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idbg-my.sharepoint.com/personal/smonroy_iadb_org/Documents/BID - Repository/Research/Auctions/"/>
    </mc:Choice>
  </mc:AlternateContent>
  <xr:revisionPtr revIDLastSave="116" documentId="8_{AC4DF235-DA47-43CA-B316-9B3BC925DC3F}" xr6:coauthVersionLast="47" xr6:coauthVersionMax="47" xr10:uidLastSave="{246B6CB2-9767-494C-B6CD-306DE7F9E78A}"/>
  <bookViews>
    <workbookView xWindow="-51720" yWindow="-7050" windowWidth="51840" windowHeight="21120" firstSheet="1" activeTab="6" xr2:uid="{DE64017F-6B06-4463-987B-964442886419}"/>
  </bookViews>
  <sheets>
    <sheet name="cap_change" sheetId="1" r:id="rId1"/>
    <sheet name="cap_by_tech" sheetId="2" r:id="rId2"/>
    <sheet name="tech_by_country" sheetId="3" r:id="rId3"/>
    <sheet name="lcoe_costs" sheetId="6" r:id="rId4"/>
    <sheet name="auctions_bnef" sheetId="4" r:id="rId5"/>
    <sheet name="total_cap_by_country" sheetId="5" r:id="rId6"/>
    <sheet name="Sheet3" sheetId="8" r:id="rId7"/>
    <sheet name="auctions_ccee" sheetId="7" r:id="rId8"/>
  </sheets>
  <definedNames>
    <definedName name="_xlnm._FilterDatabase" localSheetId="7" hidden="1">auctions_ccee!$A$1:$AV$2246</definedName>
  </definedNames>
  <calcPr calcId="191029"/>
  <pivotCaches>
    <pivotCache cacheId="1" r:id="rId9"/>
    <pivotCache cacheId="1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03" i="4" l="1"/>
  <c r="AF2402" i="4"/>
  <c r="AF2401" i="4"/>
  <c r="AF2400" i="4"/>
  <c r="AF2399" i="4"/>
  <c r="AF2398" i="4"/>
  <c r="AF2397" i="4"/>
  <c r="AF2396" i="4"/>
  <c r="AF2395" i="4"/>
  <c r="AF2394" i="4"/>
  <c r="AF2393" i="4"/>
  <c r="AF2392" i="4"/>
  <c r="AF2391" i="4"/>
  <c r="AF2390" i="4"/>
  <c r="AF2389" i="4"/>
  <c r="AF2388" i="4"/>
  <c r="AF2387" i="4"/>
  <c r="AF2386" i="4"/>
  <c r="AF2385" i="4"/>
  <c r="AF2384" i="4"/>
  <c r="AF2383" i="4"/>
  <c r="AF2382" i="4"/>
  <c r="AF2381" i="4"/>
  <c r="AF2380" i="4"/>
  <c r="AF2379" i="4"/>
  <c r="AF2378" i="4"/>
  <c r="AF2377" i="4"/>
  <c r="AF2376" i="4"/>
  <c r="AF2375" i="4"/>
  <c r="AF2374" i="4"/>
  <c r="AF2373" i="4"/>
  <c r="AF2372" i="4"/>
  <c r="AF2371" i="4"/>
  <c r="AF2370" i="4"/>
  <c r="AF2369" i="4"/>
  <c r="AF2368" i="4"/>
  <c r="AF2367" i="4"/>
  <c r="AF2366" i="4"/>
  <c r="AF2365" i="4"/>
  <c r="AF2364" i="4"/>
  <c r="AF2363" i="4"/>
  <c r="AF2362" i="4"/>
  <c r="AF2361" i="4"/>
  <c r="AF2360" i="4"/>
  <c r="AF2359" i="4"/>
  <c r="AF2358" i="4"/>
  <c r="AF2357" i="4"/>
  <c r="AF2356" i="4"/>
  <c r="AF2355" i="4"/>
  <c r="AF2354" i="4"/>
  <c r="AF2353" i="4"/>
  <c r="AF2352" i="4"/>
  <c r="AF2351" i="4"/>
  <c r="AF2350" i="4"/>
  <c r="AF2349" i="4"/>
  <c r="AF2348" i="4"/>
  <c r="AF2347" i="4"/>
  <c r="AF2346" i="4"/>
  <c r="AF2345" i="4"/>
  <c r="AF2344" i="4"/>
  <c r="AF2343" i="4"/>
  <c r="AF2342" i="4"/>
  <c r="AF2341" i="4"/>
  <c r="AF2340" i="4"/>
  <c r="AF2339" i="4"/>
  <c r="AF2338" i="4"/>
  <c r="AF2337" i="4"/>
  <c r="AF2336" i="4"/>
  <c r="AF2335" i="4"/>
  <c r="AF2334" i="4"/>
  <c r="AF2333" i="4"/>
  <c r="AF2332" i="4"/>
  <c r="AF2331" i="4"/>
  <c r="AF2330" i="4"/>
  <c r="AF2329" i="4"/>
  <c r="AF2328" i="4"/>
  <c r="AF2327" i="4"/>
  <c r="AF2326" i="4"/>
  <c r="AF2325" i="4"/>
  <c r="AF2324" i="4"/>
  <c r="AF2323" i="4"/>
  <c r="AF2322" i="4"/>
  <c r="AF2321" i="4"/>
  <c r="AF2320" i="4"/>
  <c r="AF2319" i="4"/>
  <c r="AF2318" i="4"/>
  <c r="AF2317" i="4"/>
  <c r="AF2316" i="4"/>
  <c r="AF2315" i="4"/>
  <c r="AF2314" i="4"/>
  <c r="AF2313" i="4"/>
  <c r="AF2312" i="4"/>
  <c r="AF2311" i="4"/>
  <c r="AF2310" i="4"/>
  <c r="AF2309" i="4"/>
  <c r="AF2308" i="4"/>
  <c r="AF2307" i="4"/>
  <c r="AF2306" i="4"/>
  <c r="AF2305" i="4"/>
  <c r="AF2304" i="4"/>
  <c r="AF2303" i="4"/>
  <c r="AF2302" i="4"/>
  <c r="AF2301" i="4"/>
  <c r="AF2300" i="4"/>
  <c r="AF2299" i="4"/>
  <c r="AF2298" i="4"/>
  <c r="AF2297" i="4"/>
  <c r="AF2296" i="4"/>
  <c r="AF2295" i="4"/>
  <c r="AF2294" i="4"/>
  <c r="AF2293" i="4"/>
  <c r="AF2292" i="4"/>
  <c r="AF2291" i="4"/>
  <c r="AF2290" i="4"/>
  <c r="AF2289" i="4"/>
  <c r="AF2288" i="4"/>
  <c r="AF2287" i="4"/>
  <c r="AF2286" i="4"/>
  <c r="AF2285" i="4"/>
  <c r="AF2284" i="4"/>
  <c r="AF2283" i="4"/>
  <c r="AF2282" i="4"/>
  <c r="AF2281" i="4"/>
  <c r="AF2280" i="4"/>
  <c r="AF2279" i="4"/>
  <c r="AF2278" i="4"/>
  <c r="AF2277" i="4"/>
  <c r="AF2276" i="4"/>
  <c r="AF2275" i="4"/>
  <c r="AF2274" i="4"/>
  <c r="AF2273" i="4"/>
  <c r="AF2272" i="4"/>
  <c r="AF2271" i="4"/>
  <c r="AF2270" i="4"/>
  <c r="AF2269" i="4"/>
  <c r="AF2268" i="4"/>
  <c r="AF2267" i="4"/>
  <c r="AF2266" i="4"/>
  <c r="AF2265" i="4"/>
  <c r="AF2264" i="4"/>
  <c r="AF2263" i="4"/>
  <c r="AF2262" i="4"/>
  <c r="AF2261" i="4"/>
  <c r="AF2260" i="4"/>
  <c r="AF2259" i="4"/>
  <c r="AF2258" i="4"/>
  <c r="AF2257" i="4"/>
  <c r="AF2256" i="4"/>
  <c r="AF2255" i="4"/>
  <c r="AF2254" i="4"/>
  <c r="AF2253" i="4"/>
  <c r="AF2252" i="4"/>
  <c r="AF2251" i="4"/>
  <c r="AF2250" i="4"/>
  <c r="AF2249" i="4"/>
  <c r="AF2248" i="4"/>
  <c r="AF2247" i="4"/>
  <c r="AF2246" i="4"/>
  <c r="AF2245" i="4"/>
  <c r="AF2244" i="4"/>
  <c r="AF2243" i="4"/>
  <c r="AF2242" i="4"/>
  <c r="AF2241" i="4"/>
  <c r="AF2240" i="4"/>
  <c r="AF2239" i="4"/>
  <c r="AF2238" i="4"/>
  <c r="AF2237" i="4"/>
  <c r="AF2236" i="4"/>
  <c r="AF2235" i="4"/>
  <c r="AF2234" i="4"/>
  <c r="AF2233" i="4"/>
  <c r="AF2232" i="4"/>
  <c r="AF2231" i="4"/>
  <c r="AF2230" i="4"/>
  <c r="AF2229" i="4"/>
  <c r="AF2228" i="4"/>
  <c r="AF2227" i="4"/>
  <c r="AF2226" i="4"/>
  <c r="AF2225" i="4"/>
  <c r="AF2224" i="4"/>
  <c r="AF2223" i="4"/>
  <c r="AF2222" i="4"/>
  <c r="AF2221" i="4"/>
  <c r="AF2220" i="4"/>
  <c r="AF2219" i="4"/>
  <c r="AF2218" i="4"/>
  <c r="AF2217" i="4"/>
  <c r="AF2216" i="4"/>
  <c r="AF2215" i="4"/>
  <c r="AF2214" i="4"/>
  <c r="AF2213" i="4"/>
  <c r="AF2212" i="4"/>
  <c r="AF2211" i="4"/>
  <c r="AF2210" i="4"/>
  <c r="AF2209" i="4"/>
  <c r="AF2208" i="4"/>
  <c r="AF2207" i="4"/>
  <c r="AF2206" i="4"/>
  <c r="AF2205" i="4"/>
  <c r="AF2204" i="4"/>
  <c r="AF2203" i="4"/>
  <c r="AF2202" i="4"/>
  <c r="AF2201" i="4"/>
  <c r="AF2200" i="4"/>
  <c r="AF2199" i="4"/>
  <c r="AF2198" i="4"/>
  <c r="AF2197" i="4"/>
  <c r="AF2196" i="4"/>
  <c r="AF2195" i="4"/>
  <c r="AF2194" i="4"/>
  <c r="AF2193" i="4"/>
  <c r="AF2192" i="4"/>
  <c r="AF2191" i="4"/>
  <c r="AF2190" i="4"/>
  <c r="AF2189" i="4"/>
  <c r="AF2188" i="4"/>
  <c r="AF2187" i="4"/>
  <c r="AF2186" i="4"/>
  <c r="AF2185" i="4"/>
  <c r="AF2184" i="4"/>
  <c r="AF2183" i="4"/>
  <c r="AF2182" i="4"/>
  <c r="AF2181" i="4"/>
  <c r="AF2180" i="4"/>
  <c r="AF2179" i="4"/>
  <c r="AF2178" i="4"/>
  <c r="AF2177" i="4"/>
  <c r="AF2176" i="4"/>
  <c r="AF2175" i="4"/>
  <c r="AF2174" i="4"/>
  <c r="AF2173" i="4"/>
  <c r="AF2172" i="4"/>
  <c r="AF2171" i="4"/>
  <c r="AF2170" i="4"/>
  <c r="AF2169" i="4"/>
  <c r="AF2168" i="4"/>
  <c r="AF2167" i="4"/>
  <c r="AF2166" i="4"/>
  <c r="AF2165" i="4"/>
  <c r="AF2164" i="4"/>
  <c r="AF2163" i="4"/>
  <c r="AF2162" i="4"/>
  <c r="AF2161" i="4"/>
  <c r="AF2160" i="4"/>
  <c r="AF2159" i="4"/>
  <c r="AF2158" i="4"/>
  <c r="AF2157" i="4"/>
  <c r="AF2156" i="4"/>
  <c r="AF2155" i="4"/>
  <c r="AF2154" i="4"/>
  <c r="AF2153" i="4"/>
  <c r="AF2152" i="4"/>
  <c r="AF2151" i="4"/>
  <c r="AF2150" i="4"/>
  <c r="AF2149" i="4"/>
  <c r="AF2148" i="4"/>
  <c r="AF2147" i="4"/>
  <c r="AF2146" i="4"/>
  <c r="AF2145" i="4"/>
  <c r="AF2144" i="4"/>
  <c r="AF2143" i="4"/>
  <c r="AF2142" i="4"/>
  <c r="AF2141" i="4"/>
  <c r="AF2140" i="4"/>
  <c r="AF2139" i="4"/>
  <c r="AF2138" i="4"/>
  <c r="AF2137" i="4"/>
  <c r="AF2136" i="4"/>
  <c r="AF2135" i="4"/>
  <c r="AF2134" i="4"/>
  <c r="AF2133" i="4"/>
  <c r="AF2132" i="4"/>
  <c r="AF2131" i="4"/>
  <c r="AF2130" i="4"/>
  <c r="AF2129" i="4"/>
  <c r="AF2128" i="4"/>
  <c r="AF2127" i="4"/>
  <c r="AF2126" i="4"/>
  <c r="AF2125" i="4"/>
  <c r="AF2124" i="4"/>
  <c r="AF2123" i="4"/>
  <c r="AF2122" i="4"/>
  <c r="AF2121" i="4"/>
  <c r="AF2120" i="4"/>
  <c r="AF2119" i="4"/>
  <c r="AF2118" i="4"/>
  <c r="AF2117" i="4"/>
  <c r="AF2116" i="4"/>
  <c r="AF2115" i="4"/>
  <c r="AF2114" i="4"/>
  <c r="AF2113" i="4"/>
  <c r="AF2112" i="4"/>
  <c r="AF2111" i="4"/>
  <c r="AF2110" i="4"/>
  <c r="AF2109" i="4"/>
  <c r="AF2108" i="4"/>
  <c r="AF2107" i="4"/>
  <c r="AF2106" i="4"/>
  <c r="AF2105" i="4"/>
  <c r="AF2104" i="4"/>
  <c r="AF2103" i="4"/>
  <c r="AF2102" i="4"/>
  <c r="AF2101" i="4"/>
  <c r="AF2100" i="4"/>
  <c r="AF2099" i="4"/>
  <c r="AF2098" i="4"/>
  <c r="AF2097" i="4"/>
  <c r="AF2096" i="4"/>
  <c r="AF2095" i="4"/>
  <c r="AF2094" i="4"/>
  <c r="AF2093" i="4"/>
  <c r="AF2092" i="4"/>
  <c r="AF2091" i="4"/>
  <c r="AF2090" i="4"/>
  <c r="AF2089" i="4"/>
  <c r="AF2088" i="4"/>
  <c r="AF2087" i="4"/>
  <c r="AF2086" i="4"/>
  <c r="AF2085" i="4"/>
  <c r="AF2084" i="4"/>
  <c r="AF2083" i="4"/>
  <c r="AF2082" i="4"/>
  <c r="AF2081" i="4"/>
  <c r="AF2080" i="4"/>
  <c r="AF2079" i="4"/>
  <c r="AF2078" i="4"/>
  <c r="AF2077" i="4"/>
  <c r="AF2076" i="4"/>
  <c r="AF2075" i="4"/>
  <c r="AF2074" i="4"/>
  <c r="AF2073" i="4"/>
  <c r="AF2072" i="4"/>
  <c r="AF2071" i="4"/>
  <c r="AF2070" i="4"/>
  <c r="AF2069" i="4"/>
  <c r="AF2068" i="4"/>
  <c r="AF2067" i="4"/>
  <c r="AF2066" i="4"/>
  <c r="AF2065" i="4"/>
  <c r="AF2064" i="4"/>
  <c r="AF2063" i="4"/>
  <c r="AF2062" i="4"/>
  <c r="AF2061" i="4"/>
  <c r="AF2060" i="4"/>
  <c r="AF2059" i="4"/>
  <c r="AF2058" i="4"/>
  <c r="AF2057" i="4"/>
  <c r="AF2056" i="4"/>
  <c r="AF2055" i="4"/>
  <c r="AF2054" i="4"/>
  <c r="AF2053" i="4"/>
  <c r="AF2052" i="4"/>
  <c r="AF2051" i="4"/>
  <c r="AF2050" i="4"/>
  <c r="AF2049" i="4"/>
  <c r="AF2048" i="4"/>
  <c r="AF2047" i="4"/>
  <c r="AF2046" i="4"/>
  <c r="AF2045" i="4"/>
  <c r="AF2044" i="4"/>
  <c r="AF2043" i="4"/>
  <c r="AF2042" i="4"/>
  <c r="AF2041" i="4"/>
  <c r="AF2040" i="4"/>
  <c r="AF2039" i="4"/>
  <c r="AF2038" i="4"/>
  <c r="AF2037" i="4"/>
  <c r="AF2036" i="4"/>
  <c r="AF2035" i="4"/>
  <c r="AF2034" i="4"/>
  <c r="AF2033" i="4"/>
  <c r="AF2032" i="4"/>
  <c r="AF2031" i="4"/>
  <c r="AF2030" i="4"/>
  <c r="AF2029" i="4"/>
  <c r="AF2028" i="4"/>
  <c r="AF2027" i="4"/>
  <c r="AF2026" i="4"/>
  <c r="AF2025" i="4"/>
  <c r="AF2024" i="4"/>
  <c r="AF2023" i="4"/>
  <c r="AF2022" i="4"/>
  <c r="AF2021" i="4"/>
  <c r="AF2020" i="4"/>
  <c r="AF2019" i="4"/>
  <c r="AF2018" i="4"/>
  <c r="AF2017" i="4"/>
  <c r="AF2016" i="4"/>
  <c r="AF2015" i="4"/>
  <c r="AF2014" i="4"/>
  <c r="AF2013" i="4"/>
  <c r="AF2012" i="4"/>
  <c r="AF2011" i="4"/>
  <c r="AF2010" i="4"/>
  <c r="AF2009" i="4"/>
  <c r="AF2008" i="4"/>
  <c r="AF2007" i="4"/>
  <c r="AF2006" i="4"/>
  <c r="AF2005" i="4"/>
  <c r="AF2004" i="4"/>
  <c r="AF2003" i="4"/>
  <c r="AF2002" i="4"/>
  <c r="AF2001" i="4"/>
  <c r="AF2000" i="4"/>
  <c r="AF1999" i="4"/>
  <c r="AF1998" i="4"/>
  <c r="AF1997" i="4"/>
  <c r="AF1996" i="4"/>
  <c r="AF1995" i="4"/>
  <c r="AF1994" i="4"/>
  <c r="AF1993" i="4"/>
  <c r="AF1992" i="4"/>
  <c r="AF1991" i="4"/>
  <c r="AF1990" i="4"/>
  <c r="AF1989" i="4"/>
  <c r="AF1988" i="4"/>
  <c r="AF1987" i="4"/>
  <c r="AF1986" i="4"/>
  <c r="AF1985" i="4"/>
  <c r="AF1984" i="4"/>
  <c r="AF1983" i="4"/>
  <c r="AF1982" i="4"/>
  <c r="AF1981" i="4"/>
  <c r="AF1980" i="4"/>
  <c r="AF1979" i="4"/>
  <c r="AF1978" i="4"/>
  <c r="AF1977" i="4"/>
  <c r="AF1976" i="4"/>
  <c r="AF1975" i="4"/>
  <c r="AF1974" i="4"/>
  <c r="AF1973" i="4"/>
  <c r="AF1972" i="4"/>
  <c r="AF1971" i="4"/>
  <c r="AF1970" i="4"/>
  <c r="AF1969" i="4"/>
  <c r="AF1968" i="4"/>
  <c r="AF1967" i="4"/>
  <c r="AF1966" i="4"/>
  <c r="AF1965" i="4"/>
  <c r="AF1964" i="4"/>
  <c r="AF1963" i="4"/>
  <c r="AF1962" i="4"/>
  <c r="AF1961" i="4"/>
  <c r="AF1960" i="4"/>
  <c r="AF1959" i="4"/>
  <c r="AF1958" i="4"/>
  <c r="AF1957" i="4"/>
  <c r="AF1956" i="4"/>
  <c r="AF1955" i="4"/>
  <c r="AF1954" i="4"/>
  <c r="AF1953" i="4"/>
  <c r="AF1952" i="4"/>
  <c r="AF1951" i="4"/>
  <c r="AF1950" i="4"/>
  <c r="AF1949" i="4"/>
  <c r="AF1948" i="4"/>
  <c r="AF1947" i="4"/>
  <c r="AF1946" i="4"/>
  <c r="AF1945" i="4"/>
  <c r="AF1944" i="4"/>
  <c r="AF1943" i="4"/>
  <c r="AF1942" i="4"/>
  <c r="AF1941" i="4"/>
  <c r="AF1940" i="4"/>
  <c r="AF1939" i="4"/>
  <c r="AF1938" i="4"/>
  <c r="AF1937" i="4"/>
  <c r="AF1936" i="4"/>
  <c r="AF1935" i="4"/>
  <c r="AF1934" i="4"/>
  <c r="AF1933" i="4"/>
  <c r="AF1932" i="4"/>
  <c r="AF1931" i="4"/>
  <c r="AF1930" i="4"/>
  <c r="AF1929" i="4"/>
  <c r="AF1928" i="4"/>
  <c r="AF1927" i="4"/>
  <c r="AF1926" i="4"/>
  <c r="AF1925" i="4"/>
  <c r="AF1924" i="4"/>
  <c r="AF1923" i="4"/>
  <c r="AF1922" i="4"/>
  <c r="AF1921" i="4"/>
  <c r="AF1920" i="4"/>
  <c r="AF1919" i="4"/>
  <c r="AF1918" i="4"/>
  <c r="AF1917" i="4"/>
  <c r="AF1916" i="4"/>
  <c r="AF1915" i="4"/>
  <c r="AF1914" i="4"/>
  <c r="AF1913" i="4"/>
  <c r="AF1912" i="4"/>
  <c r="AF1911" i="4"/>
  <c r="AF1910" i="4"/>
  <c r="AF1909" i="4"/>
  <c r="AF1908" i="4"/>
  <c r="AF1907" i="4"/>
  <c r="AF1906" i="4"/>
  <c r="AF1905" i="4"/>
  <c r="AF1904" i="4"/>
  <c r="AF1903" i="4"/>
  <c r="AF1902" i="4"/>
  <c r="AF1901" i="4"/>
  <c r="AF1900" i="4"/>
  <c r="AF1899" i="4"/>
  <c r="AF1898" i="4"/>
  <c r="AF1897" i="4"/>
  <c r="AF1896" i="4"/>
  <c r="AF1895" i="4"/>
  <c r="AF1894" i="4"/>
  <c r="AF1893" i="4"/>
  <c r="AF1892" i="4"/>
  <c r="AF1891" i="4"/>
  <c r="AF1890" i="4"/>
  <c r="AF1889" i="4"/>
  <c r="AF1888" i="4"/>
  <c r="AF1887" i="4"/>
  <c r="AF1886" i="4"/>
  <c r="AF1885" i="4"/>
  <c r="AF1884" i="4"/>
  <c r="AF1883" i="4"/>
  <c r="AF1882" i="4"/>
  <c r="AF1881" i="4"/>
  <c r="AF1880" i="4"/>
  <c r="AF1879" i="4"/>
  <c r="AF1878" i="4"/>
  <c r="AF1877" i="4"/>
  <c r="AF1876" i="4"/>
  <c r="AF1875" i="4"/>
  <c r="AF1874" i="4"/>
  <c r="AF1873" i="4"/>
  <c r="AF1872" i="4"/>
  <c r="AF1871" i="4"/>
  <c r="AF1870" i="4"/>
  <c r="AF1869" i="4"/>
  <c r="AF1868" i="4"/>
  <c r="AF1867" i="4"/>
  <c r="AF1866" i="4"/>
  <c r="AF1865" i="4"/>
  <c r="AF1864" i="4"/>
  <c r="AF1863" i="4"/>
  <c r="AF1862" i="4"/>
  <c r="AF1861" i="4"/>
  <c r="AF1860" i="4"/>
  <c r="AF1859" i="4"/>
  <c r="AF1858" i="4"/>
  <c r="AF1857" i="4"/>
  <c r="AF1856" i="4"/>
  <c r="AF1855" i="4"/>
  <c r="AF1854" i="4"/>
  <c r="AF1853" i="4"/>
  <c r="AF1852" i="4"/>
  <c r="AF1851" i="4"/>
  <c r="AF1850" i="4"/>
  <c r="AF1849" i="4"/>
  <c r="AF1848" i="4"/>
  <c r="AF1847" i="4"/>
  <c r="AF1846" i="4"/>
  <c r="AF1845" i="4"/>
  <c r="AF1844" i="4"/>
  <c r="AF1843" i="4"/>
  <c r="AF1842" i="4"/>
  <c r="AF1841" i="4"/>
  <c r="AF1840" i="4"/>
  <c r="AF1839" i="4"/>
  <c r="AF1838" i="4"/>
  <c r="AF1837" i="4"/>
  <c r="AF1836" i="4"/>
  <c r="AF1835" i="4"/>
  <c r="AF1834" i="4"/>
  <c r="AF1833" i="4"/>
  <c r="AF1832" i="4"/>
  <c r="AF1831" i="4"/>
  <c r="AF1830" i="4"/>
  <c r="AF1829" i="4"/>
  <c r="AF1828" i="4"/>
  <c r="AF1827" i="4"/>
  <c r="AF1826" i="4"/>
  <c r="AF1825" i="4"/>
  <c r="AF1824" i="4"/>
  <c r="AF1823" i="4"/>
  <c r="AF1822" i="4"/>
  <c r="AF1821" i="4"/>
  <c r="AF1820" i="4"/>
  <c r="AF1819" i="4"/>
  <c r="AF1818" i="4"/>
  <c r="AF1817" i="4"/>
  <c r="AF1816" i="4"/>
  <c r="AF1815" i="4"/>
  <c r="AF1814" i="4"/>
  <c r="AF1813" i="4"/>
  <c r="AF1812" i="4"/>
  <c r="AF1811" i="4"/>
  <c r="AF1810" i="4"/>
  <c r="AF1809" i="4"/>
  <c r="AF1808" i="4"/>
  <c r="AF1807" i="4"/>
  <c r="AF1806" i="4"/>
  <c r="AF1805" i="4"/>
  <c r="AF1804" i="4"/>
  <c r="AF1803" i="4"/>
  <c r="AF1802" i="4"/>
  <c r="AF1801" i="4"/>
  <c r="AF1800" i="4"/>
  <c r="AF1799" i="4"/>
  <c r="AF1798" i="4"/>
  <c r="AF1797" i="4"/>
  <c r="AF1796" i="4"/>
  <c r="AF1795" i="4"/>
  <c r="AF1794" i="4"/>
  <c r="AF1793" i="4"/>
  <c r="AF1792" i="4"/>
  <c r="AF1791" i="4"/>
  <c r="AF1790" i="4"/>
  <c r="AF1789" i="4"/>
  <c r="AF1788" i="4"/>
  <c r="AF1787" i="4"/>
  <c r="AF1786" i="4"/>
  <c r="AF1785" i="4"/>
  <c r="AF1784" i="4"/>
  <c r="AF1783" i="4"/>
  <c r="AF1782" i="4"/>
  <c r="AF1781" i="4"/>
  <c r="AF1780" i="4"/>
  <c r="AF1779" i="4"/>
  <c r="AF1778" i="4"/>
  <c r="AF1777" i="4"/>
  <c r="AF1776" i="4"/>
  <c r="AF1775" i="4"/>
  <c r="AF1774" i="4"/>
  <c r="AF1773" i="4"/>
  <c r="AF1772" i="4"/>
  <c r="AF1771" i="4"/>
  <c r="AF1770" i="4"/>
  <c r="AF1769" i="4"/>
  <c r="AF1768" i="4"/>
  <c r="AF1767" i="4"/>
  <c r="AF1766" i="4"/>
  <c r="AF1765" i="4"/>
  <c r="AF1764" i="4"/>
  <c r="AF1763" i="4"/>
  <c r="AF1762" i="4"/>
  <c r="AF1761" i="4"/>
  <c r="AF1760" i="4"/>
  <c r="AF1759" i="4"/>
  <c r="AF1758" i="4"/>
  <c r="AF1757" i="4"/>
  <c r="AF1756" i="4"/>
  <c r="AF1755" i="4"/>
  <c r="AF1754" i="4"/>
  <c r="AF1753" i="4"/>
  <c r="AF1752" i="4"/>
  <c r="AF1751" i="4"/>
  <c r="AF1750" i="4"/>
  <c r="AF1749" i="4"/>
  <c r="AF1748" i="4"/>
  <c r="AF1747" i="4"/>
  <c r="AF1746" i="4"/>
  <c r="AF1745" i="4"/>
  <c r="AF1744" i="4"/>
  <c r="AF1743" i="4"/>
  <c r="AF1742" i="4"/>
  <c r="AF1741" i="4"/>
  <c r="AF1740" i="4"/>
  <c r="AF1739" i="4"/>
  <c r="AF1738" i="4"/>
  <c r="AF1737" i="4"/>
  <c r="AF1736" i="4"/>
  <c r="AF1735" i="4"/>
  <c r="AF1734" i="4"/>
  <c r="AF1733" i="4"/>
  <c r="AF1732" i="4"/>
  <c r="AF1731" i="4"/>
  <c r="AF1730" i="4"/>
  <c r="AF1729" i="4"/>
  <c r="AF1728" i="4"/>
  <c r="AF1727" i="4"/>
  <c r="AF1726" i="4"/>
  <c r="AF1725" i="4"/>
  <c r="AF1724" i="4"/>
  <c r="AF1723" i="4"/>
  <c r="AF1722" i="4"/>
  <c r="AF1721" i="4"/>
  <c r="AF1720" i="4"/>
  <c r="AF1719" i="4"/>
  <c r="AF1718" i="4"/>
  <c r="AF1717" i="4"/>
  <c r="AF1716" i="4"/>
  <c r="AF1715" i="4"/>
  <c r="AF1714" i="4"/>
  <c r="AF1713" i="4"/>
  <c r="AF1712" i="4"/>
  <c r="AF1711" i="4"/>
  <c r="AF1710" i="4"/>
  <c r="AF1709" i="4"/>
  <c r="AF1708" i="4"/>
  <c r="AF1707" i="4"/>
  <c r="AF1706" i="4"/>
  <c r="AF1705" i="4"/>
  <c r="AF1704" i="4"/>
  <c r="AF1703" i="4"/>
  <c r="AF1702" i="4"/>
  <c r="AF1701" i="4"/>
  <c r="AF1700" i="4"/>
  <c r="AF1699" i="4"/>
  <c r="AF1698" i="4"/>
  <c r="AF1697" i="4"/>
  <c r="AF1696" i="4"/>
  <c r="AF1695" i="4"/>
  <c r="AF1694" i="4"/>
  <c r="AF1693" i="4"/>
  <c r="AF1692" i="4"/>
  <c r="AF1691" i="4"/>
  <c r="AF1690" i="4"/>
  <c r="AF1689" i="4"/>
  <c r="AF1688" i="4"/>
  <c r="AF1687" i="4"/>
  <c r="AF1686" i="4"/>
  <c r="AF1685" i="4"/>
  <c r="AF1684" i="4"/>
  <c r="AF1683" i="4"/>
  <c r="AF1682" i="4"/>
  <c r="AF1681" i="4"/>
  <c r="AF1680" i="4"/>
  <c r="AF1679" i="4"/>
  <c r="AF1678" i="4"/>
  <c r="AF1677" i="4"/>
  <c r="AF1676" i="4"/>
  <c r="AF1675" i="4"/>
  <c r="AF1674" i="4"/>
  <c r="AF1673" i="4"/>
  <c r="AF1672" i="4"/>
  <c r="AF1671" i="4"/>
  <c r="AF1670" i="4"/>
  <c r="AF1669" i="4"/>
  <c r="AF1668" i="4"/>
  <c r="AF1667" i="4"/>
  <c r="AF1666" i="4"/>
  <c r="AF1665" i="4"/>
  <c r="AF1664" i="4"/>
  <c r="AF1663" i="4"/>
  <c r="AF1662" i="4"/>
  <c r="AF1661" i="4"/>
  <c r="AF1660" i="4"/>
  <c r="AF1659" i="4"/>
  <c r="AF1658" i="4"/>
  <c r="AF1657" i="4"/>
  <c r="AF1656" i="4"/>
  <c r="AF1655" i="4"/>
  <c r="AF1654" i="4"/>
  <c r="AF1653" i="4"/>
  <c r="AF1652" i="4"/>
  <c r="AF1651" i="4"/>
  <c r="AF1650" i="4"/>
  <c r="AF1649" i="4"/>
  <c r="AF1648" i="4"/>
  <c r="AF1647" i="4"/>
  <c r="AF1646" i="4"/>
  <c r="AF1645" i="4"/>
  <c r="AF1644" i="4"/>
  <c r="AF1643" i="4"/>
  <c r="AF1642" i="4"/>
  <c r="AF1641" i="4"/>
  <c r="AF1640" i="4"/>
  <c r="AF1639" i="4"/>
  <c r="AF1638" i="4"/>
  <c r="AF1637" i="4"/>
  <c r="AF1636" i="4"/>
  <c r="AF1635" i="4"/>
  <c r="AF1634" i="4"/>
  <c r="AF1633" i="4"/>
  <c r="AF1632" i="4"/>
  <c r="AF1631" i="4"/>
  <c r="AF1630" i="4"/>
  <c r="AF1629" i="4"/>
  <c r="AF1628" i="4"/>
  <c r="AF1627" i="4"/>
  <c r="AF1626" i="4"/>
  <c r="AF1625" i="4"/>
  <c r="AF1624" i="4"/>
  <c r="AF1623" i="4"/>
  <c r="AF1622" i="4"/>
  <c r="AF1621" i="4"/>
  <c r="AF1620" i="4"/>
  <c r="AF1619" i="4"/>
  <c r="AF1618" i="4"/>
  <c r="AF1617" i="4"/>
  <c r="AF1616" i="4"/>
  <c r="AF1615" i="4"/>
  <c r="AF1614" i="4"/>
  <c r="AF1613" i="4"/>
  <c r="AF1612" i="4"/>
  <c r="AF1611" i="4"/>
  <c r="AF1610" i="4"/>
  <c r="AF1609" i="4"/>
  <c r="AF1608" i="4"/>
  <c r="AF1607" i="4"/>
  <c r="AF1606" i="4"/>
  <c r="AF1605" i="4"/>
  <c r="AF1604" i="4"/>
  <c r="AF1603" i="4"/>
  <c r="AF1602" i="4"/>
  <c r="AF1601" i="4"/>
  <c r="AF1600" i="4"/>
  <c r="AF1599" i="4"/>
  <c r="AF1598" i="4"/>
  <c r="AF1597" i="4"/>
  <c r="AF1596" i="4"/>
  <c r="AF1595" i="4"/>
  <c r="AF1594" i="4"/>
  <c r="AF1593" i="4"/>
  <c r="AF1592" i="4"/>
  <c r="AF1591" i="4"/>
  <c r="AF1590" i="4"/>
  <c r="AF1589" i="4"/>
  <c r="AF1588" i="4"/>
  <c r="AF1587" i="4"/>
  <c r="AF1586" i="4"/>
  <c r="AF1585" i="4"/>
  <c r="AF1584" i="4"/>
  <c r="AF1583" i="4"/>
  <c r="AF1582" i="4"/>
  <c r="AF1581" i="4"/>
  <c r="AF1580" i="4"/>
  <c r="AF1579" i="4"/>
  <c r="AF1578" i="4"/>
  <c r="AF1577" i="4"/>
  <c r="AF1576" i="4"/>
  <c r="AF1575" i="4"/>
  <c r="AF1574" i="4"/>
  <c r="AF1573" i="4"/>
  <c r="AF1572" i="4"/>
  <c r="AF1571" i="4"/>
  <c r="AF1570" i="4"/>
  <c r="AF1569" i="4"/>
  <c r="AF1568" i="4"/>
  <c r="AF1567" i="4"/>
  <c r="AF1566" i="4"/>
  <c r="AF1565" i="4"/>
  <c r="AF1564" i="4"/>
  <c r="AF1563" i="4"/>
  <c r="AF1562" i="4"/>
  <c r="AF1561" i="4"/>
  <c r="AF1560" i="4"/>
  <c r="AF1559" i="4"/>
  <c r="AF1558" i="4"/>
  <c r="AF1557" i="4"/>
  <c r="AF1556" i="4"/>
  <c r="AF1555" i="4"/>
  <c r="AF1554" i="4"/>
  <c r="AF1553" i="4"/>
  <c r="AF1552" i="4"/>
  <c r="AF1551" i="4"/>
  <c r="AF1550" i="4"/>
  <c r="AF1549" i="4"/>
  <c r="AF1548" i="4"/>
  <c r="AF1547" i="4"/>
  <c r="AF1546" i="4"/>
  <c r="AF1545" i="4"/>
  <c r="AF1544" i="4"/>
  <c r="AF1543" i="4"/>
  <c r="AF1542" i="4"/>
  <c r="AF1541" i="4"/>
  <c r="AF1540" i="4"/>
  <c r="AF1539" i="4"/>
  <c r="AF1538" i="4"/>
  <c r="AF1537" i="4"/>
  <c r="AF1536" i="4"/>
  <c r="AF1535" i="4"/>
  <c r="AF1534" i="4"/>
  <c r="AF1533" i="4"/>
  <c r="AF1532" i="4"/>
  <c r="AF1531" i="4"/>
  <c r="AF1530" i="4"/>
  <c r="AF1529" i="4"/>
  <c r="AF1528" i="4"/>
  <c r="AF1527" i="4"/>
  <c r="AF1526" i="4"/>
  <c r="AF1525" i="4"/>
  <c r="AF1524" i="4"/>
  <c r="AF1523" i="4"/>
  <c r="AF1522" i="4"/>
  <c r="AF1521" i="4"/>
  <c r="AF1520" i="4"/>
  <c r="AF1519" i="4"/>
  <c r="AF1518" i="4"/>
  <c r="AF1517" i="4"/>
  <c r="AF1516" i="4"/>
  <c r="AF1515" i="4"/>
  <c r="AF1514" i="4"/>
  <c r="AF1513" i="4"/>
  <c r="AF1512" i="4"/>
  <c r="AF1511" i="4"/>
  <c r="AF1510" i="4"/>
  <c r="AF1509" i="4"/>
  <c r="AF1508" i="4"/>
  <c r="AF1507" i="4"/>
  <c r="AF1506" i="4"/>
  <c r="AF1505" i="4"/>
  <c r="AF1504" i="4"/>
  <c r="AF1503" i="4"/>
  <c r="AF1502" i="4"/>
  <c r="AF1501" i="4"/>
  <c r="AF1500" i="4"/>
  <c r="AF1499" i="4"/>
  <c r="AF1498" i="4"/>
  <c r="AF1497" i="4"/>
  <c r="AF1496" i="4"/>
  <c r="AF1495" i="4"/>
  <c r="AF1494" i="4"/>
  <c r="AF1493" i="4"/>
  <c r="AF1492" i="4"/>
  <c r="AF1491" i="4"/>
  <c r="AF1490" i="4"/>
  <c r="AF1489" i="4"/>
  <c r="AF1488" i="4"/>
  <c r="AF1487" i="4"/>
  <c r="AF1486" i="4"/>
  <c r="AF1485" i="4"/>
  <c r="AF1484" i="4"/>
  <c r="AF1483" i="4"/>
  <c r="AF1482" i="4"/>
  <c r="AF1481" i="4"/>
  <c r="AF1480" i="4"/>
  <c r="AF1479" i="4"/>
  <c r="AF1478" i="4"/>
  <c r="AF1477" i="4"/>
  <c r="AF1476" i="4"/>
  <c r="AF1475" i="4"/>
  <c r="AF1474" i="4"/>
  <c r="AF1473" i="4"/>
  <c r="AF1472" i="4"/>
  <c r="AF1471" i="4"/>
  <c r="AF1470" i="4"/>
  <c r="AF1469" i="4"/>
  <c r="AF1468" i="4"/>
  <c r="AF1467" i="4"/>
  <c r="AF1466" i="4"/>
  <c r="AF1465" i="4"/>
  <c r="AF1464" i="4"/>
  <c r="AF1463" i="4"/>
  <c r="AF1462" i="4"/>
  <c r="AF1461" i="4"/>
  <c r="AF1460" i="4"/>
  <c r="AF1459" i="4"/>
  <c r="AF1458" i="4"/>
  <c r="AF1457" i="4"/>
  <c r="AF1456" i="4"/>
  <c r="AF1455" i="4"/>
  <c r="AF1454" i="4"/>
  <c r="AF1453" i="4"/>
  <c r="AF1452" i="4"/>
  <c r="AF1451" i="4"/>
  <c r="AF1450" i="4"/>
  <c r="AF1449" i="4"/>
  <c r="AF1448" i="4"/>
  <c r="AF1447" i="4"/>
  <c r="AF1446" i="4"/>
  <c r="AF1445" i="4"/>
  <c r="AF1444" i="4"/>
  <c r="AF1443" i="4"/>
  <c r="AF1442" i="4"/>
  <c r="AF1441" i="4"/>
  <c r="AF1440" i="4"/>
  <c r="AF1439" i="4"/>
  <c r="AF1438" i="4"/>
  <c r="AF1437" i="4"/>
  <c r="AF1436" i="4"/>
  <c r="AF1435" i="4"/>
  <c r="AF1434" i="4"/>
  <c r="AF1433" i="4"/>
  <c r="AF1432" i="4"/>
  <c r="AF1431" i="4"/>
  <c r="AF1430" i="4"/>
  <c r="AF1429" i="4"/>
  <c r="AF1428" i="4"/>
  <c r="AF1427" i="4"/>
  <c r="AF1426" i="4"/>
  <c r="AF1425" i="4"/>
  <c r="AF1424" i="4"/>
  <c r="AF1423" i="4"/>
  <c r="AF1422" i="4"/>
  <c r="AF1421" i="4"/>
  <c r="AF1420" i="4"/>
  <c r="AF1419" i="4"/>
  <c r="AF1418" i="4"/>
  <c r="AF1417" i="4"/>
  <c r="AF1416" i="4"/>
  <c r="AF1415" i="4"/>
  <c r="AF1414" i="4"/>
  <c r="AF1413" i="4"/>
  <c r="AF1412" i="4"/>
  <c r="AF1411" i="4"/>
  <c r="AF1410" i="4"/>
  <c r="AF1409" i="4"/>
  <c r="AF1408" i="4"/>
  <c r="AF1407" i="4"/>
  <c r="AF1406" i="4"/>
  <c r="AF1405" i="4"/>
  <c r="AF1404" i="4"/>
  <c r="AF1403" i="4"/>
  <c r="AF1402" i="4"/>
  <c r="AF1401" i="4"/>
  <c r="AF1400" i="4"/>
  <c r="AF1399" i="4"/>
  <c r="AF1398" i="4"/>
  <c r="AF1397" i="4"/>
  <c r="AF1396" i="4"/>
  <c r="AF1395" i="4"/>
  <c r="AF1394" i="4"/>
  <c r="AF1393" i="4"/>
  <c r="AF1392" i="4"/>
  <c r="AF1391" i="4"/>
  <c r="AF1390" i="4"/>
  <c r="AF1389" i="4"/>
  <c r="AF1388" i="4"/>
  <c r="AF1387" i="4"/>
  <c r="AF1386" i="4"/>
  <c r="AF1385" i="4"/>
  <c r="AF1384" i="4"/>
  <c r="AF1383" i="4"/>
  <c r="AF1382" i="4"/>
  <c r="AF1381" i="4"/>
  <c r="AF1380" i="4"/>
  <c r="AF1379" i="4"/>
  <c r="AF1378" i="4"/>
  <c r="AF1377" i="4"/>
  <c r="AF1376" i="4"/>
  <c r="AF1375" i="4"/>
  <c r="AF1374" i="4"/>
  <c r="AF1373" i="4"/>
  <c r="AF1372" i="4"/>
  <c r="AF1371" i="4"/>
  <c r="AF1370" i="4"/>
  <c r="AF1369" i="4"/>
  <c r="AF1368" i="4"/>
  <c r="AF1367" i="4"/>
  <c r="AF1366" i="4"/>
  <c r="AF1365" i="4"/>
  <c r="AF1364" i="4"/>
  <c r="AF1363" i="4"/>
  <c r="AF1362" i="4"/>
  <c r="AF1361" i="4"/>
  <c r="AF1360" i="4"/>
  <c r="AF1359" i="4"/>
  <c r="AF1358" i="4"/>
  <c r="AF1357" i="4"/>
  <c r="AF1356" i="4"/>
  <c r="AF1355" i="4"/>
  <c r="AF1354" i="4"/>
  <c r="AF1353" i="4"/>
  <c r="AF1352" i="4"/>
  <c r="AF1351" i="4"/>
  <c r="AF1350" i="4"/>
  <c r="AF1349" i="4"/>
  <c r="AF1348" i="4"/>
  <c r="AF1347" i="4"/>
  <c r="AF1346" i="4"/>
  <c r="AF1345" i="4"/>
  <c r="AF1344" i="4"/>
  <c r="AF1343" i="4"/>
  <c r="AF1342" i="4"/>
  <c r="AF1341" i="4"/>
  <c r="AF1340" i="4"/>
  <c r="AF1339" i="4"/>
  <c r="AF1338" i="4"/>
  <c r="AF1337" i="4"/>
  <c r="AF1336" i="4"/>
  <c r="AF1335" i="4"/>
  <c r="AF1334" i="4"/>
  <c r="AF1333" i="4"/>
  <c r="AF1332" i="4"/>
  <c r="AF1331" i="4"/>
  <c r="AF1330" i="4"/>
  <c r="AF1329" i="4"/>
  <c r="AF1328" i="4"/>
  <c r="AF1327" i="4"/>
  <c r="AF1326" i="4"/>
  <c r="AF1325" i="4"/>
  <c r="AF1324" i="4"/>
  <c r="AF1323" i="4"/>
  <c r="AF1322" i="4"/>
  <c r="AF1321" i="4"/>
  <c r="AF1320" i="4"/>
  <c r="AF1319" i="4"/>
  <c r="AF1318" i="4"/>
  <c r="AF1317" i="4"/>
  <c r="AF1316" i="4"/>
  <c r="AF1315" i="4"/>
  <c r="AF1314" i="4"/>
  <c r="AF1313" i="4"/>
  <c r="AF1312" i="4"/>
  <c r="AF1311" i="4"/>
  <c r="AF1310" i="4"/>
  <c r="AF1309" i="4"/>
  <c r="AF1308" i="4"/>
  <c r="AF1307" i="4"/>
  <c r="AF1306" i="4"/>
  <c r="AF1305" i="4"/>
  <c r="AF1304" i="4"/>
  <c r="AF1303" i="4"/>
  <c r="AF1302" i="4"/>
  <c r="AF1301" i="4"/>
  <c r="AF1300" i="4"/>
  <c r="AF1299" i="4"/>
  <c r="AF1298" i="4"/>
  <c r="AF1297" i="4"/>
  <c r="AF1296" i="4"/>
  <c r="AF1295" i="4"/>
  <c r="AF1294" i="4"/>
  <c r="AF1293" i="4"/>
  <c r="AF1292" i="4"/>
  <c r="AF1291" i="4"/>
  <c r="AF1290" i="4"/>
  <c r="AF1289" i="4"/>
  <c r="AF1288" i="4"/>
  <c r="AF1287" i="4"/>
  <c r="AF1286" i="4"/>
  <c r="AF1285" i="4"/>
  <c r="AF1284" i="4"/>
  <c r="AF1283" i="4"/>
  <c r="AF1282" i="4"/>
  <c r="AF1281" i="4"/>
  <c r="AF1280" i="4"/>
  <c r="AF1279" i="4"/>
  <c r="AF1278" i="4"/>
  <c r="AF1277" i="4"/>
  <c r="AF1276" i="4"/>
  <c r="AF1275" i="4"/>
  <c r="AF1274" i="4"/>
  <c r="AF1273" i="4"/>
  <c r="AF1272" i="4"/>
  <c r="AF1271" i="4"/>
  <c r="AF1270" i="4"/>
  <c r="AF1269" i="4"/>
  <c r="AF1268" i="4"/>
  <c r="AF1267" i="4"/>
  <c r="AF1266" i="4"/>
  <c r="AF1265" i="4"/>
  <c r="AF1264" i="4"/>
  <c r="AF1263" i="4"/>
  <c r="AF1262" i="4"/>
  <c r="AF1261" i="4"/>
  <c r="AF1260" i="4"/>
  <c r="AF1259" i="4"/>
  <c r="AF1258" i="4"/>
  <c r="AF1257" i="4"/>
  <c r="AF1256" i="4"/>
  <c r="AF1255" i="4"/>
  <c r="AF1254" i="4"/>
  <c r="AF1253" i="4"/>
  <c r="AF1252" i="4"/>
  <c r="AF1251" i="4"/>
  <c r="AF1250" i="4"/>
  <c r="AF1249" i="4"/>
  <c r="AF1248" i="4"/>
  <c r="AF1247" i="4"/>
  <c r="AF1246" i="4"/>
  <c r="AF1245" i="4"/>
  <c r="AF1244" i="4"/>
  <c r="AF1243" i="4"/>
  <c r="AF1242" i="4"/>
  <c r="AF1241" i="4"/>
  <c r="AF1240" i="4"/>
  <c r="AF1239" i="4"/>
  <c r="AF1238" i="4"/>
  <c r="AF1237" i="4"/>
  <c r="AF1236" i="4"/>
  <c r="AF1235" i="4"/>
  <c r="AF1234" i="4"/>
  <c r="AF1233" i="4"/>
  <c r="AF1232" i="4"/>
  <c r="AF1231" i="4"/>
  <c r="AF1230" i="4"/>
  <c r="AF1229" i="4"/>
  <c r="AF1228" i="4"/>
  <c r="AF1227" i="4"/>
  <c r="AF1226" i="4"/>
  <c r="AF1225" i="4"/>
  <c r="AF1224" i="4"/>
  <c r="AF1223" i="4"/>
  <c r="AF1222" i="4"/>
  <c r="AF1221" i="4"/>
  <c r="AF1220" i="4"/>
  <c r="AF1219" i="4"/>
  <c r="AF1218" i="4"/>
  <c r="AF1217" i="4"/>
  <c r="AF1216" i="4"/>
  <c r="AF1215" i="4"/>
  <c r="AF1214" i="4"/>
  <c r="AF1213" i="4"/>
  <c r="AF1212" i="4"/>
  <c r="AF1211" i="4"/>
  <c r="AF1210" i="4"/>
  <c r="AF1209" i="4"/>
  <c r="AF1208" i="4"/>
  <c r="AF1207" i="4"/>
  <c r="AF1206" i="4"/>
  <c r="AF1205" i="4"/>
  <c r="AF1204" i="4"/>
  <c r="AF1203" i="4"/>
  <c r="AF1202" i="4"/>
  <c r="AF1201" i="4"/>
  <c r="AF1200" i="4"/>
  <c r="AF1199" i="4"/>
  <c r="AF1198" i="4"/>
  <c r="AF1197" i="4"/>
  <c r="AF1196" i="4"/>
  <c r="AF1195" i="4"/>
  <c r="AF1194" i="4"/>
  <c r="AF1193" i="4"/>
  <c r="AF1192" i="4"/>
  <c r="AF1191" i="4"/>
  <c r="AF1190" i="4"/>
  <c r="AF1189" i="4"/>
  <c r="AF1188" i="4"/>
  <c r="AF1187" i="4"/>
  <c r="AF1186" i="4"/>
  <c r="AF1185" i="4"/>
  <c r="AF1184" i="4"/>
  <c r="AF1183" i="4"/>
  <c r="AF1182" i="4"/>
  <c r="AF1181" i="4"/>
  <c r="AF1180" i="4"/>
  <c r="AF1179" i="4"/>
  <c r="AF1178" i="4"/>
  <c r="AF1177" i="4"/>
  <c r="AF1176" i="4"/>
  <c r="AF1175" i="4"/>
  <c r="AF1174" i="4"/>
  <c r="AF1173" i="4"/>
  <c r="AF1172" i="4"/>
  <c r="AF1171" i="4"/>
  <c r="AF1170" i="4"/>
  <c r="AF1169" i="4"/>
  <c r="AF1168" i="4"/>
  <c r="AF1167" i="4"/>
  <c r="AF1166" i="4"/>
  <c r="AF1165" i="4"/>
  <c r="AF1164" i="4"/>
  <c r="AF1163" i="4"/>
  <c r="AF1162" i="4"/>
  <c r="AF1161" i="4"/>
  <c r="AF1160" i="4"/>
  <c r="AF1159" i="4"/>
  <c r="AF1158" i="4"/>
  <c r="AF1157" i="4"/>
  <c r="AF1156" i="4"/>
  <c r="AF1155" i="4"/>
  <c r="AF1154" i="4"/>
  <c r="AF1153" i="4"/>
  <c r="AF1152" i="4"/>
  <c r="AF1151" i="4"/>
  <c r="AF1150" i="4"/>
  <c r="AF1149" i="4"/>
  <c r="AF1148" i="4"/>
  <c r="AF1147" i="4"/>
  <c r="AF1146" i="4"/>
  <c r="AF1145" i="4"/>
  <c r="AF1144" i="4"/>
  <c r="AF1143" i="4"/>
  <c r="AF1142" i="4"/>
  <c r="AF1141" i="4"/>
  <c r="AF1140" i="4"/>
  <c r="AF1139" i="4"/>
  <c r="AF1138" i="4"/>
  <c r="AF1137" i="4"/>
  <c r="AF1136" i="4"/>
  <c r="AF1135" i="4"/>
  <c r="AF1134" i="4"/>
  <c r="AF1133" i="4"/>
  <c r="AF1132" i="4"/>
  <c r="AF1131" i="4"/>
  <c r="AF1130" i="4"/>
  <c r="AF1129" i="4"/>
  <c r="AF1128" i="4"/>
  <c r="AF1127" i="4"/>
  <c r="AF1126" i="4"/>
  <c r="AF1125" i="4"/>
  <c r="AF1124" i="4"/>
  <c r="AF1123" i="4"/>
  <c r="AF1122" i="4"/>
  <c r="AF1121" i="4"/>
  <c r="AF1120" i="4"/>
  <c r="AF1119" i="4"/>
  <c r="AF1118" i="4"/>
  <c r="AF1117" i="4"/>
  <c r="AF1116" i="4"/>
  <c r="AF1115" i="4"/>
  <c r="AF1114" i="4"/>
  <c r="AF1113" i="4"/>
  <c r="AF1112" i="4"/>
  <c r="AF1111" i="4"/>
  <c r="AF1110" i="4"/>
  <c r="AF1109" i="4"/>
  <c r="AF1108" i="4"/>
  <c r="AF1107" i="4"/>
  <c r="AF1106" i="4"/>
  <c r="AF1105" i="4"/>
  <c r="AF1104" i="4"/>
  <c r="AF1103" i="4"/>
  <c r="AF1102" i="4"/>
  <c r="AF1101" i="4"/>
  <c r="AF1100" i="4"/>
  <c r="AF1099" i="4"/>
  <c r="AF1098" i="4"/>
  <c r="AF1097" i="4"/>
  <c r="AF1096" i="4"/>
  <c r="AF1095" i="4"/>
  <c r="AF1094" i="4"/>
  <c r="AF1093" i="4"/>
  <c r="AF1092" i="4"/>
  <c r="AF1091" i="4"/>
  <c r="AF1090" i="4"/>
  <c r="AF1089" i="4"/>
  <c r="AF1088" i="4"/>
  <c r="AF1087" i="4"/>
  <c r="AF1086" i="4"/>
  <c r="AF1085" i="4"/>
  <c r="AF1084" i="4"/>
  <c r="AF1083" i="4"/>
  <c r="AF1082" i="4"/>
  <c r="AF1081" i="4"/>
  <c r="AF1080" i="4"/>
  <c r="AF1079" i="4"/>
  <c r="AF1078" i="4"/>
  <c r="AF1077" i="4"/>
  <c r="AF1076" i="4"/>
  <c r="AF1075" i="4"/>
  <c r="AF1074" i="4"/>
  <c r="AF1073" i="4"/>
  <c r="AF1072" i="4"/>
  <c r="AF1071" i="4"/>
  <c r="AF1070" i="4"/>
  <c r="AF1069" i="4"/>
  <c r="AF1068" i="4"/>
  <c r="AF1067" i="4"/>
  <c r="AF1066" i="4"/>
  <c r="AF1065" i="4"/>
  <c r="AF1064" i="4"/>
  <c r="AF1063" i="4"/>
  <c r="AF1062" i="4"/>
  <c r="AF1061" i="4"/>
  <c r="AF1060" i="4"/>
  <c r="AF1059" i="4"/>
  <c r="AF1058" i="4"/>
  <c r="AF1057" i="4"/>
  <c r="AF1056" i="4"/>
  <c r="AF1055" i="4"/>
  <c r="AF1054" i="4"/>
  <c r="AF1053" i="4"/>
  <c r="AF1052" i="4"/>
  <c r="AF1051" i="4"/>
  <c r="AF1050" i="4"/>
  <c r="AF1049" i="4"/>
  <c r="AF1048" i="4"/>
  <c r="AF1047" i="4"/>
  <c r="AF1046" i="4"/>
  <c r="AF1045" i="4"/>
  <c r="AF1044" i="4"/>
  <c r="AF1043" i="4"/>
  <c r="AF1042" i="4"/>
  <c r="AF1041" i="4"/>
  <c r="AF1040" i="4"/>
  <c r="AF1039" i="4"/>
  <c r="AF1038" i="4"/>
  <c r="AF1037" i="4"/>
  <c r="AF1036" i="4"/>
  <c r="AF1035" i="4"/>
  <c r="AF1034" i="4"/>
  <c r="AF1033" i="4"/>
  <c r="AF1032" i="4"/>
  <c r="AF1031" i="4"/>
  <c r="AF1030" i="4"/>
  <c r="AF1029" i="4"/>
  <c r="AF1028" i="4"/>
  <c r="AF1027" i="4"/>
  <c r="AF1026" i="4"/>
  <c r="AF1025" i="4"/>
  <c r="AF1024" i="4"/>
  <c r="AF1023" i="4"/>
  <c r="AF1022" i="4"/>
  <c r="AF1021" i="4"/>
  <c r="AF1020" i="4"/>
  <c r="AF1019" i="4"/>
  <c r="AF1018" i="4"/>
  <c r="AF1017" i="4"/>
  <c r="AF1016" i="4"/>
  <c r="AF1015" i="4"/>
  <c r="AF1014" i="4"/>
  <c r="AF1013" i="4"/>
  <c r="AF1012" i="4"/>
  <c r="AF1011" i="4"/>
  <c r="AF1010" i="4"/>
  <c r="AF1009" i="4"/>
  <c r="AF1008" i="4"/>
  <c r="AF1007" i="4"/>
  <c r="AF1006" i="4"/>
  <c r="AF1005" i="4"/>
  <c r="AF1004" i="4"/>
  <c r="AF1003" i="4"/>
  <c r="AF1002" i="4"/>
  <c r="AF1001" i="4"/>
  <c r="AF1000" i="4"/>
  <c r="AF999" i="4"/>
  <c r="AF998" i="4"/>
  <c r="AF997" i="4"/>
  <c r="AF996" i="4"/>
  <c r="AF995" i="4"/>
  <c r="AF994" i="4"/>
  <c r="AF993" i="4"/>
  <c r="AF992" i="4"/>
  <c r="AF991" i="4"/>
  <c r="AF990" i="4"/>
  <c r="AF989" i="4"/>
  <c r="AF988" i="4"/>
  <c r="AF987" i="4"/>
  <c r="AF986" i="4"/>
  <c r="AF985" i="4"/>
  <c r="AF984" i="4"/>
  <c r="AF983" i="4"/>
  <c r="AF982" i="4"/>
  <c r="AF981" i="4"/>
  <c r="AF980" i="4"/>
  <c r="AF979" i="4"/>
  <c r="AF978" i="4"/>
  <c r="AF977" i="4"/>
  <c r="AF976" i="4"/>
  <c r="AF975" i="4"/>
  <c r="AF974" i="4"/>
  <c r="AF973" i="4"/>
  <c r="AF972" i="4"/>
  <c r="AF971" i="4"/>
  <c r="AF970" i="4"/>
  <c r="AF969" i="4"/>
  <c r="AF968" i="4"/>
  <c r="AF967" i="4"/>
  <c r="AF966" i="4"/>
  <c r="AF965" i="4"/>
  <c r="AF964" i="4"/>
  <c r="AF963" i="4"/>
  <c r="AF962" i="4"/>
  <c r="AF961" i="4"/>
  <c r="AF960" i="4"/>
  <c r="AF959" i="4"/>
  <c r="AF958" i="4"/>
  <c r="AF957" i="4"/>
  <c r="AF956" i="4"/>
  <c r="AF955" i="4"/>
  <c r="AF954" i="4"/>
  <c r="AF953" i="4"/>
  <c r="AF952" i="4"/>
  <c r="AF951" i="4"/>
  <c r="AF950" i="4"/>
  <c r="AF949" i="4"/>
  <c r="AF948" i="4"/>
  <c r="AF947" i="4"/>
  <c r="AF946" i="4"/>
  <c r="AF945" i="4"/>
  <c r="AF944" i="4"/>
  <c r="AF943" i="4"/>
  <c r="AF942" i="4"/>
  <c r="AF941" i="4"/>
  <c r="AF940" i="4"/>
  <c r="AF939" i="4"/>
  <c r="AF938" i="4"/>
  <c r="AF937" i="4"/>
  <c r="AF936" i="4"/>
  <c r="AF935" i="4"/>
  <c r="AF934" i="4"/>
  <c r="AF933" i="4"/>
  <c r="AF932" i="4"/>
  <c r="AF931" i="4"/>
  <c r="AF930" i="4"/>
  <c r="AF929" i="4"/>
  <c r="AF928" i="4"/>
  <c r="AF927" i="4"/>
  <c r="AF926" i="4"/>
  <c r="AF925" i="4"/>
  <c r="AF924" i="4"/>
  <c r="AF923" i="4"/>
  <c r="AF922" i="4"/>
  <c r="AF921" i="4"/>
  <c r="AF920" i="4"/>
  <c r="AF919" i="4"/>
  <c r="AF918" i="4"/>
  <c r="AF917" i="4"/>
  <c r="AF916" i="4"/>
  <c r="AF915" i="4"/>
  <c r="AF914" i="4"/>
  <c r="AF913" i="4"/>
  <c r="AF912" i="4"/>
  <c r="AF911" i="4"/>
  <c r="AF910" i="4"/>
  <c r="AF909" i="4"/>
  <c r="AF908" i="4"/>
  <c r="AF907" i="4"/>
  <c r="AF906" i="4"/>
  <c r="AF905" i="4"/>
  <c r="AF904" i="4"/>
  <c r="AF903" i="4"/>
  <c r="AF902" i="4"/>
  <c r="AF901" i="4"/>
  <c r="AF900" i="4"/>
  <c r="AF899" i="4"/>
  <c r="AF898" i="4"/>
  <c r="AF897" i="4"/>
  <c r="AF896" i="4"/>
  <c r="AF895" i="4"/>
  <c r="AF894" i="4"/>
  <c r="AF893" i="4"/>
  <c r="AF892" i="4"/>
  <c r="AF891" i="4"/>
  <c r="AF890" i="4"/>
  <c r="AF889" i="4"/>
  <c r="AF888" i="4"/>
  <c r="AF887" i="4"/>
  <c r="AF886" i="4"/>
  <c r="AF885" i="4"/>
  <c r="AF884" i="4"/>
  <c r="AF883" i="4"/>
  <c r="AF882" i="4"/>
  <c r="AF881" i="4"/>
  <c r="AF880" i="4"/>
  <c r="AF879" i="4"/>
  <c r="AF878" i="4"/>
  <c r="AF877" i="4"/>
  <c r="AF876" i="4"/>
  <c r="AF875" i="4"/>
  <c r="AF874" i="4"/>
  <c r="AF873" i="4"/>
  <c r="AF872" i="4"/>
  <c r="AF871" i="4"/>
  <c r="AF870" i="4"/>
  <c r="AF869" i="4"/>
  <c r="AF868" i="4"/>
  <c r="AF867" i="4"/>
  <c r="AF866" i="4"/>
  <c r="AF865" i="4"/>
  <c r="AF864" i="4"/>
  <c r="AF863" i="4"/>
  <c r="AF862" i="4"/>
  <c r="AF861" i="4"/>
  <c r="AF860" i="4"/>
  <c r="AF859" i="4"/>
  <c r="AF858" i="4"/>
  <c r="AF857" i="4"/>
  <c r="AF856" i="4"/>
  <c r="AF855" i="4"/>
  <c r="AF854" i="4"/>
  <c r="AF853" i="4"/>
  <c r="AF852" i="4"/>
  <c r="AF851" i="4"/>
  <c r="AF850" i="4"/>
  <c r="AF849" i="4"/>
  <c r="AF848" i="4"/>
  <c r="AF847" i="4"/>
  <c r="AF846" i="4"/>
  <c r="AF845" i="4"/>
  <c r="AF844" i="4"/>
  <c r="AF843" i="4"/>
  <c r="AF842" i="4"/>
  <c r="AF841" i="4"/>
  <c r="AF840" i="4"/>
  <c r="AF839" i="4"/>
  <c r="AF838" i="4"/>
  <c r="AF837" i="4"/>
  <c r="AF836" i="4"/>
  <c r="AF835" i="4"/>
  <c r="AF834" i="4"/>
  <c r="AF833" i="4"/>
  <c r="AF832" i="4"/>
  <c r="AF831" i="4"/>
  <c r="AF830" i="4"/>
  <c r="AF829" i="4"/>
  <c r="AF828" i="4"/>
  <c r="AF827" i="4"/>
  <c r="AF826" i="4"/>
  <c r="AF825" i="4"/>
  <c r="AF824" i="4"/>
  <c r="AF823" i="4"/>
  <c r="AF822" i="4"/>
  <c r="AF821" i="4"/>
  <c r="AF820" i="4"/>
  <c r="AF819" i="4"/>
  <c r="AF818" i="4"/>
  <c r="AF817" i="4"/>
  <c r="AF816" i="4"/>
  <c r="AF815" i="4"/>
  <c r="AF814" i="4"/>
  <c r="AF813" i="4"/>
  <c r="AF812" i="4"/>
  <c r="AF811" i="4"/>
  <c r="AF810" i="4"/>
  <c r="AF809" i="4"/>
  <c r="AF808" i="4"/>
  <c r="AF807" i="4"/>
  <c r="AF806" i="4"/>
  <c r="AF805" i="4"/>
  <c r="AF804" i="4"/>
  <c r="AF803" i="4"/>
  <c r="AF802" i="4"/>
  <c r="AF801" i="4"/>
  <c r="AF800" i="4"/>
  <c r="AF799" i="4"/>
  <c r="AF798" i="4"/>
  <c r="AF797" i="4"/>
  <c r="AF796" i="4"/>
  <c r="AF795" i="4"/>
  <c r="AF794" i="4"/>
  <c r="AF793" i="4"/>
  <c r="AF792" i="4"/>
  <c r="AF791" i="4"/>
  <c r="AF790" i="4"/>
  <c r="AF789" i="4"/>
  <c r="AF788" i="4"/>
  <c r="AF787" i="4"/>
  <c r="AF786" i="4"/>
  <c r="AF785" i="4"/>
  <c r="AF784" i="4"/>
  <c r="AF783" i="4"/>
  <c r="AF782" i="4"/>
  <c r="AF781" i="4"/>
  <c r="AF780" i="4"/>
  <c r="AF779" i="4"/>
  <c r="AF778" i="4"/>
  <c r="AF777" i="4"/>
  <c r="AF776" i="4"/>
  <c r="AF775" i="4"/>
  <c r="AF774" i="4"/>
  <c r="AF773" i="4"/>
  <c r="AF772" i="4"/>
  <c r="AF771" i="4"/>
  <c r="AF770" i="4"/>
  <c r="AF769" i="4"/>
  <c r="AF768" i="4"/>
  <c r="AF767" i="4"/>
  <c r="AF766" i="4"/>
  <c r="AF765" i="4"/>
  <c r="AF764" i="4"/>
  <c r="AF763" i="4"/>
  <c r="AF762" i="4"/>
  <c r="AF761" i="4"/>
  <c r="AF760" i="4"/>
  <c r="AF759" i="4"/>
  <c r="AF758" i="4"/>
  <c r="AF757" i="4"/>
  <c r="AF756" i="4"/>
  <c r="AF755" i="4"/>
  <c r="AF754" i="4"/>
  <c r="AF753" i="4"/>
  <c r="AF752" i="4"/>
  <c r="AF751" i="4"/>
  <c r="AF750" i="4"/>
  <c r="AF749" i="4"/>
  <c r="AF748" i="4"/>
  <c r="AF747" i="4"/>
  <c r="AF746" i="4"/>
  <c r="AF745" i="4"/>
  <c r="AF744" i="4"/>
  <c r="AF743" i="4"/>
  <c r="AF742" i="4"/>
  <c r="AF741" i="4"/>
  <c r="AF740" i="4"/>
  <c r="AF739" i="4"/>
  <c r="AF738" i="4"/>
  <c r="AF737" i="4"/>
  <c r="AF736" i="4"/>
  <c r="AF735" i="4"/>
  <c r="AF734" i="4"/>
  <c r="AF733" i="4"/>
  <c r="AF732" i="4"/>
  <c r="AF731" i="4"/>
  <c r="AF730" i="4"/>
  <c r="AF729" i="4"/>
  <c r="AF728" i="4"/>
  <c r="AF727" i="4"/>
  <c r="AF726" i="4"/>
  <c r="AF725" i="4"/>
  <c r="AF724" i="4"/>
  <c r="AF723" i="4"/>
  <c r="AF722" i="4"/>
  <c r="AF721" i="4"/>
  <c r="AF720" i="4"/>
  <c r="AF719" i="4"/>
  <c r="AF718" i="4"/>
  <c r="AF717" i="4"/>
  <c r="AF716" i="4"/>
  <c r="AF715" i="4"/>
  <c r="AF714" i="4"/>
  <c r="AF713" i="4"/>
  <c r="AF712" i="4"/>
  <c r="AF711" i="4"/>
  <c r="AF710" i="4"/>
  <c r="AF709" i="4"/>
  <c r="AF708" i="4"/>
  <c r="AF707" i="4"/>
  <c r="AF706" i="4"/>
  <c r="AF705" i="4"/>
  <c r="AF704" i="4"/>
  <c r="AF703" i="4"/>
  <c r="AF702" i="4"/>
  <c r="AF701" i="4"/>
  <c r="AF700" i="4"/>
  <c r="AF699" i="4"/>
  <c r="AF698" i="4"/>
  <c r="AF697" i="4"/>
  <c r="AF696" i="4"/>
  <c r="AF695" i="4"/>
  <c r="AF694" i="4"/>
  <c r="AF693" i="4"/>
  <c r="AF692" i="4"/>
  <c r="AF691" i="4"/>
  <c r="AF690" i="4"/>
  <c r="AF689" i="4"/>
  <c r="AF688" i="4"/>
  <c r="AF687" i="4"/>
  <c r="AF686" i="4"/>
  <c r="AF685" i="4"/>
  <c r="AF684" i="4"/>
  <c r="AF683" i="4"/>
  <c r="AF682" i="4"/>
  <c r="AF681" i="4"/>
  <c r="AF680" i="4"/>
  <c r="AF679" i="4"/>
  <c r="AF678" i="4"/>
  <c r="AF677" i="4"/>
  <c r="AF676" i="4"/>
  <c r="AF675" i="4"/>
  <c r="AF674" i="4"/>
  <c r="AF673" i="4"/>
  <c r="AF672" i="4"/>
  <c r="AF671" i="4"/>
  <c r="AF670" i="4"/>
  <c r="AF669" i="4"/>
  <c r="AF668" i="4"/>
  <c r="AF667" i="4"/>
  <c r="AF666" i="4"/>
  <c r="AF665" i="4"/>
  <c r="AF664" i="4"/>
  <c r="AF663" i="4"/>
  <c r="AF662" i="4"/>
  <c r="AF661" i="4"/>
  <c r="AF660" i="4"/>
  <c r="AF659" i="4"/>
  <c r="AF658" i="4"/>
  <c r="AF657" i="4"/>
  <c r="AF656" i="4"/>
  <c r="AF655" i="4"/>
  <c r="AF654" i="4"/>
  <c r="AF653" i="4"/>
  <c r="AF652" i="4"/>
  <c r="AF651" i="4"/>
  <c r="AF650" i="4"/>
  <c r="AF649" i="4"/>
  <c r="AF648" i="4"/>
  <c r="AF647" i="4"/>
  <c r="AF646" i="4"/>
  <c r="AF645" i="4"/>
  <c r="AF644" i="4"/>
  <c r="AF643" i="4"/>
  <c r="AF642" i="4"/>
  <c r="AF641" i="4"/>
  <c r="AF640" i="4"/>
  <c r="AF639" i="4"/>
  <c r="AF638" i="4"/>
  <c r="AF637" i="4"/>
  <c r="AF636" i="4"/>
  <c r="AF635" i="4"/>
  <c r="AF634" i="4"/>
  <c r="AF633" i="4"/>
  <c r="AF632" i="4"/>
  <c r="AF631" i="4"/>
  <c r="AF630" i="4"/>
  <c r="AF629" i="4"/>
  <c r="AF628" i="4"/>
  <c r="AF627" i="4"/>
  <c r="AF626" i="4"/>
  <c r="AF625" i="4"/>
  <c r="AF624" i="4"/>
  <c r="AF623" i="4"/>
  <c r="AF622" i="4"/>
  <c r="AF621" i="4"/>
  <c r="AF620" i="4"/>
  <c r="AF619" i="4"/>
  <c r="AF618" i="4"/>
  <c r="AF617" i="4"/>
  <c r="AF616" i="4"/>
  <c r="AF615" i="4"/>
  <c r="AF614" i="4"/>
  <c r="AF613" i="4"/>
  <c r="AF612" i="4"/>
  <c r="AF611" i="4"/>
  <c r="AF610" i="4"/>
  <c r="AF609" i="4"/>
  <c r="AF608" i="4"/>
  <c r="AF607" i="4"/>
  <c r="AF606" i="4"/>
  <c r="AF605" i="4"/>
  <c r="AF604" i="4"/>
  <c r="AF603" i="4"/>
  <c r="AF602" i="4"/>
  <c r="AF601" i="4"/>
  <c r="AF600" i="4"/>
  <c r="AF599" i="4"/>
  <c r="AF598" i="4"/>
  <c r="AF597" i="4"/>
  <c r="AF596" i="4"/>
  <c r="AF595" i="4"/>
  <c r="AF594" i="4"/>
  <c r="AF593" i="4"/>
  <c r="AF592" i="4"/>
  <c r="AF591" i="4"/>
  <c r="AF590" i="4"/>
  <c r="AF589" i="4"/>
  <c r="AF588" i="4"/>
  <c r="AF587" i="4"/>
  <c r="AF586" i="4"/>
  <c r="AF585" i="4"/>
  <c r="AF584" i="4"/>
  <c r="AF583" i="4"/>
  <c r="AF582" i="4"/>
  <c r="AF581" i="4"/>
  <c r="AF580" i="4"/>
  <c r="AF579" i="4"/>
  <c r="AF578" i="4"/>
  <c r="AF577" i="4"/>
  <c r="AF576" i="4"/>
  <c r="AF575" i="4"/>
  <c r="AF574" i="4"/>
  <c r="AF573" i="4"/>
  <c r="AF572" i="4"/>
  <c r="AF571" i="4"/>
  <c r="AF570" i="4"/>
  <c r="AF569" i="4"/>
  <c r="AF568" i="4"/>
  <c r="AF567" i="4"/>
  <c r="AF566" i="4"/>
  <c r="AF565" i="4"/>
  <c r="AF564" i="4"/>
  <c r="AF563" i="4"/>
  <c r="AF562" i="4"/>
  <c r="AF561" i="4"/>
  <c r="AF560" i="4"/>
  <c r="AF559" i="4"/>
  <c r="AF558" i="4"/>
  <c r="AF557" i="4"/>
  <c r="AF556" i="4"/>
  <c r="AF555" i="4"/>
  <c r="AF554" i="4"/>
  <c r="AF553" i="4"/>
  <c r="AF552" i="4"/>
  <c r="AF551" i="4"/>
  <c r="AF550" i="4"/>
  <c r="AF549" i="4"/>
  <c r="AF548" i="4"/>
  <c r="AF547" i="4"/>
  <c r="AF546" i="4"/>
  <c r="AF545" i="4"/>
  <c r="AF544" i="4"/>
  <c r="AF543" i="4"/>
  <c r="AF542" i="4"/>
  <c r="AF541" i="4"/>
  <c r="AF540" i="4"/>
  <c r="AF539" i="4"/>
  <c r="AF538" i="4"/>
  <c r="AF537" i="4"/>
  <c r="AF536" i="4"/>
  <c r="AF535" i="4"/>
  <c r="AF534" i="4"/>
  <c r="AF533" i="4"/>
  <c r="AF532" i="4"/>
  <c r="AF531" i="4"/>
  <c r="AF530" i="4"/>
  <c r="AF529" i="4"/>
  <c r="AF528" i="4"/>
  <c r="AF527" i="4"/>
  <c r="AF526" i="4"/>
  <c r="AF525" i="4"/>
  <c r="AF524" i="4"/>
  <c r="AF523" i="4"/>
  <c r="AF522" i="4"/>
  <c r="AF521" i="4"/>
  <c r="AF520" i="4"/>
  <c r="AF519" i="4"/>
  <c r="AF518" i="4"/>
  <c r="AF517" i="4"/>
  <c r="AF516" i="4"/>
  <c r="AF515" i="4"/>
  <c r="AF514" i="4"/>
  <c r="AF513" i="4"/>
  <c r="AF512" i="4"/>
  <c r="AF511" i="4"/>
  <c r="AF510" i="4"/>
  <c r="AF509" i="4"/>
  <c r="AF508" i="4"/>
  <c r="AF507" i="4"/>
  <c r="AF506" i="4"/>
  <c r="AF505" i="4"/>
  <c r="AF504" i="4"/>
  <c r="AF503" i="4"/>
  <c r="AF502" i="4"/>
  <c r="AF501" i="4"/>
  <c r="AF500" i="4"/>
  <c r="AF499" i="4"/>
  <c r="AF498" i="4"/>
  <c r="AF497" i="4"/>
  <c r="AF496" i="4"/>
  <c r="AF495" i="4"/>
  <c r="AF494" i="4"/>
  <c r="AF493" i="4"/>
  <c r="AF492" i="4"/>
  <c r="AF491" i="4"/>
  <c r="AF490" i="4"/>
  <c r="AF489" i="4"/>
  <c r="AF488" i="4"/>
  <c r="AF487" i="4"/>
  <c r="AF486" i="4"/>
  <c r="AF485" i="4"/>
  <c r="AF484" i="4"/>
  <c r="AF483" i="4"/>
  <c r="AF482" i="4"/>
  <c r="AF481" i="4"/>
  <c r="AF480" i="4"/>
  <c r="AF479" i="4"/>
  <c r="AF478" i="4"/>
  <c r="AF477" i="4"/>
  <c r="AF476" i="4"/>
  <c r="AF475" i="4"/>
  <c r="AF474" i="4"/>
  <c r="AF473" i="4"/>
  <c r="AF472" i="4"/>
  <c r="AF471" i="4"/>
  <c r="AF470" i="4"/>
  <c r="AF469" i="4"/>
  <c r="AF468" i="4"/>
  <c r="AF467" i="4"/>
  <c r="AF466" i="4"/>
  <c r="AF465" i="4"/>
  <c r="AF464" i="4"/>
  <c r="AF463" i="4"/>
  <c r="AF462" i="4"/>
  <c r="AF461" i="4"/>
  <c r="AF460" i="4"/>
  <c r="AF459" i="4"/>
  <c r="AF458" i="4"/>
  <c r="AF457" i="4"/>
  <c r="AF456" i="4"/>
  <c r="AF455" i="4"/>
  <c r="AF454" i="4"/>
  <c r="AF453" i="4"/>
  <c r="AF452" i="4"/>
  <c r="AF451" i="4"/>
  <c r="AF450" i="4"/>
  <c r="AF449" i="4"/>
  <c r="AF448" i="4"/>
  <c r="AF447" i="4"/>
  <c r="AF446" i="4"/>
  <c r="AF445" i="4"/>
  <c r="AF444" i="4"/>
  <c r="AF443" i="4"/>
  <c r="AF442" i="4"/>
  <c r="AF441" i="4"/>
  <c r="AF440" i="4"/>
  <c r="AF439" i="4"/>
  <c r="AF438" i="4"/>
  <c r="AF437" i="4"/>
  <c r="AF436" i="4"/>
  <c r="AF435" i="4"/>
  <c r="AF434" i="4"/>
  <c r="AF433" i="4"/>
  <c r="AF432" i="4"/>
  <c r="AF431" i="4"/>
  <c r="AF430" i="4"/>
  <c r="AF429" i="4"/>
  <c r="AF428" i="4"/>
  <c r="AF427" i="4"/>
  <c r="AF426" i="4"/>
  <c r="AF425" i="4"/>
  <c r="AF424" i="4"/>
  <c r="AF423" i="4"/>
  <c r="AF422" i="4"/>
  <c r="AF421" i="4"/>
  <c r="AF420" i="4"/>
  <c r="AF419" i="4"/>
  <c r="AF418" i="4"/>
  <c r="AF417" i="4"/>
  <c r="AF416" i="4"/>
  <c r="AF415" i="4"/>
  <c r="AF414" i="4"/>
  <c r="AF413" i="4"/>
  <c r="AF412" i="4"/>
  <c r="AF411" i="4"/>
  <c r="AF410" i="4"/>
  <c r="AF409" i="4"/>
  <c r="AF408" i="4"/>
  <c r="AF407" i="4"/>
  <c r="AF406" i="4"/>
  <c r="AF405" i="4"/>
  <c r="AF404" i="4"/>
  <c r="AF403" i="4"/>
  <c r="AF402" i="4"/>
  <c r="AF401" i="4"/>
  <c r="AF400" i="4"/>
  <c r="AF399" i="4"/>
  <c r="AF398" i="4"/>
  <c r="AF397" i="4"/>
  <c r="AF396" i="4"/>
  <c r="AF395" i="4"/>
  <c r="AF394" i="4"/>
  <c r="AF393" i="4"/>
  <c r="AF392" i="4"/>
  <c r="AF391" i="4"/>
  <c r="AF390" i="4"/>
  <c r="AF389" i="4"/>
  <c r="AF388" i="4"/>
  <c r="AF387" i="4"/>
  <c r="AF386" i="4"/>
  <c r="AF385" i="4"/>
  <c r="AF384" i="4"/>
  <c r="AF383" i="4"/>
  <c r="AF382" i="4"/>
  <c r="AF381" i="4"/>
  <c r="AF380" i="4"/>
  <c r="AF379" i="4"/>
  <c r="AF378" i="4"/>
  <c r="AF377" i="4"/>
  <c r="AF376" i="4"/>
  <c r="AF375" i="4"/>
  <c r="AF374" i="4"/>
  <c r="AF373" i="4"/>
  <c r="AF372" i="4"/>
  <c r="AF371" i="4"/>
  <c r="AF370" i="4"/>
  <c r="AF369" i="4"/>
  <c r="AF368" i="4"/>
  <c r="AF367" i="4"/>
  <c r="AF366" i="4"/>
  <c r="AF365" i="4"/>
  <c r="AF364" i="4"/>
  <c r="AF363" i="4"/>
  <c r="AF362" i="4"/>
  <c r="AF361" i="4"/>
  <c r="AF360" i="4"/>
  <c r="AF359" i="4"/>
  <c r="AF358" i="4"/>
  <c r="AF357" i="4"/>
  <c r="AF356" i="4"/>
  <c r="AF355" i="4"/>
  <c r="AF354" i="4"/>
  <c r="AF353" i="4"/>
  <c r="AF352" i="4"/>
  <c r="AF351" i="4"/>
  <c r="AF350" i="4"/>
  <c r="AF349" i="4"/>
  <c r="AF348" i="4"/>
  <c r="AF347" i="4"/>
  <c r="AF346" i="4"/>
  <c r="AF345" i="4"/>
  <c r="AF344" i="4"/>
  <c r="AF343" i="4"/>
  <c r="AF342" i="4"/>
  <c r="AF341" i="4"/>
  <c r="AF340" i="4"/>
  <c r="AF339" i="4"/>
  <c r="AF338" i="4"/>
  <c r="AF337" i="4"/>
  <c r="AF336" i="4"/>
  <c r="AF335" i="4"/>
  <c r="AF334" i="4"/>
  <c r="AF333" i="4"/>
  <c r="AF332" i="4"/>
  <c r="AF331" i="4"/>
  <c r="AF330" i="4"/>
  <c r="AF329" i="4"/>
  <c r="AF328" i="4"/>
  <c r="AF327" i="4"/>
  <c r="AF326" i="4"/>
  <c r="AF325" i="4"/>
  <c r="AF324" i="4"/>
  <c r="AF323" i="4"/>
  <c r="AF322" i="4"/>
  <c r="AF321" i="4"/>
  <c r="AF320" i="4"/>
  <c r="AF319" i="4"/>
  <c r="AF318" i="4"/>
  <c r="AF317" i="4"/>
  <c r="AF316" i="4"/>
  <c r="AF315" i="4"/>
  <c r="AF314" i="4"/>
  <c r="AF313" i="4"/>
  <c r="AF312" i="4"/>
  <c r="AF311" i="4"/>
  <c r="AF310" i="4"/>
  <c r="AF309" i="4"/>
  <c r="AF308" i="4"/>
  <c r="AF307" i="4"/>
  <c r="AF306" i="4"/>
  <c r="AF305" i="4"/>
  <c r="AF304" i="4"/>
  <c r="AF303" i="4"/>
  <c r="AF302" i="4"/>
  <c r="AF301" i="4"/>
  <c r="AF300" i="4"/>
  <c r="AF299" i="4"/>
  <c r="AF298" i="4"/>
  <c r="AF297" i="4"/>
  <c r="AF296" i="4"/>
  <c r="AF295" i="4"/>
  <c r="AF294" i="4"/>
  <c r="AF293" i="4"/>
  <c r="AF292" i="4"/>
  <c r="AF291" i="4"/>
  <c r="AF290" i="4"/>
  <c r="AF289" i="4"/>
  <c r="AF288" i="4"/>
  <c r="AF287" i="4"/>
  <c r="AF286" i="4"/>
  <c r="AF285" i="4"/>
  <c r="AF284" i="4"/>
  <c r="AF283" i="4"/>
  <c r="AF282" i="4"/>
  <c r="AF281" i="4"/>
  <c r="AF280" i="4"/>
  <c r="AF279" i="4"/>
  <c r="AF278" i="4"/>
  <c r="AF277" i="4"/>
  <c r="AF276" i="4"/>
  <c r="AF275" i="4"/>
  <c r="AF274" i="4"/>
  <c r="AF273" i="4"/>
  <c r="AF272" i="4"/>
  <c r="AF271" i="4"/>
  <c r="AF270" i="4"/>
  <c r="AF269" i="4"/>
  <c r="AF268" i="4"/>
  <c r="AF267" i="4"/>
  <c r="AF266" i="4"/>
  <c r="AF265" i="4"/>
  <c r="AF264" i="4"/>
  <c r="AF263" i="4"/>
  <c r="AF262" i="4"/>
  <c r="AF261" i="4"/>
  <c r="AF260" i="4"/>
  <c r="AF259" i="4"/>
  <c r="AF258" i="4"/>
  <c r="AF257" i="4"/>
  <c r="AF256" i="4"/>
  <c r="AF255" i="4"/>
  <c r="AF254" i="4"/>
  <c r="AF253" i="4"/>
  <c r="AF252" i="4"/>
  <c r="AF251" i="4"/>
  <c r="AF250" i="4"/>
  <c r="AF249" i="4"/>
  <c r="AF248" i="4"/>
  <c r="AF247" i="4"/>
  <c r="AF246" i="4"/>
  <c r="AF245" i="4"/>
  <c r="AF244" i="4"/>
  <c r="AF243" i="4"/>
  <c r="AF242" i="4"/>
  <c r="AF241" i="4"/>
  <c r="AF240" i="4"/>
  <c r="AF239" i="4"/>
  <c r="AF238" i="4"/>
  <c r="AF237" i="4"/>
  <c r="AF236" i="4"/>
  <c r="AF235" i="4"/>
  <c r="AF234" i="4"/>
  <c r="AF233" i="4"/>
  <c r="AF232" i="4"/>
  <c r="AF231" i="4"/>
  <c r="AF230" i="4"/>
  <c r="AF229" i="4"/>
  <c r="AF228" i="4"/>
  <c r="AF227" i="4"/>
  <c r="AF226" i="4"/>
  <c r="AF225" i="4"/>
  <c r="AF224" i="4"/>
  <c r="AF223" i="4"/>
  <c r="AF222" i="4"/>
  <c r="AF221" i="4"/>
  <c r="AF220" i="4"/>
  <c r="AF219" i="4"/>
  <c r="AF218" i="4"/>
  <c r="AF217" i="4"/>
  <c r="AF216" i="4"/>
  <c r="AF215" i="4"/>
  <c r="AF214" i="4"/>
  <c r="AF213" i="4"/>
  <c r="AF212" i="4"/>
  <c r="AF211" i="4"/>
  <c r="AF210" i="4"/>
  <c r="AF209" i="4"/>
  <c r="AF208" i="4"/>
  <c r="AF207" i="4"/>
  <c r="AF206" i="4"/>
  <c r="AF205" i="4"/>
  <c r="AF204" i="4"/>
  <c r="AF203" i="4"/>
  <c r="AF202" i="4"/>
  <c r="AF201" i="4"/>
  <c r="AF200" i="4"/>
  <c r="AF199" i="4"/>
  <c r="AF198" i="4"/>
  <c r="AF197" i="4"/>
  <c r="AF196" i="4"/>
  <c r="AF195" i="4"/>
  <c r="AF194" i="4"/>
  <c r="AF193" i="4"/>
  <c r="AF192" i="4"/>
  <c r="AF191" i="4"/>
  <c r="AF190" i="4"/>
  <c r="AF189" i="4"/>
  <c r="AF188" i="4"/>
  <c r="AF187" i="4"/>
  <c r="AF186" i="4"/>
  <c r="AF185" i="4"/>
  <c r="AF184" i="4"/>
  <c r="AF183" i="4"/>
  <c r="AF182" i="4"/>
  <c r="AF181" i="4"/>
  <c r="AF180" i="4"/>
  <c r="AF179" i="4"/>
  <c r="AF178" i="4"/>
  <c r="AF177" i="4"/>
  <c r="AF176" i="4"/>
  <c r="AF175" i="4"/>
  <c r="AF174" i="4"/>
  <c r="AF173" i="4"/>
  <c r="AF172" i="4"/>
  <c r="AF171" i="4"/>
  <c r="AF170" i="4"/>
  <c r="AF169" i="4"/>
  <c r="AF168" i="4"/>
  <c r="AF167" i="4"/>
  <c r="AF166" i="4"/>
  <c r="AF165" i="4"/>
  <c r="AF164" i="4"/>
  <c r="AF163" i="4"/>
  <c r="AF162" i="4"/>
  <c r="AF161" i="4"/>
  <c r="AF160" i="4"/>
  <c r="AF159" i="4"/>
  <c r="AF158" i="4"/>
  <c r="AF157" i="4"/>
  <c r="AF156" i="4"/>
  <c r="AF155" i="4"/>
  <c r="AF154" i="4"/>
  <c r="AF153" i="4"/>
  <c r="AF152" i="4"/>
  <c r="AF151" i="4"/>
  <c r="AF150" i="4"/>
  <c r="AF149" i="4"/>
  <c r="AF148" i="4"/>
  <c r="AF147" i="4"/>
  <c r="AF146" i="4"/>
  <c r="AF145" i="4"/>
  <c r="AF144" i="4"/>
  <c r="AF143" i="4"/>
  <c r="AF142" i="4"/>
  <c r="AF141" i="4"/>
  <c r="AF140" i="4"/>
  <c r="AF139" i="4"/>
  <c r="AF138" i="4"/>
  <c r="AF137" i="4"/>
  <c r="AF136" i="4"/>
  <c r="AF135" i="4"/>
  <c r="AF134" i="4"/>
  <c r="AF133" i="4"/>
  <c r="AF132" i="4"/>
  <c r="AF131" i="4"/>
  <c r="AF130" i="4"/>
  <c r="AF129" i="4"/>
  <c r="AF128" i="4"/>
  <c r="AF127" i="4"/>
  <c r="AF126" i="4"/>
  <c r="AF125" i="4"/>
  <c r="AF124" i="4"/>
  <c r="AF123" i="4"/>
  <c r="AF122" i="4"/>
  <c r="AF121" i="4"/>
  <c r="AF120" i="4"/>
  <c r="AF119" i="4"/>
  <c r="AF118" i="4"/>
  <c r="AF117" i="4"/>
  <c r="AF116" i="4"/>
  <c r="AF115" i="4"/>
  <c r="AF114" i="4"/>
  <c r="AF113" i="4"/>
  <c r="AF112" i="4"/>
  <c r="AF111" i="4"/>
  <c r="AF110" i="4"/>
  <c r="AF109" i="4"/>
  <c r="AF108" i="4"/>
  <c r="AF107" i="4"/>
  <c r="AF106" i="4"/>
  <c r="AF105" i="4"/>
  <c r="AF104" i="4"/>
  <c r="AF103" i="4"/>
  <c r="AF102" i="4"/>
  <c r="AF101" i="4"/>
  <c r="AF100" i="4"/>
  <c r="AF99" i="4"/>
  <c r="AF98" i="4"/>
  <c r="AF97" i="4"/>
  <c r="AF96" i="4"/>
  <c r="AF95" i="4"/>
  <c r="AF94" i="4"/>
  <c r="AF93" i="4"/>
  <c r="AF92" i="4"/>
  <c r="AF91" i="4"/>
  <c r="AF90" i="4"/>
  <c r="AF89" i="4"/>
  <c r="AF88" i="4"/>
  <c r="AF87" i="4"/>
  <c r="AF86" i="4"/>
  <c r="AF85" i="4"/>
  <c r="AF84" i="4"/>
  <c r="AF83" i="4"/>
  <c r="AF82" i="4"/>
  <c r="AF81" i="4"/>
  <c r="AF80" i="4"/>
  <c r="AF79" i="4"/>
  <c r="AF78" i="4"/>
  <c r="AF77" i="4"/>
  <c r="AF76" i="4"/>
  <c r="AF75" i="4"/>
  <c r="AF74" i="4"/>
  <c r="AF73" i="4"/>
  <c r="AF72" i="4"/>
  <c r="AF71" i="4"/>
  <c r="AF70" i="4"/>
  <c r="AF69" i="4"/>
  <c r="AF68" i="4"/>
  <c r="AF67" i="4"/>
  <c r="AF66" i="4"/>
  <c r="AF65" i="4"/>
  <c r="AF64" i="4"/>
  <c r="AF63" i="4"/>
  <c r="AF62" i="4"/>
  <c r="AF61" i="4"/>
  <c r="AF60" i="4"/>
  <c r="AF59" i="4"/>
  <c r="AF58" i="4"/>
  <c r="AF57" i="4"/>
  <c r="AF56" i="4"/>
  <c r="AF55" i="4"/>
  <c r="AF54" i="4"/>
  <c r="AF53" i="4"/>
  <c r="AF52" i="4"/>
  <c r="AF51" i="4"/>
  <c r="AF50" i="4"/>
  <c r="AF49" i="4"/>
  <c r="AF48" i="4"/>
  <c r="AF47" i="4"/>
  <c r="AF46" i="4"/>
  <c r="AF45" i="4"/>
  <c r="AF44" i="4"/>
  <c r="AF43" i="4"/>
  <c r="AF42" i="4"/>
  <c r="AF41" i="4"/>
  <c r="AF40" i="4"/>
  <c r="AF39" i="4"/>
  <c r="AF38" i="4"/>
  <c r="AF37" i="4"/>
  <c r="AF36" i="4"/>
  <c r="AF35" i="4"/>
  <c r="AF34" i="4"/>
  <c r="AF33" i="4"/>
  <c r="AF32" i="4"/>
  <c r="AF31" i="4"/>
  <c r="AF30" i="4"/>
  <c r="AF29" i="4"/>
  <c r="AF28" i="4"/>
  <c r="AF27" i="4"/>
  <c r="AF26" i="4"/>
  <c r="AF25" i="4"/>
  <c r="AF24" i="4"/>
  <c r="AF23" i="4"/>
  <c r="AF22" i="4"/>
  <c r="AF21" i="4"/>
  <c r="AF20" i="4"/>
  <c r="AF19" i="4"/>
  <c r="AF18" i="4"/>
  <c r="AF17" i="4"/>
  <c r="AF16" i="4"/>
  <c r="AF15" i="4"/>
  <c r="AF14" i="4"/>
  <c r="AF13" i="4"/>
  <c r="AF12" i="4"/>
  <c r="AF11" i="4"/>
  <c r="AF10" i="4"/>
  <c r="AF9" i="4"/>
  <c r="AF8" i="4"/>
  <c r="AF7" i="4"/>
  <c r="AF6" i="4"/>
  <c r="AF5" i="4"/>
  <c r="AF4" i="4"/>
  <c r="AF3" i="4"/>
  <c r="AF2" i="4"/>
  <c r="I33" i="1" l="1"/>
  <c r="I32" i="1"/>
  <c r="H33" i="1"/>
  <c r="H32" i="1"/>
  <c r="J8" i="1"/>
  <c r="J9" i="1"/>
  <c r="J10" i="1"/>
  <c r="J11" i="1"/>
  <c r="J12" i="1"/>
  <c r="J13" i="1"/>
  <c r="J14" i="1"/>
  <c r="J15" i="1"/>
  <c r="J16" i="1"/>
  <c r="J17" i="1"/>
  <c r="J18" i="1"/>
  <c r="J19" i="1"/>
  <c r="J20" i="1"/>
  <c r="J21" i="1"/>
  <c r="J22" i="1"/>
  <c r="J23" i="1"/>
  <c r="J24" i="1"/>
  <c r="J25" i="1"/>
  <c r="J26" i="1"/>
  <c r="J27" i="1"/>
  <c r="J3" i="1"/>
  <c r="J4" i="1"/>
  <c r="J5" i="1"/>
  <c r="J6" i="1"/>
  <c r="J7" i="1"/>
  <c r="H28" i="1"/>
  <c r="G28" i="1"/>
  <c r="E28" i="1"/>
  <c r="D28" i="1"/>
  <c r="I4" i="1"/>
  <c r="I5" i="1"/>
  <c r="I6" i="1"/>
  <c r="I7" i="1"/>
  <c r="I8" i="1"/>
  <c r="I9" i="1"/>
  <c r="I10" i="1"/>
  <c r="I11" i="1"/>
  <c r="I12" i="1"/>
  <c r="I13" i="1"/>
  <c r="I28" i="1" s="1"/>
  <c r="I14" i="1"/>
  <c r="I15" i="1"/>
  <c r="I16" i="1"/>
  <c r="I17" i="1"/>
  <c r="I18" i="1"/>
  <c r="I19" i="1"/>
  <c r="I20" i="1"/>
  <c r="I21" i="1"/>
  <c r="I22" i="1"/>
  <c r="I23" i="1"/>
  <c r="I24" i="1"/>
  <c r="I25" i="1"/>
  <c r="I26" i="1"/>
  <c r="I27" i="1"/>
  <c r="I3" i="1"/>
  <c r="F4" i="1"/>
  <c r="F5" i="1"/>
  <c r="F6" i="1"/>
  <c r="F28" i="1" s="1"/>
  <c r="F7" i="1"/>
  <c r="F8" i="1"/>
  <c r="F9" i="1"/>
  <c r="F10" i="1"/>
  <c r="F11" i="1"/>
  <c r="F12" i="1"/>
  <c r="F13" i="1"/>
  <c r="F14" i="1"/>
  <c r="F15" i="1"/>
  <c r="F16" i="1"/>
  <c r="F17" i="1"/>
  <c r="F18" i="1"/>
  <c r="F19" i="1"/>
  <c r="F20" i="1"/>
  <c r="F21" i="1"/>
  <c r="F22" i="1"/>
  <c r="F23" i="1"/>
  <c r="F24" i="1"/>
  <c r="F25" i="1"/>
  <c r="F26" i="1"/>
  <c r="F27" i="1"/>
  <c r="F3" i="1"/>
</calcChain>
</file>

<file path=xl/sharedStrings.xml><?xml version="1.0" encoding="utf-8"?>
<sst xmlns="http://schemas.openxmlformats.org/spreadsheetml/2006/main" count="84256" uniqueCount="8187">
  <si>
    <t>Argentina</t>
  </si>
  <si>
    <t>Barbados</t>
  </si>
  <si>
    <t>Belize</t>
  </si>
  <si>
    <t>Bolivia (Plurinational State of)</t>
  </si>
  <si>
    <t>Brazil</t>
  </si>
  <si>
    <t>Chile</t>
  </si>
  <si>
    <t>Colombia</t>
  </si>
  <si>
    <t>Costa Rica</t>
  </si>
  <si>
    <t>Dominican Republic (the)</t>
  </si>
  <si>
    <t>Ecuador</t>
  </si>
  <si>
    <t>El Salvador</t>
  </si>
  <si>
    <t>Guatemala</t>
  </si>
  <si>
    <t>Guyana</t>
  </si>
  <si>
    <t>Haiti</t>
  </si>
  <si>
    <t>Honduras</t>
  </si>
  <si>
    <t>Jamaica</t>
  </si>
  <si>
    <t>Mexico</t>
  </si>
  <si>
    <t>Nicaragua</t>
  </si>
  <si>
    <t>Panama</t>
  </si>
  <si>
    <t>Paraguay</t>
  </si>
  <si>
    <t>Peru</t>
  </si>
  <si>
    <t>Suriname</t>
  </si>
  <si>
    <t>Trinidad and Tobago</t>
  </si>
  <si>
    <t>Uruguay</t>
  </si>
  <si>
    <t>Venezuela (Bolivarian Republic of)</t>
  </si>
  <si>
    <t>Solar</t>
  </si>
  <si>
    <t>Wind</t>
  </si>
  <si>
    <t>-</t>
  </si>
  <si>
    <t>Capacity added (2015-2024)</t>
  </si>
  <si>
    <t>Total</t>
  </si>
  <si>
    <t>Allocated Capacity by Tenders</t>
  </si>
  <si>
    <t>Status</t>
  </si>
  <si>
    <t>Completed</t>
  </si>
  <si>
    <t>Auction year</t>
  </si>
  <si>
    <t>(Multiple Items)</t>
  </si>
  <si>
    <t>Row Labels</t>
  </si>
  <si>
    <t>Sum of Allocated capacity (megawatts)</t>
  </si>
  <si>
    <t>Biomass_And_Waste</t>
  </si>
  <si>
    <t>Tech</t>
  </si>
  <si>
    <t>Solar PV</t>
  </si>
  <si>
    <t>Onshore Wind</t>
  </si>
  <si>
    <t>Offshore Wind</t>
  </si>
  <si>
    <t>Co-located</t>
  </si>
  <si>
    <t>Other Renewables</t>
  </si>
  <si>
    <t>Biomass and Waste</t>
  </si>
  <si>
    <t>Rest</t>
  </si>
  <si>
    <t>Clean_Fuels</t>
  </si>
  <si>
    <t>Co_Located</t>
  </si>
  <si>
    <t>Conventional_Power</t>
  </si>
  <si>
    <t>Energy_Storage</t>
  </si>
  <si>
    <t>Hydro</t>
  </si>
  <si>
    <t>Renewables_Other</t>
  </si>
  <si>
    <t>Grand Total</t>
  </si>
  <si>
    <t>Technology</t>
  </si>
  <si>
    <t>Biomass and waste</t>
  </si>
  <si>
    <t>Country</t>
  </si>
  <si>
    <t>Total renewable</t>
  </si>
  <si>
    <t>Renewable Hydro</t>
  </si>
  <si>
    <t>Solid biofuels</t>
  </si>
  <si>
    <t>Renewable municipal waste</t>
  </si>
  <si>
    <t>Liquid biofuels</t>
  </si>
  <si>
    <t>Biogas</t>
  </si>
  <si>
    <t>Geothermal Energy</t>
  </si>
  <si>
    <t>Bahamas (the)</t>
  </si>
  <si>
    <t>Auction program and round</t>
  </si>
  <si>
    <t>Market</t>
  </si>
  <si>
    <t>Region</t>
  </si>
  <si>
    <t>Sector</t>
  </si>
  <si>
    <t>Bid type</t>
  </si>
  <si>
    <t>Auction category</t>
  </si>
  <si>
    <t>Auction type</t>
  </si>
  <si>
    <t xml:space="preserve">Contract type </t>
  </si>
  <si>
    <t>Contract duration (years)</t>
  </si>
  <si>
    <t>Contract duration (months)</t>
  </si>
  <si>
    <t>Payment currency</t>
  </si>
  <si>
    <t>Indexation</t>
  </si>
  <si>
    <t>Notes</t>
  </si>
  <si>
    <t>Average price (local currency per megawatt-hour)</t>
  </si>
  <si>
    <t>Average price (US dollars per megawatt-hour)</t>
  </si>
  <si>
    <t>Average price (local currency per megawatt)</t>
  </si>
  <si>
    <t>Target capacity min (megawatts)</t>
  </si>
  <si>
    <t>Target capacity max (megawatts)</t>
  </si>
  <si>
    <t>Target energy sold (megawatt-hour)</t>
  </si>
  <si>
    <t>Subsector of awarded capacity</t>
  </si>
  <si>
    <t>Technology groups in auction round</t>
  </si>
  <si>
    <t>Procured energy (megawatt-hour)</t>
  </si>
  <si>
    <t>Allocated capacity (megawatts)</t>
  </si>
  <si>
    <t>Bid capacity (megawatts)</t>
  </si>
  <si>
    <t>Participation - bids vs. allocated capacity (%)</t>
  </si>
  <si>
    <t>Participation - allocated capacity vs. target (%)</t>
  </si>
  <si>
    <t>Announce-ment year</t>
  </si>
  <si>
    <t>Auction open date</t>
  </si>
  <si>
    <t>Project commissioning deadline</t>
  </si>
  <si>
    <t>Price</t>
  </si>
  <si>
    <t>Australia Powering Queensland Plan - Renewables</t>
  </si>
  <si>
    <t>Australia</t>
  </si>
  <si>
    <t>Standalone</t>
  </si>
  <si>
    <t>Auction</t>
  </si>
  <si>
    <t>Pay_As_Bid</t>
  </si>
  <si>
    <t>Unknown</t>
  </si>
  <si>
    <t>AUD</t>
  </si>
  <si>
    <t>Fixed</t>
  </si>
  <si>
    <t>Price per MWh not disclosed</t>
  </si>
  <si>
    <t/>
  </si>
  <si>
    <t>PV</t>
  </si>
  <si>
    <t>ACT Solar Round 1 Fast-track</t>
  </si>
  <si>
    <t>#N/A</t>
  </si>
  <si>
    <t>ACT Solar Round 1 Regular Stream</t>
  </si>
  <si>
    <t>ACT Wind Round 1</t>
  </si>
  <si>
    <t>Onshore wind</t>
  </si>
  <si>
    <t>ACT Wind Round 2</t>
  </si>
  <si>
    <t>South Australian Grid-connected battery storage</t>
  </si>
  <si>
    <t>Project_Tender</t>
  </si>
  <si>
    <t>Battery storage</t>
  </si>
  <si>
    <t>Victorian Government Storage Initiative</t>
  </si>
  <si>
    <t>Capex_Support</t>
  </si>
  <si>
    <t>South Australian 150MW Solar Thermal Tender</t>
  </si>
  <si>
    <t>Solar thermal</t>
  </si>
  <si>
    <t>ACT Wind Round 3</t>
  </si>
  <si>
    <t>ACT Wind 2020 Fixed</t>
  </si>
  <si>
    <t>Australia Victorian Renewable Energy Auction Scheme</t>
  </si>
  <si>
    <t>Unknown technology</t>
  </si>
  <si>
    <t>ACT Wind 2020 Linked</t>
  </si>
  <si>
    <t>Indexed</t>
  </si>
  <si>
    <t>Victorian Renewable Energy Target Auction 2 (VRET2)</t>
  </si>
  <si>
    <t xml:space="preserve">ACT Canberra Big Battery </t>
  </si>
  <si>
    <t>New South Wales Renewables and Storage Tender Round 1</t>
  </si>
  <si>
    <t>Hybrid</t>
  </si>
  <si>
    <t>1000MW generation 600MW storage. Price per MWh not disclosed</t>
  </si>
  <si>
    <t>Solar and wind and storage</t>
  </si>
  <si>
    <t>Group of technologies</t>
  </si>
  <si>
    <t>New South Wales Renewables and Storage Tender Round 2</t>
  </si>
  <si>
    <t>380MW tender for firming assets</t>
  </si>
  <si>
    <t>New South Wales Renewables and Storage Tender Round 3</t>
  </si>
  <si>
    <t>The tender is seeking an indicative amount of 2500GWh (around 950MW) of generation and 550MW of Long Duration Storage</t>
  </si>
  <si>
    <t>New South Wales Renewables and Storage Tender Round 4</t>
  </si>
  <si>
    <t>Contract_For_Difference_One_Way</t>
  </si>
  <si>
    <t>Two projects representing 312 MW (980 GWh) of renewable energy generation, including one with 372 MWh of storage were successful under this round</t>
  </si>
  <si>
    <t>Capacity Investment Scheme, South Australia-Victoria</t>
  </si>
  <si>
    <t>Capacity_Payment</t>
  </si>
  <si>
    <t>6 projects awarded, which will provide 3,626 MWh (995 MW) of dispatchable capacity to South Australia and Victoria.</t>
  </si>
  <si>
    <t>New South Wales Renewables and Storage Tender Round 5</t>
  </si>
  <si>
    <t xml:space="preserve">Three projects representing 1.03GW (13.79 GWh) of long duration storage have received Long-Term Energy Service Agreements </t>
  </si>
  <si>
    <t>Other storage</t>
  </si>
  <si>
    <t>Capacity Investment Scheme, NEM Generation, Tender 1</t>
  </si>
  <si>
    <t>Contract_For_Difference_Two_Way</t>
  </si>
  <si>
    <t>The Tender is seeking an indicative 6GW of renewable electricity generation across the National Electricity Market</t>
  </si>
  <si>
    <t>Solar and wind</t>
  </si>
  <si>
    <t>Capacity Investment Scheme, WEM Clean Dispatchable, Tender 2</t>
  </si>
  <si>
    <t>2,595 MWh of clean dispatchable capacity across the WEM</t>
  </si>
  <si>
    <t>Capacity Investment Scheme NEM Dispatchable, Tender 3</t>
  </si>
  <si>
    <t>Announced</t>
  </si>
  <si>
    <t>The Tender is seeking an indicative target of 4 GW of four-hour equivalent dispatchable capacity, or 16 GWh of dispatchable capacity</t>
  </si>
  <si>
    <t>Capacity Investment Scheme NEM Generation, Tender 4</t>
  </si>
  <si>
    <t>Tender 4 is a competitive process to secure an indicative target of 6 GW of renewable generation projects in the NEM.</t>
  </si>
  <si>
    <t>Canada LRP I Renewables Auction - Small Hydro</t>
  </si>
  <si>
    <t>Canada</t>
  </si>
  <si>
    <t>CAD</t>
  </si>
  <si>
    <t>Run of river</t>
  </si>
  <si>
    <t>Canada LRP I Renewables Auction - Solar</t>
  </si>
  <si>
    <t>SaskPower Renewable Energy RFP</t>
  </si>
  <si>
    <t>AESO Renewable Electricity Program: Round 1</t>
  </si>
  <si>
    <t>Canada LRP I Renewables Auction - Wind</t>
  </si>
  <si>
    <t>USD</t>
  </si>
  <si>
    <t>AESO Renewable Electricity Program: Round 3</t>
  </si>
  <si>
    <t>AESO Renewable Electricity Program: Round 2</t>
  </si>
  <si>
    <t>Canada Nova Scotia 2022 Rate Base Procurement Auction</t>
  </si>
  <si>
    <t>Canada Hydro-Quebec A/O 2021-01 Renewables Sources - 480MW</t>
  </si>
  <si>
    <t>Mixed</t>
  </si>
  <si>
    <t>Technology neutral</t>
  </si>
  <si>
    <t>Canada Hydro-Quebec A/O 2021-02 - Call for Wind - 300MW</t>
  </si>
  <si>
    <t>Technology specific</t>
  </si>
  <si>
    <t>Canada Hydro-Quebec A/O 2023-01 Wind Auction - 1.55GW</t>
  </si>
  <si>
    <t>BC Hydro Call for Power 2024</t>
  </si>
  <si>
    <t>Power_Purchase_Agreement</t>
  </si>
  <si>
    <t>Contracts are indexed to the year of comissioning, with 2031 being the latest projects are allowed to commission without facing a penalty.</t>
  </si>
  <si>
    <t>New Brunswick Power Renewables Expressions of Interest 2023</t>
  </si>
  <si>
    <t>Nova Scotia Green Choice Program</t>
  </si>
  <si>
    <t xml:space="preserve">Only solar and wind projects were permitted to apply. </t>
  </si>
  <si>
    <t>Newfoundland Labrador Hydro Expression of interest for Energy</t>
  </si>
  <si>
    <t>Ontario IESO Expedited Long-Term 1 RFP for capacity</t>
  </si>
  <si>
    <t>Capaicty payment in CAD$ per MW-business day. Targert capacity of 900MW for both energy storage categories/rounds.</t>
  </si>
  <si>
    <t>Ontario IESO Long-Term 1 RFP for capacity</t>
  </si>
  <si>
    <t>Capaicty payment in CAD$ per MW-business day</t>
  </si>
  <si>
    <t>Ontario IESO Long-Term 2 RFP for capacity</t>
  </si>
  <si>
    <t>Capaicty payment in CAD$ per MW-business day. Targert capacity of 600MW in total.</t>
  </si>
  <si>
    <t>Capaicty payment in CAD$ per MW-business day. Targert capacity of 400MW in total.</t>
  </si>
  <si>
    <t>Capaicty payment in CAD$ per MW-business day. Targert capacity of 300MW in total.</t>
  </si>
  <si>
    <t>Albania Pilot Auction- Solar Round 1</t>
  </si>
  <si>
    <t>Albania</t>
  </si>
  <si>
    <t>Europe</t>
  </si>
  <si>
    <t>Pilot_Other</t>
  </si>
  <si>
    <t>EUR</t>
  </si>
  <si>
    <t>The Albanian Energy and Infrastructure Ministry has selected a consortium led by India Power Corporation to build the country’s first solar power plant with an installed capacity of 100 MW, in an investment worth EUR 70 million.</t>
  </si>
  <si>
    <t>Albania Mixed Renewables Auctions - Solar Round 2 (Karavasta)</t>
  </si>
  <si>
    <t>Pay_As_Clear</t>
  </si>
  <si>
    <t>Albania held an auction for a 140 MW solar power project in 2020. Price excludes VAT for 70% of production.</t>
  </si>
  <si>
    <t>Albania Mixed Renewables Auctions - Solar Round 3 (Spitalle)</t>
  </si>
  <si>
    <t>Albania Mixed Renewables Auctions - Wind Round 1</t>
  </si>
  <si>
    <t>Albania awarded 222.5MW of wind projects in its first auction for the technology, more than the 100MW originally planned. The weighted average bid price in the auction was 64.5 euros/MWh</t>
  </si>
  <si>
    <t>Albania Mixed Renewables Auctions - Solar Round 4</t>
  </si>
  <si>
    <t>Austria Renewable Energy Auctions  - 2022 - Round 1 (Solar)</t>
  </si>
  <si>
    <t>Austria</t>
  </si>
  <si>
    <t>In 2022 Austria held one PV auction, in December, which awarded 398.112MW of capacity at a weighted average price of €73.7 per MWh.</t>
  </si>
  <si>
    <t>13/12/2022</t>
  </si>
  <si>
    <t>Austria Renewable Energy Auctions  - 2022 Round 1 (Biomass)</t>
  </si>
  <si>
    <t>In 2022 Austria held one biomass auction, which awarded 10MW at at average price of €165/MWh.</t>
  </si>
  <si>
    <t>Biomass</t>
  </si>
  <si>
    <t>Austria Renewable Energy Auctions  - 2023 - Round 2 (Solar)</t>
  </si>
  <si>
    <t>In February 2023 Austria held a PV auction which awarded 59.831MW of capacity at a weighted average price of €91.8 per MWh.</t>
  </si>
  <si>
    <t>14/02/2023</t>
  </si>
  <si>
    <t>14/02/2024</t>
  </si>
  <si>
    <t>Austria Renewable Energy Auctions  - 2023 Round 2 (Biomass)</t>
  </si>
  <si>
    <t>In June 2023 Austria held a biomass auction, which awarded no capacity.</t>
  </si>
  <si>
    <t>20/06/2023</t>
  </si>
  <si>
    <t>20/06/2026</t>
  </si>
  <si>
    <t>Austria Renewable Energy Auctions  - 2023 - Round 3 (Solar)</t>
  </si>
  <si>
    <t>In April 2023 Austria held a PV auction which awarded 20.579MW of capacity at a weighted average price of €90.0 per MWh.</t>
  </si>
  <si>
    <t>25/04/2023</t>
  </si>
  <si>
    <t>25/04/2024</t>
  </si>
  <si>
    <t>Austria Renewable Energy Auctions  - 2023 - Round 4 (Solar)</t>
  </si>
  <si>
    <t>In July 2023 Austria held a PV auction which awarded 84.749MW of capacity at a weighted average price of €77.6 per MWh.</t>
  </si>
  <si>
    <t>25/07/2023</t>
  </si>
  <si>
    <t>25/07/2024</t>
  </si>
  <si>
    <t>Austria Renewable Energy Auctions  - 2023 - Round 5 (Solar)</t>
  </si>
  <si>
    <t>In October 2023 Austria held a PV auction which awarded 83.7MW of capacity at a weighted average price of €92.2 per MWh.</t>
  </si>
  <si>
    <t>Austria Wind Auction  December 2022</t>
  </si>
  <si>
    <t>In 2022 Austria held one wind auction, in December, which awarded 45.4MW of capacity at a weighted average price of €82.2 per MWh.</t>
  </si>
  <si>
    <t>Austria Wind Auction  March 2023</t>
  </si>
  <si>
    <t>Austria Wind Auction  June 2023</t>
  </si>
  <si>
    <t>Austria Wind Auction September 2023</t>
  </si>
  <si>
    <t>No bids were submitted</t>
  </si>
  <si>
    <t>Austria Wind Auction  December 2023</t>
  </si>
  <si>
    <t>Austria Wind Auction  May 2024</t>
  </si>
  <si>
    <t>Austria Wind Auction  August 2024</t>
  </si>
  <si>
    <t>Austria Wind Auction  October 2024</t>
  </si>
  <si>
    <t>Austria Wind Auction  December 2024</t>
  </si>
  <si>
    <t>Austria Wind Auction  March 2025</t>
  </si>
  <si>
    <t>Austria Wind Auction  June 2025</t>
  </si>
  <si>
    <t>Austria Wind Auction  September 2025</t>
  </si>
  <si>
    <t>Austria Wind Auction  November 2025</t>
  </si>
  <si>
    <t>Austria Wind-Hydro Auction December 2022</t>
  </si>
  <si>
    <t xml:space="preserve">No bids were received. </t>
  </si>
  <si>
    <t>Austria Wind-Hydro Auction February 2023</t>
  </si>
  <si>
    <t>Austria Wind-Hydro Auction May 2024</t>
  </si>
  <si>
    <t>Projects must be commissioned within 36 months of the award date.</t>
  </si>
  <si>
    <t>Austria Wind-Hydro Auction February 2025</t>
  </si>
  <si>
    <t>Austria Renewable Energy Auctions - 2024 - Round 6 (Solar)</t>
  </si>
  <si>
    <t>In May 2024, Austria held the first round auction for 2024 for solar PV. 251MW of capacity was awarded for a weighted average price of 0.0885EUR/kWh</t>
  </si>
  <si>
    <t>Austria Renewable Energy Auctions - 2024 - Round 7 (Solar)</t>
  </si>
  <si>
    <t>In June 2024, Austria held the second round auction for 2024 for solar PV. 187MW of capacity was awarded for a weighted average price of 0.0889EUR/kWh - a slight increase from the 0.0885EUR/kWh price from Round 1 in May.</t>
  </si>
  <si>
    <t>Austria Renewable Energy Auctions - 2024 - Round 8 (Solar)</t>
  </si>
  <si>
    <t>In September 2024, Austria held the third round auction for 2024 for solar PV. 118MW of capacity was awarded for a weighted average price of 0.0880EUR/kWh - a slight decrease from the 0.0889EUR/kWh price from Round 2 in July. The auction was undersubcribed.</t>
  </si>
  <si>
    <t>Austria Renewable Energy Auctions - 2024 - Round 9 (Solar)</t>
  </si>
  <si>
    <t>Austria Renewable Energy Auctions - 2024 - Round 3 (Biomass)</t>
  </si>
  <si>
    <t>In June 2024. Austria launched an auction for 15MW of biomass capacity. 16MW was awarded at a weighted average price of 17.31cents/kWh.</t>
  </si>
  <si>
    <t>Austria Renewable Energy Auctions - 2024 - Round 10 (Solar)</t>
  </si>
  <si>
    <t>Belgium Mixed Renewables First Auction</t>
  </si>
  <si>
    <t>Belgium</t>
  </si>
  <si>
    <t>Belgium Flanders Round 3 Subcall 1 Solar Tender</t>
  </si>
  <si>
    <t>Belgium Flanders Round 3 Subcall 2 Solar Tender</t>
  </si>
  <si>
    <t>Belgium Flanders Round 1 Subcall 2 Solar Tender</t>
  </si>
  <si>
    <t>Belgium Flanders Round 2 Subcall 1 Solar Tender</t>
  </si>
  <si>
    <t>Belgium Flanders Round 2 Subcall 2 Solar Tender</t>
  </si>
  <si>
    <t>Belgium Flanders Round 4 Subcall 1 Solar Tender</t>
  </si>
  <si>
    <t>Belgium Flanders Round 4 Subcall 2 Solar Tender</t>
  </si>
  <si>
    <t xml:space="preserve">Belgium 700MW Offshore Wind Tender </t>
  </si>
  <si>
    <t>Awarded bid price will be partially indexed (30%).</t>
  </si>
  <si>
    <t>Offshore wind</t>
  </si>
  <si>
    <t>Belgium Princess Elizabeth Offshore Wind Tender Round 1 (Phase II)</t>
  </si>
  <si>
    <t>This auction is still out for public consultation and the final auction/contract terms are not confirmed. Awarded bid price will be partially indexed (30%).</t>
  </si>
  <si>
    <t>Croatia Pilot Auction 2020</t>
  </si>
  <si>
    <t>Croatia</t>
  </si>
  <si>
    <t>Fixed_Feed_In_Tariff</t>
  </si>
  <si>
    <t>The public call set price ceilings for all types of power plants, both for premiums and feed-in tariffs. The lowest ceiling was for solar projects, at EUR 0.084 per kWh, while the highest one was for biomass power plants, at EUR 0.178 per kWh.</t>
  </si>
  <si>
    <t>Croatia Auction Round 1 2022 - Biogas</t>
  </si>
  <si>
    <t>HRK</t>
  </si>
  <si>
    <t>Open to: Solar power plants larger than 500 kW, Hydropower plants larger than 500 kW up to and including 10 MW, Wind power plants larger than 3 MW, Biomass power plants larger than 500 kW up to and including 5 MW, Biogas power plants larger than 500 kW up to and including 2 MW
• Geothermal power plants larger than 500 kW</t>
  </si>
  <si>
    <t>Croatia Auction Round 1 2022 -- Small hydro</t>
  </si>
  <si>
    <t>Croatia Auction Round 1 2022 -- Geothermal</t>
  </si>
  <si>
    <t>Geothermal</t>
  </si>
  <si>
    <t>Croatia Auction Round 1 2022 - PV</t>
  </si>
  <si>
    <t>Croatia Auction Round 1 2022 - Onshore Wind</t>
  </si>
  <si>
    <t>Croatia Auction Round 2 2024 - Segment 1 - PV</t>
  </si>
  <si>
    <t xml:space="preserve">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t>
  </si>
  <si>
    <t>Croatia Auction Round 2 2024 - Segment 1 - Onshore wind</t>
  </si>
  <si>
    <t>Croatia Auction Round 2 2024 - Segment 1 - Small-scale hydro</t>
  </si>
  <si>
    <t>Croatia Auction Round 2 2024 - Segment 2 - PV</t>
  </si>
  <si>
    <t>Croatia Auction Round 2 2024 - Segment 2 - Onshore wind</t>
  </si>
  <si>
    <t>Czech Republic Round 1 2022 - Biogas</t>
  </si>
  <si>
    <t>Czech Republic</t>
  </si>
  <si>
    <t>CZK</t>
  </si>
  <si>
    <t>Small hydro, wind, biomass and biogas plants receive 20yr contracts. High efficiency CHP and landfill gas receive 15yr contracts.</t>
  </si>
  <si>
    <t>Czech Republic Round 1 2022 - Small hydro</t>
  </si>
  <si>
    <t>Czech Republic Round 1 2022 - Onshore wind</t>
  </si>
  <si>
    <t>Czech Republic Round 2 2022 - Biogas</t>
  </si>
  <si>
    <t>Czech Republic Round 2 2022 - Small hydro</t>
  </si>
  <si>
    <t>Czech Republic Round 2 2022 - Onshore wind</t>
  </si>
  <si>
    <t>Czech Republic Round 1 2023 - Biogas</t>
  </si>
  <si>
    <t>Czech Republic Round 1 2023 - Small hydro</t>
  </si>
  <si>
    <t>Czech Republic Round 1 2023 - Onshore wind</t>
  </si>
  <si>
    <t>Czech Republic Round 2 2023 - Biogas</t>
  </si>
  <si>
    <t>Czech Republic Round 2 2023 - Small hydro</t>
  </si>
  <si>
    <t>Czech Republic Round 2 2023 - Onshore wind</t>
  </si>
  <si>
    <t>Czech Republic Round 1 2024 - High-efficiency CHP</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</si>
  <si>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t>
  </si>
  <si>
    <t>Czech Republic Round 2 2024 - High-efficiency CHP</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</si>
  <si>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biomass or biogas capacity was awarded. 13MW of capacity was awarded to natural gas CHP plants.</t>
  </si>
  <si>
    <t>Czech Republic Round 1 2024 - Onshore wind</t>
  </si>
  <si>
    <t>Czech Republic Round 1 2024 - Biogas</t>
  </si>
  <si>
    <t>Czech Republic Round 1 2024 - Small hydro</t>
  </si>
  <si>
    <t>Czech Republic Round 2 2024 - Biogas</t>
  </si>
  <si>
    <t>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biogas or biomass capacity was awarded</t>
  </si>
  <si>
    <t>Czech Republic Round 2025 - Onshore wind</t>
  </si>
  <si>
    <t>Czech Republic Round 2026 - Onshore wind</t>
  </si>
  <si>
    <t>Czech Republic Round 2027 - Onshore wind</t>
  </si>
  <si>
    <t>2015 Anholt Denmark Offshore Wind Auction</t>
  </si>
  <si>
    <t>Denmark</t>
  </si>
  <si>
    <t>DKK</t>
  </si>
  <si>
    <t>First 20,000 full-load hours</t>
  </si>
  <si>
    <t>Horns Rev 3</t>
  </si>
  <si>
    <t>First 50,000 full-load hours</t>
  </si>
  <si>
    <t>Kriegers Flak</t>
  </si>
  <si>
    <t>Near-shore Offshore Wind Tender</t>
  </si>
  <si>
    <t>Germany/Denmark Solar PV October 2016</t>
  </si>
  <si>
    <t>Listed as a 'sliding feed-in premium' but no mention of a claw back hence the assumption that it is a one-way CfD. All awarded bids were for projects in Denmark and the clearing price was 0.0538EUR/kWh</t>
  </si>
  <si>
    <t>31/11/2018</t>
  </si>
  <si>
    <t>Germany/Denmark Solar PV December 2016</t>
  </si>
  <si>
    <t>Fixed_Feed_In_Premium</t>
  </si>
  <si>
    <t>Auction had target of 20MW of which 2.4MW could be bid on by German projects. Denmark pays compensation as a fixed feed-in premium. No Germany-based projects participated.</t>
  </si>
  <si>
    <t>Denmark Small-Scale PV Tender</t>
  </si>
  <si>
    <t>Denmark Round 1 Technology-Neutral Tender</t>
  </si>
  <si>
    <t>Feed_In_Premium</t>
  </si>
  <si>
    <t>Denmark Round 2 Technology-Neutral Tender</t>
  </si>
  <si>
    <t>Denmark Round 3 Technology-Neutral Auction</t>
  </si>
  <si>
    <t>Awarded no capacity (no bids received)</t>
  </si>
  <si>
    <t>Thor Offshore Wind Tender</t>
  </si>
  <si>
    <t>Denmark plans to build three new offshore wind farms in before 2030. They are expected to be built in the North Sea west of Nissum Fjord, min. 20 km from the shore of Jutland, and be dubbed Thor.</t>
  </si>
  <si>
    <t>Bornholm Energy Island Offshore Wind Tender</t>
  </si>
  <si>
    <t>Hesselo Offshore Wind Tender</t>
  </si>
  <si>
    <t>Cancelled</t>
  </si>
  <si>
    <t>Merchant</t>
  </si>
  <si>
    <t>Hesselø Offshore Wind Farm is the second offshore wind farm that all political parties have agreed to build in the Energy Agreement of June 2018. With the Climate Agreement of June 2020, it was decided to advance the time table of the tender as well at the deadline for when the wind farm has to be in full operation, compared to what had originally been agreed in 2018. The bid window closed on the first of April 2025.</t>
  </si>
  <si>
    <t>Kattegat II, Kriegers Flak II Offshore Wind Tender</t>
  </si>
  <si>
    <t>The auction has been canceled, with the government preparing to re-tender the areas under a new framework which will offer state support.</t>
  </si>
  <si>
    <t>North Sea I Offshore Wind Tender</t>
  </si>
  <si>
    <t>This tender received no bids</t>
  </si>
  <si>
    <t>North Sea Energy Island Offshore Wind Tender - Phase 1</t>
  </si>
  <si>
    <t>Delayed</t>
  </si>
  <si>
    <t>North Sea Energy Island Offshore Wind Tender - Phase 2</t>
  </si>
  <si>
    <t>Denmark Round 4 Technology-Neutral Auction</t>
  </si>
  <si>
    <t>Denmark Round 5 Technology-Neutral Auction</t>
  </si>
  <si>
    <t>Denmark Round 6 Technology-Neutral Auction</t>
  </si>
  <si>
    <t>Denmark Round 7 Technology-Neutral Auction</t>
  </si>
  <si>
    <t>Estonia first renewables auction 2019 -- small tender</t>
  </si>
  <si>
    <t>Estonia</t>
  </si>
  <si>
    <t>Estonia 2020 renewables auction -- small tender</t>
  </si>
  <si>
    <t>Estonia renewables auction 2021 -- small PV tender</t>
  </si>
  <si>
    <t>Bids in 2021, results in 2022</t>
  </si>
  <si>
    <t>Estonia renewables auction 2021 -- utility-scale solar</t>
  </si>
  <si>
    <t>Only one wind bidder</t>
  </si>
  <si>
    <t>Estonia renewables auction 2021 -- onshore wind</t>
  </si>
  <si>
    <t>Solar price range 18-33</t>
  </si>
  <si>
    <t>Estonia renewables auction January 2023 - Round 5</t>
  </si>
  <si>
    <t>Expected in January 2023</t>
  </si>
  <si>
    <t>Estonia and Latvia ELWIND Offshore Wind Tender</t>
  </si>
  <si>
    <t>Joint project between Latvia and Estonia</t>
  </si>
  <si>
    <t>Finland Renewable Energy Auctions</t>
  </si>
  <si>
    <t>Finland</t>
  </si>
  <si>
    <t>Aid is a combination of fixed FiT that the developers submit bids for and a feed-in premium that varies depending on whether the three-month average electricity price is higher or lower than 30EUR/MWh.</t>
  </si>
  <si>
    <t>France Onshore Wind Auction Round 5</t>
  </si>
  <si>
    <t>France</t>
  </si>
  <si>
    <t>2012 &gt;250kW (Building mounted PV) - 1</t>
  </si>
  <si>
    <t>2012 250kW-12MW (Solar with storage, Corsica &amp; overseas) - 5</t>
  </si>
  <si>
    <t>2012 250kW-4.5MW (Ground or parking shelter mounted) - 7</t>
  </si>
  <si>
    <t>France Offshore Wind Tender Round 1</t>
  </si>
  <si>
    <t>2012 250kW-37.5MW (Solar Thermal) - 2</t>
  </si>
  <si>
    <t>France Offshore Wind Tender Round 2</t>
  </si>
  <si>
    <t>2012 250kW-12MW (Solar Thermal) - 3</t>
  </si>
  <si>
    <t>2013 250kW-12MW (&gt;50% Solar Thermal) - 1b</t>
  </si>
  <si>
    <t>2013 250kW-12MW (100% Solar Thermal) -1a</t>
  </si>
  <si>
    <t>2013 250kW-4.5MW (Parking shelter mounted PV) 3</t>
  </si>
  <si>
    <t>2012 250kW-12MW (PV tracker) - 4</t>
  </si>
  <si>
    <t>2013 250kW-3MW (Building mounted PV) - 4</t>
  </si>
  <si>
    <t>2013 3MW-12MW (Building mounted PV) - 5</t>
  </si>
  <si>
    <t>2012 4.5MW-40MW (Ground or parking shelter mounted) - 6</t>
  </si>
  <si>
    <t>2013 250kW-12MW (PV tracker) - 2</t>
  </si>
  <si>
    <t>2015 250kW-5MW (ISB building mounted) - 1a</t>
  </si>
  <si>
    <t>2015 250kW-5MW (building-mounted) - 1b</t>
  </si>
  <si>
    <t>2015 250kW-5MW (Ground-mounted) - 2a</t>
  </si>
  <si>
    <t>2015 250kW-4.5MW (Parking shelter mounted PV) - 3</t>
  </si>
  <si>
    <t>CRE4 Roof Small and Large I (100-500kW/0.5-8MW)</t>
  </si>
  <si>
    <t>CRE4 Carshades I (0.5-10MW)</t>
  </si>
  <si>
    <t>CRE4 Ground Large I (5-17MW)</t>
  </si>
  <si>
    <t>CRE4 Ground Small I (0.5-5MW)</t>
  </si>
  <si>
    <t>France Onshore Wind Auction Round 1</t>
  </si>
  <si>
    <t>CRE4 Roof Small and Large II (100-500kW/0.5-8MW)</t>
  </si>
  <si>
    <t>CRE4 Carshades II (0.5-10MW)</t>
  </si>
  <si>
    <t>CRE4 Ground Large II (5-17MW)</t>
  </si>
  <si>
    <t>CRE4 Ground Small II (0.5-5MW)</t>
  </si>
  <si>
    <t>2015 5MW-12MW (Ground-mounted) - 2b</t>
  </si>
  <si>
    <t>CRE4 Roof Large III (0.5-8MW)</t>
  </si>
  <si>
    <t>CRE4 Roof Small III  (100-500kW)</t>
  </si>
  <si>
    <t>CRE4 Carshades III (0.5-10MW)</t>
  </si>
  <si>
    <t>CRE4 Ground Small III (0.5-5MW)</t>
  </si>
  <si>
    <t>CRE4 Roof Large IV (0.5-8MW)</t>
  </si>
  <si>
    <t>France Innovative Solar Tender Phase 1</t>
  </si>
  <si>
    <t>France PV and Wind Auction - Wind</t>
  </si>
  <si>
    <t>This was a technology neutral wind and solar auction. Only solar bids were awarded.</t>
  </si>
  <si>
    <t>France PV and Wind Auction - Solar</t>
  </si>
  <si>
    <t>France Innovative Solar Tender Phase 2</t>
  </si>
  <si>
    <t>France Onshore Wind Auction Round 2</t>
  </si>
  <si>
    <t>CRE4 Ground Large III (5-17MW)</t>
  </si>
  <si>
    <t>France Onshore Wind Auction Round 3</t>
  </si>
  <si>
    <t>CRE4 Roof Small IV  (100-500kW)</t>
  </si>
  <si>
    <t>CRE4 Carshades IV (0.5-10MW)</t>
  </si>
  <si>
    <t>CRE4 Ground Large IV (5-17MW)</t>
  </si>
  <si>
    <t>CRE4 Ground Small IV (0.5-5MW)</t>
  </si>
  <si>
    <t>France Onshore Wind Auction Round 4</t>
  </si>
  <si>
    <t>CRE4 Roof Large V (0.5-8MW)</t>
  </si>
  <si>
    <t>CRE4 Roof Small V  (100-500kW)</t>
  </si>
  <si>
    <t>CRE4 Carshades V (0.5-10MW)</t>
  </si>
  <si>
    <t>CRE4 Ground Large V (5-17MW)</t>
  </si>
  <si>
    <t>CRE4 Roof Small VI  (100-500kW)</t>
  </si>
  <si>
    <t>France Offshore Wind Tender Round 3 (Dunkirk)</t>
  </si>
  <si>
    <t>CRE4 Ground Small V (0.5-5MW)</t>
  </si>
  <si>
    <t>CRE4 Roof Large VI (0.5-8MW)</t>
  </si>
  <si>
    <t>CRE4 Ground Small VI (0.5-5MW)</t>
  </si>
  <si>
    <t>CRE4 Carshades VI (0.5-10MW)</t>
  </si>
  <si>
    <t>CRE4 Ground Large VI (5-30MW)</t>
  </si>
  <si>
    <t>CRE4 Roof Large VII (0.5-8MW)</t>
  </si>
  <si>
    <t>CRE4 Roof Small VII  (100-500kW)</t>
  </si>
  <si>
    <t>CRE4 Roof Large VIII (0.5-8MW)</t>
  </si>
  <si>
    <t>France Innovative Solar Tender Phase 3</t>
  </si>
  <si>
    <t>France Onshore Wind Auction Round 6</t>
  </si>
  <si>
    <t>CRE4 Ground Small VII (0.5-5MW)</t>
  </si>
  <si>
    <t>CRE4 Carshades VI 2020 (0.5-10MW)</t>
  </si>
  <si>
    <t>CRE4 Ground Large VII (5-30MW)</t>
  </si>
  <si>
    <t>France Onshore Wind Auction Round 7</t>
  </si>
  <si>
    <t>CRE4 Roof Small VIII  (100-500kW)</t>
  </si>
  <si>
    <t>CRE4 Carshades VIII (0.5-10MW)</t>
  </si>
  <si>
    <t>CRE4 Ground Large VIII (5-30MW)</t>
  </si>
  <si>
    <t>France Onshore Wind Auction Round 8</t>
  </si>
  <si>
    <t>CRE4 Roof Large IX (0.5-8MW)</t>
  </si>
  <si>
    <t>CRE4 Roof Small IX  (100-500kW)</t>
  </si>
  <si>
    <t>CRE4 Roof Large X (0.5-8MW)</t>
  </si>
  <si>
    <t>CRE4 Roof Small X  (100-500kW)</t>
  </si>
  <si>
    <t>France PPE2 PV Ground - Round 1</t>
  </si>
  <si>
    <t>Read https://www.bnef.com/insights/27481 and https://www.cre.fr/Documents/Appels-d-offres/appel-d-offres-portant-sur-la-realisation-et-l-exploitation-d-installations-de-production-d-electricite-a-partir-de-l-energie-solaire-centrales-a2</t>
  </si>
  <si>
    <t>France PPE2 PV Roof, Carports, Greenhouses -  Round 1</t>
  </si>
  <si>
    <t>Read: https://www.bnef.com/insights/27481/ and https://www.cre.fr/Documents/Deliberations/Decision/instruction-des-dossiers-de-candidature-de-la-troisieme-periode-de-l-appel-d-offres-portant-sur-la-realisation-et-l-exploitation-d-installations-de</t>
  </si>
  <si>
    <t>CRE4 Ground Small VIII (0.5-5MW)</t>
  </si>
  <si>
    <t>CRE4 Carshades IX (0.5-10MW)</t>
  </si>
  <si>
    <t>CRE4 Ground Large IX (5-30MW)</t>
  </si>
  <si>
    <t>CRE4 Ground Small IX (0.5-5MW)</t>
  </si>
  <si>
    <t>CRE4 Ground Small X (0.5-5MW)</t>
  </si>
  <si>
    <t>CRE4 Carshades X (0.5-10MW)</t>
  </si>
  <si>
    <t>CRE4 Ground Large X (5-30MW)</t>
  </si>
  <si>
    <t>CRE4 Roof Large XI (0.5-8MW)</t>
  </si>
  <si>
    <t>CRE4 Roof Small XI  (100-500kW)</t>
  </si>
  <si>
    <t>CRE4 Roof Large XII (0.5-8MW)</t>
  </si>
  <si>
    <t>CRE4 Roof Small XII  (100-500kW)</t>
  </si>
  <si>
    <t>CRE4 Roof Small XIII  (100-500kW)</t>
  </si>
  <si>
    <t>CRE4 Roof Large XIII (0.5-8MW)</t>
  </si>
  <si>
    <t>France PPE2 Self-consumption (PV/Wind) - Round 1</t>
  </si>
  <si>
    <t>France PPE2 Self-consumption (PV/Wind) - Round 2</t>
  </si>
  <si>
    <t>France PPE2 Self-consumption (PV/Wind) - Round 3</t>
  </si>
  <si>
    <t>France PPE2 Self-consumption (PV/Wind) - Round 4</t>
  </si>
  <si>
    <t>France PPE2 Self-consumption (PV/Wind) - Round 5</t>
  </si>
  <si>
    <t>France PPE2 Self-consumption (PV/Wind) - Round 6</t>
  </si>
  <si>
    <t>France PPE2 Self-consumption (PV/Wind) - Round 7</t>
  </si>
  <si>
    <t>France PPE2 Self-consumption (PV/Wind) - Round 8</t>
  </si>
  <si>
    <t>France PPE2 Self-consumption (PV/Wind) - Round 9</t>
  </si>
  <si>
    <t>France PPE2 Self-consumption (PV/Wind) - Round 10</t>
  </si>
  <si>
    <t>France PPE2 Self-consumption (PV/Wind) - Round 11</t>
  </si>
  <si>
    <t>France PPE2 Self-consumption (PV/Wind) - Round 12</t>
  </si>
  <si>
    <t>France PPE2 Self-consumption (PV/Wind) - Round 13</t>
  </si>
  <si>
    <t>France PPE2 Self-consumption (PV/Wind) - Round 14</t>
  </si>
  <si>
    <t>France PPE2 PV/Wind (Technology neutral) - Round 1</t>
  </si>
  <si>
    <t>Total auction capacity of 500MW was for solar and wind. Weighted average bid price for solar was 73.50 and 180MW was awarded, out of a total of 225MW of eligible solar bids. Total eligible bids for wind and solar was 706MW.
link to CRE's results: https://www.cre.fr/Documents/Appels-d-offres/appel-d-offres-portant-sur-la-realisation-et-l-exploitation-d-installations-de-production-d-electricite-a-partir-d-energie-solaire-photovoltaique</t>
  </si>
  <si>
    <t>France PPE2 Onshore Wind - Round 1</t>
  </si>
  <si>
    <t>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t>
  </si>
  <si>
    <t>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t>
  </si>
  <si>
    <t>France PPE2 PV Ground - Round 2</t>
  </si>
  <si>
    <t>France PPE2 PV Roof, Carports, Greenhouses -  Round 2</t>
  </si>
  <si>
    <t>France PPE2 Onshore Wind - Round 2</t>
  </si>
  <si>
    <t>France PPE2 PV Ground - Round 3</t>
  </si>
  <si>
    <t>France published a new set of solar and wind tenders on August 5, 2021. The government aims to award up to 27GW across technologies over 2021-26. Read https://www.bnef.com/insights/27481/</t>
  </si>
  <si>
    <t>France PPE2 PV Roof, Carports, Greenhouses -  Round 3</t>
  </si>
  <si>
    <t>France PPE2 PV Ground - Round 4</t>
  </si>
  <si>
    <t>France PPE2 PV/Wind (Technology neutral) - Round 2</t>
  </si>
  <si>
    <t>Total auction capacity of 500MW split between PV and wind. In the end, 512MW was awarded of which 435MW of solar and 78MW of onshore wind (see row below for wind split). Results: https://www.cre.fr/fileadmin/Documents/Appels_d_offres/import/231130_2023-344_AO_PPE2_neutre_2eP_rapport.pdf</t>
  </si>
  <si>
    <t>Total auction capacity of 500MW split between PV and wind. In the end, 512MW was awarded of which 435MW of solar and 78MW of onshore wind. Results: https://www.cre.fr/fileadmin/Documents/Appels_d_offres/import/231130_2023-344_AO_PPE2_neutre_2eP_rapport.pdf</t>
  </si>
  <si>
    <t>France PPE2 Onshore Wind - Round 3</t>
  </si>
  <si>
    <t xml:space="preserve">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t>
  </si>
  <si>
    <t>France PPE2 PV Roof, Carports, Greenhouses -  Round 4</t>
  </si>
  <si>
    <t>France Offshore Wind Tender Round 4 (Normandy)</t>
  </si>
  <si>
    <t>Tender results link: https://www.cre.fr/Documents/Appels-d-offres/dialogue-concurrentiel-n-1-2020-portant-sur-des-installations-eoliennes-de-production-d-electricite-en-mer-dans-une-zone-au-large-de-la-normandie</t>
  </si>
  <si>
    <t>France PPE2 Onshore Wind - Round 4</t>
  </si>
  <si>
    <t>France PPE2 PV Roof, Carports, Greenhouses -  Round 5</t>
  </si>
  <si>
    <t>France PPE2 PV Ground - Round 5</t>
  </si>
  <si>
    <t>France Offshore Wind Tender Round 5 (Britanny Floating)</t>
  </si>
  <si>
    <t>On Jan 2019, France released its latest 10 year energy roadmap, indicating a offshore tender timeline out to 2025</t>
  </si>
  <si>
    <t>Floating offshore wind</t>
  </si>
  <si>
    <t>France PPE2 Onshore Wind - Round 5</t>
  </si>
  <si>
    <t>France PPE2 PV Roof, Carports, Greenhouses -  Round 6</t>
  </si>
  <si>
    <t>France PPE2 PV Roof, Carports, Greenhouses -  Round 7</t>
  </si>
  <si>
    <t>France PPE2 PV Roof, Carports, Greenhouses -  Round 8</t>
  </si>
  <si>
    <t>France PPE2 PV Ground - Round 6</t>
  </si>
  <si>
    <t>France PPE2 Onshore Wind - Round 6</t>
  </si>
  <si>
    <t>France Offshore Wind Tender Round 6 (Mediterranee Floating - Occitaine)</t>
  </si>
  <si>
    <t>France Offshore Wind Tender Round 6 (Mediterranee Floating - Provence-Alpes-Côte d'Azur)</t>
  </si>
  <si>
    <t>France Offshore Wind Tender Round 7 (South Atlantic/Oleron)</t>
  </si>
  <si>
    <t>France PPE2 Onshore Wind - Round 7</t>
  </si>
  <si>
    <t>France PPE2 Onshore Wind - Round 8</t>
  </si>
  <si>
    <t>France PPE2 Onshore Wind - Round 9</t>
  </si>
  <si>
    <t>France PPE2 Onshore Wind - Round 10</t>
  </si>
  <si>
    <t>France Offshore Wind Tender Round 8 (Normandy II)</t>
  </si>
  <si>
    <t>France Offshore Wind Tender Round 9 (Bretagne Sud, Mediterranee 1, Mediterranee 2, Sud Atlantique)</t>
  </si>
  <si>
    <t xml:space="preserve">France Onshore Wind Auction Round 18, 2026 </t>
  </si>
  <si>
    <t>France Small-scale and Micro Hydro Auction 2017</t>
  </si>
  <si>
    <t xml:space="preserve">France Small-scale Hydro Auction 2018 Round 1 </t>
  </si>
  <si>
    <t xml:space="preserve">France Small-scale Hydro Auction 2019 Round 2 </t>
  </si>
  <si>
    <t xml:space="preserve">France Small-scale Hydro Auction 2020 Round 3 </t>
  </si>
  <si>
    <t xml:space="preserve">France Small-scale Hydro Auction 2022 Round 4 </t>
  </si>
  <si>
    <t xml:space="preserve">France Small-scale Hydro Auction 2023 Round 5 </t>
  </si>
  <si>
    <t>France Small-scale Hydro Auction 2024 Round 6 2028 delivery</t>
  </si>
  <si>
    <t>France Small-scale Hydro Auction 2024 Round 6 2029 delivery</t>
  </si>
  <si>
    <t>France Small-scale Hydro Auction 2024 Round 6 2027 delivery</t>
  </si>
  <si>
    <t>France Offshore Wind Tender Round 10 (Fecamp Grand Large-1, Fecamp Grand Large-2, Bretagne Nord Ouest, Golfe de Gascogne Sud, Golfe du Lion Centre)</t>
  </si>
  <si>
    <t>France PPE2 PV/Wind (Technology neutral) - Round 3</t>
  </si>
  <si>
    <t>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t>
  </si>
  <si>
    <t>France PPE2 PV/Wind (Technology neutral) - Round 4</t>
  </si>
  <si>
    <t>France PPE2 PV/Wind (Technology neutral) - Round 5</t>
  </si>
  <si>
    <t>France PPE2 PV Ground - Round 7</t>
  </si>
  <si>
    <t>France PPE2 PV Ground - Round 8</t>
  </si>
  <si>
    <t>France PPE2 PV Roof, Carports, Greenhouses -  Round 9</t>
  </si>
  <si>
    <t>France PPE2 PV Ground - Round 9</t>
  </si>
  <si>
    <t>France PPE2 PV Roof, Carports, Greenhouses -  Round 10</t>
  </si>
  <si>
    <t>France PPE2 PV Ground - Round 10</t>
  </si>
  <si>
    <t>France PPE2 PV Roof, Carports, Greenhouses -  Round 11</t>
  </si>
  <si>
    <t>France PPE2 PV Roof, Carports, Greenhouses -  Round 12</t>
  </si>
  <si>
    <t>France PPE2 PV Roof, Carports, Greenhouses -  Round 13</t>
  </si>
  <si>
    <t>France PPE2 PV Roof, Carports, Greenhouses -  Round 14</t>
  </si>
  <si>
    <t>Germany Open space solar auction, April 2015</t>
  </si>
  <si>
    <t>Germany</t>
  </si>
  <si>
    <t>Germany's first open space PV auction under the EEG 2014.</t>
  </si>
  <si>
    <t>Germany Open space solar auction, August 2015</t>
  </si>
  <si>
    <t>Germany Open space solar auction, December 2015</t>
  </si>
  <si>
    <t>Germany Open space solar auction, August 2016</t>
  </si>
  <si>
    <t>Germany Open space solar auction, December 2016</t>
  </si>
  <si>
    <t>Germany Biomass Auction Round 1</t>
  </si>
  <si>
    <t>Payment time for existing biomass plants is 10 years, newly commissioned 20 years</t>
  </si>
  <si>
    <t>Germany EEG Wind Auction Round 1, May 2017</t>
  </si>
  <si>
    <t>Germany Offshore Wind Transitional Auction Round I</t>
  </si>
  <si>
    <t>Germany EEG Wind Auction Round 2, August 2017</t>
  </si>
  <si>
    <t>Germany EEG Wind Auction Round 3, November 2017</t>
  </si>
  <si>
    <t>Germany Open space solar auction, October 2017</t>
  </si>
  <si>
    <t>Germany Open space solar auction, April 2016</t>
  </si>
  <si>
    <t>Germany Open space solar auction, June 2017</t>
  </si>
  <si>
    <t>Germany Biomass Auction Round 2 September 2018</t>
  </si>
  <si>
    <t>Germany Offshore Wind Transitional Auction Round II</t>
  </si>
  <si>
    <t>Germany EEG Wind Auction Round 4, February 2018</t>
  </si>
  <si>
    <t>Germany EEG Wind Auction Round 5, May 2018</t>
  </si>
  <si>
    <t>Germany EEG Wind Auction Round 6, August 2018</t>
  </si>
  <si>
    <t>Germany EEG Wind Auction Round 7 October 2018</t>
  </si>
  <si>
    <t>Germany Open space solar auction, February 2017</t>
  </si>
  <si>
    <t>Germany Open space solar auction, February 2018</t>
  </si>
  <si>
    <t>Germany Open space solar auction, June 2018</t>
  </si>
  <si>
    <t>Germany Open space solar auction, October 2018</t>
  </si>
  <si>
    <t>Germany Joint Solar-Wind April 2018</t>
  </si>
  <si>
    <t>Germany Joint Solar-Wind November 2018</t>
  </si>
  <si>
    <t>Germany EEG Wind Auction Round 8, February 2019</t>
  </si>
  <si>
    <t>24-30 month time to complete. Extension of 18 months can be granted. If commission later than 24 months after subsidy awarded, subsidy will be reduced</t>
  </si>
  <si>
    <t>Germany EEG Wind Auction Round 9, May 2019</t>
  </si>
  <si>
    <t>Germany EEG Wind Auction Round 12, October 2019</t>
  </si>
  <si>
    <t>Germany EEG Wind Auction Round 13 , December 2019</t>
  </si>
  <si>
    <t>Germany Biomass Auction April 2019</t>
  </si>
  <si>
    <t>Germany Biomass Auction November 2019</t>
  </si>
  <si>
    <t>Germany Open space solar auction, December 2019</t>
  </si>
  <si>
    <t>Germany Open space solar auction, February 2019</t>
  </si>
  <si>
    <t>Germany Open space solar auction, June 2019</t>
  </si>
  <si>
    <t>Germany Open space solar auction, March 2019</t>
  </si>
  <si>
    <t>Germany Open space solar auction, October 2019</t>
  </si>
  <si>
    <t>Germany Joint Solar-Wind November 2019</t>
  </si>
  <si>
    <t>Germany Joint Solar-Wind April 2019</t>
  </si>
  <si>
    <t>Germany EEG Wind Auction Round 11, September 2019</t>
  </si>
  <si>
    <t>Germany EEG Wind Auction Round 10 August 2019</t>
  </si>
  <si>
    <t>Germany EEG biomass auction 01/04/2020</t>
  </si>
  <si>
    <t>Newly commissioned biomass plants with an installed capacity of 150 kW or less are exempt from the obligation to tender and can be funded according to the provisions of the EEG 2021. Biomass plants over 20 MW are not funded under the EEG .</t>
  </si>
  <si>
    <t>Germany EEG biomass auction 01/11/2020</t>
  </si>
  <si>
    <t>Germany Innovation auction 01/09/2020</t>
  </si>
  <si>
    <t>Bids won: innovative solar, solar and storage, wind and storage. Majority (383MW) of the awarded capacity was solar+storage and 11MW was wind+storage.</t>
  </si>
  <si>
    <t>Germany Joint Solar-Wind Auction April 2020</t>
  </si>
  <si>
    <t>Germany Joint Solar-Wind Auction November 2020</t>
  </si>
  <si>
    <t>Germany Open space solar auction, December 2020</t>
  </si>
  <si>
    <t>Germany Open space solar auction, February 2020</t>
  </si>
  <si>
    <t>Germany Open space solar auction, July 2020</t>
  </si>
  <si>
    <t>Germany Open space solar auction, June 2020</t>
  </si>
  <si>
    <t>Germany Open space solar auction, March 2020</t>
  </si>
  <si>
    <t>Germany Open space solar auction, October 2020</t>
  </si>
  <si>
    <t>Germany Open space solar auction, September 2020</t>
  </si>
  <si>
    <t>Germany EEG Wind Auction Round 14 February 2020</t>
  </si>
  <si>
    <t>Germany EEG Wind Auction Round 17 July 2020</t>
  </si>
  <si>
    <t>Germany EEG Wind Auction Round 18, September 2020</t>
  </si>
  <si>
    <t>Germany EEG Wind Auction Round 19, October 2020</t>
  </si>
  <si>
    <t>Germany EEG Wind Auction Round 20, December 2020</t>
  </si>
  <si>
    <t>Germany EEG Wind Auction Round 16 June 2020</t>
  </si>
  <si>
    <t>Germany EEG Wind Auction Round 15 March 2020</t>
  </si>
  <si>
    <t>Germany Innovation auction 01/04/2021</t>
  </si>
  <si>
    <t>Bids won: Solar and storage</t>
  </si>
  <si>
    <t>Solar and storage</t>
  </si>
  <si>
    <t>Germany Innovation auction 01/08/2021</t>
  </si>
  <si>
    <t>Germany Open space solar auction, June 2021</t>
  </si>
  <si>
    <t>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t>
  </si>
  <si>
    <t>Germany Open space solar auction, March 2021</t>
  </si>
  <si>
    <t>Germany Open space solar auction, November 2021</t>
  </si>
  <si>
    <t>Germany Offshore Wind Auction 2021 (N-3.7, N-3.8,O-1.3)</t>
  </si>
  <si>
    <t>The bid of 0 euros per MWh won</t>
  </si>
  <si>
    <t>Germany EEG Wind Auction Round 21, February 2021</t>
  </si>
  <si>
    <t>Germany EEG Wind Auction Round 22, May 2021</t>
  </si>
  <si>
    <t>Germany EEG Wind Auction Round 23, September 2021</t>
  </si>
  <si>
    <t>Germany rooftop PV December 2021</t>
  </si>
  <si>
    <t>Germany rooftop PV June 2021</t>
  </si>
  <si>
    <t>Germany EEG biomass auction 01/03/2021</t>
  </si>
  <si>
    <t>Germany EEG biomass auction 01/09/2021</t>
  </si>
  <si>
    <t>Germany biomass auction September 2022</t>
  </si>
  <si>
    <t>Germany biomass auction March 2022</t>
  </si>
  <si>
    <t>Germany Open space solar auction, March 2022</t>
  </si>
  <si>
    <t>Germany Open space solar auction, June 2022</t>
  </si>
  <si>
    <t>Germany biogas auction September 2022</t>
  </si>
  <si>
    <t>Germany rooftop PV December 2022</t>
  </si>
  <si>
    <t>Delivery deadline was extended from 24 to 36 months</t>
  </si>
  <si>
    <t>Germany Open space solar auction, November 2022</t>
  </si>
  <si>
    <t>Germany rooftop PV April 2022</t>
  </si>
  <si>
    <t>Germany rooftop PV August 2022</t>
  </si>
  <si>
    <t>30/02/2024</t>
  </si>
  <si>
    <t>Germany Offshore Wind Auction 2022 (N-7.2)</t>
  </si>
  <si>
    <t>Germany EEG Wind Auction Round 27, Dec 2022</t>
  </si>
  <si>
    <t>Germany EEG Wind Auction Round 24, Feb 2022</t>
  </si>
  <si>
    <t>Germany EEG Wind Auction Round 25, May 2022</t>
  </si>
  <si>
    <t>Germany EEG Wind Auction Round 26, Sep 2022</t>
  </si>
  <si>
    <t>Germany EEG Innovation Auction April 2022</t>
  </si>
  <si>
    <t>Only solar+storage bids were awarded capacity</t>
  </si>
  <si>
    <t>Co-location</t>
  </si>
  <si>
    <t>Germany EEG Innovation Auction December 2022</t>
  </si>
  <si>
    <t>No bids were submitted.</t>
  </si>
  <si>
    <t>Germany EEG biogas auction April 2023</t>
  </si>
  <si>
    <t xml:space="preserve">Original tender volume of 300MW was reduced to 19.477MW - no bids were received. </t>
  </si>
  <si>
    <t>Germany EEG biogas auction September 2023</t>
  </si>
  <si>
    <t>Germany EEG Innovation Auction May 2023</t>
  </si>
  <si>
    <t xml:space="preserve">Only 3 bids were submitted and all three were accepted. The average weighted price of the bids was not released due to there being so few bids submitted. All of the awarded projects were solar+storage. </t>
  </si>
  <si>
    <t>Germany EEG solar rooftop 1 February 2023</t>
  </si>
  <si>
    <t>Germany EEG solar rooftop 1 June 2023</t>
  </si>
  <si>
    <t>Germany EEG solar rooftop 1 October 2023</t>
  </si>
  <si>
    <t>Germany EEG Innovation Auction September 2023</t>
  </si>
  <si>
    <t xml:space="preserve">All of the awarded projects were solar+storage. </t>
  </si>
  <si>
    <t>Germany EEG biomass auction April 2023</t>
  </si>
  <si>
    <t>Germany EEG biomass auction October 2023</t>
  </si>
  <si>
    <t>Germany Solar Open space auction, March 2023</t>
  </si>
  <si>
    <t>Germany Solar Open space auction, July 2023</t>
  </si>
  <si>
    <t>Germany EEG Open space solar auction, December 2023</t>
  </si>
  <si>
    <t>German ground-mounted PV tender, December 2023</t>
  </si>
  <si>
    <t>31/01/2026</t>
  </si>
  <si>
    <t>Germany EEG Wind Auction Round 28, Feb 2023</t>
  </si>
  <si>
    <t>Germany EEG Wind Auction Round 29, May 2023</t>
  </si>
  <si>
    <t>Germany EEG Wind Auction Round 30, August 2023</t>
  </si>
  <si>
    <t>Germany EEG Wind Auction Round 31, November 2023</t>
  </si>
  <si>
    <t>Germany Offshore Wind Non-Pre-Surveyed Sites Auction 2023 (N-11.1, N-12.1, N-12.2, O-2.2)</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</si>
  <si>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non-pre-surveyed site tender yielded bids totaling 12.6 billion euros.</t>
  </si>
  <si>
    <t>Germany Offshore Wind Pre-Surveyed Sites Auction 2023 (N-3.5, N-3.6, N-6.6, N-6.7)</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</si>
  <si>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pre-surveyed site tender yielded bids totaling 784 million euros.</t>
  </si>
  <si>
    <t>Germany EEG biogas auction April 2024</t>
  </si>
  <si>
    <t>No bids submitted</t>
  </si>
  <si>
    <t>Germany EEG biogas auction September 2024</t>
  </si>
  <si>
    <t>No subsidies awarded because of too few bids.</t>
  </si>
  <si>
    <t>Germany EEG biogas auction April 2025</t>
  </si>
  <si>
    <t>Germany EEG Solar rooftop 1 February 2024</t>
  </si>
  <si>
    <t>Germany EEG Innovation Auction May 2024</t>
  </si>
  <si>
    <t>Germany EEG Solar rooftop 1 June 2024</t>
  </si>
  <si>
    <t>Germany EEG Innovation Auction September 2024</t>
  </si>
  <si>
    <t>Germany EEG Solar rooftop 1 October 2024</t>
  </si>
  <si>
    <t>Germany EEG Innovation Auction May 2025</t>
  </si>
  <si>
    <t>Projects must be commissioned within 30 months from the award announcement.</t>
  </si>
  <si>
    <t>Germany EEG Solar rooftop 1 February 2025</t>
  </si>
  <si>
    <t>Germany EEG Solar rooftop 1 June 2025</t>
  </si>
  <si>
    <t>Germany EEG biomass auction April 2024</t>
  </si>
  <si>
    <t>Average winning bid prices are given for 'southern region' and 'outside of southern region'. The price for 'outside of southern region' is in column AE. Weighted average southern region price was 181.5 EUR/MWh.</t>
  </si>
  <si>
    <t>Germany EEG biomass auction October 2024</t>
  </si>
  <si>
    <t>Volume weighted average price given in column AE. No regional prices were provided for this round.</t>
  </si>
  <si>
    <t>Germany EEG biomass auction April 2025</t>
  </si>
  <si>
    <t>Germany EEG Solar Open space auction 1 Mar 2024</t>
  </si>
  <si>
    <t>Germany EEG Solar Open space auction 1 July 2024</t>
  </si>
  <si>
    <t>Germany EEG Solar Open space auction 1 Dec 2024</t>
  </si>
  <si>
    <t>Germany EEG Solar Open space auction March 2025</t>
  </si>
  <si>
    <t>Germany EEG Wind Auction Round 32, February 2024</t>
  </si>
  <si>
    <t>Germany EEG Wind Auction Round 33, May 2024</t>
  </si>
  <si>
    <t>Germany EEG Wind Auction Round 34, August 2024</t>
  </si>
  <si>
    <t>Germany EEG Wind Auction Round 35, November 2024</t>
  </si>
  <si>
    <t>Germany EEG Wind Auction Round, February 2025</t>
  </si>
  <si>
    <t>Germany EEG Wind Auction Round, May 2025</t>
  </si>
  <si>
    <t>Germany EEG Wind Auction Round, August 2025</t>
  </si>
  <si>
    <t>Germany EEG Wind Auction Round, November 2025</t>
  </si>
  <si>
    <t>Germany EEG Wind Auction Round, February 2026</t>
  </si>
  <si>
    <t>Germany EEG Wind Auction Round, May 2026</t>
  </si>
  <si>
    <t>Germany EEG Wind Auction Round, August 2026</t>
  </si>
  <si>
    <t>Germany EEG Wind Auction Round, November 2026</t>
  </si>
  <si>
    <t>Germany EEG Wind Auction Round, February 2027</t>
  </si>
  <si>
    <t>Germany EEG Wind Auction Round, May 2027</t>
  </si>
  <si>
    <t>Germany EEG Wind Auction Round, August 2027</t>
  </si>
  <si>
    <t>Germany EEG Wind Auction Round, November 2027</t>
  </si>
  <si>
    <t>Germany EEG Wind Auction Round, February 2028</t>
  </si>
  <si>
    <t>Germany EEG Wind Auction Round, May 2028</t>
  </si>
  <si>
    <t>Germany EEG Wind Auction Round, August 2028</t>
  </si>
  <si>
    <t>Germany EEG Wind Auction Round, November 2028</t>
  </si>
  <si>
    <t>Germany Offshore Wind Non-Pre-Surveyed Sites Auction 2024 (N-11.2, N-12.3)</t>
  </si>
  <si>
    <t>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t>
  </si>
  <si>
    <t>Germany Offshore Wind Pre-Surveyed Sites Auction 2024 (N-9.1, N-9.2, N-9.3)</t>
  </si>
  <si>
    <t>Germany Offshore Wind Pre-Surveyed Sites Auction 2025 (N-10.1, N-10.2)</t>
  </si>
  <si>
    <t>Germany Offshore Wind Non-Pre-Surveyed Sites Auction 2025 (N-9.4)</t>
  </si>
  <si>
    <t>Germany Offshore Wind Pre-Surveyed Sites Auction 2026 (N-13.1, N-13.2)</t>
  </si>
  <si>
    <t>Germany Offshore Wind Non-Pre-Surveyed Sites Auction 2026 (N-12.4, N-12.5)</t>
  </si>
  <si>
    <t>Germany Offshore Wind Pre-Surveyed Sites Auction 2027 (N-6.8, N-14.1)</t>
  </si>
  <si>
    <t>Germany Offshore Wind Pre-Surveyed Sites Auction 2028 (N-9.5)</t>
  </si>
  <si>
    <t>Germany Offshore Wind Non-Pre-Surveyed Sites Auction 2028 (N-14.2)</t>
  </si>
  <si>
    <t>Germany Offshore Wind Pre-Surveyed Sites Auction 2029 (N-12.6)</t>
  </si>
  <si>
    <t>Germany Offshore Wind Non-Pre-Surveyed Sites Auction 2029 (N-16.2, N-16.3)</t>
  </si>
  <si>
    <t>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t>
  </si>
  <si>
    <t>Germany Offshore Wind Pre-Surveyed Sites Auction 2030 (N-16.1)</t>
  </si>
  <si>
    <t>Germany Offshore Wind Non-Pre-Surveyed Sites Auction 2030 (N-14.3)</t>
  </si>
  <si>
    <t>Germany Offshore Wind Pre-Surveyed Sites Auction 2031 (N-16.4)</t>
  </si>
  <si>
    <t>Germany Offshore Wind Pre-Surveyed Sites Auction 2032 (N-16.5)</t>
  </si>
  <si>
    <t>Greece 2020 Small-scale PV Auction</t>
  </si>
  <si>
    <t>Greece</t>
  </si>
  <si>
    <t>Greece 2016 pilot auction - mid scale PV (&lt;1MW)</t>
  </si>
  <si>
    <t>Greece 2016 pilot auction - small scale PV (&lt;1MW)</t>
  </si>
  <si>
    <t>Greece 2018 Solar Small-scale Auction Round 1</t>
  </si>
  <si>
    <t>Greece 2019 Technology-Neutral Auction Round 3</t>
  </si>
  <si>
    <t>Greece 2018 Solar Large-scale Auction  Round 1</t>
  </si>
  <si>
    <t>Greece 2018 Wind Auction Round 1</t>
  </si>
  <si>
    <t>Greece 2019 Wind Auction Round 1</t>
  </si>
  <si>
    <t>Greece 2018 Small-Scale Solar Auction Round 2</t>
  </si>
  <si>
    <t>Greece 2018 Small-Scale Wind Auction Round 2</t>
  </si>
  <si>
    <t>Greece 2019 Small-scale solar Auction Round 4</t>
  </si>
  <si>
    <t xml:space="preserve">Greece 2020 Technology-Neutral Renewables Auction </t>
  </si>
  <si>
    <t xml:space="preserve">Greece 2019 PV-Wind (only PV winners) </t>
  </si>
  <si>
    <t>Capacity target includes wind and solar</t>
  </si>
  <si>
    <t>Greece 2019 Small-scale Solar Auction Round 2</t>
  </si>
  <si>
    <t>Greece 2019 Small-scale Wind Auction Round 2</t>
  </si>
  <si>
    <t xml:space="preserve">Greece 2021 Technology-Neutral Renewables Auction </t>
  </si>
  <si>
    <t>Greece 2020 PV-Wind (only PV winners)</t>
  </si>
  <si>
    <t>Greece 2020 Small-scale Wind Auction Round 1</t>
  </si>
  <si>
    <t>Greece 2022 Technology-Neutral Renewables Auction 1 (3Q)</t>
  </si>
  <si>
    <t>Part of Greece's support mechanism for renewable energy plant s with a total capacity of 4.2GW between 2022 and 2025. Weighted average price for wind projects was 57.66 euros/MWh, for solar it was 47.98 euros/MWh</t>
  </si>
  <si>
    <t>Greece 2022 Technology-Neutral Renewables Auction 2 (4Q)</t>
  </si>
  <si>
    <t>Greece 2022 Wind- and Solar-Plus-Storage Auction</t>
  </si>
  <si>
    <t>Greece is working on the design of a pilot tender for 200 MW of renewable energy projects coupled with battery storage</t>
  </si>
  <si>
    <t>Greece 2022 Small-Scale PV Auction</t>
  </si>
  <si>
    <t>Projects below 1MW in size</t>
  </si>
  <si>
    <t>Greece 2023 Battery Storage Auction Round 1</t>
  </si>
  <si>
    <t>Contracts are contracts for difference (two way, calculated in Euros/MW/year) combined with a Capex subsidy.</t>
  </si>
  <si>
    <t>Greece 2023 Technology-Neutral Renewables Auction 1</t>
  </si>
  <si>
    <t>Storage requirements TBC</t>
  </si>
  <si>
    <t>Greece 2023 Battery Storage Auction Round 2</t>
  </si>
  <si>
    <t>Contracts are contracts for difference (two way) combined with a Capex subsidy.</t>
  </si>
  <si>
    <t>Greece 2023 Technology-Neutral Renewables Auction 2</t>
  </si>
  <si>
    <t>Greece 2023 Battery Storage Auction Round 3</t>
  </si>
  <si>
    <t>Contracts are contracts for difference (two way) combined with a Capex subsidy. Max CAPEX subsidy of EUR 200,000 per MW. The decree announcing the auction stipulates that projects that would participate in the third auction can only be located in the country’s coal regions: Western Macedonia in the north and Megalopolis in the Peloponnese. The quota for the latter is 50 MW.</t>
  </si>
  <si>
    <t>Greece 2024 Technology-Neutral Renewables Auction 1</t>
  </si>
  <si>
    <t>Part of Greece's support mechanism for renewable energy plant s with a total capacity of 4.2GW between 2022 and 2025</t>
  </si>
  <si>
    <t>Greece 2024 Technology-Neutral Renewables Auction 2</t>
  </si>
  <si>
    <t>Greece 2024 Wind Auction</t>
  </si>
  <si>
    <t xml:space="preserve">Greece 2025 Technology-Neutral Renewables Auction </t>
  </si>
  <si>
    <t>Hungary Renewables  METÁR Tender Category 2 (1MW to 20MW)</t>
  </si>
  <si>
    <t>Hungary</t>
  </si>
  <si>
    <t>HUF</t>
  </si>
  <si>
    <t>Hungary Renewables  METÁR Tender Category 1 (300kW to 1MW) - 2019</t>
  </si>
  <si>
    <t>Hungary Renewables  METÁR Tender Category 2 (1MW to 50MW)</t>
  </si>
  <si>
    <t>Hungary Renewables  METÁR Tender Category 1 (300kW to 1MW) - 2020</t>
  </si>
  <si>
    <t>Hungary Renewables  METÁR Tender - November 2021</t>
  </si>
  <si>
    <t>The reference price is set every month to correspond to average wholesale price, hence it is indexed. The limit of the green premium type eligibility that can be allocated in this application is HUF 17,000 million. Annual new subsidy and 870 GWh / year subsidized electricity volume.</t>
  </si>
  <si>
    <t>Hungary Renewables  METÁR Tender October 2021</t>
  </si>
  <si>
    <t>Cancelled due to administrative issues</t>
  </si>
  <si>
    <t>Hungary Renewables  METÁR Tender April 2021 Category 3M small projects (&lt;1MW)</t>
  </si>
  <si>
    <t>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t>
  </si>
  <si>
    <t>Hungary Renewables  METÁR Tender April 2021 Category Large (&gt;1MW)</t>
  </si>
  <si>
    <t>Hungary Renewables  METÁR Tender March 2022 - Large category</t>
  </si>
  <si>
    <t>The reference price is set every month to correspond to average wholesale price, hence it is indexed.  Green premium with tender procedure: o 1 billion HUF/year between 2017-2019, o 2.5 billion HUF in 2020, o 12.26 billion HUF in 2021, o 0.548 billion HUF/year between 2022-2026.</t>
  </si>
  <si>
    <t>Hungary Renewables  METÁR Tender March 2022 - Small category</t>
  </si>
  <si>
    <t>RESS Round 1 (PV)</t>
  </si>
  <si>
    <t>Ireland</t>
  </si>
  <si>
    <t>RESS Round 1 (Onshore Wind)</t>
  </si>
  <si>
    <t>RESS Round 2 (PV)</t>
  </si>
  <si>
    <t>RESS Round 2 (Onshore Wind)</t>
  </si>
  <si>
    <t>Ireland ORESS Auction Round 1</t>
  </si>
  <si>
    <t>Weighted average strike price for the auction in nominal terms was disclosed for Ireland's first offshore wind auction.</t>
  </si>
  <si>
    <t>Ireland RESS Auction Round 3 2023</t>
  </si>
  <si>
    <t>Wind and Solar in this auction bid into the same pot, the target capacity was for both wind and solar. Due to low participation, only a price (weightred average strike price) for the whole auction was published and not seperated by technology</t>
  </si>
  <si>
    <t>Ireland ORESS Auction Round 2.1 (Tonn Nua)</t>
  </si>
  <si>
    <t>Ireland's second offshore wind auction will follow a different scheme than its first by only allowing projects to bid in renewable energy areas defined by the government and having the ttransmission operator build the offshore transmission.</t>
  </si>
  <si>
    <t>Ireland RESS Auction Round 4 2024</t>
  </si>
  <si>
    <t>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t>
  </si>
  <si>
    <t>Ireland RESS Auction Round 5 2025</t>
  </si>
  <si>
    <t>RESS 5 auction is out for consultation. Terms and conditions can expect to be finalised in May</t>
  </si>
  <si>
    <t>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t>
  </si>
  <si>
    <t>Ireland ORESS Auction Round 2.2 (Li Ban)</t>
  </si>
  <si>
    <t>Ireland's second offshore wind auction will follow a different scheme than its first by only allowing projects to bid in renewable energy areas defined by the government and having the transmission operator build the offshore transmission.</t>
  </si>
  <si>
    <t>Italy Biomass 2012 Auction</t>
  </si>
  <si>
    <t>Italy</t>
  </si>
  <si>
    <t>Energy from waste</t>
  </si>
  <si>
    <t>Italy Biogas 2012 Auction</t>
  </si>
  <si>
    <t>Italy Geothermal 2012 Auction</t>
  </si>
  <si>
    <t>Offshore wind 2012</t>
  </si>
  <si>
    <t>Onshore Wind 2012</t>
  </si>
  <si>
    <t>Italy Biomass 2013 Auction</t>
  </si>
  <si>
    <t>Onshore Wind 2013</t>
  </si>
  <si>
    <t>Italy Biogas 2014 Auction</t>
  </si>
  <si>
    <t>Onshore Wind 2014</t>
  </si>
  <si>
    <t>Italy Round 4 (Biomass)</t>
  </si>
  <si>
    <t>Italy Round 4 (Geothermal)</t>
  </si>
  <si>
    <t>Italy Round 4 (Solar Thermal)</t>
  </si>
  <si>
    <t>Italy Round 4 (Wind Offshore)</t>
  </si>
  <si>
    <t>FER Round 1 Hydro (Group C)</t>
  </si>
  <si>
    <t>FER Round 1 PV (Group A)</t>
  </si>
  <si>
    <t>FER Round 1 Onshore Wind (Group C)</t>
  </si>
  <si>
    <t>Italy Round 4 (Wind Onshore)</t>
  </si>
  <si>
    <t>FER Round 1 Onshore Wind (Group A)</t>
  </si>
  <si>
    <t>FER Round 2 Hydro (Group B)</t>
  </si>
  <si>
    <t>FER Round 2 Hydro (Group C)</t>
  </si>
  <si>
    <t>FER Round 2 PV (Group A)</t>
  </si>
  <si>
    <t>FER Round 2 Onshore Wind (Group A)</t>
  </si>
  <si>
    <t>FER Round 3 Hydro (Group C)</t>
  </si>
  <si>
    <t>FER Round 3 PV (Group A)</t>
  </si>
  <si>
    <t>FER Round 6 Onshore Wind (Group A)</t>
  </si>
  <si>
    <t>FER Round 3 Onshore Wind (Group A)</t>
  </si>
  <si>
    <t>FER Round 4 Hydro (Group C)</t>
  </si>
  <si>
    <t>FER Round 4 PV (Group A)</t>
  </si>
  <si>
    <t>FER Round 4 Onshore Wind (Group A)</t>
  </si>
  <si>
    <t>FER Round 5 Hydro (Group C)</t>
  </si>
  <si>
    <t>FER Round 5 PV (Group A)</t>
  </si>
  <si>
    <t>FER Round 5 Onshore Wind (Group A)</t>
  </si>
  <si>
    <t>FER Round 6 Hydro (Group C)</t>
  </si>
  <si>
    <t>FER Round 6 PV (Group A)</t>
  </si>
  <si>
    <t>FER Round 7 Hydro (Group B)</t>
  </si>
  <si>
    <t>FER Round 7 Hydro (Group C)</t>
  </si>
  <si>
    <t>FER Round 7 PV (Group A)</t>
  </si>
  <si>
    <t>FER Round 7 Onshore Wind (Group A)</t>
  </si>
  <si>
    <t>FER Round 8 Hydro (Group B)</t>
  </si>
  <si>
    <t>FER Round 8 PV (Group A)</t>
  </si>
  <si>
    <t>FER Round 8 Onshore Wind (Group A)</t>
  </si>
  <si>
    <t>The average price was calculated based on the percentual reduction from the reference tariff of 66.5EUR/MWh</t>
  </si>
  <si>
    <t>FER Round 9 Hydro (Group C)</t>
  </si>
  <si>
    <t>FER Round 9 PV (Group A)</t>
  </si>
  <si>
    <t>FER Round 9 Onshore Wind (Group A)</t>
  </si>
  <si>
    <t>FER Round 10 PV (Group A)</t>
  </si>
  <si>
    <t>FER Round 10 Onshore Wind (Group A)</t>
  </si>
  <si>
    <t>FER Round 11 Hydro (Group C)</t>
  </si>
  <si>
    <t>FER Round 11 PV (Group A)</t>
  </si>
  <si>
    <t>FER Round 11 Onshore Wind (Group A)</t>
  </si>
  <si>
    <t>FER Round 12 PV (Group A)</t>
  </si>
  <si>
    <t>FER Round 12 Onshore Wind (Group A)</t>
  </si>
  <si>
    <t>FER Round 13 Hydro (Group B)</t>
  </si>
  <si>
    <t>Reference price increased to  91.479 Euro/MWh to account for inflation (group B)</t>
  </si>
  <si>
    <t>FER Round 13 Hydro (Group C)</t>
  </si>
  <si>
    <t>Reference price increased to  81.678 for wind and93.346 for hydro and gas to account for inflation (group C)</t>
  </si>
  <si>
    <t>FER Round 13 PV (Group A)</t>
  </si>
  <si>
    <t>Reference price increased from 66.5 to 77.594 Euro/MWh to account for inflation</t>
  </si>
  <si>
    <t>FER Round 13 Onshore Wind (Group A)</t>
  </si>
  <si>
    <t>FER Round 13 Onshore Wind (Group C)</t>
  </si>
  <si>
    <t>NA</t>
  </si>
  <si>
    <t>FER Round 14 PV (Group A)</t>
  </si>
  <si>
    <t>FER Round 14 Onshore Wind (Group A)</t>
  </si>
  <si>
    <t>FER Round 15 PV (Group A)</t>
  </si>
  <si>
    <t>FER Round 15 Onshore Wind (Group A)</t>
  </si>
  <si>
    <t>PNRR Agrivoltaic Auction</t>
  </si>
  <si>
    <t>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t>
  </si>
  <si>
    <t>Agrivoltaic</t>
  </si>
  <si>
    <t>Kosovo 2024 Wind Auction - Phase 1</t>
  </si>
  <si>
    <t>Kosovo</t>
  </si>
  <si>
    <t>Auction to be held in two rounds and with a qualification and subsequent proposal phase. The first call for qualifications is expected to be published in October and the qualified bidders will be invited to submit proposals early next year, the ministry revealed. It added that it intends to kickstart the second procedure in 2025.  The selected Bidder will conclude a PPA with the Market Operator that shall be converted into a Contract for Difference (CfD) upon the confirmation of the Energy Regulatory Office that a liquid functional day-ahead market has been established in the Republic of Kosovo. The awarded bid price will be indexed ever 12 months according to the inflation rate for the sector. Curtailment will be compensated.</t>
  </si>
  <si>
    <t>Kosovo 2024 Solar PV Auction</t>
  </si>
  <si>
    <t>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t>
  </si>
  <si>
    <t>Lithuania Renewable Energy Auction Round 1</t>
  </si>
  <si>
    <t>Lithuania</t>
  </si>
  <si>
    <t>Lithuania Renewable Energy Auction Round 2</t>
  </si>
  <si>
    <t>Lithuania's second auction in 2019 was cancelled due to few bids. The 700GWh quota was moved to 2021. Selected projects awarded a 12-year feed-in premium tariff.</t>
  </si>
  <si>
    <t>Lithuania Offshore Wind Tender Round 1</t>
  </si>
  <si>
    <t>Lithuania's first offshore wind auction offered no subsidies and instead had developers compete fo the highest willingness-to-pay to develop the project - 20 million euros.</t>
  </si>
  <si>
    <t>Lithuania Offshore Wind Tender Round 2</t>
  </si>
  <si>
    <t>Lithuania's second offshore wind auction offers subsidies in the form of a two-way CfD with 193 million euros allocated for support over the contract duration. Tender was cancelled in April 2024 after only one bid was recieved but was relaunched in November 2024. Results expected May 2, 2025</t>
  </si>
  <si>
    <t>Luxembourg  PV Auction - Round 1</t>
  </si>
  <si>
    <t>Luxembourg</t>
  </si>
  <si>
    <t>Tender had two pots: one for ground mounted installations in industrial areas and another for rooftop or parking lot installations</t>
  </si>
  <si>
    <t>Luxembourg  PV Auction - Round 2</t>
  </si>
  <si>
    <t>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t>
  </si>
  <si>
    <t>Luxembourg  PV Auction - Round 3</t>
  </si>
  <si>
    <t>Tender had five pots: two for buildings, one for ground mounted on industrial land, and one for canopy mounted or water basins.</t>
  </si>
  <si>
    <t>Luxembourg  PV Auction - Round 4</t>
  </si>
  <si>
    <t>Tender had five pots: two for buildings, one for ground mounted on industrial land, and one for canopy mounted or water basins. No data on bid capacity.</t>
  </si>
  <si>
    <t>Luxembourg  PV Auction - Round 5</t>
  </si>
  <si>
    <t>Luxembourg Agri-PV Pilot Tender</t>
  </si>
  <si>
    <t>Tender had three lots: bifacial or tracking, canopy, and ground mounted. No data on bid capacity.</t>
  </si>
  <si>
    <t>North Macedonia Oslomej Solar PV Tender Phase 1</t>
  </si>
  <si>
    <t>North Macedonia</t>
  </si>
  <si>
    <t>ELEM (State-owned macedonian utility) tendered 10 MW for a solar power plant in Oslomej. The plant was se to be  adjacent to the existing Oslomej thermal power plant. Tendering attracted 17 bids with the Turkish EPC contractor Girişim Elektrik signing the contract in november 2019.  The contract was set for 10 months (EPC) + 36 months (O&amp;M).</t>
  </si>
  <si>
    <t>North Macedonia Solar PV Tender Phase 1</t>
  </si>
  <si>
    <t>The Government of North Macedonia has launched tendering for the construction of  solar PV plants with a combined capacity of 35MW on state land.  Construction of PV plants for 25 MW were offered in the municipality of Sveti Nikole and the remaining 10 MW in the municipality of Makedonski Brod. The ceiling price is set at EUR 15 per MWh. Plants can have a capacity of 10 MW, 5 MW, 2 MW, and 1 MW. 82 companies submitted bids with 11 agreements being reached. GEN-I doo was signed the biggest contract for 17MW.  Investors were granted rights to build and produce energy for 50 years.</t>
  </si>
  <si>
    <t xml:space="preserve">North Macedonia Oslomej Solar PV Tender Phase 2 </t>
  </si>
  <si>
    <t>The Government of North Macedonia tendered for the construction of  solar PV plants in 16 municipalities with a combined capacity of 27MW on private land. 44 bids wew submitted with contracts being signed with 23 investors on 29 locations. The tender was divided into four lots: 0 – 200 kW, 7 contracts for 800 kW; 201 – 500 kW, 6 contracts for 2.4 MW; 501 – 1,000 kW, 12 contracts for 10.2 MW; 1,001 – 3,000 kW, 4 contracts for 8.16 MW. Contracts for premiuns were set for 15 years and investors have three years to complete plant construction.</t>
  </si>
  <si>
    <t xml:space="preserve">North Macedonia Solar PV Tender Phase 2 </t>
  </si>
  <si>
    <t>After launching an usucessful tender from February to October 2020, the government of North Macedonia tendered two solar plants with a combnined 100 MW (50 MW each). The failure of the first tender was attributed to the only two bidders submitting invalid applications. The plants are allocated in the abandoned open pits of the REK Oslomej mine.  ESM will get 18.51% of the electricity produced by Fortis Energy Electric, and 18.01% of the power generated by Solarpro Holding.</t>
  </si>
  <si>
    <t>Moldova Solar Auction</t>
  </si>
  <si>
    <t>Moldova</t>
  </si>
  <si>
    <t>MDL</t>
  </si>
  <si>
    <t>Moldova Onshore Wind Auction</t>
  </si>
  <si>
    <t>Moldova announced an auction to deploy 230MW of renewables. The quotas were as follows:  70MW for PV; 15 MW for Wind;  100MW Biogas, 30MW for Waste; and 5 MW for Hydro. THe projects were to be selected on a first come-first serve basis with a 15 year fixed tariff. It is expected that this will be launched in 2024.</t>
  </si>
  <si>
    <t>Montenegro Briska Gora Land Lease for Solar Project</t>
  </si>
  <si>
    <t>Montenegro</t>
  </si>
  <si>
    <t>Montenegro Brajici Land Lease for 70 MW Wind Project</t>
  </si>
  <si>
    <t>Montenegro's economy ministry has invited bids for the construction of a 50MW wind farm with a capacity of at least 70 MW in Brajici locality.</t>
  </si>
  <si>
    <t>SDE 2008 - Waste to Energy</t>
  </si>
  <si>
    <t>Netherlands</t>
  </si>
  <si>
    <t>SDE 2008 - Solar PV</t>
  </si>
  <si>
    <t>SDE 2008 - Onshore Wind</t>
  </si>
  <si>
    <t>SDE 2009 - Bioenergy (includes Biomass)</t>
  </si>
  <si>
    <t>SDE+ 2011 - Bioenergy (includes Biomass)</t>
  </si>
  <si>
    <t>SDE 2009 - Waste to Energy</t>
  </si>
  <si>
    <t>SDE 2009 - Hydro</t>
  </si>
  <si>
    <t>SDE 2009 - Solar PV</t>
  </si>
  <si>
    <t>SDE 2009 - Onshore Wind</t>
  </si>
  <si>
    <t>SDE 2010 - Bioenergy (includes Biomass)</t>
  </si>
  <si>
    <t>SDE Tender Wind op zee 2009 - Offshore Wind</t>
  </si>
  <si>
    <t>Feed_In_Tariff</t>
  </si>
  <si>
    <t>SDE 2010 - Waste to Energy</t>
  </si>
  <si>
    <t>SDE 2010 - Solar PV</t>
  </si>
  <si>
    <t>SDE 2010 - Onshore Wind</t>
  </si>
  <si>
    <t>SDE+ 2011 - Solar PV</t>
  </si>
  <si>
    <t>SDE+ 2011 - Onshore Wind</t>
  </si>
  <si>
    <t>SDE+ 2012 - Bioenergy (includes Biomass)</t>
  </si>
  <si>
    <t>SDE+ 2012 - Waste to Energy</t>
  </si>
  <si>
    <t>SDE+ 2012 - Geothermal</t>
  </si>
  <si>
    <t>SDE+ 2012 - Solar PV</t>
  </si>
  <si>
    <t>SDE+ 2012 - Onshore Wind</t>
  </si>
  <si>
    <t>SDE+ 2013 - Bioenergy (includes Biomass)</t>
  </si>
  <si>
    <t>SDE+ 2013 - Waste to Energy</t>
  </si>
  <si>
    <t>SDE+ 2013 - Hydro</t>
  </si>
  <si>
    <t>SDE+ 2013 - Geothermal</t>
  </si>
  <si>
    <t>SDE+ 2013 - Solar PV</t>
  </si>
  <si>
    <t>SDE+ 2013 - Onshore Wind</t>
  </si>
  <si>
    <t>SDE+ 2014 - Bioenergy (includes Biomass)</t>
  </si>
  <si>
    <t>SDE+ 2014 - Waste to Energy</t>
  </si>
  <si>
    <t>SDE+ 2014 - Hydro</t>
  </si>
  <si>
    <t>SDE+ 2014 - Geothermal</t>
  </si>
  <si>
    <t>SDE+ 2014 - Solar PV</t>
  </si>
  <si>
    <t>SDE+ 2014 - Onshore Wind</t>
  </si>
  <si>
    <t>SDE+ 2015 - Bioenergy (includes Biomass)</t>
  </si>
  <si>
    <t>SDE+ 2015 - Hydro</t>
  </si>
  <si>
    <t>SDE+ 2015 - Geothermal</t>
  </si>
  <si>
    <t>SDE+ 2015 - Solar PV</t>
  </si>
  <si>
    <t>SDE+ 2015 - Onshore Wind</t>
  </si>
  <si>
    <t>SDE+ 2016 I - Bioenergy (includes Biomass)</t>
  </si>
  <si>
    <t>Borselle I &amp; II</t>
  </si>
  <si>
    <t>SDE 2008 - Bioenergy (includes Biomass)</t>
  </si>
  <si>
    <t>SDE+ 2016 I - Geothermal</t>
  </si>
  <si>
    <t>SDE+ 2016 I - Solar PV</t>
  </si>
  <si>
    <t>SDE+ 2016 I - Onshore Wind</t>
  </si>
  <si>
    <t>SDE+ 2016 II - Bioenergy (includes Biomass)</t>
  </si>
  <si>
    <t>SDE+ 2016 II - Geothermal</t>
  </si>
  <si>
    <t>SDE+ 2016 II - Solar PV</t>
  </si>
  <si>
    <t>SDE+ 2016 II - Onshore Wind</t>
  </si>
  <si>
    <t>SDE+ 2017 I - Bioenergy (includes Biomass)</t>
  </si>
  <si>
    <t>Borselle III &amp; IV</t>
  </si>
  <si>
    <t>Hollandse Kust (Zuid) Wind Sites III and IV</t>
  </si>
  <si>
    <t>SDE+ 2017 I - Hydro</t>
  </si>
  <si>
    <t>SDE+ 2017 I - Geothermal</t>
  </si>
  <si>
    <t>SDE+ 2017 I - Solar PV</t>
  </si>
  <si>
    <t>SDE+ 2017 I - Onshore Wind</t>
  </si>
  <si>
    <t>SDE+ 2017 II - Bioenergy (includes Biomass)</t>
  </si>
  <si>
    <t>SDE+ 2017 II - Hydro</t>
  </si>
  <si>
    <t>SDE+ 2017 II - Geothermal</t>
  </si>
  <si>
    <t>SDE+ 2017 II - Solar PV</t>
  </si>
  <si>
    <t>SDE+ 2017 II - Onshore Wind</t>
  </si>
  <si>
    <t>SDE+ 2018 I - Bioenergy (includes Biomass)</t>
  </si>
  <si>
    <t>Hollande Kust (zuid) Sites I &amp; II</t>
  </si>
  <si>
    <t>SDE+ 2018 I - Hydro</t>
  </si>
  <si>
    <t>SDE+ 2018 I - Geothermal</t>
  </si>
  <si>
    <t>SDE+ 2018 I - Solar PV</t>
  </si>
  <si>
    <t>SDE+ 2018 I - Onshore Wind</t>
  </si>
  <si>
    <t>SDE+ 2018 II - Bioenergy (includes Biomass)</t>
  </si>
  <si>
    <t>SDE+ 2018 II - Hydro</t>
  </si>
  <si>
    <t>SDE+ 2018 II - Solar PV</t>
  </si>
  <si>
    <t>SDE+ 2018 II - Onshore Wind</t>
  </si>
  <si>
    <t>SDE+ 2019 I - Bioenergy (includes Biomass)</t>
  </si>
  <si>
    <t>SDE+ Tender Monomest 2017 - Bioenergy (includes Biomass)</t>
  </si>
  <si>
    <t>Borselle V</t>
  </si>
  <si>
    <t>SDE+ 2019 I - Hydro</t>
  </si>
  <si>
    <t>SDE+ 2019 I - Geothermal</t>
  </si>
  <si>
    <t>SDE+ 2019 I - Solar PV</t>
  </si>
  <si>
    <t>SDE+ 2019 I - Onshore Wind</t>
  </si>
  <si>
    <t>SDE+ 2019 II - Bioenergy (includes Biomass)</t>
  </si>
  <si>
    <t>SDE+ 2019 II - Geothermal</t>
  </si>
  <si>
    <t>SDE+ 2019 II - Solar PV</t>
  </si>
  <si>
    <t>SDE+ 2019 II - Onshore Wind</t>
  </si>
  <si>
    <t>SDE+ 2020 I - Bioenergy (includes Biomass)</t>
  </si>
  <si>
    <t>SDE+ Innovatietender Wind op zee 2018 - Offshore Wind</t>
  </si>
  <si>
    <t>SDE++ 2020 II Bioenergy (Includes Biomass)</t>
  </si>
  <si>
    <t>SDE++ 2020 II Solar PV</t>
  </si>
  <si>
    <t>SDE++ 2020 II Onshore wind</t>
  </si>
  <si>
    <t>SDE+ 2020 I - Hydro</t>
  </si>
  <si>
    <t>SDE+ 2020 I - Geothermal</t>
  </si>
  <si>
    <t>SDE+ 2020 I - Solar PV</t>
  </si>
  <si>
    <t>SDE+ 2020 I - Onshore Wind</t>
  </si>
  <si>
    <t>SDE++ 2021 Bioenergy (Includes Biomass)</t>
  </si>
  <si>
    <t>Results were released in 2022</t>
  </si>
  <si>
    <t>SDE++ 2021 Solar PV</t>
  </si>
  <si>
    <t>SDE++ 2021 Onshore wind</t>
  </si>
  <si>
    <t>SDE++ 2022 Biomass</t>
  </si>
  <si>
    <t>SDE++ 2022 Solar thermal</t>
  </si>
  <si>
    <t>SDE++ 2022 Solar PV</t>
  </si>
  <si>
    <t>Results were released in 2023</t>
  </si>
  <si>
    <t>SDE++ 2022 Onshore wind</t>
  </si>
  <si>
    <t>SDE++ 2023 Solar PV</t>
  </si>
  <si>
    <t>SDE++ 2023 Onshore wind</t>
  </si>
  <si>
    <t>SDE++ 2023 Biomass</t>
  </si>
  <si>
    <t>Hollandse Kust West Wind Sites VI and VII</t>
  </si>
  <si>
    <t>Ijmuiden Ver - sites Alpha and Beta</t>
  </si>
  <si>
    <t>Netherlands Offshore Wind (Ten noorden van de Waddeneilanden)</t>
  </si>
  <si>
    <t xml:space="preserve">Wind-to-hydrogen project combining a 700MW wind farm and a 500MW electrolyzer </t>
  </si>
  <si>
    <t>Netherlands Offshore Wind (Ijmuiden Ver Gamma A, Ijmuiden Ver Gamma B, Nederwiek IA)</t>
  </si>
  <si>
    <t>Netherlands Offshore Wind (Nederwiek I-B, Nederwiek II, Nederwiek III)</t>
  </si>
  <si>
    <t>Netherlands Offshore Wind (DDWWS I, DDWWFS II)</t>
  </si>
  <si>
    <t>Sorlige Nordsjo II Offshore Wind Tender</t>
  </si>
  <si>
    <t>Norway</t>
  </si>
  <si>
    <t>NOK</t>
  </si>
  <si>
    <t>Utsira Nord Floating Offshore Wind Tender</t>
  </si>
  <si>
    <t xml:space="preserve">The Norwegian Ministry of Oil and Energy is preparing to tender areas where floating wind farms of up to 3500 MW will be installed. The first area eligible for bidding is Utsira Nord on the shores of Rogaland with a capacity of 500 MW to 1500 MW. </t>
  </si>
  <si>
    <t>Sorlige Nordsjo II Phase 2 Offshore Wind Tender</t>
  </si>
  <si>
    <t>1st Auction Results Solar Small-scale AZ /3/2016</t>
  </si>
  <si>
    <t>Poland</t>
  </si>
  <si>
    <t>Ordinary Auction No. AZ / 3/2016, joined by electricity producers in new RES installations  with a total installed electrical capacity of no more than 1 MW. Art 78 point 8 of RES act 2015 (updated in 2022): solar plants must commission within 24 months, onshore wind within 33 months</t>
  </si>
  <si>
    <t>1st Auction Results Biogas Ordinary Auction No. AZ / 1/2016 - 7 successfully submitted bids;</t>
  </si>
  <si>
    <t>The first auction was for existing agricultural biogas plants with an installed electrical capacity of no more than 1 MW</t>
  </si>
  <si>
    <t>1st Auction Results Small Hydro AZ / 2/2017</t>
  </si>
  <si>
    <t>energy from existing hydropower plants with a capacity of up to 1 MW</t>
  </si>
  <si>
    <t>2nd Auction Results Solar Small-scale AZ / 1/2017</t>
  </si>
  <si>
    <t>Auctions award generation, capacity is estimated. Assuming 50/50 solar and wind split</t>
  </si>
  <si>
    <t>2nd Auction Results Wind Small-scale AZ / 1/2017</t>
  </si>
  <si>
    <t>Poland Biomass/Biogas Auction 2018</t>
  </si>
  <si>
    <t>PLN</t>
  </si>
  <si>
    <t>Auctions award generation, capacity is estimated</t>
  </si>
  <si>
    <t>Poland 2018 small hydro and geothermal auction „AZ/12/2018”</t>
  </si>
  <si>
    <t>Poland 2018 Technology Neutral Auction  „AZ/6/2018”</t>
  </si>
  <si>
    <t>Poland Small-scale Renewables Auction 2018</t>
  </si>
  <si>
    <t>Poland 2019 Biomass/Biogas auction „AZ/7/2019”</t>
  </si>
  <si>
    <t>Poland 2019 Technology Neutral Auction „AZ/6/2019”</t>
  </si>
  <si>
    <t>Poland Small-scale Renewables Auction 2019 „AZ/9/2019”</t>
  </si>
  <si>
    <t>Poland Biomass/Biogas Auction 2020 AZ/2/2020”</t>
  </si>
  <si>
    <t>Poland 2020 Large-scale Solar and Wind Auction „AZ/7/2020”</t>
  </si>
  <si>
    <t>Poland Small-scale Renewables Auction 2020 „AZ/8/2020”</t>
  </si>
  <si>
    <t>Poland Offshore Wind Act Phase 1</t>
  </si>
  <si>
    <t>Offshore wind contracts awarded to capacity</t>
  </si>
  <si>
    <t>Poland Biomass/Biogas Auction 2021 „AZ/3/2021”</t>
  </si>
  <si>
    <t xml:space="preserve">Poland 2021 Large-scale Solar and Wind Auction „AZ/12/2021” </t>
  </si>
  <si>
    <t>Poland Small Hydro/Geothermal Auction 2021  "AZ / 13/2021"</t>
  </si>
  <si>
    <t>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t>
  </si>
  <si>
    <t>Poland 2021 Large-scale Solar and Wind Auction „AZ/7/2021”</t>
  </si>
  <si>
    <t xml:space="preserve">Poland Small-scale Renewables Auction „AZ/11/2021” </t>
  </si>
  <si>
    <t>Poland Small-scale Renewables Auction „AZ/8/2021”</t>
  </si>
  <si>
    <t>11 949 598,377</t>
  </si>
  <si>
    <t>Poland  Biomass/Biogas Auction 2022 "AZ/7/2022"</t>
  </si>
  <si>
    <t>ordinary auction for the sale of electricity from renewable energy sources marked
in the announcement of November 7, 2022 as:
"AZ/7/2022" carried out on December 16, 2022, remains unresolved, due to failure to submit the required number of tenders meeting the specified requirements in the act on renewable energy sources.</t>
  </si>
  <si>
    <t>Poland small-scale hydro and geothermal auction "AZ/3/2022"</t>
  </si>
  <si>
    <t>"AZ/3/2022"
carried out on December 12, 2022,
remains unresolved,
due to failure to submit the required number of tenders meeting the requirements specified
in the act on renewable energy sources</t>
  </si>
  <si>
    <t>Poland Large-scale biogas Auction 2022 "AZ/5/2022"</t>
  </si>
  <si>
    <t>"AZ/5/2022" carried out on December 14, 2022, remains unresolved, due to failure to submit the required number of tenders meeting the requirements specified in the act on renewable energy sources.</t>
  </si>
  <si>
    <t>Poland Biomass/Biogass/Waste to Energy Auction 2022 "AZ/6/2022"</t>
  </si>
  <si>
    <t>"AZ/6/2022" carried out on December 15, 2022, remains unresolved, due to failure to submit the required number of tenders meeting the requirements specified in the act on renewable energy sources.</t>
  </si>
  <si>
    <t>Poland Large-Scale Hydro/Geothermal Auction 2022 "AZ/4/2022"</t>
  </si>
  <si>
    <t>Art 78 point 8 of RES act 2015 (updated in 2022): solar plants must commission within 24 months, onshore wind within 33 months, otherwise min 42 months. Auctions award generation, capacity is estimated,</t>
  </si>
  <si>
    <t>Poland Large-Scale Solar and Wind "AZ/2/2022" (solar winners)</t>
  </si>
  <si>
    <t>Assumed 70% of target solar, 30% wind based on announced solar capacity and 12% capacity factor. AZ/2/2022 mainly PV winners, but a few wind farms as well. Total allocated energy of 6,400,524 Mwh over 15 years</t>
  </si>
  <si>
    <t>Poland Large-Scale Solar and Wind "AZ/2/2022" (onshore wind winners)</t>
  </si>
  <si>
    <t>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t>
  </si>
  <si>
    <t>Poland Small-Scale Solar and Wind Auction "AZ/1/2022" (only solar winners)</t>
  </si>
  <si>
    <t>Only solar PV winners in small-scale category</t>
  </si>
  <si>
    <t>Poland wind and solar auctions 2023 - nearly all won by solar</t>
  </si>
  <si>
    <t>Poland wind and solar auctions 2024 - large</t>
  </si>
  <si>
    <t>Tech neutral</t>
  </si>
  <si>
    <t>Poland wind and solar auctions 2024 - small</t>
  </si>
  <si>
    <t>Poland solar auction 2017</t>
  </si>
  <si>
    <t>Poland onshore wind auction 2017</t>
  </si>
  <si>
    <t>Poland solar auction 2018</t>
  </si>
  <si>
    <t>Poland onshore wind auction 2018</t>
  </si>
  <si>
    <t>Poland solar auction 2019</t>
  </si>
  <si>
    <t>Poland onshore wind auction 2019</t>
  </si>
  <si>
    <t>Poland solar auction 2020</t>
  </si>
  <si>
    <t>Poland onshore wind auction 2020</t>
  </si>
  <si>
    <t>Poland solar auction 2021</t>
  </si>
  <si>
    <t>Poland onshore wind auction 2021</t>
  </si>
  <si>
    <t>Poland Offshore Wind Act Phase 2 2025</t>
  </si>
  <si>
    <t>Poland Offshore Wind Act Phase 2 2027</t>
  </si>
  <si>
    <t>Poland Offshore Wind Act Phase 2 2029</t>
  </si>
  <si>
    <t>Poland Offshore Wind Act Phase 2 2031</t>
  </si>
  <si>
    <t>Portugal PV Round 1</t>
  </si>
  <si>
    <t>Portugal</t>
  </si>
  <si>
    <t xml:space="preserve">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t>
  </si>
  <si>
    <t>Portugal PV Round 2</t>
  </si>
  <si>
    <t>Portugal PV Round 2 (PV Plus Storage)</t>
  </si>
  <si>
    <t>Portugal Pego Coal Plant Co-located Grid Connection Tender - Solar</t>
  </si>
  <si>
    <t>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t>
  </si>
  <si>
    <t>Portugal Pego Coal Plant Co-located Grid Connection Tender - Wind</t>
  </si>
  <si>
    <t>Portugal PV Round 3 (Floating PV)</t>
  </si>
  <si>
    <t>Portugal Floating Offshore Wind Tender</t>
  </si>
  <si>
    <t>Announcement from the Ministry of Environment about the upcoming offshore wind tender published in June but there is no clarity yet on the dates and subsidy mechanism.</t>
  </si>
  <si>
    <t>Romania Capex Support Tender</t>
  </si>
  <si>
    <t>Romania</t>
  </si>
  <si>
    <t xml:space="preserve"> 458 million euros new projects grants to be awarded over April and May 2022. </t>
  </si>
  <si>
    <t>Solar Contracts for Difference 2</t>
  </si>
  <si>
    <t xml:space="preserve">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
</t>
  </si>
  <si>
    <t>Onshore Wind Contracts for Difference 2</t>
  </si>
  <si>
    <t>Solar Contracts for Difference 1</t>
  </si>
  <si>
    <t>Onshore Wind Contracts for Difference 1</t>
  </si>
  <si>
    <t>Serbia Wind Auction 2023</t>
  </si>
  <si>
    <t>Serbia</t>
  </si>
  <si>
    <t>Awarded bid price is indexed annually to Eurozone inflation (source: email from the Serbian energy ministry)</t>
  </si>
  <si>
    <t>Serbia Wind Auction 2024</t>
  </si>
  <si>
    <t>Serbia Wind Auction 2025</t>
  </si>
  <si>
    <t>Serbia Solar Auction 2023</t>
  </si>
  <si>
    <t>Awarded bid price is indexed annually to Eurozone inflation (source: email from the Serbian energy ministry). Price in column AE is weighted average price of all winning bids.</t>
  </si>
  <si>
    <t>Serbia Solar Auction 2024</t>
  </si>
  <si>
    <t>Serbia Solar Auction 2025</t>
  </si>
  <si>
    <t xml:space="preserve">Slovakia Renewables Tender Round 1 </t>
  </si>
  <si>
    <t>Slovakia</t>
  </si>
  <si>
    <t>Canclled in 2020 due to covid-19. No update since</t>
  </si>
  <si>
    <t>Slovenia Mixed Renewables Round 1</t>
  </si>
  <si>
    <t>Slovenia</t>
  </si>
  <si>
    <t>Slovenia Mixed Renewables Round 2</t>
  </si>
  <si>
    <t>Slovenia Mixed Renewables Round 3</t>
  </si>
  <si>
    <t>41 winning projects</t>
  </si>
  <si>
    <t>Slovenia Mixed Renewables Round 4</t>
  </si>
  <si>
    <t>Slovenia Mixed Renewables Round 5</t>
  </si>
  <si>
    <t>Slovenia Mixed Renewables Round 6</t>
  </si>
  <si>
    <t>Run_of_river</t>
  </si>
  <si>
    <t>Onshore</t>
  </si>
  <si>
    <t>Slovenia Mixed Renewables Round 7</t>
  </si>
  <si>
    <t>Note: fossil CHP not included</t>
  </si>
  <si>
    <t>Slovenia Mixed Renewables Round 8</t>
  </si>
  <si>
    <t>Slovenia Mixed Renewables Round 9</t>
  </si>
  <si>
    <t>Slovenia RES and CHP Support Scheme Tender Round 10</t>
  </si>
  <si>
    <t>Slovenia RES and CHP Support Scheme Tender Round 11</t>
  </si>
  <si>
    <t>First Round 2016 - Biomass</t>
  </si>
  <si>
    <t>Spain</t>
  </si>
  <si>
    <t>Market tariff</t>
  </si>
  <si>
    <t>First Round 2016 - Onshore Wind</t>
  </si>
  <si>
    <t>Second Round 2017 (Renewables Auction)</t>
  </si>
  <si>
    <t>Remuneration parameters - https://www.boe.es/diario_boe/txt.php?id=BOE-A-2017-3880</t>
  </si>
  <si>
    <t>Second Round 2017 (Renewables Auction) - PV</t>
  </si>
  <si>
    <t>Spain's auction system offer participants to bid a per cent reduction off the country's regulated investment return policy. The policy provides that projects will have their return level guaranteed at "300 basis points above the yield on 10-year government bonds over the last ten years", which will amount to around 7.5% pre-tax for the period 2014-19.  Remuneration parameters - https://www.boe.es/diario_boe/txt.php?id=BOE-A-2017-3880</t>
  </si>
  <si>
    <t>Second Round 2017 (Renewables Auction) - Wind</t>
  </si>
  <si>
    <t xml:space="preserve">Spain's auction system offer participants to bid a per cent reduction off the country's regulated investment return policy. The policy provides that projects will have their return level guaranteed at "300 basis points above the yield on 10-year government bonds over the last ten years", which will amount to around 7.5% pre-tax for the period 2014-19. </t>
  </si>
  <si>
    <t>Third Round 2017 (Renewables Auction)</t>
  </si>
  <si>
    <t>Third Round 2017 (Renewables Auction) - PV</t>
  </si>
  <si>
    <t>Third Round 2017 (Renewables Auction) - Wind</t>
  </si>
  <si>
    <t>Round 1 2021 (REER) PV</t>
  </si>
  <si>
    <t>Round 1 2021 (REER) Wind</t>
  </si>
  <si>
    <t>Round 2 2021 (REER) PV</t>
  </si>
  <si>
    <t>Round 2 2021 (REER) Wind</t>
  </si>
  <si>
    <t>Round 3 2022 (REER) Distributed PV</t>
  </si>
  <si>
    <t>The round will assign up to 220MW to solar thermal, 140MW to small-scale distributed solar, 140MW to biomass, and 20MW to other renewable energy technologies</t>
  </si>
  <si>
    <t>Round 3 2022 (REER) Biomass</t>
  </si>
  <si>
    <t>Round 3 2022 (REER) Solar Thermal Electricity Generation (STEG)</t>
  </si>
  <si>
    <t>Round 4 2022 (REER) PV</t>
  </si>
  <si>
    <t>Round 4 2022 (REER) Wind</t>
  </si>
  <si>
    <t>Round 5 2023 (REER) Biomass</t>
  </si>
  <si>
    <t>Round 5 2023 (REER) PV</t>
  </si>
  <si>
    <t>Round 5 2023 (REER) Solar Thermal</t>
  </si>
  <si>
    <t>Round 5 2023 (REER) Wind</t>
  </si>
  <si>
    <t>Round 6 2024 (REER) PV</t>
  </si>
  <si>
    <t>Round 6 2024 (REER) Wind</t>
  </si>
  <si>
    <t>Round 7 2025 (REER) Biomass</t>
  </si>
  <si>
    <t>Round 7 2025 (REER) PV</t>
  </si>
  <si>
    <t>Round 7 2025 (REER) Solar Thermal</t>
  </si>
  <si>
    <t>Round 7 2025 (REER) Wind</t>
  </si>
  <si>
    <t>Ukraine Solar Auction Round 1</t>
  </si>
  <si>
    <t>Ukraine</t>
  </si>
  <si>
    <t>UAH</t>
  </si>
  <si>
    <t>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t>
  </si>
  <si>
    <t>Ukraine Wind Auction Round 1</t>
  </si>
  <si>
    <t>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t>
  </si>
  <si>
    <t>Ukraine Solar Auction Round 2</t>
  </si>
  <si>
    <t>Ukraine Wind Auction Round 2</t>
  </si>
  <si>
    <t>Ukraine Solar Auction Round 3</t>
  </si>
  <si>
    <t>Ukraine Pilot Auction</t>
  </si>
  <si>
    <t>As part of Ukraine's renewables legislation, competitive auctions were to kick off with a pilot round to be held in 4Q 2019, or 1Q 2020. Ongoing renegotiations around the feed-in tariff and political issues have delayed the implementation process. It is unlikely a pilot round will be held before 2021.</t>
  </si>
  <si>
    <t>Ukraine Renewables Auction Round 1</t>
  </si>
  <si>
    <t>Advanced Conversion Technologies Contracts for Difference 1 2017/18 delivery</t>
  </si>
  <si>
    <t>United Kingdom</t>
  </si>
  <si>
    <t>GBP</t>
  </si>
  <si>
    <t>Advanced Conversion Technologies Contracts for Difference 1 2018/19 delivery</t>
  </si>
  <si>
    <t>Energy from waste Contracts for Difference 1 2018/19 delivery</t>
  </si>
  <si>
    <t>Solar PV Contracts for Difference 1 2016/17 delivery</t>
  </si>
  <si>
    <t>Offshore Wind Contracts for Difference 1 2017/18 delivery</t>
  </si>
  <si>
    <t>Offshore Wind Contracts for Difference 1 2018/19 delivery</t>
  </si>
  <si>
    <t>Onshore Wind Contracts for Difference 1 2016/17 delivery</t>
  </si>
  <si>
    <t>Onshore Wind Contracts for Difference 1 2017/18 delivery</t>
  </si>
  <si>
    <t>Onshore Wind Contracts for Difference 1 2018/19 delivery</t>
  </si>
  <si>
    <t>Advanced Conversion Technologies Contracts for Difference 3 2024/25 delivery</t>
  </si>
  <si>
    <t>Solar PV Contracts for Difference 1 2015/16 delivery</t>
  </si>
  <si>
    <t>Advanced Conversion Technologies Contracts for Difference 2 2021/22 delivery</t>
  </si>
  <si>
    <t>Energy from waste Contracts for Difference 2 2021/22 delivery</t>
  </si>
  <si>
    <t>Offshore Wind Contracts for Difference 2 2021/22 delivery</t>
  </si>
  <si>
    <t>Offshore Wind Contracts for Difference 2 2022/23 delivery</t>
  </si>
  <si>
    <t>Advanced Conversion Technologies Contracts for Difference 2 2022/23 delivery</t>
  </si>
  <si>
    <t>Advanced Conversion Technologies Contracts for Difference 3 2023/24 delivery</t>
  </si>
  <si>
    <t>Offshore Wind Contracts for Difference 3 2023/24 delivery</t>
  </si>
  <si>
    <t>Offshore Wind Contracts for Difference 3 2024/25 delivery</t>
  </si>
  <si>
    <t>Onshore Wind Contracts for Difference 3 2023/24 delivery (remote island)</t>
  </si>
  <si>
    <t>Onshore Wind Contracts for Difference 3 2024/25 delivery (remote island)</t>
  </si>
  <si>
    <t>Energy from waste Contracts for Difference 4 2024/25 delivery</t>
  </si>
  <si>
    <t>Tidal Stream Contracts for Difference 4 2025/26 delivery</t>
  </si>
  <si>
    <t>Tidal</t>
  </si>
  <si>
    <t>Tidal Stream Contracts for Difference 4 2026/27 delivery</t>
  </si>
  <si>
    <t>Solar PV Contracts for Difference 4 2023/24 delivery</t>
  </si>
  <si>
    <t>Solar PV Contracts for Difference 4 2024/25 delivery</t>
  </si>
  <si>
    <t>Floating Offshore Wind Contracts for Difference 4 2026/27 delivery</t>
  </si>
  <si>
    <t>Offshore Wind Contracts for Difference 4 2026/27 delivery</t>
  </si>
  <si>
    <t>Onshore Wind Contracts for Difference 4 2023/24 delivery</t>
  </si>
  <si>
    <t>Onshore Wind Contracts for Difference 4 2026/27 delivery (remote island)</t>
  </si>
  <si>
    <t>Offshore Wind Contracts for Difference 5 2027/28 delivery</t>
  </si>
  <si>
    <t xml:space="preserve">No bids for offshore wind were received </t>
  </si>
  <si>
    <t>Offshore Wind Contracts for Difference 5 2028/29 delivery</t>
  </si>
  <si>
    <t>Offshore Wind Contracts for Difference 5 2029/30 delivery</t>
  </si>
  <si>
    <t>Onshore Wind Contracts for Difference 5 2027/28 delivery (remote island)</t>
  </si>
  <si>
    <t>Onshore Wind Contracts for Difference 5 2025/26 delivery</t>
  </si>
  <si>
    <t>Onshore Wind Contracts for Difference 5 2026/27 delivery</t>
  </si>
  <si>
    <t>Onshore Wind Contracts for Difference 5 2027/28 delivery</t>
  </si>
  <si>
    <t>Solar PV Contracts for Difference 5 2025/26 delivery</t>
  </si>
  <si>
    <t>Solar PV Contracts for Difference 5 2026/27 delivery</t>
  </si>
  <si>
    <t>Solar PV Contracts for Difference 5 2027/28 delivery</t>
  </si>
  <si>
    <t>Tidal Stream Contracts for Difference 5 2026/27 delivery</t>
  </si>
  <si>
    <t>Tidal Stream Contracts for Difference 5 2027/28 delivery</t>
  </si>
  <si>
    <t>Geothermal Contracts for Difference 5 2026/27 delivery</t>
  </si>
  <si>
    <t>Geothermal Contracts for Difference 5 2027/28 delivery</t>
  </si>
  <si>
    <t>Offshore Wind Contracts for Difference 6 2028/29 delivery</t>
  </si>
  <si>
    <t>Offshore Wind Contracts for Difference 6 2027/28 delivery</t>
  </si>
  <si>
    <t>Onshore Wind Contracts for Difference 6 2026/27 delivery</t>
  </si>
  <si>
    <t>Onshore Wind Contracts for Difference 6 2027/28 delivery</t>
  </si>
  <si>
    <t>Onshore Wind Contracts for Difference 6 2028/29 delivery</t>
  </si>
  <si>
    <t>Floating Offshore Wind Contracts for Difference 6 2028/29 delivery</t>
  </si>
  <si>
    <t>Solar PV Contracts for Difference 6 2026/27 delivery</t>
  </si>
  <si>
    <t>Solar PV Contracts for Difference 6 2027/28 delivery</t>
  </si>
  <si>
    <t>Tidal Stream Contracts for Difference 6 2027/28 delivery</t>
  </si>
  <si>
    <t>Tidal Stream Contracts for Difference 6 2028/29 delivery</t>
  </si>
  <si>
    <t>80MW Karnataka</t>
  </si>
  <si>
    <t>India</t>
  </si>
  <si>
    <t>INR</t>
  </si>
  <si>
    <t>UPNEDA 500MW Solar</t>
  </si>
  <si>
    <t>130MW Karnataka</t>
  </si>
  <si>
    <t>130MW Uttar Pradesh</t>
  </si>
  <si>
    <t>200MW Madhya Pradesh</t>
  </si>
  <si>
    <t>National Solar Mission Phase I (STEG)</t>
  </si>
  <si>
    <t>100MW Madhya Pradesh</t>
  </si>
  <si>
    <t>300MW Punjab</t>
  </si>
  <si>
    <t>500MW Andhra Pradesh</t>
  </si>
  <si>
    <t>500MW Karnataka</t>
  </si>
  <si>
    <t>National Solar Mission Phase I (PV)</t>
  </si>
  <si>
    <t>National Solar Mission Phase II Batch I</t>
  </si>
  <si>
    <t>150MW Haryana</t>
  </si>
  <si>
    <t>215MW Uttar Pradesh</t>
  </si>
  <si>
    <t>250MW Punjab</t>
  </si>
  <si>
    <t>300MW Madhya Pradesh</t>
  </si>
  <si>
    <t>500MW Punjab</t>
  </si>
  <si>
    <t>500MW Telangana</t>
  </si>
  <si>
    <t>National Solar Mission Phase II Batch II Tranche I Andra Pradesh I</t>
  </si>
  <si>
    <t>National Solar Mission Phase II Batch II Tranche I Andra Pradesh III</t>
  </si>
  <si>
    <t>100MW Rajasthan (Domestic content requirement)</t>
  </si>
  <si>
    <t>1200MW Karnataka</t>
  </si>
  <si>
    <t>National Solar Mission Phase II Batch II Tranche I Andra Pradesh II</t>
  </si>
  <si>
    <t>National Solar Mission Phase II Batch II Tranche I Karnataka I</t>
  </si>
  <si>
    <t>National Solar Mission Phase II Batch II Tranche I Karnataka II</t>
  </si>
  <si>
    <t>National Solar Mission Phase II Batch II Tranche I Rajasthan I</t>
  </si>
  <si>
    <t>National Solar Mission Phase II Batch II Tranche I Rajasthan II</t>
  </si>
  <si>
    <t>National Solar Mission Phase II Batch II Tranche I Telangana I</t>
  </si>
  <si>
    <t>National Solar Mission Phase II Batch II Tranche I Uttar Pradesh I</t>
  </si>
  <si>
    <t>National Solar Mission Phase II Batch II Tranche I Uttar Pradesh II</t>
  </si>
  <si>
    <t>National Solar Mission Phase II Batch II Tranche I Uttar Pradesh III</t>
  </si>
  <si>
    <t>National Solar Mission Phase II Batch III Tranche I</t>
  </si>
  <si>
    <t>Annual increase of INR 50/MWh to maximum of INR 6430/MWh</t>
  </si>
  <si>
    <t>National Solar Mission Phase II Batch III Tranche III</t>
  </si>
  <si>
    <t>National Solar Mission Phase II Batch III Tranche IV</t>
  </si>
  <si>
    <t>National Solar Mission Phase II Batch III Tranche VI</t>
  </si>
  <si>
    <t>National Solar Mission Phase II Batch IV Odisha</t>
  </si>
  <si>
    <t>National Solar Mission Phase II Batch IV Tranche II</t>
  </si>
  <si>
    <t>Gujarat Alkalies and Chemicals Solar EPC tender</t>
  </si>
  <si>
    <t>Gujarat Tender for 500MW Grid Connected Solar Projects (2017)</t>
  </si>
  <si>
    <t>Hindustal Aeronautics  Solar EPC Tender</t>
  </si>
  <si>
    <t>India - GUVNL- I 500MW Wind</t>
  </si>
  <si>
    <t>India - SECI 200MW Azure Bhadla Solar Park Phase-II Batch-IV Tranche-XIV</t>
  </si>
  <si>
    <t xml:space="preserve">India - SECI 500MW Bhadla Solar Park </t>
  </si>
  <si>
    <t xml:space="preserve">India - SECI Tranche II 1000MW ISTS Connected Wind </t>
  </si>
  <si>
    <t>India - Tender for 100MW Punjab State Power Corporation</t>
  </si>
  <si>
    <t>India - Tender for 150MW GIPCL Solar</t>
  </si>
  <si>
    <t>India - Tender for 15MW NTPC Kayamkulam Solar Project</t>
  </si>
  <si>
    <t>India - Tender for 15MW REIL Solar Project</t>
  </si>
  <si>
    <t>India - Tender for 18MW RREC Solar PV Project</t>
  </si>
  <si>
    <t>India - Tender for 200MW KREDL Solar Park</t>
  </si>
  <si>
    <t>India - Tender for 200MW SECI Neemuch Mandsaur Solar Park</t>
  </si>
  <si>
    <t>India - Tender for 225MW NTPC Bilhaur Solar Project</t>
  </si>
  <si>
    <t>India - Tender for 25MW NSPCL Solar Project</t>
  </si>
  <si>
    <t>India - Tender for 32MW REMCL Solar Rooftop Project</t>
  </si>
  <si>
    <t>India - Tender for 35MW NTPC Simhadri Solar Project</t>
  </si>
  <si>
    <t>India - Tender for 40MW MPUVNL Rooftop Solar</t>
  </si>
  <si>
    <t>India - Tender for 4MW Delhi Jal Board Rooftop Solar</t>
  </si>
  <si>
    <t>India - Tender for 6MW BEL Solar PV</t>
  </si>
  <si>
    <t>India - Tender for 7.5MW IOCL Solar Project</t>
  </si>
  <si>
    <t>India - Tender for 7MW NSPCL Solar Project</t>
  </si>
  <si>
    <t>India - Tender for 9.9MW Grid Connected Solar PV CIAL Project</t>
  </si>
  <si>
    <t>India NVVN Solar Auction</t>
  </si>
  <si>
    <t>India SECI 1000MW Wind Auction (Tranche I)</t>
  </si>
  <si>
    <t>India SECI Bhadla Phase IV(NSM Phase II Batch IV Tranche XII)</t>
  </si>
  <si>
    <t>India- Tender for 1000MW Rooftop Solar PV Scheme Phase I</t>
  </si>
  <si>
    <t>Indian Railways 30MW Rooftop</t>
  </si>
  <si>
    <t>Madhya Pradesh SECI 750MW Auction</t>
  </si>
  <si>
    <t>National Solar Mission Phase II Batch IV Tranche III Maharashtra</t>
  </si>
  <si>
    <t>NHPC Solar EPC project in Tamil Nadu</t>
  </si>
  <si>
    <t>NTPC Phase II Batch II Tranche I Andhra Pradesh Kadapa</t>
  </si>
  <si>
    <t>NTPC Solar EPC tender (DCR) - Pavagada solar park</t>
  </si>
  <si>
    <t>SECI - 500MW Rooftop tender</t>
  </si>
  <si>
    <t>SECI Phase II Batch IV Badla Phase III</t>
  </si>
  <si>
    <t>SECI Phase II Batch IV Badla Phase IV</t>
  </si>
  <si>
    <t>Tamil Nadu 500MW Wind Power Procurement Tender</t>
  </si>
  <si>
    <t>Tamil Nadu Generation and Distribution Corporation Tender 1</t>
  </si>
  <si>
    <t>Gridco 200MW Solar Power Tender</t>
  </si>
  <si>
    <t>GUVNL 500MW Grid connected solar Phase II-R</t>
  </si>
  <si>
    <t>Hubballi Airport 8 MW ground mounted grid connected</t>
  </si>
  <si>
    <t>India - CEL 5 MW Solar</t>
  </si>
  <si>
    <t>India - DMRC 8 MW Solar</t>
  </si>
  <si>
    <t>India - KREDL 1200MW Pavagada Solar Park Phase I</t>
  </si>
  <si>
    <t>India - KREDL 860 MW Grid Connected Solar PV</t>
  </si>
  <si>
    <t>India - NHPC 8MW Wind</t>
  </si>
  <si>
    <t>India - NMRC 10 MW Solar</t>
  </si>
  <si>
    <t>India - NREDCAP RfS for BOO Solar Park</t>
  </si>
  <si>
    <t>India - SECI 5MW Solar PV Plant</t>
  </si>
  <si>
    <t>India - SECI Tranche III 2000MW ISTS Connected Wind</t>
  </si>
  <si>
    <t>India - SECI Tranche IV 2000MW ISTS Connected Wind</t>
  </si>
  <si>
    <t>India - SPDCAP 4Mwp Roof Top Solar PV Plant</t>
  </si>
  <si>
    <t>India - Tender for 2 MW CREDA Solar Project</t>
  </si>
  <si>
    <t>India - Tender for 8MW DMRC Rooftop Solar</t>
  </si>
  <si>
    <t>India - Uttar Pradesh Jal Nigam 1.492 MW Solar</t>
  </si>
  <si>
    <t>India NTPC 2000 MW ISTS Solar PV Tender</t>
  </si>
  <si>
    <t>India SECI Bhadla Phase III (NSM Phase II Batch IV Tranche XI)</t>
  </si>
  <si>
    <t>Kadapa 750MW Solar Tender under NSM Phase II Batch IV</t>
  </si>
  <si>
    <t>KREDL 100MW Solar</t>
  </si>
  <si>
    <t>KREDL 1200MW Pavagada Solar Park Phase II</t>
  </si>
  <si>
    <t>KREDL 200MW Grid connected PV tender</t>
  </si>
  <si>
    <t>KSEB 200MW Solar</t>
  </si>
  <si>
    <t>MAHAGENCO 250 MW Solar AG Feeder</t>
  </si>
  <si>
    <t>MAHAGENCO 50MW grid connected Solar Tender I</t>
  </si>
  <si>
    <t>MAHAGENCO 50MW grid connected Solar Tender II</t>
  </si>
  <si>
    <t>MAHAGENCO 65 MW Grid Interactive Solar PV Plant</t>
  </si>
  <si>
    <t>MSEDCL 1000 MW Solar Tender</t>
  </si>
  <si>
    <t>MSEDCL 1000MW Floating PV Solar</t>
  </si>
  <si>
    <t>MSEDCL 250MW Wind</t>
  </si>
  <si>
    <t>MSEDCL 500 MW Grid connected Wind</t>
  </si>
  <si>
    <t>NTPC 2000 MW ISTS Wind Tender</t>
  </si>
  <si>
    <t>NTPC Ananthapuramu 750MW Solar Tender</t>
  </si>
  <si>
    <t>Pavagada 200MW Solar Tender under NSM Phase II Batch IV</t>
  </si>
  <si>
    <t>REMCL 50MW Solar PV</t>
  </si>
  <si>
    <t>SECI 150 MW Floating Solar</t>
  </si>
  <si>
    <t>SECI 2.5GW Wind-Solar Hybrid Tranche I</t>
  </si>
  <si>
    <t>SECI 2000 MW ISTS Solar Tender</t>
  </si>
  <si>
    <t>SECI 275 MW UP Solar Park NSM Phase II Batch IV</t>
  </si>
  <si>
    <t>SECI 3000 MW ISTS-connected Solar Tender</t>
  </si>
  <si>
    <t>SECI Tranche V 2000MW ISTS Connected Wind</t>
  </si>
  <si>
    <t>UPNEDA 500MW grid connected Solar PV</t>
  </si>
  <si>
    <t>UPNEDA 550MW Grid connected PV Tender</t>
  </si>
  <si>
    <t>APDISCOM 600MW Hybrid with Energy Storage</t>
  </si>
  <si>
    <t>APGCL 70MW Amguri Solar Park</t>
  </si>
  <si>
    <t>GUVNL 1GW Dholera Solar Park</t>
  </si>
  <si>
    <t>GUVNL 1GW Wind (Phase II -R)</t>
  </si>
  <si>
    <t>GUVNL 200MW Raghanesda Solar Park</t>
  </si>
  <si>
    <t>GUVNL 500MW grid connected Phase IV PV</t>
  </si>
  <si>
    <t>GUVNL 700MW Solar Raghanesda Solar Park Phase III</t>
  </si>
  <si>
    <t>GUVNL 750MW Dholera Solar Park</t>
  </si>
  <si>
    <t>HPPC 300MW grid connected solar</t>
  </si>
  <si>
    <t>Kargil 7MW Solar and 21MWh BESS</t>
  </si>
  <si>
    <t>Setting up 7MW solar power plant with 21MWh BESS at Kargil</t>
  </si>
  <si>
    <t>Leh 7MW Solar and 21MWh BESS</t>
  </si>
  <si>
    <t>Setting up 7MW solar power plant with 21MWh BESS at Leh</t>
  </si>
  <si>
    <t>MSEDCL 1000MW Grid connected Solar PV</t>
  </si>
  <si>
    <t>MSEDCL 1350MW Solar Phase I</t>
  </si>
  <si>
    <t>MSEDCL 500MW Solar</t>
  </si>
  <si>
    <t>MSEDCL Distributed 1400MW Phase I</t>
  </si>
  <si>
    <t>MSEDCL Distributed 1400MW Phase II</t>
  </si>
  <si>
    <t>MSPGCL 184MW Solar</t>
  </si>
  <si>
    <t>MSPGCL 50MW Solar</t>
  </si>
  <si>
    <t>NTPC 1200MW Solar</t>
  </si>
  <si>
    <t>SECI 1200MW ISTS connected tranche VI Wind</t>
  </si>
  <si>
    <t>SECI 1200MW ISTS-Connected Solar (ISTS-V)</t>
  </si>
  <si>
    <t>SECI 1200MW ISTS-Connected Solar (ISTS-VI)</t>
  </si>
  <si>
    <t>SECI 250MW (50MW X 5) Grid connected Solar PV</t>
  </si>
  <si>
    <t>SECI 2GW Solar under CPSU scheme Phase II Tranche I</t>
  </si>
  <si>
    <t>Capital subsidy</t>
  </si>
  <si>
    <t>SECI 2GW Solar under CPSU scheme Phase II Tranche II</t>
  </si>
  <si>
    <t>SECI 6GW ISTS Connected Solar and 2GW Manufacturing</t>
  </si>
  <si>
    <t>SECI 750MW Grid Connected solar Rajasthan</t>
  </si>
  <si>
    <t>SECI 750MW Grid Connected solar Rajasthan - Tranche II</t>
  </si>
  <si>
    <t>SECI ISTS 1.2GW Solar (ISTS-III)</t>
  </si>
  <si>
    <t>SECI ISTS 1.2GW Solar (ISTS-IV)</t>
  </si>
  <si>
    <t>SECI ISTS 1.2GW Wind Solar Hybrid Tranche II</t>
  </si>
  <si>
    <t>SECI ISTS Wind Tranche VII</t>
  </si>
  <si>
    <t>SECI ISTS Wind Tranche VIII</t>
  </si>
  <si>
    <t>Tata Power Distribution Company 150MW Solar</t>
  </si>
  <si>
    <t>UPNEDA Grid connected 500MW Solar</t>
  </si>
  <si>
    <t>Adani Electricity Mumbai Ltd 350MW Hybrid</t>
  </si>
  <si>
    <t>APGECL Chakryapet 600MW PV</t>
  </si>
  <si>
    <t>Selection of Solar Power Developers for development of 600 MW of grid connected Solar Photo Voltaic Projects [Ultra Mega Solar Power Project (UMSPP)] for APGECL at Chakrayapet Ultra Mega Solar Park in Chakrayapet Mandal, YSR Kadapa District, Andhra Pradesh</t>
  </si>
  <si>
    <t>APGECL CS Puram 600MW PV</t>
  </si>
  <si>
    <t>Selection of Solar Power Developers for development of 600 MW of grid connected Solar Photo Voltaic Projects [Ultra Mega Solar Power Project (UMSPP)] for APGECL at CS Puram Ultra Mega Solar Park in CS Puram Mandal, Prakasam District, Andhra Pradesh</t>
  </si>
  <si>
    <t>APGECL Kambadur 1200MW PV</t>
  </si>
  <si>
    <t>Selection of Solar Power Developers for development of 1,200 MW of grid connected Solar Photo Voltaic Projects [Ultra Mega Solar Power Project (UMSPP)] for APGECL at Kambadur Ultra Mega Solar Park</t>
  </si>
  <si>
    <t>APGECL Kolimigundla 600MW PV</t>
  </si>
  <si>
    <t>Selection of Solar Power Developers for development of 600 MW of grid connected Solar Photo Voltaic Projects [Ultra Mega Solar Power Project (UMSPP)] for APGECL at Kolimigundla Ultra Mega Solar Park in Kolimigundla Mandal, Kurnool District, Andhra Pradesh</t>
  </si>
  <si>
    <t>APGECL Mudigubba 600MW PV</t>
  </si>
  <si>
    <t>Selection of Solar Power Developers for development of 600 MW of grid connected Solar Photo Voltaic Projects [Ultra Mega Solar Power Project (UMSPP)] for APGECL at Mudigubba Ultra Mega Solar Park in Mudigubba Mandal, Anantapuram District, Andhra Pradesh</t>
  </si>
  <si>
    <t>APGECL Mylavaram 600MW PV</t>
  </si>
  <si>
    <t>Selection of Solar Power Developers for development of 600 MW of grid connected Solar Photo Voltaic Projects [Ultra Mega Solar Power Project (UMSPP)] for APGECL at M.Kambaladinne Ultra Mega Solar Park in Mylavaram Mandal, YSR Kadapa District, Andhra Pradesh</t>
  </si>
  <si>
    <t>APGECL Pendlimarri 600MW PV</t>
  </si>
  <si>
    <t>Selection of Solar Power Developers for development of 600 MW of grid connected Solar Photo Voltaic Projects [Ultra Mega Solar Power Project (UMSPP)] for APGECL at Pendlimarri Ultra Mega Solar Park in Pendlimarri Mandal, YSR Kadapa District, Andhra Pradesh</t>
  </si>
  <si>
    <t>APGECL Rudrasamudram 600MW PV</t>
  </si>
  <si>
    <t>Selection of Solar Power Developers for development of 600 MW of grid connected Solar Photo Voltaic Projects [Ultra Mega Solar Power Project (UMSPP)] for APGECL at Rudrasamudram Ultra Mega Solar Park in Donakonda Mandal, Prakasam District, Andhra Pradesh</t>
  </si>
  <si>
    <t>APGECL Thondur 400MW PV</t>
  </si>
  <si>
    <t>Selection of Solar Power Developers for development of 400 MW of grid connected Solar Photo Voltaic Projects [Ultra Mega Solar Power Project (UMSPP)] for APGECL at Thondur Ultra Mega Solar Park in Thondur Mandal, YSR Kadapa District, Andhra Pradesh</t>
  </si>
  <si>
    <t>APGECL Uruchintala 600MW PV</t>
  </si>
  <si>
    <t>Selection of Solar Power Developers for development of 600 MW of grid connected Solar Photo Voltaic Projects [Ultra Mega Solar Power Project (UMSPP)] for APGECL at Uruchintala Ultra Mega Solar Park in Tadipatri Mandal, Anantapuram District, Andhra Pradesh</t>
  </si>
  <si>
    <t>GUVNL 100MW Raghanesda Solar Park Phase X</t>
  </si>
  <si>
    <t>GUVNL 500MW Phase XI Solar PV</t>
  </si>
  <si>
    <t>GUVNL 500MW Solar</t>
  </si>
  <si>
    <t>GUVNL 700MW Dholera Solar Park Phase IX</t>
  </si>
  <si>
    <t>Kalpong Dam 4MW Floating Solar with 2MW/1MWh BESS</t>
  </si>
  <si>
    <t>KSEB 200MW Solar PV</t>
  </si>
  <si>
    <t>MSEDCL 1350MW Solar</t>
  </si>
  <si>
    <t>MSEDCL 500MW Solar Phase V</t>
  </si>
  <si>
    <t>NHPC 2000MW Solar</t>
  </si>
  <si>
    <t xml:space="preserve">NTPC 1200MW ISTS-Connected Solar </t>
  </si>
  <si>
    <t>SECI 1070MW Solar PV</t>
  </si>
  <si>
    <t>SECI 10MW PV Solar</t>
  </si>
  <si>
    <t>SECI 1200MW ISTS-Connected Solar (ISTS-VII)</t>
  </si>
  <si>
    <t>SECI 1200MW ISTS-Connected Solar (ISTS-VIII)</t>
  </si>
  <si>
    <t>SECI 1200MW Wind Solar Hybrid Tranche III</t>
  </si>
  <si>
    <t>SECI 2000MW ISTS-Connected Solar (Tranche IX)</t>
  </si>
  <si>
    <t>SECI 2000MW ISTS-Connected Wind (Tranche IX)</t>
  </si>
  <si>
    <t>SECI 400MW RTC RE Power</t>
  </si>
  <si>
    <t>Tata Power 225MW Wind-Solar Hybrid</t>
  </si>
  <si>
    <t>BREDA 250MW PV</t>
  </si>
  <si>
    <t>Procurement of power from Grid connected solar PV projects through tariff based competitive bidding for a total of 250MW</t>
  </si>
  <si>
    <t>GUVNL Tranche XII 500MW PV</t>
  </si>
  <si>
    <t>GUVNL Tranche X-R 100MW PV</t>
  </si>
  <si>
    <t>IREDA 5GW Solar under CPSU scheme Phase II Tranche III</t>
  </si>
  <si>
    <t>Capital subsidy allocation.</t>
  </si>
  <si>
    <t>MAHAGENCO 250MW PV</t>
  </si>
  <si>
    <t>MCGM 100MW Solar Hydro Hybrid</t>
  </si>
  <si>
    <t>Development of Renewable Hybrid Energy Project Facilities of Hydro Electric Power Plant and Floating Solar PV Power Project at Middle Vaitarna Dam</t>
  </si>
  <si>
    <t>MSEDCL 500MW Hybrid</t>
  </si>
  <si>
    <t>MSEDCL 500MW Solar (2021)</t>
  </si>
  <si>
    <t>MSEDCL Tranche II 300MW Wind</t>
  </si>
  <si>
    <t>NTPC Nokh Solar Park 190MW PV</t>
  </si>
  <si>
    <t>PSPCL 250 MW Punjab Solar</t>
  </si>
  <si>
    <t>PSPCL Pan India 250 MW solar</t>
  </si>
  <si>
    <t>Rewa Ultra Mega Solar Park Agar 550MW Solar</t>
  </si>
  <si>
    <t>Auction by Rewa Ultra Mega Solar Park Ltd for 550MW of PV projects in Agar solar park</t>
  </si>
  <si>
    <t>Rewa Ultra Mega Solar Park Shajapur 450MW Solar</t>
  </si>
  <si>
    <t>Auction by Rewa Ultra Mega Solar Park Ltd for 450MW of PV projects in Shajapur solar park</t>
  </si>
  <si>
    <t>RUMSL - 500MW Neemuch solar park</t>
  </si>
  <si>
    <t>Auction by Rewa Ultra Mega Solar Park Ltd for 500MW of PV projects in Neemuch solar park</t>
  </si>
  <si>
    <t>SECI 1200MW ISTS Wind-Solar Hybrid Tranche IV</t>
  </si>
  <si>
    <t>SECI 1200MW Wind Tranche XI</t>
  </si>
  <si>
    <t>SECI 2500MW RTC Power with Coal based Thermal (RTC-II)</t>
  </si>
  <si>
    <t>SECI Rajasthan Tranche IV</t>
  </si>
  <si>
    <t>Selection of Solar Power Developers for setting up 1785MW of solar PV Projects in Rajasthan Tranche IV</t>
  </si>
  <si>
    <t>SECI Tranche X Wind</t>
  </si>
  <si>
    <t>Torrent Power 300MW Solar</t>
  </si>
  <si>
    <t>UPNEDA 200MW Solar PV</t>
  </si>
  <si>
    <t>selection of Solar Project Developers for setting up
of total 200 MW capacity Grid connected SPV Power Projects in UP Solar Park located at Kanpur
Dehat and Jalaun districts of Uttar Pradesh</t>
  </si>
  <si>
    <t>UPNEDA 275MW Solar PV</t>
  </si>
  <si>
    <t>WBPDCL 5MW Solar</t>
  </si>
  <si>
    <t>Bids Invited to Set Up a 5 MW Floating Solar Project at  Santhaldih Thermal Power Station.</t>
  </si>
  <si>
    <t xml:space="preserve">SECI IV 1.2GW hybrid </t>
  </si>
  <si>
    <t xml:space="preserve">GUVNL - III 500MW, Wind , Gujarat </t>
  </si>
  <si>
    <t>Tender to purchase power from 500MW grid connected wind project to be set up in Gujarat with a horse shoe option of additional upto 500MW</t>
  </si>
  <si>
    <t xml:space="preserve">GUVNL - XVI 750MW </t>
  </si>
  <si>
    <t>Rfs for purchase of power from 750MW grod connected solar projects with greenshoe option. The minimum capacity should be 25MW.</t>
  </si>
  <si>
    <t>GUVNL Phase XIV 500 MW</t>
  </si>
  <si>
    <t>Bid for procurement of 500 MW solar power in Gujarat</t>
  </si>
  <si>
    <t>GUVNL Tranche XIII Solar</t>
  </si>
  <si>
    <t>Tender to develop 500 MW solar power in Gujarat</t>
  </si>
  <si>
    <t>KSEB 10MW/20MWh BESS Kerala</t>
  </si>
  <si>
    <t>MSEDCL 250MW Renewable Power with  Energy Storage</t>
  </si>
  <si>
    <t>MSEDCL has invited bids to procure 250MW of power from renewable projects with energy storage facility with green shoe option</t>
  </si>
  <si>
    <t>MSEDCL 500 MW Phase VII Solar</t>
  </si>
  <si>
    <t xml:space="preserve">Bid to design, finance, procure land, construction, O&amp;M </t>
  </si>
  <si>
    <t>MSEDCL Phase IX - 500MW Solar</t>
  </si>
  <si>
    <t xml:space="preserve">MSEDCL has invited bids to procure 500MW of power </t>
  </si>
  <si>
    <t>MSEDCL VIII Solar - 500MW</t>
  </si>
  <si>
    <t>MSEDCL has inveited bids for 500MW grid connected solar PV projects</t>
  </si>
  <si>
    <t>MSPGCL 105MW floating</t>
  </si>
  <si>
    <t>Bids for selection of solar project developer for setting up 105MW grid connected floating solar PV at Erai Dam, Chandrapur Maharashtra</t>
  </si>
  <si>
    <t>REMCL 50MW Wind</t>
  </si>
  <si>
    <t>RUMSL - 750MW Hybrid Madhya Pradesh</t>
  </si>
  <si>
    <t>Bid for development of 750 MW grid connected wind solar hybrid power projects in Madhya Pradesh</t>
  </si>
  <si>
    <t>RUMSL floating Omkareshwar Phase - I Solar</t>
  </si>
  <si>
    <t>The Rewa Ultra Mega Solar Limited (RUMSL) has invited bids to develop a 600 MW floating solar park at the Omkareshwar reservoir in Madhya Pradesh.</t>
  </si>
  <si>
    <t>SECI 1200MW ISTS Wind-Solar Hybrid Tranche V</t>
  </si>
  <si>
    <t>RfS for 1200 MW ISTS-conencted Wind-Solar Hybrid Power Projects in India (Tranche-V) under Tariff-based competitive bidding has been issued</t>
  </si>
  <si>
    <t>SECI 1200MW Wind - Tranche XIII</t>
  </si>
  <si>
    <t>Bids to develop 1,200 MW ISTS wind power projects in India</t>
  </si>
  <si>
    <t>SECI 15MW Floating Solar</t>
  </si>
  <si>
    <t>Selection of project developer for 15MW Floating solar PV Plant at Nangal Pond, Bilaspur district under Domestic competitive bidding</t>
  </si>
  <si>
    <t>July 3, 2020</t>
  </si>
  <si>
    <t>SECI 2500MW ISTS-Connected Solar (Tranche X)</t>
  </si>
  <si>
    <t>Selection of developers for 2500MW ISTS connected Solar PV projects under Tariff based competitive bidding for  Ultra Mega Renewable Energy Power Park in Koppal, Karnataka (ISTS X). In September 2021, tender was downsized to 1,200MW.</t>
  </si>
  <si>
    <t>SECI 500MW/1GWh Rajasthan</t>
  </si>
  <si>
    <t>Bid to develop 500 MW BESS with 1000 MWh of storage capacity in Rajasthan</t>
  </si>
  <si>
    <t>SECI Tranche XII Wind</t>
  </si>
  <si>
    <t>RfS for Selection of Wind Power Developers for Setting up of 1200 MW ISTS-connected Wind Power Projects (Tranche-XII)</t>
  </si>
  <si>
    <t>TPDDL 255 MW Wind Solar Hybrid with green shoe option</t>
  </si>
  <si>
    <t>TPDDL has invited bids to set up 225MW of hybrid projects Pan India with a green shoe option of additional 225MW</t>
  </si>
  <si>
    <t>APDCL 200MW solar Assam</t>
  </si>
  <si>
    <t>APDCL has invited bids for 200MW grid connected solar PV projects in Assam</t>
  </si>
  <si>
    <t>APDCL 50MW Solar Assam</t>
  </si>
  <si>
    <t>APDCL has invited bids for 50MW grid connected solar PV projects in Assam</t>
  </si>
  <si>
    <t>APDCL 70MW Solar Assam</t>
  </si>
  <si>
    <t>APDCL has invited bids for 70MW grid connected solar PV projects in Assam</t>
  </si>
  <si>
    <t>Bhakra Beas 18MW PV</t>
  </si>
  <si>
    <t xml:space="preserve">Punjab Energy Development Agency (PEDA) on behalf of Bhakra Beas Management Board (BBMB) is selecting IPPs to setup 4 Number 18 MW Cummulative Grid Connected Solar PV Power Projects solar power plant on Build Own and Operate (BOO) basis </t>
  </si>
  <si>
    <t>CESC 150MW hybrid Pan India</t>
  </si>
  <si>
    <t>CESC has invited bids to develop 150MW wind solar hybrid power projects anywhere in India.</t>
  </si>
  <si>
    <t>DMRC 2MWp Solar PV</t>
  </si>
  <si>
    <t>Contract CE/SPV-08: Design, Engineering, Supply, Storage, Civil work, Erection of suitable raised structure, Installation, Testing and Commissioning of the 2 MWp Rooftop Solar PV project including Operation and Comprehensive Maintenance (O&amp;M) of the project in RESCO Model for a period of 25 years on Staff Quarters and Other RCC Building of DMRC Ltd</t>
  </si>
  <si>
    <t>EESL 70MW PV Solar</t>
  </si>
  <si>
    <t>Design, Engineering, Supply and construction, commissioning of various Solar Power Generating Systems at various locations in Goa</t>
  </si>
  <si>
    <t>GAIL 2.64MW Auraiya Rooftop Solar</t>
  </si>
  <si>
    <t xml:space="preserve">GAIL Invites Bids for 2.64 MW of Rooftop Solar Projects at its premises in Auraiya district of Uttar Pradesh
</t>
  </si>
  <si>
    <t>GUVNL 500MW Wind India (Greenshoe)</t>
  </si>
  <si>
    <t>GUVNL has invited bids to procure 500MW of wind  with a greenshoe option of additional 500MW.</t>
  </si>
  <si>
    <t>GUVNL IV Wind 300 MW  India</t>
  </si>
  <si>
    <t xml:space="preserve">GUVNL has invited bids for 300MW wind projects with additional green shoe option of 300 MW </t>
  </si>
  <si>
    <t>GUVNL Tranche IX-R 700MW PV</t>
  </si>
  <si>
    <t>Purchase OF Power Through competitive bidding process followed by reverse e-auction from 700MW grid solar pv project to be developed in 1000MW Dholera Solar Park</t>
  </si>
  <si>
    <t>GUVNL XIX solar India (Greenshoe additional 500MW)</t>
  </si>
  <si>
    <t>GUVNL has invited bids to procure 500MW of solar to be set up anywhere in India with a greenshoe option of additional 500MW.</t>
  </si>
  <si>
    <t>GUVNL XVII 600MW Khavda Solar Park Gujarat (Greenshoe 600MW)</t>
  </si>
  <si>
    <t>GUVNL XVII  has invited bids for 600MW with green show option of additional 600MW at Khavda solar Park Gujarat</t>
  </si>
  <si>
    <t>GUVNL XVIII 500MW Solar Gujarat</t>
  </si>
  <si>
    <t>GUVNL has invited bids to procure 500MW of grid connected solar  with green shoe option of 500MW</t>
  </si>
  <si>
    <t xml:space="preserve">GUVNL XX 800MW Khavda solar park (Greenshoe 800MW) </t>
  </si>
  <si>
    <t>GUVNL has launched a tender to procure 800MW of solar projects in Khavda solar park with an additional 800MW greenshoe option.</t>
  </si>
  <si>
    <t>GUVNL XXII solar India</t>
  </si>
  <si>
    <t xml:space="preserve">GUVNL has invited bids to purchase power from 500MW grid connected renewable project with a green shoe option of 500MW </t>
  </si>
  <si>
    <t>JBVNL 25MW Rooftop Solar</t>
  </si>
  <si>
    <t xml:space="preserve"> Jharkhand Bijli Vitran Nigam Limited (JBVNL) has invited bids to empanel agencies to develop 25 MW of residential rooftop solar power projects under the renewable energy service company (RESCO) model.</t>
  </si>
  <si>
    <t>Kerala 100MW floating PV</t>
  </si>
  <si>
    <t>Request for Qualification (RFQ) for Setting up of Grid connected Floating Solar Plants in 8 reservoirs owned by KSEBL &amp; 2 reservoirs of Kerala Water Authority on tariff-based bids for a period for 25 years, on Design, Build, Own and Operate Model</t>
  </si>
  <si>
    <t>Maharashtra 1,250MW distributed PV</t>
  </si>
  <si>
    <t>For procurement of 1,250MW (AC) solar power from projects to be developed in Maharashtra through competitive bidding process</t>
  </si>
  <si>
    <t>MANIREDA 50MW Solar</t>
  </si>
  <si>
    <t>The Manipur Renewable Energy Development Agency (MANIREDA) has invited bids to set up a 50 MW grid-connected solar project at Jiribam in Manipur. The ceiling tariff for the project has been set at ₹3 (~$0.041)/kWh.</t>
  </si>
  <si>
    <t>MEDA 1.28MW Nagpur Rooftop Solar</t>
  </si>
  <si>
    <t>The Maharashtra Energy Development Agency (MEDA) has invited bids for the design, supply, installation, testing, and commissioning of 1.28 MW (640 kW X 2) of grid-connected rooftop solar projects with net metering at the Government Medical College and Hospital in Nagpur.</t>
  </si>
  <si>
    <t>MPUVNL 40MW Rooftop PV</t>
  </si>
  <si>
    <t>Online Request for Proposal (RfP) for ‘Tender cum Reverse Auction’ for Discovery of Tariff &amp; Selection of Solar Power Developers for Design, Engineering, Supply, Financing, Installation, Testing and Commissioning along with Comprehensive Operation &amp; Maintenance for twenty five (25) Operational Years of Grid Connected Roof Top Solar PV Projects of aggregate capacity of fourty (40) MW, for sale of Solar Power under RESCO Model, at various locations in the state of Madhya Pradesh, India.</t>
  </si>
  <si>
    <t>MSEDCL 1300MW Maharashtra Solar</t>
  </si>
  <si>
    <t xml:space="preserve">The Maharashtra State Electricity Distribution Company Limited (MSEDCL) has invited bids to procure 1,300 MW solar power from projects to be connected at distribution network (11/22 kV) in 29 districts in Maharashtra. The projects will be developed under the ‘Mukhyamantri Saur Krishi Vahini Yojana.’
</t>
  </si>
  <si>
    <t>MSEDCL 500MW Solar (Greenshoe 500MW)</t>
  </si>
  <si>
    <t>MSEDCL has invited bids to procure 500MW of grid connected solar power projects with green shoe option of additional 500MW</t>
  </si>
  <si>
    <t>MSEDCL Tranche III 300MW Wind</t>
  </si>
  <si>
    <t>REQUEST FOR SELECTION (RfS)
FOR PROCUREMENT OF 300 MW WIND POWER ON LONG TERM BASIS THROUGH
COMPETITIVE BIDDING PROCESS (FOLLOWED BY REVERSE E- AUCTION) FROM
GRID CONNECTED NEW INTER-STATE AND INTRA-STATE WIND PROJECTS</t>
  </si>
  <si>
    <t>NCRTC11MW Rooftop PV</t>
  </si>
  <si>
    <t>Design, Engineering, Supply, Installation, Testing, Commissioning and Comprehensive Operation &amp; Maintenance of Roof Top Solar PV Project and associated support structure works on RESCO Model for a Period of 25 Years in Delhi – Ghaziabad – Meerut RRTS Corridor of NCRTC</t>
  </si>
  <si>
    <t>NHPC 3GW solar  India</t>
  </si>
  <si>
    <t>NHPC has issued Rfs for 3GW ISTS connected solar capacity anywhere in India</t>
  </si>
  <si>
    <t>NOIDA 2.6MW Solar PV</t>
  </si>
  <si>
    <t>Design, Engineering, Procurement &amp; Supply, Erection, Testing, Commissioning and Comprehensive Operation &amp; Maintenance for 25 (Twenty-Five) years of 2.6 MW (AC) Solar PV Plant on RESCO Model at Identified Buildings of NOIDA</t>
  </si>
  <si>
    <t xml:space="preserve">NTPC 1.5GW hybrid India </t>
  </si>
  <si>
    <t>NTPC has invited bids to set up 1.5GW of ISTS connected wind solar hybrid power projects in India</t>
  </si>
  <si>
    <t>NTPC 1000MW PV Solar</t>
  </si>
  <si>
    <t>Invitation for Bids (IFB) for Selection of Solar Power Developers for Setting up 1000 MW ISTS-connected Solar PV Power Projects Anywhere in India</t>
  </si>
  <si>
    <t>NTPC 4MW Solar</t>
  </si>
  <si>
    <t>NTPC Limited has invited bids to install a 4 MW ground-mounted solar project with a 1 MW/1 MWh battery energy storage system (BESS) and induction-based cooking system at the NTPC Energy Technology Research Alliance (NETRA) facility in Greater Noida.</t>
  </si>
  <si>
    <t>PFC 1.25GW ISTS solar India</t>
  </si>
  <si>
    <t xml:space="preserve">PFC consulting has invited bids to commission 1.25GW ISTS connected solar projects under the program of floexibility in generating thermal power stations through bundling of renewable energy with storage. The successful bidder will enter into a PPA with NTPC. </t>
  </si>
  <si>
    <t xml:space="preserve">RECPDCL 1.25GW ISTS connected solar India </t>
  </si>
  <si>
    <t>RECPDCL has invited bids for setting up 1,250MW of ISTS connected solar projects across India. NTPC will enter into a PPA for 25 years with successful bidders</t>
  </si>
  <si>
    <t>RECPDCL 100MW Wind projects in India</t>
  </si>
  <si>
    <t>RECPDCL has invited bids for selection of wind power developers for setting up 100MW ISTS connected wind projects in India</t>
  </si>
  <si>
    <t xml:space="preserve">RECPDCL 500 MW ISTS connected solar India </t>
  </si>
  <si>
    <t>RECPDCL has invited bids for setting up 500 MW of ISTS connected solar projects across India. DVC will enter into a PPA for 25 years with successful bidders</t>
  </si>
  <si>
    <t>REIL 8MW Rajasthan Rooftop Solar</t>
  </si>
  <si>
    <t>The Rajasthan Electronics and Instruments Limited (REIL), a joint venture between the Government of India and the Government of Rajasthan, has invited bids for 8 MW of grid-connected rooftop solar projects.</t>
  </si>
  <si>
    <t>REMC 1GW Pan India</t>
  </si>
  <si>
    <t xml:space="preserve">REMC has invited bids to install 1GW grid connected renewable projects with or without storage. 
The RE generation can be solar, wind, and hydro. Minimum bid to be from 250MW </t>
  </si>
  <si>
    <t>REMCL 150MW Round-the-Clock power</t>
  </si>
  <si>
    <t>REMC Ltd. for &amp; on behalf of Ministry of Railways invites eligible Bidders to participate in the bidding process for “Selection of Project Developers for Supply of 150 MW of Roundthe-Clock (RTC) Power from Grid-Connected Renewable Energy (RE) Power Projects, complemented with Power from any Other Source or Storage.</t>
  </si>
  <si>
    <t>REMCL 740MW Solar</t>
  </si>
  <si>
    <t>Invitation for Bids for setting up a 740MW ground-mount solar project on vacant lands belonging to Indian Railways.</t>
  </si>
  <si>
    <t>REMCL15MW Solar</t>
  </si>
  <si>
    <t>RFS for 15MW Solar with a 7MW/14MWh BESS at Butibori in Nagpur</t>
  </si>
  <si>
    <t>RUMSL floating Omkareshwar Phase - II - 300MW Solar</t>
  </si>
  <si>
    <t>Bids Invited for 300 MW of Floating Solar Projects (Phase -ii) 3*100MW in Madhya Pradesh Omkareshwar reservoir</t>
  </si>
  <si>
    <t>RUVNL 1000MW Solar Rajasthan</t>
  </si>
  <si>
    <t xml:space="preserve">RUVNL has invited bids for setting up of 1000MW ISTS connected solar power projects in Rajasthan </t>
  </si>
  <si>
    <t>RUVNL 1200MW Solar with energy storage India</t>
  </si>
  <si>
    <t>RUVNL has invited bids for 1200MW grid connected solar PV projects anywhere in India with a committed supply of atleast 6hours during peak demand from energy storage.</t>
  </si>
  <si>
    <t>RVUNL 810MW solar tender Bikaner district</t>
  </si>
  <si>
    <t>RVUNL has invited bids to develop 810MW of state transmission utility connected PV projects in Bikaner district</t>
  </si>
  <si>
    <t>SECI - XIV 1200MW Wind India</t>
  </si>
  <si>
    <t>SECI has invited bids for 1,200MW of ISTS connected wind power projects in India</t>
  </si>
  <si>
    <t>SECI 1.2GW wind solar storage hybrid Pan India (Tranche - VI)</t>
  </si>
  <si>
    <t>SECI has invited bids for 1.2GW wind solar storage hybrid for peak power supply anywhere in India.</t>
  </si>
  <si>
    <t>SECI 50MW PV</t>
  </si>
  <si>
    <t>Design, Engineering, Supply, Construction, Erection, Testing &amp; Commissioning of 50 MW (AC) Solar PV along with 10 years O&amp;M at Tamil Nadu, India</t>
  </si>
  <si>
    <t>SECI XI 2000MW Solar</t>
  </si>
  <si>
    <t>SECI has issued a tender for selection of solar power developers for setting up of 2GW ISTS connected solar power projects in India.</t>
  </si>
  <si>
    <t>SECI XII 1GW solar projects India</t>
  </si>
  <si>
    <t>SECI has issued tender to select aolar power developers for setting up 1GW ISTS solar projects in India</t>
  </si>
  <si>
    <t>SJVN 1.5GW renewable projects with storage</t>
  </si>
  <si>
    <t xml:space="preserve">SJVN has invited bids to supply 1.5GW power from renewable power projects with energy storage systems. </t>
  </si>
  <si>
    <t xml:space="preserve">Tata Power 225MW hybrid </t>
  </si>
  <si>
    <t>Tata Power has invited bids to develop and procure power from 225MW grid connected wind solar hybrid projects with green shoe option of additional capacity of 250MW</t>
  </si>
  <si>
    <t>TSCL 20MW Floating PV Solar</t>
  </si>
  <si>
    <t>Implementation and maintenance of 20MW Floating Solar PV Plant at Bugudanahalli water reservoir in Tumakaru</t>
  </si>
  <si>
    <t>UPNEDA 18MW Rooftop PV</t>
  </si>
  <si>
    <t>Design, engineering, supply, construction, erection, testing and commissioning of 18MW rooftop solar on govt buildings in Uttar Pradesh</t>
  </si>
  <si>
    <t>UPNEDA 5MW Rooftop Solar</t>
  </si>
  <si>
    <t xml:space="preserve"> Uttar Pradesh New and Renewable Energy Development Agency (UPNEDA) has invited online bids for the installation of 5 MW grid-connected rooftop solar projects in Uttar Pradesh.</t>
  </si>
  <si>
    <t xml:space="preserve"> HPPC 500MW solar tender</t>
  </si>
  <si>
    <t>HPPC has issued a tender for supply of 500MW of solar power from grid connected solar projects in Haryana</t>
  </si>
  <si>
    <t>Adani 1500 MW RTC India</t>
  </si>
  <si>
    <t>Bids for supply of 1500MW (750MW + additional 750MW horse shoe) for RTC in India</t>
  </si>
  <si>
    <t>APDCL 100 MW floating solar Assam</t>
  </si>
  <si>
    <t>APDCL has invited bids for 100MW floating solar in Assam</t>
  </si>
  <si>
    <t>APDCL 50 MW  solar Assam</t>
  </si>
  <si>
    <t>APDCL has invited bids for 50MW floating solar in Assam</t>
  </si>
  <si>
    <t>BMC 21MW Neemuch MP Solar</t>
  </si>
  <si>
    <t>BMC has invited bids for design, Engineering, supply, construction commission of 21MW (2*10.5MW) at Neemuch MP</t>
  </si>
  <si>
    <t xml:space="preserve">BMRCL 20 MW Rooftop solar </t>
  </si>
  <si>
    <t>Bids to install and commission 20 MW grid connected rooftop solar systems at stations and depot buildings under RESCO model</t>
  </si>
  <si>
    <t>CIDCO 4.18MW rooftop solar Maharashtra</t>
  </si>
  <si>
    <t>CIDCO has invited bids to install 4.18 MW rooftop solar at various properties in Navi Mumbai</t>
  </si>
  <si>
    <t>DMRC 1 MW rooftop solar at Khyber pass</t>
  </si>
  <si>
    <t>Bid to design, supply, install, commission 1 MW rooftop solar project  under RESCO model</t>
  </si>
  <si>
    <t>GUVNL 500MW hybrid India</t>
  </si>
  <si>
    <t xml:space="preserve">GUVNL has invited bids to procure power from 500MW hybrid renewable project with a green shoe option of 500MW </t>
  </si>
  <si>
    <t>GUVNL 500MW/1000MWh BESS Gujarat Phase I</t>
  </si>
  <si>
    <t>Bids to develop 1,000 MWh (500 MW x two hours) of grid-connected battery energy storage systems in Gujarat. The selected developers will set up the projects under the build-own-operate model.The minimum bid size is 80 MWh (40 MW x two hours).</t>
  </si>
  <si>
    <t>GUVNL VI 500MW Wind India (Greenshoe 500MW)</t>
  </si>
  <si>
    <t>GUVNL has announced invitation of bids for 500MW wind projects for Phase VI with a greenshoe option of additional 500MW anywhere in India.</t>
  </si>
  <si>
    <t>GUVNL VII wind 300MW (greenshow 300MW) India</t>
  </si>
  <si>
    <t>GUVNL XXI 600MW solar Khavda, Gujarat (Greenshoe 600MW)</t>
  </si>
  <si>
    <t>GUVNL has announced invitation of bids for 600MW grid connected solar projects for Phase XXI with a greenshoe option of additional 600MW.</t>
  </si>
  <si>
    <t xml:space="preserve">GUVNL XXIII Solar 1125MW </t>
  </si>
  <si>
    <t>GUVNL, 500 MW, ESS , Gujarat (Phase XV)</t>
  </si>
  <si>
    <t>Bids to develop 500 MW grid connected renewable energy and ESS . Peak time and Off peak time tariffs will be paid to winning projects. Projects will be located in the state of Gujarat.</t>
  </si>
  <si>
    <t xml:space="preserve">Haryana 30 MW rooftop solar </t>
  </si>
  <si>
    <t>Haryana tenders 30MW rooftop solar on government facilities</t>
  </si>
  <si>
    <t>JREDA , 18 MW Giridith Solar City</t>
  </si>
  <si>
    <t>Bids to develop 18 MW grid-connected solar power plant in Giridih Solar City using the Renewable Energy Service Company (RESCO) model</t>
  </si>
  <si>
    <t>KMF 100MW Solar Self consumption Karnataka</t>
  </si>
  <si>
    <t xml:space="preserve">KMF has invited bids to install 100MW group captive solar plant for self consumption </t>
  </si>
  <si>
    <t>KSEBL 65MW Kerala</t>
  </si>
  <si>
    <t>Bid to set up 65MW grid connected wind project in Kerala</t>
  </si>
  <si>
    <t>KSEBL and SECI 5-10,W ground mounted captive solar Kerala</t>
  </si>
  <si>
    <t>Bid to install a 5 - 10 MW ground mounted solar project at Kasargod solar park. Kerala</t>
  </si>
  <si>
    <t>Maharashtra 105 MW floating solar</t>
  </si>
  <si>
    <t>MPPMCL 500MW energy storage India</t>
  </si>
  <si>
    <t xml:space="preserve">MPPMCL has invited tenders for procurement of 500MW energy storage capacity for 6 hours of discharge with max of 4 hours of continous discharge for 40 years from ISTS connected pumped hydro storage  </t>
  </si>
  <si>
    <t>MPUVNL 10.72MW rooftop solar MP</t>
  </si>
  <si>
    <t>Bids to install 10.72 grid connected roof top solar in MP</t>
  </si>
  <si>
    <t>MPUVNL 15 MW rooftop Madhya Pradesh</t>
  </si>
  <si>
    <t>MPUVNL has invited RFP for 15MW of grid connected rooftop solar plants at various locations in MP</t>
  </si>
  <si>
    <t xml:space="preserve">MPUVNL 35 MW Rooftop solar </t>
  </si>
  <si>
    <t>Bids to install and commission 35 MW grid connected rooftop solar systems under RESCO model</t>
  </si>
  <si>
    <t>MSEDCL  1000MW solar projects to be developed in Maharashtra - VIII</t>
  </si>
  <si>
    <t>MSEDCL has inveited bids for 1000MW solar projects to be developed in Maharashtra</t>
  </si>
  <si>
    <t>MSEDCL 1000 MW Maharashtra, Solar</t>
  </si>
  <si>
    <t>Bids for design, finance, procurement of land, engineering, procurement, construction, O&amp;M,  PPA to be entered into between the Solar Power Generator and MSEDCL.</t>
  </si>
  <si>
    <t>MSEDCL 230 MW Maharashtra</t>
  </si>
  <si>
    <t xml:space="preserve">MSEDCL invited bids for 230MW solar power in Maharashtra. The minimum capacity is 2 MW and maximum capacity is 10 MW. </t>
  </si>
  <si>
    <t>MSEDCL 450MW Solar Maharashtra</t>
  </si>
  <si>
    <t>Bids to procure 450MW power from solar projects in Maharashtra. MSEDCL has set a ceiling tariff for INR 3.2/KWh</t>
  </si>
  <si>
    <t>MSEDCL 500MW Wind solar hybrid interstate projects</t>
  </si>
  <si>
    <t>MSEDCL has invited bids for procurement of 500MW of wind solar hybrid power</t>
  </si>
  <si>
    <t>MSEDCL 550MW Solar Maharashtra</t>
  </si>
  <si>
    <t>MSEDCL issued bids to procure 550MW of solar project in Maharashtra. The individual project capacity should be between 1MW and 10MW</t>
  </si>
  <si>
    <t>MSEDCL 615MW Solar (Aurangabad, Pune, Konkan)</t>
  </si>
  <si>
    <t>MSEDCL has invited bids to develop multiple solar projects for cumulative capacity of 615MW on government owned land in Maharashtra.</t>
  </si>
  <si>
    <t>MSEDCL 88MW Solar Nagpur</t>
  </si>
  <si>
    <t>MSEDCL has invited bids to develop 88MW of solar projects in Nagpur</t>
  </si>
  <si>
    <t>MSEZL 4MW rooftop solar</t>
  </si>
  <si>
    <t xml:space="preserve">Bid to install 4MW rooftop solar </t>
  </si>
  <si>
    <t>NHPC 1.5GW wind solar hybrid India</t>
  </si>
  <si>
    <t>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t>
  </si>
  <si>
    <t>NHPC 1500MW solar power with energy storage India (FDRE)</t>
  </si>
  <si>
    <t>NHPC will procure 1500MW of firm and dispatchable power coupled with energy storage across India.</t>
  </si>
  <si>
    <t>NMMC 1.5 MW hydroelectric and 100 MW Floating solar</t>
  </si>
  <si>
    <t>NMMC has launched a tender for 1.5 MW hydroelectric and 100 MW floating solar power plant in Navi Mumbai (Morbe Dam, Raigad district)
Floating solar plant will be set up in 3 phases of 40 MW, 30 MW and 30 MW</t>
  </si>
  <si>
    <t>NTPC (tranche III) 1GW Wind Gujarat</t>
  </si>
  <si>
    <t>NTPC 1.5GW wind solar hybrid (IV)</t>
  </si>
  <si>
    <t>NTPC 1.5GW solar India (Tranche - I)</t>
  </si>
  <si>
    <t>NTPC has invited bids to set up 1.5GW of ISTS connected solar power projects in India. The minimum capacity is 50MW amd maximum 750MW.</t>
  </si>
  <si>
    <t>NTPC 10MW/40MWh Telangana Battery Energy Storage Project</t>
  </si>
  <si>
    <t xml:space="preserve">The scope of work includes design, Engineering, supply, construction, erection, testing and commissioning of grid connected BESS 10MW/40MWh capacity. </t>
  </si>
  <si>
    <t>NTPC 1500MW Wind ISTS (NTPC tranche II)</t>
  </si>
  <si>
    <t xml:space="preserve">NTPC has invited bids for selection of wind power developers for 1500MW ISTS connected wind power projects anywhere in India. </t>
  </si>
  <si>
    <t>NTPC 2000MW PHES India</t>
  </si>
  <si>
    <t>NTPC has invited bids for 2000MW pumped hydro energy storage projects across India</t>
  </si>
  <si>
    <t>Pumped hydro</t>
  </si>
  <si>
    <t>NTPC 250MW/500MWh Rajasthan</t>
  </si>
  <si>
    <t>Bid to develop 250 MW BESS with 500 MWh of storage capacity in Rajasthan</t>
  </si>
  <si>
    <t xml:space="preserve">NTPC 500MW/3000 MWh Battery storage Pan India </t>
  </si>
  <si>
    <t>500MW/ 3000 MWh ISTS connected battery storage system. It will be on build own operate basis any where in India</t>
  </si>
  <si>
    <t>NTPC 9000MWh Energy storage projects India</t>
  </si>
  <si>
    <t>NTPC has invited bids for ISTS connected energy storage projects of 9000MWh capacity with a minimum of 1,500MW capacity to be installed anywhere in India</t>
  </si>
  <si>
    <t>PEDA 100MW floating solar</t>
  </si>
  <si>
    <t>PEDA has invited bids to set up 100MW floating solar capacity across Punjab</t>
  </si>
  <si>
    <t xml:space="preserve">PEDA 10MW rooftop government buildings Punjab </t>
  </si>
  <si>
    <t>PEDA has invited bids for 10MW rooftop solar under RESCO model on government buildings in Punjab</t>
  </si>
  <si>
    <t>PEDA 4.5MW rooftop Punjab</t>
  </si>
  <si>
    <t>PEDA has invited bids for procurement of 4.5MW  in Punjab under t he RESCO  model</t>
  </si>
  <si>
    <t>PSPCL 1000 MW Solar, PAN INDIA</t>
  </si>
  <si>
    <t> Bids to set up the solar project to  be installed anywhere in India. Project must have a minimum capacity of 50 MW and maximum of 1000 MW. Bids must be submitted in multiples of 10 MW.</t>
  </si>
  <si>
    <t>PSPCL 1000 MW Solar, Punjab</t>
  </si>
  <si>
    <t>Bids to develop 1000 MW solar project anywhere in Punjab</t>
  </si>
  <si>
    <t>PSPCL 1000MW Punjab Solar</t>
  </si>
  <si>
    <t>PSPCL 100MW Solar</t>
  </si>
  <si>
    <t>PSPCL 1GW ISTS solar projects India</t>
  </si>
  <si>
    <t>PSPCL has floated a tender to procure 1GW of ISTS connected projects anywhere in India</t>
  </si>
  <si>
    <t>PSPCL 200MW Solar</t>
  </si>
  <si>
    <t>PSPCL 500MW solar Punjab</t>
  </si>
  <si>
    <t>PSPCL 500MW ground mounted floating solar projects in Punjab</t>
  </si>
  <si>
    <t>Railway 13.5MW rooftop solar : Odisha, Jharkhand, WB</t>
  </si>
  <si>
    <t>South Eastern Railway has invited bids for setting up 13.5MW grid connected rooftop solar at railway zones of Odisha, Jharkhand, WB</t>
  </si>
  <si>
    <t>RECPDCL 250MW solar India (greenshoe)</t>
  </si>
  <si>
    <t>RECPDCL 290MW Solar India (Greenshoe 290MW)</t>
  </si>
  <si>
    <t xml:space="preserve">RECPDCL has invited bids for selection of solar power developers for setting up 290MW grid connected solar projects in India with greenshoe option of additional 290MW.  </t>
  </si>
  <si>
    <t>RECPDCL 290MW solar India (greenshoe)</t>
  </si>
  <si>
    <t>REMC 1.548GW Pan India</t>
  </si>
  <si>
    <t>REMC has invited bids to install 1.548GW ground mounted solar power projects. The projects will be set up close to transaction stations of 25kv connection across India.</t>
  </si>
  <si>
    <t>REMC 750MW RTC India</t>
  </si>
  <si>
    <t>REMC has invited bids to procure 750MW RTC power from grid connected renewable projects with or without storage</t>
  </si>
  <si>
    <t>REMCL, 50 MW Solar projects UP, MP</t>
  </si>
  <si>
    <t>REMC has invited bids to select project developers to set up 50MW of ground mounted solar projects near substations at 25kv connectivity in UP and MP.</t>
  </si>
  <si>
    <t>RPCKL, 10MW Kerala</t>
  </si>
  <si>
    <t>Bid to participate in the Request for Proposal (RFP) of Bidders for build, own and operate including Engineering Design, manufacture, supply, erection, testing and
commissioning, operation &amp; maintenance of Ground Mounted 5-10 MW Captive Solar PV
power system for 23 years at Nellithadam under Kasaragod Solar Park in Kasaragod , Kerala</t>
  </si>
  <si>
    <t>RREC 50MWp rooftop solar Rajasthan</t>
  </si>
  <si>
    <t>RREC has invited bids for 50MWp of grid connected rooftop solar systems on government buildings in Rajasthan</t>
  </si>
  <si>
    <t>RUMSL 114MW ground mounted MPPGCL</t>
  </si>
  <si>
    <t>RUMSL has floated tender of 114MW ground mounted solar projects at MPPGCL thermal power projects.</t>
  </si>
  <si>
    <t>RUMSL 16.4GW Pumped hydro storage</t>
  </si>
  <si>
    <t>RUMSL has invited bids for 16.4GW pumped hydro storage projects in Madhya Pradesh</t>
  </si>
  <si>
    <t>RUMSL 240MW floating solar Madhya Pradesh</t>
  </si>
  <si>
    <t>RUMSL has issued tender for development of 240MW floating solar park at Birsinghpur reservoir in Madhya Pradesh</t>
  </si>
  <si>
    <t>RUMSL 250MW floating solar Madhya Pradesh</t>
  </si>
  <si>
    <t>RUMSL has issued tender for development of 250MW floating solar park at Birsinghpur reservoir in Madhya Pradesh</t>
  </si>
  <si>
    <t>RUMSL 300MW floating Madhya Pradesh</t>
  </si>
  <si>
    <t>RUMSL has invited bids for 300MW floating at Omkareshwar</t>
  </si>
  <si>
    <t>RUMSL 400MW FDRE mixed renewables</t>
  </si>
  <si>
    <t>RUMSL 490MW floating solar projects</t>
  </si>
  <si>
    <t>RUMSL 750MW hybrid Madhya Pradesh</t>
  </si>
  <si>
    <t>RUMSL has issued tender for development of 750MW wind solar hybrid project. Developers may also add storage capacity.</t>
  </si>
  <si>
    <t xml:space="preserve">SECI - VII wind solar hybrid 2GW </t>
  </si>
  <si>
    <t>SECI has invited bids to develop 2GW ISTS connected wind solar hybrid projects in India.</t>
  </si>
  <si>
    <t xml:space="preserve">SECI 1.26GW ISTS connected FDRE - IV </t>
  </si>
  <si>
    <t>SECI has invited proposals for setting up 1.26GW firm and dispatchable  RE power (FDRE) to be supplied to Delhi and Gift city.</t>
  </si>
  <si>
    <t>SECI 1.3GW XV Wind India</t>
  </si>
  <si>
    <t>SECI has issued tenders to set up 1.3GW ISTS connected wind projects (XV) on build own operate own basis.</t>
  </si>
  <si>
    <t>SECI 1.5GW XIII Solar India</t>
  </si>
  <si>
    <t>SECI 1.5GW FDRE</t>
  </si>
  <si>
    <t>SECI has invited bids to supply 1.5GW of dispatchable power from renewable power projects with energy storage</t>
  </si>
  <si>
    <t>SECI 1GW FDRE India</t>
  </si>
  <si>
    <t>SECI 2250MW hybrid India</t>
  </si>
  <si>
    <t>SECI has issued Rfs for 2250MW RTC (RTC - III) India</t>
  </si>
  <si>
    <t>SECI 500MW mixed renewables India (FDRE)</t>
  </si>
  <si>
    <t>SECI has invited bids to supply 500MW of dispatchable power from renewable power projects with energy storage</t>
  </si>
  <si>
    <t>SECI 800MW ISTS Renewable Energy (FDRE)</t>
  </si>
  <si>
    <t>SECI 800MW ISTS connected FDRE III program with ESS</t>
  </si>
  <si>
    <t>SECI Tranche XIII Wind</t>
  </si>
  <si>
    <t>RfS for Selection of Wind Power Developers for Setting up of 1200 MW ISTS-connected Wind Power Projects (Tranche-XIII)</t>
  </si>
  <si>
    <t>SECI XIV 1.5GW solar projects India</t>
  </si>
  <si>
    <t>SECI XVI 1.35GW wind India</t>
  </si>
  <si>
    <t>SJVN 1.5GW wind solar hybrid India</t>
  </si>
  <si>
    <t>Rfs for 1500MW ISTS connected wind solar hybrid projects in India</t>
  </si>
  <si>
    <t>SJVN 1.5GW solar India</t>
  </si>
  <si>
    <t>SJVN has invited bids to develop 1.5GW ISTS connected solar power projects in India</t>
  </si>
  <si>
    <t xml:space="preserve">Torrent Power 300MW hybrid (Greenshoe 150MW) </t>
  </si>
  <si>
    <t>UPMRCL 2MW Rooftop Lucknow metro project</t>
  </si>
  <si>
    <t>UPMRCL invited bids to install and commission 2MW rooftop solar system on depots and station of Lucknow metro project</t>
  </si>
  <si>
    <t>UPNEDA 50MW rooftop Uttar Pradesh Solar</t>
  </si>
  <si>
    <t>UPNEDA has invited bids to develop 50MW of grid connected rooftop solar projects on government and semi government buildings in UP under RESCO model</t>
  </si>
  <si>
    <t>UPNEDA 75MW Solar Park</t>
  </si>
  <si>
    <t>Bid to develop 75 MW of projects in UP Solar Park. The projects will be developed in Makrecha village (25 MW), Banghauli (20 MW), Tikar 1 &amp; Tikat 2 (30 MW) in Jalaun district of UP</t>
  </si>
  <si>
    <t>UPPCL 10MW/40MWh Uttar Pradesh</t>
  </si>
  <si>
    <t>Rfs to set up five standalone BESS of 10MW/40MWh in Uttar Pradesh</t>
  </si>
  <si>
    <t>HPGCL 57MW Solar</t>
  </si>
  <si>
    <t>Design engineering procurement and supply construction commissioning for setting up of grid connected ground mounted Solar PV Plant with a capacity of 57MW at three different locations on bot for 25 years under International Competitive Bidding.</t>
  </si>
  <si>
    <t>MSEDCL 200MW Wind</t>
  </si>
  <si>
    <t>Procurement of 200 MW Wind Power on Long Term basis through competitive bidding followed by e-reverse auctions from intra state wind projects</t>
  </si>
  <si>
    <t>MSEDCL 350MW solar Maharashtra</t>
  </si>
  <si>
    <t>MSEDCL has invited bids to procure 350MW of solar power projects in Maharashtra</t>
  </si>
  <si>
    <t>NTPC 600MW ISTS-Connected Wind</t>
  </si>
  <si>
    <t>Development of 600MW ISTS connected Wind projects anywhere in India</t>
  </si>
  <si>
    <t>OREDA 10MW RESCO Solar</t>
  </si>
  <si>
    <t>Bids for selection of solar power generator for development of RTS projects on governmrnt buildings under RESCO model in Odisha</t>
  </si>
  <si>
    <t>REIL 50MW rooftop solar India</t>
  </si>
  <si>
    <t>Rajasthan Electronics &amp; Instruments Ltd (REIL) is accepting bids to develop grid conneted rooftop solar on government buildings across India. The projects are to be developed in RESCO  model.</t>
  </si>
  <si>
    <t>RUVNL 1500MW Wind Solar Hybrid with Storage India</t>
  </si>
  <si>
    <t>RUVNL has invited bids for setting up of 1500MW ISTS connected wind-solar hybrid power projects anywhere in India having storage access.</t>
  </si>
  <si>
    <t>SECI 7500MW PV</t>
  </si>
  <si>
    <t>RfS for 7500 MW Solar Power Projects in Leh and Kargil, Jammu and Kashmir</t>
  </si>
  <si>
    <t>UJVNL  9.5MW Uttarakhand Kulhal powerhouse</t>
  </si>
  <si>
    <t>UJVNL has invited bids to set up 9.5MW of grid connected solar projects near Kulhal power house in Dehradun district</t>
  </si>
  <si>
    <t>UPDCC 40MW Solar PV</t>
  </si>
  <si>
    <t>Selection of Developer for setting of 40MW Aggregate Capacity Grid Connect Solar PV Power Projects near Haripura and Tumaria Reservoirs in District Udhamsingh Nagar, Uttarakhand.” on BOOT basis</t>
  </si>
  <si>
    <t>GUVNL 1,125MW Solar  (GSECL - 3)</t>
  </si>
  <si>
    <t>SJVN 1.5GW wind solar hybrid II India</t>
  </si>
  <si>
    <t>APDCL 100MW floating solar Assam</t>
  </si>
  <si>
    <t>NTPC 1.5GW solar India (ISTS - III)</t>
  </si>
  <si>
    <t>UPPCL 2000MW Solar India</t>
  </si>
  <si>
    <t>SECI VIII 1.2GW hybrid</t>
  </si>
  <si>
    <t>NTPC 1000MW tranche V hybrid India</t>
  </si>
  <si>
    <t>GUVNL 500MW hybrid - II India (greenshoe 500MW)</t>
  </si>
  <si>
    <t>KSPDCL 300MW Solar Pavgada solar park</t>
  </si>
  <si>
    <t>NTPC 1000MW tranche VI hybrid India</t>
  </si>
  <si>
    <t>SJVN 600MW Wind India</t>
  </si>
  <si>
    <t>SJVN 600MW FDRE II (Greenshoe 600MW)</t>
  </si>
  <si>
    <t xml:space="preserve">SECI 1.2GW solar with storage (tranche - XV)  </t>
  </si>
  <si>
    <t>GUVNL 500MW solar (Phase XXIV)</t>
  </si>
  <si>
    <t xml:space="preserve">MSEDCL III 500MW wind solar hybrid </t>
  </si>
  <si>
    <t>Adani electricity Mumbai (AEML) 600MW India</t>
  </si>
  <si>
    <t>NTPC 1GW hybrid (tranche - V)</t>
  </si>
  <si>
    <t xml:space="preserve">MSEDCL 5GW solar and Thermal </t>
  </si>
  <si>
    <t>MSEDCL 1,000MW hybrid (greenshoe 1,000MW)</t>
  </si>
  <si>
    <t>UPNEDA 600MW solar Uttar Pradesh</t>
  </si>
  <si>
    <t>GUVNL 250MW/500MWh battery storage (Phase -III) Greenshoe 250MW/500MWh</t>
  </si>
  <si>
    <t>AEML 50MW solar</t>
  </si>
  <si>
    <t>NTPC 1.5GW solar India (Tranche - II)</t>
  </si>
  <si>
    <t>NTPC 3GW FDRE (Tranche - II)</t>
  </si>
  <si>
    <t>GUVNL 250MW/500MWh battery storage (Phase -II)</t>
  </si>
  <si>
    <t>REMC limited 695MW RTC renewable energy with or without storage</t>
  </si>
  <si>
    <t>SJVN 1.2GW Solar India</t>
  </si>
  <si>
    <t>RECPDCL 223MW Solar India</t>
  </si>
  <si>
    <t>RUMSL 170MW solar project Neemuch</t>
  </si>
  <si>
    <t>SECI XVII wind 500MW</t>
  </si>
  <si>
    <t>NHPC 600MW solar (greenshoe 600MW)</t>
  </si>
  <si>
    <t>RUVNL 8GW Solar Rajasthan</t>
  </si>
  <si>
    <t>SECI XVI 1.2GW Solar India</t>
  </si>
  <si>
    <t>SECI 25MW/50MWh solar with storage</t>
  </si>
  <si>
    <t>NTPC 1.2GW solar India</t>
  </si>
  <si>
    <t xml:space="preserve">NHPC 1.2GW tranche- VI FDRE </t>
  </si>
  <si>
    <t>NVVN 100MW Hybrid India</t>
  </si>
  <si>
    <t>SECI IX 600MW  wind solar hybrid</t>
  </si>
  <si>
    <t>SECI 1000MW/2000MWh BESS</t>
  </si>
  <si>
    <t>NTPC 1.2GW hybrid India</t>
  </si>
  <si>
    <t xml:space="preserve">NTPC 250MW/500MWh BESS - Gadarwara, Solapur </t>
  </si>
  <si>
    <t>NHPC 1.2GW FDRE (tranche - II)</t>
  </si>
  <si>
    <t>CESC 150MW solar (greenshoe 150MW)</t>
  </si>
  <si>
    <t>MSEDCL I 2GW hybrid</t>
  </si>
  <si>
    <t>MSEDCL II 1.6GW hybrid</t>
  </si>
  <si>
    <t>KREDL 100MW 130MWh BESS Kalburgi</t>
  </si>
  <si>
    <t>SECI 400MW hybrid</t>
  </si>
  <si>
    <t xml:space="preserve">NTPC 100MW hybrid </t>
  </si>
  <si>
    <t>CESC 150MW solar</t>
  </si>
  <si>
    <t>MSEDCL BESS 600MWh (300MW x 2hours) Maharashtra</t>
  </si>
  <si>
    <t>SECI 2GW/8GWh renewables plus storage (FDRE - VI)</t>
  </si>
  <si>
    <t>SECI 2GW solar PV with 1000MW/4000MWh ESS India (ISTS XVII)</t>
  </si>
  <si>
    <t>SJVN 1.2GW wind solar hybrid tranche III</t>
  </si>
  <si>
    <t>MSEDCL hybrid 1,150MW (Phase IV)</t>
  </si>
  <si>
    <t>GUVNL VIII wind 500MW with greenshoe additional 500MW</t>
  </si>
  <si>
    <t>NTPC 1.2GW hybrid II (600MW greenshoe)</t>
  </si>
  <si>
    <t>ONGC 1000MW hybrid India</t>
  </si>
  <si>
    <t>GUVNL XXV 500MW solar (Greenshoe 500MW)</t>
  </si>
  <si>
    <t>UPPCL 300MW/1200MWh BESS</t>
  </si>
  <si>
    <t>MSEDCL 300MW/600MWh BESS</t>
  </si>
  <si>
    <t>SJVN 1.2GW FDRE - III</t>
  </si>
  <si>
    <t xml:space="preserve">SJVN 1.2GW, 600MW/2400MWh  </t>
  </si>
  <si>
    <t>NHPC 1.2GW solar with 600MW/1.2MWh BESS</t>
  </si>
  <si>
    <t>SECI XVIII 1GW solar India</t>
  </si>
  <si>
    <t>RUMSL 600MW solar with BESS , Morena solar park, Madhya Pradesh</t>
  </si>
  <si>
    <t>SECI 500MW offshore wind India</t>
  </si>
  <si>
    <t xml:space="preserve">GUVNL 400MW/800MWh (Phase IV) BESS </t>
  </si>
  <si>
    <t>UPNEDA 320MW UP Solar</t>
  </si>
  <si>
    <t>NVVN 500MW/1000MWh India</t>
  </si>
  <si>
    <t>NHPC 1.2GW Solar India with greenshoe</t>
  </si>
  <si>
    <t>SECI 4GW offshore wind Tamil Nadu</t>
  </si>
  <si>
    <t>NTPC 1.2GW solar India II</t>
  </si>
  <si>
    <t>NTPC 1.2GW Hybrid (FDRE)</t>
  </si>
  <si>
    <t xml:space="preserve">GUVNL 1,600MWh BESS Gujarat </t>
  </si>
  <si>
    <t>SECI RTC (IV) 1.2GW India</t>
  </si>
  <si>
    <t>NTPC 1.2GW (greenshoe 600MW) hybrid III</t>
  </si>
  <si>
    <t>NHPC 1.2GW IX Solar (greenshoe - 1.2GW)</t>
  </si>
  <si>
    <t>NTPC FDRE II 1.2GW</t>
  </si>
  <si>
    <t>RVUNL 500MW/1000MWh BESS Rajasthan (greenshoe 500MW/1000MWh)</t>
  </si>
  <si>
    <t>KSEBL 125MW/500MWh BESS Kerala</t>
  </si>
  <si>
    <t xml:space="preserve">NTPC 1.5GW PV Rajasthan </t>
  </si>
  <si>
    <t xml:space="preserve">SJVN 6000MWh (1500MW X 4 hours) RE plus BESS </t>
  </si>
  <si>
    <t>NHPC 1.2GW hybrid tranche X (Greenshoe 1.2GW)</t>
  </si>
  <si>
    <t>PSPCL 1GW FDRE</t>
  </si>
  <si>
    <t xml:space="preserve">SECI 125MW/500MWh BESS Kerala </t>
  </si>
  <si>
    <t>GUVNL VI 500MW/1000MWh BESS</t>
  </si>
  <si>
    <t>NTPC 1,200MW solar with 600MW/2400MWh ESS</t>
  </si>
  <si>
    <t>HPPC 500MW solar Haryana</t>
  </si>
  <si>
    <t> </t>
  </si>
  <si>
    <t>REMCL 500MW RTC for Indian Railways</t>
  </si>
  <si>
    <t>GUVNL VI BESS 500MW/1000MWh</t>
  </si>
  <si>
    <t>TGGENCO 250MW/500MWh Standalone BESS Telangana</t>
  </si>
  <si>
    <t>GUVNL IX Wind 250MW (greenshoe 250MW)</t>
  </si>
  <si>
    <t>GUVNL XXVI 250MW solar (greenshoe 250MW)</t>
  </si>
  <si>
    <t>NHPC 125MW/500MWh BESS Kerala</t>
  </si>
  <si>
    <t>SECI XIX solar 500MW</t>
  </si>
  <si>
    <t>NHPC 500MW/1000MWh</t>
  </si>
  <si>
    <t>NTPC 250MW/1000MWh BESS</t>
  </si>
  <si>
    <t>NVVN 500MW/1000MWh</t>
  </si>
  <si>
    <t>SJVN 375MW/1500MWh BESS</t>
  </si>
  <si>
    <t>NVVN 250MW/1000MWh BESS</t>
  </si>
  <si>
    <t>NHPC 1.2GW with 600MW/2400MWh (tranche XI)</t>
  </si>
  <si>
    <t>TNGECL 500MW/1000MWh BESS Tamil Nadu</t>
  </si>
  <si>
    <t>SECI XVIII 400MW Wind</t>
  </si>
  <si>
    <t>BSPGCL 125MW/500MWh BESS Bihar</t>
  </si>
  <si>
    <t>CESC 150MW hybrid Pan India II - greenshoe 150MW</t>
  </si>
  <si>
    <t>SJVN 600MW Wind India (Tranche II)</t>
  </si>
  <si>
    <t>Japan 4th Auction Solar PV &gt;500kW</t>
  </si>
  <si>
    <t>Japan</t>
  </si>
  <si>
    <t>JPY</t>
  </si>
  <si>
    <t>Japan 5th Auction Solar PV &gt;500kW</t>
  </si>
  <si>
    <t>Japan 1st Biomass auction</t>
  </si>
  <si>
    <t>Japan 1st Auction Solar PV &gt;2MW</t>
  </si>
  <si>
    <t>Japan 2nd Auction Solar PV &gt;2MW</t>
  </si>
  <si>
    <t>The Japanese Government has wrapped up its second of three planned solar auctions, with nine companies winning the rights to build a total of 196.96 MW of commercial PV capacity.</t>
  </si>
  <si>
    <t>N/A</t>
  </si>
  <si>
    <t>Japan 3rd Auction Solar PV &gt;2MW</t>
  </si>
  <si>
    <t>Japan's Goto Floating Offshore wind Tender</t>
  </si>
  <si>
    <t>Japan 1st Onshore Wind Auction</t>
  </si>
  <si>
    <t>Japan 2nd Biomass auction</t>
  </si>
  <si>
    <t>No capacity awarded</t>
  </si>
  <si>
    <t>Japan 6th Auction Solar PV &gt;250kW</t>
  </si>
  <si>
    <t>Japan 7th Auction Solar PV &gt;250kW</t>
  </si>
  <si>
    <t>Japan 8th Auction Solar PV &gt; 250kW</t>
  </si>
  <si>
    <t>Japan Offshore Wind Site Tender, Round 1 (bottom-fixed, Choshi)</t>
  </si>
  <si>
    <t>Japan Offshore Wind Site Tender, Round 1 (bottom-fixed, Noshiro)</t>
  </si>
  <si>
    <t>Japan Offshore Wind Site Tender, Round 1 (bottom-fixed, Yurihonjo)</t>
  </si>
  <si>
    <t>Japan 1st Offshore Wind Auction (outside of promotion areas)</t>
  </si>
  <si>
    <t>Japan 3rd Biomass auction</t>
  </si>
  <si>
    <t>Japan 4th Biomass auction</t>
  </si>
  <si>
    <t>Japan 9th Auction Solar PV &gt; 250kW</t>
  </si>
  <si>
    <t>Japan 10th Auction Solar PV &gt; 250kW</t>
  </si>
  <si>
    <t>Japan 2nd Onshore Wind Auction</t>
  </si>
  <si>
    <t>Japan 5th Biomass auction</t>
  </si>
  <si>
    <t>Japan 11th Auction Solar PV &gt;250kW</t>
  </si>
  <si>
    <t>Japan 12th Auction Solar PV 1MW+ (1st FiP auction)</t>
  </si>
  <si>
    <t>Japan 12th Auction Solar PV 250kW-1MW</t>
  </si>
  <si>
    <t>Japan 13th Auction Solar PV 1MW+ (2nd FiP auction)</t>
  </si>
  <si>
    <t>Japan 13th Auction Solar PV 250kW-1MW</t>
  </si>
  <si>
    <t>Japan 14th Auction Solar PV 1MW+ (3rd FiP auction)</t>
  </si>
  <si>
    <t>Japan 14th Auction Solar PV 250kW-1MW</t>
  </si>
  <si>
    <t>Japan Offshore Wind Site Tender, Round 2 (bottom-fixed, Happo/Noshiro)</t>
  </si>
  <si>
    <t>Result to be disclosed in March 2024. Price cap at 19 yen/kWh (Monopile foundation)</t>
  </si>
  <si>
    <t>Japan Offshore Wind Site Tender, Round 2 (bottom-fixed, Murakami/Tainai)</t>
  </si>
  <si>
    <t>Japan Offshore Wind Site Tender, Round 2 (bottom-fixed,Oga/Katagami)</t>
  </si>
  <si>
    <t>Japan Offshore Wind Site Tender, Round 2 (bottom-fixed, Saikai)</t>
  </si>
  <si>
    <t>Japan 2nd Offshore Wind Auction (outside of promotion areas)</t>
  </si>
  <si>
    <t>Japan 3rd Onshore Wind Auction</t>
  </si>
  <si>
    <t>Additional auction to take place when this auction gets oversubsribed (by more than 300MW)</t>
  </si>
  <si>
    <t>Japan 6th Biomass auction</t>
  </si>
  <si>
    <t>Japan 15th Auction Solar PV 1MW+ (4th FiP auction)</t>
  </si>
  <si>
    <t>Japan 15th Auction Solar PV 250kW-1MW</t>
  </si>
  <si>
    <t xml:space="preserve">Japan 16th Auction Solar PV 250kW+ </t>
  </si>
  <si>
    <t xml:space="preserve">Japan 17th Auction Solar PV 250kW+ </t>
  </si>
  <si>
    <t>Auction size to be adjusted based on the previous auction result</t>
  </si>
  <si>
    <t>Japan 3rd Onshore Wind Auction (Additional)</t>
  </si>
  <si>
    <t>Since the bidding volume exceeded the auction size by more than 500MW, Japan decided to host an additional onshore wind auction.</t>
  </si>
  <si>
    <t>Japan Offshore Wind Site Tender, Round 3 (bottom-fixed, Southern Aomori)</t>
  </si>
  <si>
    <t>Japan Offshore Wind Site Tender, Round 3 (bottom-fixed, Yuza)</t>
  </si>
  <si>
    <t>Japan 3rd Offshore Wind Auction (outside of promotion areas)</t>
  </si>
  <si>
    <t>Japan 4th Onshore Wind Auction</t>
  </si>
  <si>
    <t>Japan 4th Offshore Wind Auction (outside of promotion areas)</t>
  </si>
  <si>
    <t>Japan 5th Onshore Wind Auction</t>
  </si>
  <si>
    <t>Japan 7th Biomass auction</t>
  </si>
  <si>
    <t>Japan 8th Biomass auction</t>
  </si>
  <si>
    <t xml:space="preserve">Japan 18th Auction Solar PV 250kW+ </t>
  </si>
  <si>
    <t xml:space="preserve">Japan 19th Auction Solar PV 250kW+ </t>
  </si>
  <si>
    <t xml:space="preserve">Japan 20th Auction Solar PV 250kW+ </t>
  </si>
  <si>
    <t xml:space="preserve">Japan 21st Auction Solar PV 250kW+ </t>
  </si>
  <si>
    <t xml:space="preserve">Japan 22nd Auction Solar PV 250kW+ </t>
  </si>
  <si>
    <t>Japan 23rd Auction Solar PV 250kW+</t>
  </si>
  <si>
    <t>Japan 24th Auction Solar PV 250kW+</t>
  </si>
  <si>
    <t>Japan 25th Auction Solar PV 250kW+</t>
  </si>
  <si>
    <t>Japan 26th Auction Solar PV 250kW+</t>
  </si>
  <si>
    <t>Japan 27th Auction Solar PV 250kW+</t>
  </si>
  <si>
    <t>Japan 1st Long-term Decarbonized Capacity Auction (biomass)</t>
  </si>
  <si>
    <t>Price varies by tech</t>
  </si>
  <si>
    <t>Japan 1st Long-term Decarbonized Capacity Auction (battery energy storage)</t>
  </si>
  <si>
    <t>Japan 1st Long-term Decarbonized Capacity Auction (pumped hydro)</t>
  </si>
  <si>
    <t>Japan 2nd Long-term Decarbonized Capacity Auction (pumped hydro)</t>
  </si>
  <si>
    <t>Japan 2nd Long-term Decarbonized Capacity Auction (battery energy storage)</t>
  </si>
  <si>
    <t>Japan 2nd Long-term Decarbonized Capacity Auction (biomass)</t>
  </si>
  <si>
    <t>Japan 2nd Long-term Decarbonized Capacity Auction (solar)</t>
  </si>
  <si>
    <t>Japan 2nd Long-term Decarbonized Capacity Auction (wind)</t>
  </si>
  <si>
    <t>RenovAr Round 1 (Biomass)</t>
  </si>
  <si>
    <t>Latin America</t>
  </si>
  <si>
    <t>RenovAr Round 1 (Biogas)</t>
  </si>
  <si>
    <t>RenovAr Round 1 (Small Hydro)</t>
  </si>
  <si>
    <t>RenovAr Round 1 (Solar PV)</t>
  </si>
  <si>
    <t>RenovAr Round 1.5 (Solar PV)</t>
  </si>
  <si>
    <t>RenovAr Round 1 (Wind)</t>
  </si>
  <si>
    <t>RenovAr Round 1.5 (Wind)</t>
  </si>
  <si>
    <t>RenovAr Round 2 First Phase (Biomass)</t>
  </si>
  <si>
    <t>RenovAr Round 2 Second Phase (Biomass)</t>
  </si>
  <si>
    <t>RenovAr Round 2 First Phase (Biogas)</t>
  </si>
  <si>
    <t>RenovAr Round 2 First Phase (Landfill Biogas)</t>
  </si>
  <si>
    <t>RenovAr Round 2 Second Phase (Biogas)</t>
  </si>
  <si>
    <t>RenovAr Round 2 First Phase (Small Hydro)</t>
  </si>
  <si>
    <t>RenovAr Round 2 First Phase (Solar PV)</t>
  </si>
  <si>
    <t>RenovAr Round 2 Second Phase (Solar PV)</t>
  </si>
  <si>
    <t>RenovAr Round 2 First Phase (Wind)</t>
  </si>
  <si>
    <t>RenovAr Round 2 Second Phase (Wind)</t>
  </si>
  <si>
    <t>RenovAr MiniRen Round 3 (Biomass)</t>
  </si>
  <si>
    <t>RenovAr MiniRen Round 3 (Biogas)</t>
  </si>
  <si>
    <t>RenovAr MiniRen Round 3 (Landfill gas)</t>
  </si>
  <si>
    <t>RenovAr MiniRen Round 3 (Small Hydro)</t>
  </si>
  <si>
    <t>RenovAr MiniRen Round 3 (Solar)</t>
  </si>
  <si>
    <t>RenovAr MiniRen Round 3 (Wind)</t>
  </si>
  <si>
    <t>RenMDI - Renewable auction</t>
  </si>
  <si>
    <t xml:space="preserve">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
awarded. </t>
  </si>
  <si>
    <t>27/04/2023</t>
  </si>
  <si>
    <t>Wind and storage</t>
  </si>
  <si>
    <t>Bolivia Solar Auction - May 2024</t>
  </si>
  <si>
    <t>Bolivia</t>
  </si>
  <si>
    <t>Bolivia lauched tender for 20 MW Viru Viru Solar Project</t>
  </si>
  <si>
    <t>1st Alternative Energy Auction (Biomass A-3)</t>
  </si>
  <si>
    <t>BRL</t>
  </si>
  <si>
    <t>3rd energy auction (A-5)</t>
  </si>
  <si>
    <t>1st Alternative Energy Auction (Small hydro A-3)</t>
  </si>
  <si>
    <t>1st Capacity Auction (Biomass - 2009 delivery date)</t>
  </si>
  <si>
    <t>1st Capacity Auction (Biomass - 2010 delivery date)</t>
  </si>
  <si>
    <t>2nd Alternative energy auction (Biomass A-3)</t>
  </si>
  <si>
    <t>2nd alternative energy auction (Small Hydro A-3)</t>
  </si>
  <si>
    <t>2nd capacity auction (Wind A-3)</t>
  </si>
  <si>
    <t>3rd capacity auction (Biomass A-3)</t>
  </si>
  <si>
    <t>3rd capacity auction (Small hydro A-3)</t>
  </si>
  <si>
    <t>3rd capacity auction (Wind A-3)</t>
  </si>
  <si>
    <t>2nd alternative energy auction (Wind A-3)</t>
  </si>
  <si>
    <t>4th Capacity Auction (Biomass A-3)</t>
  </si>
  <si>
    <t>4th Capacity Auction (Wind A-3)</t>
  </si>
  <si>
    <t>12th Energy Auction (Biomass A-3)</t>
  </si>
  <si>
    <t>12th Energy Auction (Wind A-3)</t>
  </si>
  <si>
    <t>13th Energy Auction (Wind A-5)</t>
  </si>
  <si>
    <t>13th Energy Auction (Biomass A-5)</t>
  </si>
  <si>
    <t>5th Capacity auction (Wind A-3)</t>
  </si>
  <si>
    <t>15th Energy Auction (A-5)</t>
  </si>
  <si>
    <t>17th Energy Auction (A-3)</t>
  </si>
  <si>
    <t>18th Energy Auction (Biomass A-5)</t>
  </si>
  <si>
    <t>18th Energy Auction (Small hydro A-5)</t>
  </si>
  <si>
    <t>18th Energy Auction (Wind A-5)</t>
  </si>
  <si>
    <t>Pernambuco state solar auction</t>
  </si>
  <si>
    <t>6th Capacity auction (Solar A-3)</t>
  </si>
  <si>
    <t>6th Capacity auction (Wind A-3)</t>
  </si>
  <si>
    <t>19th Energy Auction (A-3)</t>
  </si>
  <si>
    <t>20th Energy Auction (Biomass A-5)</t>
  </si>
  <si>
    <t>20th Energy Auction (Small Hydro A-5)</t>
  </si>
  <si>
    <t>3rd Alternative energy auction (Biomass A-3)</t>
  </si>
  <si>
    <t>3rd Alternative energy auction (Wind A-3)</t>
  </si>
  <si>
    <t>7th Capacity auction (Solar A-3)</t>
  </si>
  <si>
    <t>8th Capacity auction (Solar A-3)</t>
  </si>
  <si>
    <t>20th Energy Auction (Wind A-5)</t>
  </si>
  <si>
    <t>22nd energy auction (Biomass A-3)</t>
  </si>
  <si>
    <t>22nd energy auction (Small hydro A-3)</t>
  </si>
  <si>
    <t>22nd energy auction (Wind A-3)</t>
  </si>
  <si>
    <t>8th Capacity auction (Wind A-3)</t>
  </si>
  <si>
    <t>23rd Energy Auction (Biomass A-5)</t>
  </si>
  <si>
    <t>23rd Energy Auction (Small Hydro A-5)</t>
  </si>
  <si>
    <t>10th Reserve Auction (Small Hydro)</t>
  </si>
  <si>
    <t>Brazil 25th Energy Auction (A-4) Biomass</t>
  </si>
  <si>
    <t>Brazil 25th Energy Auction (A-4) Small Hydro</t>
  </si>
  <si>
    <t>Brazil 25th Energy Auction (A-4) Solar</t>
  </si>
  <si>
    <t>Brazil 25th Energy Auction (A-4) Onshore Wind</t>
  </si>
  <si>
    <t>Brazil 26th Energy Auction (A-6) Biomass</t>
  </si>
  <si>
    <t>Brazil 26th Energy Auction (A-6) Small Hydro</t>
  </si>
  <si>
    <t>Brazil 26th Energy Auction (A-6) Wind</t>
  </si>
  <si>
    <t>Brazil 27th Energy Auction (A-4) Biomass</t>
  </si>
  <si>
    <t>Brazil 27th Energy Auction (A-4) Small Hydro</t>
  </si>
  <si>
    <t>Brazil 27th Energy Auction (A-4) Solar</t>
  </si>
  <si>
    <t>Brazil 27th Energy Auction (A-4) Wind</t>
  </si>
  <si>
    <t>Brazil 28th Energy Auction (A-6) Biomass</t>
  </si>
  <si>
    <t>Brazil 28th Energy Auction (A-6) Small hydro</t>
  </si>
  <si>
    <t>Brazil 28th Energy Auction (A-6) Wind</t>
  </si>
  <si>
    <t>Brazil 29th Energy Auction (A-4) Biomass</t>
  </si>
  <si>
    <t>Brazil 29th Energy Auction (A-4) Small Hydro</t>
  </si>
  <si>
    <t>Brazil 29th Energy Auction (A-4) Solar</t>
  </si>
  <si>
    <t>Brazil 29th Energy Auction (A-4) Wind</t>
  </si>
  <si>
    <t>Brazil 30th Energy Auction (A-6) Biomass</t>
  </si>
  <si>
    <t>Brazil 30th Energy Auction (A-6) Small hydro</t>
  </si>
  <si>
    <t>Brazil 30th Energy Auction (A-6) Solar</t>
  </si>
  <si>
    <t>Brazil 30th Energy Auction (A-6) Wind</t>
  </si>
  <si>
    <t>Brazil 33rd Energy Auction (A-3) Biomass</t>
  </si>
  <si>
    <t>Brazil 33rd Energy Auction (A-3) Small hydro</t>
  </si>
  <si>
    <t>Brazil 33rd Energy Auction (A-3) Solar</t>
  </si>
  <si>
    <t>Brazil 33rd Energy Auction (A-3) Wind</t>
  </si>
  <si>
    <t>Brazil 34th Energy Auction (A-4) Biomass</t>
  </si>
  <si>
    <t>Brazil 34th Energy Auction (A-4) Small hydro</t>
  </si>
  <si>
    <t>Brazil 34th Energy Auction (A-4) Solar</t>
  </si>
  <si>
    <t>Brazil 34th Energy Auction (A-4) Wind</t>
  </si>
  <si>
    <t>Brazil 35th Energy Auction (A-4) Biomass</t>
  </si>
  <si>
    <t>Brazil 35th Energy Auction (A-4) Solar</t>
  </si>
  <si>
    <t>Brazil 35th Energy Auction (A-4) Wind</t>
  </si>
  <si>
    <t>Brazil 36th Energy Auction (A-4) Biomass</t>
  </si>
  <si>
    <t>Brazil 36th Energy Auction (A-4) Small hydro</t>
  </si>
  <si>
    <t>Brazil 36th Energy Auction (A-4) Solar</t>
  </si>
  <si>
    <t>Brazil 36th Energy Auction (A-4) Wind</t>
  </si>
  <si>
    <t>Brazil 37th Energy Auction (A-5) Biomass</t>
  </si>
  <si>
    <t>Brazil 37th Energy Auction (A-5) Small hydro</t>
  </si>
  <si>
    <t>Brazil 37th Energy Auction (A-5) Solar</t>
  </si>
  <si>
    <t>Brazil 37th Energy Auction (A-5) Wind</t>
  </si>
  <si>
    <t>2006/01 Chile Technology Neutral Auction</t>
  </si>
  <si>
    <t>Awarded price is indexed to the US CPI with periodic adjustments</t>
  </si>
  <si>
    <t>2006/01-2 Chile Technology Neutral Auction</t>
  </si>
  <si>
    <t>2006/02 Chile Technology Neutral Auction</t>
  </si>
  <si>
    <t>2008/01 Chile Technology Neutral Auction</t>
  </si>
  <si>
    <t>2006/02-2 Chile Technology Neutral Auction</t>
  </si>
  <si>
    <t>2008/01-2 Chile Technology Neutral Auction</t>
  </si>
  <si>
    <t>2010/01 Chile Technology Neutral Auction</t>
  </si>
  <si>
    <t>2012/01 Chile Technology Neutral Auction</t>
  </si>
  <si>
    <t>2013/01 Chile Technology Neutral Auction</t>
  </si>
  <si>
    <t>2012/03-2 Chile Technology Neutral Auction</t>
  </si>
  <si>
    <t>2013/03-2 Chile Technology Neutral Auction</t>
  </si>
  <si>
    <t>2015/02 Chile Technology Neutral Auction</t>
  </si>
  <si>
    <t>2015/01 Chile Technology Neutral Auction</t>
  </si>
  <si>
    <t>2017/01 Chile Technology Neutral Auction</t>
  </si>
  <si>
    <t>2021/01 Power Auction</t>
  </si>
  <si>
    <t>Chile 2022/01 power auction</t>
  </si>
  <si>
    <t>Chile 2023/01 power auction</t>
  </si>
  <si>
    <t>Chile 2023/02 power auction</t>
  </si>
  <si>
    <t>Chile 2024 power auction</t>
  </si>
  <si>
    <t>Chile 2025/01 power auction</t>
  </si>
  <si>
    <t>Chile 2026/01 power auction</t>
  </si>
  <si>
    <t>Chile 2025/02 power auction</t>
  </si>
  <si>
    <t>Chile 2026/02 power auction</t>
  </si>
  <si>
    <t>Chile 2026/03 power auction</t>
  </si>
  <si>
    <t>Chile 2026/04 power auction</t>
  </si>
  <si>
    <t>Chile 2027/01 power auction</t>
  </si>
  <si>
    <t>Chile 2027/02 power auction</t>
  </si>
  <si>
    <t>Chile 2028 power auction</t>
  </si>
  <si>
    <t>Colombia's 1st renewable auction</t>
  </si>
  <si>
    <t>COP</t>
  </si>
  <si>
    <t xml:space="preserve">Auction was unsuccesful </t>
  </si>
  <si>
    <t>Colombia’s Second Renewable Power Auction (Solar)</t>
  </si>
  <si>
    <t>Colombia’s Second Renewable Power Auction (Wind)</t>
  </si>
  <si>
    <t xml:space="preserve">Colombia's Third Renewable Power Auction </t>
  </si>
  <si>
    <t>Colombia held its third renewable auction on October 26, 2021. Both project developers and offtakers bid. Nearly 800 megawatts (MW) of solar were awarded</t>
  </si>
  <si>
    <t>Costa Rica 1st Renewable Power Tender - Small Hydro</t>
  </si>
  <si>
    <t>Costa Rica 1st Renewable Power Tender - Wind</t>
  </si>
  <si>
    <t>Costa Rica Solar Tender</t>
  </si>
  <si>
    <t>It was the first round of a total of 370MW that the government has announced</t>
  </si>
  <si>
    <t>Ecuador Conolophus Solar and Storage Tender</t>
  </si>
  <si>
    <t>Ecuador Solar PV Renewable Energy Tender</t>
  </si>
  <si>
    <t>Ecuador Onshore Wind Renewable Energy Tender</t>
  </si>
  <si>
    <t>Ecuador Renewables Tender - Biomass</t>
  </si>
  <si>
    <t>Ecuador tendered 500MW of renewable assets, including wind, solar, small hydro and biomass. The government announced the results on April 11.</t>
  </si>
  <si>
    <t>Ecuador Renewables Tender - Small hydro</t>
  </si>
  <si>
    <t>Ecuador Renewables Tender - PV</t>
  </si>
  <si>
    <t>Ecuador Renewables Tender - Onshore wind</t>
  </si>
  <si>
    <t>El Salvador Biogas Auction</t>
  </si>
  <si>
    <t>100MW Renewable Energy Tender</t>
  </si>
  <si>
    <t>100MW Solar Energy Tender</t>
  </si>
  <si>
    <t>70MW Wind Energy Tender</t>
  </si>
  <si>
    <t>El Salvador Solar PV Auction</t>
  </si>
  <si>
    <t>2nd Renewable energy auction (PEG-2)</t>
  </si>
  <si>
    <t xml:space="preserve">Indexed </t>
  </si>
  <si>
    <t>3rd Renewable energy auction (PEG-3)</t>
  </si>
  <si>
    <t>Guatemala 110MW Solar PV tender</t>
  </si>
  <si>
    <t>In May 2019, Guatemala launched a 110MW solar tender, aiming for the installation of five solar plants in the cities of Jutiapa, El Progreso, Zacapa and Santa Rosa. However, state-owned utility Instituto Nacional de Electrificación (INDE) cancelled the tender in August, citing a lack of feasibility studies and inconsistencies in the two bidders’ proposals (Total Eren and Scatec Solar). No information has been released on whether the country will introduce a new solar procurement process.</t>
  </si>
  <si>
    <t>4th Renewable energy auction (PEG-4)</t>
  </si>
  <si>
    <t>In this round, 235MW were auctioned, and 191MW were of renewable energy</t>
  </si>
  <si>
    <t>Honduras 2010 Renewable Energy Tender</t>
  </si>
  <si>
    <t>On September 24th, 2009, the public utility (ENEE) announced an international tender for 250MW of renewable energy-based generation by independent power producers. The wining hydropower, wind, biomass, and geothermal power projects were announced in April 2010 by the Ministry of Environment and Natural Resources (SERNA) with a total installed capacity of nearly 700 MW, much more than the original target in the tendering.</t>
  </si>
  <si>
    <t>Jamaica Mixed Renewables Auction</t>
  </si>
  <si>
    <t>Jamaica Renewable Energy Tender</t>
  </si>
  <si>
    <t>Awarded bids are indexed annually to the US CPI. In their bids, applicants proposed the percentage of their bid price that would be indexed to the CPI.</t>
  </si>
  <si>
    <t>1st auction - power (Solar)</t>
  </si>
  <si>
    <t>15 years for energy, 20 years for renewable energy certificates</t>
  </si>
  <si>
    <t>1st auction - power (Wind)</t>
  </si>
  <si>
    <t>2nd auction - power (Geothermal)</t>
  </si>
  <si>
    <t>2nd auction - power (Wind)</t>
  </si>
  <si>
    <t>2nd auction - power (Solar)</t>
  </si>
  <si>
    <t>15 years for energy, 20 years for CELs</t>
  </si>
  <si>
    <t>3rd auction - power (Solar)</t>
  </si>
  <si>
    <t>3rd auction - power (Wind)</t>
  </si>
  <si>
    <t>Mexico's 4th Power Auction</t>
  </si>
  <si>
    <t>MXN</t>
  </si>
  <si>
    <t>Plan de Fortalecimiento y Expansión del Sistema Eléctrico Nacional 2025 - 2030</t>
  </si>
  <si>
    <t>CFE aims to tender 2 PV projects in Puerto Penasco: 280MW and 300MW</t>
  </si>
  <si>
    <t>Panama renewable energy tender 2024</t>
  </si>
  <si>
    <t xml:space="preserve">In February, Panama announced its first renewable auction in a decade, which will also be the first in the Central American region to include storage. The National Secretariat of Energy (SNE) plans to award 500MW of new renewable plants with 20-year PPAs with electricity distribution companies. The process is expected to take place in the first quarter of 2024. The tender was cancelled in July 2024 after the new government determined that the tender, launched by the previous administration, did not comply with the minimum standards to guarantee transparency for investors and low prices for consumers. </t>
  </si>
  <si>
    <t xml:space="preserve">Panama 1st Wind Auction </t>
  </si>
  <si>
    <t>Panama 2nd Wind Auction</t>
  </si>
  <si>
    <t>Panama 1st Solar Auction</t>
  </si>
  <si>
    <t>1st renewable energy auction (First Round - Biomass)</t>
  </si>
  <si>
    <t>1st renewable energy auction (First Round - Small Hydro)</t>
  </si>
  <si>
    <t>1st renewable energy auction (First Round - Solar PV)</t>
  </si>
  <si>
    <t>1st renewable energy auction (First Round - Onshore Wind)</t>
  </si>
  <si>
    <t>1st renewable energy auction (Second Round - Small Hydro)</t>
  </si>
  <si>
    <t>1st renewable energy auction (Second Round - Biomass)</t>
  </si>
  <si>
    <t>2nd renewable energy auction (First Round - Biomass)</t>
  </si>
  <si>
    <t>2nd renewable energy auction (First Round - Solar PV)</t>
  </si>
  <si>
    <t>2nd renewable energy auction (First Round - Onshore Wind)</t>
  </si>
  <si>
    <t>4th renewable energy auction (Second Round - Onshore Wind)</t>
  </si>
  <si>
    <t>2nd renewable energy auction (First Round - Small Hydro)</t>
  </si>
  <si>
    <t>3rd renewable energy auction (First Round - Small Hydro)</t>
  </si>
  <si>
    <t>4th renewable energy auction (First Round - Biomass)</t>
  </si>
  <si>
    <t>4th renewable energy auction (First Round - Small Hydro)</t>
  </si>
  <si>
    <t>4th renewable energy auction (Second Round - Solar PV)</t>
  </si>
  <si>
    <t>4th renewable energy auction (First Round - Solar PV)</t>
  </si>
  <si>
    <t>4th renewable energy auction (First Round - Onshore Wind)</t>
  </si>
  <si>
    <t>Peru Solar and storage Microgrid Tender</t>
  </si>
  <si>
    <t>In December 2021, EDF was awarded to build the solar-plus-storage project in the isolated region of Iquito</t>
  </si>
  <si>
    <t>Uruguay Solar Energy Tender</t>
  </si>
  <si>
    <t>20-30 year contracts available</t>
  </si>
  <si>
    <t>2003 Onshore Wind concession</t>
  </si>
  <si>
    <t>Mainland China</t>
  </si>
  <si>
    <t>CNY</t>
  </si>
  <si>
    <t>2004 Onshore Wind concession</t>
  </si>
  <si>
    <t>2005 Onshore Wind concession</t>
  </si>
  <si>
    <t>2006 Onshore Wind concession</t>
  </si>
  <si>
    <t>2007 Onshore Wind concession</t>
  </si>
  <si>
    <t>Jiuqyan 3.8GW Megabase Auction</t>
  </si>
  <si>
    <t>China Solar Auctions 1.1</t>
  </si>
  <si>
    <t>China Solar Auctions 1.2</t>
  </si>
  <si>
    <t>China Solar Auctions 1.3</t>
  </si>
  <si>
    <t>China Solar Auctions 1.4</t>
  </si>
  <si>
    <t>China Solar Auctions 1.5</t>
  </si>
  <si>
    <t>China Solar Auctions 1.6</t>
  </si>
  <si>
    <t>China Solar Auctions 1.7</t>
  </si>
  <si>
    <t>China Solar Auctions 2.1</t>
  </si>
  <si>
    <t>China Solar Auctions 2.2</t>
  </si>
  <si>
    <t>China Solar Auctions 2.3</t>
  </si>
  <si>
    <t>China Solar Auctions 2.4</t>
  </si>
  <si>
    <t>China Solar Auctions 2.5</t>
  </si>
  <si>
    <t>China Solar Auctions 2.6</t>
  </si>
  <si>
    <t>China Solar Auctions 2.7</t>
  </si>
  <si>
    <t>China Solar Auctions 2.8</t>
  </si>
  <si>
    <t>China Solar Auctions 2.9</t>
  </si>
  <si>
    <t>2010 Offshore wind concession</t>
  </si>
  <si>
    <t>China Solar Auctions 2.10</t>
  </si>
  <si>
    <t>2018 Haixing China Top-runner</t>
  </si>
  <si>
    <t>2018 Baicheng China Top-runner</t>
  </si>
  <si>
    <t>2018 Baoying China Top-runner</t>
  </si>
  <si>
    <t>2018 Dalate China Top-runner</t>
  </si>
  <si>
    <t>2018 Shouyang China Top-runner</t>
  </si>
  <si>
    <t>2018 Sihong China Top-runner</t>
  </si>
  <si>
    <t>2018 Weinan China Top-runner</t>
  </si>
  <si>
    <t>2018 Qinghai Delingha Top-runner</t>
  </si>
  <si>
    <t>2018 Qinghai Ge'ermu Top-runner</t>
  </si>
  <si>
    <t>2018 Shanxi Datong Top-runner</t>
  </si>
  <si>
    <t>2019 Dalate China Top-runner</t>
  </si>
  <si>
    <t>China Inner Mongolia (Shanghai Temple) High Voltage Transmission Line Solar Batch</t>
  </si>
  <si>
    <t>China Inner Mongolia (Shanghai Temple) High Voltage Transmission Line Wind Batch</t>
  </si>
  <si>
    <t>2020 China National Solar Auction</t>
  </si>
  <si>
    <t>2019 Sihong China Top-runner</t>
  </si>
  <si>
    <t>Chongqing 2019 Onshore Wind Auction</t>
  </si>
  <si>
    <t>China Offshore Wind Dalian 2019</t>
  </si>
  <si>
    <t>China Offshore Wind Ningbo 2019</t>
  </si>
  <si>
    <t>Ningxia 2018 Onshore Wind Auction</t>
  </si>
  <si>
    <t>China Qinghai (Hainanzhou) High Voltage Transmission Line Solar Batch</t>
  </si>
  <si>
    <t>China Qinghai (Hainanzhou) High Voltage Transmission Line Wind Batch</t>
  </si>
  <si>
    <t>China Offshore Wind Shandong 2019</t>
  </si>
  <si>
    <t>China Offshore Wind Shanghai 2019</t>
  </si>
  <si>
    <t>Sichuan Ganzizhou Solar Base Tender</t>
  </si>
  <si>
    <t>2019 Baicheng China Top-runner</t>
  </si>
  <si>
    <t>China Offshore Wind Wenzhou 2019</t>
  </si>
  <si>
    <t>China Offshore wind Fujian 2020</t>
  </si>
  <si>
    <t>2020 Inner Mongolia Wulanchabu Wind Plus Storage</t>
  </si>
  <si>
    <t>The local government annouced the tennder for the demo base project for integration of power, grid, load, and storage. It inlcudes 2800MW wind.</t>
  </si>
  <si>
    <t>2020 Shanghai Donghai Bridge Phase II</t>
  </si>
  <si>
    <t>Shanghai's second offshore wind auction.</t>
  </si>
  <si>
    <t>Chongqing 2020 Onshore Wind Auction</t>
  </si>
  <si>
    <t>Guangxi 2020 Onshore Wind Auction</t>
  </si>
  <si>
    <t>Hubei 2020 Onshore Wind Auction</t>
  </si>
  <si>
    <t>Inner Mongolia Bayannaoer UHV Auction</t>
  </si>
  <si>
    <t>Liaoning Chaoyang Onshore Wind Auction</t>
  </si>
  <si>
    <t>Liaoning Tieling Onshore Wind Auction</t>
  </si>
  <si>
    <t>2019 China National Solar Auction</t>
  </si>
  <si>
    <t>China Baotou Renewable Energy Demonstration Zone</t>
  </si>
  <si>
    <t>China Offshore Wind Shanghai 2020</t>
  </si>
  <si>
    <t>Yunnan 2020 Onshore Wind Auction</t>
  </si>
  <si>
    <t>2021 China Anhui Auction</t>
  </si>
  <si>
    <t>2021 China Xinjiang Auction Round 1</t>
  </si>
  <si>
    <t>2021 China Xinjiang Auction Round 2</t>
  </si>
  <si>
    <t>2021 China Chongqing Auction</t>
  </si>
  <si>
    <t>2021 China Gansu Dingxi Auction</t>
  </si>
  <si>
    <t>2021 China Gansu Wuwei Auction</t>
  </si>
  <si>
    <t>2021 China Gansu Zhangye Auction</t>
  </si>
  <si>
    <t>2021 China Hebei Auction</t>
  </si>
  <si>
    <t>2021 China Liaoning Yingkou Auction</t>
  </si>
  <si>
    <t>2021 China Shaanxi Auction</t>
  </si>
  <si>
    <t>2021 China Shaanxi Weinan Auction</t>
  </si>
  <si>
    <t>2021 China Shan-Wu UHV Phase I Auction</t>
  </si>
  <si>
    <t>2021 China Shanxi Auction</t>
  </si>
  <si>
    <t>2021 Guangxi Onshore Wind Auction</t>
  </si>
  <si>
    <t>received 15.11GW: https://www.163.com/dy/article/GFU5J75C0514C30V.html
5.61GW won the auction: http://www.chinawindnews.com/20282.html</t>
  </si>
  <si>
    <t>2021 Guangxi Onshore Wind Tender</t>
  </si>
  <si>
    <t>China Offshore wind Jiangsu 2021</t>
  </si>
  <si>
    <t>2021 Inner Mongolia Chifeng Onshore Wind Action</t>
  </si>
  <si>
    <t>Tianjin 2019 Onshore Wind Auction</t>
  </si>
  <si>
    <t>2021 China Xinjiang Aletai Auction</t>
  </si>
  <si>
    <t>Xinjiang Hami 2020 Onshore Wind Auction</t>
  </si>
  <si>
    <t>2021 China Xinjiang Jianshe Bingtuan Auction</t>
  </si>
  <si>
    <t>2022 China Anhui Integrated Energy Solar Pilot Batch 1</t>
  </si>
  <si>
    <t>2022 China Anhui Integrated Energy Solar Pilot Batch 2 (2023-2024)</t>
  </si>
  <si>
    <t>2022 China Anhui Integrated Energy Solar Pilot Batch 3 (after 2024)</t>
  </si>
  <si>
    <t>2022 China Anhui Batch 1 Solar Auction</t>
  </si>
  <si>
    <t>2022 China Fujian Solar Auction</t>
  </si>
  <si>
    <t>2022 China Gansu Dingxi Batch 2 Solar Auction</t>
  </si>
  <si>
    <t>2022 China Gansu Jiayuguan Solar Auction</t>
  </si>
  <si>
    <t>2022 China Gansu Jiuquan Batch 2 Solar Auction</t>
  </si>
  <si>
    <t>2022 China Gansu Qingyang Batch 2 Solar Auction</t>
  </si>
  <si>
    <t>2022 China Gansu Batch 2 Solar Auction</t>
  </si>
  <si>
    <t>2022 China Gansu Zhangye Batch 2 Solar Auction</t>
  </si>
  <si>
    <t>2022 China Guangdong Hechi Solar Auction</t>
  </si>
  <si>
    <t>2022 China Guizhou Solar Auction</t>
  </si>
  <si>
    <t>2022 China Hebei Solar Base Auction</t>
  </si>
  <si>
    <t>2022 China Henan Integrated Energy Solar Auction</t>
  </si>
  <si>
    <t>2022 China Hubei Batch 1 Solar Auction</t>
  </si>
  <si>
    <t>2022 China Hubei Batch 2 Solar Auction</t>
  </si>
  <si>
    <t>2022 China Inner Mongolia Coal Replacement Solar Auction</t>
  </si>
  <si>
    <t>2022 China Inner Mongolia Integrated Energy Solar Auction</t>
  </si>
  <si>
    <t>2022 China Inner Mongolia Renewable Hydrogen Solar Auction</t>
  </si>
  <si>
    <t>2022 China Inner Mongolia Hulun Buir Distributed Solar Auction</t>
  </si>
  <si>
    <t>2022 China Inner Mongolila Alxa Distributed Solar Auction</t>
  </si>
  <si>
    <t>2022 China Inner Mongolila Erdos Distributed Solar Auction</t>
  </si>
  <si>
    <t>2022 China Jiangsu Batch 5 Solar Auction</t>
  </si>
  <si>
    <t>2022 China Jiangsu Batch 1 Solar Auction</t>
  </si>
  <si>
    <t>2022 China Jiangxi Bulk Development Distributed PV Auction</t>
  </si>
  <si>
    <t>2022 China Jiangxi Distributed PV Auction</t>
  </si>
  <si>
    <t>2022 China Jiangxi Solar Auction</t>
  </si>
  <si>
    <t>2022 China Ningxia Solar Auction</t>
  </si>
  <si>
    <t>2022 China Qinghai Clean Heating Solar Auction</t>
  </si>
  <si>
    <t>2022 China Qinghai Marketization Solar Auction</t>
  </si>
  <si>
    <t>2022 China Qinghai Reform Solar Auction</t>
  </si>
  <si>
    <t>2022 China Qinghai Renewable with Storage Solar Auction</t>
  </si>
  <si>
    <t>2022 China Shaanxi Solar Auction</t>
  </si>
  <si>
    <t>2022 China Shandong Offshore Solar Auction 1</t>
  </si>
  <si>
    <t>2022 Shanghai Hangzhouwan 800MW offshore wind</t>
  </si>
  <si>
    <t>China  wind projects usually require co-located storage of 10-20% of the wind farm capacity, duration 2-4 hours of duration.</t>
  </si>
  <si>
    <t>2022 China Shanxi Solar Auction</t>
  </si>
  <si>
    <t>2022 China Tianjin Solar Auction</t>
  </si>
  <si>
    <t>2022 China Xinjiang Solar Auction</t>
  </si>
  <si>
    <t>2022 China Xinjiang Bazhou Batch 2 Solar Auction September Commissioning</t>
  </si>
  <si>
    <t>2022 China Xinjiang Bazhou Auction</t>
  </si>
  <si>
    <t>2022 China Xinjiang Changji Batch 2 Solar Auction</t>
  </si>
  <si>
    <t>2022 China Xinjiang Hami Batch 2 Solar Auction</t>
  </si>
  <si>
    <t>2022 China Xinjiang Hotan Batch 2 Solar Auction</t>
  </si>
  <si>
    <t>2022 China Xinjiang Karamay Batch 2 Solar Auction</t>
  </si>
  <si>
    <t>2022 China Xinjiang Kashgar Batch 2 Solar Auction</t>
  </si>
  <si>
    <t>2022 China Xinjiang Kezhou Batch 2 Solar Auction</t>
  </si>
  <si>
    <t>2022 China Xinjiang PCC Solar Auction</t>
  </si>
  <si>
    <t>2022 China Xinjiang Ulumuqi batch1 Auction</t>
  </si>
  <si>
    <t>2022 China Xinjiang Yili Auction Batch 1</t>
  </si>
  <si>
    <t>2022 China Yunnan Qujing Solar Auction</t>
  </si>
  <si>
    <t>2022 China Jiangsu Batch 2 Solar Auction</t>
  </si>
  <si>
    <t>2022 China Shandong Offshore Solar Auction 2</t>
  </si>
  <si>
    <t>2022 China Xinjiang Aksu Batch 2 Solar Auction</t>
  </si>
  <si>
    <t>2022 China Xinjiang Bozhou Batch 2 Solar Auction December Commissioning</t>
  </si>
  <si>
    <t>2022 China Xinjiang Bozhou Auction</t>
  </si>
  <si>
    <t>2022 China Xinjiang Ulumuqi batch2 Auction</t>
  </si>
  <si>
    <t>2022 China Xinjiang Yili Batch 2 Solar Auction</t>
  </si>
  <si>
    <t>2022 China Jiangsu Batch 3 Solar Auction</t>
  </si>
  <si>
    <t>2022 China Shandong Offshore Solar Auction 3</t>
  </si>
  <si>
    <t>2022 China Jiangsu Batch 4 Solar Auction</t>
  </si>
  <si>
    <t>2022 China Shandong Offshore Solar Auction 4</t>
  </si>
  <si>
    <t>2022 China Anhui Auction</t>
  </si>
  <si>
    <t>2022 China Inner Mongolia Baotou Auction</t>
  </si>
  <si>
    <t>2022 China Shanghai Offshore Auction</t>
  </si>
  <si>
    <t>2022 Gansu Dingxi Onshore Auction</t>
  </si>
  <si>
    <t>storage included. source search in Wechat, title: 甘肃定西启动100MW风电项目竞配：配储不低于5%，11月底建成投产</t>
  </si>
  <si>
    <t>2022 Gansu Zhangye Onshore batch 2 Auction</t>
  </si>
  <si>
    <t xml:space="preserve">2022 Guangxi Hechi Onshore Auction </t>
  </si>
  <si>
    <t>China Offshore Wind Fujian Auction 2022</t>
  </si>
  <si>
    <t>China Offshore Wind Guangxi Auction 2022</t>
  </si>
  <si>
    <t>China Offshore Wind Liaoning Dalian Auction 2022</t>
  </si>
  <si>
    <t>2022 China Xinjiang Changji Auction</t>
  </si>
  <si>
    <t>2022 China Xinjiang Hami Auction</t>
  </si>
  <si>
    <t>2022 China Xinjiang Tulufan Auction</t>
  </si>
  <si>
    <t>2023 Fujian offshore wind auction round 1</t>
  </si>
  <si>
    <t>2023 China Fujian Solar</t>
  </si>
  <si>
    <t>2023 China Gansu Jiayuguan Solar</t>
  </si>
  <si>
    <t>2023 Guangdong 7GW offshore wind in provincial water</t>
  </si>
  <si>
    <t>2023 Guangdong 16GW offshore wind in national water</t>
  </si>
  <si>
    <t>2023 Guangxi wind and solar auction</t>
  </si>
  <si>
    <t xml:space="preserve">2023 China Guangxi Renewable Development Batch 1 Solar Auction </t>
  </si>
  <si>
    <t>2023 China Guangxi Integrated Energy</t>
  </si>
  <si>
    <t>2023 Guizhou Bijie Integrated Energy Solar</t>
  </si>
  <si>
    <t>2023 China Hebei Basic-need Solar</t>
  </si>
  <si>
    <t>2023 China Hebei Reserve Solar</t>
  </si>
  <si>
    <t>2023 China Hebei Gournd-Mounted Distributed Solar</t>
  </si>
  <si>
    <t>2023 Hubei wind and solar auction</t>
  </si>
  <si>
    <t>2023 China Hubei Renewable</t>
  </si>
  <si>
    <t>2023 China Hunan Lixian Renewable Development Solar</t>
  </si>
  <si>
    <t>2023 China Hunan Leiyang Solar</t>
  </si>
  <si>
    <t>2023 China Hunan Wind and Solar</t>
  </si>
  <si>
    <t>2023 China Inner Mongolia Dalate Distributed Solar</t>
  </si>
  <si>
    <t xml:space="preserve">2023 China Inner Mongolia Green Power in Industry Zones Solar </t>
  </si>
  <si>
    <t>2023 China Inner Mongolia Ulanqab Distributed Solar</t>
  </si>
  <si>
    <t>2023 China Inner Mongolia Baotou Distributed Solar</t>
  </si>
  <si>
    <t>2023 China Jiangsu Offshore Solar Base</t>
  </si>
  <si>
    <t>2023 Jilin Baicheng 300MW wind</t>
  </si>
  <si>
    <t>2023 Jilin Baicheng 200MW wind</t>
  </si>
  <si>
    <t>2023 Shaanxi wind and solar 10GW auction</t>
  </si>
  <si>
    <t>2023 China Shaanxi Wind and Solar</t>
  </si>
  <si>
    <t>2023 China Shandong North Renewable Base Solar</t>
  </si>
  <si>
    <t>2023 China Shanghai Renewable Development Solar</t>
  </si>
  <si>
    <t>2023 Shanxi wind and solar 15GW auction</t>
  </si>
  <si>
    <t>2023 China Shanxi Coal and Renewable</t>
  </si>
  <si>
    <t>2023 China Shanxi Distributed Solar</t>
  </si>
  <si>
    <t>2023 China Shanxi Wind and Solar</t>
  </si>
  <si>
    <t>2023 China Shanxi Annual Wind and Solar</t>
  </si>
  <si>
    <t>2023 China Tianjin Wind and Solar</t>
  </si>
  <si>
    <t>2023 China Tibet Renewable Development Solar</t>
  </si>
  <si>
    <t>2023 Tongliao Kezuozhongqi distributed wind and solar</t>
  </si>
  <si>
    <t>2023 China Yunnan Renewable Development Batch 1 Solar</t>
  </si>
  <si>
    <t>2023 China Yunnan Xinping Solar</t>
  </si>
  <si>
    <t xml:space="preserve">2023 China Guangxi Renewable Development Batch 2 Solar Auction </t>
  </si>
  <si>
    <t>2022 China Hubei Renewable Development Batch 4 Solar</t>
  </si>
  <si>
    <t>2023 China Anhui  Wind and Solar</t>
  </si>
  <si>
    <t>2023 Anhui wind and solar auction</t>
  </si>
  <si>
    <t>2023 China Jiangxi Rooftop Solar</t>
  </si>
  <si>
    <t>2023 China Sichuan Aba Solar</t>
  </si>
  <si>
    <t>2024 China Sichuan Ganzi Solar</t>
  </si>
  <si>
    <t>2023 China Yunnan Dali Solar</t>
  </si>
  <si>
    <t>2024 China Yunnan Lincang Solar</t>
  </si>
  <si>
    <t>2024 China Yunnan Yanshan Small-Scale Solar</t>
  </si>
  <si>
    <t>2024 China Hunan Hengyang Hengnan Shiji Solar</t>
  </si>
  <si>
    <t>2024 China Tibet Shannan/Lhasa/Ali Wind and Solar</t>
  </si>
  <si>
    <t>2024 China Yunnan Shaotong Solar</t>
  </si>
  <si>
    <t>2024 China Tibet Shannan Wind, Solar and Storage</t>
  </si>
  <si>
    <t>2024 China Tibet Lhasa Wind, Solar and Storage</t>
  </si>
  <si>
    <t>2024 China Tibet Naqu Wind, Solar and Storage</t>
  </si>
  <si>
    <t>2024 China Tibet Rikaze Wind, Solar and Storage</t>
  </si>
  <si>
    <t>2024 China Tibet Ali Wind, Solar and Storage</t>
  </si>
  <si>
    <t>2024 China Jilin Jiaohe Wind</t>
  </si>
  <si>
    <t>2024 China Guangxi Wind and Solar</t>
  </si>
  <si>
    <t>2024 China Yunnan Dali City Wind and Solar</t>
  </si>
  <si>
    <t>2024 China Ningxia Wind</t>
  </si>
  <si>
    <t>2024 China Gansu Qingyang Wind</t>
  </si>
  <si>
    <t>2024 China Gansu Tianshui Wind</t>
  </si>
  <si>
    <t>2024 China Gansu Longnan Wind</t>
  </si>
  <si>
    <t>2024 China Gansu Pingliang Lingtai county Wind</t>
  </si>
  <si>
    <t>2024 China Yunan Chuxiong onshore wind</t>
  </si>
  <si>
    <t>2024 China Liaoning offshore wind</t>
  </si>
  <si>
    <t>2024 China Shanxi Wind and Solar (Wind)</t>
  </si>
  <si>
    <t xml:space="preserve">2024 China Fujian offshore wind </t>
  </si>
  <si>
    <t xml:space="preserve">2024 China Jiangsu offshore wind </t>
  </si>
  <si>
    <t>2024 China Hubei onshore wind</t>
  </si>
  <si>
    <t>2024 China guangxi onshore wind</t>
  </si>
  <si>
    <t>2024 China Guangxi Beihai onshore wind</t>
  </si>
  <si>
    <t>2024 China Shaanxi Wind and Solar (Wind)</t>
  </si>
  <si>
    <t>2024 China inner mongolia distributed onshore wind</t>
  </si>
  <si>
    <t>2024 China Anhui onshore wind and solar (wind)</t>
  </si>
  <si>
    <t>2024 Chia Guizhou Wind and Solar (Solar)</t>
  </si>
  <si>
    <t>2024 China Gansu Baiyin Wind and Solar (Solar)</t>
  </si>
  <si>
    <t>2024 China Gansu Linxia Solar</t>
  </si>
  <si>
    <t>2023 China Hubei Renewable Batch 2 (Solar)</t>
  </si>
  <si>
    <t>2024 China Yunnan Dali City Wind and Solar (Solar)</t>
  </si>
  <si>
    <t>2024 China Hebei Wind and Solar (Solar)</t>
  </si>
  <si>
    <t>2024 China Guangxi Wind and Solar (Solar)</t>
  </si>
  <si>
    <t>2024 China Gansu Gannan Wind and Solar (Solar)</t>
  </si>
  <si>
    <t>2024 China Gansu Tianshui/Qingyang/Pingliang/Huating/Kongtong Wind and Solar (Solar)</t>
  </si>
  <si>
    <t>2024 China Inner Mongolia Alashan Transmission to Wuhai Wind and Solar</t>
  </si>
  <si>
    <t>2024 China Shanxi Wind and Solar (Solar)</t>
  </si>
  <si>
    <t>2024 Chia Guizhou Wind and Solar Batch 2 (Solar)</t>
  </si>
  <si>
    <t>2024 China Yunnan Wind and Solar Batch 2 (Solar)</t>
  </si>
  <si>
    <t>2024 China Shaanxi Wind and Solar (Solar)</t>
  </si>
  <si>
    <t>2024 China Gansu Jiayuguan Solar</t>
  </si>
  <si>
    <t>2024 China Shanghai Offshore Solar Auction</t>
  </si>
  <si>
    <t>2024 Anhui Solar Auction</t>
  </si>
  <si>
    <t>2024 China Guizhou Wind and Solar (Solar) Batch 2</t>
  </si>
  <si>
    <t>2024 China Guizhou Wind and Solar (Solar) Batch 3</t>
  </si>
  <si>
    <t>2025 China Tibet Naqu 100MW Solar</t>
  </si>
  <si>
    <t>2025 China Tibet Seni 1.45GW Renewable Power</t>
  </si>
  <si>
    <t>2025 China Ningxia Guyuan Solar</t>
  </si>
  <si>
    <t>2025 China Ningxia Zhongwei Solar</t>
  </si>
  <si>
    <t>2025 China Ningxia Wuzhong Solar</t>
  </si>
  <si>
    <t>2025 China Ningxia Ningchuan Solar</t>
  </si>
  <si>
    <t>Algeria 150MW Solar Tender</t>
  </si>
  <si>
    <t>Algeria</t>
  </si>
  <si>
    <t>Middle East &amp; North Africa</t>
  </si>
  <si>
    <t>DZD</t>
  </si>
  <si>
    <t>Algeria 150MW Solar Tender Round 2</t>
  </si>
  <si>
    <t>No progress on this and seems to be cancelled</t>
  </si>
  <si>
    <t>Algeria 150MW Solar Tender Round 3</t>
  </si>
  <si>
    <t>Algeria 1000MW Solar Tender Round 4</t>
  </si>
  <si>
    <t>Call for tender launched in 2021 and bidders submitted by April 30 2022. Many delays on the bid submission, so unclear when bids will actually be collected https://renewablesnow.com/news/algeria-extends-again-deadline-for-1-gw-solar-tender-788713/; Awarded and finalized in 2024 https://www.pv-magazine.com/2024/03/25/algeria-reveals-winners-in-3-gw-of-pv-tenders/</t>
  </si>
  <si>
    <t>Algeria 2000MW Solar Tender Round 5</t>
  </si>
  <si>
    <t>Call for 2 GW tender happened in February 2023. The 2 GW procurement exercise will deliver 15 solar projects, with capacities ranging from 80 MW to 220 MW. https://www.pv-magazine.com/2024/03/25/algeria-reveals-winners-in-3-gw-of-pv-tenders/</t>
  </si>
  <si>
    <t>Bahrain Solar Tender</t>
  </si>
  <si>
    <t>Bahrain</t>
  </si>
  <si>
    <t>BHD</t>
  </si>
  <si>
    <t>University of Bahrain Solar Tender</t>
  </si>
  <si>
    <t>Egypt 100MW Solar Thermal BOO Tender</t>
  </si>
  <si>
    <t>Egypt</t>
  </si>
  <si>
    <t>Forthcoming request for proposals to build a 100MW solar thermal plant in the West of Nile area.</t>
  </si>
  <si>
    <t>Egypt 20MW Solar + Storage NREA Tender</t>
  </si>
  <si>
    <t>On 7 August 2019, it was announced that Egypt's New and Renewable Energy Authority (NREA) will launch a tender in September for a 20MW solar-plus-storage facility to be built in Hurghada. A technical and economic feasibility study has been completed. The project will be funded by a $85 million facilitated loan from Japan International Cooperation Agency (JICA)</t>
  </si>
  <si>
    <t>Egypt Auctions for BOO Contracts - Aswan</t>
  </si>
  <si>
    <t>EGP</t>
  </si>
  <si>
    <t>Egypt 600MW PV Tender</t>
  </si>
  <si>
    <t xml:space="preserve">The EETC issued in December 2017 a tender for 600MW of solar capacity, with a pre-qualification deadline of January 14, 2018. This scheme will replace the feed-in tariff program. 18 pre-qualification applications received in 1H 2018. Bidders were notified of a new ceiling price in September 2018. On 29 April 2019, it was announced that the EETC had signed an agreement with the International Finance Corporation (IFC) for the development of the 600MW solar project in the West Nile province. </t>
  </si>
  <si>
    <t>Egypt Auctions for BOO Contracts - Kom Ombo</t>
  </si>
  <si>
    <t>Egypt Auctions for BOO Contracts - West Nile</t>
  </si>
  <si>
    <t>Egypt 200MW PV BOO Tender</t>
  </si>
  <si>
    <t>Egypt 250MW Wind BOO Tender</t>
  </si>
  <si>
    <t>Iraq Solar PV Tender Round 1</t>
  </si>
  <si>
    <t>Iraq</t>
  </si>
  <si>
    <t xml:space="preserve">The Ministry of Electricity in Iraq has launched a first-round tender for 755MW of PV capacity. The projects across the five provinces of Babel, Wasit, Karbala, Al-Muthanna and Diwaniyah are expected to be completed by the end of 2020. Update as of July 2024 (Kate Power): no evidence the tender was ever concluded. </t>
  </si>
  <si>
    <t>Israel Ashalim PV1 Tender</t>
  </si>
  <si>
    <t>Israel</t>
  </si>
  <si>
    <t>ILS</t>
  </si>
  <si>
    <t>In June 2012, the inter-ministerial committee chose Ashalim Sun PV as the winner of the tender for a photo-voltaic power station</t>
  </si>
  <si>
    <t>Israel Ashalim Plot B Tender</t>
  </si>
  <si>
    <t>Israel 300MW Solar Tender</t>
  </si>
  <si>
    <t>NIS</t>
  </si>
  <si>
    <t>The Ministry of Finance said that a tender for the construction of a 300MW complex in the Negev desert has lured 27 bids as part of the pre-qualification round. No updates to date, so marking as cancelled</t>
  </si>
  <si>
    <t>Israel Ashalim Plot A Tender</t>
  </si>
  <si>
    <t>Israel Ashalim PV2 Tender</t>
  </si>
  <si>
    <t>Israel Distribution Tender Phase 3</t>
  </si>
  <si>
    <t>Israel Distribution Tender Phase 4</t>
  </si>
  <si>
    <t>Jordan Direct proposals PV Round 1</t>
  </si>
  <si>
    <t>Jordan</t>
  </si>
  <si>
    <t>The 20-year PPAs were signed for USD0.12/kWh for wind and USD0.169/kWh for solar PV (barring the 52.5 MW Ma’an project, which was awarded at USD 0.148/kWh).</t>
  </si>
  <si>
    <t>Jordan Direct proposals Wind Round 1</t>
  </si>
  <si>
    <t>Jordan Direct proposals Round 2</t>
  </si>
  <si>
    <t>JOD</t>
  </si>
  <si>
    <t>Jordan Direct Proposal PV Round 3</t>
  </si>
  <si>
    <t>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t>
  </si>
  <si>
    <t>Jordan Direct Proposal Wind Round 3</t>
  </si>
  <si>
    <t>Jordan Solar Tender Round 3</t>
  </si>
  <si>
    <t>Jordan Wind Tender Round 3</t>
  </si>
  <si>
    <t>Kuwait Al Dibdibah Solar Tender - Phase 1</t>
  </si>
  <si>
    <t>Kuwait</t>
  </si>
  <si>
    <t>KWD</t>
  </si>
  <si>
    <t>Contract duration 25-50 years.</t>
  </si>
  <si>
    <t>Kuwait Combined Al Shagaya - Al Dibdibah Solar PV Tender</t>
  </si>
  <si>
    <t xml:space="preserve">The Kuwait Authority for Partnership Projects (KAPP) made the announcement to launch a tender for the next 2GW phase of the Shagaya wind-and-solar complex. The tender was considerably delayed and the total capacity was reduced from 2GW to 1.1GW. </t>
  </si>
  <si>
    <t>Kuwait Al Dibdibah Solar Tender - Phase 2</t>
  </si>
  <si>
    <t>A tender for the Al Dibdibah project was opened on September 18, after 17 bidders were prequalified. Contract duration 25-50 years. Tender was cancelled and then combined with the Al Shagaya project tender and a new tender for both projects, with a capacity of 1.1GW was launched in January 2024.</t>
  </si>
  <si>
    <t>Lebanon Wind Tender Round 1</t>
  </si>
  <si>
    <t>Lebanon</t>
  </si>
  <si>
    <t>Lebanon Wind Tender Round 2</t>
  </si>
  <si>
    <t>Lebanon Solar Tender Round 1</t>
  </si>
  <si>
    <t>In May 2022, the Lebanese Council of Ministers has finally concluded the licensing phase for a 180 MW solar tender involving 12 projects of equal size, with the approval of 11 licenses this week, for a total of 165 MW of new PV capacity. Conclusion of the tender and tariffs are not yet finalized yet.</t>
  </si>
  <si>
    <t>Lebanon Solar + Storage EOI</t>
  </si>
  <si>
    <t>The Lebanon Ministry of Energy and Water on behalf of Electricité du Liban (EDL) have announced an expression of interest to develop three PV farms with battery storage adding up to a maximum of 300MW at various locations across Lebanon. In each project, the capacity of a given solar farm is 70-100MW with battery storage of minimum of 70MW capacity. 75 consortia submitted expressions of interested in July 2018. A detailed call for project proposals was expected in December. After delays, it was announced on 8 April 2019 that the European Bank for Reconstruction and Development intended to engage a consultant to provide support to the Lebanese authorities for the successful implementation of the auctions. The selected consultancy will provide technical, financial and legal assistance. The consultant will be selected competitively and it is hoped will start a 30-month contract in June.</t>
  </si>
  <si>
    <t>Lebanon Solar Tender Round 2</t>
  </si>
  <si>
    <t>11 of the 12 licences were granted for a total of 165MW of capacity. The government negotiated a different price for each region of the country and the lowest price for that region becomes the clearing price for all projects in the region. The price for the Bekaa region was $57/MWh while for all the other regions it was $62.7/MWh.</t>
  </si>
  <si>
    <t>Lebanon Wind Tender Round 3</t>
  </si>
  <si>
    <t>On September 25, 2019, Lebanese Energy Minister Nada Khoury announced that Lebanon would soon seek bids to install an additional 500MW of wind power.</t>
  </si>
  <si>
    <t>Lebanon 8MW Solar Tender</t>
  </si>
  <si>
    <t>LBP</t>
  </si>
  <si>
    <t>The Lebanese Ministry of Energy and Water launched a tender for an 8MW solar PV plant connected to the medium-voltage grid to supply electricity to Electricite du Liban.</t>
  </si>
  <si>
    <t>Morocco Noor-Ouarzazate CSP Tender (Phase II and III)</t>
  </si>
  <si>
    <t>Morocco</t>
  </si>
  <si>
    <t>MAD</t>
  </si>
  <si>
    <t>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t>
  </si>
  <si>
    <t>Morocco Noor PV I</t>
  </si>
  <si>
    <t>Morocco ONEE Renewable Power Tender</t>
  </si>
  <si>
    <t>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t>
  </si>
  <si>
    <t>Morocco NOOR-Midelt PV Tender</t>
  </si>
  <si>
    <t>Morocco NOOR-Midelt CSP Tender</t>
  </si>
  <si>
    <t>On May 21 2019, Morocco awarded the Noor Midelt I CSP-PV project to a consortium led by France’s EDF at a new record low price of 68 dirhams/MWh ($71/MWh). Noor Midelt I will consist of 200 MW of parabolic trough CSP capacity.</t>
  </si>
  <si>
    <t>Morocco Noor PV II</t>
  </si>
  <si>
    <t>The tender was launched in January 2020, but results only allocated in 2022. The project sites are located near Sidi Bennour, Kelaa Sraghna, Taroudant, Bejaad, El Hajeb and Ain Beni Mathar. The selected projects will be part of the first phase of the Noor PV II project, under which several PV arrays will be built across eight different locations.</t>
  </si>
  <si>
    <t>Morocco Noor-Atlas Tender</t>
  </si>
  <si>
    <t>Morocco Noor-Argana Tender</t>
  </si>
  <si>
    <t>The Noor-Agana tender for 200-225MW of PV capacity is expected in 2019.</t>
  </si>
  <si>
    <t>Morocco Noor Midelt II PV Tender</t>
  </si>
  <si>
    <t xml:space="preserve">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t>
  </si>
  <si>
    <t>Morocco Nassim Nord Wind Tender</t>
  </si>
  <si>
    <t>Morocco Noor Midelt III PV Tender</t>
  </si>
  <si>
    <t>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t>
  </si>
  <si>
    <t>Oman IPP Solar Tender</t>
  </si>
  <si>
    <t>Oman</t>
  </si>
  <si>
    <t>OMR</t>
  </si>
  <si>
    <t>Oman Manah I Solar Project Tender</t>
  </si>
  <si>
    <t>On 16 July 2019, it was announced that the Oman Power and Water Procurement Company (OPWP) is has issued a tender for the construction of the Manah Solar 1 and Manah Solar 2 projects which have capacities of 500MW and 600MW respectively</t>
  </si>
  <si>
    <t>Oman Solar Diesel Storage Tender</t>
  </si>
  <si>
    <t xml:space="preserve">On 14 August 2019, it was announced that Oman's Rural Areas Electricity Company had launched a tender for 11 solar-diesel-storage projects with a combined capacity of 146MW: 48MW of solar and 70MW of diesel. The storage facility is expected to be rated at 28MW/14MWh. </t>
  </si>
  <si>
    <t>Fossil fuels hybrid</t>
  </si>
  <si>
    <t>Oman Manah II IPP Solar 2022 Project Tender</t>
  </si>
  <si>
    <t xml:space="preserve"> The projet was innaugurated, full comissioning expected during 2025.</t>
  </si>
  <si>
    <t>Oman Onshore Wind Tender</t>
  </si>
  <si>
    <t>NPWP announced plans to procure five wind projects with a target capacity of 1171 MW. Oman has announced 12 qualified bidders for the tender</t>
  </si>
  <si>
    <t>Oman Ibri III Solar IPP Tender</t>
  </si>
  <si>
    <t>Oman announces qualified bidders for 500 MW Ibri III Solar Project</t>
  </si>
  <si>
    <t>Oman IPP 2024 Solar Project Tender</t>
  </si>
  <si>
    <t>Oman's Nama Power and Water Procurement (PWP) has launched a tender to select developers for the 280 MW Al Kamil Wal Wafi Solar IPP Project. Interested bidders will have until Feb 3 to submit their qualifyiing proposals</t>
  </si>
  <si>
    <t>Qatar Solar Tender</t>
  </si>
  <si>
    <t>Qatar</t>
  </si>
  <si>
    <t>QAR</t>
  </si>
  <si>
    <t>In October 2018, Qatar General Electricity Water Corp. (Kahraama) pre-qualified 16 bidders for the tender. Only 5 parties submitted bids. On Januray 20, 2020, Total and Marubeni won the tender, and the project was expanded to 800 MW. They were comissioned in 2022</t>
  </si>
  <si>
    <t>Saudi Arabia NREP PV Tender Round 1</t>
  </si>
  <si>
    <t>Saudi Arabia</t>
  </si>
  <si>
    <t>Portfolio of projects</t>
  </si>
  <si>
    <t>SAR</t>
  </si>
  <si>
    <t>Saudi Arabia NREP Midyan Tender</t>
  </si>
  <si>
    <t>Saudi Arabia NREP Wind Tender Round 1</t>
  </si>
  <si>
    <t>Saudi Arabia NREP PV Tender Round 2</t>
  </si>
  <si>
    <t>Saudi Arabia NREP PV Tender Round 3</t>
  </si>
  <si>
    <t>In April 2020, Saudi annnounced round 3 prequalifiers for 4 projects with a combined capacity of 1.2GW</t>
  </si>
  <si>
    <t>Saudi Arabia NREP PV Tender Round 4</t>
  </si>
  <si>
    <t>Saudi Power Procurement Company (SPPC) announced the list of selected bidders for the fourth phase of solar projects within the National Renewable Energy Program (NREP), operating under the guidance of the Ministry of Energy.</t>
  </si>
  <si>
    <t>Saudi Arabia NREP Wind Tender Round 4</t>
  </si>
  <si>
    <t>Fourth round results: https://www.spa.gov.sa/en/w2107624; https://renewablesnow.com/news/saudi-arabia-signs-1100-mw-of-ppas-at-record-low-price-for-wind-858548/</t>
  </si>
  <si>
    <t>Saudi Arabia NREP PV Tender Round 5</t>
  </si>
  <si>
    <t>Four projects at a total of 3.7GW were awarded. The 2GW Al-Sadawi project was awarded to a Masdar-led consortium, the 1GW and 400MW projects were awarded to an EDF-led consortium, and the 300MW project was awarded to TotalEnergy</t>
  </si>
  <si>
    <t xml:space="preserve">Saudi Arabia Battery Energy Storage System Tender </t>
  </si>
  <si>
    <t>Saudi has launched a tender for bids for the development of four battery energy storage system (BESS) projects, each with 500MW output and 2,000MWh storage capacity.
Storage Services contracts with 15-year terms will be awarded on a build-own-operate (BOO) model.</t>
  </si>
  <si>
    <t>Saudi Arabia NREP PV Tender Round 6</t>
  </si>
  <si>
    <t>In September 2024, Saudi Arabia released a request for qualification for the 6th round of solar and wind projects under the NREP for a combined 4500 MW. 1400 Mwac Najran Solar PV, 600 Mwac Samtah Solar PV, 600 MW Ad Darb Solar PV, 400 MW As Sufn Solar PV</t>
  </si>
  <si>
    <t>Saudi Arabia NREP Wind Tender Round 6</t>
  </si>
  <si>
    <t>1500 Mwac Dawadmi Wind IPP, part of NREP round 6 which has a total capacity of 4500 MW</t>
  </si>
  <si>
    <t>Tunisia Medium-Sized Project Tenders Round 1</t>
  </si>
  <si>
    <t>Tunisia</t>
  </si>
  <si>
    <t xml:space="preserve">Tunisia Wind Tender (BOO) Round 1 </t>
  </si>
  <si>
    <t>120MW 20-year contracts awarded in January 2019.</t>
  </si>
  <si>
    <t>Tunisia Concession Regime Tender</t>
  </si>
  <si>
    <t>This tender under the concessions regime is for 500MW of PV (50-200MW per project), 200MW of wind (100MW project limit) and 300MW of wind in pre-selected locations (two projects of 200MW and one of 100MW). </t>
  </si>
  <si>
    <t>Tunisia Medium-Sized Project Tenders Round 2</t>
  </si>
  <si>
    <t>Tunisia Medium-Sized Project Tenders Round 3</t>
  </si>
  <si>
    <t>Tunisia Solar Tender Round 5</t>
  </si>
  <si>
    <t>TND</t>
  </si>
  <si>
    <t>Tunisia Medium-Sized Project Tenders Round 4</t>
  </si>
  <si>
    <t>Tunisia Solar Tender Round 1</t>
  </si>
  <si>
    <t>From Tunisia's target of tendering 1700 MW of renewables, which include 800 MW of solar, 500 MW have been awarded across four projects to be developed by France’s Qair International, Norway’s Scatec ASA and France’s Voltalia</t>
  </si>
  <si>
    <t>Tunisia Solar Tender Round 2</t>
  </si>
  <si>
    <t>Bidders choose the location of the PV project. Two projects with a maximum size of 100MWp will be chosen, with a deadline of April 30, 2025 to submit bids.</t>
  </si>
  <si>
    <t>Tunisia Wind Tender Round 1</t>
  </si>
  <si>
    <t>600MW of wind power. 8 projects with 75MW per project. Government expects two bids of 75 MW each by late March</t>
  </si>
  <si>
    <t>Turkey YEKA RES-1 Wind Auction</t>
  </si>
  <si>
    <t>Turkey</t>
  </si>
  <si>
    <t>Turkey Yeka GES-3 Solar Tender</t>
  </si>
  <si>
    <t>TRY</t>
  </si>
  <si>
    <t xml:space="preserve">Turkey YEKA RES-2 Onshore Wind Auction </t>
  </si>
  <si>
    <t>Turkey YEKA GES-1  Karapinar Solar Tender</t>
  </si>
  <si>
    <t>Turkey Pre-License Onshore Wind Auction Round 1</t>
  </si>
  <si>
    <t>Turkey YEKA GES-2 Solar Tender</t>
  </si>
  <si>
    <t>Cancelled January 13, 2019</t>
  </si>
  <si>
    <t>TEIAS Turkey Pre-License Onshore Wind Auction Round 2</t>
  </si>
  <si>
    <t xml:space="preserve">Turkey YEKA GES-3 Wind </t>
  </si>
  <si>
    <t>Each between 20MW and 80MW.  Contracts adjusted quarterly for inflation and dollar-euro exchange rates</t>
  </si>
  <si>
    <t>Turkey YEKA GES-4 Solar PV</t>
  </si>
  <si>
    <t>Turkey held an auction for 300 MW in solar power within its YEKA GES-4 round of 1 GW in total. The competition for three lots in the Niğde province of 100 MW each resulted in the lowest price of EUR 23.3 per MWh, bid by Smart Güneş Teknolojileri.</t>
  </si>
  <si>
    <t>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t>
  </si>
  <si>
    <t>Turkey YEKA GES-5 Solar PV</t>
  </si>
  <si>
    <t>Under the REZ SPP-2024 – YEKA GES-2024 round, companies will bid for six photovoltaic projects in Turkey at predetermined locations. The winners at the auctions get grid connections for 49 years, a minimum price during the initial, five-year open market sale period and a guaranteed price for another 20 years.</t>
  </si>
  <si>
    <t>Turkey YEKA GES-5 Wind</t>
  </si>
  <si>
    <t>Under the REZ WPP-2024 – YEKA RES-2024 round, companies will bid for five wind farm projects in Turkey at predetermined locations. The winners at the auctions get grid connections for 49 years, a minimum price during the six-year open market sale period and a guaranteed price for another 20 years. Enerjisa Uretim (410 &amp; 340 MW), RT Enerji (200 MW), Efor Holding (160 MW), and ADY Akdeniz (90 MW) were awarded the contracts</t>
  </si>
  <si>
    <t>UAE DEWA 900MW Solar Tender</t>
  </si>
  <si>
    <t>United Arab Emirates</t>
  </si>
  <si>
    <t>200MW Solar PV Tender</t>
  </si>
  <si>
    <t>800MW Solar PV tender</t>
  </si>
  <si>
    <t>1200MW Solar PV Tender</t>
  </si>
  <si>
    <t>UAE - Dubai Tenders Phase 4</t>
  </si>
  <si>
    <t>Al Dharfa Solar Park PV Project</t>
  </si>
  <si>
    <t>AED</t>
  </si>
  <si>
    <t>https://www.ewec.ae/sites/default/files/press_release/200724-EWEC_solar-energy-infographic.jpg</t>
  </si>
  <si>
    <t>UAE Waste-to-energy Tender - Al Dhafra</t>
  </si>
  <si>
    <t>UAE DEWA Solar Thermal Tender</t>
  </si>
  <si>
    <t>CSP project tender</t>
  </si>
  <si>
    <t>Mohammed Bin Rashid Al Maktoum Solar Park Phase 6</t>
  </si>
  <si>
    <t>Phase 6 of Mohammed bin Rashid Al Maktoum Solar Park has a capacity of 1,800MW, which would take the total park capacity to around 5GW. The lowest bid was submitted by Masdar of $16.2154/MWh</t>
  </si>
  <si>
    <t>Abu Dhabi PV tender</t>
  </si>
  <si>
    <t>The Emirates Water and Electricity Company (EWEC) launched a 2GW solar PV tender. Successful candidates will be in charge of financing, building, operating and maintaining the 2GW solar complex and related infrastructure under a long-term power purchase agreement (PPA) with EWEC. 
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t>
  </si>
  <si>
    <t>Al-Ajban Solar PV tender</t>
  </si>
  <si>
    <t>EWEC has selected an international consortium comprising France’s EDF Renewables, South Korea’s KOWEPO, and Masdar to develop the 1.5 GW Al Ajban solar project in the United Arab Emirates.</t>
  </si>
  <si>
    <t>Abu Dhabi Storage tender</t>
  </si>
  <si>
    <t>Emirates Water and Electricity Company (EWEC), has issued a Request for Proposals (RFP) to qualified developers and developer consortiums that expressed interest in developing an independent greenfield 400 MW Battery Energy Storage System (BESS) power project providing up to 800 MWh of storage capacity in Abu Dhabi, UAE.</t>
  </si>
  <si>
    <t>Al-Khazna Solar PV tender</t>
  </si>
  <si>
    <t>Abu Dhabi's Emirates Water and Electricity Co. (EWEC ) has launched a tender for the construction of a 1.5 GW solar power plant in the Khazna area, where several data centers are operated, in September 2023. In November 2024, it announced it had received three proposals- France’s Engie, a consortium of France’s EDF Renewables and South Korea’s Korean Western Power, and a consortium of China’s Jinko Power and Japan’s Jera.</t>
  </si>
  <si>
    <t>Zarraf Solar PV tender</t>
  </si>
  <si>
    <t xml:space="preserve">Emirates Water and Electricity Company (EWEC),Abu Dhabi’s utility, has released a tender for a new 1.5 GW solar power project in the Al Dhafra region. The project, named the Zarraf Solar PV project, is part of the UAE’s overall renewables strategy to further develop clean energy generation within the country. </t>
  </si>
  <si>
    <t>Mohammed Bin Rashid Al Maktoum Solar Park Phase 7</t>
  </si>
  <si>
    <t>Phase 7 of the giant Mmohammed bin Rashid Al Maktoum Solar Park, launched by Dubai Electricity and Water Authority, which would take the total capacity of the park to 7GW. This is the first tender that also includes storage, asking for 1.6-2GW with 1GW battery with 6 hours of storage (6GWh)</t>
  </si>
  <si>
    <t>Afghanistan Hybrid Solar Tender</t>
  </si>
  <si>
    <t>Afghanistan</t>
  </si>
  <si>
    <t>Rest of World</t>
  </si>
  <si>
    <t>AFN</t>
  </si>
  <si>
    <t>Hybrid solar</t>
  </si>
  <si>
    <t xml:space="preserve">Afghanistan 40MW Solar </t>
  </si>
  <si>
    <t>Afghanistan’s Ministry of Energy and Water is calling for expressions of interest for a 2GW grid-connected solar PV tender. The minimum bid capacity is 50MW, and each project may comprise several locations within a province. The land for each project will be allocated by the government.</t>
  </si>
  <si>
    <t>Armenia Solar PV Tender</t>
  </si>
  <si>
    <t>Armenia</t>
  </si>
  <si>
    <t>Azerbaijan Solar PV Auction - Round 1</t>
  </si>
  <si>
    <t>Azerbaijan</t>
  </si>
  <si>
    <t xml:space="preserve">Supported by EBRD, Azerbaijan has launched a RFQ and RFP for an auction for a 100MW solar PV plant in Gobustan. </t>
  </si>
  <si>
    <t>EGCB 100MW Solar PV</t>
  </si>
  <si>
    <t>Bangladesh</t>
  </si>
  <si>
    <t>Bangladesh 353MW Solar PV Tender</t>
  </si>
  <si>
    <t>Bangladesh 500MW Solar PV Tender</t>
  </si>
  <si>
    <t>Bangladesh 1780MW Solar PV Tender</t>
  </si>
  <si>
    <t>Bangladesh 2600MW Solar PV Tender</t>
  </si>
  <si>
    <t>Bosnia Wind Tender Poklečani wind farm</t>
  </si>
  <si>
    <t>Bosnia and Herzegovina</t>
  </si>
  <si>
    <t>Bosnia's Energy Ministry has invited bids for a 50-year concession for the Grebak wind farm, which will comprise 15 wind turbines installed near the south-western town of Nevesinje. The project is the second wind development in Nevesinje and one of a number of new wind farm projects in the pipeline in Bosnia. Bosnia has one 50MW wind farm in operation but the government has set a target of reaching 330MW of installed wind capacity by 2020.</t>
  </si>
  <si>
    <t>Bosnia Wind Auction 2026</t>
  </si>
  <si>
    <t>Bosnia Wind Auction 2027</t>
  </si>
  <si>
    <t>Bosnia Wind Auction 2028</t>
  </si>
  <si>
    <t>Bosnia Wind Auction 2029</t>
  </si>
  <si>
    <t>Bosnia Wind Auction 2030</t>
  </si>
  <si>
    <t>Fiji - Energy Fiji Limited Solar Tend</t>
  </si>
  <si>
    <t>Fiji</t>
  </si>
  <si>
    <t>Georgia 50MW Solar PV Auction</t>
  </si>
  <si>
    <t>Georgia</t>
  </si>
  <si>
    <t>The  European Bank for Reconstruction and Development (EBRD) has issued a tender for consultants to advise the Georgian Energy Development Fund (GEDF) in selecting a site for a PV project with a generation capacity of up to 50MW of solar PV.</t>
  </si>
  <si>
    <t>Kazakhstan 2018 Small-Scale Wind Auction 1</t>
  </si>
  <si>
    <t>Kazakhstan</t>
  </si>
  <si>
    <t>KZT</t>
  </si>
  <si>
    <t>In Kazakhstani wind auctions, small-scale is &lt;10MW and large-scale is &gt;10MW. Wind projects have 36 months to come online</t>
  </si>
  <si>
    <t>Kazakhstan 2018 Small-Scale Wind Auction 2</t>
  </si>
  <si>
    <t>Kazakhstan 2018 Small-Scale Wind Auction 3</t>
  </si>
  <si>
    <t>Kazakhstan 2018 Large-Scale Wind Auction 1</t>
  </si>
  <si>
    <t>Kazakhstan 2018 Large-Scale Wind Auction 2</t>
  </si>
  <si>
    <t>Kazakhstan 2018 Large-Scale Wind Auction 3</t>
  </si>
  <si>
    <t>Kazakhstan 2019 Small-Scale Wind Auction</t>
  </si>
  <si>
    <t>Kazakhstan 2019 Large-Scale Wind Auction</t>
  </si>
  <si>
    <t>Kazakhstan 2020 Small-Scale Wind Auction</t>
  </si>
  <si>
    <t>Kazakhstan 2020 Large-Scale Wind Auction</t>
  </si>
  <si>
    <t>Kazakhstan 2021 Large-Scale Wind Auction</t>
  </si>
  <si>
    <t>Kazakhstan 2022 Large-Scale Wind Auction 1</t>
  </si>
  <si>
    <t>Kazakhstan 2022 Large-Scale Wind Auction 2</t>
  </si>
  <si>
    <t>Kazakhstan 2022 Large-Scale Wind Auction 3</t>
  </si>
  <si>
    <t>Kazakhstan 2022 Large-Scale Wind Auction 4</t>
  </si>
  <si>
    <t>Kazakhstan 2022 Large-Scale Wind Auction 5</t>
  </si>
  <si>
    <t>Kazakhstan 2022 Large-Scale Wind Auction 6</t>
  </si>
  <si>
    <t>Kazakhstan 2022 Large-Scale Wind Auction 7</t>
  </si>
  <si>
    <t>Kazakhstan 2023 Large-Scale Wind Auction 1</t>
  </si>
  <si>
    <t>Kazakhstan 2023 Large-Scale Wind Auction 2</t>
  </si>
  <si>
    <t>Kazakhstan 2023 Large-Scale Wind Auction 3</t>
  </si>
  <si>
    <t>Kazakhstan 2023 Large-Scale Wind Auction 4</t>
  </si>
  <si>
    <t>Kazakhstan 2023 Large-Scale Wind Auction 5</t>
  </si>
  <si>
    <t>Kazakhstan 2023 Large-Scale Wind Auction 6</t>
  </si>
  <si>
    <t>Kazakhstan 2023 Large-Scale Wind Auction 7</t>
  </si>
  <si>
    <t>Kazakhstan 2024 Large-Scale Wind Auction 1</t>
  </si>
  <si>
    <t>Kazakhstan 2024 Large-Scale Wind Auction 2</t>
  </si>
  <si>
    <t>Kazakhstan 2024 Large-Scale Wind Auction 3</t>
  </si>
  <si>
    <t>Kazakhstan 2024 Large-Scale Wind Auction 4</t>
  </si>
  <si>
    <t>Kazakhstan 2024 Large-Scale Wind Auction 5</t>
  </si>
  <si>
    <t>Kazakhstan 2024 Large-Scale Wind Auction 6</t>
  </si>
  <si>
    <t>Kazakhstan 2025 Large-Scale Wind Auctions with Storage</t>
  </si>
  <si>
    <t>Kazakhstan 2025 Large-Scale Wind Auctions</t>
  </si>
  <si>
    <t>Kazakhstan 2026 Large-Scale Wind Auctions</t>
  </si>
  <si>
    <t>Kazakhstan 2027 Large-Scale Wind Auctions</t>
  </si>
  <si>
    <t>Kazakhstan Biomass Auction Autumn Round</t>
  </si>
  <si>
    <t>Kazakhstan Biomass Auction Spring Round</t>
  </si>
  <si>
    <t>Kazakhstan Hydroelectric Auction Autumn Round</t>
  </si>
  <si>
    <t>Kazakhstan Hydroelectric Auction Spring Round</t>
  </si>
  <si>
    <t>Kazakhstan Solar Auction Autumn Round</t>
  </si>
  <si>
    <t>Kazakhstan Solar Auction Spring Round</t>
  </si>
  <si>
    <t>Mongolia Mixed Renewables</t>
  </si>
  <si>
    <t>Mongolia</t>
  </si>
  <si>
    <t>Nepal Grid-tied Solar Tender</t>
  </si>
  <si>
    <t>Nepal</t>
  </si>
  <si>
    <t>NPR</t>
  </si>
  <si>
    <t>Projects less than 10MW must be commissioned within 18 months. Projects above 10MW must be commissioned within 24 months.</t>
  </si>
  <si>
    <t>Pakistan Sindh Solar PV Pilot Auction</t>
  </si>
  <si>
    <t>Pakistan</t>
  </si>
  <si>
    <t>PKR</t>
  </si>
  <si>
    <t>Pakistan Solar Auction</t>
  </si>
  <si>
    <t>Pakistan plans to hold its first auction to build 1.2GW of renewable energy capacity. Bids will be called for setting up 600MW of solar projects in Punjab province and an equal amount of wind capacity in Sindh province.</t>
  </si>
  <si>
    <t>Pakistan - Tender for 50 MW Solar Plant</t>
  </si>
  <si>
    <t xml:space="preserve">Pakistan Wind Auction </t>
  </si>
  <si>
    <t>Pakistan Solar+Wind project</t>
  </si>
  <si>
    <t>Canada's JCM Power has said that it will build a 240 MW (AC) hybrid wind-solar project in Dhabeji, near Karachi, Pakistan. The company secured the project through a procurement exercise held by utility K-Electric. It submitted a bid of PKR 8.9189 ($0.031)/kWh. The tender was held with the supervision of the National Electric Power Regulatory Authority (NEPRA).</t>
  </si>
  <si>
    <t>Round 1 Solar - Commissioning Year 2014</t>
  </si>
  <si>
    <t>Russia</t>
  </si>
  <si>
    <t>RUB</t>
  </si>
  <si>
    <t>Round 1 Solar - Commissioning Year 2015</t>
  </si>
  <si>
    <t>Round 1 Solar - Commissioning Year 2016</t>
  </si>
  <si>
    <t>Round 1 Solar - Commissioning Year 2017</t>
  </si>
  <si>
    <t>Round 1 Wind - Commissioning Year 2017</t>
  </si>
  <si>
    <t>Round 1 Wind - Commissioning Year 2016</t>
  </si>
  <si>
    <t>Round 2 Small Hydro - Commissioning Year 2018</t>
  </si>
  <si>
    <t>Round 2 Solar - Commissioning Year 2015</t>
  </si>
  <si>
    <t>Round 2 Solar - Commissioning Year 2016</t>
  </si>
  <si>
    <t>Round 2 Solar - Commissioning Year 2017</t>
  </si>
  <si>
    <t>Round 2 Solar - Commissioning Year 2018</t>
  </si>
  <si>
    <t>Round 2 Wind - Commissioning Year 2015</t>
  </si>
  <si>
    <t>Round 3 Small Hydro - Commissioning Year 2019</t>
  </si>
  <si>
    <t>Round 3 Solar - Commissioning Year 2016</t>
  </si>
  <si>
    <t>Round 3 Solar - Commissioning Year 2019</t>
  </si>
  <si>
    <t>Round 3 Wind - Commissioning Year 2016</t>
  </si>
  <si>
    <t>Round 4 Wind - Commissioning Year 2019</t>
  </si>
  <si>
    <t>Round 4 Wind - Commissioning Year 2020</t>
  </si>
  <si>
    <t>Round 4 Wind - Commissioning Year 2018</t>
  </si>
  <si>
    <t>Round 5 Small Hydro - Commissioning Year 2021</t>
  </si>
  <si>
    <t>Round 5 Small Hydro - Commissioning Year 2022</t>
  </si>
  <si>
    <t>Round 5 Solar - Commissioning Year 2020</t>
  </si>
  <si>
    <t>Round 5 Solar - Commissioning Year 2021</t>
  </si>
  <si>
    <t>Round 5 Solar - Commissioning Year 2022</t>
  </si>
  <si>
    <t>Round 5 Wind - Commissioning Year 2019</t>
  </si>
  <si>
    <t>Round 5 Wind - Commissioning Year 2020</t>
  </si>
  <si>
    <t>Round 5 Wind - Commissioning Year 2021</t>
  </si>
  <si>
    <t>Round 5 Wind - Commissioning Year 2022</t>
  </si>
  <si>
    <t>Round 5 Wind - Commissioning Year 2018</t>
  </si>
  <si>
    <t>Round 6 Small Hydro - Commissioning Year 2020</t>
  </si>
  <si>
    <t>Round 6 Small Hydro - Commissioning Year 2023</t>
  </si>
  <si>
    <t>Round 6 Solar - Commissioning Year 2019</t>
  </si>
  <si>
    <t>Round 6 Solar - Commissioning Year 2022</t>
  </si>
  <si>
    <t>Round 6 Wind - Commissioning Year 2019</t>
  </si>
  <si>
    <t>Round 6 Wind - Commissioning Year 2021</t>
  </si>
  <si>
    <t>Round 6 Wind - Commissioning Year 2023</t>
  </si>
  <si>
    <t>Round 6 Solar - Commissioning Year 2021</t>
  </si>
  <si>
    <t>Round 7 Solar - Commissioning Year 2022</t>
  </si>
  <si>
    <t>Round 7 Wind - Commissioning Year 2024</t>
  </si>
  <si>
    <t>Round 7 Small Hydro - Commissioning Year 2022</t>
  </si>
  <si>
    <t>Round 8 Small Hydro - Commissioning Year 2028</t>
  </si>
  <si>
    <t>Round 8 Solar - Commissioning Year 2024</t>
  </si>
  <si>
    <t>Round 8 Wind - Commissioning Year 2027</t>
  </si>
  <si>
    <t>Seychelles Floating-Solar PV Tender</t>
  </si>
  <si>
    <t>Seychelles</t>
  </si>
  <si>
    <t>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t>
  </si>
  <si>
    <t>Uzbekistan IFC-Supported Solar Tender 1</t>
  </si>
  <si>
    <t>Uzbekistan</t>
  </si>
  <si>
    <t>Uzbekistan IFC-Supported Solar Tender 2</t>
  </si>
  <si>
    <t>In October 2019, the Uzebk government and the International Finance Corporation announced plans to launch a PPP tender for two solar projects with generation capacities of up to 200MW each in the Samarkand and Kizzakh regions. Masdar won both projects.</t>
  </si>
  <si>
    <t>Uzbekistan IFC-Supported Solar Tender 3</t>
  </si>
  <si>
    <t>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t>
  </si>
  <si>
    <t xml:space="preserve">Uzbekistan 2021 100MW Wind Tender </t>
  </si>
  <si>
    <t xml:space="preserve">ACWA Power won the contract to build a 100 MW wind power plant in the Karaozak district of Uzbekistan. </t>
  </si>
  <si>
    <t>Uzbekistan 2023 200MW Wind Tender</t>
  </si>
  <si>
    <t>ACWA Power won the contract to build a 200 MW wind power plant in the Karaozak and Beruniy districts of Uzbekistan. The project will be financed by the European Bank for Reconstruction and Development.</t>
  </si>
  <si>
    <t>Korea PV Auction Round 12 (1H 2017)</t>
  </si>
  <si>
    <t>South Korea</t>
  </si>
  <si>
    <t>KRW</t>
  </si>
  <si>
    <t>First fixed price capacity auction</t>
  </si>
  <si>
    <t>31/12/2019</t>
  </si>
  <si>
    <t>Korea PV Auction Round 13 (2H 2017)</t>
  </si>
  <si>
    <t>Mainland average price</t>
  </si>
  <si>
    <t>Korea PV Auction Round 14 (1H 2018)</t>
  </si>
  <si>
    <t>31/12/2020</t>
  </si>
  <si>
    <t>Korea PV Auction Round 15 (2H 2018)</t>
  </si>
  <si>
    <t>Korea PV Auction Round 16 (1H 2019)</t>
  </si>
  <si>
    <t>31/12/2021</t>
  </si>
  <si>
    <t>Korea PV Auction Round 17 (2H 2019)</t>
  </si>
  <si>
    <t>Korea PV Auction Round 18 (1H 2020)</t>
  </si>
  <si>
    <t>31/12/2022</t>
  </si>
  <si>
    <t>Korea PV Auction Round 19 (2H 2020)</t>
  </si>
  <si>
    <t>Korea PV Auction Round 20 (1H 2021)</t>
  </si>
  <si>
    <t>31/12/2023</t>
  </si>
  <si>
    <t>South Korea Wind Auction Round 1 (2022)</t>
  </si>
  <si>
    <t>Average price undisclosed, attached price is ceiling price. Onshore and offshore compete in same auction.</t>
  </si>
  <si>
    <t>31/12/2024</t>
  </si>
  <si>
    <t>Average price undisclosed, attached price is ceiling price</t>
  </si>
  <si>
    <t>Korea PV Auction Round 20 (1H 2022)</t>
  </si>
  <si>
    <t>Split by project size: 1) Sub-100KW: 238MW (18% of total) 2) Sub-500KW: 287MW (21% of total) 3) Sub-3MW: 491MW (36% of total) 4) Above-3MW: 338MW (25% of total</t>
  </si>
  <si>
    <t>Korea PV Auction Round 20 (1H 2023)</t>
  </si>
  <si>
    <t>Average contract price</t>
  </si>
  <si>
    <t>31/12/2025</t>
  </si>
  <si>
    <t>Korea PV Auction Round 20 (2H 2023)</t>
  </si>
  <si>
    <t>Korea PV Auction Round 20 (2H 2024)</t>
  </si>
  <si>
    <t>South Korea Onshore Wind Auction Round 2 (2023)</t>
  </si>
  <si>
    <t>Undisclosed</t>
  </si>
  <si>
    <t>South Korea Offshore Wind Auction Round 2 (2023)</t>
  </si>
  <si>
    <t>South Korea Onshore Wind Auction Round 3 (2024)</t>
  </si>
  <si>
    <t>Mainland ceiling price</t>
  </si>
  <si>
    <t>South Korea Offshore Wind Auction Round 3 (2024)</t>
  </si>
  <si>
    <t>Cambodia Solar Park Tender Phase 1</t>
  </si>
  <si>
    <t>Cambodia</t>
  </si>
  <si>
    <t>Southeast Asia</t>
  </si>
  <si>
    <t>Cambodia National Solar Park Program Phase II</t>
  </si>
  <si>
    <t>KHR</t>
  </si>
  <si>
    <t>On June 27, 2017, the Asian Development Bank announced the support for the new National Solar Park Program in Cambodia. The 100MW program will be implemented in two phases of 40MW and 60MW respectively. On December 1, 2020, Electricite du Cambodge issued the tender for the 40MW solar park project.</t>
  </si>
  <si>
    <t>Indonesia PLN IP Hijaunesia 1</t>
  </si>
  <si>
    <t>Indonesia</t>
  </si>
  <si>
    <t>Capacity in MWac</t>
  </si>
  <si>
    <t>Indonesia PLN IP Hijaunesia 2 - Solar</t>
  </si>
  <si>
    <t>IDR</t>
  </si>
  <si>
    <t>This auction is technically completed as the application window has closed and at least one winner has been announced. However, there was never an official statement stating that the auction is complete.</t>
  </si>
  <si>
    <t>Indonesia PLN IP Hijaunesia 2 - Wind</t>
  </si>
  <si>
    <t>Indonesia PLN NP Karangkates Floating PV</t>
  </si>
  <si>
    <t>Indonesia PLN NP Project X Nusantara - Solar</t>
  </si>
  <si>
    <t>Indonesia PLN NP Project X Nusantara - Hydro</t>
  </si>
  <si>
    <t>Dam</t>
  </si>
  <si>
    <t>Indonesia ESDM Solar 2013</t>
  </si>
  <si>
    <t>15MW awarded, then auction canceled due to a lawsuit</t>
  </si>
  <si>
    <t>Indonesia PLN Solar Sumatra 2017</t>
  </si>
  <si>
    <t>Canceled as PLN's grid is not ready to absorb intermittent power</t>
  </si>
  <si>
    <t>Indonesia PLN Solar Bali 2019</t>
  </si>
  <si>
    <t>Indonesia PLN NP Wind Tanah Laut</t>
  </si>
  <si>
    <t>Indonesia PLN NR Solar Tembesi</t>
  </si>
  <si>
    <t>Indonesia PLN NR Solar Duriangkang</t>
  </si>
  <si>
    <t>Indonesia PLN NR Solar Cirata</t>
  </si>
  <si>
    <t>Indonesia ESDM Geothermal 2015</t>
  </si>
  <si>
    <t>Indonesia ESDM Geothermal 2016</t>
  </si>
  <si>
    <t>Indonesia ESDM Geothermal 2019</t>
  </si>
  <si>
    <t>No bids received</t>
  </si>
  <si>
    <t>Indonesia ESDM Geothermal 2022</t>
  </si>
  <si>
    <t>Indonesia ESDM Geothermal 2023</t>
  </si>
  <si>
    <t>Indonesia ESDM Geothermal 2024</t>
  </si>
  <si>
    <t>Malaysia Large Scale Solar Photovoltaic Round 1</t>
  </si>
  <si>
    <t>Malaysia</t>
  </si>
  <si>
    <t>MYR</t>
  </si>
  <si>
    <t>Malaysia Large Scale Solar Photovoltaic Round 2</t>
  </si>
  <si>
    <t>Malaysia Large Scale Solar Photovoltaic Round 3</t>
  </si>
  <si>
    <t>Malaysia Large Scale Solar Photovoltaic Round 4</t>
  </si>
  <si>
    <t>Malaysia Large Scale Solar Photovoltaic Round 5</t>
  </si>
  <si>
    <t>Capacity in Mwac. This auction is complete, but the winners and amount of allocated capacity were not publicized. From news reports and exchange filings, we know at least 1,489MWac was awarded.</t>
  </si>
  <si>
    <t>Malaysia Large Scale Solar Photovoltaic Round 5+</t>
  </si>
  <si>
    <t>Malaysia Large Scale Solar Photovoltaic Round 6</t>
  </si>
  <si>
    <t>Malaysia Battery Energy Storage System Round 1</t>
  </si>
  <si>
    <t>Malaysia Large Scale Solar Sabah Round 1</t>
  </si>
  <si>
    <t>Malaysia SEDA FiT 2018 Biogas</t>
  </si>
  <si>
    <t>Malaysia SEDA FiT 2019 Small Hydro</t>
  </si>
  <si>
    <t>Malaysia SEDA FiT 2019 Biogas</t>
  </si>
  <si>
    <t>Malaysia SEDA FiT 2020 Small Hydro</t>
  </si>
  <si>
    <t>Malaysia SEDA FiT 2020 Biogas</t>
  </si>
  <si>
    <t>Malaysia SEDA FiT 2021 Small Hydro</t>
  </si>
  <si>
    <t>Malaysia SEDA FiT 2021 Biogas</t>
  </si>
  <si>
    <t>Malaysia SEDA FiT 2021 Biomass</t>
  </si>
  <si>
    <t>Malaysia SEDA FiT 2022 Small Hydro</t>
  </si>
  <si>
    <t>Malaysia SEDA FiT 2022 Biogas</t>
  </si>
  <si>
    <t>Malaysia SEDA FiT 2022 Biomass</t>
  </si>
  <si>
    <t>Malaysia SEDA FiT 2023 Small Hydro</t>
  </si>
  <si>
    <t>Malaysia SEDA FiT 2023 Biogas</t>
  </si>
  <si>
    <t>Malaysia SEDA FiT 2023 Biomass</t>
  </si>
  <si>
    <t>Malaysia SEDA FiT 2024 Small Hydro</t>
  </si>
  <si>
    <t>Malaysia SEDA FiT 2024 Biogas</t>
  </si>
  <si>
    <t>Malaysia SEDA FiT 2024 Biomass</t>
  </si>
  <si>
    <t>Myanmar Solar Auction 1</t>
  </si>
  <si>
    <t>Myanmar</t>
  </si>
  <si>
    <t>Myanmar Solar Auction 2</t>
  </si>
  <si>
    <t>On May 24, 2021, the Ministry of Electricity and Energy issued a tender to build PV plants on 12 sites across Myanmar. Each plant would be between 20-40MW, to be developed on a build-own-operate basis for 20 years.</t>
  </si>
  <si>
    <t>Philippines Green Energy Auction Round 1</t>
  </si>
  <si>
    <t>Philippines</t>
  </si>
  <si>
    <t>PHP</t>
  </si>
  <si>
    <t>Philippines Green Energy Auction Round 2</t>
  </si>
  <si>
    <t>Philippines Green Energy Auction Round 3</t>
  </si>
  <si>
    <t>Philippines Green Energy Auction Round 4</t>
  </si>
  <si>
    <t>Green Energy Auction 1</t>
  </si>
  <si>
    <t>Green Energy Auction 2</t>
  </si>
  <si>
    <t>Green Energy Auction 3</t>
  </si>
  <si>
    <t>Green Energy Auction 4</t>
  </si>
  <si>
    <t>Green Energy Auction 5</t>
  </si>
  <si>
    <t>Singapore SolarNova Phase 2</t>
  </si>
  <si>
    <t>Singapore</t>
  </si>
  <si>
    <t>SGD</t>
  </si>
  <si>
    <t>Singapore SolarNova Phase 4</t>
  </si>
  <si>
    <t>Singapore SolarNova Phase 1</t>
  </si>
  <si>
    <t>Singapore SolarNova Phase 3</t>
  </si>
  <si>
    <t>Singapore SolarNova Phase 5</t>
  </si>
  <si>
    <t>Singapore SolarNova Phase 6</t>
  </si>
  <si>
    <t>The Housing Development Board announced the sixth tender under the SolarNova program, for a total capacity of 70MWp.</t>
  </si>
  <si>
    <t>Singapore SolarNova Phase 7</t>
  </si>
  <si>
    <t>Singapore SolarNova Phase 8</t>
  </si>
  <si>
    <t xml:space="preserve">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t>
  </si>
  <si>
    <t xml:space="preserve">Sri Lanka Valachchenai BOO Solar Tender </t>
  </si>
  <si>
    <t>Sri Lanka</t>
  </si>
  <si>
    <t>LKR</t>
  </si>
  <si>
    <t>Ceylon Electricity Board Wind Tender</t>
  </si>
  <si>
    <t>Sri Lanka Battle for Solar Energy Program Round 1</t>
  </si>
  <si>
    <t>Sri Lanka Battle for Solar Energy Program Phase III</t>
  </si>
  <si>
    <t>The Ceylon Electricity Board (CEB), Sri Lanka’s largest electricity provider, has issued a tender for 150 MW of solar power. The company hopes to build 20 solar projects ranging in size from 3 MW to 10 MW. The facilities will be built in different locations and each of them will be connected each to different grid substations. The ceiling price for the tender is LKR 15.60 ($0.086)/kWh. The utility said that 80% of the proposed tariff will be re-adjusted based on fluctuations in the US dollar exchange rate. Interested developers will have time until May 21 to submit their proposals. The projects will be part of the third phase of the Soorya Bala Sangramaya (Battle for Solar Energy) program. The country hopes the scheme will help it to add 200 MW of solar by the end of this year and 1 GW by the end of 2025.</t>
  </si>
  <si>
    <t>Polonnaruwa Solar PV Tender</t>
  </si>
  <si>
    <t>On January 10, 2018 the Ceylon Electricity Board issued a tender for 10MW of solar PV at Polonnaruwa, in the North Central Province of Sri Lanka.</t>
  </si>
  <si>
    <t>Taiwan 2018 Offshore wind Auction</t>
  </si>
  <si>
    <t>Taiwan</t>
  </si>
  <si>
    <t>TWD</t>
  </si>
  <si>
    <t>Taiwan Offshore Wind Auction Phase III Round 1</t>
  </si>
  <si>
    <t>Taiwan Offshore Wind Auction Phase III Round 2</t>
  </si>
  <si>
    <t>Thailand Small Scale Producer Hybrid Scheme</t>
  </si>
  <si>
    <t>Thailand</t>
  </si>
  <si>
    <t>THB</t>
  </si>
  <si>
    <t>Thailand 2023 Renewable Feed-in Tariff</t>
  </si>
  <si>
    <t>The commissioning date was proposed by the project developers (within 2025-2030)</t>
  </si>
  <si>
    <t>Thailand 2024 Renewable Feed-in Tariff</t>
  </si>
  <si>
    <t>Reserved for projects that failed  to  proceed to PPA signing, yet passed technical due diligence. The commissioning date was proposed by the project developers (within 2025-2030). Delaying PPA signing after the result announcement due to Minister of Energy's mandate.</t>
  </si>
  <si>
    <t>Benin PV Auction Round 1</t>
  </si>
  <si>
    <t>Benin</t>
  </si>
  <si>
    <t>Sub-Saharan Africa</t>
  </si>
  <si>
    <t>Bidding process in 2019 (https://mcabenin2.bj/texte/show/production-d-electricite) and all concession agreements and PPAs signed by May 25, 2022 (https://jumelages-partenariats.com/en/actualites.php?n=15887)</t>
  </si>
  <si>
    <t>Botswana Accelerated Green Energy Initiative Tender</t>
  </si>
  <si>
    <t>Botswana</t>
  </si>
  <si>
    <t>On 26 November 2018, BPC issued a public tender inviting proposals from Independent Power Producers (IPP’s) to submit bids for the development, financing, construction, operation and maintenance of 12 solar photovoltaic power projects ranging from a capacity of 1 to 4 MW under the Accelerated Green Energy Initiative. Through this process, the Corporation has awarded the tender to one successful bidder for the development of a 1MW Solar plant in Shakawe and a 3MW Solar Plant in Bobonong.</t>
  </si>
  <si>
    <t>Botswana Power Corp Solar Tender</t>
  </si>
  <si>
    <t>On August 1, 2019, state-owned Botswana Power Corp issued a Request for Qualifications (RFQ) to gather information for future possible tender for the development of 100MW (2X 50MW) solar plant</t>
  </si>
  <si>
    <t>Botswana 200MW CSP 2022 Tender</t>
  </si>
  <si>
    <t xml:space="preserve">Botswana 100MW Solar Tender </t>
  </si>
  <si>
    <t>Burkina Faso PV Tender -  Round 1</t>
  </si>
  <si>
    <t>Burkina Faso</t>
  </si>
  <si>
    <t>The state-owned electric utility of Burkina Faso, Sonabel, has issued a tender for construction of two PV power plants which will be partly financed by the World Bank under its Electricity Sector Support Project.  Projects include a 20MW solar power plant in Boulkiemdé province and a 10MW facility in the Sanmatenga area. In May 2019, it was announced that the deadline had been extended to 20 May 2019. There has been no update since.</t>
  </si>
  <si>
    <t>Burkina Faso Project Yeleen Tender</t>
  </si>
  <si>
    <t>XOF</t>
  </si>
  <si>
    <t>Burkina Faso Solar PV+BESS projects</t>
  </si>
  <si>
    <t xml:space="preserve">Two solar &amp; BESS parks to be developed through IPPs in Burkina Faso: 75 MWp solar PV with 75 MWh BESS in Konean, and 45 MWp solar PV with 45 MWh BESS in Kouritenga. </t>
  </si>
  <si>
    <t>Cape Verde 10MW BOO Wind Tender</t>
  </si>
  <si>
    <t>Cabo Verde</t>
  </si>
  <si>
    <t>The Cape Verdean government announced a tender for the construction of a new 10MW wind farm on the island of Santiago. July 2024 update (kate Power): I couldn’t find evidence that the tender was completed.</t>
  </si>
  <si>
    <t>Cape Verde Solar PV tender (four small islands)</t>
  </si>
  <si>
    <t>Cape Verde’s Special Projects Management Unit (UGPE) launched a tender to select engineering, procurement, and construction (EPC) companies for a 1.3 MW solar plant on Fogo island, a 1.2 MW installation on Santo Antão island, and another two 0.4 MW systems on the islands of Sao Nicolau and Maio.</t>
  </si>
  <si>
    <t>Cape Verde 10 MW Solar PV</t>
  </si>
  <si>
    <t>Cape Verde’s Ministry of Industry, Commerce and Energy has launched an EPC tender for a 10 MW solar project.</t>
  </si>
  <si>
    <t>Chad PV Auction Round 1</t>
  </si>
  <si>
    <t>Chad</t>
  </si>
  <si>
    <t>Ethiopia GTP 2 Metehara Solar Tender</t>
  </si>
  <si>
    <t>Ethiopia</t>
  </si>
  <si>
    <t>Ethiopia Scaling Solar Tenders Round 1</t>
  </si>
  <si>
    <t>As the fourth Scaling Solar country, Ethiopia is to procure two 125MW PV plants by tender. PV Tech reported on September 16, 2019 that Saudi Arabian energy developer ACWA Power has won a 250MW duo of World Bank-backed solar projects in eastern Ethiopia.</t>
  </si>
  <si>
    <t>Ethiopia Scaling Solar Tender Round 2</t>
  </si>
  <si>
    <t xml:space="preserve">On April 16, 2019, Ethiopia’s Public-Private Partnerships Directorate General (PPP-DG) within the Ministry of Finance, formally initiated its Scaling Solar Round 2 tender by issuing a Request for Pre-Qualification (RFQ) for up to 500 MW of solar photovoltaic energy projects. Following this announcement, the PPP-DG expanded the RFQ from four to six projects with a total capacity of up to 750MW. The Ministry of Energy launched a call for tenders for the installation of six large-scale solar power plants. The plants would have a combined capacity of almost 800 MW and be located in the states of Afar, Somali, Oromia and Tigray. The solar plants are being developed as part of a public-private partnership at an estimated cost of approximately $795 million, which will be partially funded by the government. These projects are being developed in collaboration with the Scaling Solar program of the International Finance Corporation, a member of the World Bank Group. </t>
  </si>
  <si>
    <t>Gambia Solar Tender</t>
  </si>
  <si>
    <t>Gambia</t>
  </si>
  <si>
    <t>The United Nations Development Programme (UNDP) is seeking proposals for two IPP solar projects with capacities of 7 MW and 3.5MW, with the larger plant to host some storage capacity.  The 7MW project will be built near the town of Farafenni, on the Trans-Gambia Highway in the Gambia's North Bank Division. This facility will be coupled with battery storage. July 2024 Update (Kate Power): tender was lauched in 2019 but no results have been published and it is unclear if the projects were ever built.</t>
  </si>
  <si>
    <t>Ghana Mixed Renewables Auction</t>
  </si>
  <si>
    <t>Ghana</t>
  </si>
  <si>
    <t>Guinea-Bissau Solar PV tender</t>
  </si>
  <si>
    <t>Guinea-Bissau</t>
  </si>
  <si>
    <t>The PV plant is expected to be built in Gardete with a construction term of 18 months. This is one of the three plants supported by the West African Development Bank (BOAD), which approved funding of around 38 million euros in Guinea-Bissau for the construction of the Bissau photovoltaic power plant and two 1 MW mini-plants in Canchungo and Gabu. Results were announced in April 2020 and Chinese state-owned company Sinohydro Corporation won the contract.</t>
  </si>
  <si>
    <t xml:space="preserve">Cote d'Ivoire PV Auction Round 1 </t>
  </si>
  <si>
    <t>Ivory Coast</t>
  </si>
  <si>
    <t>SEK</t>
  </si>
  <si>
    <t>Cote d'Ivoire PV Auction Round 2</t>
  </si>
  <si>
    <t>Cote d'Ivoire PV Auction Round 3</t>
  </si>
  <si>
    <t>Cote d'Ivoire PV Auction Round 4</t>
  </si>
  <si>
    <t>Cote d'Ivoire Scaling Solar Round 1</t>
  </si>
  <si>
    <t>Nine qualified bidders have been selected and had until August 9, 2024 to submit their proposals. https://www.scalingsolar.org/cote-divoire-launches-rfp/</t>
  </si>
  <si>
    <t xml:space="preserve">Cote d'Ivoire Floating Solar Auction </t>
  </si>
  <si>
    <t>Announced February 2022 https://www.esi-africa.com/renewable-energy/tender-for-floating-solar-array-in-ivory-coast/</t>
  </si>
  <si>
    <t xml:space="preserve">Kenya  Lake Turkana Wind Tender </t>
  </si>
  <si>
    <t>Kenya</t>
  </si>
  <si>
    <t>Liberia Small Hydro Tender Round 1</t>
  </si>
  <si>
    <t>Liberia</t>
  </si>
  <si>
    <t>2 x 2.5 hydro project</t>
  </si>
  <si>
    <t>Liberia Small Hydro Tender Round 2</t>
  </si>
  <si>
    <t>Liberia Small Hydro Tender Round 3</t>
  </si>
  <si>
    <t>Liberia Small Hydro Tender Round 4</t>
  </si>
  <si>
    <t>Madagascar PV Scaling Solar Tenders Round 2</t>
  </si>
  <si>
    <t>Madagascar</t>
  </si>
  <si>
    <t>Madagascar PV Scaling Solar Tenders Round 1</t>
  </si>
  <si>
    <t>Malawi Salima Solar Farm - Phase 1</t>
  </si>
  <si>
    <t>Malawi</t>
  </si>
  <si>
    <t>In 2019, Utility Egenco was seeking developers for a large-scale solar power plant in Salima, in central Malawi. The plant will be developed in two 10MW phases and connected to the grid at the Nanjoka substation in Salima. Construction began in November 2023. In 2024, it was announced that the project will now reach 50MW, with an additional 10MW coming in Phase 2 and 30MW in Phase 3.</t>
  </si>
  <si>
    <t>Mali Utility-Scale PV Tender</t>
  </si>
  <si>
    <t>Mali</t>
  </si>
  <si>
    <t>The Government of Mali has issued three (3) calls for tenders for the development of three photovoltaic solar power plants of 5 MW, 25 MW and 50 MW.</t>
  </si>
  <si>
    <t>Mali Mini Solar Plus Storage Tender</t>
  </si>
  <si>
    <t xml:space="preserve">On 19 August 2019, L’Agence Malienne pour le Développement de l’Energie Domestique et l’Electrification Rurale (Amader) – the rural electrification agency of Mali – launched a tender for the construction of two PV power plants with a combined capacity of 1.3 MW, as well as a 1.5 MW/2 MWh storage system. Interested developers will have until Oct. 15 to submit their offers. The Islamic Development Bank (IsDB) is financing the project, which will be developed under Reverse Linkage, a program that brings institutions in Muslim countries together to work on projects that address infrastructure challenges. </t>
  </si>
  <si>
    <t>Namibia 3X10 Solar Procurement Program</t>
  </si>
  <si>
    <t>Namibia</t>
  </si>
  <si>
    <t>NAD</t>
  </si>
  <si>
    <t>Bid occurred but was overturned due to legal issues in 2016. https://reader.elsevier.com/reader/sd/pii/S0957178722000571?token=3979340531E2A0A246580870A02BE84DA1C9B84FCB1BF4DD8DD981C185CA02AE0B9B5282EA37EFE7860320D8162CAB9A&amp;originRegion=us-east-1&amp;originCreation=20221229173412</t>
  </si>
  <si>
    <t>Namibia REFiT Programme Tenders</t>
  </si>
  <si>
    <t xml:space="preserve">IPPs can acquire licenses from the ECB to compete in the tender for 70MW worth of solar plants. The program limits the production capacity to 5MW per plant. </t>
  </si>
  <si>
    <t>Namibia Omburu 20MW Solar Tender</t>
  </si>
  <si>
    <t>https://reader.elsevier.com/reader/sd/pii/S0957178722000571?token=3979340531E2A0A246580870A02BE84DA1C9B84FCB1BF4DD8DD981C185CA02AE0B9B5282EA37EFE7860320D8162CAB9A&amp;originRegion=us-east-1&amp;originCreation=20221229173412</t>
  </si>
  <si>
    <t>Namibia Hardap Solar Tender</t>
  </si>
  <si>
    <t>Namibia NamPower Khan Solar Tender</t>
  </si>
  <si>
    <t>On 2 August 2019, it was announced that NamPower, a Namibian utility, had announced plans for two 20MW projects. The Khan IPP closed February 28th, 2020 and was on a BOO basis at a 3% per annum. https://www.nampower.com.na/public/docs/awards/Executive%20Summary%20-%20Notice%20of%20Award%20G-OIB-NPWR-05-2019.pdf</t>
  </si>
  <si>
    <t>Namibia 50MW Luderitz Wind Tender</t>
  </si>
  <si>
    <t>Bid happened in July 2022 but no information on winner. https://www.nampower.com.na/Bid.aspx?id=181316; https://www.nampower.com.na/public/docs/projects/luderitz/Luderitz%20Wind%20Project%20Fact%20Sheet_18May21_v3.pdf</t>
  </si>
  <si>
    <t>Niger Scaling Solar Round 1</t>
  </si>
  <si>
    <t>Niger</t>
  </si>
  <si>
    <t>Nigeria Mixed Renewables Auction</t>
  </si>
  <si>
    <t>Nigeria</t>
  </si>
  <si>
    <t>Senegal Scaling Solar PV Tender Round 1</t>
  </si>
  <si>
    <t>Senegal</t>
  </si>
  <si>
    <t>South Africa REIPPP Round 1 (Solar PV)</t>
  </si>
  <si>
    <t>South Africa</t>
  </si>
  <si>
    <t>ZAR</t>
  </si>
  <si>
    <t>South Africa REIPPP Round 1 (Solar Thermal)</t>
  </si>
  <si>
    <t>South Africa REIPPP Round 2 (Small Hydro)</t>
  </si>
  <si>
    <t>South Africa REIPPP Round 2 (Solar PV)</t>
  </si>
  <si>
    <t>South Africa REIPPP Round 2 (Solar Thermal)</t>
  </si>
  <si>
    <t>South Africa REIPPP Round 1 (Onshore Wind)</t>
  </si>
  <si>
    <t>South Africa REIPPP Round 2 (Onshore Wind)</t>
  </si>
  <si>
    <t>South Africa REIPPP Round 3 (Biomass)</t>
  </si>
  <si>
    <t>South Africa REIPPP Round 3 (Landfill Gas)</t>
  </si>
  <si>
    <t>South Africa REIPPP Round 3 (Solar PV)</t>
  </si>
  <si>
    <t>South Africa REIPPP Round 3 (Onshore Wind)</t>
  </si>
  <si>
    <t>South Africa REIPPP Round 3b (Solar Thermal)</t>
  </si>
  <si>
    <t>South Africa REIPPP Round 4 (Onshore Wind)</t>
  </si>
  <si>
    <t>South Africa REIPPP Round 4 (Biomass)</t>
  </si>
  <si>
    <t>South Africa REIPPP Round 4 (Small Hydro)</t>
  </si>
  <si>
    <t>South Africa REIPPP Round 4 (Solar PV)</t>
  </si>
  <si>
    <t>South Africa RMIPPP Risk Mitigation - Emergency Auction (Battery storage - total across projects)</t>
  </si>
  <si>
    <t>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t>
  </si>
  <si>
    <t>South Africa RMIPPP Risk Mitigation - Emergency Auction (PV - total across projects)</t>
  </si>
  <si>
    <t>South Africa RMIPPP Risk Mitigation - Emergency Auction (Onshore Wind - total across projects)</t>
  </si>
  <si>
    <t>South Africa REIPPP Round 5 (Solar PV)</t>
  </si>
  <si>
    <t>South Africa REIPPP Round 5 (Onshore Wind)</t>
  </si>
  <si>
    <t>South Africa REIPPP Round 6 (Solar PV)</t>
  </si>
  <si>
    <t>The bid window was released in April 2022, and 56 bid submissions were received on 3rd October 2022. Following the evaluation, the Minister on December 8, 2022, announced that five PV projects were appointed as Preferred Bidders, at a total of 860MW.</t>
  </si>
  <si>
    <t>South Africa REIPPP Round 6 (Onshore wind)</t>
  </si>
  <si>
    <t>The bid window was released in April 2022, and 56 bid submissions were received on 3rd October 2022. Following the evaluation, the Minister on December 8, 2022, announced that five PV projects were appointed as Preferred Bidders, at a total of 860MW. According to a press release: 'The Department received Onshore Wind bid responses amounting to 4 116 MW for the Bid Window 6, all of which are located in the Eastern Cape and Western Cape supply areas. Following the confirmation from Eskom during the evaluation that no grid capacity was available to connect any proposed Onshore Wind projects in these supply areas, the Department could unfortunately not award any of the wind projects up to the allocated 3,200 MW under this bid window.'</t>
  </si>
  <si>
    <t>South Africa BESIPPPP - Round 1</t>
  </si>
  <si>
    <t>The ANC announced in January 2021 that it would open an auction for 500MW of energy storage in September 2021. EDF and Scatec announced as having the winning four bids from round 1 and an additional fifth bid awarded to AGV Projects in 2024</t>
  </si>
  <si>
    <t>South Africa BESIPPPP - Round 2</t>
  </si>
  <si>
    <t>Tender number : DMRE/016/2023/24.Commercial Close date ( 23/06/2025), Financial close date (23/07/2025), Longstop date (23/06/2027)</t>
  </si>
  <si>
    <t>South Africa BESIPPPP - Round 3</t>
  </si>
  <si>
    <t>The BESIPPPP programme was launched in March 2023. Preferred bidders have still not been released as of May 2025.</t>
  </si>
  <si>
    <t>South Africa REIPPP Round 7 - PV</t>
  </si>
  <si>
    <t>Tender number : DMRE/014/2023/24. Commercial Close date ( 23/08/2025), Financial close date (23/09/2025), Longstop date (23/08/2027)</t>
  </si>
  <si>
    <t>South Africa REIPPP Round 7 - Onshore wind</t>
  </si>
  <si>
    <t>Swaziland Solar PV Tender 1</t>
  </si>
  <si>
    <t>eSwatini</t>
  </si>
  <si>
    <t>The Kingdom of Swaziland and Swaziland Electricity Company (SEC) are seeking 10MW of solar capacity. The location of the site will be the Lavumisa area of the southeast and will be built in two 5MW phases.</t>
  </si>
  <si>
    <t>Swaziland Solar PV Tender 2</t>
  </si>
  <si>
    <t>The Kingdom of Eswatini, formerly known as Swaziland, is seeking proposals for a 40MW of solar PV capacity as part of the country’s efforts to cut its reliance on imported power.</t>
  </si>
  <si>
    <t>Swaziland Biomass Tender</t>
  </si>
  <si>
    <t>On 19 August 2019, the Kingdom of Eswatini (formerly known as Swaziland) announced a Request for the Qualification for development of a 40MW biomass-to-energy plant to be developed via the Second Tranche Procurement program.</t>
  </si>
  <si>
    <t>Tanzania Solar Tender</t>
  </si>
  <si>
    <t>Tanzania</t>
  </si>
  <si>
    <t>Tanzania Wind Tender</t>
  </si>
  <si>
    <t>Scaling Solar Round 1</t>
  </si>
  <si>
    <t>Togo</t>
  </si>
  <si>
    <t>Scaling solar announced a tender for Togo but no indication it has gone past pre-qualification to date https://www.scalingsolar.org/wp-content/uploads/2019/12/Togo-Scaling-Solar-Avis-de-pr%C3%A9qualification.pdf</t>
  </si>
  <si>
    <t>Uganda GET FiT Biomass Round 1</t>
  </si>
  <si>
    <t>Uganda</t>
  </si>
  <si>
    <t>Uganda GET FiT Hydro Round 1</t>
  </si>
  <si>
    <t>Uganda GET FiT Solar Round 2</t>
  </si>
  <si>
    <t>The average tariff for solar PV projects over the 20 years of operation is USDc 16.37 per kWh, with GET FiT covering the margin between this and the end-user tariff set by ERA at USDc 11 per kWh.</t>
  </si>
  <si>
    <t>Uganda GET FiT Hydro Round 3</t>
  </si>
  <si>
    <t>Zambia PV Scaling Solar Tenders Round 1</t>
  </si>
  <si>
    <t>Zambia</t>
  </si>
  <si>
    <t>Two projects with one at 47.5MW and priced at $60.15/MWh and the second at 28.2MW and priced at $78.4/MWh. Both projects commissioned in 2019. https://documents1.worldbank.org/curated/en/865501602254044494/pdf/Zambia-Scaling-Solar-Energy-Project.pdf</t>
  </si>
  <si>
    <t>Zambia PV Scaling Solar Tenders Round 2</t>
  </si>
  <si>
    <t>The new Scaling Solar mandate, announced on February 21, 2017, began with an initial procurement round of up to 200MW of utility-scale solar energy. On June 6, this total amount was increased to 300MW. Of the 21 submissions for prequalification, 12 were successful. Has not proceeded past prequalification phase https://www.gsb.uct.ac.za/files/Zambia_Country_Report.pdf (p.19)</t>
  </si>
  <si>
    <t xml:space="preserve">Zambia GET FiT Round 1 </t>
  </si>
  <si>
    <t>Zambia GET FiT Round 1 Hydropower</t>
  </si>
  <si>
    <t>Project was delayed because of covid, but no indication of cancellation</t>
  </si>
  <si>
    <t>Zambia ZESCO Solar Tender</t>
  </si>
  <si>
    <t>ZESCO launched in August 2022 a tender for the development and construction of three 50 MW of PV plants in the Southern, Western, and Luapula provinces of Zambia.</t>
  </si>
  <si>
    <t>Zambia PV Scaling Solar Tenders Round 3</t>
  </si>
  <si>
    <t>This is the third round of the Zambia PV Scaling Solar Program, and dates are yet to be announced. Still no progress to date</t>
  </si>
  <si>
    <t>Zambia Presidential Solar Initiative</t>
  </si>
  <si>
    <t>Zambia Micro-generator scheme</t>
  </si>
  <si>
    <t>Zambia PV IPP project</t>
  </si>
  <si>
    <t xml:space="preserve">Zambian IPP CGM Power Group has announced a call for expressions of interest to develop a 50 MW on-grid solar plant in Chipili, a town in Luapula province, northern Zambia. </t>
  </si>
  <si>
    <t>Zimbabwe 500MW Solar PV Tender</t>
  </si>
  <si>
    <t>Zimbabwe</t>
  </si>
  <si>
    <t>ZETDC announced a tender for 500MW PV for June 2020 https://energies-media.com/zimbabwe-prepare-app-offr-500-mw-cent-solair/ . In April 2024, ZETDC signed a PPA with SkyPower for the 500 MW of solar, divided into a few different projects. https://www.wam.ae/en/article/b2pw0ms-zimbabwe-and-skypower-ink-ppas-during-world-future , https://solarquarter.com/2024/04/23/zimbabwe-finalizes-solar-power-agreement-with-skypower-for-green-giant-project/</t>
  </si>
  <si>
    <t>Zimbabwe Mini-Hydro Tender</t>
  </si>
  <si>
    <t>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t>
  </si>
  <si>
    <t>Zimbabwe Solar PV Tender</t>
  </si>
  <si>
    <t>Zimbabwe+Zambia Hydropower project</t>
  </si>
  <si>
    <t>Zambia and Zimbabwe are retendering a US$5 billion project to build a hydropower plant they previously awarded to General Electric and Power Construction of China, and expect to select new bidders by September next year, an official said.
The Zambezi River Authority — a joint venture between the countries that maintains the Kariba Dam complex — expects to receive bids from potential developers by April 2025 and select bidders five months after that, ZRA Chief Executive Officer Munyaradzi Munodawafa said.</t>
  </si>
  <si>
    <t>New Jersey Offshore Wind RfP - Round 1</t>
  </si>
  <si>
    <t>United States of America</t>
  </si>
  <si>
    <t>US</t>
  </si>
  <si>
    <t>New York Offshore Wind RfP - Round 1</t>
  </si>
  <si>
    <t>Connecticut Offshore Wind RfP - Round 1</t>
  </si>
  <si>
    <t>Massachusetts Offshore Wind RfP - Round 2</t>
  </si>
  <si>
    <t>Connecticut Zero Carbon Resources RfP - Offshore Wind Portion</t>
  </si>
  <si>
    <t>Maryland Offshore Wind RfP - Round 1</t>
  </si>
  <si>
    <t>Massachusetts Offshore Wind RfP - Round 1</t>
  </si>
  <si>
    <t>New Jersey Offshore Wind RfP - Round 2</t>
  </si>
  <si>
    <t>New York Offshore Wind RfP - Round 2</t>
  </si>
  <si>
    <t>New York LIPA Renewables RfP - Offshore Wind Portion</t>
  </si>
  <si>
    <t>Rhode Island Offshore Wind RfP - Round 1</t>
  </si>
  <si>
    <t>Maryland Offshore Wind RfP - Round 2.1</t>
  </si>
  <si>
    <t>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
encouraged to visit the dedicated website hosted by ICF on behalf of the Commission, at: https://www.mdoffshorewindapp.com. Bid price is in 2012$</t>
  </si>
  <si>
    <t>Massachusets Offshore Wind RfP - Round 3</t>
  </si>
  <si>
    <t>On May 7, 2021 the Massachusetts Electric Distribution companies, in coordination with the Massachusetts Department of Energy Resources, issued an RFP for Long-term Contracts for Offshore Wind Energy Projects pursuant to Section 83C of Chapter 169 of the Acts of 2008, as amended by Chapter 188 of the Acts of 2016, An Act to Promote Energy Diversity and Section 21 of Chapter 227 of the Acts of 2018, An Act to Advance Clean Energy. This is Massachusetts’ third offshore wind solicitation and is part of a procurement schedule developed by the Distribution Companies and DOER.</t>
  </si>
  <si>
    <t>Rhode Island Offshore Wind RfP - Round 2</t>
  </si>
  <si>
    <t>New Jersey Offshore Wind RfP - Round 3</t>
  </si>
  <si>
    <t>New York Offshore Wind RfP - Round 3</t>
  </si>
  <si>
    <t>Projects receive a one-time inflation adjustment according to changes in labor, fabrication, steel, fuel and copper indices from the time of bid submission until projects receive their final federal permits.</t>
  </si>
  <si>
    <t>Connecticut Offshore Wind RfP - Round 2</t>
  </si>
  <si>
    <t>Connecticut did not award any new capacity in this round</t>
  </si>
  <si>
    <t>Rhode Island Offshore Wind RfP - Round 3</t>
  </si>
  <si>
    <t>200MW selected, PPAs yet to be signed</t>
  </si>
  <si>
    <t>Massachusetts Offshore Wind RfP - Round 4</t>
  </si>
  <si>
    <t>2,678MW of capacity selected. PPAs yet to be signed</t>
  </si>
  <si>
    <t>New York Offshore Wind RfP - Round 4</t>
  </si>
  <si>
    <t>Maryland Offshore Wind RfP - Round 2.2</t>
  </si>
  <si>
    <t>New Jersey Offshore Wind RfP - Round 4</t>
  </si>
  <si>
    <t>The New Jersey Board of Public Utilities announced it was cancelling the RFP on February 3rd in response to several bidders pulling out and the uncertainty around the future of offshore wind in the US under the new administration.</t>
  </si>
  <si>
    <t>New York Offshore Wind RfP - Round 5</t>
  </si>
  <si>
    <t xml:space="preserve">Projects are able to offer a fixed or indexed pricing structure in their proposals. </t>
  </si>
  <si>
    <t>Maryland Offshore Wind RfP - Round 2.3</t>
  </si>
  <si>
    <t>Maryland Offshore Wind RfP Revised Round 2</t>
  </si>
  <si>
    <t>New York's Index Storage Credit mechanism for lithium-ion battery storage, Round 1</t>
  </si>
  <si>
    <t>Targeting 8+ hour projects</t>
  </si>
  <si>
    <t>New York's Index Storage Credit mechanism for non-lithium-ion energy storage, Round 1</t>
  </si>
  <si>
    <t>New York's Index Storage Credit mechanism for lithium-ion battery storage, Round 2</t>
  </si>
  <si>
    <t>New York's Index Storage Credit mechanism for non-lithium-ion energy storage, Round 2</t>
  </si>
  <si>
    <t>New York's Index Storage Credit mechanism for lithium-ion battery storage, Round 3</t>
  </si>
  <si>
    <t>New York's Index Storage Credit mechanism for non-lithium-ion energy storage, Round 3</t>
  </si>
  <si>
    <t>Count of Auction program and round</t>
  </si>
  <si>
    <t>Country/area</t>
  </si>
  <si>
    <t>Data Type</t>
  </si>
  <si>
    <t>Grid connection</t>
  </si>
  <si>
    <t>Year</t>
  </si>
  <si>
    <t>Electricity statistics</t>
  </si>
  <si>
    <t>Electricity Installed Capacity (MW)</t>
  </si>
  <si>
    <t>All</t>
  </si>
  <si>
    <t>Total non-renewable</t>
  </si>
  <si>
    <t>American Samoa</t>
  </si>
  <si>
    <t>Andorra</t>
  </si>
  <si>
    <t>Angola</t>
  </si>
  <si>
    <t>Anguilla</t>
  </si>
  <si>
    <t>Antigua and Barbuda</t>
  </si>
  <si>
    <t>Aruba</t>
  </si>
  <si>
    <t>Belarus</t>
  </si>
  <si>
    <t>Bhutan</t>
  </si>
  <si>
    <t>Bonaire, Sint Eustatius and Saba</t>
  </si>
  <si>
    <t>British Virgin Islands</t>
  </si>
  <si>
    <t>Brunei Darussalam</t>
  </si>
  <si>
    <t>Bulgaria</t>
  </si>
  <si>
    <t>Burundi</t>
  </si>
  <si>
    <t>Cameroon</t>
  </si>
  <si>
    <t>Cayman Islands</t>
  </si>
  <si>
    <t>Central African Republic (the)</t>
  </si>
  <si>
    <t>China</t>
  </si>
  <si>
    <t>China, Hong Kong Special Administrative Region</t>
  </si>
  <si>
    <t>Chinese Taipei</t>
  </si>
  <si>
    <t>Comoros (the)</t>
  </si>
  <si>
    <t>Congo (the)</t>
  </si>
  <si>
    <t>Cook Islands (the)</t>
  </si>
  <si>
    <t>Cuba</t>
  </si>
  <si>
    <t>Curaçao</t>
  </si>
  <si>
    <t>Cyprus</t>
  </si>
  <si>
    <t>Czechia</t>
  </si>
  <si>
    <t>Côte d'Ivoire</t>
  </si>
  <si>
    <t>Democratic People's Republic of Korea (the)</t>
  </si>
  <si>
    <t>Democratic Republic of the Congo (the)</t>
  </si>
  <si>
    <t>Djibouti</t>
  </si>
  <si>
    <t>Dominica</t>
  </si>
  <si>
    <t>Equatorial Guinea</t>
  </si>
  <si>
    <t>Eritrea</t>
  </si>
  <si>
    <t>Eswatini</t>
  </si>
  <si>
    <t>Falkland Islands (Malvinas)</t>
  </si>
  <si>
    <t>Faroe Islands</t>
  </si>
  <si>
    <t>French Guiana</t>
  </si>
  <si>
    <t>French Polynesia</t>
  </si>
  <si>
    <t>Gabon</t>
  </si>
  <si>
    <t>Gambia (the)</t>
  </si>
  <si>
    <t>Greenland</t>
  </si>
  <si>
    <t>Grenada</t>
  </si>
  <si>
    <t>Guadeloupe</t>
  </si>
  <si>
    <t>Guam</t>
  </si>
  <si>
    <t>Guinea</t>
  </si>
  <si>
    <t>Iceland</t>
  </si>
  <si>
    <t>Iran (Islamic Republic of)</t>
  </si>
  <si>
    <t>South Sudan</t>
  </si>
  <si>
    <t>Sint Maarten (Dutch Part)</t>
  </si>
  <si>
    <t>Kiribati</t>
  </si>
  <si>
    <t>Kyrgyzstan</t>
  </si>
  <si>
    <t>Lao People's Democratic Republic (the)</t>
  </si>
  <si>
    <t>Latvia</t>
  </si>
  <si>
    <t>Lesotho</t>
  </si>
  <si>
    <t>Libya</t>
  </si>
  <si>
    <t>Maldives</t>
  </si>
  <si>
    <t>Malta</t>
  </si>
  <si>
    <t>Marshall Islands (the)</t>
  </si>
  <si>
    <t>Martinique</t>
  </si>
  <si>
    <t>Mauritania</t>
  </si>
  <si>
    <t>Mauritius</t>
  </si>
  <si>
    <t>Mayotte</t>
  </si>
  <si>
    <t>Micronesia (Federated States of)</t>
  </si>
  <si>
    <t>Montserrat</t>
  </si>
  <si>
    <t>Mozambique</t>
  </si>
  <si>
    <t>Nauru</t>
  </si>
  <si>
    <t>Netherlands (Kingdom of the)</t>
  </si>
  <si>
    <t>New Caledonia</t>
  </si>
  <si>
    <t>New Zealand</t>
  </si>
  <si>
    <t>Niger (the)</t>
  </si>
  <si>
    <t>Niue</t>
  </si>
  <si>
    <t>Palau</t>
  </si>
  <si>
    <t>Papua New Guinea</t>
  </si>
  <si>
    <t>Philippines (the)</t>
  </si>
  <si>
    <t>Puerto Rico</t>
  </si>
  <si>
    <t>Republic of Korea (the)</t>
  </si>
  <si>
    <t>Republic of Moldova (the)</t>
  </si>
  <si>
    <t>Russian Federation (the)</t>
  </si>
  <si>
    <t>Rwanda</t>
  </si>
  <si>
    <t>Réunion</t>
  </si>
  <si>
    <t>Saint Barthélemy</t>
  </si>
  <si>
    <t>Saint Kitts and Nevis</t>
  </si>
  <si>
    <t>Saint Lucia</t>
  </si>
  <si>
    <t>Saint Martin (French Part)</t>
  </si>
  <si>
    <t>Saint Pierre and Miquelon</t>
  </si>
  <si>
    <t>Saint Vincent and the Grenadines</t>
  </si>
  <si>
    <t>Samoa</t>
  </si>
  <si>
    <t>Sao Tome and Principe</t>
  </si>
  <si>
    <t>Sierra Leone</t>
  </si>
  <si>
    <t>Solomon Islands</t>
  </si>
  <si>
    <t>Somalia</t>
  </si>
  <si>
    <t>South Georgia and the South Sandwich Islands</t>
  </si>
  <si>
    <t>State of Palestine (the)</t>
  </si>
  <si>
    <t>Sudan (the)</t>
  </si>
  <si>
    <t>Sweden</t>
  </si>
  <si>
    <t>Switzerland</t>
  </si>
  <si>
    <t>Syrian Arab Republic (the)</t>
  </si>
  <si>
    <t>Tajikistan</t>
  </si>
  <si>
    <t>Timor-Leste</t>
  </si>
  <si>
    <t>Tokelau</t>
  </si>
  <si>
    <t>Tonga</t>
  </si>
  <si>
    <t>Turkmenistan</t>
  </si>
  <si>
    <t>Turks and Caicos Islands</t>
  </si>
  <si>
    <t>Tuvalu</t>
  </si>
  <si>
    <t>Türkiye</t>
  </si>
  <si>
    <t>United Arab Emirates (the)</t>
  </si>
  <si>
    <t>United Kingdom of Great Britain and Northern Ireland (the)</t>
  </si>
  <si>
    <t>United Republic of Tanzania (the)</t>
  </si>
  <si>
    <t>United States Virgin Islands</t>
  </si>
  <si>
    <t>United States of America (the)</t>
  </si>
  <si>
    <t>Vanuatu</t>
  </si>
  <si>
    <t>Viet Nam</t>
  </si>
  <si>
    <t>Yemen</t>
  </si>
  <si>
    <t>(All)</t>
  </si>
  <si>
    <t>Column Labels</t>
  </si>
  <si>
    <t>Bioenergy</t>
  </si>
  <si>
    <t>CCGT</t>
  </si>
  <si>
    <t>Oil-fired</t>
  </si>
  <si>
    <t>Coal</t>
  </si>
  <si>
    <t>OCGT</t>
  </si>
  <si>
    <t>LCOE Financing share</t>
  </si>
  <si>
    <t>ARG</t>
  </si>
  <si>
    <t>Ca</t>
  </si>
  <si>
    <t>BRA</t>
  </si>
  <si>
    <t>Ba2</t>
  </si>
  <si>
    <t>MEX</t>
  </si>
  <si>
    <t>Baa2</t>
  </si>
  <si>
    <t>PAN</t>
  </si>
  <si>
    <t>PER</t>
  </si>
  <si>
    <t>Baa1</t>
  </si>
  <si>
    <t>URY</t>
  </si>
  <si>
    <t>2010</t>
  </si>
  <si>
    <t>2011</t>
  </si>
  <si>
    <t>2012</t>
  </si>
  <si>
    <t>2013</t>
  </si>
  <si>
    <t>2014</t>
  </si>
  <si>
    <t>2015</t>
  </si>
  <si>
    <t>2016</t>
  </si>
  <si>
    <t>2017</t>
  </si>
  <si>
    <t>2018</t>
  </si>
  <si>
    <t>2019</t>
  </si>
  <si>
    <t>2020</t>
  </si>
  <si>
    <t>2021</t>
  </si>
  <si>
    <t>2022</t>
  </si>
  <si>
    <t>2023</t>
  </si>
  <si>
    <t>2024</t>
  </si>
  <si>
    <t>Weighted average total installed costs (2024 USD/kW)</t>
  </si>
  <si>
    <t>Cost Component</t>
  </si>
  <si>
    <t>Bearings and Shaft</t>
  </si>
  <si>
    <t>Blades</t>
  </si>
  <si>
    <t>Converter</t>
  </si>
  <si>
    <t>Gearbox</t>
  </si>
  <si>
    <t>Generator</t>
  </si>
  <si>
    <t>Hub and Pitch</t>
  </si>
  <si>
    <t>Nacelle</t>
  </si>
  <si>
    <t>Structure</t>
  </si>
  <si>
    <t>Tower</t>
  </si>
  <si>
    <t>Chinese turbine prices</t>
  </si>
  <si>
    <t>Supplier Origin</t>
  </si>
  <si>
    <t>United States</t>
  </si>
  <si>
    <t>Figure 2.3 Share of wind turbine orders by supplier origin across regions and countries, 2024.</t>
  </si>
  <si>
    <t>Figure 2.4 Share of wind turbine installation by supplier origin across regions and countries, 2024.</t>
  </si>
  <si>
    <t>Republic of Korea</t>
  </si>
  <si>
    <t>Global Weighted average</t>
  </si>
  <si>
    <t>O&amp;M costs (2024 USD/kW/year)</t>
  </si>
  <si>
    <t>Figure 2.13 Full-service (initial and renewal) O&amp;M pricing indexes and weighted average O&amp;M costs in selected countries, 2010-2024</t>
  </si>
  <si>
    <t>LCOE (2024 USD/kWh)</t>
  </si>
  <si>
    <t>ID Resultado Vendedor</t>
  </si>
  <si>
    <t>Ano do Leilão</t>
  </si>
  <si>
    <t>Tipo Leilão</t>
  </si>
  <si>
    <t>Leilão</t>
  </si>
  <si>
    <t>Denominação do Leilão</t>
  </si>
  <si>
    <t>Edital do Leilão ANEEL</t>
  </si>
  <si>
    <t>Sigla Vendedor</t>
  </si>
  <si>
    <t>CNPJ</t>
  </si>
  <si>
    <t>Produto</t>
  </si>
  <si>
    <t>CEG</t>
  </si>
  <si>
    <t>Nome da Usina</t>
  </si>
  <si>
    <t>Situação</t>
  </si>
  <si>
    <t>UF</t>
  </si>
  <si>
    <t>Fonte</t>
  </si>
  <si>
    <t>Rio/Combustível</t>
  </si>
  <si>
    <t>Submercado</t>
  </si>
  <si>
    <t>Investimento na Data do Leilão (R$)</t>
  </si>
  <si>
    <t>Investimento Atualizado (R$)</t>
  </si>
  <si>
    <t>Potência
(MW)</t>
  </si>
  <si>
    <t>Potência Injetada (MW)</t>
  </si>
  <si>
    <t>Disponibilidade de Potência (MW)</t>
  </si>
  <si>
    <t>Potência C.C
(MWp)</t>
  </si>
  <si>
    <t>Garantia Física
(MW médio)</t>
  </si>
  <si>
    <t>Fator Lote</t>
  </si>
  <si>
    <t>Lotes
Contratados
no ano A</t>
  </si>
  <si>
    <t>Lotes
Contratados
no ano A+1</t>
  </si>
  <si>
    <t>Lotes
Contratados
nos demais anos</t>
  </si>
  <si>
    <t>Energia
Contratada no ano A
(MW médio)</t>
  </si>
  <si>
    <t>Energia
Contratada no ano A+1
(MW médio)</t>
  </si>
  <si>
    <t>Energia
Contratada no ano A+2
(MW médio)</t>
  </si>
  <si>
    <t>Energia
Contratada no ano A+3
(MW médio)</t>
  </si>
  <si>
    <t>Energia Contratada 
nos demais anos
(MW médio)</t>
  </si>
  <si>
    <t>Total de energia contratada
(MWh)</t>
  </si>
  <si>
    <t>Preço de
Venda na Data do Leilão
(R$/MWh)</t>
  </si>
  <si>
    <t>Unidade de Preço</t>
  </si>
  <si>
    <t>ICE
(R$/MWh)</t>
  </si>
  <si>
    <t>CVU
(R$/MWh)</t>
  </si>
  <si>
    <t>Montante Financeiro Data Leilão (R$)</t>
  </si>
  <si>
    <t>Preço de
Venda Atualizado
(R$/MWh)</t>
  </si>
  <si>
    <t>Montante Financeiro Atualizado (R$)</t>
  </si>
  <si>
    <t>Receita Fixa
no ano A
(R$/ano)</t>
  </si>
  <si>
    <t>Receita Fixa
no ano A+1
(R$/ano)</t>
  </si>
  <si>
    <t>Receita Fixa 
nos demais anos
(R$/ano)</t>
  </si>
  <si>
    <t>Início Suprimento</t>
  </si>
  <si>
    <t>Fim Suprimento</t>
  </si>
  <si>
    <t>Entrega Escalonada</t>
  </si>
  <si>
    <t>IPCA na Data do leilão</t>
  </si>
  <si>
    <t>IPCA do mês anterior</t>
  </si>
  <si>
    <t>LEE</t>
  </si>
  <si>
    <t>01ºLEE</t>
  </si>
  <si>
    <t>Leilão de Energia Existente</t>
  </si>
  <si>
    <t>001/2004</t>
  </si>
  <si>
    <t>ELETRONORTE</t>
  </si>
  <si>
    <t>2007-08</t>
  </si>
  <si>
    <t>Sem Pendências</t>
  </si>
  <si>
    <t>N</t>
  </si>
  <si>
    <t>R$/MWh</t>
  </si>
  <si>
    <t>Não</t>
  </si>
  <si>
    <t>EMAE</t>
  </si>
  <si>
    <t>2006-08</t>
  </si>
  <si>
    <t>SE</t>
  </si>
  <si>
    <t>ENERGEST</t>
  </si>
  <si>
    <t>FURNAS</t>
  </si>
  <si>
    <t>S</t>
  </si>
  <si>
    <t>COPEL GET</t>
  </si>
  <si>
    <t>RIO PARANAPAN</t>
  </si>
  <si>
    <t>CHESF</t>
  </si>
  <si>
    <t>NE</t>
  </si>
  <si>
    <t>CEEE</t>
  </si>
  <si>
    <t>2005-08</t>
  </si>
  <si>
    <t>LIGHT</t>
  </si>
  <si>
    <t>CESP</t>
  </si>
  <si>
    <t>CEMIG GERACAO</t>
  </si>
  <si>
    <t>ENGIE BR GER</t>
  </si>
  <si>
    <t>02ºLEE</t>
  </si>
  <si>
    <t>001/2005</t>
  </si>
  <si>
    <t>2008-08</t>
  </si>
  <si>
    <t>CELPA</t>
  </si>
  <si>
    <t>ENGIE BR COM</t>
  </si>
  <si>
    <t>CDSA</t>
  </si>
  <si>
    <t>CGTEE</t>
  </si>
  <si>
    <t>04ºLEE</t>
  </si>
  <si>
    <t>003/2005</t>
  </si>
  <si>
    <t>2009-08</t>
  </si>
  <si>
    <t>CEB</t>
  </si>
  <si>
    <t>03ºLEE</t>
  </si>
  <si>
    <t>2006-03</t>
  </si>
  <si>
    <t>LEN</t>
  </si>
  <si>
    <t>01ºLEN</t>
  </si>
  <si>
    <t>Leilão de Energia Nova</t>
  </si>
  <si>
    <t>002/2005</t>
  </si>
  <si>
    <t>ARUANÃ ENERGIA</t>
  </si>
  <si>
    <t>2009-T15</t>
  </si>
  <si>
    <t>UTE.PE.GO.028654-0.01</t>
  </si>
  <si>
    <t>XAVANTE ARUANÃ</t>
  </si>
  <si>
    <t>GO</t>
  </si>
  <si>
    <t>Óleo Combustível</t>
  </si>
  <si>
    <t>Óleo Diesel</t>
  </si>
  <si>
    <t>2008-T15</t>
  </si>
  <si>
    <t>ORTENG</t>
  </si>
  <si>
    <t>2009-H30</t>
  </si>
  <si>
    <t>UHE.PH.MG.029457-8.01</t>
  </si>
  <si>
    <t>UHE RETIRO BAIXO</t>
  </si>
  <si>
    <t>MG</t>
  </si>
  <si>
    <t>Hidrelétrica (UHE)</t>
  </si>
  <si>
    <t>2010-H30</t>
  </si>
  <si>
    <t>UHE.PH.MG.029454-3.01</t>
  </si>
  <si>
    <t>UHE PAULISTAS/BATALHA</t>
  </si>
  <si>
    <t>ELETROSUL</t>
  </si>
  <si>
    <t>UHE.PH.RS.029456-0.01</t>
  </si>
  <si>
    <t>UHE PASSO SÃO JOÃO</t>
  </si>
  <si>
    <t>RS</t>
  </si>
  <si>
    <t>UHE.PH.MG.029458-6.01</t>
  </si>
  <si>
    <t>UHE SIMPLÍCIO</t>
  </si>
  <si>
    <t>ALUSA</t>
  </si>
  <si>
    <t>UHE.PH.RS.029459-4.01</t>
  </si>
  <si>
    <t>UHE SÃO JOSÉ</t>
  </si>
  <si>
    <t>2010-T15</t>
  </si>
  <si>
    <t>UTE.CM.RS.029767-4.01</t>
  </si>
  <si>
    <t>UTE CANDIOTA III (FASE C DA USINA TERMELÉTRICA PRESIDENTE MÉDICI)</t>
  </si>
  <si>
    <t>Carvão</t>
  </si>
  <si>
    <t>COSAN</t>
  </si>
  <si>
    <t>UTE.AI.SP.002903-3.01</t>
  </si>
  <si>
    <t>RAFARD</t>
  </si>
  <si>
    <t>SP</t>
  </si>
  <si>
    <t>Biomassa</t>
  </si>
  <si>
    <t>Bagaço de Cana de Açúcar</t>
  </si>
  <si>
    <t>2008-H30</t>
  </si>
  <si>
    <t>UHE.PH.MG.002176-8.01</t>
  </si>
  <si>
    <t>QUEIMADO COTA CEB</t>
  </si>
  <si>
    <t>UTE QUIRINOPÓLIS</t>
  </si>
  <si>
    <t>UTE.AI.GO.029268-0.01</t>
  </si>
  <si>
    <t>QUIRINÓPOLIS</t>
  </si>
  <si>
    <t>UHE.PH.MG.029453-5.01</t>
  </si>
  <si>
    <t>UHE BAGUARI COTA FURNAS</t>
  </si>
  <si>
    <t>UHE BAGUARI COTA CEMIG G</t>
  </si>
  <si>
    <t>PETROBRAS PIE</t>
  </si>
  <si>
    <t>UTE.GN.MS.027975-7.01</t>
  </si>
  <si>
    <t>TRÊS LAGOAS (EXPANSÃO)</t>
  </si>
  <si>
    <t>MS</t>
  </si>
  <si>
    <t>Gás Natural</t>
  </si>
  <si>
    <t>UHE.PH.GO.029455-1.01</t>
  </si>
  <si>
    <t>UHE FOZ DO RIO CLARO</t>
  </si>
  <si>
    <t>NEOENERGIA</t>
  </si>
  <si>
    <t>UHE BAGUARI COTA NEOENERGIA</t>
  </si>
  <si>
    <t>TERMOCEARA</t>
  </si>
  <si>
    <t>UTE.GN.CE.028358-4.01</t>
  </si>
  <si>
    <t>TERMOCEARÁ</t>
  </si>
  <si>
    <t>Contrato Rescindido</t>
  </si>
  <si>
    <t>CE</t>
  </si>
  <si>
    <t>TERMORIO</t>
  </si>
  <si>
    <t>UTE.GN.RJ.027888-2.01</t>
  </si>
  <si>
    <t>RJ</t>
  </si>
  <si>
    <t>ENGUIA GEN CE</t>
  </si>
  <si>
    <t>UTE.PE.CE.028530-7.01</t>
  </si>
  <si>
    <t>CRATO</t>
  </si>
  <si>
    <t>UTE.AI.SP.028221-9.01</t>
  </si>
  <si>
    <t>COSTA PINTO</t>
  </si>
  <si>
    <t>ENGEBRA</t>
  </si>
  <si>
    <t>UTE.PE.GO.028612-5.01</t>
  </si>
  <si>
    <t>DAIA</t>
  </si>
  <si>
    <t>CERAN</t>
  </si>
  <si>
    <t>UHE.PH.RS.000718-8.01</t>
  </si>
  <si>
    <t>CASTRO ALVES</t>
  </si>
  <si>
    <t>ENGUIA GEN PI</t>
  </si>
  <si>
    <t>UTE.PE.PI.028537-4.01</t>
  </si>
  <si>
    <t>CAMPO MAIOR</t>
  </si>
  <si>
    <t>PI</t>
  </si>
  <si>
    <t>UTE.PE.CE.028528-5.01</t>
  </si>
  <si>
    <t>CAUCAIA</t>
  </si>
  <si>
    <t>SANTISTA</t>
  </si>
  <si>
    <t>UTE.GN.SP.028014-3.01</t>
  </si>
  <si>
    <t>CUBATÃO</t>
  </si>
  <si>
    <t>UTE COCAL</t>
  </si>
  <si>
    <t>UTE.AI.SP.027974-9.01</t>
  </si>
  <si>
    <t>COCAL</t>
  </si>
  <si>
    <t>SFE</t>
  </si>
  <si>
    <t>UTE.GN.RJ.027952-8.01</t>
  </si>
  <si>
    <t>ELETROBOLT</t>
  </si>
  <si>
    <t>UTE.PE.CE.028533-1.01</t>
  </si>
  <si>
    <t>PECEM</t>
  </si>
  <si>
    <t>UHE.PH.SP.002123-7.01</t>
  </si>
  <si>
    <t>PORTO GÓES</t>
  </si>
  <si>
    <t>PIE-RP TERMELÉTRICA</t>
  </si>
  <si>
    <t>UTE.FL.SP.028592-7.01</t>
  </si>
  <si>
    <t>PIE - RP</t>
  </si>
  <si>
    <t>UTE.PE.PI.028536-6.01</t>
  </si>
  <si>
    <t>NAZÁRIA</t>
  </si>
  <si>
    <t>PERFORMANCE</t>
  </si>
  <si>
    <t>PCH.PH.GO.029066-1.01</t>
  </si>
  <si>
    <t>NOVA AURORA</t>
  </si>
  <si>
    <t>Hidrelétrica (PCH)</t>
  </si>
  <si>
    <t>UHE.PH.RS.027968-4.01</t>
  </si>
  <si>
    <t>MONTE CLARO</t>
  </si>
  <si>
    <t>UHE.PH.SP.002127-0.01</t>
  </si>
  <si>
    <t>PORTO PRIMAVERA</t>
  </si>
  <si>
    <t>UTE.PE.CE.028529-3.01</t>
  </si>
  <si>
    <t>BATURITÉ</t>
  </si>
  <si>
    <t>USINA INTERLAGOS</t>
  </si>
  <si>
    <t>UTE.AI.SP.029461-6.01</t>
  </si>
  <si>
    <t>INTERLAGOS</t>
  </si>
  <si>
    <t>TRACTEBEL</t>
  </si>
  <si>
    <t>UHE.PH.RS.001152-5.01</t>
  </si>
  <si>
    <t>ITÁ</t>
  </si>
  <si>
    <t>PCH.PH.GO.028803-9.01</t>
  </si>
  <si>
    <t>GOIANDIRA</t>
  </si>
  <si>
    <t>UTE.PE.CE.028532-3.01</t>
  </si>
  <si>
    <t>IGUATU</t>
  </si>
  <si>
    <t>BENCO ENGENHARIA</t>
  </si>
  <si>
    <t>UTE.PE.GO.029460-8.01</t>
  </si>
  <si>
    <t>GOIÂNIA II - COTA BENCO ENGENHARIA</t>
  </si>
  <si>
    <t>PETROBRAS DISTRIB (4)</t>
  </si>
  <si>
    <t>GOIÂNIA II - COTA PETROBRÁS D</t>
  </si>
  <si>
    <t>ELEJA</t>
  </si>
  <si>
    <t>UTE.CM.RS.028484-0.01</t>
  </si>
  <si>
    <t>JACUÍ</t>
  </si>
  <si>
    <t>Outorga Revogada</t>
  </si>
  <si>
    <t>ENGUIA GEN BA</t>
  </si>
  <si>
    <t>UTE.PE.BA.028527-7.01</t>
  </si>
  <si>
    <t>JAGUARARI</t>
  </si>
  <si>
    <t>BA</t>
  </si>
  <si>
    <t>UTE.PE.PI.028535-8.01</t>
  </si>
  <si>
    <t>MARAMBAIA</t>
  </si>
  <si>
    <t>UHE.PH.MG.002038-9.01</t>
  </si>
  <si>
    <t>MASCARENHAS</t>
  </si>
  <si>
    <t>UHE.PH.SC.001356-0.01</t>
  </si>
  <si>
    <t>MACHADINHO</t>
  </si>
  <si>
    <t>SC</t>
  </si>
  <si>
    <t>UHE.PH.MT.001401-0.01</t>
  </si>
  <si>
    <t>MANSO</t>
  </si>
  <si>
    <t>MT</t>
  </si>
  <si>
    <t>LASA</t>
  </si>
  <si>
    <t>UTE.AI.ES.029107-2.01</t>
  </si>
  <si>
    <t>Contrato não Adjudicado</t>
  </si>
  <si>
    <t>ES</t>
  </si>
  <si>
    <t>REDE LAJEADO</t>
  </si>
  <si>
    <t>UHE.PH.TO.001304-8.01</t>
  </si>
  <si>
    <t>LAJEADO II</t>
  </si>
  <si>
    <t>TO</t>
  </si>
  <si>
    <t>PTA LAJEADO</t>
  </si>
  <si>
    <t>LAJEADO I</t>
  </si>
  <si>
    <t>EDP LAJEADO</t>
  </si>
  <si>
    <t>LAJEADO III</t>
  </si>
  <si>
    <t>UTE.PE.CE.028534-0.01</t>
  </si>
  <si>
    <t>JUAZEIRO DO NORTE</t>
  </si>
  <si>
    <t>UTE.PE.PI.028538-2.01</t>
  </si>
  <si>
    <t>ALTOS</t>
  </si>
  <si>
    <t>UTE.PE.CE.028531-5.01</t>
  </si>
  <si>
    <t>ARACATI</t>
  </si>
  <si>
    <t>UHE.PH.RS.000012-4.01</t>
  </si>
  <si>
    <t>14 DE JULHO</t>
  </si>
  <si>
    <t>LAJ</t>
  </si>
  <si>
    <t>02ºLAJ</t>
  </si>
  <si>
    <t>Leilão de Ajuste</t>
  </si>
  <si>
    <t>001/2006</t>
  </si>
  <si>
    <t>SAE0630NE</t>
  </si>
  <si>
    <t>União Energia</t>
  </si>
  <si>
    <t>CPA0630N</t>
  </si>
  <si>
    <t>CEL0330NE</t>
  </si>
  <si>
    <t>02ºLEN</t>
  </si>
  <si>
    <t>002/2006</t>
  </si>
  <si>
    <t>SJEABIOGAS</t>
  </si>
  <si>
    <t>UTE.RU.SP.028648-6.01</t>
  </si>
  <si>
    <t>SÃO JOÃO BIOGÁS</t>
  </si>
  <si>
    <t>Biogás</t>
  </si>
  <si>
    <t>SANTA CRUZ POWER</t>
  </si>
  <si>
    <t>PCH.PH.GO.028388-6.01</t>
  </si>
  <si>
    <t>SÃO DOMINGOS II</t>
  </si>
  <si>
    <t>USJ - UTE QUIRI</t>
  </si>
  <si>
    <t>CESA</t>
  </si>
  <si>
    <t>PCH.PH.ES.028380-0.01</t>
  </si>
  <si>
    <t>SANTA FE</t>
  </si>
  <si>
    <t>SANTA ISABEL</t>
  </si>
  <si>
    <t>UTE.AI.SP.028401-7.01</t>
  </si>
  <si>
    <t>QUEIMADO</t>
  </si>
  <si>
    <t>ACUCAREIRA ZILLO</t>
  </si>
  <si>
    <t>UTE.AI.SP.026847-0.01</t>
  </si>
  <si>
    <t>SAO JOSE</t>
  </si>
  <si>
    <t>TEP</t>
  </si>
  <si>
    <t>UTE.PE.RN.028655-9.01</t>
  </si>
  <si>
    <t>POTIGUAR</t>
  </si>
  <si>
    <t>RN</t>
  </si>
  <si>
    <t>UTE.PE.RN.029556-6.01</t>
  </si>
  <si>
    <t>POTIGUAR III</t>
  </si>
  <si>
    <t>TERMOPERNAMBUCO</t>
  </si>
  <si>
    <t>UTE.GN.PE.028031-3.01</t>
  </si>
  <si>
    <t>PE</t>
  </si>
  <si>
    <t>TERMOMANAUS</t>
  </si>
  <si>
    <t>UTE.PE.PE.029562-0.01</t>
  </si>
  <si>
    <t>CISFRAMA</t>
  </si>
  <si>
    <t>UTE.FL.SC.027978-1.01</t>
  </si>
  <si>
    <t>Cavaco/ Resíduo de Madeira</t>
  </si>
  <si>
    <t>ACUCAR RIBEIRO</t>
  </si>
  <si>
    <t>UTE.AI.SP.028094-1.01</t>
  </si>
  <si>
    <t>COLORADO</t>
  </si>
  <si>
    <t>CEM - MERIDIONAL</t>
  </si>
  <si>
    <t>UHE.PH.GO.000630-0.01</t>
  </si>
  <si>
    <t>CANA BRAVA</t>
  </si>
  <si>
    <t>PCH.PH.ES.028804-7.01</t>
  </si>
  <si>
    <t>PIRAPETINGA</t>
  </si>
  <si>
    <t>PIEDADE</t>
  </si>
  <si>
    <t>PCH.PH.MG.028807-1.01</t>
  </si>
  <si>
    <t>CIA. PETROLINA</t>
  </si>
  <si>
    <t>UTE.PE.PE.028584-6.01</t>
  </si>
  <si>
    <t>PETROLINA</t>
  </si>
  <si>
    <t>BRMDC</t>
  </si>
  <si>
    <t>UTE.PE.BA.031303-3.02</t>
  </si>
  <si>
    <t>PECEM II</t>
  </si>
  <si>
    <t>UTE.PE.PE.029561-2.01</t>
  </si>
  <si>
    <t>PAU FERRO I</t>
  </si>
  <si>
    <t>PCH.PH.ES.028805-5.01</t>
  </si>
  <si>
    <t>PEDRA DO GARRAFÃO</t>
  </si>
  <si>
    <t>UHE.PH.MG.027196-9.01</t>
  </si>
  <si>
    <t>PORTO ESTRELA</t>
  </si>
  <si>
    <t>PORTO PRIMAVERA (ENG. SERGIO MOTTA)</t>
  </si>
  <si>
    <t>EEPP</t>
  </si>
  <si>
    <t>PCH.PH.MS.028995-7.01</t>
  </si>
  <si>
    <t>PORTO DAS PEDRAS</t>
  </si>
  <si>
    <t>UTE.PE.BA.031304-1.01</t>
  </si>
  <si>
    <t>CAMACARI MURICY II</t>
  </si>
  <si>
    <t>BRGEC</t>
  </si>
  <si>
    <t>UTE.PE.BA.029555-8.01</t>
  </si>
  <si>
    <t>CAMACARI POLO DE APOIO I</t>
  </si>
  <si>
    <t>QBEC</t>
  </si>
  <si>
    <t>PCH.PH.SC.029560-4.01</t>
  </si>
  <si>
    <t>BARRA ESCONDIDA</t>
  </si>
  <si>
    <t>UTE.PE.BA.029554-0.01</t>
  </si>
  <si>
    <t>CAMACARI MURICY I</t>
  </si>
  <si>
    <t>BAESA</t>
  </si>
  <si>
    <t>UHE.PH.RS.027556-5.01</t>
  </si>
  <si>
    <t>BARRA GRANDE</t>
  </si>
  <si>
    <t>UHE.PH.MG.001146-0.01</t>
  </si>
  <si>
    <t>IRAPE</t>
  </si>
  <si>
    <t>UHE.PH.MG.000042-6.01</t>
  </si>
  <si>
    <t>AIMORES</t>
  </si>
  <si>
    <t>03ºLAJ</t>
  </si>
  <si>
    <t>ENE0310NE</t>
  </si>
  <si>
    <t>03ºLEN</t>
  </si>
  <si>
    <t>004/2006</t>
  </si>
  <si>
    <t>CORONA BIOENERGIA</t>
  </si>
  <si>
    <t>2011-T15</t>
  </si>
  <si>
    <t>UTE.AI.SP.029665-1.01</t>
  </si>
  <si>
    <t>USINA BONFIM</t>
  </si>
  <si>
    <t>CESS</t>
  </si>
  <si>
    <t>2011-H30</t>
  </si>
  <si>
    <t>UHE.PH.TO.028567-6.01</t>
  </si>
  <si>
    <t>SAO SALVADOR</t>
  </si>
  <si>
    <t>DME ENERGETICA</t>
  </si>
  <si>
    <t>UHE.PH.SC.028564-1.01</t>
  </si>
  <si>
    <t>SALTO PILAO - DME</t>
  </si>
  <si>
    <t>CAMARGO CORREA</t>
  </si>
  <si>
    <t>SALTO PILAO - CAMARGO CORREA</t>
  </si>
  <si>
    <t>ACUCAREIRA QUATA</t>
  </si>
  <si>
    <t>UTE.AI.SP.028288-0.01</t>
  </si>
  <si>
    <t>QUATA</t>
  </si>
  <si>
    <t>THYSSENKRUPP CSA</t>
  </si>
  <si>
    <t>UTE.PE.RJ.029587-6.01</t>
  </si>
  <si>
    <t>DO ATLANTICO</t>
  </si>
  <si>
    <t>Gás de Processo</t>
  </si>
  <si>
    <t>ARIPUANA</t>
  </si>
  <si>
    <t>UHE.PH.MT.029597-3.01</t>
  </si>
  <si>
    <t>DARDANELOS</t>
  </si>
  <si>
    <t>MONEL</t>
  </si>
  <si>
    <t>UHE.PH.RS.028562-5.01</t>
  </si>
  <si>
    <t>MONJOLINHO (ALZIR DOS SANTOS ANTUNES)</t>
  </si>
  <si>
    <t>UTE.PE.GO.001946-1.01</t>
  </si>
  <si>
    <t>PALMEIRAS DE GOIAS</t>
  </si>
  <si>
    <t>UTE BAHIA I</t>
  </si>
  <si>
    <t>UTE.PE.BA.028615-0.01</t>
  </si>
  <si>
    <t>BAHIA I</t>
  </si>
  <si>
    <t>VALE VERDE</t>
  </si>
  <si>
    <t>UTE.AI.RN.028605-2.01</t>
  </si>
  <si>
    <t>BAIA FORMOSA</t>
  </si>
  <si>
    <t>BOA VISTA</t>
  </si>
  <si>
    <t>UTE.AI.GO.029588-4.01</t>
  </si>
  <si>
    <t>FERRARI AGRO</t>
  </si>
  <si>
    <t>UTE.AI.SP.028058-5.01</t>
  </si>
  <si>
    <t>FERRARI</t>
  </si>
  <si>
    <t>CONS. ENERG SUL</t>
  </si>
  <si>
    <t>UHE.PH.PR.029598-1.01</t>
  </si>
  <si>
    <t>MAUA</t>
  </si>
  <si>
    <t>PR</t>
  </si>
  <si>
    <t>TERMOMACAE</t>
  </si>
  <si>
    <t>UTE.GN.RJ.028029-1.01</t>
  </si>
  <si>
    <t>MACAE MERCHANT (MARIO LAGO)</t>
  </si>
  <si>
    <t>05ºLEE</t>
  </si>
  <si>
    <t>006/2006</t>
  </si>
  <si>
    <t>CELG G-T</t>
  </si>
  <si>
    <t>04ºLAJ</t>
  </si>
  <si>
    <t>001/2007</t>
  </si>
  <si>
    <t>COS0904NE</t>
  </si>
  <si>
    <t>CPE0404NE</t>
  </si>
  <si>
    <t>CTI0904N</t>
  </si>
  <si>
    <t>UCE 2001</t>
  </si>
  <si>
    <t>EEB0904SE</t>
  </si>
  <si>
    <t>BAN0404SE</t>
  </si>
  <si>
    <t>ELE0904SE</t>
  </si>
  <si>
    <t>ENE0404SE</t>
  </si>
  <si>
    <t>ESC0404SE</t>
  </si>
  <si>
    <t>CEB0404SE</t>
  </si>
  <si>
    <t>ENERTRADE</t>
  </si>
  <si>
    <t>CPA0904N</t>
  </si>
  <si>
    <t>CEA0904NE</t>
  </si>
  <si>
    <t>COP0904S</t>
  </si>
  <si>
    <t>CEL0404NE</t>
  </si>
  <si>
    <t>CEM0904SE</t>
  </si>
  <si>
    <t>CNE0904SE</t>
  </si>
  <si>
    <t>CAI0904SE</t>
  </si>
  <si>
    <t>LFA</t>
  </si>
  <si>
    <t>01ºLFA</t>
  </si>
  <si>
    <t>Leilão de Fontes Alternativas</t>
  </si>
  <si>
    <t>003/2007</t>
  </si>
  <si>
    <t>FENIX</t>
  </si>
  <si>
    <t>2010-OF15</t>
  </si>
  <si>
    <t>UTE.FL.SC.029640-6.01</t>
  </si>
  <si>
    <t>XANXERE</t>
  </si>
  <si>
    <t>Criadouro Agrícola</t>
  </si>
  <si>
    <t>USC STA CRUZ</t>
  </si>
  <si>
    <t>UTE.AI.SP.001609-8.01</t>
  </si>
  <si>
    <t>SANTA CRUZ AB FASE 1</t>
  </si>
  <si>
    <t>SANTA CRUZ AB FASE 2</t>
  </si>
  <si>
    <t>GDA DEDINI</t>
  </si>
  <si>
    <t>UTE.AI.SP.027709-6.01</t>
  </si>
  <si>
    <t xml:space="preserve">SÃO JOÃO DA BOA VISTA </t>
  </si>
  <si>
    <t>CGL</t>
  </si>
  <si>
    <t>PCH.PH.SC.029652-0.01</t>
  </si>
  <si>
    <t>SANTA LUZIA ALTO</t>
  </si>
  <si>
    <t>CEM</t>
  </si>
  <si>
    <t>PCH.PH.MG.027729-0.01</t>
  </si>
  <si>
    <t>VARGINHA</t>
  </si>
  <si>
    <t>AKEP</t>
  </si>
  <si>
    <t>PCH.PH.PE.029666-0.01</t>
  </si>
  <si>
    <t>PEDRA FURADA</t>
  </si>
  <si>
    <t>PAMPEANA</t>
  </si>
  <si>
    <t>PCH.PH.MT.029376-8.01</t>
  </si>
  <si>
    <t>PIONEIROS</t>
  </si>
  <si>
    <t>UTE.AI.SP.029642-2.01</t>
  </si>
  <si>
    <t>PIONEIROS II</t>
  </si>
  <si>
    <t>USINA ESTER</t>
  </si>
  <si>
    <t>UTE.AI.SP.000912-1.01</t>
  </si>
  <si>
    <t>ESTER</t>
  </si>
  <si>
    <t>IBIRAMA</t>
  </si>
  <si>
    <t>PCH.PH.SC.029049-1.01</t>
  </si>
  <si>
    <t>UTEIAC - IACANGA</t>
  </si>
  <si>
    <t>UTE.AI.SP.029636-8.01</t>
  </si>
  <si>
    <t>IACANGA</t>
  </si>
  <si>
    <t>FLORALCO</t>
  </si>
  <si>
    <t>UTE.AI.SP.027751-7.01</t>
  </si>
  <si>
    <t>FLÓRIDA PAULISTA</t>
  </si>
  <si>
    <t>LDC BIOENERGIA S/A</t>
  </si>
  <si>
    <t>UTE.AI.MS.029718-6.01</t>
  </si>
  <si>
    <t>LOUIS DREYFUS RIO BRILHANTE - FASE 1</t>
  </si>
  <si>
    <t>LOUIS DREYFUS RIO BRILHANTE - FASE 2</t>
  </si>
  <si>
    <t>LDC BIO R PRATA</t>
  </si>
  <si>
    <t>UTE.AI.MG.029717-8.01</t>
  </si>
  <si>
    <t>LOUIS DREYFUS LAGOA DA PRATA FASE 2</t>
  </si>
  <si>
    <t>LOUIS DREYFUS LAGOA DA PRATA FASE 1</t>
  </si>
  <si>
    <t>PCH.PH.SC.028755-5.01</t>
  </si>
  <si>
    <t>ARVOREDO</t>
  </si>
  <si>
    <t>04ºLEN</t>
  </si>
  <si>
    <t>002/2007</t>
  </si>
  <si>
    <t>WBR</t>
  </si>
  <si>
    <t>UTE.PE.ES.029664-3.01</t>
  </si>
  <si>
    <t>VIANA</t>
  </si>
  <si>
    <t>UTE.PE.PB.029638-4.01</t>
  </si>
  <si>
    <t>TERMOPARAIBA</t>
  </si>
  <si>
    <t>PB</t>
  </si>
  <si>
    <t>UTE.PE.PB.029641-4.01</t>
  </si>
  <si>
    <t>TERMONORDESTE</t>
  </si>
  <si>
    <t>SOBRAL</t>
  </si>
  <si>
    <t>UTE.PE.MA.029705-4.01</t>
  </si>
  <si>
    <t>TOCANTINOPOLIS (GERAMAR I)</t>
  </si>
  <si>
    <t>MA</t>
  </si>
  <si>
    <t>TERMOCABO</t>
  </si>
  <si>
    <t>UTE.GN.PE.028326-6.01</t>
  </si>
  <si>
    <t>SOUTHBAHIA</t>
  </si>
  <si>
    <t>UTE.PE.PE.029708-9.01</t>
  </si>
  <si>
    <t>MONTE PASCOAL</t>
  </si>
  <si>
    <t>UTE.PE.MA.029668-6.01</t>
  </si>
  <si>
    <t>NOVA OLINDA (GERAMAR II)</t>
  </si>
  <si>
    <t>BORBOREMA</t>
  </si>
  <si>
    <t>UTE.PE.PB.000612-2.01</t>
  </si>
  <si>
    <t>CAMPINA GRANDE</t>
  </si>
  <si>
    <t>GLOBAL</t>
  </si>
  <si>
    <t>UTE.PE.BA.029653-8.01</t>
  </si>
  <si>
    <t>GLOBAL I</t>
  </si>
  <si>
    <t>UTE.PE.BA.029639-2.01</t>
  </si>
  <si>
    <t>GLOBAL II</t>
  </si>
  <si>
    <t>UTE.PE.PE.029681-3.01</t>
  </si>
  <si>
    <t>ITAPEBI</t>
  </si>
  <si>
    <t>THERMES</t>
  </si>
  <si>
    <t>UTE.PE.CE.029654-6.01</t>
  </si>
  <si>
    <t>MARACANAU I</t>
  </si>
  <si>
    <t>06ºLAJ</t>
  </si>
  <si>
    <t>ENE121SE</t>
  </si>
  <si>
    <t>CBA121NE</t>
  </si>
  <si>
    <t>CEB0310SE</t>
  </si>
  <si>
    <t>CFA121SE</t>
  </si>
  <si>
    <t>CFI121SE</t>
  </si>
  <si>
    <t>CLB121NE</t>
  </si>
  <si>
    <t>CMS</t>
  </si>
  <si>
    <t>CLG121SE</t>
  </si>
  <si>
    <t>CMG121SE</t>
  </si>
  <si>
    <t>COP121S</t>
  </si>
  <si>
    <t>CPFL BRASIL</t>
  </si>
  <si>
    <t>CPE121NE</t>
  </si>
  <si>
    <t>ELT121SE</t>
  </si>
  <si>
    <t>LIG121SE</t>
  </si>
  <si>
    <t>SAE121NE</t>
  </si>
  <si>
    <t>CRN121NE</t>
  </si>
  <si>
    <t>ESC121SE</t>
  </si>
  <si>
    <t>05ºLEN</t>
  </si>
  <si>
    <t>2012-T15</t>
  </si>
  <si>
    <t>UTE.GN.RJ.027243-4.01</t>
  </si>
  <si>
    <t>SANTA CRUZ NOVA - UNIDADES 1 E 2</t>
  </si>
  <si>
    <t>2012-H30</t>
  </si>
  <si>
    <t>UHE.PH.MS.028761-0.01</t>
  </si>
  <si>
    <t>SAO DOMINGOS</t>
  </si>
  <si>
    <t>SUAPE II</t>
  </si>
  <si>
    <t>UTE.PE.PE.029719-4.01</t>
  </si>
  <si>
    <t>DIFERENCIAL</t>
  </si>
  <si>
    <t>UTE.CM.MA.029700-3.01</t>
  </si>
  <si>
    <t>TERMOMARANHAO (PORTO DO ITAQUI)</t>
  </si>
  <si>
    <t>Data de Suprimento Alterada</t>
  </si>
  <si>
    <t>GEFAC</t>
  </si>
  <si>
    <t>UHE.PH.GO.028355-0.01</t>
  </si>
  <si>
    <t>SERRA DO FACAO</t>
  </si>
  <si>
    <t>MPX</t>
  </si>
  <si>
    <t>UTE.CM.CE.029720-8.01</t>
  </si>
  <si>
    <t>MPX (PORTO DO PECÉM I)</t>
  </si>
  <si>
    <t>FOZ DO CHAPECO</t>
  </si>
  <si>
    <t>UHE.PH.RS.028354-1.01</t>
  </si>
  <si>
    <t>SESA</t>
  </si>
  <si>
    <t>UHE.PH.MA.028863-2.01</t>
  </si>
  <si>
    <t>ESTREITO</t>
  </si>
  <si>
    <t>UHE.PH.MG.001006-5.01</t>
  </si>
  <si>
    <t>FUNIL</t>
  </si>
  <si>
    <t>UTE.PE.CE.029677-5.01</t>
  </si>
  <si>
    <t>MARACANAU II</t>
  </si>
  <si>
    <t>LPE</t>
  </si>
  <si>
    <t>UHE Santo Antônio</t>
  </si>
  <si>
    <t>Leilão de Projetos Estruturantes</t>
  </si>
  <si>
    <t>005/2007</t>
  </si>
  <si>
    <t>Consórcio Madeira Energia</t>
  </si>
  <si>
    <t>UHE.PH.RO.029707-0.01</t>
  </si>
  <si>
    <t>UHE SANTO ANTÔNIO</t>
  </si>
  <si>
    <t>RO</t>
  </si>
  <si>
    <t>Rio Madeira</t>
  </si>
  <si>
    <t>Sim</t>
  </si>
  <si>
    <t>UHE Jirau</t>
  </si>
  <si>
    <t>005/2008</t>
  </si>
  <si>
    <t>Consórcio Energia Sustentável do Brasil</t>
  </si>
  <si>
    <t>2013-H30</t>
  </si>
  <si>
    <t>UHE.PH.RO.029736-4.01</t>
  </si>
  <si>
    <t>UHE JIRAU</t>
  </si>
  <si>
    <t>07ºLAJ</t>
  </si>
  <si>
    <t>001/2008</t>
  </si>
  <si>
    <t>CLT0607N</t>
  </si>
  <si>
    <t>CPA0607N</t>
  </si>
  <si>
    <t>TRADENER</t>
  </si>
  <si>
    <t>COP0310S</t>
  </si>
  <si>
    <t>CMA0607N</t>
  </si>
  <si>
    <t>CFA0307SE</t>
  </si>
  <si>
    <t>NC ENERGIA</t>
  </si>
  <si>
    <t>CBA0307NE</t>
  </si>
  <si>
    <t>CPE0307NE</t>
  </si>
  <si>
    <t>COP0307S</t>
  </si>
  <si>
    <t>LER</t>
  </si>
  <si>
    <t>01ºLER</t>
  </si>
  <si>
    <t>Leilão de Energia de Reserva</t>
  </si>
  <si>
    <t>SANTA LUZIA</t>
  </si>
  <si>
    <t>2010-ER15</t>
  </si>
  <si>
    <t>UTE.AI.MS.030006-3.01</t>
  </si>
  <si>
    <t>SANTA LUZIA I</t>
  </si>
  <si>
    <t>ABENGOA</t>
  </si>
  <si>
    <t>UTE.AI.SP.026869-0.01</t>
  </si>
  <si>
    <t>SAO LUIZ</t>
  </si>
  <si>
    <t>SAO FERNANDO</t>
  </si>
  <si>
    <t>UTE.AI.MS.030044-6.01</t>
  </si>
  <si>
    <t>SAO FERNANDO ACUCAR E ALCOOL</t>
  </si>
  <si>
    <t>TROPICAL BIOENERGIA S/A</t>
  </si>
  <si>
    <t>UTE.AI.GO.031769-1.01</t>
  </si>
  <si>
    <t>TROPICAL BIOENERGIA 02</t>
  </si>
  <si>
    <t>DECASA</t>
  </si>
  <si>
    <t>UTE.AI.SP.028051-8.01</t>
  </si>
  <si>
    <t>CHAPADAO</t>
  </si>
  <si>
    <t>UTE.AI.SP.030041-1.01</t>
  </si>
  <si>
    <t>CONQUISTA PONTAL</t>
  </si>
  <si>
    <t>UTE.AI.SP.030024-1.01</t>
  </si>
  <si>
    <t>CONQUISTA DO PONTAL</t>
  </si>
  <si>
    <t>ANDRADE</t>
  </si>
  <si>
    <t>UTE.AI.SP.027768-1.01</t>
  </si>
  <si>
    <t>DESTILARIA ANDRADE</t>
  </si>
  <si>
    <t>BRENCO</t>
  </si>
  <si>
    <t>UTE.AI.MS.030037-3.01</t>
  </si>
  <si>
    <t>COSTA RICA</t>
  </si>
  <si>
    <t>2009-ER15</t>
  </si>
  <si>
    <t>UTE.AI.SP.029713-5.01</t>
  </si>
  <si>
    <t>COCAL II</t>
  </si>
  <si>
    <t xml:space="preserve">CLEALCO </t>
  </si>
  <si>
    <t>UTE.AI.SP.030036-5.01</t>
  </si>
  <si>
    <t>CLEALCO QUEIROZ</t>
  </si>
  <si>
    <t>ALDA</t>
  </si>
  <si>
    <t>UTE.AI.GO.030031-4.01</t>
  </si>
  <si>
    <t>CBB - COMPANHIA BIOENERGETICA BRASILEIRA</t>
  </si>
  <si>
    <t>VALE SAO SIMAO</t>
  </si>
  <si>
    <t>UTE.AI.MG.030046-2.01</t>
  </si>
  <si>
    <t>VALE DO SAO SIMAO</t>
  </si>
  <si>
    <t>VALE TIJUCO</t>
  </si>
  <si>
    <t>UTE.AI.MG.030034-9.01</t>
  </si>
  <si>
    <t>VALE DO TIJUCO</t>
  </si>
  <si>
    <t>PORTO DAS AGUAS</t>
  </si>
  <si>
    <t>UTE.AI.GO.029999-5.01</t>
  </si>
  <si>
    <t>UTE.AI.GO.030040-3.01</t>
  </si>
  <si>
    <t>MORRO VERMELHO</t>
  </si>
  <si>
    <t>NOROESTE</t>
  </si>
  <si>
    <t>UTE.AI.SP.030004-7.01</t>
  </si>
  <si>
    <t>NOBLE ENERGIA</t>
  </si>
  <si>
    <t>UTE.AI.SP.029775-5.01</t>
  </si>
  <si>
    <t>NOROESTE PAULISTA</t>
  </si>
  <si>
    <t>BARRA47</t>
  </si>
  <si>
    <t>UTE.AI.SP.030047-0.01</t>
  </si>
  <si>
    <t>BARRA BIOENERGIA</t>
  </si>
  <si>
    <t>USJ</t>
  </si>
  <si>
    <t>UTE.AI.GO.030033-0.01</t>
  </si>
  <si>
    <t>CACHOEIRA DOURADA</t>
  </si>
  <si>
    <t>VALE PARACATU</t>
  </si>
  <si>
    <t>UTE.AI.MG.030063-2.01</t>
  </si>
  <si>
    <t>BEVAP</t>
  </si>
  <si>
    <t>BIOPAV</t>
  </si>
  <si>
    <t>UTE.AI.SP.030053-5.01</t>
  </si>
  <si>
    <t>BIOPAV II</t>
  </si>
  <si>
    <t>BARRA66</t>
  </si>
  <si>
    <t>BONFIM</t>
  </si>
  <si>
    <t>RIO CLARO</t>
  </si>
  <si>
    <t>UTE.AI.GO.030025-0.01</t>
  </si>
  <si>
    <t>CAÇU I</t>
  </si>
  <si>
    <t>BEN</t>
  </si>
  <si>
    <t>UTE.AI.AL.030048-9.01</t>
  </si>
  <si>
    <t>BEN BIOENERGIA</t>
  </si>
  <si>
    <t>Capim Elefante</t>
  </si>
  <si>
    <t>UTE.AI.SP.030199-0.01</t>
  </si>
  <si>
    <t>IPAUSSU BIOENERGIA</t>
  </si>
  <si>
    <t>UTE.AI.GO.030043-8.01</t>
  </si>
  <si>
    <t>JATAI</t>
  </si>
  <si>
    <t>AMANDINA</t>
  </si>
  <si>
    <t>UTE.AI.MS.029670-8.01</t>
  </si>
  <si>
    <t>ANGELICA</t>
  </si>
  <si>
    <t>UTE.AI.MT.030038-1.01</t>
  </si>
  <si>
    <t>ALTO TAQUARI</t>
  </si>
  <si>
    <t>AGUA EMENDADA</t>
  </si>
  <si>
    <t>UTE.AI.GO.030039-0.01</t>
  </si>
  <si>
    <t>06ºLEN</t>
  </si>
  <si>
    <t>002/2008</t>
  </si>
  <si>
    <t>CONS.SANTA RITA DE CASSIA</t>
  </si>
  <si>
    <t>OF-15</t>
  </si>
  <si>
    <t>UTE.PE.PB.030058-6.01</t>
  </si>
  <si>
    <t>SANTA RITA DE CASSIA</t>
  </si>
  <si>
    <t>CONS.PERNAMBUCO IV</t>
  </si>
  <si>
    <t>UTE.PE.PE.030045-4.01</t>
  </si>
  <si>
    <t>PERNAMBUCO IV</t>
  </si>
  <si>
    <t>CONS MC2 EB BA2</t>
  </si>
  <si>
    <t>UTE.PE.BA.030181-7.01</t>
  </si>
  <si>
    <t>MC2 DIAS DAVILA 1</t>
  </si>
  <si>
    <t>CONS MC2 EC RS BA</t>
  </si>
  <si>
    <t>UTE.PE.BA.030180-9.01</t>
  </si>
  <si>
    <t>MC2 FEIRA DE SANTANA</t>
  </si>
  <si>
    <t>CONS.LINHARES</t>
  </si>
  <si>
    <t>UTE.GN.ES.030054-3.01</t>
  </si>
  <si>
    <t>LINHARES</t>
  </si>
  <si>
    <t>Gás Natural Liquefeito - GNL</t>
  </si>
  <si>
    <t>UTE.PE.BA.030182-5.01</t>
  </si>
  <si>
    <t>MC2 DIAS DAVILA 2</t>
  </si>
  <si>
    <t>CONS.AGROENERGIA</t>
  </si>
  <si>
    <t>UTE.GN.CE.030059-4.01</t>
  </si>
  <si>
    <t>JOSÉ DE ALENCAR</t>
  </si>
  <si>
    <t>CONS MC2 EB BA1</t>
  </si>
  <si>
    <t>UTE.PE.BA.030177-9.01</t>
  </si>
  <si>
    <t>MC2 CAMACARI 1</t>
  </si>
  <si>
    <t>CONS MC2 EB BA3</t>
  </si>
  <si>
    <t>UTE.PE.BA.030178-7.01</t>
  </si>
  <si>
    <t>MC2 SENHOR DO BONFIM</t>
  </si>
  <si>
    <t>UTE.PE.BA.030179-5.01</t>
  </si>
  <si>
    <t>MC2 CATU</t>
  </si>
  <si>
    <t>08ºLAJ</t>
  </si>
  <si>
    <t>COP1201S</t>
  </si>
  <si>
    <t>CBA0310NE</t>
  </si>
  <si>
    <t>COOMEX</t>
  </si>
  <si>
    <t>CMT0310SE</t>
  </si>
  <si>
    <t>DELTA</t>
  </si>
  <si>
    <t>VALUE</t>
  </si>
  <si>
    <t>CPE0310NE</t>
  </si>
  <si>
    <t>EEB0310SE</t>
  </si>
  <si>
    <t>PA10310SE</t>
  </si>
  <si>
    <t>PI20310SE</t>
  </si>
  <si>
    <t>07ºLEN</t>
  </si>
  <si>
    <t>003/2008</t>
  </si>
  <si>
    <t>CONS TP VI</t>
  </si>
  <si>
    <t>2013-OF15</t>
  </si>
  <si>
    <t>UTE.PE.PE.030118-3.01</t>
  </si>
  <si>
    <t>TERMOPOWER VI</t>
  </si>
  <si>
    <t>CONS TP V</t>
  </si>
  <si>
    <t>UTE.PE.PE.030119-1.01</t>
  </si>
  <si>
    <t>TERMOPOWER V</t>
  </si>
  <si>
    <t>Neoenergia</t>
  </si>
  <si>
    <t>QTD-30</t>
  </si>
  <si>
    <t>UHE.PH.PR.030923-0.01</t>
  </si>
  <si>
    <t>UHE BAIXO IGUACU</t>
  </si>
  <si>
    <t>HEXAGONAL</t>
  </si>
  <si>
    <t>UTE.PE.ES.030391-7.01</t>
  </si>
  <si>
    <t>CAUHYRA I</t>
  </si>
  <si>
    <t>-NÃOTEMCEG</t>
  </si>
  <si>
    <t>PARAUNA</t>
  </si>
  <si>
    <t>CONS MC2 EB BA PE</t>
  </si>
  <si>
    <t>UTE.PE.PE.030262-7.01</t>
  </si>
  <si>
    <t>MC2 SUAPE II B</t>
  </si>
  <si>
    <t>UTE.CM.CE.030098-5.01</t>
  </si>
  <si>
    <t>PORTO DO PECEM II</t>
  </si>
  <si>
    <t>CONS PEIII</t>
  </si>
  <si>
    <t>UTE.PE.PE.030120-5.01</t>
  </si>
  <si>
    <t>PERNAMBUCO III</t>
  </si>
  <si>
    <t>CONS CACIMBAES</t>
  </si>
  <si>
    <t>UTE.GN.ES.030170-1.01</t>
  </si>
  <si>
    <t>CACIMBAES</t>
  </si>
  <si>
    <t>CONS ESCOLHA</t>
  </si>
  <si>
    <t>UTE.GN.ES.030088-8.01</t>
  </si>
  <si>
    <t>ESCOLHA</t>
  </si>
  <si>
    <t>CONS MC2 BE ES</t>
  </si>
  <si>
    <t>UTE.PE.ES.030232-5.01</t>
  </si>
  <si>
    <t>ICONHA</t>
  </si>
  <si>
    <t>CONS MC2 GP ES RN</t>
  </si>
  <si>
    <t>UTE.GN.MA.030196-5.01</t>
  </si>
  <si>
    <t>MC2 NOVA VENECIA 2</t>
  </si>
  <si>
    <t>CONS MC2 EB MA AL SE</t>
  </si>
  <si>
    <t>UTE.PE.SE.030623-1.01</t>
  </si>
  <si>
    <t>MC2 NOSSA SENHORA DO SOCORRO</t>
  </si>
  <si>
    <t>CONS MC2 EB BA</t>
  </si>
  <si>
    <t>UTE.PE.BA.030231-7.01</t>
  </si>
  <si>
    <t>MC2 CAMACARI 2</t>
  </si>
  <si>
    <t>UTE.PE.AL.030201-5.01</t>
  </si>
  <si>
    <t>MC2 MESSIAS</t>
  </si>
  <si>
    <t>AL</t>
  </si>
  <si>
    <t>CONS MC2 GP CE</t>
  </si>
  <si>
    <t>UTE.PE.CE.030237-6.01</t>
  </si>
  <si>
    <t>MC2 PECEM 2</t>
  </si>
  <si>
    <t>UTE.PE.BA.030233-3.01</t>
  </si>
  <si>
    <t>MC2 SAPEACU</t>
  </si>
  <si>
    <t>UTE.PE.BA.030234-1.01</t>
  </si>
  <si>
    <t>MC2 SANTO ANTONIO DE JESUS</t>
  </si>
  <si>
    <t>UTE.PE.AL.030230-9.01</t>
  </si>
  <si>
    <t>MC2 RIO LARGO</t>
  </si>
  <si>
    <t>CONS MC2 EC ES RS</t>
  </si>
  <si>
    <t>UTE.GN.MA.030202-3.01</t>
  </si>
  <si>
    <t>MARANHÃO IV (EX-MC2 JOINVILLE)</t>
  </si>
  <si>
    <t>UTE.PE.BA.030200-7.01</t>
  </si>
  <si>
    <t>MC2 CAMACARI 3</t>
  </si>
  <si>
    <t>UTE.PE.RN.030236-8.01</t>
  </si>
  <si>
    <t>MC2 MACAIBA</t>
  </si>
  <si>
    <t>UTE.PE.BA.030235-0.01</t>
  </si>
  <si>
    <t>MC2 GOVERNADOR MANGABEIRA</t>
  </si>
  <si>
    <t>UTE.GN.MA.030203-1.01</t>
  </si>
  <si>
    <t>MARANHÃO V (EX-MC2 JOÃO NEIVA)</t>
  </si>
  <si>
    <t>09ºLAJ</t>
  </si>
  <si>
    <t>001/2009</t>
  </si>
  <si>
    <t>AES1003S</t>
  </si>
  <si>
    <t>EK11003SE</t>
  </si>
  <si>
    <t>REDE COM</t>
  </si>
  <si>
    <t>EB21003SE</t>
  </si>
  <si>
    <t>EB11003SE</t>
  </si>
  <si>
    <t>CO21003S</t>
  </si>
  <si>
    <t>COMERC</t>
  </si>
  <si>
    <t>BAN1003SE</t>
  </si>
  <si>
    <t>AMP1003SE</t>
  </si>
  <si>
    <t>ELT1003SE</t>
  </si>
  <si>
    <t>LIG0403SE</t>
  </si>
  <si>
    <t>ALCOA</t>
  </si>
  <si>
    <t>QUANTA GERACAO</t>
  </si>
  <si>
    <t>LIG1003SE</t>
  </si>
  <si>
    <t>RGE1003S</t>
  </si>
  <si>
    <t>ESE1003NE</t>
  </si>
  <si>
    <t>ESE0706NE</t>
  </si>
  <si>
    <t>ESE0403NE</t>
  </si>
  <si>
    <t>ESA1003SE</t>
  </si>
  <si>
    <t>EQUIPAV</t>
  </si>
  <si>
    <t>CO11003S</t>
  </si>
  <si>
    <t>CFI0403SE</t>
  </si>
  <si>
    <t>CFI0706SE</t>
  </si>
  <si>
    <t>CFI1003SE</t>
  </si>
  <si>
    <t>CMG0403SE</t>
  </si>
  <si>
    <t>CG11003SE</t>
  </si>
  <si>
    <t>CG21003SE</t>
  </si>
  <si>
    <t>CLT1003SE</t>
  </si>
  <si>
    <t>CM11003SE</t>
  </si>
  <si>
    <t>SAFIRA</t>
  </si>
  <si>
    <t>CMG1003SE</t>
  </si>
  <si>
    <t>CM21003SE</t>
  </si>
  <si>
    <t>CE10403NE</t>
  </si>
  <si>
    <t>CFA0403SE</t>
  </si>
  <si>
    <t>CEE1003S</t>
  </si>
  <si>
    <t>CE20403NE</t>
  </si>
  <si>
    <t>CE10706NE</t>
  </si>
  <si>
    <t>CFA0706SE</t>
  </si>
  <si>
    <t>CFA1003SE</t>
  </si>
  <si>
    <t>08ºLEN</t>
  </si>
  <si>
    <t>002/2009</t>
  </si>
  <si>
    <t>UTE CODORA</t>
  </si>
  <si>
    <t>2012-OF15</t>
  </si>
  <si>
    <t>UTE.AI.GO.030355-0.01</t>
  </si>
  <si>
    <t>CESA (ENERGEST)</t>
  </si>
  <si>
    <t>PCH.PH.ES.002293-4.02</t>
  </si>
  <si>
    <t>PCH RIO BONITO (AMPLIACAO)</t>
  </si>
  <si>
    <t>Rio Santa Maria da Vitória</t>
  </si>
  <si>
    <t>08ºLEE</t>
  </si>
  <si>
    <t>007/2009</t>
  </si>
  <si>
    <t>BIO COSTA PINTO</t>
  </si>
  <si>
    <t>2010-D05</t>
  </si>
  <si>
    <t>UTE COSTA PINTO</t>
  </si>
  <si>
    <t>2010-Q05</t>
  </si>
  <si>
    <t>02ºLER</t>
  </si>
  <si>
    <t>003/2009</t>
  </si>
  <si>
    <t>DESA WIND IV</t>
  </si>
  <si>
    <t>2012-EOL20 </t>
  </si>
  <si>
    <t>EOL.CV.RN.030311-9.01</t>
  </si>
  <si>
    <t>EOL MORRO DOS VENTOS IV</t>
  </si>
  <si>
    <t>Eólica</t>
  </si>
  <si>
    <t>Cinética do Vento</t>
  </si>
  <si>
    <t>CONS DELTAEOLICA</t>
  </si>
  <si>
    <t>EOL.CV.CE.030369-0.01</t>
  </si>
  <si>
    <t>EOL QUIXABA</t>
  </si>
  <si>
    <t>RENOVA</t>
  </si>
  <si>
    <t>EOL.CV.BA.030323-2.01</t>
  </si>
  <si>
    <t>EOL PORTO SEGURO</t>
  </si>
  <si>
    <t>EOL.CV.BA.030322-4.01</t>
  </si>
  <si>
    <t>EOL PLANALTINA</t>
  </si>
  <si>
    <t>EOL.CV.BA.030324-0.01</t>
  </si>
  <si>
    <t>EOL PINDAÍ</t>
  </si>
  <si>
    <t>CONS PEDRA DO REINO</t>
  </si>
  <si>
    <t>EOL.CV.BA.030288-0.01</t>
  </si>
  <si>
    <t>EOL PEDRA DO REINO</t>
  </si>
  <si>
    <t>EOL.CV.BA.030319-4.01</t>
  </si>
  <si>
    <t>EOL PAJEÚ DO VENTO</t>
  </si>
  <si>
    <t>ELECNOR ENERFIN</t>
  </si>
  <si>
    <t>EOL.CV.RS.030286-4.01</t>
  </si>
  <si>
    <t>EOL OSÓRIO 2</t>
  </si>
  <si>
    <t>DESENVIX SA</t>
  </si>
  <si>
    <t>EOL.CV.BA.030305-4.01</t>
  </si>
  <si>
    <t>EOL NOVO HORIZONTE</t>
  </si>
  <si>
    <t>EOL.CV.BA.030318-6.01</t>
  </si>
  <si>
    <t>EOL NOSSA SENHORA CONCEIÇÃO</t>
  </si>
  <si>
    <t>EOLO</t>
  </si>
  <si>
    <t>EOL.CV.RN.030416-6.01</t>
  </si>
  <si>
    <t>EOL REI DOS VENTOS 1</t>
  </si>
  <si>
    <t>DESA WIND IX</t>
  </si>
  <si>
    <t>EOL.CV.RN.030302-0.01</t>
  </si>
  <si>
    <t>EOL MORRO DOS VENTOS IX</t>
  </si>
  <si>
    <t>SANTA CLARA I</t>
  </si>
  <si>
    <t>EOL.CV.RN.030292-9.01</t>
  </si>
  <si>
    <t>EOL SANTA CLARA I</t>
  </si>
  <si>
    <t>DESA WIND III</t>
  </si>
  <si>
    <t>EOL.CV.RN.030310-0.01</t>
  </si>
  <si>
    <t>EOL MORRO DOS VENTOS III</t>
  </si>
  <si>
    <t>DESA WIND I</t>
  </si>
  <si>
    <t>EOL.CV.RN.030301-1.01</t>
  </si>
  <si>
    <t>EOL MORRO DOS VENTOS I</t>
  </si>
  <si>
    <t>DESA WIND VI</t>
  </si>
  <si>
    <t>EOL.CV.RN.030300-3.01</t>
  </si>
  <si>
    <t>EOL MORRO DOS VENTOS VI</t>
  </si>
  <si>
    <t>SANTA CLARA V</t>
  </si>
  <si>
    <t>EOL.CV.RN.030378-0.01</t>
  </si>
  <si>
    <t>EOL SANTA CLARA V</t>
  </si>
  <si>
    <t>MANGUE SECO 5</t>
  </si>
  <si>
    <t>EOL.CV.RN.030290-2.01</t>
  </si>
  <si>
    <t>EOL USINA DE MANGUE SECO 5</t>
  </si>
  <si>
    <t>Antecipação de Contrato</t>
  </si>
  <si>
    <t>MANGUE SECO 2</t>
  </si>
  <si>
    <t>EOL.CV.RN.030284-8.01</t>
  </si>
  <si>
    <t>EOL USINA DE MANGUE SECO 2</t>
  </si>
  <si>
    <t>MANGUE SECO 1</t>
  </si>
  <si>
    <t>EOL.CV.RN.030285-6.01</t>
  </si>
  <si>
    <t>EOL USINA DE MANGUE SECO 1</t>
  </si>
  <si>
    <t>ENERGIO TAIBA ANDORINHA</t>
  </si>
  <si>
    <t>EOL.CV.CE.030373-9.01</t>
  </si>
  <si>
    <t>EOL TAÍBA ANDORINHA</t>
  </si>
  <si>
    <t>ENERGIO TAIBA AGUIA</t>
  </si>
  <si>
    <t>EOL.CV.CE.028857-8.01</t>
  </si>
  <si>
    <t>EOL TAIBA AGUIA</t>
  </si>
  <si>
    <t>EOL.CV.BA.030314-3.01</t>
  </si>
  <si>
    <t>EOL SERRA DO SALTO</t>
  </si>
  <si>
    <t>EOL.CV.RS.030381-0.01</t>
  </si>
  <si>
    <t>EOL SANGRADOURO 2</t>
  </si>
  <si>
    <t>SANTA CLARA VI</t>
  </si>
  <si>
    <t>EOL.CV.RN.030304-6.01</t>
  </si>
  <si>
    <t>EOL SANTA CLARA VI</t>
  </si>
  <si>
    <t>EOL.CV.RN.030417-4.01</t>
  </si>
  <si>
    <t>EOL REI DOS VENTOS 3</t>
  </si>
  <si>
    <t>SANTA CLARA IV</t>
  </si>
  <si>
    <t>EOL.CV.RN.030307-0.01</t>
  </si>
  <si>
    <t>EOL SANTA CLARA IV</t>
  </si>
  <si>
    <t>SANTA CLARA III</t>
  </si>
  <si>
    <t>EOL.CV.RN.030293-7.01</t>
  </si>
  <si>
    <t>EOL SANTA CLARA III</t>
  </si>
  <si>
    <t>SANTA CLARA II REN</t>
  </si>
  <si>
    <t>EOL.CV.RN.030308-9.01</t>
  </si>
  <si>
    <t>EOL SANTA CLARA II</t>
  </si>
  <si>
    <t>EOL.CV.BA.030315-1.01</t>
  </si>
  <si>
    <t>EOL ILHÉUS</t>
  </si>
  <si>
    <t>EOL.CV.RS.030330-5.01</t>
  </si>
  <si>
    <t>EOL SANGRADOURO 3</t>
  </si>
  <si>
    <t>CONS MIASSABA</t>
  </si>
  <si>
    <t>EOL.CV.RN.030339-9.01</t>
  </si>
  <si>
    <t>EOL MIASSABA 3</t>
  </si>
  <si>
    <t>EOL.CV.BA.030341-0.01</t>
  </si>
  <si>
    <t>EOL RIO VERDE</t>
  </si>
  <si>
    <t>EOL.CV.BA.030306-2.01</t>
  </si>
  <si>
    <t>EOL SEABRA</t>
  </si>
  <si>
    <t>CONS CAJUCOCO</t>
  </si>
  <si>
    <t>EOL.CV.CE.030294-5.01</t>
  </si>
  <si>
    <t>EOL CAJUCOCO</t>
  </si>
  <si>
    <t>EOL.CV.BA.030317-8.01</t>
  </si>
  <si>
    <t>EOL LICÍNIO DE ALMEIDA</t>
  </si>
  <si>
    <t>DUNAS DE PARACURU</t>
  </si>
  <si>
    <t>EOL.CV.CE.030299-6.01</t>
  </si>
  <si>
    <t>EOL DUNAS DE PARACURU</t>
  </si>
  <si>
    <t>COXILHA NEGRA VII</t>
  </si>
  <si>
    <t>EOL.CV.RS.030350-0.01</t>
  </si>
  <si>
    <t>EOL COXILHA NEGRA VII</t>
  </si>
  <si>
    <t>COXILHA NEGRA VI</t>
  </si>
  <si>
    <t>EOL.CV.RS.030349-6.01</t>
  </si>
  <si>
    <t>EOL COXILHA NEGRA VI</t>
  </si>
  <si>
    <t>COXILHA NEGRA V</t>
  </si>
  <si>
    <t>EOL.CV.RS.030348-8.01</t>
  </si>
  <si>
    <t>EOL COXILHA NEGRA V</t>
  </si>
  <si>
    <t>CONS COQUEIRO</t>
  </si>
  <si>
    <t>EOL.CV.CE.030282-1.01</t>
  </si>
  <si>
    <t>EOL COQUEIROS</t>
  </si>
  <si>
    <t>EURUS VI</t>
  </si>
  <si>
    <t>EOL.CV.RN.030351-8.01</t>
  </si>
  <si>
    <t>EOL EURUS VI</t>
  </si>
  <si>
    <t>EOL.CV.BA.030316-0.01</t>
  </si>
  <si>
    <t>EOL CANDIBA</t>
  </si>
  <si>
    <t>FAISA I</t>
  </si>
  <si>
    <t>EOL.CV.CE.030352-6.01</t>
  </si>
  <si>
    <t>EOL FAÍSA I</t>
  </si>
  <si>
    <t>GESTAMP</t>
  </si>
  <si>
    <t>EOL.CV.RN.030333-0.01</t>
  </si>
  <si>
    <t>EOL CABEÇO PRETO</t>
  </si>
  <si>
    <t>CONS BURITI</t>
  </si>
  <si>
    <t>EOL.CV.CE.030279-1.01</t>
  </si>
  <si>
    <t>EOL BURITI</t>
  </si>
  <si>
    <t>ENERGEN</t>
  </si>
  <si>
    <t>EOL.CV.SE.030296-1.01</t>
  </si>
  <si>
    <t>EOL BARRA DOS COQUEIROS</t>
  </si>
  <si>
    <t>AREIA BRANCA</t>
  </si>
  <si>
    <t>EOL.CV.RN.030340-2.01</t>
  </si>
  <si>
    <t>EOL AREIA BRANCA</t>
  </si>
  <si>
    <t>ARATUA</t>
  </si>
  <si>
    <t>EOL.CV.RN.030121-3.01</t>
  </si>
  <si>
    <t>EOL ARATUA 1</t>
  </si>
  <si>
    <t>CONS ARARAS</t>
  </si>
  <si>
    <t>EOL.CV.CE.030278-3.01</t>
  </si>
  <si>
    <t>EOL ARARAS</t>
  </si>
  <si>
    <t>EOL.CV.BA.030320-8.01</t>
  </si>
  <si>
    <t>EOL ALVORADA</t>
  </si>
  <si>
    <t>ENERGIO COLONIA</t>
  </si>
  <si>
    <t>EOL.CV.CE.030295-3.01</t>
  </si>
  <si>
    <t>EOL COLÔNIA</t>
  </si>
  <si>
    <t>EOL.CV.BA.030328-3.01</t>
  </si>
  <si>
    <t>EOL GUANAMBI</t>
  </si>
  <si>
    <t>EOL.CV.BA.030283-0.01</t>
  </si>
  <si>
    <t>EOL MACAÚBAS</t>
  </si>
  <si>
    <t>CONS LAGOA SECA</t>
  </si>
  <si>
    <t>EOL.CV.CE.030291-0.01</t>
  </si>
  <si>
    <t>EOL LAGOA SECA</t>
  </si>
  <si>
    <t>CONS VENTO DO OESTE</t>
  </si>
  <si>
    <t>EOL.CV.CE.030347-0.01</t>
  </si>
  <si>
    <t>EOL VENTO DO OESTE</t>
  </si>
  <si>
    <t>EOL.CV.BA.030321-6.01</t>
  </si>
  <si>
    <t>EOL IGAPORÃ</t>
  </si>
  <si>
    <t>ENERGIO ICARAI II</t>
  </si>
  <si>
    <t>EOL.CV.CE.030356-9.01</t>
  </si>
  <si>
    <t>EOL ICARAÍ II</t>
  </si>
  <si>
    <t>ENERGIO ICARAI I</t>
  </si>
  <si>
    <t>EOL.CV.CE.030372-0.01</t>
  </si>
  <si>
    <t>EOL ICARAÍ I</t>
  </si>
  <si>
    <t>EMBUACA</t>
  </si>
  <si>
    <t>EOL.CV.CE.030336-4.01</t>
  </si>
  <si>
    <t>EOL EMBUACA</t>
  </si>
  <si>
    <t>EOL.CV.BA.030342-9.01</t>
  </si>
  <si>
    <t>EOL GUIRAPÁ</t>
  </si>
  <si>
    <t>MAR E TERRA</t>
  </si>
  <si>
    <t>EOL.CV.RN.030389-5.01</t>
  </si>
  <si>
    <t>EOL MAR E TERRA</t>
  </si>
  <si>
    <t>CONS GARCAS</t>
  </si>
  <si>
    <t>EOL.CV.CE.030280-5.01</t>
  </si>
  <si>
    <t>EOL GARCAS</t>
  </si>
  <si>
    <t>EOL.CV.RS.030334-8.01</t>
  </si>
  <si>
    <t>EOL FAZENDA ROSARIO 3</t>
  </si>
  <si>
    <t>EOL.CV.RS.030343-7.01</t>
  </si>
  <si>
    <t>EOL FAZENDA ROSARIO</t>
  </si>
  <si>
    <t>FAISA V</t>
  </si>
  <si>
    <t>EOL.CV.CE.030309-7.01</t>
  </si>
  <si>
    <t>EOL FAÍSA V</t>
  </si>
  <si>
    <t>FAISA IV</t>
  </si>
  <si>
    <t>EOL.CV.CE.030329-1.01</t>
  </si>
  <si>
    <t>EOL FAÍSA IV</t>
  </si>
  <si>
    <t>FAISA III</t>
  </si>
  <si>
    <t>EOL.CV.CE.030332-1.01</t>
  </si>
  <si>
    <t>EOL FAÍSA III</t>
  </si>
  <si>
    <t>FAISA II</t>
  </si>
  <si>
    <t>EOL.CV.CE.030331-3.01</t>
  </si>
  <si>
    <t>EOL FAÍSA II</t>
  </si>
  <si>
    <t>MARTIFER RENOVAVEIS</t>
  </si>
  <si>
    <t>EOL.CV.CE.030289-9.01</t>
  </si>
  <si>
    <t>EOL ICARAÍ</t>
  </si>
  <si>
    <t>MANGUE SECO 3</t>
  </si>
  <si>
    <t>EOL.CV.RN.030281-3.01</t>
  </si>
  <si>
    <t>EOL USINA DE MANGUE SECO 3</t>
  </si>
  <si>
    <t>UHE Belo Monte</t>
  </si>
  <si>
    <t>006/2009</t>
  </si>
  <si>
    <t>Norte Energia</t>
  </si>
  <si>
    <t>2015-H30</t>
  </si>
  <si>
    <t>UHE.PH.PA.030354-2.01</t>
  </si>
  <si>
    <t>UHE BELO MONTE</t>
  </si>
  <si>
    <t>PA</t>
  </si>
  <si>
    <t>Rio Xingu</t>
  </si>
  <si>
    <t>10ºLEN</t>
  </si>
  <si>
    <t>003/2010</t>
  </si>
  <si>
    <t>MEGA ENERGIA</t>
  </si>
  <si>
    <t>PCH.PH.RO.029434-9.01</t>
  </si>
  <si>
    <t>SANTA CRUZ DE MONTE NEGRO</t>
  </si>
  <si>
    <t>Rio Jamarí</t>
  </si>
  <si>
    <t>PCH.PH.RO.029436-5.01</t>
  </si>
  <si>
    <t>CANAÃ</t>
  </si>
  <si>
    <t>Rio Canaã</t>
  </si>
  <si>
    <t>UHE.PH.MT.030422-0.01</t>
  </si>
  <si>
    <t>COLIDER</t>
  </si>
  <si>
    <t>Rio Teles Pires</t>
  </si>
  <si>
    <t>PCH.PH.SP.029721-6.01</t>
  </si>
  <si>
    <t>PIRAPORA</t>
  </si>
  <si>
    <t>Rio Tietê</t>
  </si>
  <si>
    <t>ALUPAR</t>
  </si>
  <si>
    <t>UHE.PH.AP.030385-2.01</t>
  </si>
  <si>
    <t>FERREIRA GOMES</t>
  </si>
  <si>
    <t>AP</t>
  </si>
  <si>
    <t>Rio Araguari</t>
  </si>
  <si>
    <t>PCH.PH.RO.029435-7.01</t>
  </si>
  <si>
    <t>JAMARÍ</t>
  </si>
  <si>
    <t>TPI</t>
  </si>
  <si>
    <t>UHE.PH.SC.030415-8.01</t>
  </si>
  <si>
    <t>GARIBALDI</t>
  </si>
  <si>
    <t>Rio Canoas</t>
  </si>
  <si>
    <t>02ºLFA</t>
  </si>
  <si>
    <t>007/2010</t>
  </si>
  <si>
    <t>ASA BRANCA V</t>
  </si>
  <si>
    <t>DISP-20</t>
  </si>
  <si>
    <t>EOL.CV.RN.030507-3.01</t>
  </si>
  <si>
    <t>IBERDROLA</t>
  </si>
  <si>
    <t>EOL.CV.RN.030622-3.01</t>
  </si>
  <si>
    <t>ARIZONA 1</t>
  </si>
  <si>
    <t>ASA BRANCA I</t>
  </si>
  <si>
    <t>EOL.CV.RN.030505-7.01</t>
  </si>
  <si>
    <t>ASA BRANCA IV</t>
  </si>
  <si>
    <t>EOL.CV.RN.030498-0.01</t>
  </si>
  <si>
    <t>ASA BRANCA II</t>
  </si>
  <si>
    <t>EOL.CV.RN.030547-2.01</t>
  </si>
  <si>
    <t>EOL.CV.RN.030470-0.01</t>
  </si>
  <si>
    <t>ARATUA 3</t>
  </si>
  <si>
    <t>ASA BRANCA VI</t>
  </si>
  <si>
    <t>EOL.CV.RN.030520-0.01</t>
  </si>
  <si>
    <t>ASA BRANCA III</t>
  </si>
  <si>
    <t>EOL.CV.RN.030548-0.01</t>
  </si>
  <si>
    <t>Atraso</t>
  </si>
  <si>
    <t>REB 11</t>
  </si>
  <si>
    <t>EOL.CV.RS.030469-7.01</t>
  </si>
  <si>
    <t>REB CASSINO I</t>
  </si>
  <si>
    <t>MAC</t>
  </si>
  <si>
    <t>EOL.CV.RN.030661-4.01</t>
  </si>
  <si>
    <t>MACACOS</t>
  </si>
  <si>
    <t>EOL.CV.RS.030477-8.01</t>
  </si>
  <si>
    <t>REB CASSINO II</t>
  </si>
  <si>
    <t>QUE</t>
  </si>
  <si>
    <t>PCH.PH.GO.030272-4.01</t>
  </si>
  <si>
    <t>QUEIXADA</t>
  </si>
  <si>
    <t>OLEOPLAN</t>
  </si>
  <si>
    <t>EOL.CV.RS.030460-3.01</t>
  </si>
  <si>
    <t>PONTAL 2B</t>
  </si>
  <si>
    <t>REN II</t>
  </si>
  <si>
    <t>EOL.CV.RN.030516-2.01</t>
  </si>
  <si>
    <t>RENASCENCA II</t>
  </si>
  <si>
    <t>REN I</t>
  </si>
  <si>
    <t>EOL.CV.RN.030515-4.01</t>
  </si>
  <si>
    <t>RENASCENCA I</t>
  </si>
  <si>
    <t>EOL.CV.RS.030468-9.01</t>
  </si>
  <si>
    <t>REB CASSINO III</t>
  </si>
  <si>
    <t>EOL.CV.RN.030454-9.01</t>
  </si>
  <si>
    <t>MEL 02</t>
  </si>
  <si>
    <t>ENERFIN</t>
  </si>
  <si>
    <t>EOL.CV.RS.030449-2.01</t>
  </si>
  <si>
    <t>OSORIO 3</t>
  </si>
  <si>
    <t>MANDU</t>
  </si>
  <si>
    <t>UTE.AI.SP.027787-8.01</t>
  </si>
  <si>
    <t>PEP</t>
  </si>
  <si>
    <t>EOL.CV.RN.030671-1.01</t>
  </si>
  <si>
    <t>PEDRA PRETA</t>
  </si>
  <si>
    <t>BRENNAND</t>
  </si>
  <si>
    <t>EOL.CV.BA.030443-3.01</t>
  </si>
  <si>
    <t>PEDRA BRANCA</t>
  </si>
  <si>
    <t>VENTOS TIANGUA</t>
  </si>
  <si>
    <t>EOL.CV.CE.030585-5.01</t>
  </si>
  <si>
    <t>VENTOS DE TIANGUA</t>
  </si>
  <si>
    <t>SMG</t>
  </si>
  <si>
    <t>EOL.CV.RN.030514-6.01</t>
  </si>
  <si>
    <t>VENTOS DE SAO MIGUEL</t>
  </si>
  <si>
    <t>UNAIBAIXO</t>
  </si>
  <si>
    <t>PCH.PH.MG.028673-7.01</t>
  </si>
  <si>
    <t>UNAI BAIXO</t>
  </si>
  <si>
    <t>VENTO FORMOSO</t>
  </si>
  <si>
    <t>EOL.CV.CE.030595-2.01</t>
  </si>
  <si>
    <t>VENTOS TIANGUA NORTE</t>
  </si>
  <si>
    <t>EOL.CV.CE.030584-7.01</t>
  </si>
  <si>
    <t>VENTOS DE TIANGUA NORTE</t>
  </si>
  <si>
    <t>PARAZINHO</t>
  </si>
  <si>
    <t>EOL.CV.CE.030596-0.01</t>
  </si>
  <si>
    <t>VENTOS DO PARAZINHO</t>
  </si>
  <si>
    <t>MORRO DO CHAPEU</t>
  </si>
  <si>
    <t>EOL.CV.CE.030582-0.01</t>
  </si>
  <si>
    <t>VENTOS DO MORRO DO CHAPEU</t>
  </si>
  <si>
    <t>PCH SALTO GOES</t>
  </si>
  <si>
    <t>PCH.PH.SC.030338-0.01</t>
  </si>
  <si>
    <t>SALTO GOES</t>
  </si>
  <si>
    <t>REN IV</t>
  </si>
  <si>
    <t>EOL.CV.RN.030551-0.01</t>
  </si>
  <si>
    <t>RENASCENCA IV</t>
  </si>
  <si>
    <t>REN III</t>
  </si>
  <si>
    <t>EOL.CV.RN.030527-8.01</t>
  </si>
  <si>
    <t>RENASCENCA III</t>
  </si>
  <si>
    <t>EOL.CV.BA.030455-7.01</t>
  </si>
  <si>
    <t>SETE GAMELEIRAS</t>
  </si>
  <si>
    <t>EOL.CV.BA.030456-5.01</t>
  </si>
  <si>
    <t>SÃO PEDRO DO LAGO</t>
  </si>
  <si>
    <t>EOL.CV.BA.030448-4.01</t>
  </si>
  <si>
    <t>CAETITE 3</t>
  </si>
  <si>
    <t>EOL.CV.BA.030437-9.01</t>
  </si>
  <si>
    <t>CAETITE 2</t>
  </si>
  <si>
    <t>EOL.CV.RN.030511-1.01</t>
  </si>
  <si>
    <t>CALANGO 1</t>
  </si>
  <si>
    <t>CPE</t>
  </si>
  <si>
    <t>EOL.CV.RS.030480-8.01</t>
  </si>
  <si>
    <t>ATLÂNTICA V</t>
  </si>
  <si>
    <t>EOL.CV.RN.030537-5.01</t>
  </si>
  <si>
    <t>CALANGO 4</t>
  </si>
  <si>
    <t>EOL.CV.RN.030545-6.01</t>
  </si>
  <si>
    <t>CALANGO 3</t>
  </si>
  <si>
    <t>EOL.CV.RN.030519-7.01</t>
  </si>
  <si>
    <t>CALANGO 2</t>
  </si>
  <si>
    <t>ASA BRANCA VIII</t>
  </si>
  <si>
    <t>EOL.CV.RN.030508-1.01</t>
  </si>
  <si>
    <t>ASA BRANCA VII</t>
  </si>
  <si>
    <t>EOL.CV.RN.030513-8.01</t>
  </si>
  <si>
    <t>EOL.CV.RS.030457-3.01</t>
  </si>
  <si>
    <t>ATLÂNTICA I</t>
  </si>
  <si>
    <t>EOL.CV.RS.030461-1.01</t>
  </si>
  <si>
    <t>ATLÂNTICA IV</t>
  </si>
  <si>
    <t>EOL.CV.RS.030462-0.01</t>
  </si>
  <si>
    <t>ATLÂNTICA II</t>
  </si>
  <si>
    <t>EOL EURUS IV</t>
  </si>
  <si>
    <t>EOL.CV.RN.030509-0.01</t>
  </si>
  <si>
    <t>EURUS IV</t>
  </si>
  <si>
    <t>DREEN</t>
  </si>
  <si>
    <t>EOL.CV.RN.030502-2.01</t>
  </si>
  <si>
    <t>FAROL</t>
  </si>
  <si>
    <t>EOL.CV.RN.030536-7.01</t>
  </si>
  <si>
    <t>DREEN SAO BENTO DO NORTE</t>
  </si>
  <si>
    <t>EOL.CV.RN.030549-9.01</t>
  </si>
  <si>
    <t>DREEN OLHO DAGUA</t>
  </si>
  <si>
    <t>JUR</t>
  </si>
  <si>
    <t>EOL.CV.RN.030660-6.01</t>
  </si>
  <si>
    <t>JUREMAS</t>
  </si>
  <si>
    <t>GALHEIROS</t>
  </si>
  <si>
    <t>PCH.PH.GO.030312-7.01</t>
  </si>
  <si>
    <t>GALHEIROS I</t>
  </si>
  <si>
    <t>EOL.CV.BA.037209-9.01</t>
  </si>
  <si>
    <t>CASA NOVA</t>
  </si>
  <si>
    <t>PCH.PH.PR.030458-1.01</t>
  </si>
  <si>
    <t>CAVERNOSO II</t>
  </si>
  <si>
    <t>EOL.CV.RN.030552-9.01</t>
  </si>
  <si>
    <t>CALANGO 5</t>
  </si>
  <si>
    <t>EOL.CV.RN.030512-0.01</t>
  </si>
  <si>
    <t>DREEN BOA VISTA</t>
  </si>
  <si>
    <t>CBR</t>
  </si>
  <si>
    <t>EOL.CV.RN.030672-0.01</t>
  </si>
  <si>
    <t>COSTA BRANCA</t>
  </si>
  <si>
    <t>03ºLER</t>
  </si>
  <si>
    <t>005/2010</t>
  </si>
  <si>
    <t>SFEI</t>
  </si>
  <si>
    <t>2011-BIO15 </t>
  </si>
  <si>
    <t>UTE.AI.MS.030479-4.01</t>
  </si>
  <si>
    <t>SAO FERNANDO ENERGIA I</t>
  </si>
  <si>
    <t>SEB</t>
  </si>
  <si>
    <t>2013-PCH30</t>
  </si>
  <si>
    <t>PCH.PH.SC.030526-0.01</t>
  </si>
  <si>
    <t>SAO SEBASTIAO</t>
  </si>
  <si>
    <t>Rio Boa Esperança</t>
  </si>
  <si>
    <t>REN V</t>
  </si>
  <si>
    <t>2013-EOL20</t>
  </si>
  <si>
    <t>EOL.CV.RN.030497-2.01</t>
  </si>
  <si>
    <t>RENASCENÇA V</t>
  </si>
  <si>
    <t>EOL.CV.BA.030546-4.01</t>
  </si>
  <si>
    <t>SERAÍMA</t>
  </si>
  <si>
    <t>SJCOLINA</t>
  </si>
  <si>
    <t>2013-BIO15</t>
  </si>
  <si>
    <t>UTE.AI.SP.028975-2.01</t>
  </si>
  <si>
    <t>SAO JOSE COLINA</t>
  </si>
  <si>
    <t>PE CRISTAL</t>
  </si>
  <si>
    <t>EOL.CV.BA.030726-2.01</t>
  </si>
  <si>
    <t>PRIMAVERA</t>
  </si>
  <si>
    <t>USJ QUIRI</t>
  </si>
  <si>
    <t>EOL.CV.BA.030725-4.01</t>
  </si>
  <si>
    <t>SAO JUDAS</t>
  </si>
  <si>
    <t>EOL.CV.RN.030625-8.01</t>
  </si>
  <si>
    <t>SERRA DE SANTANA I</t>
  </si>
  <si>
    <t>EOL.CV.RN.030615-0.01</t>
  </si>
  <si>
    <t>SERRA DE SANTANA III</t>
  </si>
  <si>
    <t>EOL.CV.RN.030609-6.01</t>
  </si>
  <si>
    <t>SERRA DE SANTANA II</t>
  </si>
  <si>
    <t>EOL.CV.BA.030544-8.01</t>
  </si>
  <si>
    <t>TANQUE</t>
  </si>
  <si>
    <t>ELDORADO</t>
  </si>
  <si>
    <t>UTE.AI.MS.029193-5.01</t>
  </si>
  <si>
    <t>UTE COLORADO</t>
  </si>
  <si>
    <t>EOL.CV.BA.030490-5.01</t>
  </si>
  <si>
    <t>DA PRATA</t>
  </si>
  <si>
    <t>EOL.CV.BA.030727-0.01</t>
  </si>
  <si>
    <t>CRISTAL</t>
  </si>
  <si>
    <t>CPFL BIO PEDRA</t>
  </si>
  <si>
    <t>2012-BIO15</t>
  </si>
  <si>
    <t>UTE.AI.SP.030453-0.01</t>
  </si>
  <si>
    <t>DA PEDRA</t>
  </si>
  <si>
    <t>EOL.CV.BA.030495-6.01</t>
  </si>
  <si>
    <t>DOS ARAÇÁS</t>
  </si>
  <si>
    <t>UTE CEVASA</t>
  </si>
  <si>
    <t>UTE.AI.SP.028458-0.01</t>
  </si>
  <si>
    <t>CEVASA</t>
  </si>
  <si>
    <t>EOL.CV.BA.030476-0.01</t>
  </si>
  <si>
    <t>VENTOS DO NORDESTE</t>
  </si>
  <si>
    <t>EOL.CV.BA.030608-8.01</t>
  </si>
  <si>
    <t>PEDRA DO REINO III</t>
  </si>
  <si>
    <t>EOL.CV.BA.030506-5.01</t>
  </si>
  <si>
    <t>MORRÃO</t>
  </si>
  <si>
    <t>PEDRO AFONSO</t>
  </si>
  <si>
    <t>UTE.AI.TO.030518-9.01</t>
  </si>
  <si>
    <t>CAMPO DOS VENTOS II</t>
  </si>
  <si>
    <t>EOL.CV.RN.030500-6.01</t>
  </si>
  <si>
    <t>EOL.CV.RN.030501-4.01</t>
  </si>
  <si>
    <t>CABEÇO PRETO IV</t>
  </si>
  <si>
    <t>EOL EURUS II</t>
  </si>
  <si>
    <t>EOL.CV.RN.030499-9.01</t>
  </si>
  <si>
    <t>EURUS II</t>
  </si>
  <si>
    <t>EOL EURUS III</t>
  </si>
  <si>
    <t>EOL.CV.RN.030504-9.01</t>
  </si>
  <si>
    <t>EURUS III</t>
  </si>
  <si>
    <t>EOL EURUS I</t>
  </si>
  <si>
    <t>EOL.CV.RN.030503-0.01</t>
  </si>
  <si>
    <t>EURUS I</t>
  </si>
  <si>
    <t>EOL.CV.RS.030478-6.01</t>
  </si>
  <si>
    <t>FAZENDA ROSARIO 2</t>
  </si>
  <si>
    <t>PRIMUS</t>
  </si>
  <si>
    <t>PCH.PH.MT.030642-8.01</t>
  </si>
  <si>
    <t>INXU</t>
  </si>
  <si>
    <t>Rio Sangue</t>
  </si>
  <si>
    <t>ALCIDIA</t>
  </si>
  <si>
    <t>UTE.AI.SP.027913-7.01</t>
  </si>
  <si>
    <t>UTE ANGELICA</t>
  </si>
  <si>
    <t>09ºLEE</t>
  </si>
  <si>
    <t>009/2010</t>
  </si>
  <si>
    <t>2011-Q03</t>
  </si>
  <si>
    <t>2011-D03</t>
  </si>
  <si>
    <t>UTE.AI.MG.030266-0.01</t>
  </si>
  <si>
    <t>UTE DVPA</t>
  </si>
  <si>
    <t>11ºLEN</t>
  </si>
  <si>
    <t>004/2010</t>
  </si>
  <si>
    <t>CAE</t>
  </si>
  <si>
    <t>UHE.PH.AP.026792-9.01</t>
  </si>
  <si>
    <t>SANTO ANTÔNIO DO JARI</t>
  </si>
  <si>
    <t>Rio Jari</t>
  </si>
  <si>
    <t>CTPEE</t>
  </si>
  <si>
    <t>UHE.PH.PA.030557-0.01</t>
  </si>
  <si>
    <t>TELES PIRES</t>
  </si>
  <si>
    <t>MT/PA</t>
  </si>
  <si>
    <t>10ºLAJ</t>
  </si>
  <si>
    <t>001/2011</t>
  </si>
  <si>
    <t>BIO ENERGIAS</t>
  </si>
  <si>
    <t>P04M-SE</t>
  </si>
  <si>
    <t>P10M-SE</t>
  </si>
  <si>
    <t>P10M-S</t>
  </si>
  <si>
    <t>P04M-S</t>
  </si>
  <si>
    <t>P04M-NE</t>
  </si>
  <si>
    <t>P10M-NE</t>
  </si>
  <si>
    <t>TEC</t>
  </si>
  <si>
    <t>P10M-N</t>
  </si>
  <si>
    <t>12ºLEN</t>
  </si>
  <si>
    <t>002/2011</t>
  </si>
  <si>
    <t>VERACE VIII</t>
  </si>
  <si>
    <t>DIS20-2014</t>
  </si>
  <si>
    <t>EOL.CV.RS.030755-6.01</t>
  </si>
  <si>
    <t>VERACE VII</t>
  </si>
  <si>
    <t>EOL.CV.RS.030747-5.01</t>
  </si>
  <si>
    <t>VERACE X</t>
  </si>
  <si>
    <t>EOL.CV.RS.030749-1.01</t>
  </si>
  <si>
    <t>VERACE III</t>
  </si>
  <si>
    <t>EOL.CV.RS.030746-7.01</t>
  </si>
  <si>
    <t>VERACE IV</t>
  </si>
  <si>
    <t>EOL.CV.RS.030741-6.01</t>
  </si>
  <si>
    <t>VERACE IX</t>
  </si>
  <si>
    <t>EOL.CV.RS.030748-3.01</t>
  </si>
  <si>
    <t>VERACE I</t>
  </si>
  <si>
    <t>EOL.CV.RS.030745-9.01</t>
  </si>
  <si>
    <t>VERACE II</t>
  </si>
  <si>
    <t>EOL.CV.RS.030742-4.01</t>
  </si>
  <si>
    <t>VERACE V</t>
  </si>
  <si>
    <t>EOL.CV.RS.030829-3.01</t>
  </si>
  <si>
    <t>VERACE VI</t>
  </si>
  <si>
    <t>EOL.CV.RS.030740-8.01</t>
  </si>
  <si>
    <t>EOL SÃO CRISTOVAO</t>
  </si>
  <si>
    <t>EOL.CV.CE.030912-5.01</t>
  </si>
  <si>
    <t>SÃO CRISTÓVÃO</t>
  </si>
  <si>
    <t>EOL SÃO JORGE</t>
  </si>
  <si>
    <t>EOL.CV.CE.030911-7.01</t>
  </si>
  <si>
    <t>SÃO JORGE</t>
  </si>
  <si>
    <t>EOL SANTO A PÁDUA</t>
  </si>
  <si>
    <t>EOL.CV.CE.030916-8.01</t>
  </si>
  <si>
    <t>SANTO ANTÔNIO DE PÁDUA</t>
  </si>
  <si>
    <t>ZETA</t>
  </si>
  <si>
    <t>EOL.CV.PI.030830-7.01</t>
  </si>
  <si>
    <t>PORTO SALGADO</t>
  </si>
  <si>
    <t>EOL.CV.BA.030802-1.01</t>
  </si>
  <si>
    <t>SERRA DO ESPINHAÇO</t>
  </si>
  <si>
    <t>EGP - FONTES DOS VENTOS</t>
  </si>
  <si>
    <t>EOL.CV.PE.030789-0.01</t>
  </si>
  <si>
    <t>TACAICÓ</t>
  </si>
  <si>
    <t>EOL.CV.RS.030762-9.01</t>
  </si>
  <si>
    <t>CERRO DOS TRINDADE</t>
  </si>
  <si>
    <t>CHUI II</t>
  </si>
  <si>
    <t>EOL.CV.RS.030790-4.01</t>
  </si>
  <si>
    <t>SEAWEST</t>
  </si>
  <si>
    <t>EOL.CV.PI.030838-2.01</t>
  </si>
  <si>
    <t>DELTA DO PARNAÍBA</t>
  </si>
  <si>
    <t>EOL.CV.BA.030778-5.01</t>
  </si>
  <si>
    <t>DOURADOS</t>
  </si>
  <si>
    <t>CHUI I</t>
  </si>
  <si>
    <t>EOL.CV.RS.030767-0.01</t>
  </si>
  <si>
    <t>CHUI IV</t>
  </si>
  <si>
    <t>EOL.CV.RS.030754-8.01</t>
  </si>
  <si>
    <t>PARACURU</t>
  </si>
  <si>
    <t>EOL.CV.CE.030777-7.01</t>
  </si>
  <si>
    <t>CATAVENTOS PARACURU 1</t>
  </si>
  <si>
    <t>CHUI V</t>
  </si>
  <si>
    <t>EOL.CV.RS.030760-2.01</t>
  </si>
  <si>
    <t>EOL.CV.RS.030784-0.01</t>
  </si>
  <si>
    <t>CERRO CHATO IV</t>
  </si>
  <si>
    <t>EGP - CURVA DOS VENTOS</t>
  </si>
  <si>
    <t>EOL.CV.BA.030807-2.01</t>
  </si>
  <si>
    <t>EMILIANA</t>
  </si>
  <si>
    <t>EOL.CV.RS.030756-4.01</t>
  </si>
  <si>
    <t>CERRO CHATO VI</t>
  </si>
  <si>
    <t>EOL.CV.RS.030786-6.01</t>
  </si>
  <si>
    <t>CERRO CHATO V</t>
  </si>
  <si>
    <t>UTE VALE DO TIJUCO II</t>
  </si>
  <si>
    <t>UTE.AI.MG.030473-5.01</t>
  </si>
  <si>
    <t>VALE DO TIJUCO II</t>
  </si>
  <si>
    <t>EOL.CV.PE.030805-6.01</t>
  </si>
  <si>
    <t>PAU FERRO</t>
  </si>
  <si>
    <t>UMOE</t>
  </si>
  <si>
    <t>UTE.AI.SP.030561-8.01</t>
  </si>
  <si>
    <t>PARANAPANEMA</t>
  </si>
  <si>
    <t>MINUANO II</t>
  </si>
  <si>
    <t>EOL.CV.RS.030791-2.01</t>
  </si>
  <si>
    <t>PASSA TEMPO</t>
  </si>
  <si>
    <t>UTE.AI.MS.028111-5.01</t>
  </si>
  <si>
    <t>EOL.CV.BA.030793-9.01</t>
  </si>
  <si>
    <t>PELOURINHO</t>
  </si>
  <si>
    <t>EOL.CV.PI.030827-7.01</t>
  </si>
  <si>
    <t>PORTO DAS BARCAS</t>
  </si>
  <si>
    <t>EOL.CV.PE.030806-4.01</t>
  </si>
  <si>
    <t>PEDRA DO GERÔNIMO</t>
  </si>
  <si>
    <t>EGP - ENDESA</t>
  </si>
  <si>
    <t>EOL.CV.RN.030787-4.01</t>
  </si>
  <si>
    <t>MODELO I</t>
  </si>
  <si>
    <t>EOL.CV.RN.030788-2.01</t>
  </si>
  <si>
    <t>MODELO II</t>
  </si>
  <si>
    <t>EOL.CV.BA.030776-9.01</t>
  </si>
  <si>
    <t>PILÕES</t>
  </si>
  <si>
    <t>MINUANO I</t>
  </si>
  <si>
    <t>EOL.CV.RS.030844-7.01</t>
  </si>
  <si>
    <t>PETROBRAS</t>
  </si>
  <si>
    <t>UTE.GN.RJ.030769-6.01</t>
  </si>
  <si>
    <t>BAIXADA FLUMINENSE</t>
  </si>
  <si>
    <t>EOL.CV.BA.030837-4.01</t>
  </si>
  <si>
    <t>BORGO</t>
  </si>
  <si>
    <t>EOL.CV.BA.030792-0.01</t>
  </si>
  <si>
    <t>CAETITÉ</t>
  </si>
  <si>
    <t>EOL.CV.BA.030803-0.01</t>
  </si>
  <si>
    <t>ESPIGÃO</t>
  </si>
  <si>
    <t>EOL.CV.RS.030750-5.01</t>
  </si>
  <si>
    <t>IBIRAPUITÃ I</t>
  </si>
  <si>
    <t>IACO AGRICOLA</t>
  </si>
  <si>
    <t>UTE.AI.MS.030269-4.01</t>
  </si>
  <si>
    <t>IACO</t>
  </si>
  <si>
    <t>EOL.CV.BA.030768-8.01</t>
  </si>
  <si>
    <t>MARON</t>
  </si>
  <si>
    <t>EOL.CV.BA.030801-3.01</t>
  </si>
  <si>
    <t>JOANA</t>
  </si>
  <si>
    <t>UTE.GN.MA.030800-5.01</t>
  </si>
  <si>
    <t>MARANHÃO III</t>
  </si>
  <si>
    <t>EOL.CV.BA.030779-3.01</t>
  </si>
  <si>
    <t>AMETISTA</t>
  </si>
  <si>
    <t>ESBR</t>
  </si>
  <si>
    <t>QTD30-2014</t>
  </si>
  <si>
    <t>AMPLIAÇÃO JIRAU</t>
  </si>
  <si>
    <t>04ºLER</t>
  </si>
  <si>
    <t>003/2011</t>
  </si>
  <si>
    <t>CENTRAL EÓLICA SÃO PAULO LTDA</t>
  </si>
  <si>
    <t>2014-ER20</t>
  </si>
  <si>
    <t>EOL.CV.CE.030815-3.01</t>
  </si>
  <si>
    <t>SÃO PAULO</t>
  </si>
  <si>
    <t>CENTRAL EÓLICA ROSADA LTDA</t>
  </si>
  <si>
    <t>EOL.CV.RN.031125-1.01</t>
  </si>
  <si>
    <t>ROSADA</t>
  </si>
  <si>
    <t>VOLTALIA ENERGIA DO BRASIL LTDA</t>
  </si>
  <si>
    <t>EOL.CV.RN.030849-8.01</t>
  </si>
  <si>
    <t>SANTO CRISTO</t>
  </si>
  <si>
    <t>EOL.CV.RN.030804-8.01</t>
  </si>
  <si>
    <t>SÃO JOÃO EOL</t>
  </si>
  <si>
    <t>SANTA HELENA ENERGIAS RENOVÁVEIS S/A</t>
  </si>
  <si>
    <t>EOL.CV.RN.030834-0.01</t>
  </si>
  <si>
    <t>SANTA HELENA</t>
  </si>
  <si>
    <t>UTE.AI.GO.030080-2.01</t>
  </si>
  <si>
    <t>TROPICAL BIOENERGIA</t>
  </si>
  <si>
    <t>SEQUOIA CAPITAL LTDA</t>
  </si>
  <si>
    <t>EOL.CV.BA.030753-0.01</t>
  </si>
  <si>
    <t>TAMANDUA MIRIM</t>
  </si>
  <si>
    <t>SANTA MARIA ENERGIAS RENOVÁVEIS S/A</t>
  </si>
  <si>
    <t>EOL.CV.RN.030864-1.01</t>
  </si>
  <si>
    <t>SM</t>
  </si>
  <si>
    <t>EOL.CV.BA.030731-9.01</t>
  </si>
  <si>
    <t>TEIU</t>
  </si>
  <si>
    <t>EOL.CV.RN.030831-5.01</t>
  </si>
  <si>
    <t>CARNAÚBAS</t>
  </si>
  <si>
    <t>EOL.CV.BA.030752-1.01</t>
  </si>
  <si>
    <t>CORRUPIÃO</t>
  </si>
  <si>
    <t>EOL.CV.RN.030832-3.01</t>
  </si>
  <si>
    <t>CARCARÁ 1</t>
  </si>
  <si>
    <t>CENTRAL GERADORA EÓLICA CORREDOR DO SENANDES II LTDA</t>
  </si>
  <si>
    <t>EOL.CV.RS.030842-0.01</t>
  </si>
  <si>
    <t>CORREDOR DO SENANDES II</t>
  </si>
  <si>
    <t>CENTRAL GERADORA EÓLICA CORREDOR DO SENANDES III LTDA</t>
  </si>
  <si>
    <t>EOL.CV.RS.030819-6.01</t>
  </si>
  <si>
    <t>CORREDOR DO SENANDES III</t>
  </si>
  <si>
    <t>CENTRAL GERADORA EÓLICA CORREDOR DO SENANDES IV LTDA</t>
  </si>
  <si>
    <t>EOL.CV.RS.030840-4.01</t>
  </si>
  <si>
    <t>CORREDOR DO SENANDES IV</t>
  </si>
  <si>
    <t>EOL.CV.BA.030738-6.01</t>
  </si>
  <si>
    <t>COQUEIRINHO</t>
  </si>
  <si>
    <t>VENTOS DE SÃO SEBASTIÃO ENERGIAS RENOVÁVEIS S/A</t>
  </si>
  <si>
    <t>EOL.CV.CE.030839-0.01</t>
  </si>
  <si>
    <t>VENTOS DE SEBASTIÃO</t>
  </si>
  <si>
    <t>VENTOS DE SANTA ROSA ENERGIAS RENOVÁVEIS S/A</t>
  </si>
  <si>
    <t>EOL.CV.CE.030783-1.01</t>
  </si>
  <si>
    <t>VENTOS DE SANTA ROSA</t>
  </si>
  <si>
    <t>VENTOS DE SANTO INÁCIO ENERGIAS RENOVÁVEIS S/A</t>
  </si>
  <si>
    <t>EOL.CV.CE.030808-0.01</t>
  </si>
  <si>
    <t>VENTOS DE SANTO INÁCIO</t>
  </si>
  <si>
    <t>VENTOS DE SANTO URIEL ENERGIAS RENOVÁVEIS S/A</t>
  </si>
  <si>
    <t>EOL.CV.RN.030828-5.01</t>
  </si>
  <si>
    <t>VENTOS DE SANTO URIEL</t>
  </si>
  <si>
    <t>CENTRAL GERADORA EÓLICA VENTO ARAGANO I LTDA</t>
  </si>
  <si>
    <t>EOL.CV.RS.030833-1.01</t>
  </si>
  <si>
    <t>VENTO ARAGANO I</t>
  </si>
  <si>
    <t>VENTOS DE SÃO GERALDO ENERGIAS RENOVÁVEIS S/A</t>
  </si>
  <si>
    <t>EOL.CV.CE.030785-8.01</t>
  </si>
  <si>
    <t>VENTOS DE SÃO GERALDO</t>
  </si>
  <si>
    <t>LDC-SEV BIOENERGIA S/A - UNIDADE VALE DO ROSÁRIO</t>
  </si>
  <si>
    <t>UTE.AI.SP.002958-0.01</t>
  </si>
  <si>
    <t>VALE DO ROSÁRIO</t>
  </si>
  <si>
    <t>EOL.CV.RN.030856-0.01</t>
  </si>
  <si>
    <t>PARQUE EÓLICO PELADO</t>
  </si>
  <si>
    <t>EOL.CV.RN.030860-9.01</t>
  </si>
  <si>
    <t>PARQUE EÓLICO LANCHINHA</t>
  </si>
  <si>
    <t>NOBLE BRASIL S/A</t>
  </si>
  <si>
    <t>UTE.AI.SP.030271-6.01</t>
  </si>
  <si>
    <t>NOBLE ENERGIA II</t>
  </si>
  <si>
    <t>EOL.CV.RS.030734-3.01</t>
  </si>
  <si>
    <t>PARQUE EÓLICO DOS ÍNDIOS 2</t>
  </si>
  <si>
    <t>MIASSABA GERADORA EÓLICA S/A</t>
  </si>
  <si>
    <t>EOL.CV.RN.030429-8.01</t>
  </si>
  <si>
    <t>MIASSABA 4</t>
  </si>
  <si>
    <t>UTE.AI.SP.030303-8.01</t>
  </si>
  <si>
    <t>MERIDIANO</t>
  </si>
  <si>
    <t>EOL.CV.RN.030843-9.01</t>
  </si>
  <si>
    <t>REDUTO</t>
  </si>
  <si>
    <t>CENTRAL EÓLICA PAU BRASIL LTDA</t>
  </si>
  <si>
    <t>EOL.CV.CE.030809-9.01</t>
  </si>
  <si>
    <t>PAU BRASIL</t>
  </si>
  <si>
    <t>BIOENERGY GERADORA DE ENERGIA LTDA</t>
  </si>
  <si>
    <t>EOL.CV.RN.030858-7.01</t>
  </si>
  <si>
    <t>CAIÇARA 2</t>
  </si>
  <si>
    <t>EOL.CV.RN.030859-5.01</t>
  </si>
  <si>
    <t>CAIÇARA DO NORTE 1</t>
  </si>
  <si>
    <t>EOL.CV.BA.030739-4.01</t>
  </si>
  <si>
    <t>CAITITU</t>
  </si>
  <si>
    <t>BIOENERGÉTICA VALE DO PARACATU S/A</t>
  </si>
  <si>
    <t>GUAÇU GERAÇÃO DE ENERGIA S/A</t>
  </si>
  <si>
    <t>UTE.FL.MT.030863-3.01</t>
  </si>
  <si>
    <t>GUAÇU</t>
  </si>
  <si>
    <t>IACO AGRÍCOLA S.A</t>
  </si>
  <si>
    <t>CENTRAL EOLICA FAMOSA I LTDA</t>
  </si>
  <si>
    <t>EOL.CV.RN.030878-1.01</t>
  </si>
  <si>
    <t>FAMOSA I</t>
  </si>
  <si>
    <t>EOL.CV.BA.030751-3.01</t>
  </si>
  <si>
    <t>INHAMBU</t>
  </si>
  <si>
    <t>SERVTEC ENERGIA LTDA</t>
  </si>
  <si>
    <t>EOL.CV.CE.030841-2.01</t>
  </si>
  <si>
    <t>MALHADINHA 1</t>
  </si>
  <si>
    <t>EOL.CV.BA.030732-7.01</t>
  </si>
  <si>
    <t>ANGICAL</t>
  </si>
  <si>
    <t>11ºLAJ</t>
  </si>
  <si>
    <t>BTG PACTUAL</t>
  </si>
  <si>
    <t>P03M-SE-2011</t>
  </si>
  <si>
    <t>CELESC GERA</t>
  </si>
  <si>
    <t xml:space="preserve">P12M-S-2012 </t>
  </si>
  <si>
    <t xml:space="preserve">P03M-S-2011 </t>
  </si>
  <si>
    <t>DUKE PARANAPANEMA</t>
  </si>
  <si>
    <t>SEAL ENERGY</t>
  </si>
  <si>
    <t>SIRIUS ONE COM</t>
  </si>
  <si>
    <t>COENERGY</t>
  </si>
  <si>
    <t xml:space="preserve">P12M-SE-2012 </t>
  </si>
  <si>
    <t>10ºLEE</t>
  </si>
  <si>
    <t>008/2011</t>
  </si>
  <si>
    <t>QTD-03</t>
  </si>
  <si>
    <t>UHE.PH.SE.027053-9.01</t>
  </si>
  <si>
    <t>XINGÓ</t>
  </si>
  <si>
    <t>Rio São Francisco</t>
  </si>
  <si>
    <t>UHE.PH.PA.002889-4.01</t>
  </si>
  <si>
    <t>TUCURUÍ</t>
  </si>
  <si>
    <t>Rio Tocantins</t>
  </si>
  <si>
    <t>UHE.PH.GO.002704-9.01</t>
  </si>
  <si>
    <t>UHE SÃO SIMÃO</t>
  </si>
  <si>
    <t>Rio Parnaíba</t>
  </si>
  <si>
    <t>UHE.PH.RS.027019-9.01</t>
  </si>
  <si>
    <t>UHE ITAÚBA</t>
  </si>
  <si>
    <t>Rio Jacuí</t>
  </si>
  <si>
    <t>13ºLEN</t>
  </si>
  <si>
    <t>007/2011</t>
  </si>
  <si>
    <t>VOLTALIA</t>
  </si>
  <si>
    <t>2016-OF20</t>
  </si>
  <si>
    <t>EOL.CV.RN.030897-8.01</t>
  </si>
  <si>
    <t>CARCARÁ 2</t>
  </si>
  <si>
    <t>CATAVENTOS EMBUACA</t>
  </si>
  <si>
    <t>EOL.CV.CE.030899-4.01</t>
  </si>
  <si>
    <t>EOL.CV.RN.030915-0.02</t>
  </si>
  <si>
    <t>CAIÇARA II</t>
  </si>
  <si>
    <t>EOL.CV.RN.030895-1.02</t>
  </si>
  <si>
    <t>CAIÇARA I</t>
  </si>
  <si>
    <t>UCP</t>
  </si>
  <si>
    <t>EOL.CV.RS.030877-3.01</t>
  </si>
  <si>
    <t>FORÇA 1</t>
  </si>
  <si>
    <t>EDP RENOVÁVEIS</t>
  </si>
  <si>
    <t>EOL.CV.RN.030933-8.01</t>
  </si>
  <si>
    <t>BAIXA DO FEIJÃO II</t>
  </si>
  <si>
    <t>EOL.CV.RN.030934-6.01</t>
  </si>
  <si>
    <t>BAIXA DO FEIJÃO III</t>
  </si>
  <si>
    <t>EOL.CV.RN.030932-0.01</t>
  </si>
  <si>
    <t>BAIXA DO FEIJÃO I</t>
  </si>
  <si>
    <t>EOL.CV.RN.030931-1.01</t>
  </si>
  <si>
    <t>BAIXA DO FEIJÃO IV</t>
  </si>
  <si>
    <t>SÃO CLEMENTE</t>
  </si>
  <si>
    <t>EOL.CV.CE.030927-3.01</t>
  </si>
  <si>
    <t>UPA</t>
  </si>
  <si>
    <t>PORTO DAS ÁGUAS FASE II</t>
  </si>
  <si>
    <t>SANTA CATARINA</t>
  </si>
  <si>
    <t>EOL.CV.CE.030924-9.01</t>
  </si>
  <si>
    <t>EOL.CV.RN.030900-1.01</t>
  </si>
  <si>
    <t>PARQUE EÓLICO CABEÇO PRETO VI</t>
  </si>
  <si>
    <t>EOL.CV.RN.030898-6.01</t>
  </si>
  <si>
    <t>TERRAL</t>
  </si>
  <si>
    <t>JANDAIA 1</t>
  </si>
  <si>
    <t>EOL.CV.CE.030921-4.01</t>
  </si>
  <si>
    <t>SÃO JANUÁRIO</t>
  </si>
  <si>
    <t>PITOMBEIRA</t>
  </si>
  <si>
    <t>EOL.CV.CE.030926-5.01</t>
  </si>
  <si>
    <t>EOL.CV.RS.030894-3.01</t>
  </si>
  <si>
    <t>PARQUE EÓLICO DOS ÍNDIOS 3</t>
  </si>
  <si>
    <t>EOL.CV.RS.030901-0.01</t>
  </si>
  <si>
    <t>PONTAL 3B</t>
  </si>
  <si>
    <t>JANDAIA 2</t>
  </si>
  <si>
    <t>EOL.CV.CE.030918-4.01</t>
  </si>
  <si>
    <t>UBATUBA</t>
  </si>
  <si>
    <t>HORIZONTE</t>
  </si>
  <si>
    <t>EOL.CV.CE.030925-7.01</t>
  </si>
  <si>
    <t>VENTOS DE HORIZONTE</t>
  </si>
  <si>
    <t>CAMPO FORMOSO II</t>
  </si>
  <si>
    <t>EOL.CV.BA.031010-7.01</t>
  </si>
  <si>
    <t>VENTOS DE CAMPO FORMOSO II</t>
  </si>
  <si>
    <t>MORRINHOS</t>
  </si>
  <si>
    <t>EOL.CV.BA.030945-1.01</t>
  </si>
  <si>
    <t>VENTOS DE MORRINHOS</t>
  </si>
  <si>
    <t>SERTÃO</t>
  </si>
  <si>
    <t>EOL.CV.BA.030946-0.01</t>
  </si>
  <si>
    <t>VENTOS DO SERTÃO</t>
  </si>
  <si>
    <t>CAMPO FORMOSO I</t>
  </si>
  <si>
    <t>EOL.CV.BA.030943-5.01</t>
  </si>
  <si>
    <t>VENTOS DE CAMPO FORMOSO I</t>
  </si>
  <si>
    <t>2016-H30</t>
  </si>
  <si>
    <t>UHE.PH.SC.030938-9.01</t>
  </si>
  <si>
    <t>UHE SÃO ROQUE</t>
  </si>
  <si>
    <t>VENTOS DA ANDORINHA</t>
  </si>
  <si>
    <t>EOL.CV.BA.030944-3.01</t>
  </si>
  <si>
    <t>EOL.CV.RN.030902-8.02</t>
  </si>
  <si>
    <t>JUNCO I</t>
  </si>
  <si>
    <t>JANDAIA</t>
  </si>
  <si>
    <t>EOL.CV.CE.030929-0.01</t>
  </si>
  <si>
    <t>JANDAIA I</t>
  </si>
  <si>
    <t>EOL.CV.CE.030907-9.01</t>
  </si>
  <si>
    <t>EOL.CV.RN.031025-5.01</t>
  </si>
  <si>
    <t>MACAMBIRA I</t>
  </si>
  <si>
    <t>EOL.CV.RN.030914-1.02</t>
  </si>
  <si>
    <t>JUNCO II</t>
  </si>
  <si>
    <t>EOL.CV.RS.030908-7.01</t>
  </si>
  <si>
    <t>FORÇA 3</t>
  </si>
  <si>
    <t>EOL.CV.RS.030883-8.01</t>
  </si>
  <si>
    <t>FORÇA 2</t>
  </si>
  <si>
    <t>GOIABEIRA</t>
  </si>
  <si>
    <t>EOL.CV.CE.030920-6.01</t>
  </si>
  <si>
    <t>EOL.CV.RN.031015-8.01</t>
  </si>
  <si>
    <t>PARQUE EÓLICO CABEÇO PRETO III</t>
  </si>
  <si>
    <t>WIND II</t>
  </si>
  <si>
    <t>EOL.CV.RN.030889-7.01</t>
  </si>
  <si>
    <t>MORRO DOS VENTOS II</t>
  </si>
  <si>
    <t>NS FÁTIMA</t>
  </si>
  <si>
    <t>EOL.CV.CE.030930-3.01</t>
  </si>
  <si>
    <t>NOSSA SENHORA DE FÁTIMA</t>
  </si>
  <si>
    <t>EOL.CV.RN.030876-5.01</t>
  </si>
  <si>
    <t>PARQUE EÓLICO CABEÇO PRETO V</t>
  </si>
  <si>
    <t>BIOENERGY</t>
  </si>
  <si>
    <t>EOL.CV.MA.030713-0.01</t>
  </si>
  <si>
    <t>MARCO DOS VENTOS 1</t>
  </si>
  <si>
    <t>EOL.CV.RN.031026-3.01</t>
  </si>
  <si>
    <t>MACAMBIRA II</t>
  </si>
  <si>
    <t>EOL.CV.MA.030714-9.01</t>
  </si>
  <si>
    <t>MARCO DOS VENTOS 2</t>
  </si>
  <si>
    <t>12ºLAJ</t>
  </si>
  <si>
    <t>001/2012</t>
  </si>
  <si>
    <t>LEROS ENERGIA</t>
  </si>
  <si>
    <t>P09M-S-2012</t>
  </si>
  <si>
    <t>13ºLAJ</t>
  </si>
  <si>
    <t>002/2012</t>
  </si>
  <si>
    <t>DELTA ENERGIA</t>
  </si>
  <si>
    <t>P06M-SE-2012</t>
  </si>
  <si>
    <t>P06M-NE-2012</t>
  </si>
  <si>
    <t>ECOM</t>
  </si>
  <si>
    <t>SAFIRA COM</t>
  </si>
  <si>
    <t>BRASIL</t>
  </si>
  <si>
    <t>MPX COM</t>
  </si>
  <si>
    <t>P03M-NE-2012</t>
  </si>
  <si>
    <t>P03M-SE-2012</t>
  </si>
  <si>
    <t>14ºLAJ</t>
  </si>
  <si>
    <t>003/2012</t>
  </si>
  <si>
    <t>BTG PACTUAL G</t>
  </si>
  <si>
    <t>MPX COM G</t>
  </si>
  <si>
    <t>NGER G</t>
  </si>
  <si>
    <t>BRASIL COM G</t>
  </si>
  <si>
    <t>15ºLEN</t>
  </si>
  <si>
    <t>006/2012</t>
  </si>
  <si>
    <t>EDP</t>
  </si>
  <si>
    <t>QTD30-2017</t>
  </si>
  <si>
    <t>DIS20-2017</t>
  </si>
  <si>
    <t>EOL.CV.BA.031120-0.01</t>
  </si>
  <si>
    <t>UHE.PH.AP.031186-3.01</t>
  </si>
  <si>
    <t>UHE CACHOEIRA CALDEIRAO</t>
  </si>
  <si>
    <t>EGP-SERRA AZUL</t>
  </si>
  <si>
    <t>EOL.CV.BA.031121-9.01</t>
  </si>
  <si>
    <t>DOIS RIACHOS</t>
  </si>
  <si>
    <t>BIOENERGY - MA</t>
  </si>
  <si>
    <t>EOL.CV.MA.030706-8.01</t>
  </si>
  <si>
    <t>VENTOS DO NORTE 4</t>
  </si>
  <si>
    <t>EOL.CV.MA.030703-3.01</t>
  </si>
  <si>
    <t>VENTOS DO NORTE 1</t>
  </si>
  <si>
    <t>EOL.CV.MA.030708-4.01</t>
  </si>
  <si>
    <t>VENTOS DO NORTE 6</t>
  </si>
  <si>
    <t>EOL.CV.MA.030707-6.01</t>
  </si>
  <si>
    <t>VENTOS DO NORTE 5</t>
  </si>
  <si>
    <t>EOL.CV.MA.030705-0.01</t>
  </si>
  <si>
    <t>VENTOS DO NORTE 3</t>
  </si>
  <si>
    <t>EOL.CV.MA.030704-1.01</t>
  </si>
  <si>
    <t>VENTOS DO NORTE 2</t>
  </si>
  <si>
    <t>EOL.CV.MA.030709-2.01</t>
  </si>
  <si>
    <t>VENTOS DO NORTE 7</t>
  </si>
  <si>
    <t>EOL.CV.RS.031129-4.01</t>
  </si>
  <si>
    <t>GRANJA VARGAS 1</t>
  </si>
  <si>
    <t>05ºLER</t>
  </si>
  <si>
    <t>005/2013</t>
  </si>
  <si>
    <t>CONSORCIO GRUPO BALEIA</t>
  </si>
  <si>
    <t>QTD-ER20</t>
  </si>
  <si>
    <t>EOL.CV.CE.031466-8.01</t>
  </si>
  <si>
    <t>SÃO CAETANO</t>
  </si>
  <si>
    <t>EOL.CV.CE.031423-4.01</t>
  </si>
  <si>
    <t>SÃO GALVÃO</t>
  </si>
  <si>
    <t>EOL.CV.CE.031465-0.01</t>
  </si>
  <si>
    <t>SÃO CAETANO I</t>
  </si>
  <si>
    <t>CONSORCIO GRUPO PUNAÚ</t>
  </si>
  <si>
    <t>EOL.CV.RN.031629-6.01</t>
  </si>
  <si>
    <t>PUNAÚ I</t>
  </si>
  <si>
    <t>CONSORCIO GPEXPAN</t>
  </si>
  <si>
    <t>EOL.CV.BA.031431-5.01</t>
  </si>
  <si>
    <t>TEIÚ 2</t>
  </si>
  <si>
    <t>RNV</t>
  </si>
  <si>
    <t>EOL.CV.BA.031403-0.01</t>
  </si>
  <si>
    <t>TABUA</t>
  </si>
  <si>
    <t>EOL.CV.BA.031406-4.01</t>
  </si>
  <si>
    <t>TABOQUINHA</t>
  </si>
  <si>
    <t>CONSORCIO EGP - SERRA AZUL</t>
  </si>
  <si>
    <t>EOL.CV.BA.031338-6.01</t>
  </si>
  <si>
    <t>DAMASCENA</t>
  </si>
  <si>
    <t>EOL.CV.RN.031631-8.01</t>
  </si>
  <si>
    <t>CARNAÚBA II</t>
  </si>
  <si>
    <t>EOL.CV.BA.031447-1.01</t>
  </si>
  <si>
    <t>CARCARÁ</t>
  </si>
  <si>
    <t>EOL.CV.RN.031626-1.01</t>
  </si>
  <si>
    <t>CARNAÚBA I</t>
  </si>
  <si>
    <t>EOL.CV.RN.031630-0.01</t>
  </si>
  <si>
    <t>CARNAÚBA V</t>
  </si>
  <si>
    <t>EOL.CV.BA.031458-7.01</t>
  </si>
  <si>
    <t>CORRUPIÃO 3</t>
  </si>
  <si>
    <t>EOL.CV.RN.031634-2.01</t>
  </si>
  <si>
    <t>CERVANTES I</t>
  </si>
  <si>
    <t>EOL.CV.RN.031633-4.01</t>
  </si>
  <si>
    <t>CERVANTES II</t>
  </si>
  <si>
    <t>EOL.CV.RN.031632-6.01</t>
  </si>
  <si>
    <t>CARNAÚBA III</t>
  </si>
  <si>
    <t>SANTA JOANA</t>
  </si>
  <si>
    <t>EOL.CV.PI.031392-0.01</t>
  </si>
  <si>
    <t>VENTOS DE SANTA JOANA XVI</t>
  </si>
  <si>
    <t>EOL.CV.PI.031416-1.01</t>
  </si>
  <si>
    <t>VENTOS DE SANTA JOANA XV</t>
  </si>
  <si>
    <t>EOL.CV.PI.031368-8.01</t>
  </si>
  <si>
    <t>VENTOS DE SANTA JOANA XIV</t>
  </si>
  <si>
    <t>EOL.CV.PI.031394-7.01</t>
  </si>
  <si>
    <t>VENTOS DE SANTA JOANA XIII</t>
  </si>
  <si>
    <t>EOL.CV.PI.031414-5.01</t>
  </si>
  <si>
    <t>VENTOS DE SANTA JOANA XII</t>
  </si>
  <si>
    <t>EOL.CV.PI.031388-2.01</t>
  </si>
  <si>
    <t>VENTOS DE SANTA JOANA XI</t>
  </si>
  <si>
    <t>EOL.CV.PI.031417-0.01</t>
  </si>
  <si>
    <t>VENTOS DE SANTA JOANA IX</t>
  </si>
  <si>
    <t>EOL.CV.PI.031393-9.01</t>
  </si>
  <si>
    <t>VENTOS DE SANTA JOANA X</t>
  </si>
  <si>
    <t>EOL.CV.PI.031366-1.01</t>
  </si>
  <si>
    <t>VENTOS DE SANTA JOANA VIII</t>
  </si>
  <si>
    <t>SANTO ONOFRE</t>
  </si>
  <si>
    <t>EOL.CV.PI.031886-8.02</t>
  </si>
  <si>
    <t>VENTOS DE SANTO ONOFRE III</t>
  </si>
  <si>
    <t>EOL.CV.BA.031424-2.01</t>
  </si>
  <si>
    <t>VAQUETA</t>
  </si>
  <si>
    <t>EOL.CV.PI.031361-0.01</t>
  </si>
  <si>
    <t>VENTOS DE SANTA JOANA II</t>
  </si>
  <si>
    <t>EOL.CV.PI.031367-0.01</t>
  </si>
  <si>
    <t>VENTOS DE SANTA JOANA VI</t>
  </si>
  <si>
    <t>EOL.CV.PI.031362-9.01</t>
  </si>
  <si>
    <t>VENTOS DE SANTO ONOFRE II</t>
  </si>
  <si>
    <t>SANTA BRIGIDA</t>
  </si>
  <si>
    <t>EOL.CV.PE.031365-3.01</t>
  </si>
  <si>
    <t>VENTOS DE SANTA BRIGIDA I</t>
  </si>
  <si>
    <t>EOL.CV.PE.031354-8.01</t>
  </si>
  <si>
    <t>VENTOS DE SANTA BRIGIDA III</t>
  </si>
  <si>
    <t>EOL.CV.PE.031370-0.01</t>
  </si>
  <si>
    <t>VENTOS DE SANTA BRIGIDA IV</t>
  </si>
  <si>
    <t>EOL.CV.PE.031346-7.01</t>
  </si>
  <si>
    <t>VENTOS DE SANTA BRIGIDA V</t>
  </si>
  <si>
    <t>EOL.CV.PE.031363-7.01</t>
  </si>
  <si>
    <t>VENTOS DE SANTA BRIGIDA II</t>
  </si>
  <si>
    <t>EOL.CV.PE.031353-0.01</t>
  </si>
  <si>
    <t>VENTOS DE SANTA BRIGIDA VI</t>
  </si>
  <si>
    <t>EOL.CV.PE.031422-6.01</t>
  </si>
  <si>
    <t>VENTOS DE SANTA BRIGIDA VII</t>
  </si>
  <si>
    <t>EOL.CV.PI.031364-5.01</t>
  </si>
  <si>
    <t>VENTOS DE SANTO ONOFRE I</t>
  </si>
  <si>
    <t>EOL.CV.CE.031415-3.01</t>
  </si>
  <si>
    <t>PITIMBU</t>
  </si>
  <si>
    <t>CONSORCIO MBR1</t>
  </si>
  <si>
    <t>EOL.CV.BA.031336-0.01</t>
  </si>
  <si>
    <t>MORRO BRANCO I</t>
  </si>
  <si>
    <t>CONSORCIO MB</t>
  </si>
  <si>
    <t>EOL.CV.BA.031352-1.01</t>
  </si>
  <si>
    <t>MUSSAMBÊ</t>
  </si>
  <si>
    <t>EOL.CV.BA.031432-3.01</t>
  </si>
  <si>
    <t>CAITITU 2</t>
  </si>
  <si>
    <t>EOL.CV.BA.031459-5.01</t>
  </si>
  <si>
    <t>CAITITU 3</t>
  </si>
  <si>
    <t>CEC</t>
  </si>
  <si>
    <t>EOL.CV.BA.031342-4.01</t>
  </si>
  <si>
    <t>CAETITÉ B</t>
  </si>
  <si>
    <t>EOL.CV.RS.031515-0.01</t>
  </si>
  <si>
    <t>CABO VERDE 5</t>
  </si>
  <si>
    <t>EOL.CV.CE.031463-3.01</t>
  </si>
  <si>
    <t>CACHOEIRA</t>
  </si>
  <si>
    <t>EOL.CV.RS.031516-8.01</t>
  </si>
  <si>
    <t>CABO VERDE 4</t>
  </si>
  <si>
    <t>EOL.CV.CE.031464-1.01</t>
  </si>
  <si>
    <t>BOM JESUS</t>
  </si>
  <si>
    <t>CONSORCIO BA1</t>
  </si>
  <si>
    <t>EOL.CV.BA.031335-1.01</t>
  </si>
  <si>
    <t>BARAÚNAS I</t>
  </si>
  <si>
    <t>EOL.CV.BA.031344-0.01</t>
  </si>
  <si>
    <t>CAETITÉ A</t>
  </si>
  <si>
    <t>EOL.CV.BA.031405-6.01</t>
  </si>
  <si>
    <t>JABUTICABA</t>
  </si>
  <si>
    <t>EOL.CV.BA.031407-2.01</t>
  </si>
  <si>
    <t>FOLHA DE SERRA</t>
  </si>
  <si>
    <t>CONSORCIO EGP - DESENVOLVIMENTO</t>
  </si>
  <si>
    <t>EOL.CV.BA.031355-6.01</t>
  </si>
  <si>
    <t>ESPERANÇA</t>
  </si>
  <si>
    <t>EOL.CV.RS.031522-2.01</t>
  </si>
  <si>
    <t>GRANJA VARGAS 2</t>
  </si>
  <si>
    <t>EOL.CV.RS.031521-4.01</t>
  </si>
  <si>
    <t>GRANJA VARGAS 3</t>
  </si>
  <si>
    <t>EOL.CV.BA.031408-0.01</t>
  </si>
  <si>
    <t>JACARANDA DO CERRADO</t>
  </si>
  <si>
    <t>EOL.CV.BA.031337-8.01</t>
  </si>
  <si>
    <t>MANIÇOBA</t>
  </si>
  <si>
    <t>EOL.CV.BA.031404-8.01</t>
  </si>
  <si>
    <t>ANGICO</t>
  </si>
  <si>
    <t>CEA ENERGIA</t>
  </si>
  <si>
    <t>EOL.CV.BA.031356-4.01</t>
  </si>
  <si>
    <t>ASSURUÁ VII</t>
  </si>
  <si>
    <t>EOL.CV.BA.031341-6.01</t>
  </si>
  <si>
    <t>ASSURUÁ V</t>
  </si>
  <si>
    <t>EOL.CV.BA.031343-2.01</t>
  </si>
  <si>
    <t>ASSURUÁ II</t>
  </si>
  <si>
    <t>EOL.CV.BA.031433-1.01</t>
  </si>
  <si>
    <t>ACAUÃ</t>
  </si>
  <si>
    <t>EOL.CV.BA.031435-8.01</t>
  </si>
  <si>
    <t>ANGICAL 2</t>
  </si>
  <si>
    <t>EOL.CV.BA.031418-8.01</t>
  </si>
  <si>
    <t>ACÁCIA</t>
  </si>
  <si>
    <t>EOL.CV.BA.031402-1.01</t>
  </si>
  <si>
    <t>ABIL</t>
  </si>
  <si>
    <t>EOL.CV.BA.031434-0.01</t>
  </si>
  <si>
    <t>ARAPAPÁ</t>
  </si>
  <si>
    <t>16ºLEN</t>
  </si>
  <si>
    <t>006/2013</t>
  </si>
  <si>
    <t>SANTA HELENA ENERGIA</t>
  </si>
  <si>
    <t>QTD30-2018</t>
  </si>
  <si>
    <t>PCH.PH.GO.031327-0.01</t>
  </si>
  <si>
    <t>YPÊ</t>
  </si>
  <si>
    <t>Rio Verde</t>
  </si>
  <si>
    <t>PCH.PH.GO.030973-7.01</t>
  </si>
  <si>
    <t>VERDE 08</t>
  </si>
  <si>
    <t>CES</t>
  </si>
  <si>
    <t>UHE.PH.MT.031428-5.01</t>
  </si>
  <si>
    <t xml:space="preserve">UHE SINOP </t>
  </si>
  <si>
    <t>EGP SALTO APIACAS</t>
  </si>
  <si>
    <t>UHE.PH.MT.031401-3.01</t>
  </si>
  <si>
    <t>SALTO APIACÁS</t>
  </si>
  <si>
    <t>Rio Apiacás</t>
  </si>
  <si>
    <t>ENERGÉTICA SANTA HELENA</t>
  </si>
  <si>
    <t>DIS25-2018</t>
  </si>
  <si>
    <t>UTE.AI.MS.030173-6.01</t>
  </si>
  <si>
    <t>PCH.PH.SC.030982-6.01</t>
  </si>
  <si>
    <t>Rio Pelotinhas</t>
  </si>
  <si>
    <t>UTE.AI.MG.028219-7.01</t>
  </si>
  <si>
    <t>ELDORADO AMPLIAÇÃO</t>
  </si>
  <si>
    <t>CANTO DO BURITI</t>
  </si>
  <si>
    <t>UTE.FL.PI.031347-5.01</t>
  </si>
  <si>
    <t>EGP FAZENDA</t>
  </si>
  <si>
    <t>PCH.PH.MT.029734-8.01</t>
  </si>
  <si>
    <t>DA FAZENDA</t>
  </si>
  <si>
    <t>CANTU 2</t>
  </si>
  <si>
    <t>PCH.PH.PR.029180-3.01</t>
  </si>
  <si>
    <t>Rio Cantu</t>
  </si>
  <si>
    <t>EGP CABEÇA DE BOI</t>
  </si>
  <si>
    <t>PCH.PH.MT.029733-0.01</t>
  </si>
  <si>
    <t>CABEÇA DE BOI</t>
  </si>
  <si>
    <t>RAIZEN</t>
  </si>
  <si>
    <t>UTE.AI.MS.030104-3.01</t>
  </si>
  <si>
    <t>CAARAPÓ</t>
  </si>
  <si>
    <t>CGB</t>
  </si>
  <si>
    <t>UTE.FL.BA.031326-2.01</t>
  </si>
  <si>
    <t>CAMPO GRANDE</t>
  </si>
  <si>
    <t>TANABI</t>
  </si>
  <si>
    <t>UTE.AI.SP.030095-0.01</t>
  </si>
  <si>
    <t>GUARANI TANABI</t>
  </si>
  <si>
    <t>UTE.AI.SP.031445-5.01</t>
  </si>
  <si>
    <t>GUARANI TANABI 2</t>
  </si>
  <si>
    <t>MANOPLA</t>
  </si>
  <si>
    <t>PCH.PH.PE.030572-3.01</t>
  </si>
  <si>
    <t>Rio Sirinhaém</t>
  </si>
  <si>
    <t>PCH MATA VELHA</t>
  </si>
  <si>
    <t>PCH.PH.MG.028607-9.01</t>
  </si>
  <si>
    <t>MATA VELHA</t>
  </si>
  <si>
    <t>Rio Preto</t>
  </si>
  <si>
    <t>UTE.AI.MS.030115-9.01</t>
  </si>
  <si>
    <t>17ºLEN</t>
  </si>
  <si>
    <t>009/2013</t>
  </si>
  <si>
    <t>VERACE 34</t>
  </si>
  <si>
    <t>DIS-2016</t>
  </si>
  <si>
    <t>EOL.CV.RS.031601-6.01</t>
  </si>
  <si>
    <t>VERACE 30</t>
  </si>
  <si>
    <t>EOL.CV.RS.031602-4.01</t>
  </si>
  <si>
    <t>VERACE 31</t>
  </si>
  <si>
    <t>EOL.CV.RS.031558-3.01</t>
  </si>
  <si>
    <t>VERACE 35</t>
  </si>
  <si>
    <t>EOL.CV.RS.031539-7.01</t>
  </si>
  <si>
    <t>VERACE 36</t>
  </si>
  <si>
    <t>EOL.CV.RS.031610-5.01</t>
  </si>
  <si>
    <t>VERACE 26</t>
  </si>
  <si>
    <t>EOL.CV.RS.031559-1.01</t>
  </si>
  <si>
    <t>VERACE 28</t>
  </si>
  <si>
    <t>EOL.CV.RS.031578-8.01</t>
  </si>
  <si>
    <t>VERACE 27</t>
  </si>
  <si>
    <t>EOL.CV.RS.031600-8.01</t>
  </si>
  <si>
    <t>VERACE 29</t>
  </si>
  <si>
    <t>EOL.CV.RS.031557-5.01</t>
  </si>
  <si>
    <t>POVO NOVO</t>
  </si>
  <si>
    <t>EOL.CV.RS.031562-1.01</t>
  </si>
  <si>
    <t>CSVIII</t>
  </si>
  <si>
    <t>EOL.CV.PE.031560-5.01</t>
  </si>
  <si>
    <t>SERRA DAS VACAS III</t>
  </si>
  <si>
    <t>CSVII</t>
  </si>
  <si>
    <t>EOL.CV.PE.031540-0.01</t>
  </si>
  <si>
    <t>SERRA DAS VACAS II</t>
  </si>
  <si>
    <t>CSVIV</t>
  </si>
  <si>
    <t>EOL.CV.PE.031574-5.01</t>
  </si>
  <si>
    <t>SERRA DAS VACAS IV</t>
  </si>
  <si>
    <t>CSV</t>
  </si>
  <si>
    <t>EOL.CV.PE.031537-0.01</t>
  </si>
  <si>
    <t>SERRA DAS VACAS I</t>
  </si>
  <si>
    <t>CHUÍ 09</t>
  </si>
  <si>
    <t>EOL.CV.RS.031517-6.01</t>
  </si>
  <si>
    <t>CAPÃO DO INGLÊS</t>
  </si>
  <si>
    <t>EOL.CV.RS.031510-9.01</t>
  </si>
  <si>
    <t>GPEXPAN</t>
  </si>
  <si>
    <t>EOL.CV.BA.031518-4.01</t>
  </si>
  <si>
    <t>COQUEIRINHO 2</t>
  </si>
  <si>
    <t>COXILHA SECA</t>
  </si>
  <si>
    <t>EOL.CV.RS.031487-0.01</t>
  </si>
  <si>
    <t>CURUPIRA</t>
  </si>
  <si>
    <t>EOL.CV.RS.031535-4.01</t>
  </si>
  <si>
    <t>SANTA JOANA IV</t>
  </si>
  <si>
    <t>EOL.CV.PI.031520-6.01</t>
  </si>
  <si>
    <t>VENTOS DE SANTA JOANA IV</t>
  </si>
  <si>
    <t>SANTA JOANA V</t>
  </si>
  <si>
    <t>EOL.CV.PI.031538-9.01</t>
  </si>
  <si>
    <t>VENTOS DE SANTA JOANA V</t>
  </si>
  <si>
    <t>SANTA JOANA III</t>
  </si>
  <si>
    <t>EOL.CV.PI.031580-0.01</t>
  </si>
  <si>
    <t>VENTOS DE SANTA JOANA III</t>
  </si>
  <si>
    <t>SANTA JOANA I</t>
  </si>
  <si>
    <t>EOL.CV.PI.031581-8.01</t>
  </si>
  <si>
    <t>VENTOS DE SANTA JOANA I</t>
  </si>
  <si>
    <t>SANTO AUGUSTO V</t>
  </si>
  <si>
    <t>EOL.CV.PI.031661-0.01</t>
  </si>
  <si>
    <t>VENTOS DE SANTO AUGUSTO V</t>
  </si>
  <si>
    <t>SANTA JOANA VII</t>
  </si>
  <si>
    <t>EOL.CV.PI.031597-4.01</t>
  </si>
  <si>
    <t>VENTOS DE SANTA JOANA VII</t>
  </si>
  <si>
    <t>SANTO AUGUSTO IV</t>
  </si>
  <si>
    <t>EOL.CV.PI.031603-2.01</t>
  </si>
  <si>
    <t>VENTOS DE SANTO AUGUSTO IV</t>
  </si>
  <si>
    <t>SANTO AUGUSTO III</t>
  </si>
  <si>
    <t>EOL.CV.PI.031662-8.01</t>
  </si>
  <si>
    <t>VENTOS DE SANTO AUGUSTO III</t>
  </si>
  <si>
    <t>VERACE 25</t>
  </si>
  <si>
    <t>EOL.CV.RS.031541-9.01</t>
  </si>
  <si>
    <t>VERACE 24</t>
  </si>
  <si>
    <t>EOL.CV.RS.031561-3.01</t>
  </si>
  <si>
    <t>MORRINHOS II</t>
  </si>
  <si>
    <t>EOL.CV.BA.031563-0.01</t>
  </si>
  <si>
    <t>VENTOS DE GUARÁS I</t>
  </si>
  <si>
    <t>ENERPLAN</t>
  </si>
  <si>
    <t>EOL.CV.RS.031509-5.01</t>
  </si>
  <si>
    <t>PONTAL 2A</t>
  </si>
  <si>
    <t>EOL.CV.BA.031511-7.01</t>
  </si>
  <si>
    <t>PAPAGAIO</t>
  </si>
  <si>
    <t>EOL.CV.BA.031523-0.01</t>
  </si>
  <si>
    <t>CAETITÉ C</t>
  </si>
  <si>
    <t>GALPÕES</t>
  </si>
  <si>
    <t>EOL.CV.RS.031477-3.01</t>
  </si>
  <si>
    <t>ITAREMA</t>
  </si>
  <si>
    <t>EOL.CV.CE.031483-8.01</t>
  </si>
  <si>
    <t>ITAREMA II</t>
  </si>
  <si>
    <t>EOL.CV.CE.031485-4.01</t>
  </si>
  <si>
    <t>ITAREMA I</t>
  </si>
  <si>
    <t>FAZENDA VERA CRUZ</t>
  </si>
  <si>
    <t>EOL.CV.RS.031536-2.01</t>
  </si>
  <si>
    <t>EOL.CV.CE.031482-0.01</t>
  </si>
  <si>
    <t>ITAREMA V</t>
  </si>
  <si>
    <t>EOL.CV.CE.031484-6.01</t>
  </si>
  <si>
    <t>ITAREMA III</t>
  </si>
  <si>
    <t>18ºLEN</t>
  </si>
  <si>
    <t>010/2013</t>
  </si>
  <si>
    <t>DISES-2018</t>
  </si>
  <si>
    <t>EOL.CV.RN.031765-9.01</t>
  </si>
  <si>
    <t>VILA PARÁ III</t>
  </si>
  <si>
    <t>VISTA ALEGRE I</t>
  </si>
  <si>
    <t>DIST-2018</t>
  </si>
  <si>
    <t>UTE.AI.MS.029994-4.01</t>
  </si>
  <si>
    <t>UVA2</t>
  </si>
  <si>
    <t>UTE.AI.MS.031702-0.01</t>
  </si>
  <si>
    <t>VISTA ALEGRE II</t>
  </si>
  <si>
    <t>EOL.CV.RN.031759-4.01</t>
  </si>
  <si>
    <t>VILA PARÁ I</t>
  </si>
  <si>
    <t>EOL.CV.RN.031750-0.01</t>
  </si>
  <si>
    <t>VILA AMAZONAS V</t>
  </si>
  <si>
    <t>EOL.CV.RN.031757-8.01</t>
  </si>
  <si>
    <t>VILA PARÁ II</t>
  </si>
  <si>
    <t>CRNV&amp;M</t>
  </si>
  <si>
    <t>EOL.CV.BA.031752-7.01</t>
  </si>
  <si>
    <t>UMBURANAS 13</t>
  </si>
  <si>
    <t>EOL.CV.BA.031753-5.01</t>
  </si>
  <si>
    <t>UMBURANAS 14</t>
  </si>
  <si>
    <t>EOL.CV.BA.031756-0.01</t>
  </si>
  <si>
    <t>UMBURANAS 18</t>
  </si>
  <si>
    <t>EOL.CV.BA.031751-9.01</t>
  </si>
  <si>
    <t>UMBURANAS 12</t>
  </si>
  <si>
    <t>EOL.CV.BA.031755-1.01</t>
  </si>
  <si>
    <t>UMBURANAS 16</t>
  </si>
  <si>
    <t>EOL.CV.BA.031754-3.01</t>
  </si>
  <si>
    <t>UMBURANAS 15</t>
  </si>
  <si>
    <t>SANTA ROSA</t>
  </si>
  <si>
    <t>EOL.CV.CE.031830-2.01</t>
  </si>
  <si>
    <t>UIRAPURU</t>
  </si>
  <si>
    <t>EOL.CV.BA.031738-1.01</t>
  </si>
  <si>
    <t>UMBURANAS 1</t>
  </si>
  <si>
    <t>TERRA NOVA</t>
  </si>
  <si>
    <t xml:space="preserve">QTD-2018 </t>
  </si>
  <si>
    <t>UHE.PH.PA.031444-7.01</t>
  </si>
  <si>
    <t>UHE SÃO MANOEL</t>
  </si>
  <si>
    <t>EOL.CV.BA.031744-6.01</t>
  </si>
  <si>
    <t>UMBURANAS 11</t>
  </si>
  <si>
    <t>EOL.CV.BA.031742-0.01</t>
  </si>
  <si>
    <t>UMBURANAS 10</t>
  </si>
  <si>
    <t>EOL.CV.BA.031743-8.01</t>
  </si>
  <si>
    <t>UMBURANAS 9</t>
  </si>
  <si>
    <t>EOL.CV.BA.031832-9.01</t>
  </si>
  <si>
    <t>UMBURANAS 8</t>
  </si>
  <si>
    <t>EOL.CV.BA.031737-3.01</t>
  </si>
  <si>
    <t>UMBURANAS 5</t>
  </si>
  <si>
    <t>CENTRAL AVENTURA</t>
  </si>
  <si>
    <t>EOL.CV.RN.031826-4.01</t>
  </si>
  <si>
    <t>UMBUZEIROS</t>
  </si>
  <si>
    <t>EOL.CV.BA.031796-9.01</t>
  </si>
  <si>
    <t>UMBURANAS 6</t>
  </si>
  <si>
    <t>EOL.CV.BA.031831-0.01</t>
  </si>
  <si>
    <t>UMBURANAS 7</t>
  </si>
  <si>
    <t>VFGE</t>
  </si>
  <si>
    <t>EOL.CV.RN.031645-8.01</t>
  </si>
  <si>
    <t>UNIÃO DOS VENTOS 12</t>
  </si>
  <si>
    <t>SMGE</t>
  </si>
  <si>
    <t>EOL.CV.RN.031642-3.01</t>
  </si>
  <si>
    <t>UNIÃO DOS VENTOS 15</t>
  </si>
  <si>
    <t>EOL.CV.RN.031643-1.01</t>
  </si>
  <si>
    <t>UNIÃO DOS VENTOS 14</t>
  </si>
  <si>
    <t>EOL.CV.RN.031652-0.01</t>
  </si>
  <si>
    <t>UNIÃO DOS VENTOS 16</t>
  </si>
  <si>
    <t>EOL.CV.RN.031697-0.01</t>
  </si>
  <si>
    <t>UNIÃO DOS VENTOS 13</t>
  </si>
  <si>
    <t>EOL.CV.BA.031725-0.01</t>
  </si>
  <si>
    <t>UMBURANAS 4</t>
  </si>
  <si>
    <t>EOL.CV.BA.031741-1.01</t>
  </si>
  <si>
    <t>UMBURANAS 3</t>
  </si>
  <si>
    <t>EOL.CV.BA.031740-3.01</t>
  </si>
  <si>
    <t>UMBURANAS 2</t>
  </si>
  <si>
    <t>REN</t>
  </si>
  <si>
    <t>PCH.PH.GO.029663-5.01</t>
  </si>
  <si>
    <t>RENIC</t>
  </si>
  <si>
    <t>Rio Bonito</t>
  </si>
  <si>
    <t>QIII</t>
  </si>
  <si>
    <t>PCH.PH.MG.030618-5.01</t>
  </si>
  <si>
    <t>QUARTEL III</t>
  </si>
  <si>
    <t>Rio Paraúna</t>
  </si>
  <si>
    <t>USC2</t>
  </si>
  <si>
    <t>UTE.AI.SP.031739-0.02</t>
  </si>
  <si>
    <t>SANTA CÂNDIDA II</t>
  </si>
  <si>
    <t>EOL.CV.CE.031829-9.01</t>
  </si>
  <si>
    <t>QI</t>
  </si>
  <si>
    <t>PCH.PH.MG.030616-9.01</t>
  </si>
  <si>
    <t>QUARTEL I</t>
  </si>
  <si>
    <t>QII</t>
  </si>
  <si>
    <t>PCH.PH.MG.030617-7.01</t>
  </si>
  <si>
    <t>QUARTEL II</t>
  </si>
  <si>
    <t>UTE SANTO ANGELO</t>
  </si>
  <si>
    <t>UTE.AI.MG.029116-1.01</t>
  </si>
  <si>
    <t>SANTO ÂNGELO</t>
  </si>
  <si>
    <t>TBL</t>
  </si>
  <si>
    <t>PCH.PH.GO.029648-1.01</t>
  </si>
  <si>
    <t>TAMBORIL</t>
  </si>
  <si>
    <t>EOL.CV.BA.031606-7.01</t>
  </si>
  <si>
    <t>TAMANDUÁ MIRIM 2</t>
  </si>
  <si>
    <t>OMEGA SERRA DAS AGULHAS</t>
  </si>
  <si>
    <t>PCH.PH.MG.031207-0.01</t>
  </si>
  <si>
    <t>SERRA DAS AGULHAS</t>
  </si>
  <si>
    <t>Rio Pardo Pequeno</t>
  </si>
  <si>
    <t>SERRA DO MEL</t>
  </si>
  <si>
    <t>EOL.CV.RN.032040-4.01</t>
  </si>
  <si>
    <t>SERRA DO MEL III</t>
  </si>
  <si>
    <t>OMEGA DELTA 5</t>
  </si>
  <si>
    <t>EOL.CV.PI.031666-0.01</t>
  </si>
  <si>
    <t>TESTA BRANCA I</t>
  </si>
  <si>
    <t>EOL.CV.RN.031841-8.01</t>
  </si>
  <si>
    <t>SERRA DO MEL II</t>
  </si>
  <si>
    <t>EOL.CV.RN.031664-4.02</t>
  </si>
  <si>
    <t>SERRA DO MEL I</t>
  </si>
  <si>
    <t>NESA</t>
  </si>
  <si>
    <t>EOL.CV.RN.031608-3.01</t>
  </si>
  <si>
    <t>CATANDUBA II</t>
  </si>
  <si>
    <t>EOL.CV.RN.031605-9.01</t>
  </si>
  <si>
    <t>CATANDUBA I</t>
  </si>
  <si>
    <t>EOL.CV.BA.031628-8.01</t>
  </si>
  <si>
    <t>CAPOEIRAS II</t>
  </si>
  <si>
    <t>EOL.CV.BA.031577-0.01</t>
  </si>
  <si>
    <t>CURRAL DE PEDRAS IV</t>
  </si>
  <si>
    <t>EOL.CV.BA.031524-9.01</t>
  </si>
  <si>
    <t>CASA NOVA III</t>
  </si>
  <si>
    <t>EOL.CV.BA.031519-2.01</t>
  </si>
  <si>
    <t>CASA NOVA II</t>
  </si>
  <si>
    <t>EOL.CV.BA.031609-1.01</t>
  </si>
  <si>
    <t>CURRAL DE PEDRAS III</t>
  </si>
  <si>
    <t>EOL.CV.BA.031650-4.01</t>
  </si>
  <si>
    <t>CAPOEIRAS I</t>
  </si>
  <si>
    <t>CASA DOS VENTOS I</t>
  </si>
  <si>
    <t>EOL.CV.BA.031800-0.01</t>
  </si>
  <si>
    <t>VENTOS DE SANTO ANTONIO</t>
  </si>
  <si>
    <t>SANTO AUGUSTO</t>
  </si>
  <si>
    <t>EOL.CV.PI.031746-2.02</t>
  </si>
  <si>
    <t>VENTOS DE SANTO AUGUSTO I</t>
  </si>
  <si>
    <t>EOL.CV.BA.031774-8.01</t>
  </si>
  <si>
    <t>VENTOS DE SANTA VERA</t>
  </si>
  <si>
    <t>VENTOS DA BAHIA</t>
  </si>
  <si>
    <t>EOL.CV.BA.031758-6.01</t>
  </si>
  <si>
    <t>VENTOS DA BAHIA II</t>
  </si>
  <si>
    <t>EOL.CV.BA.031797-7.01</t>
  </si>
  <si>
    <t>VENTOS DE SANTA MARCELLA</t>
  </si>
  <si>
    <t>EOL.CV.PI.031747-0.02</t>
  </si>
  <si>
    <t>VENTOS DE SANTO AUGUSTO II</t>
  </si>
  <si>
    <t>EOL.CV.PI.031766-7.01</t>
  </si>
  <si>
    <t>VENTOS DE SANTO AUGUSTO VI</t>
  </si>
  <si>
    <t>EOL.CV.BA.031771-3.01</t>
  </si>
  <si>
    <t>VENTOS DA BAHIA VIII</t>
  </si>
  <si>
    <t>EOL.CV.BA.031770-5.01</t>
  </si>
  <si>
    <t>VENTOS DA BAHIA IV</t>
  </si>
  <si>
    <t>EOL.CV.CE.032015-3.01</t>
  </si>
  <si>
    <t>VENTOS DE ANGELIM</t>
  </si>
  <si>
    <t>EOL.CV.PI.031749-7.01</t>
  </si>
  <si>
    <t>VENTOS DE SANTO AUGUSTO VII</t>
  </si>
  <si>
    <t>EOL.CV.BA.031773-0.01</t>
  </si>
  <si>
    <t>VENTOS DE SANTA MADALENA</t>
  </si>
  <si>
    <t>EOL.CV.BA.031794-2.01</t>
  </si>
  <si>
    <t>VENTOS DE SANTA LUIZA</t>
  </si>
  <si>
    <t>EOL.CV.BA.031772-1.01</t>
  </si>
  <si>
    <t>VENTOS DE SÃO BENTO</t>
  </si>
  <si>
    <t>EOL.CV.BA.031833-7.01</t>
  </si>
  <si>
    <t>VENTOS DE SÃO CIRILO</t>
  </si>
  <si>
    <t>SANTO ESTEVÃO</t>
  </si>
  <si>
    <t>EOL.CV.PE.031763-2.01</t>
  </si>
  <si>
    <t>VENTOS DE SANTO ESTEVÃO III</t>
  </si>
  <si>
    <t>EOL.CV.PE.031764-0.01</t>
  </si>
  <si>
    <t>VENTOS DE SANTO ESTEVÃO V</t>
  </si>
  <si>
    <t>EOL.CV.BA.031799-3.01</t>
  </si>
  <si>
    <t>VENTOS DE SÃO JOÃO</t>
  </si>
  <si>
    <t>EOL.CV.BA.031803-5.01</t>
  </si>
  <si>
    <t>VENTOS DE SÃO RAFAEL</t>
  </si>
  <si>
    <t>EOL.CV.PI.031767-5.01</t>
  </si>
  <si>
    <t>VENTOS DE SANTO AUGUSTO VIII</t>
  </si>
  <si>
    <t>EOL.CV.PE.031762-4.01</t>
  </si>
  <si>
    <t>VENTOS DE SANTO ESTEVÃO II</t>
  </si>
  <si>
    <t>EOL.CV.PE.031761-6.01</t>
  </si>
  <si>
    <t>VENTOS DE SANTO ESTEVÃO I</t>
  </si>
  <si>
    <t>MORRO GRANDE</t>
  </si>
  <si>
    <t>PCH.PH.RS.030950-8.01</t>
  </si>
  <si>
    <t>Rio Ituim</t>
  </si>
  <si>
    <t>MUTUM</t>
  </si>
  <si>
    <t>PCH.PH.MT.031042-5.01</t>
  </si>
  <si>
    <t>NOVA MUTUM</t>
  </si>
  <si>
    <t>Rio dos Patos</t>
  </si>
  <si>
    <t>CPFLCHEI</t>
  </si>
  <si>
    <t>EOL.CV.CE.031736-5.01</t>
  </si>
  <si>
    <t>PEDRA CHEIROSA</t>
  </si>
  <si>
    <t>CPFLCHEII</t>
  </si>
  <si>
    <t>EOL.CV.CE.031698-9.01</t>
  </si>
  <si>
    <t>PEDRA CHEIROSA II</t>
  </si>
  <si>
    <t>ARARA AZUL</t>
  </si>
  <si>
    <t>EOL.CV.RN.032001-3.01</t>
  </si>
  <si>
    <t>OURO VERDE III</t>
  </si>
  <si>
    <t>OMEGA DELTA 4</t>
  </si>
  <si>
    <t>EOL.CV.PI.030639-8.01</t>
  </si>
  <si>
    <t>PORTO DO DELTA</t>
  </si>
  <si>
    <t>PGE</t>
  </si>
  <si>
    <t>CGH.PH.SC.030794-7.02</t>
  </si>
  <si>
    <t>PITO</t>
  </si>
  <si>
    <t>Rio Lajeado Passo Grande</t>
  </si>
  <si>
    <t>EOL.CV.RN.031998-8.01</t>
  </si>
  <si>
    <t>OURO VERDE I</t>
  </si>
  <si>
    <t>EOL.CV.RN.032000-5.01</t>
  </si>
  <si>
    <t>OURO VERDE II</t>
  </si>
  <si>
    <t>ATLANTIC</t>
  </si>
  <si>
    <t>EOL.CV.RS.031646-6.01</t>
  </si>
  <si>
    <t>AURA MANGUEIRA XIII</t>
  </si>
  <si>
    <t>EOL.CV.RS.031647-4.01</t>
  </si>
  <si>
    <t>AURA MANGUEIRA XV</t>
  </si>
  <si>
    <t>EOL.CV.RS.031696-2.01</t>
  </si>
  <si>
    <t>AURA MANGUEIRA VI</t>
  </si>
  <si>
    <t>EOL.CV.RS.031663-6.01</t>
  </si>
  <si>
    <t>AURA MIRIM IV</t>
  </si>
  <si>
    <t>BARAUNAS II</t>
  </si>
  <si>
    <t>EOL.CV.BA.031667-9.01</t>
  </si>
  <si>
    <t>BARAÚNAS II</t>
  </si>
  <si>
    <t>BANDA DE COURO</t>
  </si>
  <si>
    <t>EOL.CV.BA.031607-5.01</t>
  </si>
  <si>
    <t>EOL.CV.RS.031653-9.01</t>
  </si>
  <si>
    <t>AURA MANGUEIRA XII</t>
  </si>
  <si>
    <t>EOL.CV.RN.031999-6.01</t>
  </si>
  <si>
    <t>BENTEVI</t>
  </si>
  <si>
    <t>EOL.CV.RS.031719-5.01</t>
  </si>
  <si>
    <t>AURA MANGUEIRA XI</t>
  </si>
  <si>
    <t>EOL.CV.RS.031700-4.01</t>
  </si>
  <si>
    <t>AURA MANGUEIRA IV</t>
  </si>
  <si>
    <t>EOL.CV.RS.031705-5.01</t>
  </si>
  <si>
    <t>AURA MANGUEIRA XVII</t>
  </si>
  <si>
    <t>EOL.CV.RS.031699-7.01</t>
  </si>
  <si>
    <t>AURA MIRIM VIII</t>
  </si>
  <si>
    <t>EOL.CV.RN.031887-6.01</t>
  </si>
  <si>
    <t>AVENTURA I</t>
  </si>
  <si>
    <t>EOL.CV.RS.031701-2.01</t>
  </si>
  <si>
    <t>AURA MIRIM VI</t>
  </si>
  <si>
    <t>BV CACIMBAS</t>
  </si>
  <si>
    <t>EOL.CV.CE.031579-6.01</t>
  </si>
  <si>
    <t>BONS VENTOS CACIMBAS 5</t>
  </si>
  <si>
    <t>EOL.CV.CE.031627-0.01</t>
  </si>
  <si>
    <t>BONS VENTOS CACIMBAS 3</t>
  </si>
  <si>
    <t>EOL.CV.CE.031611-3.01</t>
  </si>
  <si>
    <t>BONS VENTOS CACIMBAS 7</t>
  </si>
  <si>
    <t>EOL.CV.CE.031621-0.01</t>
  </si>
  <si>
    <t>BONS VENTOS CACIMBAS 4</t>
  </si>
  <si>
    <t>EOL.CV.RN.031651-2.01</t>
  </si>
  <si>
    <t>CABEÇO VERMELHO</t>
  </si>
  <si>
    <t>EOL.CV.RN.031665-2.01</t>
  </si>
  <si>
    <t>CABEÇO VERMELHO II</t>
  </si>
  <si>
    <t>EOL.CV.CE.031644-0.01</t>
  </si>
  <si>
    <t>BONS VENTOS CACIMBAS 2</t>
  </si>
  <si>
    <t>ERB</t>
  </si>
  <si>
    <t>UTE.FL.BA.030979-6.01</t>
  </si>
  <si>
    <t>ERB CANDEIAS</t>
  </si>
  <si>
    <t>FAZENDA VELHA</t>
  </si>
  <si>
    <t>PCH.PH.GO.031575-3.01</t>
  </si>
  <si>
    <t>Rio Ariranha</t>
  </si>
  <si>
    <t>JARDIM</t>
  </si>
  <si>
    <t>PCH.PH.RS.030887-0.01</t>
  </si>
  <si>
    <t>Rio Turvo</t>
  </si>
  <si>
    <t>EOL.CV.BA.031775-6.01</t>
  </si>
  <si>
    <t>ITAGUAÇU DA BAHIA</t>
  </si>
  <si>
    <t>GARÇA BRANCA</t>
  </si>
  <si>
    <t>PCH.PH.SC.031059-0.01</t>
  </si>
  <si>
    <t>Rio das Antas</t>
  </si>
  <si>
    <t>COOGERVAJAC</t>
  </si>
  <si>
    <t>PCH.PH.RS.030637-1.01</t>
  </si>
  <si>
    <t>LINHA JACINTO</t>
  </si>
  <si>
    <t>Rio da Várzea</t>
  </si>
  <si>
    <t>EOL.CV.RN.031802-7.01</t>
  </si>
  <si>
    <t>JERICÓ</t>
  </si>
  <si>
    <t>COOGERVAAPA</t>
  </si>
  <si>
    <t>PCH.PH.RS.030636-3.01</t>
  </si>
  <si>
    <t>LINHA APARECIDA</t>
  </si>
  <si>
    <t>PCH.PH.SC.031598-2.01</t>
  </si>
  <si>
    <t>ADO POPINHAK</t>
  </si>
  <si>
    <t>EOL.CV.RN.031801-9.01</t>
  </si>
  <si>
    <t>AROEIRA</t>
  </si>
  <si>
    <t>EOL.CV.BA.031615-6.01</t>
  </si>
  <si>
    <t>ASSURUÁ I</t>
  </si>
  <si>
    <t>EOL.CV.RN.032014-5.01</t>
  </si>
  <si>
    <t>EOL.CV.BA.031604-0.01</t>
  </si>
  <si>
    <t>ASSURUÁ VI</t>
  </si>
  <si>
    <t>PCH.PH.MG.031668-7.01</t>
  </si>
  <si>
    <t>ÁGUA LIMPA</t>
  </si>
  <si>
    <t>Rio Piracicaba</t>
  </si>
  <si>
    <t>12ºLEE</t>
  </si>
  <si>
    <t>012/2013</t>
  </si>
  <si>
    <t>VOTENER</t>
  </si>
  <si>
    <t>QTD-12M</t>
  </si>
  <si>
    <t xml:space="preserve"> -</t>
  </si>
  <si>
    <t>QTD-18M</t>
  </si>
  <si>
    <t>UHE PORTO PRIMAVERA (ENG SERGIO MOTTA)</t>
  </si>
  <si>
    <t>UHE MASCARENHAS DE MORAES</t>
  </si>
  <si>
    <t>EDP C</t>
  </si>
  <si>
    <t>UHE.PH.ES.001432-0.01</t>
  </si>
  <si>
    <t>UHE MASCARENHAS</t>
  </si>
  <si>
    <t>UHE.PH.GO.028758-0.01</t>
  </si>
  <si>
    <t>UHE SALTO</t>
  </si>
  <si>
    <t>UHE.PH.MG.001574-1.01</t>
  </si>
  <si>
    <t>UHE NOVA PONTE</t>
  </si>
  <si>
    <t>UHE.PH.SP.001282-3.01</t>
  </si>
  <si>
    <t>UHE JUPÍA (ENG SOUZA DIAS)</t>
  </si>
  <si>
    <t>UHE.PH.GO.002731-6.01</t>
  </si>
  <si>
    <t>UHE SERRA DA MESA</t>
  </si>
  <si>
    <t>USINA NOVA PONTE</t>
  </si>
  <si>
    <t>QTD-36M</t>
  </si>
  <si>
    <t>UHE.PH.BA.002755-3.01</t>
  </si>
  <si>
    <t>UHE SOBRADINHO</t>
  </si>
  <si>
    <t>UHE.PH.PR.000984-9.01</t>
  </si>
  <si>
    <t>UHE GOV. BENTO MUNHOZ DA ROCHA NETO</t>
  </si>
  <si>
    <t>UHE.PH.PR.002591-7.01</t>
  </si>
  <si>
    <t>UHE GOV. JOSÉ RICHA</t>
  </si>
  <si>
    <t>ITIQUIRA</t>
  </si>
  <si>
    <t>UHE.PH.MT.027244-2.01</t>
  </si>
  <si>
    <t>UHE ITIQUIRA</t>
  </si>
  <si>
    <t>UHE.PH.PR.002715-4.01</t>
  </si>
  <si>
    <t>UHE GOV. NEY BRAGA</t>
  </si>
  <si>
    <t>UHE.PH.SC.000728-5.01</t>
  </si>
  <si>
    <t>UHE CAVEIRAS</t>
  </si>
  <si>
    <t>UHE.PH.SP.001120-7.01</t>
  </si>
  <si>
    <t>UHE ILHA SOLTEIRA</t>
  </si>
  <si>
    <t>UHE.PH.MG.001194-0.01</t>
  </si>
  <si>
    <t>UHE ITUMBIARA</t>
  </si>
  <si>
    <t>UHE.PH.GO.000528-2.01</t>
  </si>
  <si>
    <t>CENTRAIS ELÉTRICAS CACHOEIRA DOURADA</t>
  </si>
  <si>
    <t>PBEN</t>
  </si>
  <si>
    <t>GOV. LEONEL BRIZOLA</t>
  </si>
  <si>
    <t>NOBLE 60</t>
  </si>
  <si>
    <t>UTE.AI.SP.029655-4.01</t>
  </si>
  <si>
    <t>UTE POTIRENDABA</t>
  </si>
  <si>
    <t>AHE LAJEADO</t>
  </si>
  <si>
    <t>13ºLEE</t>
  </si>
  <si>
    <t>005/2014</t>
  </si>
  <si>
    <t>SAO BORJA</t>
  </si>
  <si>
    <t>2014-DIS</t>
  </si>
  <si>
    <t>UTE.AI.RS.029583-3.01</t>
  </si>
  <si>
    <t>Casca de Arroz</t>
  </si>
  <si>
    <t>2014-QTD</t>
  </si>
  <si>
    <t>SERRA DA MESA</t>
  </si>
  <si>
    <t>UHE.PH.GO.028760-1.01</t>
  </si>
  <si>
    <t>SALTO RIO VERDINHO</t>
  </si>
  <si>
    <t>UHE.PH.PR.002672-7.01</t>
  </si>
  <si>
    <t>SALTO SANTIAGO</t>
  </si>
  <si>
    <t>PCH.PH.MG.002856-8.01</t>
  </si>
  <si>
    <t>TOMBOS</t>
  </si>
  <si>
    <t>UHE.PH.MG.027483-6.01</t>
  </si>
  <si>
    <t>CAPIM BRANCO 1</t>
  </si>
  <si>
    <t>UHE.PH.SC.027401-1.01</t>
  </si>
  <si>
    <t>CAMPOS NOVOS</t>
  </si>
  <si>
    <t>UHE.PH.SP.002077-0.01</t>
  </si>
  <si>
    <t>PIRAJU</t>
  </si>
  <si>
    <t>BARBOSA LIMA SOBRINHO</t>
  </si>
  <si>
    <t>PCH.PH.RJ.000928-8.01</t>
  </si>
  <si>
    <t>FAGUNDES</t>
  </si>
  <si>
    <t>EUZÉBIO ROCHA</t>
  </si>
  <si>
    <t>ITIQUIRA I</t>
  </si>
  <si>
    <t>LUIS CARLOS PRESTES</t>
  </si>
  <si>
    <t>LAJEADO</t>
  </si>
  <si>
    <t>MASCARENHAS DE MORAES (PEIXOTO)</t>
  </si>
  <si>
    <t>PCH.PH.RJ.000140-6.01</t>
  </si>
  <si>
    <t>AREAL</t>
  </si>
  <si>
    <t>19ºLEN</t>
  </si>
  <si>
    <t>003/2014</t>
  </si>
  <si>
    <t>CONSÓRCIO QUATRO VENTOS</t>
  </si>
  <si>
    <t>DIS-2017</t>
  </si>
  <si>
    <t>EOL.CV.PE.031809-4.01</t>
  </si>
  <si>
    <t>QUATRO VENTOS</t>
  </si>
  <si>
    <t>SANTO ANTONIO ENERGIA</t>
  </si>
  <si>
    <t>QTD-2017</t>
  </si>
  <si>
    <t>SANTO ANTÔNIO</t>
  </si>
  <si>
    <t>CONSÓRCIO SANTANA II</t>
  </si>
  <si>
    <t>EOL.CV.RN.031811-6.01</t>
  </si>
  <si>
    <t>SANTANA II</t>
  </si>
  <si>
    <t>CONSÓRCIO SANTANA I</t>
  </si>
  <si>
    <t>EOL.CV.RN.031810-8.01</t>
  </si>
  <si>
    <t>SANTANA I</t>
  </si>
  <si>
    <t>VENTOS DE SÃO CLEMENTE 8</t>
  </si>
  <si>
    <t>EOL.CV.PE.031825-6.01</t>
  </si>
  <si>
    <t>VENTOS DE SÃO CLEMENTE 7</t>
  </si>
  <si>
    <t>EOL.CV.PE.031824-8.01</t>
  </si>
  <si>
    <t>VENTOS DE SÃO CLEMENTE 5</t>
  </si>
  <si>
    <t>EOL.CV.PE.031822-1.01</t>
  </si>
  <si>
    <t>VENTOS DE SÃO CLEMENTE 2</t>
  </si>
  <si>
    <t>EOL.CV.PE.031819-1.01</t>
  </si>
  <si>
    <t>VENTOS DE SÃO CLEMENTE 4</t>
  </si>
  <si>
    <t>EOL.CV.PE.031821-3.01</t>
  </si>
  <si>
    <t>VENTOS DE SÃO CLEMENTE 3</t>
  </si>
  <si>
    <t>EOL.CV.PE.031820-5.01</t>
  </si>
  <si>
    <t>VENTOS DE SÃO CLEMENTE 1</t>
  </si>
  <si>
    <t>EOL.CV.PE.031818-3.01</t>
  </si>
  <si>
    <t>VENTOS DE SÃO CLEMENTE 6</t>
  </si>
  <si>
    <t>EOL.CV.PE.031823-0.01</t>
  </si>
  <si>
    <t>CONSÓRCIO OURO BRANCO</t>
  </si>
  <si>
    <t>EOL.CV.PE.031807-8.01</t>
  </si>
  <si>
    <t>OURO BRANCO 1</t>
  </si>
  <si>
    <t>EOL.CV.PE.031808-6.01</t>
  </si>
  <si>
    <t>OURO BRANCO 2</t>
  </si>
  <si>
    <t>EOL.CV.RS.031806-0.01</t>
  </si>
  <si>
    <t>AURA MIRIM II</t>
  </si>
  <si>
    <t>EOL.CV.RS.031805-1.01</t>
  </si>
  <si>
    <t>AURA MANGUEIRA VII</t>
  </si>
  <si>
    <t>FORÇA EÓLICA</t>
  </si>
  <si>
    <t>EOL.CV.RN.031812-4.01</t>
  </si>
  <si>
    <t>CALANGO 6</t>
  </si>
  <si>
    <t>EOL.CV.CE.031817-5.01</t>
  </si>
  <si>
    <t>ITAREMA VIII</t>
  </si>
  <si>
    <t>EOL.CV.CE.031816-7.01</t>
  </si>
  <si>
    <t>ITAREMA VII</t>
  </si>
  <si>
    <t>EOL.CV.CE.031815-9.01</t>
  </si>
  <si>
    <t>ITAREMA VI</t>
  </si>
  <si>
    <t>EOL.CV.CE.031813-2.01</t>
  </si>
  <si>
    <t>ITAREMA IV</t>
  </si>
  <si>
    <t>EOL.CV.CE.031814-0.01</t>
  </si>
  <si>
    <t>ITAREMA IX</t>
  </si>
  <si>
    <t>06ºLER</t>
  </si>
  <si>
    <t>008/2014</t>
  </si>
  <si>
    <t>CUTIA</t>
  </si>
  <si>
    <t>QTD-UEE-ER20</t>
  </si>
  <si>
    <t>EOL.CV.RN.032356-0.01</t>
  </si>
  <si>
    <t>EOL.CV.BA.032364-0.01</t>
  </si>
  <si>
    <t>QUINA</t>
  </si>
  <si>
    <t>PEC</t>
  </si>
  <si>
    <t>EOL.CV.PE.032361-6.01</t>
  </si>
  <si>
    <t>SERRA DAS VACAS VII</t>
  </si>
  <si>
    <t>RIO ENERGY EOL IV</t>
  </si>
  <si>
    <t>QTD-UES-ER20</t>
  </si>
  <si>
    <t>UFV.RS.BA.032334-9.01</t>
  </si>
  <si>
    <t>SOLAR CAETITÉ 3</t>
  </si>
  <si>
    <t>Solar Fotovoltaica</t>
  </si>
  <si>
    <t>Radiação Solar Global</t>
  </si>
  <si>
    <t>UFV.RS.BA.032333-0.01</t>
  </si>
  <si>
    <t>SOLAR CAETITÉ 2</t>
  </si>
  <si>
    <t>EOL.CV.PE.032360-8.01</t>
  </si>
  <si>
    <t>SERRA DAS VACAS V</t>
  </si>
  <si>
    <t>UFV.RS.BA.032332-2.01</t>
  </si>
  <si>
    <t>SOLAR CAETITÉ 1</t>
  </si>
  <si>
    <t>EOL.CV.BA.032346-2.01</t>
  </si>
  <si>
    <t>CURRAL DE PEDRAS II</t>
  </si>
  <si>
    <t>DRACENAS</t>
  </si>
  <si>
    <t>UFV.RS.SP.032315-2.01</t>
  </si>
  <si>
    <t>DRACENA 4</t>
  </si>
  <si>
    <t>EOL.CV.BA.032348-9.01</t>
  </si>
  <si>
    <t>DIAMANTE III</t>
  </si>
  <si>
    <t>UFV.RS.SP.032312-8.01</t>
  </si>
  <si>
    <t>DRACENA 1</t>
  </si>
  <si>
    <t>UFV.RS.SP.032313-6.01</t>
  </si>
  <si>
    <t>DRACENA 2</t>
  </si>
  <si>
    <t>EOL.CV.RN.030699-1.01</t>
  </si>
  <si>
    <t>DREEN GUAJIRU</t>
  </si>
  <si>
    <t>EOL.CV.BA.032344-6.01</t>
  </si>
  <si>
    <t>CAPOEIRAS III</t>
  </si>
  <si>
    <t>EOL.CV.RN.030701-7.01</t>
  </si>
  <si>
    <t>DREEN CUTIA</t>
  </si>
  <si>
    <t>EOL.CV.BA.032345-4.01</t>
  </si>
  <si>
    <t>CURRAL DE PEDRAS I</t>
  </si>
  <si>
    <t>UFV.RS.SP.032314-4.01</t>
  </si>
  <si>
    <t>DRACENA 3</t>
  </si>
  <si>
    <t>EOL.CV.BA.032347-0.01</t>
  </si>
  <si>
    <t>DIAMANTE II</t>
  </si>
  <si>
    <t>EGP-SOWITEC-DELFINA</t>
  </si>
  <si>
    <t>EOL.CV.BA.032359-4.01</t>
  </si>
  <si>
    <t>DELFINA V</t>
  </si>
  <si>
    <t>EOL.CV.BA.032358-6.01</t>
  </si>
  <si>
    <t>DELFINA II</t>
  </si>
  <si>
    <t>EOL.CV.BA.032357-8.01</t>
  </si>
  <si>
    <t>DELFINA I</t>
  </si>
  <si>
    <t>COREMAS I</t>
  </si>
  <si>
    <t>UFV.RS.PB.032311-0.01</t>
  </si>
  <si>
    <t>SOLATIO</t>
  </si>
  <si>
    <t>UFV.RS.MG.032340-3.01</t>
  </si>
  <si>
    <t>VAZANTE 2</t>
  </si>
  <si>
    <t>VSEER</t>
  </si>
  <si>
    <t>EOL.CV.PE.032365-9.01</t>
  </si>
  <si>
    <t>VENTOS DE SANTO ESTEVÃO IV</t>
  </si>
  <si>
    <t>VSVER</t>
  </si>
  <si>
    <t>EOL.CV.PI.032366-7.01</t>
  </si>
  <si>
    <t>VENTOS DE SANTO ONOFRE IV</t>
  </si>
  <si>
    <t>EOL.CV.PI.032368-3.01</t>
  </si>
  <si>
    <t>VENTOS DE SÃO VIRGILIO 03</t>
  </si>
  <si>
    <t>UFV.RS.MG.032341-1.01</t>
  </si>
  <si>
    <t>VAZANTE 3</t>
  </si>
  <si>
    <t>EOL.CV.PI.032367-5.01</t>
  </si>
  <si>
    <t>VENTOS DE SÃO VIRGILIO 01</t>
  </si>
  <si>
    <t>UFV.RS.MG.032339-0.01</t>
  </si>
  <si>
    <t>VAZANTE 1</t>
  </si>
  <si>
    <t>EOL.CV.RN.032355-1.01</t>
  </si>
  <si>
    <t>PARAÍSO DOS VENTOS DO NORDESTE</t>
  </si>
  <si>
    <t>CGE</t>
  </si>
  <si>
    <t>EOL.CV.RN.032353-5.01</t>
  </si>
  <si>
    <t>PEDRA RAJADA II</t>
  </si>
  <si>
    <t>EOL.CV.RN.032352-7.01</t>
  </si>
  <si>
    <t>PEDRA RAJADA</t>
  </si>
  <si>
    <t>EOL.CV.BA.032362-4.01</t>
  </si>
  <si>
    <t>MULUNGU</t>
  </si>
  <si>
    <t>EOL.CV.BA.032363-2.01</t>
  </si>
  <si>
    <t>PAU SANTO</t>
  </si>
  <si>
    <t>UFV.RS.BA.032336-5.01</t>
  </si>
  <si>
    <t>CAETITÉ II</t>
  </si>
  <si>
    <t>UFV.RS.BA.032335-7.01</t>
  </si>
  <si>
    <t>CAETITÉ I</t>
  </si>
  <si>
    <t>UFV.RS.BA.032338-1.01</t>
  </si>
  <si>
    <t>CAETITÉ V</t>
  </si>
  <si>
    <t>UFV.RS.BA.032337-3.01</t>
  </si>
  <si>
    <t>CAETITÉ IV</t>
  </si>
  <si>
    <t>EGP BONDIA</t>
  </si>
  <si>
    <t>UFV.RS.BA.032317-9.01</t>
  </si>
  <si>
    <t>ITUVERAVA 2</t>
  </si>
  <si>
    <t>UFV.RS.BA.032316-0.01</t>
  </si>
  <si>
    <t>ITUVERAVA 1</t>
  </si>
  <si>
    <t>UFV.RS.BA.032318-7.01</t>
  </si>
  <si>
    <t>ITUVERAVA 3</t>
  </si>
  <si>
    <t>UFV.RS.BA.032319-5.01</t>
  </si>
  <si>
    <t>ITUVERAVA 4</t>
  </si>
  <si>
    <t>UFV.RS.BA.032320-9.01</t>
  </si>
  <si>
    <t>ITUVERAVA 5</t>
  </si>
  <si>
    <t>UFV.RS.BA.032321-7.01</t>
  </si>
  <si>
    <t>ITUVERAVA 6</t>
  </si>
  <si>
    <t>FRV MASSAPE</t>
  </si>
  <si>
    <t>UFV.RS.CE.032325-0.01</t>
  </si>
  <si>
    <t>FRV MASSAPÊ</t>
  </si>
  <si>
    <t>EOL.CV.RN.030700-9.01</t>
  </si>
  <si>
    <t>GE JANGADA</t>
  </si>
  <si>
    <t>UFV.RS.BA.032322-5.01</t>
  </si>
  <si>
    <t>ITUVERAVA 7</t>
  </si>
  <si>
    <t>EOL.CV.RN.030702-5.01</t>
  </si>
  <si>
    <t>GE MARIA HELENA</t>
  </si>
  <si>
    <t>FCR III</t>
  </si>
  <si>
    <t>UFV.RS.GO.032323-3.01</t>
  </si>
  <si>
    <t>FCR III ITAPURANGA</t>
  </si>
  <si>
    <t>INHARÉ</t>
  </si>
  <si>
    <t>UFV.RS.RN.032331-4.01</t>
  </si>
  <si>
    <t>INHARÉ I</t>
  </si>
  <si>
    <t>GUAIMBE</t>
  </si>
  <si>
    <t>UFV.RS.SP.032328-4.01</t>
  </si>
  <si>
    <t>GUAIMBE 3</t>
  </si>
  <si>
    <t>UFV.RS.SP.032327-6.01</t>
  </si>
  <si>
    <t>GUAIMBE 2</t>
  </si>
  <si>
    <t>UFV.RS.SP.032326-8.01</t>
  </si>
  <si>
    <t>GUAIMBE 1</t>
  </si>
  <si>
    <t>UFV.RS.SP.032330-6.01</t>
  </si>
  <si>
    <t>GUAIMBE 5</t>
  </si>
  <si>
    <t>FRV BANABUIU</t>
  </si>
  <si>
    <t>UFV.RS.CE.032324-1.01</t>
  </si>
  <si>
    <t>FRV BANABUIÚ</t>
  </si>
  <si>
    <t>UFV.RS.SP.032329-2.01</t>
  </si>
  <si>
    <t>GUAIMBE 4</t>
  </si>
  <si>
    <t>EOL.CV.RN.032354-3.01</t>
  </si>
  <si>
    <t>ESPERANÇA DO NORDESTE</t>
  </si>
  <si>
    <t>EOL.CV.BA.032349-7.01</t>
  </si>
  <si>
    <t>LARANJEIRAS I</t>
  </si>
  <si>
    <t>EOL.CV.BA.032350-0.01</t>
  </si>
  <si>
    <t>LARANJEIRAS II</t>
  </si>
  <si>
    <t>EOL.CV.BA.032351-9.01</t>
  </si>
  <si>
    <t>LARANJEIRAS V</t>
  </si>
  <si>
    <t>EOL.CV.BA.032342-0.01</t>
  </si>
  <si>
    <t>ASSURUÁ III</t>
  </si>
  <si>
    <t>EOL.CV.BA.032343-8.01</t>
  </si>
  <si>
    <t>ASSURUÁ IV</t>
  </si>
  <si>
    <t>20ºLEN</t>
  </si>
  <si>
    <t>006/2014</t>
  </si>
  <si>
    <t>CRNVEM2</t>
  </si>
  <si>
    <t>DISES-2019</t>
  </si>
  <si>
    <t>EOL.CV.BA.033635-1.01</t>
  </si>
  <si>
    <t>UMBURANAS 19</t>
  </si>
  <si>
    <t>EOL.CV.BA.033637-8.01</t>
  </si>
  <si>
    <t>UMBURANAS 23</t>
  </si>
  <si>
    <t>EOL.CV.BA.033636-0.01</t>
  </si>
  <si>
    <t>UMBURANAS 21</t>
  </si>
  <si>
    <t>EOL.CV.BA.033639-4.01</t>
  </si>
  <si>
    <t>UMBURANAS 25</t>
  </si>
  <si>
    <t>EOL.CV.BA.033634-3.01</t>
  </si>
  <si>
    <t>UMBURANAS 17</t>
  </si>
  <si>
    <t>UTERG</t>
  </si>
  <si>
    <t>DIST-2019</t>
  </si>
  <si>
    <t>UTE.GN.RS.032956-8.01</t>
  </si>
  <si>
    <t>RIO GRANDE</t>
  </si>
  <si>
    <t>PDESA</t>
  </si>
  <si>
    <t xml:space="preserve">QTD-2019 </t>
  </si>
  <si>
    <t>PCH.PH.MT.030239-2.01</t>
  </si>
  <si>
    <t>PRESENTE DE DEUS</t>
  </si>
  <si>
    <t>Rio Juína</t>
  </si>
  <si>
    <t>CSM</t>
  </si>
  <si>
    <t>EOL.CV.RN.033647-5.01</t>
  </si>
  <si>
    <t>SÃO MIGUEL III</t>
  </si>
  <si>
    <t>EOL.CV.RN.033643-2.01</t>
  </si>
  <si>
    <t>SÃO BENTO DO NORTE III</t>
  </si>
  <si>
    <t>EOL.CV.RN.033645-9.01</t>
  </si>
  <si>
    <t>SÃO MIGUEL II</t>
  </si>
  <si>
    <t>EOL.CV.RN.033642-4.01</t>
  </si>
  <si>
    <t>SÃO BENTO DO NORTE II</t>
  </si>
  <si>
    <t>EOL.CV.RN.033640-8.01</t>
  </si>
  <si>
    <t>SÃO BENTO DO NORTE I</t>
  </si>
  <si>
    <t>EOL.CV.RN.033644-0.01</t>
  </si>
  <si>
    <t>SÃO MIGUEL I</t>
  </si>
  <si>
    <t>FEB</t>
  </si>
  <si>
    <t>EOL.CV.PB.033663-7.01</t>
  </si>
  <si>
    <t>CANOAS</t>
  </si>
  <si>
    <t>CNE</t>
  </si>
  <si>
    <t>YTI</t>
  </si>
  <si>
    <t>UTE.FL.MS.033378-6.01</t>
  </si>
  <si>
    <t>COSTA RICA I</t>
  </si>
  <si>
    <t>CDESA</t>
  </si>
  <si>
    <t>PCH.PH.MT.030255-4.01</t>
  </si>
  <si>
    <t>COMODORO</t>
  </si>
  <si>
    <t>EGP-CASA DOS VENTOS I</t>
  </si>
  <si>
    <t>EOL.CV.BA.033650-5.01</t>
  </si>
  <si>
    <t>VENTOS DO SÃO MARIO</t>
  </si>
  <si>
    <t>EOL.CV.BA.033652-1.01</t>
  </si>
  <si>
    <t>VENTOS DO SÃO PAULO</t>
  </si>
  <si>
    <t>VENTOS DE SAO VIRGILIO</t>
  </si>
  <si>
    <t>EOL.CV.PI.033667-0.01</t>
  </si>
  <si>
    <t>VENTOS DE SÃO VIRGILIO 02</t>
  </si>
  <si>
    <t>EOL.CV.BA.033648-3.01</t>
  </si>
  <si>
    <t>VENTOS DA SANTA DULCE</t>
  </si>
  <si>
    <t>EOL.CV.BA.033649-1.01</t>
  </si>
  <si>
    <t>VENTOS DA SANTA ESPERANÇA</t>
  </si>
  <si>
    <t>UTE PORTO DAS AGUAS</t>
  </si>
  <si>
    <t>PORTO DAS ÁGUAS</t>
  </si>
  <si>
    <t>NOVO TEMPO</t>
  </si>
  <si>
    <t>UTE.GN.PE.032955-0.01</t>
  </si>
  <si>
    <t>UTPS</t>
  </si>
  <si>
    <t>UTE.CM.RS.032282-2.01</t>
  </si>
  <si>
    <t>PAMPA SUL</t>
  </si>
  <si>
    <t>Carvão Mineral Nacional</t>
  </si>
  <si>
    <t>CLVI</t>
  </si>
  <si>
    <t>EOL.CV.BA.033631-9.01</t>
  </si>
  <si>
    <t>CAMPO LARGO VI</t>
  </si>
  <si>
    <t>CLV</t>
  </si>
  <si>
    <t>EOL.CV.BA.033630-0.01</t>
  </si>
  <si>
    <t>CAMPO LARGO V</t>
  </si>
  <si>
    <t>CLIV</t>
  </si>
  <si>
    <t>EOL.CV.BA.033629-7.01</t>
  </si>
  <si>
    <t>CAMPO LARGO IV</t>
  </si>
  <si>
    <t>CLXXI</t>
  </si>
  <si>
    <t>EOL.CV.BA.033633-5.01</t>
  </si>
  <si>
    <t>CAMPO LARGO XXI</t>
  </si>
  <si>
    <t>CLVII</t>
  </si>
  <si>
    <t>EOL.CV.BA.033632-7.01</t>
  </si>
  <si>
    <t>CAMPO LARGO VII</t>
  </si>
  <si>
    <t>EOL.CV.RN.033666-1.01</t>
  </si>
  <si>
    <t>BOA ESPERANÇA I</t>
  </si>
  <si>
    <t>EOL.CV.PI.033625-4.01</t>
  </si>
  <si>
    <t>AURA QUEIMADA NOVA 03</t>
  </si>
  <si>
    <t>CLIII</t>
  </si>
  <si>
    <t>EOL.CV.BA.033628-9.01</t>
  </si>
  <si>
    <t>CAMPO LARGO III</t>
  </si>
  <si>
    <t>GUARANI</t>
  </si>
  <si>
    <t>UTE.AI.SP.033380-8.01</t>
  </si>
  <si>
    <t>GUARANI CRUZ ALTA 2</t>
  </si>
  <si>
    <t>UTE IACANGA</t>
  </si>
  <si>
    <t>IACANGA AMPLIAÇÃO</t>
  </si>
  <si>
    <t>UTEFE</t>
  </si>
  <si>
    <t>EOL.CV.PB.033664-5.01</t>
  </si>
  <si>
    <t>LAGOA 1</t>
  </si>
  <si>
    <t>AME</t>
  </si>
  <si>
    <t>UTE.GN.AM.031888-4.01</t>
  </si>
  <si>
    <t>MAUÁ 3</t>
  </si>
  <si>
    <t>AM</t>
  </si>
  <si>
    <t>EOL.CV.PB.033665-3.01</t>
  </si>
  <si>
    <t>LAGOA 2</t>
  </si>
  <si>
    <t>CEA</t>
  </si>
  <si>
    <t>EOL.CV.BA.033626-2.01</t>
  </si>
  <si>
    <t>LARANJEIRAS III</t>
  </si>
  <si>
    <t>EOL.CV.BA.033627-0.01</t>
  </si>
  <si>
    <t>LARANJEIRAS IX</t>
  </si>
  <si>
    <t>LAJARI</t>
  </si>
  <si>
    <t>PCH.PH.MT.033386-7.01</t>
  </si>
  <si>
    <t>Rio Taquari</t>
  </si>
  <si>
    <t>EOL.CV.PI.033623-8.01</t>
  </si>
  <si>
    <t>AURA LAGOA DO BARRO 05</t>
  </si>
  <si>
    <t>EOL.CV.PI.033620-3.01</t>
  </si>
  <si>
    <t>AURA LAGOA DO BARRO 04</t>
  </si>
  <si>
    <t>EOL.CV.PI.033618-1.01</t>
  </si>
  <si>
    <t>AURA LAGOA DO BARRO 07</t>
  </si>
  <si>
    <t>EOL.CV.PI.033624-6.01</t>
  </si>
  <si>
    <t>AURA LAGOA DO BARRO 06</t>
  </si>
  <si>
    <t>EOL.CV.PI.033622-0.01</t>
  </si>
  <si>
    <t>AURA LAGOA DO BARRO 02</t>
  </si>
  <si>
    <t>EOL.CV.PI.033621-1.01</t>
  </si>
  <si>
    <t>AURA LAGOA DO BARRO 01</t>
  </si>
  <si>
    <t>YPE</t>
  </si>
  <si>
    <t>UTE.FL.AC.033377-8.01</t>
  </si>
  <si>
    <t>ACRE</t>
  </si>
  <si>
    <t>AC</t>
  </si>
  <si>
    <t>EOL.CV.PI.033619-0.01</t>
  </si>
  <si>
    <t>AURA LAGOA DO BARRO 03</t>
  </si>
  <si>
    <t>14ºLEE</t>
  </si>
  <si>
    <t>010/2014</t>
  </si>
  <si>
    <t>DIS-03ANOS-2015</t>
  </si>
  <si>
    <t>UTE.GN.BA.028206-5.01</t>
  </si>
  <si>
    <t>RÔMULO ALMEIDA</t>
  </si>
  <si>
    <t>UTE.GN.MG.001096-0.01</t>
  </si>
  <si>
    <t>AURELIANO CHAVES</t>
  </si>
  <si>
    <t xml:space="preserve">QTD2-03ANOS-2015 </t>
  </si>
  <si>
    <t>18ºLAJ</t>
  </si>
  <si>
    <t>001/2014</t>
  </si>
  <si>
    <t>P03M-N-2015</t>
  </si>
  <si>
    <t>P03M-S-2015</t>
  </si>
  <si>
    <t>COMPASS</t>
  </si>
  <si>
    <t>CAPITALE</t>
  </si>
  <si>
    <t>P03M-SE-2015</t>
  </si>
  <si>
    <t>LIGHT COM</t>
  </si>
  <si>
    <t>CBA</t>
  </si>
  <si>
    <t>GUSA NORDESTE</t>
  </si>
  <si>
    <t>P06M-N-2015</t>
  </si>
  <si>
    <t>P06M-NE-2015</t>
  </si>
  <si>
    <t>P06M-S-2015</t>
  </si>
  <si>
    <t>CLIME TRADING</t>
  </si>
  <si>
    <t>BROOKFIELD</t>
  </si>
  <si>
    <t>BRASIL COM</t>
  </si>
  <si>
    <t>MATRIX COM</t>
  </si>
  <si>
    <t>P06M-SE-2015</t>
  </si>
  <si>
    <t>SEAL TRADE</t>
  </si>
  <si>
    <t>NOBLE COM</t>
  </si>
  <si>
    <t>03ºLFA</t>
  </si>
  <si>
    <t>002/2015</t>
  </si>
  <si>
    <t>NOBLE</t>
  </si>
  <si>
    <t>BIO-2016</t>
  </si>
  <si>
    <t>POTIRENDABA</t>
  </si>
  <si>
    <t>RIO PARDO</t>
  </si>
  <si>
    <t>UTE.AI.SP.030065-9.01</t>
  </si>
  <si>
    <t>TROPICAL</t>
  </si>
  <si>
    <t>CRISTALANDIA</t>
  </si>
  <si>
    <t>EOL-2017</t>
  </si>
  <si>
    <t>EOL.CV.BA.032082-0.01</t>
  </si>
  <si>
    <t>CRISTALÂNDIA II</t>
  </si>
  <si>
    <t>EOL.CV.BA.032083-8.01</t>
  </si>
  <si>
    <t>CRISTALÂNDIA III</t>
  </si>
  <si>
    <t>CEALCO</t>
  </si>
  <si>
    <t>EOL.CV.BA.032081-1.01</t>
  </si>
  <si>
    <t>CRISTALÂNDIA I</t>
  </si>
  <si>
    <t>BIOSEV</t>
  </si>
  <si>
    <t>JM</t>
  </si>
  <si>
    <t>UTE.AI.GO.028112-3.01</t>
  </si>
  <si>
    <t>JALLES MACHADO</t>
  </si>
  <si>
    <t>ITUIUTABA</t>
  </si>
  <si>
    <t>UTE.AI.MG.030094-2.01</t>
  </si>
  <si>
    <t>21ºLEN</t>
  </si>
  <si>
    <t>003/2015</t>
  </si>
  <si>
    <t>SAVANA</t>
  </si>
  <si>
    <t>QTD-2020</t>
  </si>
  <si>
    <t>PCH.PH.MS.029260-5.01</t>
  </si>
  <si>
    <t>VERDE 4</t>
  </si>
  <si>
    <t>PHOENIX</t>
  </si>
  <si>
    <t>PCH.PH.MS.029261-3.01</t>
  </si>
  <si>
    <t>VERDE 4A</t>
  </si>
  <si>
    <t>DIS-2020</t>
  </si>
  <si>
    <t>UTE.AI.MG.031268-1.01</t>
  </si>
  <si>
    <t>SANTA VITÓRIA</t>
  </si>
  <si>
    <t>GEOMECANICA</t>
  </si>
  <si>
    <t>PCH.PH.RJ.032922-3.02</t>
  </si>
  <si>
    <t>SECRETÁRIO</t>
  </si>
  <si>
    <t>Rio Fagundes</t>
  </si>
  <si>
    <t>CONSORCIO ITAOCARA</t>
  </si>
  <si>
    <t>UHE.PH.RJ.027969-2.01</t>
  </si>
  <si>
    <t>UHE ITAOCARA I</t>
  </si>
  <si>
    <t>Rio Paraíba do Sul</t>
  </si>
  <si>
    <t>SERRA DOS CAVALINHOS</t>
  </si>
  <si>
    <t>PCH.PH.RS.031324-6.01</t>
  </si>
  <si>
    <t>SERRA DOS CAVALINHOS I</t>
  </si>
  <si>
    <t>MINAS</t>
  </si>
  <si>
    <t>UHE.PH.PR.032923-1.01</t>
  </si>
  <si>
    <t>TIBAGI MONTANTE</t>
  </si>
  <si>
    <t>Rio Tibagi</t>
  </si>
  <si>
    <t>TIGRE</t>
  </si>
  <si>
    <t>PCH.PH.PR.029222-2.01</t>
  </si>
  <si>
    <t>Rio Marrecas</t>
  </si>
  <si>
    <t>CONFLUENCIA</t>
  </si>
  <si>
    <t>PCH.PH.PR.029068-8.01</t>
  </si>
  <si>
    <t>CONFLUÊNCIA</t>
  </si>
  <si>
    <t>CODORA</t>
  </si>
  <si>
    <t>GPE SERGIPE</t>
  </si>
  <si>
    <t>UTE.GN.SE.032228-8.01</t>
  </si>
  <si>
    <t>PORTO DE SERGIPE I</t>
  </si>
  <si>
    <t>PCH.PH.MG.033465-0.01</t>
  </si>
  <si>
    <t>BOA VISTA II</t>
  </si>
  <si>
    <t>BOLT</t>
  </si>
  <si>
    <t>UTE.FL.BA.033467-7.01</t>
  </si>
  <si>
    <t>BOLTBAH</t>
  </si>
  <si>
    <t>ATIAIA</t>
  </si>
  <si>
    <t>PCH.PH.MS.032163-0.01</t>
  </si>
  <si>
    <t>BANDEIRANTE</t>
  </si>
  <si>
    <t>Rio Sucuriú</t>
  </si>
  <si>
    <t>22ºLEN</t>
  </si>
  <si>
    <t>004/2015</t>
  </si>
  <si>
    <t>FORTUNA II</t>
  </si>
  <si>
    <t>PCH.PH.MG.028426-2.01</t>
  </si>
  <si>
    <t>Rio Corrente Grande</t>
  </si>
  <si>
    <t>PCH DAS PEDRAS</t>
  </si>
  <si>
    <t>PCH.PH.SC.030575-8.01</t>
  </si>
  <si>
    <t>DAS PEDRAS</t>
  </si>
  <si>
    <t>Rio Chapecó</t>
  </si>
  <si>
    <t>JACARE</t>
  </si>
  <si>
    <t>PCH.PH.MG.028749-0.01</t>
  </si>
  <si>
    <t>Rio Guanhães</t>
  </si>
  <si>
    <t>DORES DE GUANHAES</t>
  </si>
  <si>
    <t>PCH.PH.MG.028781-4.01</t>
  </si>
  <si>
    <t>SENHORA DO PORTO</t>
  </si>
  <si>
    <t>PCH.PH.MG.028735-0.01</t>
  </si>
  <si>
    <t>CAROLINA</t>
  </si>
  <si>
    <t>PCH.PH.RS.030723-8.01</t>
  </si>
  <si>
    <t>SANTA CAROLINA</t>
  </si>
  <si>
    <t>XAVANTINA</t>
  </si>
  <si>
    <t>PCH.PH.SC.030263-5.01</t>
  </si>
  <si>
    <t>Rio Irani</t>
  </si>
  <si>
    <t>VENTOS DE SAO VICENTE</t>
  </si>
  <si>
    <t>DISE-2018</t>
  </si>
  <si>
    <t>EOL.CV.PI.033136-8.01</t>
  </si>
  <si>
    <t>VENTOS DE SAO VICENTE 10</t>
  </si>
  <si>
    <t>DELTA 3</t>
  </si>
  <si>
    <t>EOL.CV.MA.033673-4.01</t>
  </si>
  <si>
    <t>VENTOS DO NORTE 13</t>
  </si>
  <si>
    <t>EOL.CV.PI.033138-4.01</t>
  </si>
  <si>
    <t>VENTOS DE SAO VICENTE 14</t>
  </si>
  <si>
    <t>EOL.CV.MA.033675-0.01</t>
  </si>
  <si>
    <t>VENTOS DO NORTE 15</t>
  </si>
  <si>
    <t>EOL.CV.MA.033680-7.01</t>
  </si>
  <si>
    <t>VENTOS DO NORTE 18</t>
  </si>
  <si>
    <t>EOL.CV.MA.033682-3.01</t>
  </si>
  <si>
    <t>VENTOS MARANHENSES 01</t>
  </si>
  <si>
    <t>EOL.CV.PI.033141-4.01</t>
  </si>
  <si>
    <t>VENTOS DE SAO VICENTE 11</t>
  </si>
  <si>
    <t>EOL.CV.PI.033140-6.01</t>
  </si>
  <si>
    <t>VENTOS DE SAO VICENTE 12</t>
  </si>
  <si>
    <t>SEPE</t>
  </si>
  <si>
    <t>UTE.AI.RS.034046-4.01</t>
  </si>
  <si>
    <t>SAO SEPE</t>
  </si>
  <si>
    <t>EOL.CV.PI.033139-2.01</t>
  </si>
  <si>
    <t>VENTOS DE SAO VICENTE 13</t>
  </si>
  <si>
    <t>SANTA MONICA SPE II</t>
  </si>
  <si>
    <t>EOL.CV.CE.032012-9.01</t>
  </si>
  <si>
    <t>OURO VERDE</t>
  </si>
  <si>
    <t>EOL.CV.MA.033683-1.01</t>
  </si>
  <si>
    <t>VENTOS MARANHENSES 02</t>
  </si>
  <si>
    <t>CACIMBAS</t>
  </si>
  <si>
    <t>EOL.CV.CE.032011-0.01</t>
  </si>
  <si>
    <t>CACIMBAS 1</t>
  </si>
  <si>
    <t>SANTA MONICA SPE</t>
  </si>
  <si>
    <t>EOL.CV.CE.032013-7.01</t>
  </si>
  <si>
    <t>SANTA MONICA I</t>
  </si>
  <si>
    <t>EOL.CV.MA.033685-8.01</t>
  </si>
  <si>
    <t>VENTOS MARANHENSES 04</t>
  </si>
  <si>
    <t>EOL.CV.MA.033684-0.01</t>
  </si>
  <si>
    <t>VENTOS MARANHENSES 03</t>
  </si>
  <si>
    <t>TESTA BRANCA III</t>
  </si>
  <si>
    <t>EOL.CV.PI.033479-0.01</t>
  </si>
  <si>
    <t>IMETAME</t>
  </si>
  <si>
    <t>UTE.GN.BA.032545-7.01</t>
  </si>
  <si>
    <t>PROSPERIDADE I</t>
  </si>
  <si>
    <t>EOL.CV.PI.033143-0.01</t>
  </si>
  <si>
    <t>VENTOS DE SAO VICENTE 09</t>
  </si>
  <si>
    <t>TRAIRI II</t>
  </si>
  <si>
    <t>EOL.CV.CE.032010-2.01</t>
  </si>
  <si>
    <t>ESTRELA</t>
  </si>
  <si>
    <t>EOL.CV.PI.033144-9.01</t>
  </si>
  <si>
    <t>VENTOS DE SAO VICENTE 08</t>
  </si>
  <si>
    <t>07ºLER</t>
  </si>
  <si>
    <t>008/2015</t>
  </si>
  <si>
    <t>EGP-ALBA</t>
  </si>
  <si>
    <t>UFV.RS.PI.033131-7.01</t>
  </si>
  <si>
    <t>NOVA OLINDA 12</t>
  </si>
  <si>
    <t>SUNEDISON RENOVA</t>
  </si>
  <si>
    <t>UFV.RS.BA.033782-0.01</t>
  </si>
  <si>
    <t>SÃO PEDRO II</t>
  </si>
  <si>
    <t>EDENA</t>
  </si>
  <si>
    <t>UFV.RS.BA.033588-6.01</t>
  </si>
  <si>
    <t>VERDE VALE III</t>
  </si>
  <si>
    <t>VILA RENOVAVEL</t>
  </si>
  <si>
    <t>UFV.RS.BA.034153-3.01</t>
  </si>
  <si>
    <t>BJL 11</t>
  </si>
  <si>
    <t>UFV.RS.BA.033777-3.01</t>
  </si>
  <si>
    <t>HORIZONTE MP 11</t>
  </si>
  <si>
    <t>MALTA</t>
  </si>
  <si>
    <t>UFV.RS.PB.034086-3.01</t>
  </si>
  <si>
    <t>COREMAS II</t>
  </si>
  <si>
    <t>UFV.RS.PB.032926-6.01</t>
  </si>
  <si>
    <t>ANGICO 1</t>
  </si>
  <si>
    <t>UFV.RS.PB.034085-5.01</t>
  </si>
  <si>
    <t>UFV.RS.BA.033784-6.01</t>
  </si>
  <si>
    <t>SÃO PEDRO IV</t>
  </si>
  <si>
    <t>SOL MAIOR</t>
  </si>
  <si>
    <t>UFV.RS.TO.033608-4.01</t>
  </si>
  <si>
    <t>SOL MAIOR 2</t>
  </si>
  <si>
    <t>ASSURUA</t>
  </si>
  <si>
    <t>UFV.RS.BA.034120-7.01</t>
  </si>
  <si>
    <t>ASSURUÁ</t>
  </si>
  <si>
    <t>UFV.RS.BA.033757-9.01</t>
  </si>
  <si>
    <t>HORIZONTE MP 1</t>
  </si>
  <si>
    <t>UFV.RS.BA.033759-5.01</t>
  </si>
  <si>
    <t>HORIZONTE MP 2</t>
  </si>
  <si>
    <t>UFV.RS.PI.033127-9.01</t>
  </si>
  <si>
    <t>NOVA OLINDA 8</t>
  </si>
  <si>
    <t>UFV.RS.PI.033133-3.01</t>
  </si>
  <si>
    <t>NOVA OLINDA 14</t>
  </si>
  <si>
    <t>UFV.RS.PI.033132-5.01</t>
  </si>
  <si>
    <t>NOVA OLINDA 13</t>
  </si>
  <si>
    <t>UFV.RS.PI.033129-5.01</t>
  </si>
  <si>
    <t>NOVA OLINDA 10</t>
  </si>
  <si>
    <t>UFV.RS.PI.033130-9.01</t>
  </si>
  <si>
    <t>NOVA OLINDA 11</t>
  </si>
  <si>
    <t>UFV.RS.PI.033128-7.01</t>
  </si>
  <si>
    <t>NOVA OLINDA 9</t>
  </si>
  <si>
    <t>UFV.RS.BA.034437-0.01</t>
  </si>
  <si>
    <t>LAPA 2</t>
  </si>
  <si>
    <t>SOBRAL I</t>
  </si>
  <si>
    <t>UFV.RS.PI.034388-9.01</t>
  </si>
  <si>
    <t>SOBRAL 1</t>
  </si>
  <si>
    <t>EGP-DESENVOLVIMENTO</t>
  </si>
  <si>
    <t>UFV.RS.BA.032892-8.01</t>
  </si>
  <si>
    <t>BOM JESUS DA LAPA I</t>
  </si>
  <si>
    <t>UFV.RS.MG.033188-0.01</t>
  </si>
  <si>
    <t>PIRAPORA 5</t>
  </si>
  <si>
    <t>UFV.RS.MG.033189-9.01</t>
  </si>
  <si>
    <t>PIRAPORA 6</t>
  </si>
  <si>
    <t>UFV.RS.MG.033190-2.01</t>
  </si>
  <si>
    <t>PIRAPORA 7</t>
  </si>
  <si>
    <t>UFV.RS.MG.033192-9.01</t>
  </si>
  <si>
    <t>PIRAPORA 9</t>
  </si>
  <si>
    <t>UFV.RS.MG.033193-7.01</t>
  </si>
  <si>
    <t>PIRAPORA 10</t>
  </si>
  <si>
    <t>UFV.RS.BA.032893-6.01</t>
  </si>
  <si>
    <t>BOM JESUS DA LAPA II</t>
  </si>
  <si>
    <t>SERTAO I</t>
  </si>
  <si>
    <t>UFV.RS.PI.034384-6.01</t>
  </si>
  <si>
    <t>SERTAO 1</t>
  </si>
  <si>
    <t>UFV.RS.BA.034333-1.01</t>
  </si>
  <si>
    <t>LAPA 3</t>
  </si>
  <si>
    <t>08ºLER</t>
  </si>
  <si>
    <t>009/2015</t>
  </si>
  <si>
    <t>SOLAIREDIRECT FLORESTA</t>
  </si>
  <si>
    <t>UFV.RS.RN.034310-2.01</t>
  </si>
  <si>
    <t>FLORESTA I</t>
  </si>
  <si>
    <t>CONSORCIO PIRAPORA</t>
  </si>
  <si>
    <t>UFV.RS.MG.033187-2.01</t>
  </si>
  <si>
    <t>PIRAPORA 4</t>
  </si>
  <si>
    <t>SOBRADO</t>
  </si>
  <si>
    <t>UFV.RS.BA.034387-0.01</t>
  </si>
  <si>
    <t>SOBRADO1</t>
  </si>
  <si>
    <t>UFV.RS.RN.034309-9.01</t>
  </si>
  <si>
    <t>FLORESTA II</t>
  </si>
  <si>
    <t>RIO ALTO</t>
  </si>
  <si>
    <t>UFV.RS.PB.032544-9.01</t>
  </si>
  <si>
    <t>COREMAS III</t>
  </si>
  <si>
    <t>UFV.RS.MG.033186-4.01</t>
  </si>
  <si>
    <t>PIRAPORA 3</t>
  </si>
  <si>
    <t>UFV.RS.MG.033185-6.01</t>
  </si>
  <si>
    <t>PIRAPORA 2</t>
  </si>
  <si>
    <t>CONSORCIO GUIMARANIA</t>
  </si>
  <si>
    <t>UFV.RS.MG.034073-1.01</t>
  </si>
  <si>
    <t>GUIMARANIA 1</t>
  </si>
  <si>
    <t>BOA HORA</t>
  </si>
  <si>
    <t>UFV.RS.PE.034163-0.01</t>
  </si>
  <si>
    <t>BOA HORA 3</t>
  </si>
  <si>
    <t>UFV.RS.RN.033569-0.01</t>
  </si>
  <si>
    <t>FLORESTA III</t>
  </si>
  <si>
    <t>UFV AGRESTINA</t>
  </si>
  <si>
    <t>UFV.RS.PE.034305-6.01</t>
  </si>
  <si>
    <t>FAZENDA ESMERALDA</t>
  </si>
  <si>
    <t>CONSORCIO BRISAS SUAVES</t>
  </si>
  <si>
    <t>UFV.RS.SP.034107-0.01</t>
  </si>
  <si>
    <t>BRISAS SUAVES</t>
  </si>
  <si>
    <t>UFV.RS.MG.034074-0.01</t>
  </si>
  <si>
    <t>GUIMARANIA 2</t>
  </si>
  <si>
    <t>SOLAIREDIRECT SOLATIO</t>
  </si>
  <si>
    <t>UFV.RS.MG.033999-7.01</t>
  </si>
  <si>
    <t>PARACATU 1</t>
  </si>
  <si>
    <t>UFV.RS.MG.034000-6.01</t>
  </si>
  <si>
    <t>PARACATU 2</t>
  </si>
  <si>
    <t>UFV.RS.MG.033990-3.01</t>
  </si>
  <si>
    <t>PARACATU 3</t>
  </si>
  <si>
    <t>UFV.RS.MG.033991-1.01</t>
  </si>
  <si>
    <t>PARACATU 4</t>
  </si>
  <si>
    <t>STEELCON</t>
  </si>
  <si>
    <t>UFV.RS.TO.034745-0.01</t>
  </si>
  <si>
    <t>SOL STEELCONS MIRACEMA 1</t>
  </si>
  <si>
    <t>UFV.RS.TO.034746-9.01</t>
  </si>
  <si>
    <t>SOL STEELCONS MIRACEMA 2</t>
  </si>
  <si>
    <t>UFV.RS.TO.034747-7.01</t>
  </si>
  <si>
    <t>SOL STEELCONS MIRACEMA 3</t>
  </si>
  <si>
    <t>SUNEDISON</t>
  </si>
  <si>
    <t>UFV.RS.BA.033928-8.01</t>
  </si>
  <si>
    <t>JUAZEIRO SOLAR I</t>
  </si>
  <si>
    <t>UFV.RS.BA.033929-6.01</t>
  </si>
  <si>
    <t>JUAZEIRO SOLAR II</t>
  </si>
  <si>
    <t>UFV.RS.BA.033931-8.01</t>
  </si>
  <si>
    <t>JUAZEIRO SOLAR IV</t>
  </si>
  <si>
    <t>UFV.RS.BA.034158-4.01</t>
  </si>
  <si>
    <t>BJL 4</t>
  </si>
  <si>
    <t>EDP RENOVAVEIS</t>
  </si>
  <si>
    <t>EOL.CV.BA.034736-1.01</t>
  </si>
  <si>
    <t>VENTOS DE SANTA APARECIDA</t>
  </si>
  <si>
    <t>UFV.RS.PE.034162-2.01</t>
  </si>
  <si>
    <t>BOA HORA 2</t>
  </si>
  <si>
    <t>UFV.RS.BA.033930-0.01</t>
  </si>
  <si>
    <t>JUAZEIRO SOLAR III</t>
  </si>
  <si>
    <t>DELTA 4</t>
  </si>
  <si>
    <t>EOL.CV.MA.033686-6.01</t>
  </si>
  <si>
    <t>Delta 3 VIII (VENTOS MARANHENSES 05)</t>
  </si>
  <si>
    <t>UFV.RS.PE.034161-4.01</t>
  </si>
  <si>
    <t>BOA HORA 1</t>
  </si>
  <si>
    <t>EOL.CV.BA.034717-5.01</t>
  </si>
  <si>
    <t>VENTOS DE SANTA EMILIA</t>
  </si>
  <si>
    <t>CONSORCIO GESTAMP EOLICA</t>
  </si>
  <si>
    <t>EOL.CV.BA.034777-9.01</t>
  </si>
  <si>
    <t>PEDRA DO REINO IV</t>
  </si>
  <si>
    <t>CONSORCIO VBD</t>
  </si>
  <si>
    <t>EOL.CV.BA.032526-0.01</t>
  </si>
  <si>
    <t>VENTOS DA BAHIA I</t>
  </si>
  <si>
    <t>EOL.CV.BA.032527-9.01</t>
  </si>
  <si>
    <t>VENTOS DA BAHIA III</t>
  </si>
  <si>
    <t>EOL.CV.BA.034883-0.01</t>
  </si>
  <si>
    <t>VENTOS DA BAHIA XVIII</t>
  </si>
  <si>
    <t>EOL.CV.BA.034738-8.01</t>
  </si>
  <si>
    <t>VENTOS DA SANTA BEATRIZ</t>
  </si>
  <si>
    <t>EOL.CV.BA.034742-6.01</t>
  </si>
  <si>
    <t>VENTOS DE SANTA AURORA</t>
  </si>
  <si>
    <t>EOL.CV.BA.034739-6.01</t>
  </si>
  <si>
    <t>VENTOS DO SAO GABRIEL</t>
  </si>
  <si>
    <t>RIO ENERGY MORRO DO CHAPEU</t>
  </si>
  <si>
    <t>EOL.CV.BA.032462-0.01</t>
  </si>
  <si>
    <t>SERRA DA BABILONIA II</t>
  </si>
  <si>
    <t>EOL.CV.BA.032465-5.01</t>
  </si>
  <si>
    <t>SERRA DA BABILONIA IX</t>
  </si>
  <si>
    <t>EOL.CV.BA.032466-3.01</t>
  </si>
  <si>
    <t>SERRA DA BABILONIA VI</t>
  </si>
  <si>
    <t>APODI</t>
  </si>
  <si>
    <t>UFV.RS.CE.033917-2.01</t>
  </si>
  <si>
    <t>APODI I</t>
  </si>
  <si>
    <t>UFV.RS.CE.033920-2.01</t>
  </si>
  <si>
    <t>APODI IV</t>
  </si>
  <si>
    <t>EOL.CV.BA.032531-7.01</t>
  </si>
  <si>
    <t>VENTOS DA BAHIA IX</t>
  </si>
  <si>
    <t>EOL.CV.BA.032467-1.01</t>
  </si>
  <si>
    <t>SERRA DA BABILONIA VII</t>
  </si>
  <si>
    <t>ASSU</t>
  </si>
  <si>
    <t>UFV.RS.RN.034184-3.01</t>
  </si>
  <si>
    <t>ASSU V</t>
  </si>
  <si>
    <t>UFV.RS.CE.033919-9.01</t>
  </si>
  <si>
    <t>APODI III</t>
  </si>
  <si>
    <t>UFV.RS.CE.033918-0.01</t>
  </si>
  <si>
    <t>APODI II</t>
  </si>
  <si>
    <t>ADX</t>
  </si>
  <si>
    <t>UFV.RS.RN.031869-8.01</t>
  </si>
  <si>
    <t>NOVA CRUZ</t>
  </si>
  <si>
    <t>EOL.CV.RN.033752-8.01</t>
  </si>
  <si>
    <t>VILA ACRE I</t>
  </si>
  <si>
    <t>EOL.CV.BA.032471-0.01</t>
  </si>
  <si>
    <t>SERRA DA BABILONIA XII</t>
  </si>
  <si>
    <t>EOL.CV.BA.032470-1.01</t>
  </si>
  <si>
    <t>SERRA DA BABILONIA XI</t>
  </si>
  <si>
    <t>EOL.CV.BA.032469-8.01</t>
  </si>
  <si>
    <t>SERRA DA BABILONIA X</t>
  </si>
  <si>
    <t>EOL.CV.BA.032468-0.01</t>
  </si>
  <si>
    <t>SERRA DA BABILONIA VIII</t>
  </si>
  <si>
    <t>15ºLEE</t>
  </si>
  <si>
    <t>014/2015</t>
  </si>
  <si>
    <t>QTD-03ANOS</t>
  </si>
  <si>
    <t>UTE ANGELICA PIE</t>
  </si>
  <si>
    <t>DIS3-01ANO</t>
  </si>
  <si>
    <t>ECEL</t>
  </si>
  <si>
    <t>BIOENERGIA RAFARD</t>
  </si>
  <si>
    <t>CACU</t>
  </si>
  <si>
    <t>CACU I</t>
  </si>
  <si>
    <t>AES TIETE</t>
  </si>
  <si>
    <t>AAL</t>
  </si>
  <si>
    <t>UTE.AI.PR.028367-3.01</t>
  </si>
  <si>
    <t>UJU</t>
  </si>
  <si>
    <t>UTE.GN.BA.027263-9.01</t>
  </si>
  <si>
    <t>CELSO FURTADO</t>
  </si>
  <si>
    <t>UAA USI</t>
  </si>
  <si>
    <t>UTE.AI.PR.031968-6.01</t>
  </si>
  <si>
    <t>USI BIO</t>
  </si>
  <si>
    <t>UTE.AI.PR.031034-4.01</t>
  </si>
  <si>
    <t>UFL</t>
  </si>
  <si>
    <t>UTE.AI.PR.029575-2.01</t>
  </si>
  <si>
    <t>USI</t>
  </si>
  <si>
    <t>UTE.AI.SP.027055-5.01</t>
  </si>
  <si>
    <t>USINA BARRA GRANDE DE LENCOIS SA</t>
  </si>
  <si>
    <t>UTE RIO VERMEL </t>
  </si>
  <si>
    <t>DIS2-03ANOS</t>
  </si>
  <si>
    <t>UTE.AI.SP.031793-4.01</t>
  </si>
  <si>
    <t>RIO VERMELHO 2</t>
  </si>
  <si>
    <t>QGE</t>
  </si>
  <si>
    <t>QGCE</t>
  </si>
  <si>
    <t>DMEE</t>
  </si>
  <si>
    <t>OER RIO BRILHANTE</t>
  </si>
  <si>
    <t>OER MIRANTE</t>
  </si>
  <si>
    <t>OER NOVA ALVORADA</t>
  </si>
  <si>
    <t>SANTA CRUZ</t>
  </si>
  <si>
    <t>USINA TERMOELETRICA SANTA CRUZ AB</t>
  </si>
  <si>
    <t>CPFL COM</t>
  </si>
  <si>
    <t>AMERICA</t>
  </si>
  <si>
    <t>SUZANO</t>
  </si>
  <si>
    <t>UTE.FL.MA.030959-1.01</t>
  </si>
  <si>
    <t>SUZANO PAPEL E CELULOSE SA UNIDADE IMPERATRIZ</t>
  </si>
  <si>
    <t>UTE.AI.SP.026832-1.01</t>
  </si>
  <si>
    <t>SAO JOAO</t>
  </si>
  <si>
    <t>GERAMAMORE</t>
  </si>
  <si>
    <t>ENERPEIXE</t>
  </si>
  <si>
    <t>UNIVALEN</t>
  </si>
  <si>
    <t>UTE.AI.SP.030264-3.01</t>
  </si>
  <si>
    <t>BIOENERGIA UNIVALEM</t>
  </si>
  <si>
    <t>BIOENERGIA COSTA PINTO</t>
  </si>
  <si>
    <t>BARRA</t>
  </si>
  <si>
    <t>BIOENERGIA BARRA - FILIAL BONFIM</t>
  </si>
  <si>
    <t>COMPASS COM</t>
  </si>
  <si>
    <t>23ºLEN</t>
  </si>
  <si>
    <t>001/2016</t>
  </si>
  <si>
    <t>3LEOES</t>
  </si>
  <si>
    <t>QTD-30-2021</t>
  </si>
  <si>
    <t>PCH.PH.SC.032162-1.01</t>
  </si>
  <si>
    <t>USINA BARRA DO LEAO</t>
  </si>
  <si>
    <t>Rio Leão</t>
  </si>
  <si>
    <t>HSJII</t>
  </si>
  <si>
    <t>PCH.PH.PR.035146-6.01</t>
  </si>
  <si>
    <t>SAO JOAO II</t>
  </si>
  <si>
    <t>Rio São João</t>
  </si>
  <si>
    <t>DIST-25-2021</t>
  </si>
  <si>
    <t>SIGMA ENERGIA</t>
  </si>
  <si>
    <t>RECANTO</t>
  </si>
  <si>
    <t>PCH.PH.MT.034865-1.01</t>
  </si>
  <si>
    <t>Rio Corrego Água Limpa</t>
  </si>
  <si>
    <t>EGP FAZ</t>
  </si>
  <si>
    <t>HSBSA</t>
  </si>
  <si>
    <t>UHE.PH.PR.035290-0.01</t>
  </si>
  <si>
    <t>UHE SANTA BRANCA</t>
  </si>
  <si>
    <t>NOVA GUAPORE ENERGETICA</t>
  </si>
  <si>
    <t>PCH.PH.MT.034705-1.01</t>
  </si>
  <si>
    <t>NOVA GUAPORE</t>
  </si>
  <si>
    <t>Rio Guaporé</t>
  </si>
  <si>
    <t>SALTO BANDEIRANTES</t>
  </si>
  <si>
    <t>PCH.PH.PR.029686-4.01</t>
  </si>
  <si>
    <t>Rio Bandeirantes do Norte</t>
  </si>
  <si>
    <t>JO BIO</t>
  </si>
  <si>
    <t>UTE.AI.SP.032525-2.01</t>
  </si>
  <si>
    <t>N O BIOENERGIA</t>
  </si>
  <si>
    <t>EGP APC</t>
  </si>
  <si>
    <t>SÃO LUIZ</t>
  </si>
  <si>
    <t>PCH.PH.ES.035297-7.01</t>
  </si>
  <si>
    <t>Rio Guandu</t>
  </si>
  <si>
    <t>CACHIMBO ALTO</t>
  </si>
  <si>
    <t>PCH.PH.RO.030573-1.01</t>
  </si>
  <si>
    <t>CACHOEIRA CACHIMBO ALTO</t>
  </si>
  <si>
    <t>Rio Branco</t>
  </si>
  <si>
    <t>OESTE DE CANOAS</t>
  </si>
  <si>
    <t>DIST-20-2021</t>
  </si>
  <si>
    <t>UTE.GN.MA.035107-5.01</t>
  </si>
  <si>
    <t>OESTE DE CANOAS 1</t>
  </si>
  <si>
    <t>Imbróglio Judicial</t>
  </si>
  <si>
    <t>PRATA</t>
  </si>
  <si>
    <t>PCH.PH.MT.029044-0.01</t>
  </si>
  <si>
    <t>AGUA PRATA</t>
  </si>
  <si>
    <t>Rio Prata</t>
  </si>
  <si>
    <t>UTE.FL.MS.035085-0.01</t>
  </si>
  <si>
    <t>ONÇA PINTADA</t>
  </si>
  <si>
    <t>PREDILECTA</t>
  </si>
  <si>
    <t>UTE.FL.SP.035103-2.01</t>
  </si>
  <si>
    <t>PCH.PH.MT.029045-9.01</t>
  </si>
  <si>
    <t>AGUA BRAVA</t>
  </si>
  <si>
    <t>VDP</t>
  </si>
  <si>
    <t>UTE.AI.SP.035073-7.01</t>
  </si>
  <si>
    <t>VALE DO PARANA</t>
  </si>
  <si>
    <t>WD</t>
  </si>
  <si>
    <t>UTE.AI.MG.029122-6.01</t>
  </si>
  <si>
    <t>BIOGAS BONFIM</t>
  </si>
  <si>
    <t>UTE.AI.SP.035109-1.01</t>
  </si>
  <si>
    <t>CAZUZA FERREIRA</t>
  </si>
  <si>
    <t>PCH.PH.RS.000735-8.01</t>
  </si>
  <si>
    <t>Rio Lajeado Grande</t>
  </si>
  <si>
    <t>CASTRO</t>
  </si>
  <si>
    <t>PCH.PH.PR.032513-9.01</t>
  </si>
  <si>
    <t>Rio Iapó</t>
  </si>
  <si>
    <t>ARGENTUM</t>
  </si>
  <si>
    <t>PCH.PH.PR.035147-4.01</t>
  </si>
  <si>
    <t>CLAIRTO ZONTA</t>
  </si>
  <si>
    <t>CEBRANORTE URBANO</t>
  </si>
  <si>
    <t>PCH.PH.SC.000659-9.01</t>
  </si>
  <si>
    <t>CAPIVARI</t>
  </si>
  <si>
    <t>Rio Capivari</t>
  </si>
  <si>
    <t>CANHADAO</t>
  </si>
  <si>
    <t>PCH.PH.PR.032511-2.01</t>
  </si>
  <si>
    <t>Rio Covó</t>
  </si>
  <si>
    <t>10ºLER</t>
  </si>
  <si>
    <t>003/2016</t>
  </si>
  <si>
    <t>PALMEIRAS</t>
  </si>
  <si>
    <t>QTD-HIDRO-ER30</t>
  </si>
  <si>
    <t>CGH.PH.TO.035747-2.01</t>
  </si>
  <si>
    <t>Hidrelétrica (CGH)</t>
  </si>
  <si>
    <t>Rio Ribeiro Bonito</t>
  </si>
  <si>
    <t>PARAISO</t>
  </si>
  <si>
    <t>CGH.PH.SC.035743-0.01</t>
  </si>
  <si>
    <t>PARAÍSO</t>
  </si>
  <si>
    <t>Rio das Flores</t>
  </si>
  <si>
    <t>PULO</t>
  </si>
  <si>
    <t>PCH.PH.PR.034438-9.01</t>
  </si>
  <si>
    <t>Rio Iapo</t>
  </si>
  <si>
    <t>PCH.PH.SP.031107-3.01</t>
  </si>
  <si>
    <t>PONTE BRANCA</t>
  </si>
  <si>
    <t>Rio Pardo</t>
  </si>
  <si>
    <t>POCO FUNDO</t>
  </si>
  <si>
    <t>PCH.PH.RJ.030600-2.01</t>
  </si>
  <si>
    <t>POÇO FUNDO</t>
  </si>
  <si>
    <t>PONTE SERRADA</t>
  </si>
  <si>
    <t>PCH.PH.SC.033228-3.01</t>
  </si>
  <si>
    <t>Rio Chapecozinho</t>
  </si>
  <si>
    <t>PORTO</t>
  </si>
  <si>
    <t>CGH.PH.MG.029644-9.01</t>
  </si>
  <si>
    <t>JOÃO FRANCO</t>
  </si>
  <si>
    <t>Rio Machado</t>
  </si>
  <si>
    <t>RINCAO</t>
  </si>
  <si>
    <t>PCH.PH.RS.031956-2.01</t>
  </si>
  <si>
    <t>RINCÃO</t>
  </si>
  <si>
    <t>Rio Ijuizinho</t>
  </si>
  <si>
    <t>RIO DAS PEDRAS</t>
  </si>
  <si>
    <t>CGH.PH.PR.035731-6.01</t>
  </si>
  <si>
    <t>ENXADRISTA</t>
  </si>
  <si>
    <t>Rio das Pedras</t>
  </si>
  <si>
    <t>SANTANA</t>
  </si>
  <si>
    <t>CGH.PH.MG.035745-6.01</t>
  </si>
  <si>
    <t>SANTANA DO DESERTO I</t>
  </si>
  <si>
    <t>Rio Ribeiro Caguincho</t>
  </si>
  <si>
    <t>SUCURI</t>
  </si>
  <si>
    <t>CGH.PH.TO.035733-2.01</t>
  </si>
  <si>
    <t>TRD E COBRAPAR</t>
  </si>
  <si>
    <t>PCH.PH.GO.035113-0.01</t>
  </si>
  <si>
    <t>PCH TAMBORIL</t>
  </si>
  <si>
    <t>Rio São Bartolomeu</t>
  </si>
  <si>
    <t>MEDIO GARCIA</t>
  </si>
  <si>
    <t>CGH.PH.SC.035742-1.01</t>
  </si>
  <si>
    <t>MÉDIO GARCIA</t>
  </si>
  <si>
    <t>Rio Garcia</t>
  </si>
  <si>
    <t>BRASIL ENERGIA</t>
  </si>
  <si>
    <t>PCH.PH.SC.032516-3.01</t>
  </si>
  <si>
    <t>CORAÇÃO</t>
  </si>
  <si>
    <t>Rio Burro Branco</t>
  </si>
  <si>
    <t>SIRIVERA</t>
  </si>
  <si>
    <t>CGH.PH.TO.035446-5.01</t>
  </si>
  <si>
    <t>FIGUEIRAO</t>
  </si>
  <si>
    <t>PCH.PH.RO.029758-5.01</t>
  </si>
  <si>
    <t>FIGUEIRA</t>
  </si>
  <si>
    <t>Rio Saldanha</t>
  </si>
  <si>
    <t>ARMANDORIBEIRO</t>
  </si>
  <si>
    <t>PCH.PH.RN.035096-6.01</t>
  </si>
  <si>
    <t>ARMANDO RIBEIRO</t>
  </si>
  <si>
    <t>Rio Piranhas/Açu</t>
  </si>
  <si>
    <t>ATEN</t>
  </si>
  <si>
    <t>PCH.PH.MS.033893-1.01</t>
  </si>
  <si>
    <t>AREADO</t>
  </si>
  <si>
    <t>Rio Indaiá Grande</t>
  </si>
  <si>
    <t>C2LG</t>
  </si>
  <si>
    <t>CGH.PH.SC.031429-3.01</t>
  </si>
  <si>
    <t>SANTO TESSARO</t>
  </si>
  <si>
    <t>CASTANHAO</t>
  </si>
  <si>
    <t>PCH.PH.CE.035074-5.01</t>
  </si>
  <si>
    <t>Rio Jaguaribe</t>
  </si>
  <si>
    <t>ESTIVADINHO</t>
  </si>
  <si>
    <t>PCH.PH.MT.033415-4.01</t>
  </si>
  <si>
    <t>ESTIVADINHO 3</t>
  </si>
  <si>
    <t>Rio Jauru</t>
  </si>
  <si>
    <t>MAUE</t>
  </si>
  <si>
    <t>PCH.PH.SC.035120-2.01</t>
  </si>
  <si>
    <t>LAMBARI</t>
  </si>
  <si>
    <t>Rio Pesqueiro</t>
  </si>
  <si>
    <t>INGA MIRIM</t>
  </si>
  <si>
    <t>CGH.PH.MG.031677-6.01</t>
  </si>
  <si>
    <t>Rio Ribeirão Pouso Alegre</t>
  </si>
  <si>
    <t>JUINA</t>
  </si>
  <si>
    <t>PCH.PH.MT.034966-6.01</t>
  </si>
  <si>
    <t>JUI 117</t>
  </si>
  <si>
    <t>LOMBO DO CAVALO</t>
  </si>
  <si>
    <t>PCH.PH.SC.029120-0.02</t>
  </si>
  <si>
    <t>RONCADOR</t>
  </si>
  <si>
    <t>Rio Capetinga</t>
  </si>
  <si>
    <t>MAFRAS</t>
  </si>
  <si>
    <t>CGH.PH.SC.030845-5.01</t>
  </si>
  <si>
    <t>WILLY FALLER</t>
  </si>
  <si>
    <t>Rio Lajeado dos Portões</t>
  </si>
  <si>
    <t>MANTOVILLIS</t>
  </si>
  <si>
    <t>PCH.PH.MT.033916-4.01</t>
  </si>
  <si>
    <t>Rio Mutum</t>
  </si>
  <si>
    <t>MANUEL ALVES</t>
  </si>
  <si>
    <t>PCH.PH.TO.034495-8.01</t>
  </si>
  <si>
    <t>Rio Manuel Alves</t>
  </si>
  <si>
    <t>PCH.PH.SC.034743-4.01</t>
  </si>
  <si>
    <t>BARRINHA</t>
  </si>
  <si>
    <t>COVO</t>
  </si>
  <si>
    <t>PCH.PH.PR.029411-0.01</t>
  </si>
  <si>
    <t>COVÓ</t>
  </si>
  <si>
    <t>16ºLEE</t>
  </si>
  <si>
    <t>007/2016</t>
  </si>
  <si>
    <t>QTD-02A-2017</t>
  </si>
  <si>
    <t>KROMA ENERGIA</t>
  </si>
  <si>
    <t>26ºLEN</t>
  </si>
  <si>
    <t>005/2017</t>
  </si>
  <si>
    <t>DISBC-25-2023</t>
  </si>
  <si>
    <t>UTE.AI.MG.038176-4.01</t>
  </si>
  <si>
    <t>BIOENERGETICA AROEIRA 2</t>
  </si>
  <si>
    <t>AVENTURA</t>
  </si>
  <si>
    <t>DISE-20-2023</t>
  </si>
  <si>
    <t>EOL.CV.RN.033002-7.01</t>
  </si>
  <si>
    <t>AVENTURA II</t>
  </si>
  <si>
    <t>EOL.CV.RN.033026-4.01</t>
  </si>
  <si>
    <t>AVENTURA III</t>
  </si>
  <si>
    <t>CAMBARA</t>
  </si>
  <si>
    <t>UTE.FL.RS.033883-4.01</t>
  </si>
  <si>
    <t>CONS OURO BRANCO</t>
  </si>
  <si>
    <t>CONS QUATRO VENTOS</t>
  </si>
  <si>
    <t>CONS AVENTURA</t>
  </si>
  <si>
    <t>EOL.CV.RN.037949-2.01</t>
  </si>
  <si>
    <t>AVENTURA IV</t>
  </si>
  <si>
    <t>EOL.CV.RN.037950-6.01</t>
  </si>
  <si>
    <t>AVENTURA V</t>
  </si>
  <si>
    <t>EDPR</t>
  </si>
  <si>
    <t>EOL.CV.RN.035210-1.01</t>
  </si>
  <si>
    <t>SANTA ROSA E MUNDO NOVO I</t>
  </si>
  <si>
    <t>EOL.CV.RN.035211-0.01</t>
  </si>
  <si>
    <t>SANTA ROSA E MUNDO NOVO II</t>
  </si>
  <si>
    <t>EOL.CV.RN.035212-8.01</t>
  </si>
  <si>
    <t>SANTA ROSA E MUNDO NOVO III</t>
  </si>
  <si>
    <t>EOL.CV.RN.037663-9.01</t>
  </si>
  <si>
    <t>SANTA ROSA E MUNDO NOVO IV</t>
  </si>
  <si>
    <t>EOL.CV.RN.037664-7.01</t>
  </si>
  <si>
    <t>SANTA ROSA E MUNDO NOVO V</t>
  </si>
  <si>
    <t>EECO JACUTINGA</t>
  </si>
  <si>
    <t>QTD-30-2023</t>
  </si>
  <si>
    <t>PCH.PH.MT.037328-1.01</t>
  </si>
  <si>
    <t>PERDIDOS</t>
  </si>
  <si>
    <t>Rio Claro</t>
  </si>
  <si>
    <t>EGP SANTA ANGELA</t>
  </si>
  <si>
    <t>EOL.CV.PI.033005-1.01</t>
  </si>
  <si>
    <t>VENTOS DE SANTA ANGELA 01</t>
  </si>
  <si>
    <t>EOL.CV.PI.033006-0.01</t>
  </si>
  <si>
    <t>VENTOS DE SANTA ANGELA 02</t>
  </si>
  <si>
    <t>EOL.CV.PI.033007-8.01</t>
  </si>
  <si>
    <t>VENTOS DE SANTA ANGELA 03</t>
  </si>
  <si>
    <t>EOL.CV.PI.033008-6.01</t>
  </si>
  <si>
    <t>VENTOS DE SANTA ANGELA 04</t>
  </si>
  <si>
    <t>EOL.CV.PI.033009-4.01</t>
  </si>
  <si>
    <t>VENTOS DE SANTA ANGELA 05</t>
  </si>
  <si>
    <t>EOL.CV.PI.033010-8.01</t>
  </si>
  <si>
    <t>VENTOS DE SANTA ANGELA 06</t>
  </si>
  <si>
    <t>EOL.CV.PI.033011-6.01</t>
  </si>
  <si>
    <t>VENTOS DE SANTA ANGELA 07</t>
  </si>
  <si>
    <t>EOL.CV.PI.033012-4.01</t>
  </si>
  <si>
    <t>VENTOS DE SANTA ANGELA 08</t>
  </si>
  <si>
    <t>EOL.CV.PI.033013-2.01</t>
  </si>
  <si>
    <t>VENTOS DE SANTA ANGELA 09</t>
  </si>
  <si>
    <t>EOL.CV.PI.033014-0.01</t>
  </si>
  <si>
    <t>VENTOS DE SANTA ANGELA 10</t>
  </si>
  <si>
    <t>EOL.CV.PI.033015-9.01</t>
  </si>
  <si>
    <t>VENTOS DE SANTA ANGELA 11</t>
  </si>
  <si>
    <t>EOL.CV.PI.033018-3.01</t>
  </si>
  <si>
    <t>VENTOS DE SANTA ANGELA 14</t>
  </si>
  <si>
    <t>EOL.CV.PI.033019-1.01</t>
  </si>
  <si>
    <t>VENTOS DE SANTA ANGELA 15</t>
  </si>
  <si>
    <t>EOL.CV.PI.033021-3.01</t>
  </si>
  <si>
    <t>VENTOS DE SANTA ANGELA 17</t>
  </si>
  <si>
    <t>EOL.CV.PI.033023-0.01</t>
  </si>
  <si>
    <t>VENTOS DE SANTA ANGELA 19</t>
  </si>
  <si>
    <t>EOL.CV.PI.033024-8.01</t>
  </si>
  <si>
    <t>VENTOS DE SANTA ANGELA 20</t>
  </si>
  <si>
    <t>EOL.CV.PI.033025-6.01</t>
  </si>
  <si>
    <t>VENTOS DE SANTA ANGELA 21</t>
  </si>
  <si>
    <t>EGP SOWITC ZEUS</t>
  </si>
  <si>
    <t>EOL.CV.BA.035266-7.01</t>
  </si>
  <si>
    <t>ZEUS II</t>
  </si>
  <si>
    <t>EGP-SANTA ESPERANCA</t>
  </si>
  <si>
    <t>EOL.CV.BA.034692-6.01</t>
  </si>
  <si>
    <t>VENTOS DE SANTA ESPERANCA 13</t>
  </si>
  <si>
    <t>EOL.CV.BA.034507-5.01</t>
  </si>
  <si>
    <t>VENTOS DE SANTA ESPERANCA 15</t>
  </si>
  <si>
    <t>EOL.CV.BA.034509-1.01</t>
  </si>
  <si>
    <t>VENTOS DE SANTA ESPERANCA 17</t>
  </si>
  <si>
    <t>FORCA EOLICA</t>
  </si>
  <si>
    <t>EOL.CV.PB.037953-0.01</t>
  </si>
  <si>
    <t>CANOAS 4</t>
  </si>
  <si>
    <t>EOL.CV.PB.038029-6.01</t>
  </si>
  <si>
    <t>LAGOA 3</t>
  </si>
  <si>
    <t>EOL.CV.PB.034639-0.01</t>
  </si>
  <si>
    <t>CHAFARIZ 1</t>
  </si>
  <si>
    <t>EOL.CV.PB.034640-3.01</t>
  </si>
  <si>
    <t>CHAFARIZ 2</t>
  </si>
  <si>
    <t>EOL.CV.PB.035181-4.01</t>
  </si>
  <si>
    <t>CANOAS 2</t>
  </si>
  <si>
    <t>EOL.CV.PB.038030-0.01</t>
  </si>
  <si>
    <t>LAGOA 4</t>
  </si>
  <si>
    <t>EOL.CV.PB.034642-0.01</t>
  </si>
  <si>
    <t>CHAFARIZ 3</t>
  </si>
  <si>
    <t>EOL.CV.PB.035184-9.01</t>
  </si>
  <si>
    <t>CHAFARIZ 6</t>
  </si>
  <si>
    <t>EOL.CV.PB.037958-1.01</t>
  </si>
  <si>
    <t>CHAFARIZ 7</t>
  </si>
  <si>
    <t>FORQUILHA IV</t>
  </si>
  <si>
    <t>PCH.PH.RS.034057-0.01</t>
  </si>
  <si>
    <t>Rio Forquilha ou Invanhadava</t>
  </si>
  <si>
    <t>MARILM AZUL</t>
  </si>
  <si>
    <t>DISG-25-2023</t>
  </si>
  <si>
    <t>UTE.GN.RJ.032211-3.01</t>
  </si>
  <si>
    <t>VALE AZUL II</t>
  </si>
  <si>
    <t>OMEGA</t>
  </si>
  <si>
    <t>EOL.CV.MA.037967-0.01</t>
  </si>
  <si>
    <t>DELTA 5 I</t>
  </si>
  <si>
    <t>EOL.CV.MA.037970-0.01</t>
  </si>
  <si>
    <t>DELTA 5 IV</t>
  </si>
  <si>
    <t>EOL.CV.MA.037972-7.01</t>
  </si>
  <si>
    <t>DELTA 5 V</t>
  </si>
  <si>
    <t>EOL.CV.MA.037976-0.01</t>
  </si>
  <si>
    <t>DELTA 5 X</t>
  </si>
  <si>
    <t>OSWALDO RIBEIRO</t>
  </si>
  <si>
    <t>PITANGUEIRAS</t>
  </si>
  <si>
    <t>UTE.AI.SP.028859-4.01</t>
  </si>
  <si>
    <t>PLANALTO</t>
  </si>
  <si>
    <t>UTE.AI.SP.037515-2.01</t>
  </si>
  <si>
    <t>PLANALTO BIOENERGIA</t>
  </si>
  <si>
    <t>RPEE ENERGIA</t>
  </si>
  <si>
    <t>PCH.PH.SC.035764-2.01</t>
  </si>
  <si>
    <t>TUPITINGA</t>
  </si>
  <si>
    <t>Rio Santa Cruz</t>
  </si>
  <si>
    <t>SAO CARLOS</t>
  </si>
  <si>
    <t>PCH.PH.SC.033762-5.01</t>
  </si>
  <si>
    <t>Rio Do Peixe</t>
  </si>
  <si>
    <t>PCH.PH.PR.028998-1.01</t>
  </si>
  <si>
    <t>FOZ DO ESTRELA</t>
  </si>
  <si>
    <t>Rio Iratim</t>
  </si>
  <si>
    <t>UTE GNA II</t>
  </si>
  <si>
    <t>UTE.GN.RJ.038173-0.01</t>
  </si>
  <si>
    <t>GNA PORTO DO ACU III</t>
  </si>
  <si>
    <t>VALE DO PONTAL</t>
  </si>
  <si>
    <t>UTE.AI.MG.038172-1.01</t>
  </si>
  <si>
    <t>VALE DO PONTAL 2</t>
  </si>
  <si>
    <t>VOLTALIA FIL AC</t>
  </si>
  <si>
    <t>EOL.CV.RN.033753-6.01</t>
  </si>
  <si>
    <t>VILA ACRE II</t>
  </si>
  <si>
    <t>VOLTALIA PB</t>
  </si>
  <si>
    <t>EOL.CV.RN.036974-8.01</t>
  </si>
  <si>
    <t>VILA PARAIBA I</t>
  </si>
  <si>
    <t>EOL.CV.RN.036976-4.01</t>
  </si>
  <si>
    <t>VILA PARAIBA IV</t>
  </si>
  <si>
    <t>25ºLEN</t>
  </si>
  <si>
    <t>004/2017</t>
  </si>
  <si>
    <t>DISS-20-2021 </t>
  </si>
  <si>
    <t>UFV.RS.SP.034206-8.01</t>
  </si>
  <si>
    <t>AGUA VERMELHA IV</t>
  </si>
  <si>
    <t>UFV.RS.SP.034207-6.01</t>
  </si>
  <si>
    <t>AGUA VERMELHA V</t>
  </si>
  <si>
    <t>UFV.RS.SP.034208-4.01</t>
  </si>
  <si>
    <t>AGUA VERMELHA VI</t>
  </si>
  <si>
    <t>EGP ALBA</t>
  </si>
  <si>
    <t>UFV.RS.PI.033841-9.01</t>
  </si>
  <si>
    <t>SAO GONCALO 1</t>
  </si>
  <si>
    <t>UFV.RS.PI.033842-7.01</t>
  </si>
  <si>
    <t>SAO GONCALO 2</t>
  </si>
  <si>
    <t>UFV.RS.PI.033843-5.01</t>
  </si>
  <si>
    <t>SAO GONCALO 3</t>
  </si>
  <si>
    <t>UFV.RS.PI.033844-3.01</t>
  </si>
  <si>
    <t>SAO GONCALO 4</t>
  </si>
  <si>
    <t>UFV.RS.PI.033845-1.01</t>
  </si>
  <si>
    <t>SAO GONCALO 5</t>
  </si>
  <si>
    <t>UFV.RS.PI.037588-8.01</t>
  </si>
  <si>
    <t>SAO GONCALO 21</t>
  </si>
  <si>
    <t>UFV.RS.PI.037589-6.01</t>
  </si>
  <si>
    <t>SAO GONCALO 22</t>
  </si>
  <si>
    <t>UFV.RS.PI.037577-2.01</t>
  </si>
  <si>
    <t>SAO GONCALO 10</t>
  </si>
  <si>
    <t>ENERVIX</t>
  </si>
  <si>
    <t>QTD-30-2021 </t>
  </si>
  <si>
    <t>CGH.PH.ES.038158-6.01</t>
  </si>
  <si>
    <t>Rio Concordia</t>
  </si>
  <si>
    <t>FOCKINK</t>
  </si>
  <si>
    <t>PCH.PH.MT.000331-0.01</t>
  </si>
  <si>
    <t>BURITI</t>
  </si>
  <si>
    <t>Rio Buriti</t>
  </si>
  <si>
    <t>JALLES</t>
  </si>
  <si>
    <t>DIST-20-2021 </t>
  </si>
  <si>
    <t>SALGUEIRO</t>
  </si>
  <si>
    <t>UFV.RS.PE.033606-8.01</t>
  </si>
  <si>
    <t>SOLAR SALGUEIRO</t>
  </si>
  <si>
    <t>UFV.RS.PE.034160-6.01</t>
  </si>
  <si>
    <t>SOLAR SALGUEIRO II</t>
  </si>
  <si>
    <t>UFV.RS.PE.034105-3.01</t>
  </si>
  <si>
    <t>SOLAR SALGUEIRO III</t>
  </si>
  <si>
    <t>SOLAR DO SERTAO</t>
  </si>
  <si>
    <t>UFV.RS.BA.033469-3.01</t>
  </si>
  <si>
    <t>SERTAO SOLAR BARREIRAS I</t>
  </si>
  <si>
    <t>UFV.RS.BA.033470-7.01</t>
  </si>
  <si>
    <t>SERTAO SOLAR BARREIRAS II</t>
  </si>
  <si>
    <t>UFV.RS.BA.033471-5.01</t>
  </si>
  <si>
    <t>SERTAO SOLAR BARREIRAS III</t>
  </si>
  <si>
    <t>UFV.RS.BA.033473-1.01</t>
  </si>
  <si>
    <t>SERTAO SOLAR BARREIRAS IV</t>
  </si>
  <si>
    <t>SOLATIO SINDUSTRIAL</t>
  </si>
  <si>
    <t>UFV.RS.PE.034169-0.01</t>
  </si>
  <si>
    <t>BRIGIDA</t>
  </si>
  <si>
    <t>UFV.RS.PE.034234-3.01</t>
  </si>
  <si>
    <t>BRIGIDA 2</t>
  </si>
  <si>
    <t>DISE-20-2021 </t>
  </si>
  <si>
    <t>EOL.CV.RN.036985-3.01</t>
  </si>
  <si>
    <t>VILA PARAIBA II</t>
  </si>
  <si>
    <t>EOL.CV.RN.036981-0.01</t>
  </si>
  <si>
    <t>VILA PARAIBA III</t>
  </si>
  <si>
    <t>17ºLEE</t>
  </si>
  <si>
    <t>006/2017</t>
  </si>
  <si>
    <t>ARGON</t>
  </si>
  <si>
    <t>QTD-02-2018</t>
  </si>
  <si>
    <t>INOWATT</t>
  </si>
  <si>
    <t>STIMA ENERGIA</t>
  </si>
  <si>
    <t>18ºLEE</t>
  </si>
  <si>
    <t>007/2017</t>
  </si>
  <si>
    <t>BETA</t>
  </si>
  <si>
    <t>QTD-02-2019</t>
  </si>
  <si>
    <t>DEAL</t>
  </si>
  <si>
    <t>MINERVA COM</t>
  </si>
  <si>
    <t>PRIME ENERGY</t>
  </si>
  <si>
    <t>27ºLEN</t>
  </si>
  <si>
    <t>001/2018</t>
  </si>
  <si>
    <t>BURITIZAL</t>
  </si>
  <si>
    <t>QTD-30-2022</t>
  </si>
  <si>
    <t>CGH.PH.MT.037358-3.01</t>
  </si>
  <si>
    <t>Rio Buritizal</t>
  </si>
  <si>
    <t>CHALE</t>
  </si>
  <si>
    <t>CGH.PH.MG.038150-0.01</t>
  </si>
  <si>
    <t>Rio José Pedro</t>
  </si>
  <si>
    <t>QUEBRA DENTES</t>
  </si>
  <si>
    <t>PCH.PH.RS.031035-2.01</t>
  </si>
  <si>
    <t>Rio Toropi</t>
  </si>
  <si>
    <t>SALTO DO GUASSUPI</t>
  </si>
  <si>
    <t>PCH.PH.RS.031049-2.01</t>
  </si>
  <si>
    <t>Rio Guassupi</t>
  </si>
  <si>
    <t>ALCON</t>
  </si>
  <si>
    <t>DIST-20-2022</t>
  </si>
  <si>
    <t>UTE.AI.ES.029150-1.01</t>
  </si>
  <si>
    <t>CERRADAO 2</t>
  </si>
  <si>
    <t>UTE.AI.MG.038336-8.01</t>
  </si>
  <si>
    <t>FOLHA LARGA</t>
  </si>
  <si>
    <t>DISE-20-2022</t>
  </si>
  <si>
    <t>EOL.CV.BA.033508-8.01</t>
  </si>
  <si>
    <t>VENTOS DE SAO JANUARIO 01</t>
  </si>
  <si>
    <t>EOL.CV.BA.032641-0.01</t>
  </si>
  <si>
    <t>VENTOS DE SAO JANUARIO 04</t>
  </si>
  <si>
    <t>EOL.CV.BA.033532-0.01</t>
  </si>
  <si>
    <t>VENTOS DE SAO JANUARIO 13</t>
  </si>
  <si>
    <t>EOL.CV.BA.033533-9.01</t>
  </si>
  <si>
    <t>VENTOS DE SAO JANUARIO 14</t>
  </si>
  <si>
    <t xml:space="preserve">ALEX </t>
  </si>
  <si>
    <t>DISS-20-2022</t>
  </si>
  <si>
    <t>UFV.RS.CE.035699-9.01</t>
  </si>
  <si>
    <t>ALEX I</t>
  </si>
  <si>
    <t>UFV.RS.CE.035883-5.01</t>
  </si>
  <si>
    <t>ALEX III</t>
  </si>
  <si>
    <t>UFV.RS.CE.035884-3.01</t>
  </si>
  <si>
    <t>ALEX IV</t>
  </si>
  <si>
    <t>UFV.RS.CE.035863-0.01</t>
  </si>
  <si>
    <t>ALEX IX</t>
  </si>
  <si>
    <t>UFV.RS.CE.035859-2.01</t>
  </si>
  <si>
    <t>ALEX V</t>
  </si>
  <si>
    <t>UFV.RS.CE.035860-6.01</t>
  </si>
  <si>
    <t>ALEX VI</t>
  </si>
  <si>
    <t>UFV.RS.CE.035861-4.01</t>
  </si>
  <si>
    <t>ALEX VII</t>
  </si>
  <si>
    <t>UFV.RS.CE.035862-2.01</t>
  </si>
  <si>
    <t>ALEX VIII</t>
  </si>
  <si>
    <t>UFV.RS.CE.035864-9.01</t>
  </si>
  <si>
    <t>ALEX X</t>
  </si>
  <si>
    <t>CRB</t>
  </si>
  <si>
    <t>UFV.RS.PI.034785-0.01</t>
  </si>
  <si>
    <t>ETESA 17 SAO JOAO DO PIAUI I</t>
  </si>
  <si>
    <t>UFV.RS.PI.034786-8.01</t>
  </si>
  <si>
    <t>ETESA 18 SAO JOAO DO PIAUI II</t>
  </si>
  <si>
    <t>UFV.RS.PI.034787-6.01</t>
  </si>
  <si>
    <t>ETESA 19 SAO JOAO DO PIAUI III</t>
  </si>
  <si>
    <t>UFV.RS.PI.034788-4.01</t>
  </si>
  <si>
    <t>ETESA 20 SAO JOAO DO PIAUI IV</t>
  </si>
  <si>
    <t>UFV.RS.PI.034789-2.01</t>
  </si>
  <si>
    <t>ETESA 21 SAO JOAO DO PIAUI V</t>
  </si>
  <si>
    <t>UFV.RS.PI.034790-6.01</t>
  </si>
  <si>
    <t>ETESA 22 SAO JOAO DO PIAUI VI</t>
  </si>
  <si>
    <t>FANCISCO SA</t>
  </si>
  <si>
    <t>UFV.RS.MG.033236-4.01</t>
  </si>
  <si>
    <t>FRANCISCO SA 1</t>
  </si>
  <si>
    <t>UFV.RS.MG.033237-2.01</t>
  </si>
  <si>
    <t>FRANCISCO SA 2</t>
  </si>
  <si>
    <t>UFV.RS.MG.033238-0.01</t>
  </si>
  <si>
    <t>FRANCISCO SA 3</t>
  </si>
  <si>
    <t>LAVRAS</t>
  </si>
  <si>
    <t>UFV.RS.CE.037865-8.01</t>
  </si>
  <si>
    <t>LAVRAS 1</t>
  </si>
  <si>
    <t>UFV.RS.CE.037866-6.01</t>
  </si>
  <si>
    <t>LAVRAS 2</t>
  </si>
  <si>
    <t>UFV.RS.CE.037867-4.01</t>
  </si>
  <si>
    <t>LAVRAS 3</t>
  </si>
  <si>
    <t>UFV.RS.CE.037868-2.01</t>
  </si>
  <si>
    <t>LAVRAS 4</t>
  </si>
  <si>
    <t>UFV.RS.CE.037869-0.01</t>
  </si>
  <si>
    <t>LAVRAS 5</t>
  </si>
  <si>
    <t>SPP I</t>
  </si>
  <si>
    <t>UFV.RS.PE.031870-1.01</t>
  </si>
  <si>
    <t>SAO PEDRO E PAULO I</t>
  </si>
  <si>
    <t>JAIBA</t>
  </si>
  <si>
    <t>UFV.RS.MG.034392-7.01</t>
  </si>
  <si>
    <t>SOLAR JAIBA 3</t>
  </si>
  <si>
    <t>UFV.RS.MG.034394-3.01</t>
  </si>
  <si>
    <t>SOLAR JAIBA 4</t>
  </si>
  <si>
    <t>UFV.RS.MG.035805-3.01</t>
  </si>
  <si>
    <t>SOLAR JAIBA 9</t>
  </si>
  <si>
    <t>28ºLEN</t>
  </si>
  <si>
    <t>003/2018</t>
  </si>
  <si>
    <t>APE</t>
  </si>
  <si>
    <t>QTDH-30-2024</t>
  </si>
  <si>
    <t>CGH.PH.MG.031618-0.01</t>
  </si>
  <si>
    <t>ANTONIO PRADO</t>
  </si>
  <si>
    <t>Rio Gavião</t>
  </si>
  <si>
    <t>CBVG</t>
  </si>
  <si>
    <t>PCH.PH.PR.029576-0.01</t>
  </si>
  <si>
    <t>BELA VISTA</t>
  </si>
  <si>
    <t>Rio Chopim</t>
  </si>
  <si>
    <t>CPFLR</t>
  </si>
  <si>
    <t>PCH.PH.PR.028419-0.01</t>
  </si>
  <si>
    <t>LUCIA CHEROBIM</t>
  </si>
  <si>
    <t>Rio Iguaçu</t>
  </si>
  <si>
    <t>ENERGIA LIMPA</t>
  </si>
  <si>
    <t>CGH.PH.MG.028570-6.01</t>
  </si>
  <si>
    <t>NOVA PONTE QUEIMADA II</t>
  </si>
  <si>
    <t>Rio Casca</t>
  </si>
  <si>
    <t>EW</t>
  </si>
  <si>
    <t>CGH.PH.GO.038152-7.01</t>
  </si>
  <si>
    <t>DIAMANTINO</t>
  </si>
  <si>
    <t>Rio Diamantino</t>
  </si>
  <si>
    <t>GERACAO CEU AZUL</t>
  </si>
  <si>
    <t>GUAPORE 2</t>
  </si>
  <si>
    <t>PCH.PH.MT.035646-8.01</t>
  </si>
  <si>
    <t>ALTO GUAPORE 2</t>
  </si>
  <si>
    <t>LAC</t>
  </si>
  <si>
    <t>PCH.PH.SC.037820-8.01</t>
  </si>
  <si>
    <t>LACERDOPOLIS</t>
  </si>
  <si>
    <t>Rio do Peixe</t>
  </si>
  <si>
    <t>OURO BRANCO</t>
  </si>
  <si>
    <t>PCH.PH.PR.034015-4.01</t>
  </si>
  <si>
    <t>Rio Mourão</t>
  </si>
  <si>
    <t>PCH BV II</t>
  </si>
  <si>
    <t>PCH.PH.PR.000273-9.01</t>
  </si>
  <si>
    <t>PCH SEDE II</t>
  </si>
  <si>
    <t>PCH.PH.RS.037300-1.01</t>
  </si>
  <si>
    <t>SEDE II</t>
  </si>
  <si>
    <t>Rio Potiribu</t>
  </si>
  <si>
    <t>CDU</t>
  </si>
  <si>
    <t>QTDE-20-2024</t>
  </si>
  <si>
    <t>EOL.CV.RN.037959-0.01</t>
  </si>
  <si>
    <t>COSTA DAS DUNAS</t>
  </si>
  <si>
    <t>CFL</t>
  </si>
  <si>
    <t>EOL.CV.BA.033521-5.01</t>
  </si>
  <si>
    <t>VENTOS DE SAO JANUARIO 03</t>
  </si>
  <si>
    <t>EOL.CV.BA.032644-5.01</t>
  </si>
  <si>
    <t>VENTOS DE SAO JANUARIO 05</t>
  </si>
  <si>
    <t>EOL.CV.BA.033523-1.01</t>
  </si>
  <si>
    <t>VENTOS DE SAO JANUARIO 06</t>
  </si>
  <si>
    <t>EOL.CV.BA.033529-0.01</t>
  </si>
  <si>
    <t>VENTOS DE SAO JANUARIO 10</t>
  </si>
  <si>
    <t>EOL.CV.BA.033530-4.01</t>
  </si>
  <si>
    <t>VENTOS DE SAO JANUARIO 11</t>
  </si>
  <si>
    <t>CSJ 20</t>
  </si>
  <si>
    <t>EOL.CV.BA.037102-5.01</t>
  </si>
  <si>
    <t>VENTOS DE SAO JANUARIO 20</t>
  </si>
  <si>
    <t>CSJ 21</t>
  </si>
  <si>
    <t>EOL.CV.BA.037103-3.01</t>
  </si>
  <si>
    <t>VENTOS DE SAO JANUARIO 21</t>
  </si>
  <si>
    <t>CSJ 22</t>
  </si>
  <si>
    <t>EOL.CV.BA.037104-1.01</t>
  </si>
  <si>
    <t>VENTOS DE SAO JANUARIO 22</t>
  </si>
  <si>
    <t>CSJ 23</t>
  </si>
  <si>
    <t>EOL.CV.BA.040625-2.01</t>
  </si>
  <si>
    <t>VENTOS DE SAO JANUARIO 23</t>
  </si>
  <si>
    <t>EDPR BR</t>
  </si>
  <si>
    <t>EOL.CV.RN.037294-3.01</t>
  </si>
  <si>
    <t>JERUSALEM I</t>
  </si>
  <si>
    <t>EOL.CV.RN.037295-1.01</t>
  </si>
  <si>
    <t>JERUSALEM II</t>
  </si>
  <si>
    <t>EOL.CV.RN.037296-0.01</t>
  </si>
  <si>
    <t>JERUSALEM III</t>
  </si>
  <si>
    <t>EOL.CV.RN.037297-8.01</t>
  </si>
  <si>
    <t>JERUSALEM IV</t>
  </si>
  <si>
    <t>EOL.CV.RN.037298-6.01</t>
  </si>
  <si>
    <t>JERUSALEM V</t>
  </si>
  <si>
    <t>EOL.CV.RN.037299-4.01</t>
  </si>
  <si>
    <t>JERUSALEM VI</t>
  </si>
  <si>
    <t>EOL.CV.RN.032518-0.01</t>
  </si>
  <si>
    <t>MONTE VERDE I</t>
  </si>
  <si>
    <t>EOL.CV.RN.032519-8.01</t>
  </si>
  <si>
    <t>MONTE VERDE II</t>
  </si>
  <si>
    <t>EOL.CV.RN.033881-8.01</t>
  </si>
  <si>
    <t>MONTE VERDE III</t>
  </si>
  <si>
    <t>EOL.CV.RN.038035-0.01</t>
  </si>
  <si>
    <t>MONTE VERDE IV</t>
  </si>
  <si>
    <t>EOL.CV.RN.040584-1.01</t>
  </si>
  <si>
    <t>MONTE VERDE V</t>
  </si>
  <si>
    <t>FIB</t>
  </si>
  <si>
    <t>EOL.CV.RN.038002-4.01</t>
  </si>
  <si>
    <t>FIGUEIRA BRANCA</t>
  </si>
  <si>
    <t>FL1</t>
  </si>
  <si>
    <t>FL13</t>
  </si>
  <si>
    <t>FL14</t>
  </si>
  <si>
    <t>FL4</t>
  </si>
  <si>
    <t>FTO</t>
  </si>
  <si>
    <t>EOL.CV.RN.037999-9.01</t>
  </si>
  <si>
    <t>FAROL DE TOUROS</t>
  </si>
  <si>
    <t>GAM</t>
  </si>
  <si>
    <t>EOL.CV.RN.038006-7.01</t>
  </si>
  <si>
    <t>GAMELEIRA</t>
  </si>
  <si>
    <t>JB</t>
  </si>
  <si>
    <t>EOL.CV.BA.037083-5.01</t>
  </si>
  <si>
    <t>SERRA DA BABILONIA A</t>
  </si>
  <si>
    <t>EOL.CV.BA.040609-0.01</t>
  </si>
  <si>
    <t>SERRA DA BABILONIA C</t>
  </si>
  <si>
    <t>EOL.CV.BA.040611-2.01</t>
  </si>
  <si>
    <t>SERRA DA BABILONIA E</t>
  </si>
  <si>
    <t>EOL.CV.BA.040612-0.01</t>
  </si>
  <si>
    <t>SERRA DA BABILONIA F</t>
  </si>
  <si>
    <t>EOL.CV.RN.037075-4.01</t>
  </si>
  <si>
    <t>SAO FERNANDO 2</t>
  </si>
  <si>
    <t>VDB</t>
  </si>
  <si>
    <t>EOL.CV.RN.036980-2.01</t>
  </si>
  <si>
    <t>VILA CEARA I</t>
  </si>
  <si>
    <t>EOL.CV.RN.038325-2.01</t>
  </si>
  <si>
    <t>VILA MARANHAO I</t>
  </si>
  <si>
    <t>EOL.CV.RN.038326-0.01</t>
  </si>
  <si>
    <t>VILA MARANHAO II</t>
  </si>
  <si>
    <t>EOL.CV.RN.038327-9.01</t>
  </si>
  <si>
    <t>VILA MARANHAO III</t>
  </si>
  <si>
    <t>VDBF3</t>
  </si>
  <si>
    <t>EOL.CV.BA.032535-0.01</t>
  </si>
  <si>
    <t>VENTOS DA BAHIA XIII</t>
  </si>
  <si>
    <t>EOL.CV.BA.032536-8.01</t>
  </si>
  <si>
    <t>VENTOS DA BAHIA XIV</t>
  </si>
  <si>
    <t>EOL.CV.BA.035234-9.01</t>
  </si>
  <si>
    <t>VENTOS DA BAHIA XXIII</t>
  </si>
  <si>
    <t>EOL.CV.BA.034889-9.01</t>
  </si>
  <si>
    <t>VENTOS DA BAHIA XXVII</t>
  </si>
  <si>
    <t>VS MAR</t>
  </si>
  <si>
    <t>EOL.CV.RN.038310-4.01</t>
  </si>
  <si>
    <t>VENTOS DE SANTA MARTINA 01</t>
  </si>
  <si>
    <t>EOL.CV.RN.038318-0.01</t>
  </si>
  <si>
    <t>VENTOS DE SANTA MARTINA 09</t>
  </si>
  <si>
    <t>EOL.CV.RN.038319-8.01</t>
  </si>
  <si>
    <t>VENTOS DE SANTA MARTINA 10</t>
  </si>
  <si>
    <t>EOL.CV.RN.038320-1.01</t>
  </si>
  <si>
    <t>VENTOS DE SANTA MARTINA 11</t>
  </si>
  <si>
    <t>EOL.CV.RN.038321-0.01</t>
  </si>
  <si>
    <t>VENTOS DE SANTA MARTINA 12</t>
  </si>
  <si>
    <t>EOL.CV.RN.038322-8.01</t>
  </si>
  <si>
    <t>VENTOS DE SANTA MARTINA 13</t>
  </si>
  <si>
    <t>EOL.CV.RN.038323-6.01</t>
  </si>
  <si>
    <t>VENTOS DE SANTA MARTINA 14</t>
  </si>
  <si>
    <t>GBSA</t>
  </si>
  <si>
    <t>DIS-25-2024</t>
  </si>
  <si>
    <t>UTE.AI.SP.035093-1.01</t>
  </si>
  <si>
    <t>RIO VERMELHO 3</t>
  </si>
  <si>
    <t>PGC</t>
  </si>
  <si>
    <t>UTE.GN.MA.040562-0.01</t>
  </si>
  <si>
    <t>PARNAIBA 5A E 5B</t>
  </si>
  <si>
    <t>UTE CDF</t>
  </si>
  <si>
    <t>UTE.AI.SP.028063-1.01</t>
  </si>
  <si>
    <t>CASA DE FORCA</t>
  </si>
  <si>
    <t>19ºLEE</t>
  </si>
  <si>
    <t>005/2018</t>
  </si>
  <si>
    <t>DESTTRA ENERGIA</t>
  </si>
  <si>
    <t>QTD-2019-2A</t>
  </si>
  <si>
    <t>20ºLEE</t>
  </si>
  <si>
    <t>006/2018</t>
  </si>
  <si>
    <t>ATMO</t>
  </si>
  <si>
    <t>QTD-2020-2A</t>
  </si>
  <si>
    <t>MAXIMA ENERGIA</t>
  </si>
  <si>
    <t>DIS-2020-2A</t>
  </si>
  <si>
    <t>UTE.GN.RN.028225-1.01</t>
  </si>
  <si>
    <t>Jesus Soares Pereira</t>
  </si>
  <si>
    <t>29ºLEN</t>
  </si>
  <si>
    <t>003/2019</t>
  </si>
  <si>
    <t>UTE SONORA</t>
  </si>
  <si>
    <t>DISB-20-2023</t>
  </si>
  <si>
    <t>UTE.AI.MS.027385-6.01</t>
  </si>
  <si>
    <t>SONORA</t>
  </si>
  <si>
    <t>QTDE-20-2023</t>
  </si>
  <si>
    <t>EOL.CV.RN.036984-5.01</t>
  </si>
  <si>
    <t>VILA ALAGOAS III</t>
  </si>
  <si>
    <t>FORÇA EOLICA DO BRASIL</t>
  </si>
  <si>
    <t>EOL.CV.PI.044367-0.01</t>
  </si>
  <si>
    <t>OITIS 8</t>
  </si>
  <si>
    <t>EOL.CV.PI.044555-0.01</t>
  </si>
  <si>
    <t>OITIS 1</t>
  </si>
  <si>
    <t>RIO DO CEDRO ENERGIA</t>
  </si>
  <si>
    <t>QTDH-30-2023</t>
  </si>
  <si>
    <t>PCH.PH.MT.034560-1.01</t>
  </si>
  <si>
    <t>FOZ DO CEDRO</t>
  </si>
  <si>
    <t>GALUPO</t>
  </si>
  <si>
    <t>PCH.PH.PR.037822-4.01</t>
  </si>
  <si>
    <t>VILA GALUPO</t>
  </si>
  <si>
    <t>Rio Santana</t>
  </si>
  <si>
    <t>PCH.PH.MG.002092-3.01</t>
  </si>
  <si>
    <t>POÇO FUNDO AMPLIAÇÃO</t>
  </si>
  <si>
    <t>PCH.PH.SC.000742-0.01</t>
  </si>
  <si>
    <t>CELSO RAMOS</t>
  </si>
  <si>
    <t>CEESAM</t>
  </si>
  <si>
    <t>PCH.PH.SC.035496-1.01</t>
  </si>
  <si>
    <t>ÁGUAS DA SERRA</t>
  </si>
  <si>
    <t>Rio Benedito</t>
  </si>
  <si>
    <t>LSBP ENERLIFE</t>
  </si>
  <si>
    <t>QTDS-20-2023</t>
  </si>
  <si>
    <t>UFV.RS.CE.044576-2.01</t>
  </si>
  <si>
    <t>MILAGRES V</t>
  </si>
  <si>
    <t>UFV.RS.CE.044579-7.01</t>
  </si>
  <si>
    <t>MILAGRES IV</t>
  </si>
  <si>
    <t>UFV.RS.CE.044575-4.01</t>
  </si>
  <si>
    <t>MILAGRES III</t>
  </si>
  <si>
    <t>UFV.RS.CE.044574-6.01</t>
  </si>
  <si>
    <t>MILAGRES II</t>
  </si>
  <si>
    <t>UFV.RS.CE.044573-8.01</t>
  </si>
  <si>
    <t>MILAGRES I</t>
  </si>
  <si>
    <t>CONSÓRCIO JAÍBA</t>
  </si>
  <si>
    <t>UFV.RS.MG.043162-1.01</t>
  </si>
  <si>
    <t>JAÍBA SE1</t>
  </si>
  <si>
    <t>30ºLEN</t>
  </si>
  <si>
    <t>004/2019</t>
  </si>
  <si>
    <t>POLIFERTIL</t>
  </si>
  <si>
    <t>QTDH-2025-30</t>
  </si>
  <si>
    <t>CGH.PH.MG.044305-0.01</t>
  </si>
  <si>
    <t>ALAGOA III</t>
  </si>
  <si>
    <t>Rio Aiuruoca</t>
  </si>
  <si>
    <t>ALTO ALEGRE ENERGÉTICA</t>
  </si>
  <si>
    <t>PCH.PH.SC.037173-4.01</t>
  </si>
  <si>
    <t>ALTO ALEGRE</t>
  </si>
  <si>
    <t>QTDE-2025-20</t>
  </si>
  <si>
    <t>EOL.CV.BA.044959-8.01</t>
  </si>
  <si>
    <t>AURA CAETITÉ 01</t>
  </si>
  <si>
    <t>EOL.CV.BA.044960-1.01</t>
  </si>
  <si>
    <t>AURA CAETITÉ 02</t>
  </si>
  <si>
    <t>EOL.CV.BA.032804-9.01</t>
  </si>
  <si>
    <t>AURA CAETITÉ 03</t>
  </si>
  <si>
    <t>EOL.CV.BA.032805-7.01</t>
  </si>
  <si>
    <t>AURA CAETITÉ 04</t>
  </si>
  <si>
    <t>EOL.CV.PI.032863-4.01</t>
  </si>
  <si>
    <t>AURA QUEIMADA NOVA 01</t>
  </si>
  <si>
    <t>EOL.CV.PI.040567-1.01</t>
  </si>
  <si>
    <t>AURA QUEIMADA NOVA 02</t>
  </si>
  <si>
    <t>EOL.CV.BA.044961-0.01</t>
  </si>
  <si>
    <t>AURA TANQUE NOVO 01</t>
  </si>
  <si>
    <t>EOL.CV.BA.044962-8.01</t>
  </si>
  <si>
    <t>AURA TANQUE NOVO 02</t>
  </si>
  <si>
    <t>EOL.CV.RN.035172-5.01</t>
  </si>
  <si>
    <t>AURA TANQUE NOVO 03</t>
  </si>
  <si>
    <t>PCH ÁGUAS DO RIO IRAN</t>
  </si>
  <si>
    <t>PCH.PH.SC.035155-5.01</t>
  </si>
  <si>
    <t>BARRA DAS ÁGUAS</t>
  </si>
  <si>
    <t xml:space="preserve">USINA BELA VISTA </t>
  </si>
  <si>
    <t>DIST-2025-25</t>
  </si>
  <si>
    <t>UTE.AI.SP.027917-0.01</t>
  </si>
  <si>
    <t>WENERGY</t>
  </si>
  <si>
    <t>PCH.PH.ES.037381-8.01</t>
  </si>
  <si>
    <t>Rio Itabapoana</t>
  </si>
  <si>
    <t>UTE BRANCO PERES</t>
  </si>
  <si>
    <t>UTE.AI.SP.027947-1.01</t>
  </si>
  <si>
    <t>BRANCO PERES</t>
  </si>
  <si>
    <t>PCH.PH.MG.035309-4.01</t>
  </si>
  <si>
    <t>CABUÍ</t>
  </si>
  <si>
    <t>Rio Paraibuna</t>
  </si>
  <si>
    <t xml:space="preserve">RIO ENERGY EOL III </t>
  </si>
  <si>
    <t>EOL.CV.BA.037004-5.01</t>
  </si>
  <si>
    <t>CAETITÉ D</t>
  </si>
  <si>
    <t>BIOENERGIA CERRADÃO II</t>
  </si>
  <si>
    <t>UTE.AI.MG.040785-2.01</t>
  </si>
  <si>
    <t>CERRADÃO 3</t>
  </si>
  <si>
    <t>RIO DO COBRE</t>
  </si>
  <si>
    <t>PCH.PH.PR.036938-1.01</t>
  </si>
  <si>
    <t>COBRE KM 19</t>
  </si>
  <si>
    <t>Rio do Cobre</t>
  </si>
  <si>
    <t>AT&amp;T ENERGIA</t>
  </si>
  <si>
    <t>PCH.PH.PR.035340-0.01</t>
  </si>
  <si>
    <t>FAZENDA DO SALTO</t>
  </si>
  <si>
    <t>Rio Sapucaia</t>
  </si>
  <si>
    <t>SAO BARTOLOMEU GERADORA</t>
  </si>
  <si>
    <t>PCH.PH.GO.035112-1.01</t>
  </si>
  <si>
    <t>CONSÓRCIO GAMELEIRA</t>
  </si>
  <si>
    <t>QTDS-2025-20</t>
  </si>
  <si>
    <t>UFV.RS.CE.040708-9.01</t>
  </si>
  <si>
    <t>GAMELEIRA 1</t>
  </si>
  <si>
    <t>UFV.RS.CE.040709-7.01</t>
  </si>
  <si>
    <t>GAMELEIRA 2</t>
  </si>
  <si>
    <t>UFV.RS.CE.040710-0.01</t>
  </si>
  <si>
    <t>GAMELEIRA 3</t>
  </si>
  <si>
    <t>UFV.RS.CE.040711-9.01</t>
  </si>
  <si>
    <t>GAMELEIRA 4</t>
  </si>
  <si>
    <t>HIDRELÉTRICA GARCIA DE ANGELINA</t>
  </si>
  <si>
    <t>CGH.PH.SC.037419-9.01</t>
  </si>
  <si>
    <t>GARCIA DE ANGELINA</t>
  </si>
  <si>
    <t>CONSÓRCIO GRUPO GRAVIOLA</t>
  </si>
  <si>
    <t>UFV.RS.PI.036925-0.01</t>
  </si>
  <si>
    <t>GRAVIOLA 1</t>
  </si>
  <si>
    <t>UFV.RS.PI.036926-8.01</t>
  </si>
  <si>
    <t>GRAVIOLA 2</t>
  </si>
  <si>
    <t>UFV.RS.PI.037745-7.01</t>
  </si>
  <si>
    <t>GRAVIOLA 3</t>
  </si>
  <si>
    <t>UFV.RS.PI.037746-5.01</t>
  </si>
  <si>
    <t>GRAVIOLA 4</t>
  </si>
  <si>
    <t>UTE BIOENERGIA</t>
  </si>
  <si>
    <t>UTE.AI.SP.040824-7.01</t>
  </si>
  <si>
    <t>IPIRANGA BIOENERGIA MOCOCA</t>
  </si>
  <si>
    <t>CONSÓRCIO JANDAÍRA I GERAÇÃO</t>
  </si>
  <si>
    <t>EOL.CV.RN.032870-7.01</t>
  </si>
  <si>
    <t>JANDAIRA I</t>
  </si>
  <si>
    <t>CONSÓRCIO JANDAÍRA II GERAÇÃO</t>
  </si>
  <si>
    <t>EOL.CV.RN.035008-7.01</t>
  </si>
  <si>
    <t>JANDAIRA II</t>
  </si>
  <si>
    <t>CONSÓRCIO JANDAÍRA III GERAÇÃO</t>
  </si>
  <si>
    <t>EOL.CV.RS.035270-5.01</t>
  </si>
  <si>
    <t>JANDAIRA III</t>
  </si>
  <si>
    <t>CONSÓRCIO JANDAÍRA IV GERAÇÃO</t>
  </si>
  <si>
    <t>EOL.CV.RS.035271-3.01</t>
  </si>
  <si>
    <t>JANDAIRA IV</t>
  </si>
  <si>
    <t>JASP</t>
  </si>
  <si>
    <t>PCH.PH.SC.032571-6.01</t>
  </si>
  <si>
    <t>JASPE</t>
  </si>
  <si>
    <t>Rio Sargento</t>
  </si>
  <si>
    <t>JESUÍTA ENERGIA</t>
  </si>
  <si>
    <t>PCH.PH.MT.028818-7.01</t>
  </si>
  <si>
    <t>JESUÍTA</t>
  </si>
  <si>
    <t>Rio Jaruena</t>
  </si>
  <si>
    <t>IBICARE</t>
  </si>
  <si>
    <t>PCH.PH.SC.032879-0.01</t>
  </si>
  <si>
    <t>LINHA RICA</t>
  </si>
  <si>
    <t>CONSÓRCIO LUIZ GONZAGA</t>
  </si>
  <si>
    <t>UFV.RS.PE.045057-0.01</t>
  </si>
  <si>
    <t>LUIZ GONZAGA II</t>
  </si>
  <si>
    <t>PESQUEIRO</t>
  </si>
  <si>
    <t>PCH.PH.PR.035006-0.01</t>
  </si>
  <si>
    <t>Rio Jaguariaíva</t>
  </si>
  <si>
    <t>HIDRELETRICA MAROMBAS I</t>
  </si>
  <si>
    <t>CGH.PH.SC.038153-5.01</t>
  </si>
  <si>
    <t>MAROMBAS I</t>
  </si>
  <si>
    <t>Rio Marombas</t>
  </si>
  <si>
    <t>HIDRELETRICA MAROMBAS II</t>
  </si>
  <si>
    <t>CGH.PH.SC.038154-3.01</t>
  </si>
  <si>
    <t>MAROMBAS II</t>
  </si>
  <si>
    <t>PARNAÍBA II</t>
  </si>
  <si>
    <t>BARCARENA</t>
  </si>
  <si>
    <t>UTE.GN.PA.037898-4.01</t>
  </si>
  <si>
    <t>NOVO TEMPO BARCARENA</t>
  </si>
  <si>
    <t>PACIFICO MASCARENHAS</t>
  </si>
  <si>
    <t>CGH.PH.MG.001928-3.02</t>
  </si>
  <si>
    <t>PACÍFICO MASCARENHAS</t>
  </si>
  <si>
    <t>Rio Parauninha</t>
  </si>
  <si>
    <t>IPIRA</t>
  </si>
  <si>
    <t>PCH.PH.SC.034669-1.01</t>
  </si>
  <si>
    <t>PIRA</t>
  </si>
  <si>
    <t>UTE PROSPERIDADE II</t>
  </si>
  <si>
    <t>UTE.GN.BA.037897-6.02</t>
  </si>
  <si>
    <t>PROSPERIDADE II</t>
  </si>
  <si>
    <t>RODEIO ENERGÉTICA</t>
  </si>
  <si>
    <t>PCH.PH.SC.035530-5.01</t>
  </si>
  <si>
    <t>RODEIO</t>
  </si>
  <si>
    <t>PCH.PH.GO.035110-5.01</t>
  </si>
  <si>
    <t>SALGADO</t>
  </si>
  <si>
    <t>ARA ENERGIA</t>
  </si>
  <si>
    <t>PCH.PH.BA.035105-9.01</t>
  </si>
  <si>
    <t>Rio Grande</t>
  </si>
  <si>
    <t>PCH.PH.GO.035111-3.01</t>
  </si>
  <si>
    <t>SÃO BARTOLOMEU</t>
  </si>
  <si>
    <t>SAO CARLOS ENERGIA</t>
  </si>
  <si>
    <t>SÃO MARTINHO</t>
  </si>
  <si>
    <t>UTE.AI.SP.032371-3.01</t>
  </si>
  <si>
    <t>SÃO MARTINHO BIOENERGIA</t>
  </si>
  <si>
    <t>SÃO ROQUE ENERGÉTICA</t>
  </si>
  <si>
    <t>STATKRAFT</t>
  </si>
  <si>
    <t>EOL.CV.BA.044878-8.01</t>
  </si>
  <si>
    <t>SERRA DA MANGABEIRA</t>
  </si>
  <si>
    <t>UFV.RS.RN.037811-9.01</t>
  </si>
  <si>
    <t>UFV.RS.RN.037812-7.01</t>
  </si>
  <si>
    <t>CONSÓRCIO SERRA DO SERIDÓ</t>
  </si>
  <si>
    <t>EOL.CV.PB.035225-0.01</t>
  </si>
  <si>
    <t>SERRA DO SERIDÓ II</t>
  </si>
  <si>
    <t>EOL.CV.PB.035226-8.01</t>
  </si>
  <si>
    <t>SERRA DO SERIDÓ III</t>
  </si>
  <si>
    <t>EOL.CV.PB.035227-6.01</t>
  </si>
  <si>
    <t>SERRA DO SERIDÓ IV</t>
  </si>
  <si>
    <t>EOL.CV.PB.040613-9.01</t>
  </si>
  <si>
    <t>SERRA DO SERIDÓ IX</t>
  </si>
  <si>
    <t>EOL.CV.PB.038304-0.01</t>
  </si>
  <si>
    <t>SERRA DO SERIDÓ VI</t>
  </si>
  <si>
    <t>EOL.CV.PB.038305-8.01</t>
  </si>
  <si>
    <t>SERRA DO SERIDÓ VII</t>
  </si>
  <si>
    <t>MANTIQUEIRA</t>
  </si>
  <si>
    <t>CGH.PH.MG.040663-5.01</t>
  </si>
  <si>
    <t>SERRA NEGRA</t>
  </si>
  <si>
    <t xml:space="preserve">Rio Ribeirão da Conceição </t>
  </si>
  <si>
    <t>TIBAGI ENERGIA</t>
  </si>
  <si>
    <t>BIO UNIVALEM</t>
  </si>
  <si>
    <t>CONSÓRCIO SANTA EUGÊNIA</t>
  </si>
  <si>
    <t>EOL.CV.BA.038077-6.01</t>
  </si>
  <si>
    <t>VENTOS DE SANTA EUGENIA 01</t>
  </si>
  <si>
    <t>EOL.CV.BA.038078-4.01</t>
  </si>
  <si>
    <t>VENTOS DE SANTA EUGENIA 02</t>
  </si>
  <si>
    <t>EOL.CV.BA.038079-2.01</t>
  </si>
  <si>
    <t>VENTOS DE SANTA EUGENIA 03</t>
  </si>
  <si>
    <t>EOL.CV.BA.038081-4.01</t>
  </si>
  <si>
    <t>VENTOS DE SANTA EUGENIA 05</t>
  </si>
  <si>
    <t>EOL.CV.BA.038082-2.01</t>
  </si>
  <si>
    <t>VENTOS DE SANTA EUGENIA 06</t>
  </si>
  <si>
    <t>EOL.CV.BA.038083-0.01</t>
  </si>
  <si>
    <t>VENTOS DE SANTA EUGENIA 07</t>
  </si>
  <si>
    <t>EOL.CV.BA.038084-9.01</t>
  </si>
  <si>
    <t>VENTOS DE SANTA EUGENIA 08</t>
  </si>
  <si>
    <t>EOL.CV.BA.038085-7.01</t>
  </si>
  <si>
    <t>VENTOS DE SANTA EUGENIA 09</t>
  </si>
  <si>
    <t>EOL.CV.BA.038088-1.01</t>
  </si>
  <si>
    <t>VENTOS DE SANTA EUGENIA 12</t>
  </si>
  <si>
    <t>EOL.CV.BA.038089-0.01</t>
  </si>
  <si>
    <t>VENTOS DE SANTA EUGENIA 13</t>
  </si>
  <si>
    <t>VENTOS DE SANTA LÉIA</t>
  </si>
  <si>
    <t>EOL.CV.RN.032593-7.01</t>
  </si>
  <si>
    <t>VENTOS DE SANTA LEIA 01</t>
  </si>
  <si>
    <t>EOL.CV.RN.033681-5.01</t>
  </si>
  <si>
    <t>VENTOS DE SANTA LEIA 02</t>
  </si>
  <si>
    <t>EOL.CV.RN.034937-2.01</t>
  </si>
  <si>
    <t>VENTOS DE SANTA LEIA 03</t>
  </si>
  <si>
    <t>EOL.CV.RN.033690-4.01</t>
  </si>
  <si>
    <t>VENTOS DE SANTA LEIA 04</t>
  </si>
  <si>
    <t>EOL.CV.RN.033691-2.01</t>
  </si>
  <si>
    <t>VENTOS DE SANTA LEIA 05</t>
  </si>
  <si>
    <t>EOL.CV.RN.045010-3.01</t>
  </si>
  <si>
    <t>VENTOS DE SANTA LEIA 12</t>
  </si>
  <si>
    <t>EOL.CV.RN.045011-1.01</t>
  </si>
  <si>
    <t>VENTOS DE SANTA LEIA 13</t>
  </si>
  <si>
    <t>EOL.CV.RN.045012-0.01</t>
  </si>
  <si>
    <t>VENTOS DE SANTA LEIA 14</t>
  </si>
  <si>
    <t>VENTOS DE SÃO JANUÁRIO</t>
  </si>
  <si>
    <t>EOL.CV.BA.032642-9.01</t>
  </si>
  <si>
    <t>VENTOS DE SÃO JANUÁRIO 15</t>
  </si>
  <si>
    <t>EOL.CV.BA.033547-9.01</t>
  </si>
  <si>
    <t>VENTOS DE SÃO JANUÁRIO 16</t>
  </si>
  <si>
    <t>EOL.CV.BA.033548-7.01</t>
  </si>
  <si>
    <t>VENTOS DE SÃO JANUÁRIO 17</t>
  </si>
  <si>
    <t>EOL.CV.BA.033549-5.01</t>
  </si>
  <si>
    <t>VENTOS DE SÃO JANUÁRIO 18</t>
  </si>
  <si>
    <t>EOL.CV.BA.037101-7.01</t>
  </si>
  <si>
    <t>VENTOS DE SÃO JANUÁRIO 19</t>
  </si>
  <si>
    <t>VERDE 2</t>
  </si>
  <si>
    <t>PCH.PH.GO.031768-3.01</t>
  </si>
  <si>
    <t>VERDE 02 BAIXO</t>
  </si>
  <si>
    <t>SOLAR SERTÃO V</t>
  </si>
  <si>
    <t>UFV.RS.BA.033474-0.01</t>
  </si>
  <si>
    <t>SERTAO SOLAR BARREIRAS V</t>
  </si>
  <si>
    <t>21ºLEE</t>
  </si>
  <si>
    <t>005/2019</t>
  </si>
  <si>
    <t>22ºLEE</t>
  </si>
  <si>
    <t>006/2019</t>
  </si>
  <si>
    <t>PARNAÍBA I</t>
  </si>
  <si>
    <t>DIS-2021-2A</t>
  </si>
  <si>
    <t>QTD-2021-2A</t>
  </si>
  <si>
    <t>BRASIL COMERCIALIZADORA</t>
  </si>
  <si>
    <t>25ºLEE</t>
  </si>
  <si>
    <t>006/2020</t>
  </si>
  <si>
    <t>ELETRON</t>
  </si>
  <si>
    <t>15.087.610/0001-41</t>
  </si>
  <si>
    <t>QTD202102</t>
  </si>
  <si>
    <t>23ºLEE</t>
  </si>
  <si>
    <t>004/2021</t>
  </si>
  <si>
    <t>DISP2025-15</t>
  </si>
  <si>
    <t>24ºLEE</t>
  </si>
  <si>
    <t>005/2021</t>
  </si>
  <si>
    <t xml:space="preserve"> DISP2026-15</t>
  </si>
  <si>
    <t>33ºLEN</t>
  </si>
  <si>
    <t>006/2021</t>
  </si>
  <si>
    <t>COPREL</t>
  </si>
  <si>
    <t>08.323.274/0001-23</t>
  </si>
  <si>
    <t>QTDH2024-30</t>
  </si>
  <si>
    <t>PCH.PH.RS.037469-5.01</t>
  </si>
  <si>
    <t>Tio Hugo</t>
  </si>
  <si>
    <t>RINCAO S MIGUEL A4</t>
  </si>
  <si>
    <t>08.147.432/0001-31</t>
  </si>
  <si>
    <t>PCH.PH.RS.031029-8.01</t>
  </si>
  <si>
    <t>RINCÃO SÃO MIGUEL</t>
  </si>
  <si>
    <t>CACH 5 VEADOS A4</t>
  </si>
  <si>
    <t>08.147.388/0001-60</t>
  </si>
  <si>
    <t>PCH.PH.RS.031030-1.01</t>
  </si>
  <si>
    <t>CACHOEIRA CINCO VEADOS</t>
  </si>
  <si>
    <t>VSL</t>
  </si>
  <si>
    <t>QTDE2024-20</t>
  </si>
  <si>
    <t>EOL.CV.BA.051585-0.01</t>
  </si>
  <si>
    <t>Ventos de Santa Luzia 11</t>
  </si>
  <si>
    <t>VSR 2</t>
  </si>
  <si>
    <t>EOL.CV.RN.049668-5.01</t>
  </si>
  <si>
    <t>Ventos de São Rafael 05</t>
  </si>
  <si>
    <t>EOL.CV.BA.051586-8.01</t>
  </si>
  <si>
    <t>Ventos de Santa Luzia 12</t>
  </si>
  <si>
    <t>MIRANTE DO OESTE 1</t>
  </si>
  <si>
    <t>EOL.CV.RN.044975-0.01</t>
  </si>
  <si>
    <t>OESTE SERIDÓ II</t>
  </si>
  <si>
    <t>EOL.CV.RN.047165-8.01</t>
  </si>
  <si>
    <t>OESTE SERIDO IV</t>
  </si>
  <si>
    <t>MIRANTE DO OESTE 2</t>
  </si>
  <si>
    <t>EOL.CV.RN.047162-3.01</t>
  </si>
  <si>
    <t>OESTE SERIDÓ IX</t>
  </si>
  <si>
    <t>EOL.CV.RN.044976-8.01</t>
  </si>
  <si>
    <t>OESTE SERIDO lll</t>
  </si>
  <si>
    <t>ELAWAN</t>
  </si>
  <si>
    <t>EOL.CV.RN.034612-8.01</t>
  </si>
  <si>
    <t>Passagem</t>
  </si>
  <si>
    <t>VSR 3</t>
  </si>
  <si>
    <t>EOL.CV.RN.050015-1.01</t>
  </si>
  <si>
    <t>Ventos de São Rafael 09</t>
  </si>
  <si>
    <t>VSR</t>
  </si>
  <si>
    <t>EOL.CV.PB.049664-2.01</t>
  </si>
  <si>
    <t>Ventos de São Rafael 01</t>
  </si>
  <si>
    <t>EOL.CV.RN.050016-0.01</t>
  </si>
  <si>
    <t>Ventos de São Rafael 10</t>
  </si>
  <si>
    <t>EOL.CV.RN.050017-8.01</t>
  </si>
  <si>
    <t>Ventos de São Rafael 11</t>
  </si>
  <si>
    <t>VSL 2</t>
  </si>
  <si>
    <t>EOL.CV.BA.051587-6.01</t>
  </si>
  <si>
    <t>Ventos de Santa Luzia 13</t>
  </si>
  <si>
    <t>EOL.CV.RN.049665-0.01</t>
  </si>
  <si>
    <t>Ventos de São Rafael 02</t>
  </si>
  <si>
    <t>VSL 3</t>
  </si>
  <si>
    <t>EOL.CV.BA.051589-2.01</t>
  </si>
  <si>
    <t>Ventos de Santa Luzia 15</t>
  </si>
  <si>
    <t>EOL.CV.BA.051588-4.01</t>
  </si>
  <si>
    <t>Ventos de Santa Luzia 14</t>
  </si>
  <si>
    <t>EOL.CV.RN.049666-9.01</t>
  </si>
  <si>
    <t>Ventos de São Rafael 03</t>
  </si>
  <si>
    <t>EOL.CV.RN.049669-3.01</t>
  </si>
  <si>
    <t>Ventos de São Rafael 06</t>
  </si>
  <si>
    <t>EOL.CV.RN.049667-7.01</t>
  </si>
  <si>
    <t>Ventos de São Rafael 04</t>
  </si>
  <si>
    <t>EOL.CV.RN.049670-7.01</t>
  </si>
  <si>
    <t>Ventos de São Rafael 07</t>
  </si>
  <si>
    <t>EOL.CV.RN.049671-5.01</t>
  </si>
  <si>
    <t>Ventos de São Rafael 08</t>
  </si>
  <si>
    <t>EOL.CV.BA.051590-6.01</t>
  </si>
  <si>
    <t>Ventos de Santa Luzia 16</t>
  </si>
  <si>
    <t>EOL.CV.BA.051591-4.01</t>
  </si>
  <si>
    <t>Ventos de Santa Luzia 17</t>
  </si>
  <si>
    <t>SOLAR TECNOLOGIA</t>
  </si>
  <si>
    <t>QTDS2024-20</t>
  </si>
  <si>
    <t>UFV.RS.PE.037814-3.01</t>
  </si>
  <si>
    <t>Boa Hora 4</t>
  </si>
  <si>
    <t>SANTA LUZIA VII</t>
  </si>
  <si>
    <t>UFV.RS.PB.049691-0.01</t>
  </si>
  <si>
    <t>SANTA LUZIA V</t>
  </si>
  <si>
    <t>UFV.RS.PB.049689-8.01</t>
  </si>
  <si>
    <t>UFV.RS.PE.037815-1.01</t>
  </si>
  <si>
    <t>Boa Hora 5</t>
  </si>
  <si>
    <t>UFV.RS.PE.037816-0.01</t>
  </si>
  <si>
    <t>Boa Hora 6</t>
  </si>
  <si>
    <t>ZILOR</t>
  </si>
  <si>
    <t>DISP2024-20</t>
  </si>
  <si>
    <t>UTE.AI.SP.051532-9.01</t>
  </si>
  <si>
    <t>BARRA GRANDE 2</t>
  </si>
  <si>
    <t>MELHORAMENTOS NP</t>
  </si>
  <si>
    <t>61.082.962/0001-21</t>
  </si>
  <si>
    <t>UTE.AI.PR.028074-7.01</t>
  </si>
  <si>
    <t>DESTILARIA MELHORAMENTOS</t>
  </si>
  <si>
    <t>34ºLEN</t>
  </si>
  <si>
    <t>007/2021</t>
  </si>
  <si>
    <t>CHM</t>
  </si>
  <si>
    <t>14.143.405/0001-93</t>
  </si>
  <si>
    <t>QTDH2025-30</t>
  </si>
  <si>
    <t>PCH.PH.RS.035481-3.01</t>
  </si>
  <si>
    <t>CHIMARRÃO</t>
  </si>
  <si>
    <t>LINHA 11 OESTE</t>
  </si>
  <si>
    <t>PCH.PH.RS.037413-0.01</t>
  </si>
  <si>
    <t>Linha Onze Oeste</t>
  </si>
  <si>
    <t>Rio Ijuí</t>
  </si>
  <si>
    <t>UHE JURUENA</t>
  </si>
  <si>
    <t>UHE.PH.MT.040733-0.01</t>
  </si>
  <si>
    <t>JURUENA</t>
  </si>
  <si>
    <t>QTDE2025-20</t>
  </si>
  <si>
    <t>EOL.CV.RN.044974-1.01</t>
  </si>
  <si>
    <t>OESTE SERIDO I</t>
  </si>
  <si>
    <t>EOL.CV.RN.047166-6.01</t>
  </si>
  <si>
    <t>OESTE SERIDO V</t>
  </si>
  <si>
    <t>EOL.CV.RN.047161-5.01</t>
  </si>
  <si>
    <t>OESTE SERIDÓ XI</t>
  </si>
  <si>
    <t>VSA</t>
  </si>
  <si>
    <t>EOL.CV.BA.047205-0.01</t>
  </si>
  <si>
    <t>Ventos de Santo Antônio 01</t>
  </si>
  <si>
    <t>EOL.CV.BA.047208-5.01</t>
  </si>
  <si>
    <t>Ventos de Santo Antônio 04</t>
  </si>
  <si>
    <t>EOL.CV.BA.051592-2.01</t>
  </si>
  <si>
    <t>Ventos de Santo Antônio 05</t>
  </si>
  <si>
    <t>VSA 2</t>
  </si>
  <si>
    <t>EOL.CV.BA.051593-0.01</t>
  </si>
  <si>
    <t>Ventos de Santo Antônio 06</t>
  </si>
  <si>
    <t>EOL.CV.BA.051594-9.01</t>
  </si>
  <si>
    <t>Ventos de Santo Antônio 07</t>
  </si>
  <si>
    <t>EOL.CV.BA.051595-7.01</t>
  </si>
  <si>
    <t>Ventos de Santo Antônio 08</t>
  </si>
  <si>
    <t>QTDS2025-20</t>
  </si>
  <si>
    <t>SANTA LUZIA IX</t>
  </si>
  <si>
    <t>UFV.RS.PB.049693-6.01</t>
  </si>
  <si>
    <t>UBZ</t>
  </si>
  <si>
    <t>55.109.565/0001-01</t>
  </si>
  <si>
    <t>DISP2025-20</t>
  </si>
  <si>
    <t>UTE.AI.SP.027835-1.01</t>
  </si>
  <si>
    <t>Bazan</t>
  </si>
  <si>
    <t>LAGUNA</t>
  </si>
  <si>
    <t>07.912.062/0001-19</t>
  </si>
  <si>
    <t>UTE.AI.MS.030482-4.01</t>
  </si>
  <si>
    <t>ALBIOMA</t>
  </si>
  <si>
    <t>07.966.116/0001-29</t>
  </si>
  <si>
    <t>35ºLEN</t>
  </si>
  <si>
    <t>008/2021</t>
  </si>
  <si>
    <t>QTDH2026-25</t>
  </si>
  <si>
    <t>EÓLICA SERRA DAS VACAS</t>
  </si>
  <si>
    <t>QTDE2026-15</t>
  </si>
  <si>
    <t>EOL.CV.PE.049354-6.01</t>
  </si>
  <si>
    <t>Serra das Vacas B</t>
  </si>
  <si>
    <t>EOL.CV.BA.050844-6.01</t>
  </si>
  <si>
    <t>Morro 1</t>
  </si>
  <si>
    <t>EOL.CV.BA.050845-4.01</t>
  </si>
  <si>
    <t>Morro 2</t>
  </si>
  <si>
    <t>BJA A5/21</t>
  </si>
  <si>
    <t>QTDS2026-15</t>
  </si>
  <si>
    <t>UFV.RS.CE.051608-2.01</t>
  </si>
  <si>
    <t>Bom Jardim I</t>
  </si>
  <si>
    <t>UFV.RS.CE.051610-4.01</t>
  </si>
  <si>
    <t>Bom Jardim III</t>
  </si>
  <si>
    <t>CSI RDSF</t>
  </si>
  <si>
    <t>UFV.RS.PI.051649-0.01</t>
  </si>
  <si>
    <t>Raios de São Francisco V</t>
  </si>
  <si>
    <t>UFV.RS.PI.051650-3.01</t>
  </si>
  <si>
    <t>Raios de São Francisco VI</t>
  </si>
  <si>
    <t>Panorama</t>
  </si>
  <si>
    <t>UFV.RS.SP.049926-9.01</t>
  </si>
  <si>
    <t>Lins 01</t>
  </si>
  <si>
    <t>UFV.RS.SP.049927-7.01</t>
  </si>
  <si>
    <t>Lins 02</t>
  </si>
  <si>
    <t>UFV.RS.SP.049928-5.01</t>
  </si>
  <si>
    <t>Lins 03</t>
  </si>
  <si>
    <t>UFV.RS.SP.049929-3.01</t>
  </si>
  <si>
    <t>Lins 04</t>
  </si>
  <si>
    <t>UFV.RS.SP.049930-7.01</t>
  </si>
  <si>
    <t>Lins 05</t>
  </si>
  <si>
    <t>UFV.RS.SP.049931-5.01</t>
  </si>
  <si>
    <t>Lins 06</t>
  </si>
  <si>
    <t>UFV.RS.SP.049932-3.01</t>
  </si>
  <si>
    <t>Lins 07</t>
  </si>
  <si>
    <t>UFV.RS.SP.049933-1.01</t>
  </si>
  <si>
    <t>Lins 08</t>
  </si>
  <si>
    <t>UFV.RS.SP.049401-1.01</t>
  </si>
  <si>
    <t>Panorama 01</t>
  </si>
  <si>
    <t>UFV.RS.SP.049402-0.01</t>
  </si>
  <si>
    <t>Panorama 02</t>
  </si>
  <si>
    <t>UFV.RS.SP.049403-8.01</t>
  </si>
  <si>
    <t>Panorama 03</t>
  </si>
  <si>
    <t>UFV.RS.SP.049404-6.01</t>
  </si>
  <si>
    <t>Panorama 04</t>
  </si>
  <si>
    <t>UFV.RS.SP.049405-4.01</t>
  </si>
  <si>
    <t>Panorama 05</t>
  </si>
  <si>
    <t>UFV.RS.SP.049406-2.01</t>
  </si>
  <si>
    <t>Panorama 06</t>
  </si>
  <si>
    <t>UFV.RS.SP.049407-0.01</t>
  </si>
  <si>
    <t>Panorama 07</t>
  </si>
  <si>
    <t>UFV.RS.SP.049408-9.01</t>
  </si>
  <si>
    <t>Panorama 08</t>
  </si>
  <si>
    <t>CVW</t>
  </si>
  <si>
    <t>DISTE2026-20</t>
  </si>
  <si>
    <t>UTE.AI.AL.049853-0.01</t>
  </si>
  <si>
    <t>CVW ENERGÉTICA</t>
  </si>
  <si>
    <t>FS AGRISOLUTIONS</t>
  </si>
  <si>
    <t>UTE.FL.MT.044865-6.01</t>
  </si>
  <si>
    <t>SORRISO</t>
  </si>
  <si>
    <t>Cavaco de Madeira</t>
  </si>
  <si>
    <t>Raízen Paraguaçu</t>
  </si>
  <si>
    <t>UTE.AI.SP.061648-6.01</t>
  </si>
  <si>
    <t>BIOENERGIA PARAGUACU</t>
  </si>
  <si>
    <t>Triângulo</t>
  </si>
  <si>
    <t>UTE.AI.MG.050155-7.01</t>
  </si>
  <si>
    <t>UTE CDL</t>
  </si>
  <si>
    <t>UTE.FL.SP.040580-9.01</t>
  </si>
  <si>
    <t>CIDADE DO LIVRO</t>
  </si>
  <si>
    <t>UTE LAGUNA</t>
  </si>
  <si>
    <t>UTE Uberaba 2</t>
  </si>
  <si>
    <t>UTE.AI.MG.044551-7.01</t>
  </si>
  <si>
    <t>UBERABA 2</t>
  </si>
  <si>
    <t>URE BARUERI</t>
  </si>
  <si>
    <t>DISRS2026-20</t>
  </si>
  <si>
    <t>UTE.RU.SP.031070-0.01</t>
  </si>
  <si>
    <t>BARUERI</t>
  </si>
  <si>
    <t>Resíduo Sólido Urbano</t>
  </si>
  <si>
    <t>PCS</t>
  </si>
  <si>
    <t>01ºPCS</t>
  </si>
  <si>
    <t>Procedimento Competitivo Simplificado</t>
  </si>
  <si>
    <t>001/2021</t>
  </si>
  <si>
    <t>35.367.818/0002-02</t>
  </si>
  <si>
    <t>QTDE2022-03</t>
  </si>
  <si>
    <t>UTE.FL.MT.029649-0.02</t>
  </si>
  <si>
    <t>UNIDADE DE GERAÇAÕ DE 
ENERGIA ELETRICA FENIX</t>
  </si>
  <si>
    <t>ROVEMA</t>
  </si>
  <si>
    <t>07.290.082/0001-03</t>
  </si>
  <si>
    <t>UFV.RS.RO.056129-0.01</t>
  </si>
  <si>
    <t>BURITIS</t>
  </si>
  <si>
    <t>UFV.RS.RO.056130-4.01</t>
  </si>
  <si>
    <t>BBOG</t>
  </si>
  <si>
    <t>22.881.417/0001-43</t>
  </si>
  <si>
    <t>DISP2022-03</t>
  </si>
  <si>
    <t>UTE.GN.PR.037896-8.01</t>
  </si>
  <si>
    <t>BARRA BONITA I</t>
  </si>
  <si>
    <t>EDLUX</t>
  </si>
  <si>
    <t>43.750.514/0001-77</t>
  </si>
  <si>
    <t>UTE.GN.MS.055592-4.01</t>
  </si>
  <si>
    <t>EDLUX X</t>
  </si>
  <si>
    <t>EPP</t>
  </si>
  <si>
    <t>23.398.090/0001-16</t>
  </si>
  <si>
    <t>UTE.GN.MS.055739-0.01</t>
  </si>
  <si>
    <t>EPP II</t>
  </si>
  <si>
    <t>UTE.GN.RJ.055740-4.01</t>
  </si>
  <si>
    <t>EPP IV</t>
  </si>
  <si>
    <t>EPP 2</t>
  </si>
  <si>
    <t>UTE.GN.RJ.055856-7.01</t>
  </si>
  <si>
    <t>Rio de Janeiro I</t>
  </si>
  <si>
    <t>KPS 1</t>
  </si>
  <si>
    <t>43.637.457/0001-14</t>
  </si>
  <si>
    <t>UTE.GN.RJ.055914-8.01</t>
  </si>
  <si>
    <t>Karkey 013</t>
  </si>
  <si>
    <t>KPS 2</t>
  </si>
  <si>
    <t>UTE.GN.RJ.055917-2.01</t>
  </si>
  <si>
    <t>Karkey 019</t>
  </si>
  <si>
    <t>MP 1</t>
  </si>
  <si>
    <t>28.287.882/0001-37</t>
  </si>
  <si>
    <t>UTE.GN.SP.055998-9.01</t>
  </si>
  <si>
    <t>MP Paulinia</t>
  </si>
  <si>
    <t>PORSUD I</t>
  </si>
  <si>
    <t>UTE.GN.RJ.055706-4.01</t>
  </si>
  <si>
    <t>PORSUD II</t>
  </si>
  <si>
    <t>UTE.GN.RJ.055707-2.01</t>
  </si>
  <si>
    <t>UTE.GN.SC.056139-8.01</t>
  </si>
  <si>
    <t>RE TG 100 02 01</t>
  </si>
  <si>
    <t>TEVISA</t>
  </si>
  <si>
    <t>09.043.782/0001-10</t>
  </si>
  <si>
    <t>UTE.GN.ES.056350-1.01</t>
  </si>
  <si>
    <t>VIANA 1</t>
  </si>
  <si>
    <t>UTE POVOAÇÃO 1</t>
  </si>
  <si>
    <t>43.174.526/0001-09</t>
  </si>
  <si>
    <t>UTE.GN.ES.056045-6.01</t>
  </si>
  <si>
    <t>POVOAÇÃO 1</t>
  </si>
  <si>
    <t>UTE-LORM</t>
  </si>
  <si>
    <t>10.472.905/0001-18</t>
  </si>
  <si>
    <t>LUIZ OSCAR RODRIGUES DE MELO</t>
  </si>
  <si>
    <t>26ºLEE</t>
  </si>
  <si>
    <t>009/2021</t>
  </si>
  <si>
    <t>QTDE2022-02</t>
  </si>
  <si>
    <t>COPEL COM</t>
  </si>
  <si>
    <t>27ºLEE</t>
  </si>
  <si>
    <t>010/2021</t>
  </si>
  <si>
    <t>QTDE2023-02</t>
  </si>
  <si>
    <t>KROMA</t>
  </si>
  <si>
    <t>VIVAZ ENERGIA</t>
  </si>
  <si>
    <t>LRC</t>
  </si>
  <si>
    <t>01ºLRC</t>
  </si>
  <si>
    <t>Leilão de Reserva de Capacidade</t>
  </si>
  <si>
    <t>011/2021</t>
  </si>
  <si>
    <t>Azulão</t>
  </si>
  <si>
    <t>POTE2026-15</t>
  </si>
  <si>
    <t>UTE.GN.AM.035071-0.01</t>
  </si>
  <si>
    <t>AZULÃO</t>
  </si>
  <si>
    <t>R$/MW.ano</t>
  </si>
  <si>
    <t>Óleo Combustível B1</t>
  </si>
  <si>
    <t>CEP</t>
  </si>
  <si>
    <t>DELTA GERAÇÃO PIE</t>
  </si>
  <si>
    <t>UTE.GN.MS.027075-0.01</t>
  </si>
  <si>
    <t>WILLIAM ARJONA</t>
  </si>
  <si>
    <t>Geramar</t>
  </si>
  <si>
    <t>GERAMAR I</t>
  </si>
  <si>
    <t>GERAMAR II</t>
  </si>
  <si>
    <t>LGSA</t>
  </si>
  <si>
    <t>Parnaíba II</t>
  </si>
  <si>
    <t>UTE.GN.MA.031193-6.01</t>
  </si>
  <si>
    <t>PARNAÍBA IV</t>
  </si>
  <si>
    <t>IBIRITÉ</t>
  </si>
  <si>
    <t>PORTOCEM</t>
  </si>
  <si>
    <t>UTE.GN.CE.037748-1.01</t>
  </si>
  <si>
    <t>PORTOCÉM I</t>
  </si>
  <si>
    <t>Termopernambuco</t>
  </si>
  <si>
    <t>UTE.GN.SC.035310-8.01</t>
  </si>
  <si>
    <t>TROMBUDO</t>
  </si>
  <si>
    <t>UTLP</t>
  </si>
  <si>
    <t>36ºLEN</t>
  </si>
  <si>
    <t>003/2022</t>
  </si>
  <si>
    <t>AGE</t>
  </si>
  <si>
    <t>QTDH2026-20</t>
  </si>
  <si>
    <t>PCH.PH.SC.030675-4.01</t>
  </si>
  <si>
    <t>ALTO GARCIA</t>
  </si>
  <si>
    <t>ATEN1</t>
  </si>
  <si>
    <t>PCH.PH.MS.037179-3.01</t>
  </si>
  <si>
    <t>FUNDÃOZINHO</t>
  </si>
  <si>
    <t>CAVERNOSO III</t>
  </si>
  <si>
    <t>PCH.PH.PR.037314-1.01</t>
  </si>
  <si>
    <t>Rio Cavernoso</t>
  </si>
  <si>
    <t>CAVERNOSO IV</t>
  </si>
  <si>
    <t>PCH.PH.PR.034241-6.01</t>
  </si>
  <si>
    <t>CAVERNOSO VIII</t>
  </si>
  <si>
    <t>PCH.PH.PR.034117-7.01</t>
  </si>
  <si>
    <t>CBE</t>
  </si>
  <si>
    <t>PCH.PH.SC.031498-6.01</t>
  </si>
  <si>
    <t>CAMPO BELO</t>
  </si>
  <si>
    <t>Rio Vacas Gordas</t>
  </si>
  <si>
    <t>CBS</t>
  </si>
  <si>
    <t>PCH.PH.MT.037888-7.01</t>
  </si>
  <si>
    <t>BRAÇO SUL</t>
  </si>
  <si>
    <t>Rio Braço Sul</t>
  </si>
  <si>
    <t>CGH.PH.SC.035741-3.01</t>
  </si>
  <si>
    <t>MARUIM</t>
  </si>
  <si>
    <t>Rio Maruim</t>
  </si>
  <si>
    <t>PCH.PH.RS.037468-7.01</t>
  </si>
  <si>
    <t>SANTO ANTONIO DO JACUÍ</t>
  </si>
  <si>
    <t>CORREGO FUNDO</t>
  </si>
  <si>
    <t>PCH.PH.PR.029505-1.01</t>
  </si>
  <si>
    <t>CÓRREGO FUNDO</t>
  </si>
  <si>
    <t>Rio Pirapó</t>
  </si>
  <si>
    <t>CRIO</t>
  </si>
  <si>
    <t>CGH.PH.TO.053909-0.01</t>
  </si>
  <si>
    <t>RIO DA CONCEIÇÃO</t>
  </si>
  <si>
    <t>FARTURA</t>
  </si>
  <si>
    <t>CGH.PH.SC.044805-2.01</t>
  </si>
  <si>
    <t>Rio Engano</t>
  </si>
  <si>
    <t>JUÁ</t>
  </si>
  <si>
    <t>CGH.PH.MG.046523-2.02</t>
  </si>
  <si>
    <t>JUÁ ENERGIA</t>
  </si>
  <si>
    <t>Rio Glória</t>
  </si>
  <si>
    <t>LINHA ONZE OESTE</t>
  </si>
  <si>
    <t>LTDA</t>
  </si>
  <si>
    <t>PCH.PH.SC.031439-0.01</t>
  </si>
  <si>
    <t>Rio Lava Tudo</t>
  </si>
  <si>
    <t>PAREDINHA</t>
  </si>
  <si>
    <t>PCH.PH.PR.037743-0.01</t>
  </si>
  <si>
    <t>Rio Cachoeira</t>
  </si>
  <si>
    <t>SAL</t>
  </si>
  <si>
    <t>PCH.PH.RS.037249-8.01</t>
  </si>
  <si>
    <t>SALTINHO RS</t>
  </si>
  <si>
    <t>TITO</t>
  </si>
  <si>
    <t>PCH.PH.PR.037258-7.01</t>
  </si>
  <si>
    <t>SÃO LUÍS</t>
  </si>
  <si>
    <t>BAUIV</t>
  </si>
  <si>
    <t>EOL.CV.BA.038032-6.01</t>
  </si>
  <si>
    <t>BARAÚNAS IV</t>
  </si>
  <si>
    <t>BAUXV</t>
  </si>
  <si>
    <t>EOL.CV.BA.038031-8.01</t>
  </si>
  <si>
    <t>BARAÚNAS XV</t>
  </si>
  <si>
    <t>BI</t>
  </si>
  <si>
    <t>UFV.RS.PE.040725-9.01</t>
  </si>
  <si>
    <t>BELMONTE 1 1</t>
  </si>
  <si>
    <t>UFV.RS.PE.040728-3.01</t>
  </si>
  <si>
    <t>BELMONTE 1 4</t>
  </si>
  <si>
    <t>BII</t>
  </si>
  <si>
    <t>UFV.RS.PE.040735-6.01</t>
  </si>
  <si>
    <t>BELMONTE 2 1</t>
  </si>
  <si>
    <t>CSLG</t>
  </si>
  <si>
    <t>UFV.RS.PE.045056-1.01</t>
  </si>
  <si>
    <t>LUIZ GONZAGA I</t>
  </si>
  <si>
    <t>UFV.RS.PE.045058-8.01</t>
  </si>
  <si>
    <t>LUIZ GONZAGA III</t>
  </si>
  <si>
    <t>EDPR1</t>
  </si>
  <si>
    <t>EOL.CV.PB.044988-1.01</t>
  </si>
  <si>
    <t>SERRA DA BORBOREMA I</t>
  </si>
  <si>
    <t>EOL.CV.PB.044989-0.01</t>
  </si>
  <si>
    <t>SERRA DA BORBOREMA II</t>
  </si>
  <si>
    <t>SUZANO RRP1</t>
  </si>
  <si>
    <t>DIST2026-20</t>
  </si>
  <si>
    <t>UTE.FL.MS.049647-2.01</t>
  </si>
  <si>
    <t>Lixívia</t>
  </si>
  <si>
    <t>UTE BIOENERGIA MOC</t>
  </si>
  <si>
    <t>UTE.AI.SP.061587-0.01</t>
  </si>
  <si>
    <t>IPIRANGA BIOENERGIA MOCOCA II</t>
  </si>
  <si>
    <t>LRCE</t>
  </si>
  <si>
    <t>02ºLRC</t>
  </si>
  <si>
    <t>008/2022</t>
  </si>
  <si>
    <t>GPE</t>
  </si>
  <si>
    <t>07.701.564/0001-09</t>
  </si>
  <si>
    <t>DISNT2026-15</t>
  </si>
  <si>
    <t>UTE.GN.AM.035316-7.01</t>
  </si>
  <si>
    <t>MANAUS I</t>
  </si>
  <si>
    <t>SPARTA</t>
  </si>
  <si>
    <t>35.577.677/0001-71</t>
  </si>
  <si>
    <t>UTE.GN.AM.066966-0.01</t>
  </si>
  <si>
    <t>AZULÃO II</t>
  </si>
  <si>
    <t>UTE.GN.AM.066967-9.01</t>
  </si>
  <si>
    <t>AZULÃO IV</t>
  </si>
  <si>
    <t>37ºLEN</t>
  </si>
  <si>
    <t>004/2022</t>
  </si>
  <si>
    <t>AMY</t>
  </si>
  <si>
    <t>41.085.050/0001-04</t>
  </si>
  <si>
    <t>QTDH2027-20</t>
  </si>
  <si>
    <t>PCH.PH.SC.030131-0.01</t>
  </si>
  <si>
    <t>ARROZEIRA MEYER</t>
  </si>
  <si>
    <t>Rio dos Cedros</t>
  </si>
  <si>
    <t>06.015.859/0001-50</t>
  </si>
  <si>
    <t>PCH.PH.GO.037206-4.01</t>
  </si>
  <si>
    <t>TABOCA</t>
  </si>
  <si>
    <t>BRO</t>
  </si>
  <si>
    <t>04.019.594/0001-33</t>
  </si>
  <si>
    <t>PCH.PH.PR.035005-2.01</t>
  </si>
  <si>
    <t>BEIRA RIO</t>
  </si>
  <si>
    <t>30.037.511/0001-49</t>
  </si>
  <si>
    <t>DQE</t>
  </si>
  <si>
    <t>13.313.381/0001-00</t>
  </si>
  <si>
    <t>PCH.PH.SC.045165-7.01</t>
  </si>
  <si>
    <t>LEBON RÉGIS</t>
  </si>
  <si>
    <t>ESTEN</t>
  </si>
  <si>
    <t>31.254.315/0001-99</t>
  </si>
  <si>
    <t>UHE.PH.GO.038340-6.01</t>
  </si>
  <si>
    <t>10.405.377/0001-84</t>
  </si>
  <si>
    <t>FORTALEZA</t>
  </si>
  <si>
    <t>09.167.664/0001-14</t>
  </si>
  <si>
    <t>PCH.PH.PR.035274-8.01</t>
  </si>
  <si>
    <t>13.799.554/0001-42</t>
  </si>
  <si>
    <t>PCH.PH.SC.035782-0.01</t>
  </si>
  <si>
    <t>IBICARÉ</t>
  </si>
  <si>
    <t>PEGORARO</t>
  </si>
  <si>
    <t>10.187.932/0001-49</t>
  </si>
  <si>
    <t>PCH.PH.MT.034468-0.01</t>
  </si>
  <si>
    <t>Córrego do Salto</t>
  </si>
  <si>
    <t>RAMADA</t>
  </si>
  <si>
    <t>10.530.238/0001-82</t>
  </si>
  <si>
    <t>CGH.PH.SC.038156-0.01</t>
  </si>
  <si>
    <t>Rio Antoninha</t>
  </si>
  <si>
    <t>SAE</t>
  </si>
  <si>
    <t>32.905.845/0001-12</t>
  </si>
  <si>
    <t>PCH.PH.MT.037681-7.01</t>
  </si>
  <si>
    <t>COLIBRI</t>
  </si>
  <si>
    <t>Córrego da Pratinha</t>
  </si>
  <si>
    <t>34.986.649/0001-45</t>
  </si>
  <si>
    <t>QTDE2027-15</t>
  </si>
  <si>
    <t>34.986.689/0001-97</t>
  </si>
  <si>
    <t>EAP I</t>
  </si>
  <si>
    <t>33.268.331/0001-66</t>
  </si>
  <si>
    <t>EOL.CV.RN.032080-3.01</t>
  </si>
  <si>
    <t>AW SÃO JOÃO</t>
  </si>
  <si>
    <t>JANAUBA</t>
  </si>
  <si>
    <t>32.609.833/0001-40</t>
  </si>
  <si>
    <t>QTDS2027-15</t>
  </si>
  <si>
    <t>UFV.RS.MG.045712-4.01</t>
  </si>
  <si>
    <t>PROFESSORA HELEY DE ABREU SILVA BATISTA 1</t>
  </si>
  <si>
    <t>UFV.RS.MG.045713-2.01</t>
  </si>
  <si>
    <t>PROFESSORA HELEY DE ABREU SILVA BATISTA 2</t>
  </si>
  <si>
    <t>SANTA LUZIA XXVI</t>
  </si>
  <si>
    <t>43.460.135/0001-42</t>
  </si>
  <si>
    <t>UFV.RS.PB.055553-3.01</t>
  </si>
  <si>
    <t>SANTA LUZIA XXVII</t>
  </si>
  <si>
    <t>43.488.399/0001-04</t>
  </si>
  <si>
    <t>UFV.RS.PB.055554-1.01</t>
  </si>
  <si>
    <t>LASA LAGO AZUL</t>
  </si>
  <si>
    <t>02.678.100/0001-05</t>
  </si>
  <si>
    <t>DISBM2027-20</t>
  </si>
  <si>
    <t>UTE.AI.GO.029173-0.01</t>
  </si>
  <si>
    <t>NARDINI APORÉ</t>
  </si>
  <si>
    <t>48.708.267/0015-60</t>
  </si>
  <si>
    <t>UTE.AI.GO.030105-1.01</t>
  </si>
  <si>
    <t>NARDINI AGROINDUSTRIAL</t>
  </si>
  <si>
    <t>14.641.895/0001-58</t>
  </si>
  <si>
    <t>DISRS2027-20</t>
  </si>
  <si>
    <t>28ºLEE</t>
  </si>
  <si>
    <t>006/2022</t>
  </si>
  <si>
    <t>INDRA ENERGIA</t>
  </si>
  <si>
    <t>32.312.466/0001-19</t>
  </si>
  <si>
    <t>LIBERTHA</t>
  </si>
  <si>
    <t>33.127.947/0001-17</t>
  </si>
  <si>
    <t>09.495.582/0001-07</t>
  </si>
  <si>
    <t>29ºLEE</t>
  </si>
  <si>
    <t>007/2022</t>
  </si>
  <si>
    <t>04.802.543/0001-83</t>
  </si>
  <si>
    <t>QTDE2024-02</t>
  </si>
  <si>
    <t>GOLD ENERGIA</t>
  </si>
  <si>
    <t>30.483.222/0001-73</t>
  </si>
  <si>
    <t>SAO ROQUE</t>
  </si>
  <si>
    <t>15.116.321/0001-23</t>
  </si>
  <si>
    <t>25.099.255/0001-84</t>
  </si>
  <si>
    <t>TRINITY ENERGIA</t>
  </si>
  <si>
    <t>17.077.752/0001-53</t>
  </si>
  <si>
    <t>30ºLEE</t>
  </si>
  <si>
    <t>004/2023</t>
  </si>
  <si>
    <t>BANCO BTG PACTUAL</t>
  </si>
  <si>
    <t>ENEL TRADING</t>
  </si>
  <si>
    <t>ITAU COM</t>
  </si>
  <si>
    <t>SQUADRA</t>
  </si>
  <si>
    <t>31ºLEE</t>
  </si>
  <si>
    <t>005/2023</t>
  </si>
  <si>
    <t>QTDE2025-02</t>
  </si>
  <si>
    <t>CTG TRADING</t>
  </si>
  <si>
    <t>32ºLEE</t>
  </si>
  <si>
    <t>003/2024</t>
  </si>
  <si>
    <t>ARTEMIS COM</t>
  </si>
  <si>
    <t>QTD-2025-02</t>
  </si>
  <si>
    <t>AUREN</t>
  </si>
  <si>
    <t>BTG PACTUAL COMMODITIES</t>
  </si>
  <si>
    <t>CASA DOS VENTOS COM</t>
  </si>
  <si>
    <t>CENTRAL</t>
  </si>
  <si>
    <t>CZARNIKOW</t>
  </si>
  <si>
    <t>ELECTRA ENERGY</t>
  </si>
  <si>
    <t>ELERAC</t>
  </si>
  <si>
    <t>ENGEFORM COM</t>
  </si>
  <si>
    <t>PAECOM</t>
  </si>
  <si>
    <t>REPESA</t>
  </si>
  <si>
    <t>SANTANDER COM</t>
  </si>
  <si>
    <t>TRIA</t>
  </si>
  <si>
    <t>VITOL POWER</t>
  </si>
  <si>
    <t>ZETA ENERGIA</t>
  </si>
  <si>
    <t>33ºLEE</t>
  </si>
  <si>
    <t>004/2024</t>
  </si>
  <si>
    <t>QTD-2026-02</t>
  </si>
  <si>
    <t>BTG PACTUAL ENERGIA</t>
  </si>
  <si>
    <t>39ºLEN</t>
  </si>
  <si>
    <t>003/2025</t>
  </si>
  <si>
    <t>AGATHON</t>
  </si>
  <si>
    <t>QTDH2030-20</t>
  </si>
  <si>
    <t>PCH.PH.PR.035387-6.01</t>
  </si>
  <si>
    <t>SÃO SALVADOR</t>
  </si>
  <si>
    <t>ANDRADA</t>
  </si>
  <si>
    <t>AGUAS DE OURO</t>
  </si>
  <si>
    <t>PCH.PH.SC.037302-8.01</t>
  </si>
  <si>
    <t>ÁGUAS DE OURO</t>
  </si>
  <si>
    <t>DO PEIXE</t>
  </si>
  <si>
    <t>DOS CEDROS</t>
  </si>
  <si>
    <t>APARECIDA</t>
  </si>
  <si>
    <t>PCH.PH.SC.032659-3.01</t>
  </si>
  <si>
    <t>CHAPECÓ</t>
  </si>
  <si>
    <t>PCH.PH.GO.034866-0.01</t>
  </si>
  <si>
    <t>TUCANO M1</t>
  </si>
  <si>
    <t>VERDE</t>
  </si>
  <si>
    <t>ATR</t>
  </si>
  <si>
    <t>PCH.PH.PR.040826-3.01</t>
  </si>
  <si>
    <t>ÁGUA TREMIDA</t>
  </si>
  <si>
    <t>GOIOERE</t>
  </si>
  <si>
    <t>CARATUVA</t>
  </si>
  <si>
    <t>PCH.PH.PR.034997-6.01</t>
  </si>
  <si>
    <t>RIBEIRA DO IGUAPE</t>
  </si>
  <si>
    <t>CB</t>
  </si>
  <si>
    <t>07.003.107/0001-32</t>
  </si>
  <si>
    <t>PCH.PH.SC.032598-8.01</t>
  </si>
  <si>
    <t>BARREIROS</t>
  </si>
  <si>
    <t>CBAC</t>
  </si>
  <si>
    <t>22.933.611/0001-25</t>
  </si>
  <si>
    <t>PCH.PH.MT.035435-0.01</t>
  </si>
  <si>
    <t>BACURI</t>
  </si>
  <si>
    <t>PONTE DE PEDRA</t>
  </si>
  <si>
    <t>CBSE</t>
  </si>
  <si>
    <t>PCH.PH.SC.035526-7.01</t>
  </si>
  <si>
    <t>ESPRAIADO</t>
  </si>
  <si>
    <t>TIMBÓ</t>
  </si>
  <si>
    <t>CCACH</t>
  </si>
  <si>
    <t>PCH.PH.MT.037886-0.01</t>
  </si>
  <si>
    <t>CACHIMBO</t>
  </si>
  <si>
    <t>PCH.PH.SC.000728-5.02</t>
  </si>
  <si>
    <t>CAVEIRAS</t>
  </si>
  <si>
    <t>CGH KARAM</t>
  </si>
  <si>
    <t>CGH.PH.SC.075533-8.01</t>
  </si>
  <si>
    <t>KARAM</t>
  </si>
  <si>
    <t>GARCIA</t>
  </si>
  <si>
    <t>CGHMORROAGUDO</t>
  </si>
  <si>
    <t>CGH.PH.SC.075532-0.01</t>
  </si>
  <si>
    <t>MORRO AGUDO</t>
  </si>
  <si>
    <t>VACAS GORDAS</t>
  </si>
  <si>
    <t>CGHPINHEIRAL</t>
  </si>
  <si>
    <t>CGH.PH.SC.075546-0.01</t>
  </si>
  <si>
    <t>PINHEIRAL</t>
  </si>
  <si>
    <t>CITAE</t>
  </si>
  <si>
    <t>33.042.730/0001-04</t>
  </si>
  <si>
    <t>UHE.PH.RS.000324-7.01</t>
  </si>
  <si>
    <t>BUGRES</t>
  </si>
  <si>
    <t>CMAT</t>
  </si>
  <si>
    <t>PCH.PH.MT.035325-6.01</t>
  </si>
  <si>
    <t>MATRINCHÃ</t>
  </si>
  <si>
    <t>CMRC</t>
  </si>
  <si>
    <t>07.895.905/0001-16</t>
  </si>
  <si>
    <t>PCH.PH.GO.037826-7.01</t>
  </si>
  <si>
    <t>ENG ÉRICO BITENCOURT DE FREITAS</t>
  </si>
  <si>
    <t>CLARO</t>
  </si>
  <si>
    <t>CRERAL</t>
  </si>
  <si>
    <t>UHE.PH.RS.032517-1.01</t>
  </si>
  <si>
    <t>FOZ DO PRATA</t>
  </si>
  <si>
    <t>CRICIÚMA</t>
  </si>
  <si>
    <t>PCH.PH.SC.032953-3.01</t>
  </si>
  <si>
    <t>CSB</t>
  </si>
  <si>
    <t>04.222.898/0001-01</t>
  </si>
  <si>
    <t>PCH.PH.GO.035499-6.01</t>
  </si>
  <si>
    <t>SÃO BENTO</t>
  </si>
  <si>
    <t>PCH.PH.SP.029204-4.02</t>
  </si>
  <si>
    <t>EDGARD DE SOUZA</t>
  </si>
  <si>
    <t>TIETÊ</t>
  </si>
  <si>
    <t>FGV</t>
  </si>
  <si>
    <t>CGH.PH.ES.075557-5.01</t>
  </si>
  <si>
    <t>FREI GALVÃO</t>
  </si>
  <si>
    <t>JUCU BRAÇO SUL</t>
  </si>
  <si>
    <t>FLTDA</t>
  </si>
  <si>
    <t>PCH.PH.RS.037658-2.02</t>
  </si>
  <si>
    <t>FORQUILHA II</t>
  </si>
  <si>
    <t>FORQUILHA</t>
  </si>
  <si>
    <t>PCH.PH.SC.035466-0.01</t>
  </si>
  <si>
    <t>FORTALEZA SC</t>
  </si>
  <si>
    <t>ANTAS</t>
  </si>
  <si>
    <t>GAMBA</t>
  </si>
  <si>
    <t>PCH.PH.SC.037247-1.01</t>
  </si>
  <si>
    <t>GAMBA GEN</t>
  </si>
  <si>
    <t>LAVA TUDO</t>
  </si>
  <si>
    <t>GENEROSO</t>
  </si>
  <si>
    <t>PCH.PH.PR.037573-0.02</t>
  </si>
  <si>
    <t>CHOPIM</t>
  </si>
  <si>
    <t>GESL</t>
  </si>
  <si>
    <t>GRANDE</t>
  </si>
  <si>
    <t>INDAIA</t>
  </si>
  <si>
    <t>CGH.PH.MS.001128-2.01</t>
  </si>
  <si>
    <t>INDAIÁ</t>
  </si>
  <si>
    <t>INDAIÁ GRANDE</t>
  </si>
  <si>
    <t>ITAGUAGÉ</t>
  </si>
  <si>
    <t>PCH.PH.PR.035798-7.01</t>
  </si>
  <si>
    <t>ITAGUAJÉ</t>
  </si>
  <si>
    <t>PIRAPÓ</t>
  </si>
  <si>
    <t>ITR</t>
  </si>
  <si>
    <t>PCH.PH.SC.029320-2.01</t>
  </si>
  <si>
    <t>ITARARÉ</t>
  </si>
  <si>
    <t>KLN1</t>
  </si>
  <si>
    <t>PCH.PH.MT.034030-8.01</t>
  </si>
  <si>
    <t>PUCON 2</t>
  </si>
  <si>
    <t>CULUENE</t>
  </si>
  <si>
    <t>LDC</t>
  </si>
  <si>
    <t>PCH.PH.SC.037177-7.01</t>
  </si>
  <si>
    <t>DAS ANTAS</t>
  </si>
  <si>
    <t>LXG</t>
  </si>
  <si>
    <t>09.310.265/0001-60</t>
  </si>
  <si>
    <t>PCH.PH.RS.035762-6.01</t>
  </si>
  <si>
    <t>LIXIGUANA</t>
  </si>
  <si>
    <t>TURVO-ITUIM</t>
  </si>
  <si>
    <t>PCH.PH.MT.031411-0.01</t>
  </si>
  <si>
    <t>MUTUM I</t>
  </si>
  <si>
    <t>CÓRREGO MUTUM</t>
  </si>
  <si>
    <t>NOVA ERECHIM</t>
  </si>
  <si>
    <t>PCH.PH.SC.037124-6.01</t>
  </si>
  <si>
    <t>OTACILIO</t>
  </si>
  <si>
    <t>PCH.PH.MT.045075-8.01</t>
  </si>
  <si>
    <t>OTACILIO LUCION</t>
  </si>
  <si>
    <t>PINDAITUBA</t>
  </si>
  <si>
    <t>PCH</t>
  </si>
  <si>
    <t>PCH.PH.RS.035546-1.01</t>
  </si>
  <si>
    <t>FAZENDA VELHA VTH</t>
  </si>
  <si>
    <t>TURVO</t>
  </si>
  <si>
    <t>PCH ELETRO-IVO</t>
  </si>
  <si>
    <t>PCH.PH.RO.029682-1.01</t>
  </si>
  <si>
    <t>SÃO PAULO DO PIMENTA BUENO</t>
  </si>
  <si>
    <t>PIMENTA BUENO</t>
  </si>
  <si>
    <t>PCH GUARANI</t>
  </si>
  <si>
    <t>PCH.PH.SC.034038-3.01</t>
  </si>
  <si>
    <t>CHAPECOZINHO</t>
  </si>
  <si>
    <t>PCH MALACARA</t>
  </si>
  <si>
    <t>PCH.PH.SC.037248-0.01</t>
  </si>
  <si>
    <t>MALACARA</t>
  </si>
  <si>
    <t>PCH NOVA TRENTO</t>
  </si>
  <si>
    <t>PCH.PH.SC.029716-0.01</t>
  </si>
  <si>
    <t>NOVA TRENTO</t>
  </si>
  <si>
    <t>ALTO BRAÇO</t>
  </si>
  <si>
    <t>PCH PASSO MANSO</t>
  </si>
  <si>
    <t>PCH.PH.SC.037660-4.01</t>
  </si>
  <si>
    <t>PASSO MANSO</t>
  </si>
  <si>
    <t>ITAJAÍ DO OESTE</t>
  </si>
  <si>
    <t>PCH PIRA</t>
  </si>
  <si>
    <t>PCHCANTU1</t>
  </si>
  <si>
    <t>PCH.PH.PR.033876-1.01</t>
  </si>
  <si>
    <t>CANTU 1</t>
  </si>
  <si>
    <t>CANTU</t>
  </si>
  <si>
    <t>PCHRB</t>
  </si>
  <si>
    <t>PCH.PH.PR.035098-2.01</t>
  </si>
  <si>
    <t>RIBEIRÃO BONITO</t>
  </si>
  <si>
    <t>PCHVLE</t>
  </si>
  <si>
    <t>PCH.PH.RS.032823-5.01</t>
  </si>
  <si>
    <t>VALE DO LEITE</t>
  </si>
  <si>
    <t>FORQUETA</t>
  </si>
  <si>
    <t>PIRATUBA</t>
  </si>
  <si>
    <t>PCH.PH.SC.037546-2.01</t>
  </si>
  <si>
    <t>RIO VERMELHO</t>
  </si>
  <si>
    <t>PCH.PH.SC.032305-5.01</t>
  </si>
  <si>
    <t>RABO DO MACACO</t>
  </si>
  <si>
    <t>VERMELHO</t>
  </si>
  <si>
    <t>RIOVENTO</t>
  </si>
  <si>
    <t>33.072.077/0001-26</t>
  </si>
  <si>
    <t>CGH.PH.GO.075540-0.01</t>
  </si>
  <si>
    <t>PONENTE</t>
  </si>
  <si>
    <t>RIBEIRÃO ARIRANHA</t>
  </si>
  <si>
    <t>RIOVENTO - VTGD</t>
  </si>
  <si>
    <t>CGH.PH.MG.075539-7.01</t>
  </si>
  <si>
    <t>VOLTA GRANDE</t>
  </si>
  <si>
    <t>ANGU</t>
  </si>
  <si>
    <t>RME</t>
  </si>
  <si>
    <t>PCH.PH.RJ.029433-0.01</t>
  </si>
  <si>
    <t>JAMBO</t>
  </si>
  <si>
    <t>RNAS</t>
  </si>
  <si>
    <t>SUCURIÚ</t>
  </si>
  <si>
    <t>SA</t>
  </si>
  <si>
    <t>SALTINHO</t>
  </si>
  <si>
    <t>ITUIM</t>
  </si>
  <si>
    <t>PELOTINHAS</t>
  </si>
  <si>
    <t>THES</t>
  </si>
  <si>
    <t>CGH.PH.PR.075530-3.01</t>
  </si>
  <si>
    <t>NOVA GERAÇÃO</t>
  </si>
  <si>
    <t>SÃO FRANCISCO VERDADEIRO</t>
  </si>
  <si>
    <t>TRINDADE BAIXO JUSAN</t>
  </si>
  <si>
    <t>PCH.PH.PR.033723-4.01</t>
  </si>
  <si>
    <t>TRINDADE BAIXO JUSANTE</t>
  </si>
  <si>
    <t>URSULETA</t>
  </si>
  <si>
    <t>PCH.PH.SC.037544-6.01</t>
  </si>
  <si>
    <t>IRANI</t>
  </si>
  <si>
    <t>URU</t>
  </si>
  <si>
    <t>PCH.PH.SC.040194-3.01</t>
  </si>
  <si>
    <t>URUPEMA</t>
  </si>
  <si>
    <t>USINA UNIÃO</t>
  </si>
  <si>
    <t>PCH.PH.PE.048667-1.02</t>
  </si>
  <si>
    <t>AMARAJI</t>
  </si>
  <si>
    <t>VLTDA</t>
  </si>
  <si>
    <t>PCH.PH.SC.040193-5.01</t>
  </si>
  <si>
    <t>SÃO JOAQUIM SC</t>
  </si>
  <si>
    <t>RIO LAVA TUDO</t>
  </si>
  <si>
    <t>XAV</t>
  </si>
  <si>
    <t>PCH.PH.RJ.003058-9.01</t>
  </si>
  <si>
    <t>XAVIER</t>
  </si>
  <si>
    <t>Sum of Potência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</si>
</sst>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_);_(* \(#,##0.0\);_(* &quot;-&quot;??_);_(@_)"/>
    <numFmt numFmtId="165" formatCode="0.000"/>
    <numFmt numFmtId="167" formatCode="_-* #,##0_-;\-* #,##0_-;_-* &quot;-&quot;??_-;_-@_-"/>
    <numFmt numFmtId="168" formatCode="0.0"/>
    <numFmt numFmtId="169" formatCode="#,##0.0"/>
    <numFmt numFmtId="170" formatCode="#,##0.000"/>
  </numFmts>
  <fonts count="19" x14ac:knownFonts="1">
    <font>
      <sz val="11"/>
      <color theme="1"/>
      <name val="Aptos Narrow"/>
      <family val="2"/>
      <scheme val="minor"/>
    </font>
    <font>
      <sz val="11"/>
      <color theme="1"/>
      <name val="Aptos Narrow"/>
      <family val="2"/>
      <scheme val="minor"/>
    </font>
    <font>
      <sz val="11"/>
      <color rgb="FF000000"/>
      <name val="Calibri"/>
      <family val="2"/>
    </font>
    <font>
      <b/>
      <sz val="11"/>
      <color rgb="FF000000"/>
      <name val="Calibri"/>
      <family val="2"/>
    </font>
    <font>
      <sz val="10"/>
      <name val="Arial"/>
      <family val="2"/>
    </font>
    <font>
      <sz val="10"/>
      <name val="Arial"/>
      <family val="2"/>
    </font>
    <font>
      <b/>
      <sz val="10"/>
      <color theme="4"/>
      <name val="Arial"/>
      <family val="2"/>
    </font>
    <font>
      <b/>
      <sz val="10"/>
      <color theme="5"/>
      <name val="Arial"/>
      <family val="2"/>
    </font>
    <font>
      <b/>
      <sz val="10"/>
      <color theme="5" tint="0.39997558519241921"/>
      <name val="Arial"/>
      <family val="2"/>
    </font>
    <font>
      <b/>
      <sz val="10"/>
      <color theme="6"/>
      <name val="Arial"/>
      <family val="2"/>
    </font>
    <font>
      <b/>
      <sz val="10"/>
      <color theme="6" tint="-0.249977111117893"/>
      <name val="Arial"/>
      <family val="2"/>
    </font>
    <font>
      <b/>
      <sz val="10"/>
      <color theme="9"/>
      <name val="Arial"/>
      <family val="2"/>
    </font>
    <font>
      <sz val="10"/>
      <color rgb="FF000000"/>
      <name val="Arial"/>
      <family val="2"/>
    </font>
    <font>
      <sz val="9"/>
      <name val="Arial"/>
      <family val="2"/>
    </font>
    <font>
      <b/>
      <sz val="11"/>
      <color theme="1"/>
      <name val="Aptos Narrow"/>
      <family val="2"/>
      <scheme val="minor"/>
    </font>
    <font>
      <sz val="12"/>
      <name val="Aptos Narrow"/>
      <family val="2"/>
      <scheme val="minor"/>
    </font>
    <font>
      <b/>
      <sz val="11"/>
      <color rgb="FF000000"/>
      <name val="Aptos Narrow"/>
      <family val="2"/>
      <scheme val="minor"/>
    </font>
    <font>
      <sz val="11"/>
      <color rgb="FF000000"/>
      <name val="Aptos Narrow"/>
      <family val="2"/>
      <scheme val="minor"/>
    </font>
    <font>
      <b/>
      <sz val="12"/>
      <color theme="1"/>
      <name val="Aptos Narrow"/>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6795556505021"/>
        <bgColor indexed="65"/>
      </patternFill>
    </fill>
    <fill>
      <patternFill patternType="solid">
        <fgColor theme="4" tint="0.79998168889431442"/>
        <bgColor theme="4" tint="0.79998168889431442"/>
      </patternFill>
    </fill>
    <fill>
      <patternFill patternType="solid">
        <fgColor rgb="FFC4DFF4"/>
        <bgColor indexed="64"/>
      </patternFill>
    </fill>
    <fill>
      <patternFill patternType="solid">
        <fgColor rgb="FFFFE5C1"/>
        <bgColor indexed="64"/>
      </patternFill>
    </fill>
    <fill>
      <patternFill patternType="solid">
        <fgColor rgb="FFFBBEA7"/>
        <bgColor indexed="64"/>
      </patternFill>
    </fill>
    <fill>
      <patternFill patternType="solid">
        <fgColor rgb="FFB2DED1"/>
        <bgColor indexed="64"/>
      </patternFill>
    </fill>
    <fill>
      <patternFill patternType="solid">
        <fgColor rgb="FFE5E3DD"/>
        <bgColor indexed="64"/>
      </patternFill>
    </fill>
    <fill>
      <patternFill patternType="solid">
        <fgColor rgb="FFC2C0C2"/>
        <bgColor indexed="64"/>
      </patternFill>
    </fill>
  </fills>
  <borders count="6">
    <border>
      <left/>
      <right/>
      <top/>
      <bottom/>
      <diagonal/>
    </border>
    <border>
      <left/>
      <right/>
      <top style="thin">
        <color auto="1"/>
      </top>
      <bottom/>
      <diagonal/>
    </border>
    <border>
      <left/>
      <right/>
      <top/>
      <bottom style="thin">
        <color theme="4" tint="0.39997558519241921"/>
      </bottom>
      <diagonal/>
    </border>
    <border>
      <left/>
      <right style="thick">
        <color rgb="FFFFFFFF"/>
      </right>
      <top/>
      <bottom style="thick">
        <color rgb="FFFFFFFF"/>
      </bottom>
      <diagonal/>
    </border>
    <border>
      <left/>
      <right style="thick">
        <color rgb="FFFFFFFF"/>
      </right>
      <top style="thick">
        <color rgb="FFFFFFFF"/>
      </top>
      <bottom style="thick">
        <color rgb="FFFFFFFF"/>
      </bottom>
      <diagonal/>
    </border>
    <border>
      <left/>
      <right style="thick">
        <color rgb="FFFFFFFF"/>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Border="0" applyAlignment="0"/>
    <xf numFmtId="0" fontId="4" fillId="0" borderId="0"/>
    <xf numFmtId="43" fontId="5" fillId="0" borderId="0" applyFont="0" applyFill="0" applyBorder="0" applyAlignment="0" applyProtection="0"/>
    <xf numFmtId="0" fontId="13" fillId="4" borderId="0" applyNumberFormat="0" applyFont="0" applyBorder="0" applyAlignment="0" applyProtection="0"/>
  </cellStyleXfs>
  <cellXfs count="86">
    <xf numFmtId="0" fontId="0" fillId="0" borderId="0" xfId="0"/>
    <xf numFmtId="2" fontId="0" fillId="0" borderId="0" xfId="0" applyNumberFormat="1"/>
    <xf numFmtId="0" fontId="2" fillId="0" borderId="0" xfId="3"/>
    <xf numFmtId="0" fontId="0" fillId="0" borderId="0" xfId="0" applyAlignment="1">
      <alignment horizontal="right"/>
    </xf>
    <xf numFmtId="164" fontId="0" fillId="0" borderId="0" xfId="1" applyNumberFormat="1" applyFont="1"/>
    <xf numFmtId="164" fontId="3" fillId="0" borderId="0" xfId="1" applyNumberFormat="1" applyFont="1"/>
    <xf numFmtId="164" fontId="2" fillId="0" borderId="0" xfId="1" applyNumberFormat="1" applyFont="1"/>
    <xf numFmtId="164" fontId="0" fillId="0" borderId="0" xfId="1" applyNumberFormat="1" applyFont="1" applyAlignment="1">
      <alignment horizontal="right"/>
    </xf>
    <xf numFmtId="1" fontId="0" fillId="0" borderId="0" xfId="1" applyNumberFormat="1" applyFont="1"/>
    <xf numFmtId="9" fontId="0" fillId="0" borderId="0" xfId="2" applyFont="1"/>
    <xf numFmtId="0" fontId="4" fillId="0" borderId="0" xfId="4"/>
    <xf numFmtId="0" fontId="6" fillId="2" borderId="1" xfId="3" applyFont="1" applyFill="1" applyBorder="1" applyAlignment="1">
      <alignment vertical="center" wrapText="1"/>
    </xf>
    <xf numFmtId="0" fontId="6" fillId="3" borderId="1" xfId="3" applyFont="1" applyFill="1" applyBorder="1" applyAlignment="1">
      <alignment vertical="center" wrapText="1"/>
    </xf>
    <xf numFmtId="0" fontId="7" fillId="2" borderId="1" xfId="3" applyFont="1" applyFill="1" applyBorder="1" applyAlignment="1">
      <alignment vertical="center" wrapText="1"/>
    </xf>
    <xf numFmtId="0" fontId="7" fillId="2" borderId="1" xfId="3" applyFont="1" applyFill="1" applyBorder="1" applyAlignment="1">
      <alignment horizontal="left" vertical="center" wrapText="1"/>
    </xf>
    <xf numFmtId="0" fontId="7" fillId="3" borderId="1" xfId="3" applyFont="1" applyFill="1" applyBorder="1" applyAlignment="1">
      <alignment horizontal="left" vertical="center" wrapText="1"/>
    </xf>
    <xf numFmtId="0" fontId="10" fillId="2" borderId="1" xfId="3" applyFont="1" applyFill="1" applyBorder="1" applyAlignment="1">
      <alignment horizontal="right" vertical="center" wrapText="1"/>
    </xf>
    <xf numFmtId="0" fontId="11" fillId="3" borderId="1" xfId="3" applyFont="1" applyFill="1" applyBorder="1" applyAlignment="1">
      <alignment horizontal="right" vertical="center" wrapText="1"/>
    </xf>
    <xf numFmtId="0" fontId="11" fillId="2" borderId="1" xfId="3" applyFont="1" applyFill="1" applyBorder="1" applyAlignment="1">
      <alignment horizontal="right" vertical="center" wrapText="1"/>
    </xf>
    <xf numFmtId="0" fontId="12" fillId="0" borderId="0" xfId="3" applyFont="1" applyAlignment="1">
      <alignment horizontal="left"/>
    </xf>
    <xf numFmtId="0" fontId="2" fillId="0" borderId="0" xfId="3" applyAlignment="1">
      <alignment horizontal="right"/>
    </xf>
    <xf numFmtId="9" fontId="5" fillId="0" borderId="0" xfId="2" applyFont="1" applyFill="1" applyBorder="1" applyAlignment="1">
      <alignment horizontal="right"/>
    </xf>
    <xf numFmtId="9" fontId="2" fillId="0" borderId="0" xfId="3" applyNumberFormat="1" applyAlignment="1">
      <alignment horizontal="right"/>
    </xf>
    <xf numFmtId="14" fontId="2" fillId="0" borderId="0" xfId="3" applyNumberFormat="1" applyAlignment="1">
      <alignment horizontal="right"/>
    </xf>
    <xf numFmtId="0" fontId="12" fillId="0" borderId="0" xfId="6" applyFont="1" applyFill="1" applyBorder="1" applyAlignment="1">
      <alignment horizontal="left"/>
    </xf>
    <xf numFmtId="0" fontId="5" fillId="0" borderId="0" xfId="6" applyFont="1" applyFill="1" applyBorder="1" applyAlignment="1">
      <alignment horizontal="right"/>
    </xf>
    <xf numFmtId="9" fontId="5" fillId="0" borderId="0" xfId="6" applyNumberFormat="1" applyFont="1" applyFill="1" applyBorder="1" applyAlignment="1">
      <alignment horizontal="right"/>
    </xf>
    <xf numFmtId="14" fontId="5" fillId="0" borderId="0" xfId="6" applyNumberFormat="1" applyFont="1" applyFill="1" applyBorder="1" applyAlignment="1">
      <alignment horizontal="right"/>
    </xf>
    <xf numFmtId="9" fontId="0" fillId="0" borderId="0" xfId="0" applyNumberFormat="1"/>
    <xf numFmtId="2" fontId="7" fillId="2" borderId="1" xfId="3" applyNumberFormat="1" applyFont="1" applyFill="1" applyBorder="1" applyAlignment="1">
      <alignment horizontal="center" vertical="center" wrapText="1"/>
    </xf>
    <xf numFmtId="2" fontId="7" fillId="2" borderId="1" xfId="3" applyNumberFormat="1" applyFont="1" applyFill="1" applyBorder="1" applyAlignment="1">
      <alignment horizontal="right" vertical="center" wrapText="1"/>
    </xf>
    <xf numFmtId="2" fontId="7" fillId="2" borderId="1" xfId="3" applyNumberFormat="1" applyFont="1" applyFill="1" applyBorder="1" applyAlignment="1">
      <alignment horizontal="left" vertical="center" wrapText="1"/>
    </xf>
    <xf numFmtId="2" fontId="8" fillId="2" borderId="1" xfId="3" applyNumberFormat="1" applyFont="1" applyFill="1" applyBorder="1" applyAlignment="1">
      <alignment horizontal="center" vertical="center" wrapText="1"/>
    </xf>
    <xf numFmtId="2" fontId="8" fillId="3" borderId="1" xfId="5" applyNumberFormat="1" applyFont="1" applyFill="1" applyBorder="1" applyAlignment="1">
      <alignment horizontal="center" vertical="center" wrapText="1"/>
    </xf>
    <xf numFmtId="2" fontId="8" fillId="2" borderId="1" xfId="5" applyNumberFormat="1" applyFont="1" applyFill="1" applyBorder="1" applyAlignment="1">
      <alignment horizontal="center" vertical="center" wrapText="1"/>
    </xf>
    <xf numFmtId="2" fontId="9" fillId="2" borderId="1" xfId="3" applyNumberFormat="1" applyFont="1" applyFill="1" applyBorder="1" applyAlignment="1">
      <alignment horizontal="center" vertical="center" wrapText="1"/>
    </xf>
    <xf numFmtId="2" fontId="10" fillId="2" borderId="1" xfId="3" applyNumberFormat="1" applyFont="1" applyFill="1" applyBorder="1" applyAlignment="1">
      <alignment vertical="center" wrapText="1"/>
    </xf>
    <xf numFmtId="2" fontId="10" fillId="2" borderId="1" xfId="3" applyNumberFormat="1" applyFont="1" applyFill="1" applyBorder="1" applyAlignment="1">
      <alignment horizontal="left" vertical="center" wrapText="1"/>
    </xf>
    <xf numFmtId="2" fontId="10" fillId="2" borderId="1" xfId="3" applyNumberFormat="1" applyFont="1" applyFill="1" applyBorder="1" applyAlignment="1">
      <alignment horizontal="center" vertical="center" wrapText="1"/>
    </xf>
    <xf numFmtId="2" fontId="2" fillId="0" borderId="0" xfId="3" applyNumberFormat="1" applyAlignment="1">
      <alignment horizontal="right"/>
    </xf>
    <xf numFmtId="2" fontId="5" fillId="0" borderId="0" xfId="6" applyNumberFormat="1" applyFont="1" applyFill="1" applyBorder="1" applyAlignment="1">
      <alignment horizontal="right"/>
    </xf>
    <xf numFmtId="2" fontId="5" fillId="0" borderId="0" xfId="5" applyNumberFormat="1" applyFont="1" applyFill="1" applyBorder="1" applyAlignment="1">
      <alignment horizontal="right"/>
    </xf>
    <xf numFmtId="2" fontId="0" fillId="0" borderId="0" xfId="0" applyNumberFormat="1" applyAlignment="1">
      <alignment horizontal="right"/>
    </xf>
    <xf numFmtId="0" fontId="0" fillId="0" borderId="0" xfId="0" pivotButton="1"/>
    <xf numFmtId="0" fontId="0" fillId="0" borderId="0" xfId="0" applyAlignment="1">
      <alignment horizontal="left"/>
    </xf>
    <xf numFmtId="164" fontId="0" fillId="0" borderId="0" xfId="1" applyNumberFormat="1" applyFont="1" applyAlignment="1">
      <alignment horizontal="center" wrapText="1"/>
    </xf>
    <xf numFmtId="164" fontId="0" fillId="0" borderId="0" xfId="1" applyNumberFormat="1" applyFont="1" applyAlignment="1">
      <alignment horizontal="center"/>
    </xf>
    <xf numFmtId="0" fontId="14" fillId="5" borderId="2" xfId="0" applyFont="1" applyFill="1" applyBorder="1"/>
    <xf numFmtId="0" fontId="0" fillId="0" borderId="0" xfId="0" applyNumberFormat="1"/>
    <xf numFmtId="0" fontId="2" fillId="6"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8" borderId="3" xfId="0" applyFont="1" applyFill="1" applyBorder="1" applyAlignment="1">
      <alignment horizontal="center" vertical="center" wrapText="1"/>
    </xf>
    <xf numFmtId="165" fontId="2" fillId="8" borderId="3" xfId="0" applyNumberFormat="1"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0" fillId="0" borderId="0" xfId="0" applyAlignment="1">
      <alignment horizontal="center"/>
    </xf>
    <xf numFmtId="165" fontId="0" fillId="0" borderId="0" xfId="0" applyNumberFormat="1" applyAlignment="1">
      <alignment horizontal="center"/>
    </xf>
    <xf numFmtId="9" fontId="0" fillId="0" borderId="0" xfId="2" applyFont="1" applyAlignment="1">
      <alignment horizontal="center"/>
    </xf>
    <xf numFmtId="2" fontId="15" fillId="0" borderId="0" xfId="0" applyNumberFormat="1" applyFont="1" applyAlignment="1">
      <alignment horizontal="center" vertical="center"/>
    </xf>
    <xf numFmtId="9" fontId="15" fillId="0" borderId="0" xfId="2" applyFont="1" applyAlignment="1">
      <alignment horizontal="center" vertical="center"/>
    </xf>
    <xf numFmtId="0" fontId="16" fillId="0" borderId="0" xfId="0" quotePrefix="1" applyFont="1" applyAlignment="1">
      <alignment horizontal="left" vertical="top"/>
    </xf>
    <xf numFmtId="167" fontId="0" fillId="0" borderId="0" xfId="1" applyNumberFormat="1" applyFont="1"/>
    <xf numFmtId="167" fontId="17" fillId="0" borderId="0" xfId="1" applyNumberFormat="1" applyFont="1" applyAlignment="1">
      <alignment vertical="center"/>
    </xf>
    <xf numFmtId="0" fontId="14" fillId="0" borderId="0" xfId="0" applyFont="1"/>
    <xf numFmtId="0" fontId="14" fillId="0" borderId="0" xfId="0" applyFont="1" applyAlignment="1">
      <alignment horizontal="center"/>
    </xf>
    <xf numFmtId="0" fontId="18" fillId="0" borderId="0" xfId="0" applyFont="1"/>
    <xf numFmtId="0" fontId="16" fillId="0" borderId="0" xfId="0" quotePrefix="1" applyFont="1" applyAlignment="1">
      <alignment horizontal="left"/>
    </xf>
    <xf numFmtId="0" fontId="16" fillId="0" borderId="0" xfId="0" quotePrefix="1" applyFont="1" applyAlignment="1">
      <alignment horizontal="center"/>
    </xf>
    <xf numFmtId="9" fontId="17" fillId="0" borderId="0" xfId="2" applyFont="1" applyAlignment="1">
      <alignment vertical="center"/>
    </xf>
    <xf numFmtId="0" fontId="18" fillId="2" borderId="0" xfId="0" applyFont="1" applyFill="1" applyAlignment="1">
      <alignment horizontal="center" wrapText="1"/>
    </xf>
    <xf numFmtId="1" fontId="14" fillId="2" borderId="0" xfId="0" applyNumberFormat="1" applyFont="1" applyFill="1" applyAlignment="1">
      <alignment horizontal="center" vertical="center"/>
    </xf>
    <xf numFmtId="168" fontId="0" fillId="2" borderId="0" xfId="0" applyNumberFormat="1" applyFill="1"/>
    <xf numFmtId="0" fontId="16" fillId="0" borderId="0" xfId="0" quotePrefix="1" applyFont="1" applyAlignment="1">
      <alignment vertical="top"/>
    </xf>
    <xf numFmtId="9" fontId="17" fillId="0" borderId="0" xfId="0" applyNumberFormat="1" applyFont="1" applyAlignment="1">
      <alignment vertical="center"/>
    </xf>
    <xf numFmtId="43" fontId="0" fillId="0" borderId="0" xfId="1" applyFont="1"/>
    <xf numFmtId="0" fontId="14" fillId="0" borderId="0" xfId="0" applyFont="1" applyAlignment="1">
      <alignment horizontal="center" wrapText="1"/>
    </xf>
    <xf numFmtId="169" fontId="17" fillId="0" borderId="0" xfId="0" applyNumberFormat="1" applyFont="1" applyAlignment="1">
      <alignment vertical="center"/>
    </xf>
    <xf numFmtId="0" fontId="14" fillId="0" borderId="0" xfId="0" applyFont="1" applyAlignment="1">
      <alignment horizontal="left"/>
    </xf>
    <xf numFmtId="170" fontId="0" fillId="0" borderId="0" xfId="0" applyNumberFormat="1"/>
    <xf numFmtId="170" fontId="17" fillId="0" borderId="0" xfId="0" applyNumberFormat="1" applyFont="1" applyAlignment="1">
      <alignment vertical="center"/>
    </xf>
    <xf numFmtId="0" fontId="14" fillId="0" borderId="0" xfId="0" applyFont="1" applyAlignment="1">
      <alignment wrapText="1"/>
    </xf>
    <xf numFmtId="0" fontId="0" fillId="0" borderId="0" xfId="0" applyAlignment="1">
      <alignment wrapText="1"/>
    </xf>
    <xf numFmtId="165" fontId="0" fillId="0" borderId="0" xfId="0" applyNumberFormat="1"/>
    <xf numFmtId="165" fontId="17" fillId="0" borderId="0" xfId="0" applyNumberFormat="1" applyFont="1" applyAlignment="1">
      <alignment vertical="center"/>
    </xf>
    <xf numFmtId="43" fontId="0" fillId="0" borderId="0" xfId="0" applyNumberFormat="1"/>
  </cellXfs>
  <cellStyles count="7">
    <cellStyle name="Comma" xfId="1" builtinId="3"/>
    <cellStyle name="Comma 2" xfId="5" xr:uid="{6FC0B23E-8CD5-4C52-937C-D9D0E59C72F4}"/>
    <cellStyle name="Normal" xfId="0" builtinId="0"/>
    <cellStyle name="Normal 2" xfId="3" xr:uid="{F45C629D-078A-4F09-8BE2-9062744DB8AB}"/>
    <cellStyle name="Normal 5" xfId="4" xr:uid="{2A22324E-E5A5-4A6E-A306-A9AF379FCE77}"/>
    <cellStyle name="Notes" xfId="6" xr:uid="{45F6B75B-F88D-4FAC-B75F-B27BD4BF7AD2}"/>
    <cellStyle name="Percent" xfId="2" builtinId="5"/>
  </cellStyles>
  <dxfs count="11">
    <dxf>
      <numFmt numFmtId="35" formatCode="_(* #,##0.00_);_(* \(#,##0.00\);_(* &quot;-&quot;??_);_(@_)"/>
    </dxf>
    <dxf>
      <numFmt numFmtId="35" formatCode="_(* #,##0.00_);_(* \(#,##0.00\);_(* &quot;-&quot;??_);_(@_)"/>
    </dxf>
    <dxf>
      <numFmt numFmtId="35" formatCode="_(* #,##0.00_);_(* \(#,##0.00\);_(* &quot;-&quot;??_);_(@_)"/>
    </dxf>
    <dxf>
      <numFmt numFmtId="35" formatCode="_(* #,##0.00_);_(* \(#,##0.00\);_(* &quot;-&quot;??_);_(@_)"/>
    </dxf>
    <dxf>
      <fill>
        <patternFill>
          <bgColor rgb="FFF9F9F9"/>
        </patternFill>
      </fill>
    </dxf>
    <dxf>
      <fill>
        <patternFill>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theme="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roy,Santiago" refreshedDate="45996.420231481483" createdVersion="8" refreshedVersion="8" minRefreshableVersion="3" recordCount="2402" xr:uid="{EE7DDCF5-34F3-4233-993B-13E2292F8F15}">
  <cacheSource type="worksheet">
    <worksheetSource ref="A1:AF2403" sheet="auctions_bnef"/>
  </cacheSource>
  <cacheFields count="32">
    <cacheField name="Auction program and round" numFmtId="0">
      <sharedItems/>
    </cacheField>
    <cacheField name="Status" numFmtId="0">
      <sharedItems count="4">
        <s v="Completed"/>
        <s v="Announced"/>
        <s v="Cancelled"/>
        <s v="Delayed"/>
      </sharedItems>
    </cacheField>
    <cacheField name="Market" numFmtId="0">
      <sharedItems count="117">
        <s v="Australia"/>
        <s v="Canada"/>
        <s v="Albania"/>
        <s v="Austria"/>
        <s v="Belgium"/>
        <s v="Croatia"/>
        <s v="Czech Republic"/>
        <s v="Denmark"/>
        <s v="Estonia"/>
        <s v="Finland"/>
        <s v="France"/>
        <s v="Germany"/>
        <s v="Greece"/>
        <s v="Hungary"/>
        <s v="Ireland"/>
        <s v="Italy"/>
        <s v="Kosovo"/>
        <s v="Lithuania"/>
        <s v="Luxembourg"/>
        <s v="North Macedonia"/>
        <s v="Moldova"/>
        <s v="Montenegro"/>
        <s v="Netherlands"/>
        <s v="Norway"/>
        <s v="Poland"/>
        <s v="Portugal"/>
        <s v="Romania"/>
        <s v="Serbia"/>
        <s v="Slovakia"/>
        <s v="Slovenia"/>
        <s v="Spain"/>
        <s v="Ukraine"/>
        <s v="United Kingdom"/>
        <s v="India"/>
        <s v="Japan"/>
        <s v="Argentina"/>
        <s v="Bolivia"/>
        <s v="Brazil"/>
        <s v="Chile"/>
        <s v="Colombia"/>
        <s v="Costa Rica"/>
        <s v="Ecuador"/>
        <s v="El Salvador"/>
        <s v="Guatemala"/>
        <s v="Honduras"/>
        <s v="Jamaica"/>
        <s v="Mexico"/>
        <s v="Panama"/>
        <s v="Peru"/>
        <s v="Uruguay"/>
        <s v="Mainland China"/>
        <s v="Algeria"/>
        <s v="Bahrain"/>
        <s v="Egypt"/>
        <s v="Iraq"/>
        <s v="Israel"/>
        <s v="Jordan"/>
        <s v="Kuwait"/>
        <s v="Lebanon"/>
        <s v="Morocco"/>
        <s v="Oman"/>
        <s v="Qatar"/>
        <s v="Saudi Arabia"/>
        <s v="Tunisia"/>
        <s v="Turkey"/>
        <s v="United Arab Emirates"/>
        <s v="Afghanistan"/>
        <s v="Armenia"/>
        <s v="Azerbaijan"/>
        <s v="Bangladesh"/>
        <s v="Bosnia and Herzegovina"/>
        <s v="Fiji"/>
        <s v="Georgia"/>
        <s v="Kazakhstan"/>
        <s v="Mongolia"/>
        <s v="Nepal"/>
        <s v="Pakistan"/>
        <s v="Russia"/>
        <s v="Seychelles"/>
        <s v="Uzbekistan"/>
        <s v="South Korea"/>
        <s v="Cambodia"/>
        <s v="Indonesia"/>
        <s v="Malaysia"/>
        <s v="Myanmar"/>
        <s v="Philippines"/>
        <s v="Singapore"/>
        <s v="Sri Lanka"/>
        <s v="Taiwan"/>
        <s v="Thailand"/>
        <s v="Benin"/>
        <s v="Botswana"/>
        <s v="Burkina Faso"/>
        <s v="Cabo Verde"/>
        <s v="Chad"/>
        <s v="Ethiopia"/>
        <s v="Gambia"/>
        <s v="Ghana"/>
        <s v="Guinea-Bissau"/>
        <s v="Ivory Coast"/>
        <s v="Kenya"/>
        <s v="Liberia"/>
        <s v="Madagascar"/>
        <s v="Malawi"/>
        <s v="Mali"/>
        <s v="Namibia"/>
        <s v="Niger"/>
        <s v="Nigeria"/>
        <s v="Senegal"/>
        <s v="South Africa"/>
        <s v="eSwatini"/>
        <s v="Tanzania"/>
        <s v="Togo"/>
        <s v="Uganda"/>
        <s v="Zambia"/>
        <s v="Zimbabwe"/>
        <s v="United States of America"/>
      </sharedItems>
    </cacheField>
    <cacheField name="Region" numFmtId="0">
      <sharedItems count="13">
        <s v="Australia"/>
        <s v="Canada"/>
        <s v="Europe"/>
        <s v="India"/>
        <s v="Japan"/>
        <s v="Latin America"/>
        <s v="Mainland China"/>
        <s v="Middle East &amp; North Africa"/>
        <s v="Rest of World"/>
        <s v="South Korea"/>
        <s v="Southeast Asia"/>
        <s v="Sub-Saharan Africa"/>
        <s v="US"/>
      </sharedItems>
    </cacheField>
    <cacheField name="Sector" numFmtId="0">
      <sharedItems/>
    </cacheField>
    <cacheField name="Bid type" numFmtId="0">
      <sharedItems containsBlank="1"/>
    </cacheField>
    <cacheField name="Auction category" numFmtId="0">
      <sharedItems/>
    </cacheField>
    <cacheField name="Auction type" numFmtId="0">
      <sharedItems/>
    </cacheField>
    <cacheField name="Contract type " numFmtId="0">
      <sharedItems/>
    </cacheField>
    <cacheField name="Contract duration (years)" numFmtId="2">
      <sharedItems containsMixedTypes="1" containsNumber="1" containsInteger="1" minValue="0" maxValue="30"/>
    </cacheField>
    <cacheField name="Contract duration (months)" numFmtId="2">
      <sharedItems containsMixedTypes="1" containsNumber="1" containsInteger="1" minValue="0" maxValue="0"/>
    </cacheField>
    <cacheField name="Payment currency" numFmtId="2">
      <sharedItems containsMixedTypes="1" containsNumber="1" containsInteger="1" minValue="0" maxValue="0"/>
    </cacheField>
    <cacheField name="Indexation" numFmtId="2">
      <sharedItems/>
    </cacheField>
    <cacheField name="Notes" numFmtId="2">
      <sharedItems longText="1"/>
    </cacheField>
    <cacheField name="Average price (local currency per megawatt-hour)" numFmtId="2">
      <sharedItems containsMixedTypes="1" containsNumber="1" minValue="0" maxValue="184595"/>
    </cacheField>
    <cacheField name="Average price (US dollars per megawatt-hour)" numFmtId="2">
      <sharedItems containsBlank="1" containsMixedTypes="1" containsNumber="1" minValue="1.5894966064247455E-2" maxValue="565.86556997815194"/>
    </cacheField>
    <cacheField name="Average price (local currency per megawatt)" numFmtId="2">
      <sharedItems containsMixedTypes="1" containsNumber="1" minValue="46.7" maxValue="3050"/>
    </cacheField>
    <cacheField name="Target capacity min (megawatts)" numFmtId="2">
      <sharedItems containsBlank="1" containsMixedTypes="1" containsNumber="1" minValue="0" maxValue="22000"/>
    </cacheField>
    <cacheField name="Target capacity max (megawatts)" numFmtId="2">
      <sharedItems containsMixedTypes="1" containsNumber="1" minValue="0" maxValue="27140"/>
    </cacheField>
    <cacheField name="Target energy sold (megawatt-hour)" numFmtId="2">
      <sharedItems containsMixedTypes="1" containsNumber="1" minValue="0" maxValue="90000000"/>
    </cacheField>
    <cacheField name="Subsector of awarded capacity" numFmtId="2">
      <sharedItems/>
    </cacheField>
    <cacheField name="Technology groups in auction round" numFmtId="2">
      <sharedItems containsMixedTypes="1" containsNumber="1" containsInteger="1" minValue="0" maxValue="0"/>
    </cacheField>
    <cacheField name="Procured energy (megawatt-hour)" numFmtId="2">
      <sharedItems containsMixedTypes="1" containsNumber="1" minValue="0" maxValue="41939088799"/>
    </cacheField>
    <cacheField name="Allocated capacity (megawatts)" numFmtId="2">
      <sharedItems containsMixedTypes="1" containsNumber="1" minValue="0" maxValue="33630"/>
    </cacheField>
    <cacheField name="Bid capacity (megawatts)" numFmtId="2">
      <sharedItems containsMixedTypes="1" containsNumber="1" minValue="0" maxValue="38000"/>
    </cacheField>
    <cacheField name="Participation - bids vs. allocated capacity (%)" numFmtId="9">
      <sharedItems containsMixedTypes="1" containsNumber="1" minValue="0" maxValue="27.274999999999999"/>
    </cacheField>
    <cacheField name="Participation - allocated capacity vs. target (%)" numFmtId="9">
      <sharedItems containsMixedTypes="1" containsNumber="1" minValue="0" maxValue="31.25"/>
    </cacheField>
    <cacheField name="Auction year" numFmtId="0">
      <sharedItems containsMixedTypes="1" containsNumber="1" containsInteger="1" minValue="2004" maxValue="2032" count="30">
        <n v="2012"/>
        <n v="2013"/>
        <n v="2015"/>
        <n v="2016"/>
        <n v="2017"/>
        <n v="2020"/>
        <n v="2021"/>
        <n v="2022"/>
        <n v="2023"/>
        <n v="2024"/>
        <n v="2025"/>
        <n v="2018"/>
        <n v="2019"/>
        <n v="2026"/>
        <n v="2027"/>
        <n v="2028"/>
        <s v=""/>
        <n v="2014"/>
        <n v="2029"/>
        <n v="2030"/>
        <n v="2031"/>
        <n v="2032"/>
        <n v="2008"/>
        <n v="2009"/>
        <n v="2010"/>
        <n v="2011"/>
        <n v="2007"/>
        <n v="2004"/>
        <n v="2005"/>
        <n v="2006"/>
      </sharedItems>
    </cacheField>
    <cacheField name="Announce-ment year" numFmtId="0">
      <sharedItems containsMixedTypes="1" containsNumber="1" containsInteger="1" minValue="2009" maxValue="2025"/>
    </cacheField>
    <cacheField name="Auction open date" numFmtId="0">
      <sharedItems containsDate="1" containsMixedTypes="1" minDate="2013-10-30T00:00:00" maxDate="2026-01-06T00:00:00"/>
    </cacheField>
    <cacheField name="Project commissioning deadline" numFmtId="0">
      <sharedItems containsDate="1" containsMixedTypes="1" minDate="2009-09-30T00:00:00" maxDate="2041-01-01T00:00:00"/>
    </cacheField>
    <cacheField name="Price" numFmtId="0">
      <sharedItems containsMixedTypes="1" containsNumber="1" minValue="1.5894966064247455E-2" maxValue="565.865569978151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roy,Santiago" refreshedDate="45996.689713888889" createdVersion="8" refreshedVersion="8" minRefreshableVersion="3" recordCount="2245" xr:uid="{C11CC4EF-54C9-4D48-86B6-B1657D334630}">
  <cacheSource type="worksheet">
    <worksheetSource ref="A1:AV2246" sheet="auctions_ccee"/>
  </cacheSource>
  <cacheFields count="48">
    <cacheField name="ID Resultado Vendedor" numFmtId="0">
      <sharedItems containsSemiMixedTypes="0" containsString="0" containsNumber="1" containsInteger="1" minValue="1" maxValue="2245"/>
    </cacheField>
    <cacheField name="Ano do Leilão" numFmtId="0">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cacheField>
    <cacheField name="Tipo Leilão" numFmtId="0">
      <sharedItems/>
    </cacheField>
    <cacheField name="Leilão" numFmtId="0">
      <sharedItems/>
    </cacheField>
    <cacheField name="Denominação do Leilão" numFmtId="0">
      <sharedItems/>
    </cacheField>
    <cacheField name="Edital do Leilão ANEEL" numFmtId="0">
      <sharedItems/>
    </cacheField>
    <cacheField name="Sigla Vendedor" numFmtId="0">
      <sharedItems/>
    </cacheField>
    <cacheField name="CNPJ" numFmtId="0">
      <sharedItems containsMixedTypes="1" containsNumber="1" containsInteger="1" minValue="0" maxValue="99900000000001"/>
    </cacheField>
    <cacheField name="Produto" numFmtId="0">
      <sharedItems/>
    </cacheField>
    <cacheField name="CEG" numFmtId="0">
      <sharedItems/>
    </cacheField>
    <cacheField name="Nome da Usina" numFmtId="0">
      <sharedItems/>
    </cacheField>
    <cacheField name="Situação" numFmtId="0">
      <sharedItems count="8">
        <s v="Sem Pendências"/>
        <s v="Contrato Rescindido"/>
        <s v="Outorga Revogada"/>
        <s v="Contrato não Adjudicado"/>
        <s v="Data de Suprimento Alterada"/>
        <s v="Antecipação de Contrato"/>
        <s v="Atraso"/>
        <s v="Imbróglio Judicial"/>
      </sharedItems>
    </cacheField>
    <cacheField name="UF" numFmtId="0">
      <sharedItems/>
    </cacheField>
    <cacheField name="Fonte" numFmtId="0">
      <sharedItems count="12">
        <s v="-"/>
        <s v="Óleo Combustível"/>
        <s v="Hidrelétrica (UHE)"/>
        <s v="Carvão"/>
        <s v="Biomassa"/>
        <s v="Gás Natural"/>
        <s v="Hidrelétrica (PCH)"/>
        <s v="Gás de Processo"/>
        <s v="Eólica"/>
        <s v="Solar Fotovoltaica"/>
        <s v="Hidrelétrica (CGH)"/>
        <s v="Resíduo Sólido Urbano"/>
      </sharedItems>
    </cacheField>
    <cacheField name="Rio/Combustível" numFmtId="0">
      <sharedItems/>
    </cacheField>
    <cacheField name="Submercado" numFmtId="0">
      <sharedItems/>
    </cacheField>
    <cacheField name="Investimento na Data do Leilão (R$)" numFmtId="0">
      <sharedItems containsString="0" containsBlank="1" containsNumber="1" minValue="0" maxValue="19018115000"/>
    </cacheField>
    <cacheField name="Investimento Atualizado (R$)" numFmtId="0">
      <sharedItems containsSemiMixedTypes="0" containsString="0" containsNumber="1" minValue="0" maxValue="45225095500.98056"/>
    </cacheField>
    <cacheField name="Potência_x000a_(MW)" numFmtId="0">
      <sharedItems containsSemiMixedTypes="0" containsString="0" containsNumber="1" minValue="0" maxValue="11233.1"/>
    </cacheField>
    <cacheField name="Potência Injetada (MW)" numFmtId="0">
      <sharedItems containsString="0" containsBlank="1" containsNumber="1" minValue="10" maxValue="1535.057"/>
    </cacheField>
    <cacheField name="Disponibilidade de Potência (MW)" numFmtId="0">
      <sharedItems containsString="0" containsBlank="1" containsNumber="1" minValue="24.959" maxValue="1473.69"/>
    </cacheField>
    <cacheField name="Potência C.C_x000a_(MWp)" numFmtId="0">
      <sharedItems containsSemiMixedTypes="0" containsString="0" containsNumber="1" minValue="0" maxValue="99.828000000000003"/>
    </cacheField>
    <cacheField name="Garantia Física_x000a_(MW médio)" numFmtId="0">
      <sharedItems containsSemiMixedTypes="0" containsString="0" containsNumber="1" minValue="0" maxValue="4571"/>
    </cacheField>
    <cacheField name="Fator Lote" numFmtId="0">
      <sharedItems containsSemiMixedTypes="0" containsString="0" containsNumber="1" minValue="0" maxValue="1"/>
    </cacheField>
    <cacheField name="Lotes_x000a_Contratados_x000a_no ano A" numFmtId="0">
      <sharedItems containsSemiMixedTypes="0" containsString="0" containsNumber="1" minValue="0" maxValue="14500"/>
    </cacheField>
    <cacheField name="Lotes_x000a_Contratados_x000a_no ano A+1" numFmtId="0">
      <sharedItems containsSemiMixedTypes="0" containsString="0" containsNumber="1" minValue="0" maxValue="14500"/>
    </cacheField>
    <cacheField name="Lotes_x000a_Contratados_x000a_nos demais anos" numFmtId="0">
      <sharedItems containsSemiMixedTypes="0" containsString="0" containsNumber="1" minValue="0" maxValue="14500"/>
    </cacheField>
    <cacheField name="Energia_x000a_Contratada no ano A_x000a_(MW médio)" numFmtId="0">
      <sharedItems containsSemiMixedTypes="0" containsString="0" containsNumber="1" minValue="0" maxValue="2860.6800000000012"/>
    </cacheField>
    <cacheField name="Energia_x000a_Contratada no ano A+1_x000a_(MW médio)" numFmtId="0">
      <sharedItems containsSemiMixedTypes="0" containsString="0" containsNumber="1" minValue="0" maxValue="2860.6800000000012"/>
    </cacheField>
    <cacheField name="Energia_x000a_Contratada no ano A+2_x000a_(MW médio)" numFmtId="0">
      <sharedItems containsSemiMixedTypes="0" containsString="0" containsNumber="1" minValue="0" maxValue="3071.3742738584469"/>
    </cacheField>
    <cacheField name="Energia_x000a_Contratada no ano A+3_x000a_(MW médio)" numFmtId="0">
      <sharedItems containsSemiMixedTypes="0" containsString="0" containsNumber="1" minValue="0" maxValue="3199.7000000000016"/>
    </cacheField>
    <cacheField name="Energia Contratada _x000a_nos demais anos_x000a_(MW médio)" numFmtId="0">
      <sharedItems containsSemiMixedTypes="0" containsString="0" containsNumber="1" minValue="0" maxValue="3199.6999999692885"/>
    </cacheField>
    <cacheField name="Total de energia contratada_x000a_(MWh)" numFmtId="0">
      <sharedItems containsSemiMixedTypes="0" containsString="0" containsNumber="1" minValue="0" maxValue="794925102.70899987"/>
    </cacheField>
    <cacheField name="Preço de_x000a_Venda na Data do Leilão_x000a_(R$/MWh)" numFmtId="0">
      <sharedItems containsSemiMixedTypes="0" containsString="0" containsNumber="1" minValue="12.83" maxValue="881000"/>
    </cacheField>
    <cacheField name="Unidade de Preço" numFmtId="0">
      <sharedItems/>
    </cacheField>
    <cacheField name="ICE_x000a_(R$/MWh)" numFmtId="0">
      <sharedItems containsSemiMixedTypes="0" containsString="0" containsNumber="1" minValue="0" maxValue="61"/>
    </cacheField>
    <cacheField name="CVU_x000a_(R$/MWh)" numFmtId="0">
      <sharedItems containsSemiMixedTypes="0" containsString="0" containsNumber="1" minValue="0" maxValue="2050.4499999999998"/>
    </cacheField>
    <cacheField name="Montante Financeiro Data Leilão (R$)" numFmtId="0">
      <sharedItems containsSemiMixedTypes="0" containsString="0" containsNumber="1" minValue="63362.97" maxValue="67971784908.000008"/>
    </cacheField>
    <cacheField name="Preço de_x000a_Venda Atualizado_x000a_(R$/MWh)" numFmtId="0">
      <sharedItems containsSemiMixedTypes="0" containsString="0" containsNumber="1" minValue="36.423521615932955" maxValue="1061997.0258522078"/>
    </cacheField>
    <cacheField name="Montante Financeiro Atualizado (R$)" numFmtId="0">
      <sharedItems containsSemiMixedTypes="0" containsString="0" containsNumber="1" minValue="139059.76627212961" maxValue="147389236557.2738"/>
    </cacheField>
    <cacheField name="Receita Fixa_x000a_no ano A_x000a_(R$/ano)" numFmtId="0">
      <sharedItems containsSemiMixedTypes="0" containsString="0" containsNumber="1" minValue="0" maxValue="2085988786.5100002"/>
    </cacheField>
    <cacheField name="Receita Fixa_x000a_no ano A+1_x000a_(R$/ano)" numFmtId="0">
      <sharedItems containsSemiMixedTypes="0" containsString="0" containsNumber="1" minValue="0" maxValue="2085988786.5100002"/>
    </cacheField>
    <cacheField name="Receita Fixa _x000a_nos demais anos_x000a_(R$/ano)" numFmtId="0">
      <sharedItems containsSemiMixedTypes="0" containsString="0" containsNumber="1" minValue="0" maxValue="2085988786.5100002"/>
    </cacheField>
    <cacheField name="Início Suprimento" numFmtId="0">
      <sharedItems containsSemiMixedTypes="0" containsString="0" containsNumber="1" containsInteger="1" minValue="38353" maxValue="47484"/>
    </cacheField>
    <cacheField name="Fim Suprimento" numFmtId="0">
      <sharedItems containsSemiMixedTypes="0" containsString="0" containsNumber="1" containsInteger="1" minValue="38625" maxValue="56614"/>
    </cacheField>
    <cacheField name="Entrega Escalonada" numFmtId="0">
      <sharedItems/>
    </cacheField>
    <cacheField name="IPCA na Data do leilão" numFmtId="0">
      <sharedItems containsSemiMixedTypes="0" containsString="0" containsNumber="1" minValue="2378.4699999999998" maxValue="7331.98"/>
    </cacheField>
    <cacheField name="IPCA do mês anterior" numFmtId="0">
      <sharedItems containsSemiMixedTypes="0" containsString="0" containsNumber="1" minValue="7323.91" maxValue="7331.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2">
  <r>
    <s v="Australia Powering Queensland Plan - Renewables"/>
    <x v="0"/>
    <x v="0"/>
    <x v="0"/>
    <s v="Solar"/>
    <s v="Standalone"/>
    <s v="Auction"/>
    <s v="Pay_As_Bid"/>
    <s v="Unknown"/>
    <n v="10"/>
    <n v="0"/>
    <s v="AUD"/>
    <s v="Fixed"/>
    <s v="Price per MWh not disclosed"/>
    <s v=""/>
    <s v=""/>
    <s v=""/>
    <n v="0"/>
    <n v="400"/>
    <s v=""/>
    <s v="PV"/>
    <s v="Unknown"/>
    <n v="0"/>
    <n v="400"/>
    <n v="400"/>
    <n v="1"/>
    <n v="1"/>
    <x v="0"/>
    <n v="2012"/>
    <s v=""/>
    <d v="2024-09-01T00:00:00"/>
    <s v=""/>
  </r>
  <r>
    <s v="ACT Solar Round 1 Fast-track"/>
    <x v="0"/>
    <x v="0"/>
    <x v="0"/>
    <s v="Solar"/>
    <s v="Standalone"/>
    <s v="Auction"/>
    <s v="Pay_As_Bid"/>
    <s v="Unknown"/>
    <n v="20"/>
    <n v="0"/>
    <s v="AUD"/>
    <s v="Fixed"/>
    <s v=""/>
    <n v="186"/>
    <n v="179.43276094925719"/>
    <s v=""/>
    <s v=""/>
    <s v=""/>
    <s v=""/>
    <s v="PV"/>
    <s v="Unknown"/>
    <n v="0"/>
    <n v="20"/>
    <n v="20"/>
    <n v="1"/>
    <s v="#N/A"/>
    <x v="1"/>
    <n v="2013"/>
    <s v=""/>
    <s v=""/>
    <n v="179.43276094925719"/>
  </r>
  <r>
    <s v="ACT Solar Round 1 Regular Stream"/>
    <x v="0"/>
    <x v="0"/>
    <x v="0"/>
    <s v="Solar"/>
    <s v="Standalone"/>
    <s v="Auction"/>
    <s v="Pay_As_Bid"/>
    <s v="Unknown"/>
    <n v="20"/>
    <n v="0"/>
    <s v="AUD"/>
    <s v="Fixed"/>
    <s v=""/>
    <n v="181.69892469999999"/>
    <n v="136.42084593437946"/>
    <s v=""/>
    <s v=""/>
    <s v=""/>
    <s v=""/>
    <s v="PV"/>
    <s v="Unknown"/>
    <n v="0"/>
    <n v="20"/>
    <n v="20"/>
    <n v="1"/>
    <s v="#N/A"/>
    <x v="2"/>
    <n v="2015"/>
    <s v=""/>
    <s v=""/>
    <n v="136.42084593437946"/>
  </r>
  <r>
    <s v="ACT Wind Round 1"/>
    <x v="0"/>
    <x v="0"/>
    <x v="0"/>
    <s v="Wind"/>
    <s v="Standalone"/>
    <s v="Auction"/>
    <s v="Pay_As_Bid"/>
    <s v="Unknown"/>
    <n v="20"/>
    <n v="0"/>
    <s v="AUD"/>
    <s v="Fixed"/>
    <s v=""/>
    <n v="89.085999999999999"/>
    <n v="66.234944237918214"/>
    <s v=""/>
    <s v=""/>
    <s v=""/>
    <s v=""/>
    <s v="Onshore wind"/>
    <s v="Unknown"/>
    <n v="0"/>
    <n v="200"/>
    <n v="200"/>
    <n v="1"/>
    <s v="#N/A"/>
    <x v="3"/>
    <n v="2016"/>
    <s v=""/>
    <s v=""/>
    <n v="66.234944237918214"/>
  </r>
  <r>
    <s v="ACT Wind Round 2"/>
    <x v="0"/>
    <x v="0"/>
    <x v="0"/>
    <s v="Wind"/>
    <s v="Standalone"/>
    <s v="Auction"/>
    <s v="Pay_As_Bid"/>
    <s v="Unknown"/>
    <n v="20"/>
    <n v="0"/>
    <s v="AUD"/>
    <s v="Fixed"/>
    <s v=""/>
    <n v="83.05"/>
    <n v="61.74721189591078"/>
    <s v=""/>
    <s v=""/>
    <s v=""/>
    <s v=""/>
    <s v="Onshore wind"/>
    <s v="Unknown"/>
    <n v="0"/>
    <n v="200"/>
    <n v="200"/>
    <n v="1"/>
    <s v="#N/A"/>
    <x v="3"/>
    <n v="2016"/>
    <s v=""/>
    <s v=""/>
    <n v="61.74721189591078"/>
  </r>
  <r>
    <s v="South Australian Grid-connected battery storage"/>
    <x v="0"/>
    <x v="0"/>
    <x v="0"/>
    <s v="Energy_Storage"/>
    <s v="Standalone"/>
    <s v="Project_Tender"/>
    <s v="Unknown"/>
    <s v="Unknown"/>
    <n v="15"/>
    <n v="0"/>
    <s v="AUD"/>
    <s v="Fixed"/>
    <s v="Price per MWh not disclosed"/>
    <s v=""/>
    <s v=""/>
    <s v=""/>
    <n v="0"/>
    <n v="100"/>
    <s v=""/>
    <s v="Battery storage"/>
    <s v="Unknown"/>
    <n v="80"/>
    <n v="200"/>
    <n v="200"/>
    <n v="1"/>
    <n v="2"/>
    <x v="4"/>
    <n v="2017"/>
    <s v=""/>
    <d v="2017-12-31T00:00:00"/>
    <s v=""/>
  </r>
  <r>
    <s v="Victorian Government Storage Initiative"/>
    <x v="0"/>
    <x v="0"/>
    <x v="0"/>
    <s v="Energy_Storage"/>
    <s v="Standalone"/>
    <s v="Project_Tender"/>
    <s v="Unknown"/>
    <s v="Capex_Support"/>
    <n v="15"/>
    <n v="0"/>
    <s v="AUD"/>
    <s v="Fixed"/>
    <s v="Price per MWh not disclosed"/>
    <s v=""/>
    <s v=""/>
    <s v=""/>
    <n v="0"/>
    <n v="40"/>
    <s v=""/>
    <s v="Battery storage"/>
    <s v="Unknown"/>
    <s v=""/>
    <n v="55"/>
    <n v="55"/>
    <n v="1"/>
    <n v="1.375"/>
    <x v="4"/>
    <n v="2017"/>
    <s v=""/>
    <d v="2018-01-01T00:00:00"/>
    <s v=""/>
  </r>
  <r>
    <s v="South Australian 150MW Solar Thermal Tender"/>
    <x v="0"/>
    <x v="0"/>
    <x v="0"/>
    <s v="Solar"/>
    <s v="Standalone"/>
    <s v="Project_Tender"/>
    <s v="Unknown"/>
    <s v="Unknown"/>
    <n v="15"/>
    <n v="0"/>
    <s v="AUD"/>
    <s v="Fixed"/>
    <s v=""/>
    <n v="78"/>
    <n v="59.779276517473946"/>
    <s v=""/>
    <n v="0"/>
    <n v="150"/>
    <s v=""/>
    <s v="Solar thermal"/>
    <s v="Unknown"/>
    <n v="0"/>
    <n v="150"/>
    <n v="150"/>
    <n v="1"/>
    <n v="1"/>
    <x v="4"/>
    <n v="2017"/>
    <s v=""/>
    <s v=""/>
    <n v="59.779276517473946"/>
  </r>
  <r>
    <s v="ACT Wind Round 3"/>
    <x v="0"/>
    <x v="0"/>
    <x v="0"/>
    <s v="Wind"/>
    <s v="Standalone"/>
    <s v="Auction"/>
    <s v="Pay_As_Bid"/>
    <s v="Unknown"/>
    <n v="20"/>
    <n v="0"/>
    <s v="AUD"/>
    <s v="Fixed"/>
    <s v=""/>
    <n v="79.180000000000007"/>
    <n v="60.683629675045992"/>
    <s v=""/>
    <n v="0"/>
    <n v="200"/>
    <s v=""/>
    <s v="Onshore wind"/>
    <s v="Unknown"/>
    <n v="0"/>
    <n v="202"/>
    <n v="202"/>
    <n v="1"/>
    <n v="1.01"/>
    <x v="4"/>
    <n v="2017"/>
    <s v=""/>
    <s v=""/>
    <n v="60.683629675045992"/>
  </r>
  <r>
    <s v="ACT Wind 2020 Fixed"/>
    <x v="0"/>
    <x v="0"/>
    <x v="0"/>
    <s v="Wind"/>
    <s v="Standalone"/>
    <s v="Auction"/>
    <s v="Pay_As_Bid"/>
    <s v="Unknown"/>
    <n v="14"/>
    <n v="0"/>
    <s v="AUD"/>
    <s v="Fixed"/>
    <s v=""/>
    <n v="44.97"/>
    <n v="30.960413080895009"/>
    <s v=""/>
    <n v="0"/>
    <n v="100"/>
    <s v=""/>
    <s v="Onshore wind"/>
    <s v="Unknown"/>
    <n v="0"/>
    <n v="100"/>
    <n v="100"/>
    <n v="1"/>
    <n v="1"/>
    <x v="5"/>
    <n v="2020"/>
    <s v=""/>
    <s v=""/>
    <n v="30.960413080895009"/>
  </r>
  <r>
    <s v="Australia Victorian Renewable Energy Auction Scheme"/>
    <x v="0"/>
    <x v="0"/>
    <x v="0"/>
    <s v="Renewables_Other"/>
    <s v="Standalone"/>
    <s v="Auction"/>
    <s v="Pay_As_Bid"/>
    <s v="Unknown"/>
    <n v="15"/>
    <n v="0"/>
    <s v="AUD"/>
    <s v="Fixed"/>
    <s v=""/>
    <n v="56"/>
    <n v="38.554216867469883"/>
    <s v=""/>
    <n v="0"/>
    <n v="650"/>
    <s v=""/>
    <s v="Unknown technology"/>
    <s v="Unknown"/>
    <n v="0"/>
    <n v="650"/>
    <n v="650"/>
    <n v="1"/>
    <n v="1"/>
    <x v="5"/>
    <n v="2017"/>
    <s v=""/>
    <d v="2020-09-30T00:00:00"/>
    <n v="38.554216867469883"/>
  </r>
  <r>
    <s v="ACT Wind 2020 Linked"/>
    <x v="0"/>
    <x v="0"/>
    <x v="0"/>
    <s v="Wind"/>
    <s v="Standalone"/>
    <s v="Auction"/>
    <s v="Pay_As_Bid"/>
    <s v="Unknown"/>
    <n v="10"/>
    <n v="0"/>
    <s v="AUD"/>
    <s v="Indexed"/>
    <s v=""/>
    <n v="54.73"/>
    <n v="37.679862306368328"/>
    <s v=""/>
    <n v="0"/>
    <n v="100"/>
    <s v=""/>
    <s v="Onshore wind"/>
    <s v="Unknown"/>
    <n v="0"/>
    <n v="100"/>
    <n v="100"/>
    <n v="1"/>
    <n v="1"/>
    <x v="5"/>
    <n v="2020"/>
    <s v=""/>
    <s v=""/>
    <n v="37.679862306368328"/>
  </r>
  <r>
    <s v="Victorian Renewable Energy Target Auction 2 (VRET2)"/>
    <x v="0"/>
    <x v="0"/>
    <x v="0"/>
    <s v="Renewables_Other"/>
    <s v="Standalone"/>
    <s v="Auction"/>
    <s v="Pay_As_Bid"/>
    <s v="Unknown"/>
    <n v="10"/>
    <n v="0"/>
    <s v="AUD"/>
    <s v="Unknown"/>
    <s v="Price per MWh not disclosed"/>
    <s v=""/>
    <s v=""/>
    <s v=""/>
    <n v="600"/>
    <n v="600"/>
    <s v=""/>
    <s v="Unknown technology"/>
    <s v="Unknown"/>
    <s v=""/>
    <n v="623"/>
    <n v="623"/>
    <n v="1"/>
    <n v="1.0383333333333333"/>
    <x v="6"/>
    <n v="2021"/>
    <d v="2021-08-31T00:00:00"/>
    <d v="2024-12-31T00:00:00"/>
    <s v=""/>
  </r>
  <r>
    <s v="ACT Canberra Big Battery "/>
    <x v="0"/>
    <x v="0"/>
    <x v="0"/>
    <s v="Energy_Storage"/>
    <s v="Standalone"/>
    <s v="Project_Tender"/>
    <s v="Unknown"/>
    <s v="Unknown"/>
    <n v="10"/>
    <n v="0"/>
    <s v="AUD"/>
    <s v="Unknown"/>
    <s v="Price per MWh not disclosed"/>
    <s v=""/>
    <s v=""/>
    <s v=""/>
    <n v="250"/>
    <n v="250"/>
    <s v=""/>
    <s v="Battery storage"/>
    <s v="Unknown"/>
    <s v=""/>
    <n v="250"/>
    <s v=""/>
    <s v="#N/A"/>
    <n v="1"/>
    <x v="7"/>
    <n v="2021"/>
    <d v="2021-12-23T00:00:00"/>
    <s v=""/>
    <s v=""/>
  </r>
  <r>
    <s v="New South Wales Renewables and Storage Tender Round 1"/>
    <x v="0"/>
    <x v="0"/>
    <x v="0"/>
    <s v="Co_Located"/>
    <s v="Standalone"/>
    <s v="Project_Tender"/>
    <s v="Pay_As_Bid"/>
    <s v="Hybrid"/>
    <n v="20"/>
    <n v="0"/>
    <s v="AUD"/>
    <s v="Unknown"/>
    <s v="1000MW generation 600MW storage. Price per MWh not disclosed"/>
    <s v=""/>
    <s v=""/>
    <s v=""/>
    <n v="1600"/>
    <n v="1600"/>
    <s v=""/>
    <s v="Solar and wind and storage"/>
    <s v="Group of technologies"/>
    <s v=""/>
    <n v="1395"/>
    <s v=""/>
    <s v="#N/A"/>
    <n v="0.87187499999999996"/>
    <x v="7"/>
    <n v="2022"/>
    <d v="2022-10-04T00:00:00"/>
    <d v="2025-01-01T00:00:00"/>
    <s v=""/>
  </r>
  <r>
    <s v="New South Wales Renewables and Storage Tender Round 2"/>
    <x v="0"/>
    <x v="0"/>
    <x v="0"/>
    <s v="Energy_Storage"/>
    <s v="Standalone"/>
    <s v="Project_Tender"/>
    <s v="Pay_As_Bid"/>
    <s v="Hybrid"/>
    <n v="20"/>
    <n v="0"/>
    <s v="AUD"/>
    <s v="Unknown"/>
    <s v="380MW tender for firming assets"/>
    <s v=""/>
    <s v=""/>
    <s v=""/>
    <n v="380"/>
    <n v="380"/>
    <s v=""/>
    <s v="Battery storage"/>
    <s v="Group of technologies"/>
    <s v=""/>
    <n v="550"/>
    <s v=""/>
    <s v="#N/A"/>
    <n v="1.4473684210526316"/>
    <x v="8"/>
    <n v="2023"/>
    <d v="2023-04-03T00:00:00"/>
    <d v="2025-12-31T00:00:00"/>
    <s v=""/>
  </r>
  <r>
    <s v="New South Wales Renewables and Storage Tender Round 3"/>
    <x v="0"/>
    <x v="0"/>
    <x v="0"/>
    <s v="Co_Located"/>
    <s v="Standalone"/>
    <s v="Project_Tender"/>
    <s v="Pay_As_Bid"/>
    <s v="Hybrid"/>
    <n v="20"/>
    <n v="0"/>
    <s v="AUD"/>
    <s v="Unknown"/>
    <s v="The tender is seeking an indicative amount of 2500GWh (around 950MW) of generation and 550MW of Long Duration Storage"/>
    <s v=""/>
    <s v=""/>
    <s v=""/>
    <n v="1500"/>
    <n v="1500"/>
    <s v=""/>
    <s v="Solar and wind and storage"/>
    <s v="Group of technologies"/>
    <s v=""/>
    <n v="1274"/>
    <s v=""/>
    <s v="#N/A"/>
    <n v="0.84933333333333338"/>
    <x v="8"/>
    <n v="2023"/>
    <d v="2023-05-22T00:00:00"/>
    <d v="2025-12-31T00:00:00"/>
    <s v=""/>
  </r>
  <r>
    <s v="New South Wales Renewables and Storage Tender Round 4"/>
    <x v="0"/>
    <x v="0"/>
    <x v="0"/>
    <s v="Co_Located"/>
    <s v="Standalone"/>
    <s v="Project_Tender"/>
    <s v="Pay_As_Bid"/>
    <s v="Contract_For_Difference_One_Way"/>
    <n v="20"/>
    <n v="0"/>
    <s v="AUD"/>
    <s v="Unknown"/>
    <s v="Two projects representing 312 MW (980 GWh) of renewable energy generation, including one with 372 MWh of storage were successful under this round"/>
    <s v=""/>
    <s v=""/>
    <s v=""/>
    <n v="1150"/>
    <n v="1150"/>
    <s v=""/>
    <s v="Solar and wind and storage"/>
    <s v="Group of technologies"/>
    <n v="980000"/>
    <n v="312"/>
    <s v=""/>
    <s v="#N/A"/>
    <n v="0.27130434782608698"/>
    <x v="8"/>
    <n v="2024"/>
    <d v="2023-10-31T00:00:00"/>
    <d v="2027-12-31T00:00:00"/>
    <s v=""/>
  </r>
  <r>
    <s v="Capacity Investment Scheme, South Australia-Victoria"/>
    <x v="0"/>
    <x v="0"/>
    <x v="0"/>
    <s v="Energy_Storage"/>
    <s v="Standalone"/>
    <s v="Project_Tender"/>
    <s v="Pay_As_Bid"/>
    <s v="Capacity_Payment"/>
    <n v="15"/>
    <n v="0"/>
    <s v="AUD"/>
    <s v="Unknown"/>
    <s v="6 projects awarded, which will provide 3,626 MWh (995 MW) of dispatchable capacity to South Australia and Victoria."/>
    <s v=""/>
    <s v=""/>
    <s v=""/>
    <n v="600"/>
    <s v=""/>
    <s v=""/>
    <s v="Battery storage"/>
    <s v="Group of technologies"/>
    <n v="3626"/>
    <n v="995"/>
    <s v=""/>
    <s v="#N/A"/>
    <s v="#N/A"/>
    <x v="9"/>
    <n v="2024"/>
    <d v="2023-10-31T00:00:00"/>
    <d v="2027-12-31T00:00:00"/>
    <s v=""/>
  </r>
  <r>
    <s v="New South Wales Renewables and Storage Tender Round 5"/>
    <x v="0"/>
    <x v="0"/>
    <x v="0"/>
    <s v="Energy_Storage"/>
    <s v="Standalone"/>
    <s v="Project_Tender"/>
    <s v="Pay_As_Bid"/>
    <s v="Capacity_Payment"/>
    <n v="20"/>
    <n v="0"/>
    <s v="AUD"/>
    <s v="Unknown"/>
    <s v="Three projects representing 1.03GW (13.79 GWh) of long duration storage have received Long-Term Energy Service Agreements "/>
    <s v=""/>
    <s v=""/>
    <s v=""/>
    <n v="1000"/>
    <n v="1000"/>
    <s v=""/>
    <s v="Other storage"/>
    <s v="Group of technologies"/>
    <n v="13790"/>
    <n v="1030"/>
    <s v=""/>
    <s v="#N/A"/>
    <n v="1.03"/>
    <x v="9"/>
    <n v="2025"/>
    <d v="2024-05-22T00:00:00"/>
    <s v=""/>
    <s v=""/>
  </r>
  <r>
    <s v="Capacity Investment Scheme, NEM Generation, Tender 1"/>
    <x v="0"/>
    <x v="0"/>
    <x v="0"/>
    <s v="Renewables_Other"/>
    <s v="Standalone"/>
    <s v="Project_Tender"/>
    <s v="Pay_As_Bid"/>
    <s v="Contract_For_Difference_Two_Way"/>
    <n v="15"/>
    <n v="0"/>
    <s v="AUD"/>
    <s v="Unknown"/>
    <s v="The Tender is seeking an indicative 6GW of renewable electricity generation across the National Electricity Market"/>
    <s v=""/>
    <s v=""/>
    <s v=""/>
    <n v="6000"/>
    <n v="6000"/>
    <s v=""/>
    <s v="Solar and wind"/>
    <s v="Group of technologies"/>
    <s v=""/>
    <n v="6400"/>
    <n v="27000"/>
    <n v="4.21875"/>
    <n v="1.0666666666666667"/>
    <x v="9"/>
    <n v="2024"/>
    <d v="2024-05-31T00:00:00"/>
    <d v="2028-12-31T00:00:00"/>
    <s v=""/>
  </r>
  <r>
    <s v="Capacity Investment Scheme, WEM Clean Dispatchable, Tender 2"/>
    <x v="0"/>
    <x v="0"/>
    <x v="0"/>
    <s v="Co_Located"/>
    <s v="Standalone"/>
    <s v="Project_Tender"/>
    <s v="Pay_As_Bid"/>
    <s v="Hybrid"/>
    <n v="15"/>
    <n v="0"/>
    <s v="AUD"/>
    <s v="Unknown"/>
    <s v="2,595 MWh of clean dispatchable capacity across the WEM"/>
    <s v=""/>
    <s v=""/>
    <s v=""/>
    <s v=""/>
    <n v="500"/>
    <n v="2000"/>
    <s v="Solar and wind and storage"/>
    <s v="Group of technologies"/>
    <n v="2595"/>
    <n v="654"/>
    <s v=""/>
    <s v="#N/A"/>
    <n v="1.3080000000000001"/>
    <x v="9"/>
    <n v="2024"/>
    <d v="2024-06-28T00:00:00"/>
    <s v=""/>
    <s v=""/>
  </r>
  <r>
    <s v="Capacity Investment Scheme NEM Dispatchable, Tender 3"/>
    <x v="1"/>
    <x v="0"/>
    <x v="0"/>
    <s v="Co_Located"/>
    <s v="Standalone"/>
    <s v="Project_Tender"/>
    <s v="Pay_As_Bid"/>
    <s v="Hybrid"/>
    <n v="15"/>
    <n v="0"/>
    <s v="AUD"/>
    <s v="Unknown"/>
    <s v="The Tender is seeking an indicative target of 4 GW of four-hour equivalent dispatchable capacity, or 16 GWh of dispatchable capacity"/>
    <s v=""/>
    <s v=""/>
    <s v=""/>
    <s v=""/>
    <n v="4000"/>
    <n v="16000"/>
    <s v="Solar and wind and storage"/>
    <s v="Group of technologies"/>
    <s v=""/>
    <s v=""/>
    <s v=""/>
    <s v=""/>
    <s v=""/>
    <x v="10"/>
    <n v="2024"/>
    <d v="2024-11-13T00:00:00"/>
    <d v="2029-12-31T00:00:00"/>
    <s v=""/>
  </r>
  <r>
    <s v="Capacity Investment Scheme NEM Generation, Tender 4"/>
    <x v="1"/>
    <x v="0"/>
    <x v="0"/>
    <s v="Renewables_Other"/>
    <s v="Standalone"/>
    <s v="Project_Tender"/>
    <s v="Pay_As_Bid"/>
    <s v="Contract_For_Difference_Two_Way"/>
    <n v="15"/>
    <n v="0"/>
    <s v="AUD"/>
    <s v="Unknown"/>
    <s v="Tender 4 is a competitive process to secure an indicative target of 6 GW of renewable generation projects in the NEM."/>
    <s v=""/>
    <s v=""/>
    <s v=""/>
    <s v=""/>
    <n v="6000"/>
    <s v=""/>
    <s v="Solar and wind"/>
    <s v="Group of technologies"/>
    <s v=""/>
    <s v=""/>
    <s v=""/>
    <s v=""/>
    <s v=""/>
    <x v="10"/>
    <n v="2024"/>
    <d v="2024-11-28T00:00:00"/>
    <s v=""/>
    <s v=""/>
  </r>
  <r>
    <s v="Canada LRP I Renewables Auction - Small Hydro"/>
    <x v="0"/>
    <x v="1"/>
    <x v="1"/>
    <s v="Hydro"/>
    <s v="Unknown"/>
    <s v="Auction"/>
    <s v="Pay_As_Bid"/>
    <s v="Unknown"/>
    <s v=""/>
    <s v=""/>
    <s v="CAD"/>
    <s v="Unknown"/>
    <s v=""/>
    <n v="175.92"/>
    <n v="135.51070713295331"/>
    <s v=""/>
    <s v=""/>
    <s v=""/>
    <s v=""/>
    <s v="Run of river"/>
    <s v="Unknown"/>
    <n v="0"/>
    <n v="15.5"/>
    <n v="15.5"/>
    <n v="1"/>
    <s v="#N/A"/>
    <x v="4"/>
    <s v=""/>
    <s v=""/>
    <s v=""/>
    <n v="135.51070713295331"/>
  </r>
  <r>
    <s v="Canada LRP I Renewables Auction - Solar"/>
    <x v="0"/>
    <x v="1"/>
    <x v="1"/>
    <s v="Solar"/>
    <s v="Unknown"/>
    <s v="Auction"/>
    <s v="Pay_As_Bid"/>
    <s v="Unknown"/>
    <s v=""/>
    <s v=""/>
    <s v="CAD"/>
    <s v="Unknown"/>
    <s v=""/>
    <n v="156.66999999999999"/>
    <n v="120.68248343860729"/>
    <s v=""/>
    <s v=""/>
    <s v=""/>
    <s v=""/>
    <s v="PV"/>
    <s v="Unknown"/>
    <n v="0"/>
    <n v="139.88499999999999"/>
    <n v="139.88499999999999"/>
    <n v="1"/>
    <s v="#N/A"/>
    <x v="4"/>
    <s v=""/>
    <s v=""/>
    <s v=""/>
    <n v="120.68248343860729"/>
  </r>
  <r>
    <s v="SaskPower Renewable Energy RFP"/>
    <x v="0"/>
    <x v="1"/>
    <x v="1"/>
    <s v="Wind"/>
    <s v="Unknown"/>
    <s v="Auction"/>
    <s v="Pay_As_Bid"/>
    <s v="Unknown"/>
    <n v="25"/>
    <n v="0"/>
    <s v="CAD"/>
    <s v="Indexed"/>
    <s v=""/>
    <n v="42"/>
    <n v="32.352488060391309"/>
    <s v=""/>
    <n v="0"/>
    <n v="200"/>
    <s v=""/>
    <s v="Onshore wind"/>
    <s v="Unknown"/>
    <n v="0"/>
    <n v="200"/>
    <n v="200"/>
    <n v="1"/>
    <n v="1"/>
    <x v="4"/>
    <s v=""/>
    <s v=""/>
    <d v="2021-12-31T00:00:00"/>
    <n v="32.352488060391309"/>
  </r>
  <r>
    <s v="AESO Renewable Electricity Program: Round 1"/>
    <x v="0"/>
    <x v="1"/>
    <x v="1"/>
    <s v="Renewables_Other"/>
    <s v="Standalone"/>
    <s v="Auction"/>
    <s v="Pay_As_Bid"/>
    <s v="Unknown"/>
    <n v="20"/>
    <n v="0"/>
    <s v="CAD"/>
    <s v="Indexed"/>
    <s v=""/>
    <n v="37"/>
    <n v="28.54718000154309"/>
    <s v=""/>
    <n v="0"/>
    <n v="400"/>
    <s v=""/>
    <s v="Unknown technology"/>
    <s v="Unknown"/>
    <n v="0"/>
    <n v="596"/>
    <n v="596"/>
    <n v="1"/>
    <n v="1.49"/>
    <x v="11"/>
    <s v=""/>
    <s v=""/>
    <d v="2019-12-31T00:00:00"/>
    <n v="28.54718000154309"/>
  </r>
  <r>
    <s v="Canada LRP I Renewables Auction - Wind"/>
    <x v="0"/>
    <x v="1"/>
    <x v="1"/>
    <s v="Wind"/>
    <s v="Standalone"/>
    <s v="Auction"/>
    <s v="Pay_As_Bid"/>
    <s v="Unknown"/>
    <s v=""/>
    <s v=""/>
    <s v="USD"/>
    <s v="Unknown"/>
    <s v=""/>
    <n v="85.94"/>
    <n v="85.94"/>
    <s v=""/>
    <s v=""/>
    <s v=""/>
    <s v=""/>
    <s v="Onshore wind"/>
    <s v="Unknown"/>
    <n v="0"/>
    <n v="299.5"/>
    <n v="299.5"/>
    <n v="1"/>
    <s v="#N/A"/>
    <x v="11"/>
    <s v=""/>
    <s v=""/>
    <s v=""/>
    <n v="85.94"/>
  </r>
  <r>
    <s v="AESO Renewable Electricity Program: Round 3"/>
    <x v="0"/>
    <x v="1"/>
    <x v="1"/>
    <s v="Wind"/>
    <s v="Standalone"/>
    <s v="Auction"/>
    <s v="Pay_As_Bid"/>
    <s v="Unknown"/>
    <n v="20"/>
    <n v="0"/>
    <s v="CAD"/>
    <s v="Indexed"/>
    <s v=""/>
    <n v="40.14"/>
    <n v="30.969832574647018"/>
    <s v=""/>
    <n v="0"/>
    <n v="400"/>
    <s v=""/>
    <s v="Onshore wind"/>
    <s v="Unknown"/>
    <n v="0"/>
    <n v="400.8"/>
    <n v="400.8"/>
    <n v="1"/>
    <n v="1.002"/>
    <x v="11"/>
    <s v=""/>
    <s v=""/>
    <d v="2021-06-30T00:00:00"/>
    <n v="30.969832574647018"/>
  </r>
  <r>
    <s v="AESO Renewable Electricity Program: Round 2"/>
    <x v="0"/>
    <x v="1"/>
    <x v="1"/>
    <s v="Wind"/>
    <s v="Standalone"/>
    <s v="Auction"/>
    <s v="Pay_As_Bid"/>
    <s v="Unknown"/>
    <n v="20"/>
    <n v="0"/>
    <s v="CAD"/>
    <s v="Indexed"/>
    <s v=""/>
    <n v="38.69"/>
    <n v="29.160385890865239"/>
    <s v=""/>
    <n v="0"/>
    <n v="300"/>
    <s v=""/>
    <s v="Onshore wind"/>
    <s v="Unknown"/>
    <n v="0"/>
    <n v="363"/>
    <n v="363"/>
    <n v="1"/>
    <n v="1.21"/>
    <x v="12"/>
    <s v=""/>
    <s v=""/>
    <d v="2021-06-30T00:00:00"/>
    <n v="29.160385890865239"/>
  </r>
  <r>
    <s v="Canada Nova Scotia 2022 Rate Base Procurement Auction"/>
    <x v="0"/>
    <x v="1"/>
    <x v="1"/>
    <s v="Wind"/>
    <s v="Standalone"/>
    <s v="Auction"/>
    <s v="Pay_As_Bid"/>
    <s v="Unknown"/>
    <n v="25"/>
    <n v="0"/>
    <s v="CAD"/>
    <s v="Unknown"/>
    <s v=""/>
    <n v="53"/>
    <n v="40.709731930255778"/>
    <s v=""/>
    <s v=""/>
    <s v=""/>
    <s v=""/>
    <s v="Onshore wind"/>
    <s v="Unknown"/>
    <s v=""/>
    <n v="372"/>
    <n v="372"/>
    <n v="1"/>
    <s v="#N/A"/>
    <x v="7"/>
    <n v="2022"/>
    <s v=""/>
    <d v="2025-12-31T00:00:00"/>
    <n v="40.709731930255778"/>
  </r>
  <r>
    <s v="Canada Hydro-Quebec A/O 2021-01 Renewables Sources - 480MW"/>
    <x v="0"/>
    <x v="1"/>
    <x v="1"/>
    <s v="Wind"/>
    <s v="Mixed"/>
    <s v="Auction"/>
    <s v="Pay_As_Bid"/>
    <s v="Unknown"/>
    <n v="30"/>
    <n v="0"/>
    <s v="CAD"/>
    <s v="Indexed"/>
    <s v=""/>
    <n v="61"/>
    <n v="45.201926639496115"/>
    <s v=""/>
    <s v=""/>
    <n v="480"/>
    <s v=""/>
    <s v="Onshore wind"/>
    <s v="Technology neutral"/>
    <s v=""/>
    <n v="1001.4"/>
    <n v="1001"/>
    <n v="0.99960055921709612"/>
    <n v="2.0862500000000002"/>
    <x v="8"/>
    <n v="2021"/>
    <d v="2021-12-13T00:00:00"/>
    <d v="2026-12-01T00:00:00"/>
    <n v="45.201926639496115"/>
  </r>
  <r>
    <s v="Canada Hydro-Quebec A/O 2021-02 - Call for Wind - 300MW"/>
    <x v="0"/>
    <x v="1"/>
    <x v="1"/>
    <s v="Wind"/>
    <s v="Standalone"/>
    <s v="Auction"/>
    <s v="Pay_As_Bid"/>
    <s v="Unknown"/>
    <n v="30"/>
    <n v="0"/>
    <s v="CAD"/>
    <s v="Indexed"/>
    <s v=""/>
    <n v="61"/>
    <n v="45.201926639496115"/>
    <s v=""/>
    <s v=""/>
    <n v="300"/>
    <s v=""/>
    <s v="Onshore wind"/>
    <s v="Technology specific"/>
    <s v=""/>
    <n v="302.32"/>
    <n v="302"/>
    <n v="0.99894151892034933"/>
    <n v="1.0077333333333334"/>
    <x v="8"/>
    <n v="2021"/>
    <s v=""/>
    <d v="2026-12-01T00:00:00"/>
    <n v="45.201926639496115"/>
  </r>
  <r>
    <s v="Canada Hydro-Quebec A/O 2023-01 Wind Auction - 1.55GW"/>
    <x v="0"/>
    <x v="1"/>
    <x v="1"/>
    <s v="Wind"/>
    <s v="Mixed"/>
    <s v="Auction"/>
    <s v="Pay_As_Bid"/>
    <s v="Unknown"/>
    <n v="30"/>
    <n v="0"/>
    <s v="CAD"/>
    <s v="Indexed"/>
    <s v=""/>
    <n v="58.139534883720934"/>
    <n v="42.437616703445933"/>
    <s v=""/>
    <s v=""/>
    <n v="1500"/>
    <n v="1.0333333333333334"/>
    <s v="Onshore wind"/>
    <s v="Technology specific"/>
    <n v="2024"/>
    <n v="1550"/>
    <n v="3035"/>
    <n v="1.9580645161290322"/>
    <n v="1.0333333333333334"/>
    <x v="9"/>
    <n v="2023"/>
    <d v="2023-03-31T00:00:00"/>
    <d v="2024-01-23T00:00:00"/>
    <n v="42.437616703445933"/>
  </r>
  <r>
    <s v="BC Hydro Call for Power 2024"/>
    <x v="0"/>
    <x v="1"/>
    <x v="1"/>
    <s v="Wind"/>
    <s v="Standalone"/>
    <s v="Auction"/>
    <s v="Pay_As_Bid"/>
    <s v="Power_Purchase_Agreement"/>
    <n v="30"/>
    <n v="0"/>
    <s v="CAD"/>
    <s v="Indexed"/>
    <s v="Contracts are indexed to the year of comissioning, with 2031 being the latest projects are allowed to commission without facing a penalty."/>
    <s v=""/>
    <s v=""/>
    <s v=""/>
    <s v=""/>
    <s v=""/>
    <n v="90000000"/>
    <s v="Onshore wind"/>
    <s v="Group of technologies"/>
    <n v="150000000"/>
    <n v="1635"/>
    <n v="1635"/>
    <n v="1"/>
    <s v="#N/A"/>
    <x v="9"/>
    <n v="2024"/>
    <s v=""/>
    <d v="2031-10-01T00:00:00"/>
    <s v=""/>
  </r>
  <r>
    <s v="New Brunswick Power Renewables Expressions of Interest 2023"/>
    <x v="0"/>
    <x v="1"/>
    <x v="1"/>
    <s v="Wind"/>
    <s v="Standalone"/>
    <s v="Auction"/>
    <s v="Unknown"/>
    <s v="Power_Purchase_Agreement"/>
    <s v=""/>
    <s v=""/>
    <s v="CAD"/>
    <s v="Unknown"/>
    <s v=""/>
    <s v=""/>
    <s v=""/>
    <s v=""/>
    <s v=""/>
    <n v="220"/>
    <s v=""/>
    <s v="Onshore wind"/>
    <s v="Unknown"/>
    <s v=""/>
    <n v="25"/>
    <n v="25"/>
    <n v="1"/>
    <n v="0.11363636363636363"/>
    <x v="9"/>
    <n v="2023"/>
    <d v="2023-02-10T00:00:00"/>
    <d v="2027-07-01T00:00:00"/>
    <s v=""/>
  </r>
  <r>
    <s v="Nova Scotia Green Choice Program"/>
    <x v="0"/>
    <x v="1"/>
    <x v="1"/>
    <s v="Wind"/>
    <s v="Standalone"/>
    <s v="Auction"/>
    <s v="Pay_As_Bid"/>
    <s v="Power_Purchase_Agreement"/>
    <n v="25"/>
    <n v="0"/>
    <s v="CAD"/>
    <s v="Fixed"/>
    <s v="Only solar and wind projects were permitted to apply. "/>
    <s v=""/>
    <s v=""/>
    <s v=""/>
    <s v=""/>
    <s v=""/>
    <n v="2000"/>
    <s v="Onshore wind"/>
    <s v="Group of technologies"/>
    <n v="2000"/>
    <n v="725.9"/>
    <n v="725.9"/>
    <n v="1"/>
    <s v="#N/A"/>
    <x v="9"/>
    <n v="2023"/>
    <d v="2023-12-05T00:00:00"/>
    <d v="2027-12-31T00:00:00"/>
    <s v=""/>
  </r>
  <r>
    <s v="Newfoundland Labrador Hydro Expression of interest for Energy"/>
    <x v="1"/>
    <x v="1"/>
    <x v="1"/>
    <s v="Renewables_Other"/>
    <s v="Unknown"/>
    <s v="Auction"/>
    <s v="Unknown"/>
    <s v="Unknown"/>
    <s v=""/>
    <s v=""/>
    <s v="CAD"/>
    <s v="Unknown"/>
    <s v=""/>
    <s v=""/>
    <s v=""/>
    <s v=""/>
    <s v=""/>
    <s v=""/>
    <s v=""/>
    <s v="Unknown technology"/>
    <s v="Unknown"/>
    <s v=""/>
    <s v=""/>
    <s v=""/>
    <s v=""/>
    <s v=""/>
    <x v="13"/>
    <n v="2024"/>
    <s v=""/>
    <s v=""/>
    <s v=""/>
  </r>
  <r>
    <s v="Ontario IESO Expedited Long-Term 1 RFP for capacity"/>
    <x v="0"/>
    <x v="1"/>
    <x v="1"/>
    <s v="Energy_Storage"/>
    <s v="Standalone"/>
    <s v="Auction"/>
    <s v="Pay_As_Bid"/>
    <s v="Capacity_Payment"/>
    <n v="20"/>
    <n v="0"/>
    <s v="CAD"/>
    <s v="Fixed"/>
    <s v="Capaicty payment in CAD$ per MW-business day. Targert capacity of 900MW for both energy storage categories/rounds."/>
    <s v=""/>
    <s v=""/>
    <n v="836.77"/>
    <s v=""/>
    <n v="900"/>
    <s v=""/>
    <s v="Battery storage"/>
    <s v="Group of technologies"/>
    <s v=""/>
    <n v="779.99699999999996"/>
    <s v=""/>
    <n v="0"/>
    <n v="0.86666333333333334"/>
    <x v="8"/>
    <s v=""/>
    <s v=""/>
    <d v="2027-12-31T00:00:00"/>
    <s v=""/>
  </r>
  <r>
    <s v="Ontario IESO Expedited Long-Term 1 RFP for capacity"/>
    <x v="0"/>
    <x v="1"/>
    <x v="1"/>
    <s v="Energy_Storage"/>
    <s v="Standalone"/>
    <s v="Auction"/>
    <s v="Pay_As_Bid"/>
    <s v="Capacity_Payment"/>
    <n v="20"/>
    <n v="0"/>
    <s v="CAD"/>
    <s v="Fixed"/>
    <s v="Capaicty payment in CAD$ per MW-business day. Targert capacity of 900MW for both energy storage categories/rounds."/>
    <s v=""/>
    <s v=""/>
    <n v="1111.06"/>
    <s v=""/>
    <s v=""/>
    <s v=""/>
    <s v="Battery storage"/>
    <s v="Group of technologies"/>
    <s v=""/>
    <n v="149.96899999999999"/>
    <s v=""/>
    <n v="0"/>
    <s v="#N/A"/>
    <x v="8"/>
    <s v=""/>
    <s v=""/>
    <d v="2027-12-31T00:00:00"/>
    <s v=""/>
  </r>
  <r>
    <s v="Ontario IESO Long-Term 1 RFP for capacity"/>
    <x v="0"/>
    <x v="1"/>
    <x v="1"/>
    <s v="Energy_Storage"/>
    <s v="Standalone"/>
    <s v="Auction"/>
    <s v="Pay_As_Bid"/>
    <s v="Capacity_Payment"/>
    <n v="20"/>
    <n v="0"/>
    <s v="CAD"/>
    <s v="Fixed"/>
    <s v="Capaicty payment in CAD$ per MW-business day"/>
    <s v=""/>
    <s v=""/>
    <n v="672.32"/>
    <s v=""/>
    <n v="1600"/>
    <s v=""/>
    <s v="Battery storage"/>
    <s v="Group of technologies"/>
    <s v=""/>
    <n v="1883.15"/>
    <s v=""/>
    <n v="0"/>
    <n v="1.1769687500000001"/>
    <x v="9"/>
    <s v=""/>
    <s v=""/>
    <s v=""/>
    <s v=""/>
  </r>
  <r>
    <s v="Ontario IESO Long-Term 2 RFP for capacity"/>
    <x v="1"/>
    <x v="1"/>
    <x v="1"/>
    <s v="Energy_Storage"/>
    <s v="Standalone"/>
    <s v="Auction"/>
    <s v="Pay_As_Bid"/>
    <s v="Capacity_Payment"/>
    <n v="20"/>
    <n v="0"/>
    <s v="CAD"/>
    <s v="Fixed"/>
    <s v="Capaicty payment in CAD$ per MW-business day. Targert capacity of 600MW in total."/>
    <s v=""/>
    <s v=""/>
    <s v=""/>
    <s v=""/>
    <s v=""/>
    <s v=""/>
    <s v="Battery storage"/>
    <s v="Group of technologies"/>
    <s v=""/>
    <s v=""/>
    <s v=""/>
    <s v=""/>
    <s v=""/>
    <x v="10"/>
    <s v=""/>
    <s v=""/>
    <d v="2030-05-01T00:00:00"/>
    <s v=""/>
  </r>
  <r>
    <s v="Ontario IESO Long-Term 2 RFP for capacity"/>
    <x v="1"/>
    <x v="1"/>
    <x v="1"/>
    <s v="Energy_Storage"/>
    <s v="Standalone"/>
    <s v="Auction"/>
    <s v="Pay_As_Bid"/>
    <s v="Capacity_Payment"/>
    <n v="20"/>
    <n v="0"/>
    <s v="CAD"/>
    <s v="Fixed"/>
    <s v="Capaicty payment in CAD$ per MW-business day. Targert capacity of 600MW in total."/>
    <s v=""/>
    <s v=""/>
    <s v=""/>
    <s v=""/>
    <n v="600"/>
    <s v=""/>
    <s v="Other storage"/>
    <s v="Group of technologies"/>
    <s v=""/>
    <s v=""/>
    <s v=""/>
    <s v=""/>
    <s v=""/>
    <x v="10"/>
    <s v=""/>
    <s v=""/>
    <d v="2030-05-01T00:00:00"/>
    <s v=""/>
  </r>
  <r>
    <s v="Ontario IESO Long-Term 2 RFP for capacity"/>
    <x v="1"/>
    <x v="1"/>
    <x v="1"/>
    <s v="Energy_Storage"/>
    <s v="Standalone"/>
    <s v="Auction"/>
    <s v="Pay_As_Bid"/>
    <s v="Capacity_Payment"/>
    <n v="20"/>
    <n v="0"/>
    <s v="CAD"/>
    <s v="Fixed"/>
    <s v="Capaicty payment in CAD$ per MW-business day. Targert capacity of 400MW in total."/>
    <s v=""/>
    <s v=""/>
    <s v=""/>
    <s v=""/>
    <s v=""/>
    <s v=""/>
    <s v="Battery storage"/>
    <s v="Group of technologies"/>
    <s v=""/>
    <s v=""/>
    <s v=""/>
    <s v=""/>
    <s v=""/>
    <x v="13"/>
    <s v=""/>
    <s v=""/>
    <d v="2031-05-01T00:00:00"/>
    <s v=""/>
  </r>
  <r>
    <s v="Ontario IESO Long-Term 2 RFP for capacity"/>
    <x v="1"/>
    <x v="1"/>
    <x v="1"/>
    <s v="Energy_Storage"/>
    <s v="Standalone"/>
    <s v="Auction"/>
    <s v="Pay_As_Bid"/>
    <s v="Capacity_Payment"/>
    <n v="20"/>
    <n v="0"/>
    <s v="CAD"/>
    <s v="Fixed"/>
    <s v="Capaicty payment in CAD$ per MW-business day. Targert capacity of 400MW in total."/>
    <s v=""/>
    <s v=""/>
    <s v=""/>
    <s v=""/>
    <n v="400"/>
    <s v=""/>
    <s v="Other storage"/>
    <s v="Group of technologies"/>
    <s v=""/>
    <s v=""/>
    <s v=""/>
    <s v=""/>
    <s v=""/>
    <x v="13"/>
    <s v=""/>
    <s v=""/>
    <d v="2031-05-01T00:00:00"/>
    <s v=""/>
  </r>
  <r>
    <s v="Ontario IESO Long-Term 2 RFP for capacity"/>
    <x v="1"/>
    <x v="1"/>
    <x v="1"/>
    <s v="Energy_Storage"/>
    <s v="Standalone"/>
    <s v="Auction"/>
    <s v="Pay_As_Bid"/>
    <s v="Capacity_Payment"/>
    <n v="20"/>
    <n v="0"/>
    <s v="CAD"/>
    <s v="Fixed"/>
    <s v="Capaicty payment in CAD$ per MW-business day. Targert capacity of 300MW in total."/>
    <s v=""/>
    <s v=""/>
    <s v=""/>
    <s v=""/>
    <s v=""/>
    <s v=""/>
    <s v="Battery storage"/>
    <s v="Group of technologies"/>
    <s v=""/>
    <s v=""/>
    <s v=""/>
    <s v=""/>
    <s v=""/>
    <x v="14"/>
    <s v=""/>
    <s v=""/>
    <d v="2032-05-01T00:00:00"/>
    <s v=""/>
  </r>
  <r>
    <s v="Ontario IESO Long-Term 2 RFP for capacity"/>
    <x v="1"/>
    <x v="1"/>
    <x v="1"/>
    <s v="Energy_Storage"/>
    <s v="Standalone"/>
    <s v="Auction"/>
    <s v="Pay_As_Bid"/>
    <s v="Capacity_Payment"/>
    <n v="20"/>
    <n v="0"/>
    <s v="CAD"/>
    <s v="Fixed"/>
    <s v="Capaicty payment in CAD$ per MW-business day. Targert capacity of 300MW in total."/>
    <s v=""/>
    <s v=""/>
    <s v=""/>
    <s v=""/>
    <n v="300"/>
    <s v=""/>
    <s v="Other storage"/>
    <s v="Group of technologies"/>
    <s v=""/>
    <s v=""/>
    <s v=""/>
    <s v=""/>
    <s v=""/>
    <x v="14"/>
    <s v=""/>
    <s v=""/>
    <d v="2032-05-01T00:00:00"/>
    <s v=""/>
  </r>
  <r>
    <s v="Ontario IESO Long-Term 2 RFP for capacity"/>
    <x v="1"/>
    <x v="1"/>
    <x v="1"/>
    <s v="Energy_Storage"/>
    <s v="Standalone"/>
    <s v="Auction"/>
    <s v="Pay_As_Bid"/>
    <s v="Capacity_Payment"/>
    <n v="20"/>
    <n v="0"/>
    <s v="CAD"/>
    <s v="Fixed"/>
    <s v="Capaicty payment in CAD$ per MW-business day. Targert capacity of 300MW in total."/>
    <s v=""/>
    <s v=""/>
    <s v=""/>
    <s v=""/>
    <s v=""/>
    <s v=""/>
    <s v="Battery storage"/>
    <s v="Group of technologies"/>
    <s v=""/>
    <s v=""/>
    <s v=""/>
    <s v=""/>
    <s v=""/>
    <x v="15"/>
    <s v=""/>
    <s v=""/>
    <d v="2033-05-01T00:00:00"/>
    <s v=""/>
  </r>
  <r>
    <s v="Ontario IESO Long-Term 2 RFP for capacity"/>
    <x v="1"/>
    <x v="1"/>
    <x v="1"/>
    <s v="Energy_Storage"/>
    <s v="Standalone"/>
    <s v="Auction"/>
    <s v="Pay_As_Bid"/>
    <s v="Capacity_Payment"/>
    <n v="20"/>
    <n v="0"/>
    <s v="CAD"/>
    <s v="Fixed"/>
    <s v="Capaicty payment in CAD$ per MW-business day. Targert capacity of 300MW in total."/>
    <s v=""/>
    <s v=""/>
    <s v=""/>
    <s v=""/>
    <n v="300"/>
    <s v=""/>
    <s v="Other storage"/>
    <s v="Group of technologies"/>
    <s v=""/>
    <s v=""/>
    <s v=""/>
    <s v=""/>
    <s v=""/>
    <x v="15"/>
    <s v=""/>
    <s v=""/>
    <d v="2033-05-01T00:00:00"/>
    <s v=""/>
  </r>
  <r>
    <s v="Albania Pilot Auction- Solar Round 1"/>
    <x v="0"/>
    <x v="2"/>
    <x v="2"/>
    <s v="Solar"/>
    <s v="Standalone"/>
    <s v="Project_Tender"/>
    <s v="Pilot_Other"/>
    <s v="Power_Purchase_Agreement"/>
    <n v="15"/>
    <n v="0"/>
    <s v="EUR"/>
    <s v="Unknown"/>
    <s v="The Albanian Energy and Infrastructure Ministry has selected a consortium led by India Power Corporation to build the country’s first solar power plant with an installed capacity of 100 MW, in an investment worth EUR 70 million."/>
    <n v="59.9"/>
    <n v="70.661790727851837"/>
    <s v=""/>
    <n v="0"/>
    <n v="50"/>
    <s v=""/>
    <s v="PV"/>
    <s v="Technology specific"/>
    <s v=""/>
    <n v="50"/>
    <n v="50"/>
    <n v="1"/>
    <n v="1"/>
    <x v="11"/>
    <n v="2018"/>
    <d v="2018-08-06T00:00:00"/>
    <s v=""/>
    <n v="70.661790727851837"/>
  </r>
  <r>
    <s v="Albania Mixed Renewables Auctions - Solar Round 2 (Karavasta)"/>
    <x v="0"/>
    <x v="2"/>
    <x v="2"/>
    <s v="Solar"/>
    <s v="Standalone"/>
    <s v="Project_Tender"/>
    <s v="Pay_As_Clear"/>
    <s v="Contract_For_Difference_Two_Way"/>
    <n v="15"/>
    <n v="0"/>
    <s v="EUR"/>
    <s v="Fixed"/>
    <s v="Albania held an auction for a 140 MW solar power project in 2020. Price excludes VAT for 70% of production."/>
    <n v="24.89"/>
    <n v="28.377608026450805"/>
    <s v=""/>
    <n v="0"/>
    <n v="140"/>
    <s v=""/>
    <s v="PV"/>
    <s v="Technology specific"/>
    <n v="0"/>
    <n v="140"/>
    <n v="140"/>
    <n v="1"/>
    <n v="1"/>
    <x v="5"/>
    <s v=""/>
    <s v=""/>
    <d v="2021-01-27T00:00:00"/>
    <n v="28.377608026450805"/>
  </r>
  <r>
    <s v="Albania Mixed Renewables Auctions - Solar Round 3 (Spitalle)"/>
    <x v="0"/>
    <x v="2"/>
    <x v="2"/>
    <s v="Solar"/>
    <s v="Standalone"/>
    <s v="Project_Tender"/>
    <s v="Pay_As_Clear"/>
    <s v="Contract_For_Difference_Two_Way"/>
    <n v="15"/>
    <n v="0"/>
    <s v="EUR"/>
    <s v="Fixed"/>
    <s v=""/>
    <n v="29.89"/>
    <n v="35.335145998344956"/>
    <s v=""/>
    <n v="0"/>
    <n v="100"/>
    <s v=""/>
    <s v="PV"/>
    <s v="Technology specific"/>
    <n v="0"/>
    <n v="100"/>
    <n v="100"/>
    <n v="1"/>
    <n v="1"/>
    <x v="6"/>
    <s v=""/>
    <s v=""/>
    <d v="2021-01-27T00:00:00"/>
    <n v="35.335145998344956"/>
  </r>
  <r>
    <s v="Albania Mixed Renewables Auctions - Wind Round 1"/>
    <x v="0"/>
    <x v="2"/>
    <x v="2"/>
    <s v="Wind"/>
    <s v="Standalone"/>
    <s v="Auction"/>
    <s v="Pay_As_Clear"/>
    <s v="Contract_For_Difference_Two_Way"/>
    <n v="15"/>
    <n v="0"/>
    <s v="EUR"/>
    <s v="Fixed"/>
    <s v="Albania awarded 222.5MW of wind projects in its first auction for the technology, more than the 100MW originally planned. The weighted average bid price in the auction was 64.5 euros/MWh"/>
    <n v="64.5"/>
    <n v="69.744809688581313"/>
    <s v=""/>
    <n v="0"/>
    <n v="100"/>
    <s v=""/>
    <s v="Onshore wind"/>
    <s v="Technology specific"/>
    <n v="0"/>
    <n v="222.5"/>
    <s v=""/>
    <s v="#N/A"/>
    <n v="2.2250000000000001"/>
    <x v="8"/>
    <n v="2021"/>
    <d v="2021-06-22T00:00:00"/>
    <s v=""/>
    <n v="69.744809688581313"/>
  </r>
  <r>
    <s v="Albania Mixed Renewables Auctions - Solar Round 4"/>
    <x v="0"/>
    <x v="2"/>
    <x v="2"/>
    <s v="Solar"/>
    <s v="Standalone"/>
    <s v="Auction"/>
    <s v="Pay_As_Clear"/>
    <s v="Contract_For_Difference_Two_Way"/>
    <n v="15"/>
    <n v="0"/>
    <s v="EUR"/>
    <s v=""/>
    <s v=""/>
    <n v="51.3"/>
    <n v="55.489453758788535"/>
    <s v=""/>
    <n v="0"/>
    <n v="300"/>
    <s v=""/>
    <s v="PV"/>
    <s v="Technology specific"/>
    <s v=""/>
    <n v="355.9"/>
    <n v="356"/>
    <n v="1.0002809778027537"/>
    <n v="1.1863333333333332"/>
    <x v="9"/>
    <s v=""/>
    <d v="2024-07-10T00:00:00"/>
    <s v=""/>
    <n v="55.489453758788535"/>
  </r>
  <r>
    <s v="Austria Renewable Energy Auctions  - 2022 - Round 1 (Solar)"/>
    <x v="0"/>
    <x v="3"/>
    <x v="2"/>
    <s v="Solar"/>
    <s v="Standalone"/>
    <s v="Auction"/>
    <s v="Pay_As_Bid"/>
    <s v="Contract_For_Difference_One_Way"/>
    <n v="20"/>
    <n v="0"/>
    <s v="EUR"/>
    <s v="Fixed"/>
    <s v="In 2022 Austria held one PV auction, in December, which awarded 398.112MW of capacity at a weighted average price of €73.7 per MWh."/>
    <n v="73.7"/>
    <n v="77.464788732394368"/>
    <s v=""/>
    <s v=""/>
    <n v="700"/>
    <s v=""/>
    <s v="PV"/>
    <s v="Technology specific"/>
    <s v=""/>
    <n v="398.11200000000002"/>
    <n v="398.11200000000002"/>
    <n v="1"/>
    <n v="0.56873142857142855"/>
    <x v="7"/>
    <n v="2022"/>
    <s v="13/12/2022"/>
    <d v="2023-12-12T00:00:00"/>
    <n v="77.464788732394368"/>
  </r>
  <r>
    <s v="Austria Renewable Energy Auctions  - 2022 Round 1 (Biomass)"/>
    <x v="0"/>
    <x v="3"/>
    <x v="2"/>
    <s v="Biomass_And_Waste"/>
    <s v="Standalone"/>
    <s v="Auction"/>
    <s v="Pay_As_Bid"/>
    <s v="Contract_For_Difference_One_Way"/>
    <n v="20"/>
    <n v="0"/>
    <s v="EUR"/>
    <s v="Fixed"/>
    <s v="In 2022 Austria held one biomass auction, which awarded 10MW at at average price of €165/MWh."/>
    <n v="165"/>
    <n v="173.42863149043515"/>
    <s v=""/>
    <s v=""/>
    <n v="7.5"/>
    <s v=""/>
    <s v="Biomass"/>
    <s v="Technology specific"/>
    <s v=""/>
    <n v="10"/>
    <n v="10"/>
    <n v="1"/>
    <n v="1.3333333333333333"/>
    <x v="7"/>
    <n v="2022"/>
    <s v="13/12/2022"/>
    <d v="2025-12-12T00:00:00"/>
    <n v="173.42863149043515"/>
  </r>
  <r>
    <s v="Austria Renewable Energy Auctions  - 2023 - Round 2 (Solar)"/>
    <x v="0"/>
    <x v="3"/>
    <x v="2"/>
    <s v="Solar"/>
    <s v="Standalone"/>
    <s v="Auction"/>
    <s v="Pay_As_Bid"/>
    <s v="Contract_For_Difference_One_Way"/>
    <n v="20"/>
    <n v="0"/>
    <s v="EUR"/>
    <s v="Fixed"/>
    <s v="In February 2023 Austria held a PV auction which awarded 59.831MW of capacity at a weighted average price of €91.8 per MWh."/>
    <n v="91.8"/>
    <n v="99.264705882352942"/>
    <s v=""/>
    <s v=""/>
    <n v="175"/>
    <s v=""/>
    <s v="PV"/>
    <s v="Technology specific"/>
    <s v=""/>
    <n v="59.831000000000003"/>
    <n v="59.831000000000003"/>
    <n v="1"/>
    <n v="0.34189142857142857"/>
    <x v="8"/>
    <n v="2023"/>
    <s v="14/02/2023"/>
    <s v="14/02/2024"/>
    <n v="99.264705882352942"/>
  </r>
  <r>
    <s v="Austria Renewable Energy Auctions  - 2023 Round 2 (Biomass)"/>
    <x v="0"/>
    <x v="3"/>
    <x v="2"/>
    <s v="Biomass_And_Waste"/>
    <s v="Standalone"/>
    <s v="Auction"/>
    <s v="Pay_As_Bid"/>
    <s v="Contract_For_Difference_One_Way"/>
    <n v="20"/>
    <n v="0"/>
    <s v="EUR"/>
    <s v="Fixed"/>
    <s v="In June 2023 Austria held a biomass auction, which awarded no capacity."/>
    <n v="0"/>
    <m/>
    <s v=""/>
    <s v=""/>
    <n v="7.5"/>
    <s v=""/>
    <s v="Biomass"/>
    <s v="Technology specific"/>
    <s v=""/>
    <n v="0"/>
    <n v="0"/>
    <s v=""/>
    <s v=""/>
    <x v="8"/>
    <n v="2023"/>
    <s v="20/06/2023"/>
    <s v="20/06/2026"/>
    <e v="#N/A"/>
  </r>
  <r>
    <s v="Austria Renewable Energy Auctions  - 2023 - Round 3 (Solar)"/>
    <x v="0"/>
    <x v="3"/>
    <x v="2"/>
    <s v="Solar"/>
    <s v="Standalone"/>
    <s v="Auction"/>
    <s v="Pay_As_Bid"/>
    <s v="Contract_For_Difference_One_Way"/>
    <n v="20"/>
    <n v="0"/>
    <s v="EUR"/>
    <s v="Fixed"/>
    <s v="In April 2023 Austria held a PV auction which awarded 20.579MW of capacity at a weighted average price of €90.0 per MWh."/>
    <n v="90"/>
    <n v="97.318339100346023"/>
    <s v=""/>
    <s v=""/>
    <n v="290.16899999999998"/>
    <s v=""/>
    <s v="PV"/>
    <s v="Technology specific"/>
    <s v=""/>
    <n v="20.579000000000001"/>
    <n v="20.579000000000001"/>
    <n v="1"/>
    <n v="7.0920739293308388E-2"/>
    <x v="8"/>
    <n v="2023"/>
    <s v="25/04/2023"/>
    <s v="25/04/2024"/>
    <n v="97.318339100346023"/>
  </r>
  <r>
    <s v="Austria Renewable Energy Auctions  - 2023 - Round 4 (Solar)"/>
    <x v="0"/>
    <x v="3"/>
    <x v="2"/>
    <s v="Solar"/>
    <s v="Standalone"/>
    <s v="Auction"/>
    <s v="Pay_As_Bid"/>
    <s v="Contract_For_Difference_One_Way"/>
    <n v="20"/>
    <n v="0"/>
    <s v="EUR"/>
    <s v="Fixed"/>
    <s v="In July 2023 Austria held a PV auction which awarded 84.749MW of capacity at a weighted average price of €77.6 per MWh."/>
    <n v="77.599999999999994"/>
    <n v="83.910034602076124"/>
    <s v=""/>
    <s v=""/>
    <n v="444.59"/>
    <s v=""/>
    <s v="PV"/>
    <s v="Technology specific"/>
    <s v=""/>
    <n v="84.748999999999995"/>
    <n v="84.748999999999995"/>
    <n v="1"/>
    <n v="0.19062282102611394"/>
    <x v="8"/>
    <n v="2023"/>
    <s v="25/07/2023"/>
    <s v="25/07/2024"/>
    <n v="83.910034602076124"/>
  </r>
  <r>
    <s v="Austria Renewable Energy Auctions  - 2023 - Round 5 (Solar)"/>
    <x v="0"/>
    <x v="3"/>
    <x v="2"/>
    <s v="Solar"/>
    <s v="Standalone"/>
    <s v="Auction"/>
    <s v="Pay_As_Bid"/>
    <s v="Contract_For_Difference_One_Way"/>
    <n v="20"/>
    <n v="0"/>
    <s v="EUR"/>
    <s v="Fixed"/>
    <s v="In October 2023 Austria held a PV auction which awarded 83.7MW of capacity at a weighted average price of €92.2 per MWh."/>
    <n v="92.2"/>
    <n v="99.697231833910038"/>
    <s v=""/>
    <s v=""/>
    <n v="534.84100000000001"/>
    <s v=""/>
    <s v="PV"/>
    <s v="Technology specific"/>
    <s v=""/>
    <n v="83.706000000000003"/>
    <n v="83.706000000000003"/>
    <n v="1"/>
    <n v="0.15650632617918223"/>
    <x v="8"/>
    <n v="2023"/>
    <d v="2023-10-10T00:00:00"/>
    <d v="2024-10-10T00:00:00"/>
    <n v="99.697231833910038"/>
  </r>
  <r>
    <s v="Austria Wind Auction  December 2022"/>
    <x v="0"/>
    <x v="3"/>
    <x v="2"/>
    <s v="Wind"/>
    <s v="Standalone"/>
    <s v="Auction"/>
    <s v="Pay_As_Bid"/>
    <s v="Contract_For_Difference_One_Way"/>
    <n v="20"/>
    <n v="0"/>
    <s v="EUR"/>
    <s v="Fixed"/>
    <s v="In 2022 Austria held one wind auction, in December, which awarded 45.4MW of capacity at a weighted average price of €82.2 per MWh."/>
    <n v="82.2"/>
    <n v="86.398990960689517"/>
    <s v=""/>
    <s v=""/>
    <n v="190"/>
    <s v=""/>
    <s v="Onshore wind"/>
    <s v="Technology specific"/>
    <s v=""/>
    <n v="45.4"/>
    <n v="45.4"/>
    <n v="1"/>
    <n v="0.23894736842105263"/>
    <x v="7"/>
    <n v="2022"/>
    <d v="2022-11-22T00:00:00"/>
    <d v="2025-12-29T00:00:00"/>
    <n v="86.398990960689517"/>
  </r>
  <r>
    <s v="Austria Wind Auction  March 2023"/>
    <x v="0"/>
    <x v="3"/>
    <x v="2"/>
    <s v="Wind"/>
    <s v="Standalone"/>
    <s v="Auction"/>
    <s v="Pay_As_Bid"/>
    <s v="Contract_For_Difference_One_Way"/>
    <n v="20"/>
    <n v="0"/>
    <s v="EUR"/>
    <s v="Fixed"/>
    <s v=""/>
    <n v="82.2"/>
    <n v="88.884083044982702"/>
    <s v=""/>
    <s v=""/>
    <n v="100"/>
    <s v=""/>
    <s v="Onshore wind"/>
    <s v="Technology specific"/>
    <s v=""/>
    <n v="100.8"/>
    <s v=""/>
    <n v="0"/>
    <n v="1.008"/>
    <x v="8"/>
    <n v="2022"/>
    <d v="2022-12-06T00:00:00"/>
    <d v="2025-12-05T00:00:00"/>
    <n v="88.884083044982702"/>
  </r>
  <r>
    <s v="Austria Wind Auction  June 2023"/>
    <x v="0"/>
    <x v="3"/>
    <x v="2"/>
    <s v="Wind"/>
    <s v="Standalone"/>
    <s v="Auction"/>
    <s v="Pay_As_Bid"/>
    <s v="Contract_For_Difference_One_Way"/>
    <n v="20"/>
    <n v="0"/>
    <s v="EUR"/>
    <s v="Fixed"/>
    <s v=""/>
    <n v="82.2"/>
    <n v="88.884083044982702"/>
    <s v=""/>
    <s v=""/>
    <n v="100"/>
    <s v=""/>
    <s v="Onshore wind"/>
    <s v="Technology specific"/>
    <s v=""/>
    <n v="52.8"/>
    <s v=""/>
    <n v="0"/>
    <n v="0.52800000000000002"/>
    <x v="8"/>
    <n v="2022"/>
    <d v="2023-02-14T00:00:00"/>
    <d v="2026-02-13T00:00:00"/>
    <n v="88.884083044982702"/>
  </r>
  <r>
    <s v="Austria Wind Auction September 2023"/>
    <x v="0"/>
    <x v="3"/>
    <x v="2"/>
    <s v="Wind"/>
    <s v="Standalone"/>
    <s v="Auction"/>
    <s v="Pay_As_Bid"/>
    <s v="Contract_For_Difference_One_Way"/>
    <n v="20"/>
    <n v="0"/>
    <s v="EUR"/>
    <s v="Fixed"/>
    <s v="No bids were submitted"/>
    <n v="0"/>
    <m/>
    <s v=""/>
    <s v=""/>
    <n v="100"/>
    <s v=""/>
    <s v="Onshore wind"/>
    <s v="Technology specific"/>
    <s v=""/>
    <n v="0"/>
    <n v="0"/>
    <s v=""/>
    <s v=""/>
    <x v="8"/>
    <n v="2022"/>
    <d v="2023-09-26T00:00:00"/>
    <d v="2026-10-31T00:00:00"/>
    <e v="#N/A"/>
  </r>
  <r>
    <s v="Austria Wind Auction  December 2023"/>
    <x v="0"/>
    <x v="3"/>
    <x v="2"/>
    <s v="Wind"/>
    <s v="Standalone"/>
    <s v="Auction"/>
    <s v="Pay_As_Bid"/>
    <s v="Contract_For_Difference_One_Way"/>
    <n v="20"/>
    <n v="0"/>
    <s v="EUR"/>
    <s v="Fixed"/>
    <s v=""/>
    <n v="92.6"/>
    <n v="100.12975778546712"/>
    <s v=""/>
    <s v=""/>
    <n v="346.4"/>
    <s v=""/>
    <s v="Onshore wind"/>
    <s v="Technology specific"/>
    <s v=""/>
    <n v="154.55000000000001"/>
    <s v=""/>
    <n v="0"/>
    <n v="0.44616050808314095"/>
    <x v="8"/>
    <n v="2022"/>
    <d v="2023-06-20T00:00:00"/>
    <d v="2026-06-19T00:00:00"/>
    <n v="100.12975778546712"/>
  </r>
  <r>
    <s v="Austria Wind Auction  May 2024"/>
    <x v="0"/>
    <x v="3"/>
    <x v="2"/>
    <s v="Wind"/>
    <s v="Standalone"/>
    <s v="Auction"/>
    <s v="Pay_As_Bid"/>
    <s v="Contract_For_Difference_One_Way"/>
    <n v="20"/>
    <n v="0"/>
    <s v="EUR"/>
    <s v="Fixed"/>
    <s v=""/>
    <n v="95.8"/>
    <n v="103.62358031368306"/>
    <s v=""/>
    <s v=""/>
    <n v="282"/>
    <s v=""/>
    <s v="Onshore wind"/>
    <s v="Technology specific"/>
    <s v=""/>
    <n v="161.55000000000001"/>
    <s v=""/>
    <n v="0"/>
    <n v="0.57287234042553192"/>
    <x v="9"/>
    <n v="2024"/>
    <d v="2024-05-14T00:00:00"/>
    <s v=""/>
    <n v="103.62358031368306"/>
  </r>
  <r>
    <s v="Austria Wind Auction  August 2024"/>
    <x v="0"/>
    <x v="3"/>
    <x v="2"/>
    <s v="Wind"/>
    <s v="Standalone"/>
    <s v="Auction"/>
    <s v="Pay_As_Bid"/>
    <s v="Contract_For_Difference_One_Way"/>
    <n v="20"/>
    <n v="0"/>
    <s v="EUR"/>
    <s v="Fixed"/>
    <s v=""/>
    <n v="94.9"/>
    <n v="102.6500811249324"/>
    <s v=""/>
    <s v=""/>
    <n v="220.45"/>
    <s v=""/>
    <s v="Onshore wind"/>
    <s v="Technology specific"/>
    <s v=""/>
    <n v="35.200000000000003"/>
    <s v=""/>
    <n v="0"/>
    <n v="0.15967339532773875"/>
    <x v="9"/>
    <n v="2024"/>
    <d v="2024-08-02T00:00:00"/>
    <s v=""/>
    <n v="102.6500811249324"/>
  </r>
  <r>
    <s v="Austria Wind Auction  October 2024"/>
    <x v="0"/>
    <x v="3"/>
    <x v="2"/>
    <s v="Wind"/>
    <s v="Standalone"/>
    <s v="Auction"/>
    <s v="Pay_As_Bid"/>
    <s v="Contract_For_Difference_One_Way"/>
    <n v="20"/>
    <n v="0"/>
    <s v="EUR"/>
    <s v="Fixed"/>
    <s v=""/>
    <n v="95.9"/>
    <n v="103.73174689021093"/>
    <s v=""/>
    <s v=""/>
    <n v="285.25"/>
    <s v=""/>
    <s v="Onshore wind"/>
    <s v="Technology specific"/>
    <s v=""/>
    <n v="30.2"/>
    <n v="30.2"/>
    <n v="1"/>
    <n v="0.10587204206836108"/>
    <x v="9"/>
    <n v="2024"/>
    <d v="2024-10-18T00:00:00"/>
    <d v="2027-11-08T00:00:00"/>
    <n v="103.73174689021093"/>
  </r>
  <r>
    <s v="Austria Wind Auction  December 2024"/>
    <x v="0"/>
    <x v="3"/>
    <x v="2"/>
    <s v="Wind"/>
    <s v="Standalone"/>
    <s v="Auction"/>
    <s v="Pay_As_Bid"/>
    <s v="Contract_For_Difference_One_Way"/>
    <n v="20"/>
    <n v="0"/>
    <s v="EUR"/>
    <s v="Fixed"/>
    <s v=""/>
    <n v="95.9"/>
    <n v="103.07394668959587"/>
    <s v=""/>
    <s v=""/>
    <n v="355"/>
    <s v=""/>
    <s v="Onshore wind"/>
    <s v="Technology specific"/>
    <s v=""/>
    <n v="230.8"/>
    <n v="230.8"/>
    <n v="1"/>
    <n v="0.65014084507042258"/>
    <x v="10"/>
    <n v="2024"/>
    <d v="2024-12-12T00:00:00"/>
    <d v="2028-01-07T00:00:00"/>
    <n v="103.07394668959587"/>
  </r>
  <r>
    <s v="Austria Wind Auction  March 2025"/>
    <x v="0"/>
    <x v="3"/>
    <x v="2"/>
    <s v="Wind"/>
    <s v="Standalone"/>
    <s v="Auction"/>
    <s v="Pay_As_Bid"/>
    <s v="Contract_For_Difference_One_Way"/>
    <n v="20"/>
    <n v="0"/>
    <s v="EUR"/>
    <s v="Fixed"/>
    <s v=""/>
    <n v="95.8"/>
    <n v="102.9664660361135"/>
    <s v=""/>
    <n v="0"/>
    <n v="200"/>
    <s v=""/>
    <s v="Onshore wind"/>
    <s v="Technology specific"/>
    <s v=""/>
    <n v="142.88499999999999"/>
    <n v="142.88499999999999"/>
    <n v="1"/>
    <n v="0.71442499999999998"/>
    <x v="10"/>
    <n v="2024"/>
    <d v="2025-03-07T00:00:00"/>
    <d v="2028-03-21T00:00:00"/>
    <n v="102.9664660361135"/>
  </r>
  <r>
    <s v="Austria Wind Auction  June 2025"/>
    <x v="1"/>
    <x v="3"/>
    <x v="2"/>
    <s v="Wind"/>
    <s v="Standalone"/>
    <s v="Auction"/>
    <s v="Pay_As_Bid"/>
    <s v="Contract_For_Difference_One_Way"/>
    <n v="20"/>
    <n v="0"/>
    <s v="EUR"/>
    <s v="Fixed"/>
    <s v=""/>
    <s v=""/>
    <s v=""/>
    <s v=""/>
    <s v=""/>
    <n v="100"/>
    <s v=""/>
    <s v="Onshore wind"/>
    <s v="Technology specific"/>
    <s v=""/>
    <s v=""/>
    <s v=""/>
    <s v=""/>
    <s v=""/>
    <x v="10"/>
    <n v="2024"/>
    <d v="2025-06-20T00:00:00"/>
    <s v=""/>
    <s v=""/>
  </r>
  <r>
    <s v="Austria Wind Auction  September 2025"/>
    <x v="1"/>
    <x v="3"/>
    <x v="2"/>
    <s v="Wind"/>
    <s v="Standalone"/>
    <s v="Auction"/>
    <s v="Pay_As_Bid"/>
    <s v="Contract_For_Difference_One_Way"/>
    <n v="20"/>
    <n v="0"/>
    <s v="EUR"/>
    <s v="Fixed"/>
    <s v=""/>
    <s v=""/>
    <s v=""/>
    <s v=""/>
    <s v=""/>
    <n v="100"/>
    <s v=""/>
    <s v="Onshore wind"/>
    <s v="Technology specific"/>
    <s v=""/>
    <s v=""/>
    <s v=""/>
    <s v=""/>
    <s v=""/>
    <x v="10"/>
    <n v="2024"/>
    <d v="2025-09-23T00:00:00"/>
    <s v=""/>
    <s v=""/>
  </r>
  <r>
    <s v="Austria Wind Auction  November 2025"/>
    <x v="1"/>
    <x v="3"/>
    <x v="2"/>
    <s v="Wind"/>
    <s v="Standalone"/>
    <s v="Auction"/>
    <s v="Pay_As_Bid"/>
    <s v="Contract_For_Difference_One_Way"/>
    <n v="20"/>
    <n v="0"/>
    <s v="EUR"/>
    <s v="Fixed"/>
    <s v=""/>
    <s v=""/>
    <s v=""/>
    <s v=""/>
    <s v=""/>
    <n v="100"/>
    <s v=""/>
    <s v="Onshore wind"/>
    <s v="Technology specific"/>
    <s v=""/>
    <s v=""/>
    <s v=""/>
    <s v=""/>
    <s v=""/>
    <x v="10"/>
    <n v="2024"/>
    <d v="2025-11-12T00:00:00"/>
    <s v=""/>
    <s v=""/>
  </r>
  <r>
    <s v="Austria Wind-Hydro Auction December 2022"/>
    <x v="0"/>
    <x v="3"/>
    <x v="2"/>
    <s v="Renewables_Other"/>
    <s v="Standalone"/>
    <s v="Auction"/>
    <s v="Pay_As_Bid"/>
    <s v="Contract_For_Difference_One_Way"/>
    <n v="20"/>
    <n v="0"/>
    <s v="EUR"/>
    <s v="Fixed"/>
    <s v="No bids were received. "/>
    <n v="0"/>
    <m/>
    <s v=""/>
    <s v=""/>
    <n v="20"/>
    <s v=""/>
    <s v="Unknown technology"/>
    <s v="Group of technologies"/>
    <s v=""/>
    <n v="0"/>
    <n v="0"/>
    <s v=""/>
    <s v=""/>
    <x v="7"/>
    <n v="2022"/>
    <d v="2022-11-15T00:00:00"/>
    <d v="2025-12-06T00:00:00"/>
    <e v="#N/A"/>
  </r>
  <r>
    <s v="Austria Wind-Hydro Auction February 2023"/>
    <x v="0"/>
    <x v="3"/>
    <x v="2"/>
    <s v="Renewables_Other"/>
    <s v="Standalone"/>
    <s v="Auction"/>
    <s v="Pay_As_Bid"/>
    <s v="Contract_For_Difference_One_Way"/>
    <n v="20"/>
    <n v="0"/>
    <s v="EUR"/>
    <s v="Fixed"/>
    <s v="No bids were received. "/>
    <n v="0"/>
    <m/>
    <s v=""/>
    <s v=""/>
    <n v="20"/>
    <s v=""/>
    <s v="Unknown technology"/>
    <s v="Group of technologies"/>
    <s v=""/>
    <n v="0"/>
    <n v="0"/>
    <s v=""/>
    <s v=""/>
    <x v="8"/>
    <n v="2022"/>
    <d v="2023-02-14T00:00:00"/>
    <d v="2026-03-23T00:00:00"/>
    <e v="#N/A"/>
  </r>
  <r>
    <s v="Austria Wind-Hydro Auction May 2024"/>
    <x v="0"/>
    <x v="3"/>
    <x v="2"/>
    <s v="Renewables_Other"/>
    <s v="Standalone"/>
    <s v="Auction"/>
    <s v="Pay_As_Bid"/>
    <s v="Contract_For_Difference_One_Way"/>
    <n v="20"/>
    <n v="0"/>
    <s v="EUR"/>
    <s v="Fixed"/>
    <s v="Projects must be commissioned within 36 months of the award date."/>
    <n v="107.7"/>
    <n v="116.49540292049757"/>
    <s v=""/>
    <s v=""/>
    <n v="40"/>
    <s v=""/>
    <s v="Unknown technology"/>
    <s v="Group of technologies"/>
    <s v=""/>
    <n v="28.8"/>
    <n v="28.8"/>
    <n v="1"/>
    <n v="0.72"/>
    <x v="9"/>
    <n v="2024"/>
    <d v="2024-05-13T00:00:00"/>
    <d v="2027-06-04T00:00:00"/>
    <n v="116.49540292049757"/>
  </r>
  <r>
    <s v="Austria Wind-Hydro Auction February 2025"/>
    <x v="0"/>
    <x v="3"/>
    <x v="2"/>
    <s v="Renewables_Other"/>
    <s v="Standalone"/>
    <s v="Auction"/>
    <s v="Pay_As_Bid"/>
    <s v="Contract_For_Difference_One_Way"/>
    <n v="20"/>
    <n v="0"/>
    <s v="EUR"/>
    <s v="Fixed"/>
    <s v=""/>
    <n v="100"/>
    <n v="107.48065348237317"/>
    <s v=""/>
    <s v=""/>
    <n v="40"/>
    <s v=""/>
    <s v="Unknown technology"/>
    <s v="Group of technologies"/>
    <s v=""/>
    <n v="3.45"/>
    <n v="3.45"/>
    <n v="1"/>
    <n v="8.6250000000000007E-2"/>
    <x v="10"/>
    <n v="2025"/>
    <d v="2025-02-13T00:00:00"/>
    <d v="2028-02-18T00:00:00"/>
    <n v="107.48065348237317"/>
  </r>
  <r>
    <s v="Austria Renewable Energy Auctions - 2024 - Round 6 (Solar)"/>
    <x v="0"/>
    <x v="3"/>
    <x v="2"/>
    <s v="Solar"/>
    <s v="Standalone"/>
    <s v="Auction"/>
    <s v="Pay_As_Bid"/>
    <s v="Contract_For_Difference_One_Way"/>
    <n v="20"/>
    <n v="0"/>
    <s v="EUR"/>
    <s v="Fixed"/>
    <s v="In May 2024, Austria held the first round auction for 2024 for solar PV. 251MW of capacity was awarded for a weighted average price of 0.0885EUR/kWh"/>
    <n v="88.5"/>
    <n v="95.727420227149807"/>
    <s v=""/>
    <n v="0"/>
    <n v="287.5"/>
    <s v=""/>
    <s v="PV"/>
    <s v="Technology specific"/>
    <s v=""/>
    <n v="251.4"/>
    <n v="251"/>
    <n v="0.99840891010342081"/>
    <n v="0.87443478260869567"/>
    <x v="9"/>
    <n v="2024"/>
    <d v="2024-04-30T00:00:00"/>
    <d v="2025-05-14T00:00:00"/>
    <n v="95.727420227149807"/>
  </r>
  <r>
    <s v="Austria Renewable Energy Auctions - 2024 - Round 7 (Solar)"/>
    <x v="0"/>
    <x v="3"/>
    <x v="2"/>
    <s v="Solar"/>
    <s v="Standalone"/>
    <s v="Auction"/>
    <s v="Pay_As_Bid"/>
    <s v="Contract_For_Difference_One_Way"/>
    <n v="20"/>
    <n v="0"/>
    <s v="EUR"/>
    <s v="Fixed"/>
    <s v="In June 2024, Austria held the second round auction for 2024 for solar PV. 187MW of capacity was awarded for a weighted average price of 0.0889EUR/kWh - a slight increase from the 0.0885EUR/kWh price from Round 1 in May."/>
    <n v="88.9"/>
    <n v="96.160086533261236"/>
    <s v=""/>
    <n v="0"/>
    <n v="323.56700000000001"/>
    <s v=""/>
    <s v="PV"/>
    <s v="Technology specific"/>
    <s v=""/>
    <n v="186.8"/>
    <n v="186.8"/>
    <n v="1"/>
    <n v="0.57731474470511523"/>
    <x v="9"/>
    <n v="2024"/>
    <d v="2024-06-25T00:00:00"/>
    <d v="2025-07-09T00:00:00"/>
    <n v="96.160086533261236"/>
  </r>
  <r>
    <s v="Austria Renewable Energy Auctions - 2024 - Round 8 (Solar)"/>
    <x v="0"/>
    <x v="3"/>
    <x v="2"/>
    <s v="Solar"/>
    <s v="Standalone"/>
    <s v="Auction"/>
    <s v="Pay_As_Bid"/>
    <s v="Contract_For_Difference_One_Way"/>
    <n v="20"/>
    <n v="0"/>
    <s v="EUR"/>
    <s v="Fixed"/>
    <s v="In September 2024, Austria held the third round auction for 2024 for solar PV. 118MW of capacity was awarded for a weighted average price of 0.0880EUR/kWh - a slight decrease from the 0.0889EUR/kWh price from Round 2 in July. The auction was undersubcribed."/>
    <n v="88"/>
    <n v="95.186587344510542"/>
    <s v=""/>
    <n v="0"/>
    <n v="424.25299999999999"/>
    <s v=""/>
    <s v="PV"/>
    <s v="Technology specific"/>
    <s v=""/>
    <n v="118.383"/>
    <n v="118.383"/>
    <n v="1"/>
    <n v="0.27903868682130711"/>
    <x v="9"/>
    <n v="2024"/>
    <d v="2024-09-10T00:00:00"/>
    <d v="2025-09-24T00:00:00"/>
    <n v="95.186587344510542"/>
  </r>
  <r>
    <s v="Austria Renewable Energy Auctions - 2024 - Round 9 (Solar)"/>
    <x v="0"/>
    <x v="3"/>
    <x v="2"/>
    <s v="Solar"/>
    <s v="Standalone"/>
    <s v="Auction"/>
    <s v="Pay_As_Bid"/>
    <s v="Contract_For_Difference_One_Way"/>
    <n v="20"/>
    <n v="0"/>
    <s v="EUR"/>
    <s v="Fixed"/>
    <s v=""/>
    <n v="89.6"/>
    <n v="96.917252568956187"/>
    <s v=""/>
    <n v="0"/>
    <n v="593.37"/>
    <s v=""/>
    <s v="PV"/>
    <s v="Technology specific"/>
    <s v=""/>
    <n v="489.98"/>
    <n v="489.98"/>
    <n v="1"/>
    <n v="0.82575795877782832"/>
    <x v="9"/>
    <n v="2024"/>
    <d v="2024-11-26T00:00:00"/>
    <d v="2025-12-10T00:00:00"/>
    <n v="96.917252568956187"/>
  </r>
  <r>
    <s v="Austria Renewable Energy Auctions - 2024 - Round 3 (Biomass)"/>
    <x v="0"/>
    <x v="3"/>
    <x v="2"/>
    <s v="Biomass_And_Waste"/>
    <s v="Standalone"/>
    <s v="Auction"/>
    <s v="Pay_As_Bid"/>
    <s v="Contract_For_Difference_One_Way"/>
    <n v="20"/>
    <n v="0"/>
    <s v="EUR"/>
    <s v="Fixed"/>
    <s v="In June 2024. Austria launched an auction for 15MW of biomass capacity. 16MW was awarded at a weighted average price of 17.31cents/kWh."/>
    <n v="173"/>
    <n v="187.1281773931855"/>
    <s v=""/>
    <n v="0"/>
    <n v="15"/>
    <s v=""/>
    <s v="Biomass"/>
    <s v="Technology specific"/>
    <s v=""/>
    <n v="16.399999999999999"/>
    <n v="16.399999999999999"/>
    <n v="1"/>
    <n v="1.0933333333333333"/>
    <x v="9"/>
    <n v="2024"/>
    <d v="2024-05-28T00:00:00"/>
    <d v="2027-07-31T00:00:00"/>
    <n v="187.1281773931855"/>
  </r>
  <r>
    <s v="Austria Renewable Energy Auctions - 2024 - Round 10 (Solar)"/>
    <x v="0"/>
    <x v="3"/>
    <x v="2"/>
    <s v="Solar"/>
    <s v="Standalone"/>
    <s v="Auction"/>
    <s v="Pay_As_Bid"/>
    <s v="Contract_For_Difference_One_Way"/>
    <n v="20"/>
    <n v="0"/>
    <s v="EUR"/>
    <s v="Fixed"/>
    <s v=""/>
    <n v="87.1"/>
    <n v="93.615649183147028"/>
    <s v=""/>
    <n v="0"/>
    <n v="175"/>
    <s v=""/>
    <s v="PV"/>
    <s v="Technology specific"/>
    <s v=""/>
    <n v="113.31"/>
    <n v="113.31"/>
    <n v="1"/>
    <n v="0.64748571428571433"/>
    <x v="10"/>
    <n v="2025"/>
    <d v="2025-02-10T00:00:00"/>
    <d v="2026-03-10T00:00:00"/>
    <n v="93.615649183147028"/>
  </r>
  <r>
    <s v="Belgium Mixed Renewables First Auction"/>
    <x v="0"/>
    <x v="4"/>
    <x v="2"/>
    <s v="Renewables_Other"/>
    <s v="Standalone"/>
    <s v="Auction"/>
    <s v="Pilot_Other"/>
    <s v="Unknown"/>
    <n v="15"/>
    <n v="0"/>
    <s v="EUR"/>
    <s v="Unknown"/>
    <s v=""/>
    <s v=""/>
    <s v=""/>
    <s v=""/>
    <n v="0"/>
    <n v="33"/>
    <s v=""/>
    <s v="Unknown technology"/>
    <s v="Unknown"/>
    <n v="0"/>
    <n v="33"/>
    <n v="33"/>
    <n v="1"/>
    <n v="1"/>
    <x v="6"/>
    <s v=""/>
    <s v=""/>
    <s v=""/>
    <s v=""/>
  </r>
  <r>
    <s v="Belgium Flanders Round 3 Subcall 1 Solar Tender"/>
    <x v="0"/>
    <x v="4"/>
    <x v="2"/>
    <s v="Solar"/>
    <s v="Standalone"/>
    <s v="Project_Tender"/>
    <s v="Unknown"/>
    <s v="Capex_Support"/>
    <s v=""/>
    <s v=""/>
    <s v="EUR"/>
    <s v="Unknown"/>
    <s v=""/>
    <n v="9.9"/>
    <n v="11.703511053315996"/>
    <s v=""/>
    <s v=""/>
    <n v="68"/>
    <s v=""/>
    <s v="PV"/>
    <s v="Unknown"/>
    <s v=""/>
    <n v="68"/>
    <n v="68"/>
    <n v="1"/>
    <n v="1"/>
    <x v="6"/>
    <s v=""/>
    <s v=""/>
    <s v=""/>
    <n v="11.703511053315996"/>
  </r>
  <r>
    <s v="Belgium Flanders Round 3 Subcall 2 Solar Tender"/>
    <x v="0"/>
    <x v="4"/>
    <x v="2"/>
    <s v="Solar"/>
    <s v="Standalone"/>
    <s v="Project_Tender"/>
    <s v="Unknown"/>
    <s v="Capex_Support"/>
    <s v=""/>
    <s v=""/>
    <s v="EUR"/>
    <s v="Unknown"/>
    <s v=""/>
    <n v="7.29"/>
    <n v="8.6180399574417788"/>
    <s v=""/>
    <s v=""/>
    <n v="32.5"/>
    <s v=""/>
    <s v="PV"/>
    <s v="Unknown"/>
    <s v=""/>
    <n v="32.5"/>
    <n v="32.5"/>
    <n v="1"/>
    <n v="1"/>
    <x v="6"/>
    <s v=""/>
    <s v=""/>
    <s v=""/>
    <n v="8.6180399574417788"/>
  </r>
  <r>
    <s v="Belgium Flanders Round 1 Subcall 2 Solar Tender"/>
    <x v="0"/>
    <x v="4"/>
    <x v="2"/>
    <s v="Solar"/>
    <s v="Standalone"/>
    <s v="Project_Tender"/>
    <s v="Unknown"/>
    <s v="Capex_Support"/>
    <s v=""/>
    <s v=""/>
    <s v="EUR"/>
    <s v="Unknown"/>
    <s v=""/>
    <n v="5.07"/>
    <n v="5.3289888585242799"/>
    <s v=""/>
    <s v=""/>
    <n v="57.2"/>
    <s v=""/>
    <s v="PV"/>
    <s v="Unknown"/>
    <s v=""/>
    <n v="57.2"/>
    <n v="57.2"/>
    <n v="1"/>
    <n v="1"/>
    <x v="7"/>
    <s v=""/>
    <s v=""/>
    <s v=""/>
    <n v="5.3289888585242799"/>
  </r>
  <r>
    <s v="Belgium Flanders Round 2 Subcall 1 Solar Tender"/>
    <x v="0"/>
    <x v="4"/>
    <x v="2"/>
    <s v="Solar"/>
    <s v="Standalone"/>
    <s v="Project_Tender"/>
    <s v="Unknown"/>
    <s v="Capex_Support"/>
    <s v=""/>
    <s v=""/>
    <s v="EUR"/>
    <s v="Unknown"/>
    <s v=""/>
    <n v="9.02"/>
    <n v="9.4807651881437867"/>
    <s v=""/>
    <s v=""/>
    <n v="0.54"/>
    <s v=""/>
    <s v="PV"/>
    <s v="Unknown"/>
    <s v=""/>
    <n v="0.54"/>
    <n v="0.54"/>
    <n v="1"/>
    <n v="1"/>
    <x v="7"/>
    <s v=""/>
    <s v=""/>
    <s v=""/>
    <n v="9.4807651881437867"/>
  </r>
  <r>
    <s v="Belgium Flanders Round 2 Subcall 2 Solar Tender"/>
    <x v="0"/>
    <x v="4"/>
    <x v="2"/>
    <s v="Solar"/>
    <s v="Standalone"/>
    <s v="Project_Tender"/>
    <s v="Unknown"/>
    <s v="Capex_Support"/>
    <s v=""/>
    <s v=""/>
    <s v="EUR"/>
    <s v="Unknown"/>
    <s v=""/>
    <n v="4.78"/>
    <n v="5.0241749001471518"/>
    <s v=""/>
    <s v=""/>
    <n v="103.42"/>
    <s v=""/>
    <s v="PV"/>
    <s v="Unknown"/>
    <s v=""/>
    <n v="103.42"/>
    <n v="103.42"/>
    <n v="1"/>
    <n v="1"/>
    <x v="7"/>
    <s v=""/>
    <s v=""/>
    <s v=""/>
    <n v="5.0241749001471518"/>
  </r>
  <r>
    <s v="Belgium Flanders Round 4 Subcall 1 Solar Tender"/>
    <x v="0"/>
    <x v="4"/>
    <x v="2"/>
    <s v="Solar"/>
    <s v="Standalone"/>
    <s v="Project_Tender"/>
    <s v="Unknown"/>
    <s v="Capex_Support"/>
    <s v=""/>
    <s v=""/>
    <s v="EUR"/>
    <s v="Unknown"/>
    <s v=""/>
    <n v="17.52"/>
    <n v="18.41496741643893"/>
    <s v=""/>
    <s v=""/>
    <n v="0.04"/>
    <s v=""/>
    <s v="PV"/>
    <s v="Unknown"/>
    <s v=""/>
    <n v="0.04"/>
    <n v="0.04"/>
    <n v="1"/>
    <n v="1"/>
    <x v="7"/>
    <s v=""/>
    <s v=""/>
    <s v=""/>
    <n v="18.41496741643893"/>
  </r>
  <r>
    <s v="Belgium Flanders Round 4 Subcall 2 Solar Tender"/>
    <x v="0"/>
    <x v="4"/>
    <x v="2"/>
    <s v="Solar"/>
    <s v="Standalone"/>
    <s v="Project_Tender"/>
    <s v="Unknown"/>
    <s v="Capex_Support"/>
    <s v=""/>
    <s v=""/>
    <s v="EUR"/>
    <s v="Unknown"/>
    <s v=""/>
    <n v="1.6"/>
    <n v="1.6817321841496742"/>
    <s v=""/>
    <s v=""/>
    <n v="89.183000000000007"/>
    <s v=""/>
    <s v="PV"/>
    <s v="Unknown"/>
    <s v=""/>
    <n v="89.183000000000007"/>
    <n v="89.183000000000007"/>
    <n v="1"/>
    <n v="1"/>
    <x v="7"/>
    <s v=""/>
    <s v=""/>
    <s v=""/>
    <n v="1.6817321841496742"/>
  </r>
  <r>
    <s v="Belgium 700MW Offshore Wind Tender "/>
    <x v="1"/>
    <x v="4"/>
    <x v="2"/>
    <s v="Wind"/>
    <s v="Standalone"/>
    <s v="Project_Tender"/>
    <s v="Unknown"/>
    <s v="Contract_For_Difference_Two_Way"/>
    <n v="20"/>
    <n v="0"/>
    <s v="EUR"/>
    <s v="Unknown"/>
    <s v="Awarded bid price will be partially indexed (30%)."/>
    <s v=""/>
    <s v=""/>
    <s v=""/>
    <n v="0"/>
    <n v="700"/>
    <s v=""/>
    <s v="Offshore wind"/>
    <s v="Unknown"/>
    <s v=""/>
    <s v=""/>
    <s v=""/>
    <s v=""/>
    <s v=""/>
    <x v="10"/>
    <n v="2022"/>
    <d v="2024-11-26T00:00:00"/>
    <s v=""/>
    <s v=""/>
  </r>
  <r>
    <s v="Belgium Princess Elizabeth Offshore Wind Tender Round 1 (Phase II)"/>
    <x v="1"/>
    <x v="4"/>
    <x v="2"/>
    <s v="Wind"/>
    <s v="Standalone"/>
    <s v="Project_Tender"/>
    <s v="Unknown"/>
    <s v="Unknown"/>
    <n v="15"/>
    <n v="0"/>
    <s v="EUR"/>
    <s v="Unknown"/>
    <s v="This auction is still out for public consultation and the final auction/contract terms are not confirmed. Awarded bid price will be partially indexed (30%)."/>
    <s v=""/>
    <s v=""/>
    <s v=""/>
    <n v="0"/>
    <n v="2100"/>
    <s v=""/>
    <s v="Offshore wind"/>
    <s v="Unknown"/>
    <s v=""/>
    <s v=""/>
    <s v=""/>
    <s v=""/>
    <s v=""/>
    <x v="10"/>
    <n v="2022"/>
    <s v=""/>
    <s v=""/>
    <s v=""/>
  </r>
  <r>
    <s v="Croatia Pilot Auction 2020"/>
    <x v="0"/>
    <x v="5"/>
    <x v="2"/>
    <s v="Renewables_Other"/>
    <m/>
    <s v="Auction"/>
    <s v="Pay_As_Bid"/>
    <s v="Fixed_Feed_In_Tariff"/>
    <n v="12"/>
    <n v="0"/>
    <s v="EUR"/>
    <s v="Unknown"/>
    <s v="The public call set price ceilings for all types of power plants, both for premiums and feed-in tariffs. The lowest ceiling was for solar projects, at EUR 0.084 per kWh, while the highest one was for biomass power plants, at EUR 0.178 per kWh."/>
    <n v="85"/>
    <n v="96.91027248888382"/>
    <s v=""/>
    <n v="0"/>
    <n v="88"/>
    <s v=""/>
    <s v="Unknown technology"/>
    <s v="Unknown"/>
    <s v=""/>
    <n v="41.5"/>
    <n v="41.5"/>
    <n v="1"/>
    <n v="0.47159090909090912"/>
    <x v="5"/>
    <n v="2016"/>
    <s v=""/>
    <s v=""/>
    <n v="96.91027248888382"/>
  </r>
  <r>
    <s v="Croatia Auction Round 1 2022 - Biogas"/>
    <x v="0"/>
    <x v="5"/>
    <x v="2"/>
    <s v="Clean_Fuels"/>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476.66"/>
    <n v="205.98426514897892"/>
    <s v=""/>
    <n v="0"/>
    <n v="16.7"/>
    <s v=""/>
    <s v="Biogas"/>
    <s v="Unknown"/>
    <s v=""/>
    <n v="8.6999999999999993"/>
    <n v="8.6999999999999993"/>
    <n v="1"/>
    <n v="0.52095808383233533"/>
    <x v="7"/>
    <n v="2021"/>
    <s v=""/>
    <s v=""/>
    <n v="205.98426514897892"/>
  </r>
  <r>
    <s v="Croatia Auction Round 1 2022 -- Small hydro"/>
    <x v="0"/>
    <x v="5"/>
    <x v="2"/>
    <s v="Hydro"/>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095.5"/>
    <n v="152.81497600714206"/>
    <s v=""/>
    <n v="0"/>
    <n v="4"/>
    <s v=""/>
    <s v="Run of river"/>
    <s v="Unknown"/>
    <s v=""/>
    <n v="4"/>
    <n v="5.4"/>
    <n v="1.35"/>
    <n v="1"/>
    <x v="7"/>
    <n v="2022"/>
    <s v=""/>
    <s v=""/>
    <n v="152.81497600714206"/>
  </r>
  <r>
    <s v="Croatia Auction Round 1 2022 -- Geothermal"/>
    <x v="0"/>
    <x v="5"/>
    <x v="2"/>
    <s v="Renewables_Other"/>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1263.96"/>
    <n v="176.31402745229329"/>
    <s v=""/>
    <n v="0"/>
    <n v="10"/>
    <s v=""/>
    <s v="Geothermal"/>
    <s v="Unknown"/>
    <s v=""/>
    <n v="10"/>
    <n v="10"/>
    <n v="1"/>
    <n v="1"/>
    <x v="7"/>
    <n v="2022"/>
    <s v=""/>
    <s v=""/>
    <n v="176.31402745229329"/>
  </r>
  <r>
    <s v="Croatia Auction Round 1 2022 - PV"/>
    <x v="0"/>
    <x v="5"/>
    <x v="2"/>
    <s v="Solar"/>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95.63"/>
    <n v="69.137094074322064"/>
    <s v=""/>
    <n v="0"/>
    <n v="300"/>
    <s v=""/>
    <s v="PV"/>
    <s v="Unknown"/>
    <s v=""/>
    <n v="8"/>
    <n v="8"/>
    <n v="1"/>
    <n v="2.6666666666666668E-2"/>
    <x v="7"/>
    <n v="2021"/>
    <s v=""/>
    <s v=""/>
    <n v="69.137094074322064"/>
  </r>
  <r>
    <s v="Croatia Auction Round 1 2022 - Onshore Wind"/>
    <x v="0"/>
    <x v="5"/>
    <x v="2"/>
    <s v="Wind"/>
    <m/>
    <s v="Auction"/>
    <s v="Pay_As_Bid"/>
    <s v="Contract_For_Difference_Two_Way"/>
    <n v="12"/>
    <n v="0"/>
    <s v="HRK"/>
    <s v="Indexed"/>
    <s v="Open to: Solar power plants larger than 500 kW, Hydropower plants larger than 500 kW up to and including 10 MW, Wind power plants larger than 3 MW, Biomass power plants larger than 500 kW up to and including 5 MW, Biogas power plants larger than 500 kW up to and including 2 MW_x000a_• Geothermal power plants larger than 500 kW"/>
    <n v="453.6"/>
    <n v="63.274188148644129"/>
    <s v=""/>
    <n v="0"/>
    <n v="300"/>
    <s v=""/>
    <s v="Onshore wind"/>
    <s v="Unknown"/>
    <s v=""/>
    <n v="78"/>
    <n v="78"/>
    <n v="1"/>
    <n v="0.26"/>
    <x v="7"/>
    <n v="2021"/>
    <s v=""/>
    <s v=""/>
    <n v="63.274188148644129"/>
  </r>
  <r>
    <s v="Croatia Auction Round 2 2024 - Segment 1 - PV"/>
    <x v="0"/>
    <x v="5"/>
    <x v="2"/>
    <s v="Solar"/>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56.54"/>
    <n v="61.157382368848026"/>
    <s v=""/>
    <n v="0"/>
    <n v="350"/>
    <s v=""/>
    <s v="PV"/>
    <s v="Technology specific"/>
    <s v=""/>
    <n v="330.96499999999997"/>
    <n v="551.66200000000003"/>
    <n v="1.6668288187572706"/>
    <n v="0.94561428571428563"/>
    <x v="9"/>
    <n v="2024"/>
    <d v="2024-04-16T00:00:00"/>
    <s v=""/>
    <n v="61.157382368848026"/>
  </r>
  <r>
    <s v="Croatia Auction Round 2 2024 - Segment 1 - Onshore wind"/>
    <x v="0"/>
    <x v="5"/>
    <x v="2"/>
    <s v="Wind"/>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m/>
    <s v=""/>
    <n v="0"/>
    <n v="60"/>
    <s v=""/>
    <s v="Onshore wind"/>
    <s v="Technology specific"/>
    <s v=""/>
    <n v="0"/>
    <n v="0"/>
    <s v=""/>
    <s v=""/>
    <x v="9"/>
    <n v="2024"/>
    <d v="2024-04-16T00:00:00"/>
    <s v=""/>
    <e v="#N/A"/>
  </r>
  <r>
    <s v="Croatia Auction Round 2 2024 - Segment 1 - Small-scale hydro"/>
    <x v="0"/>
    <x v="5"/>
    <x v="2"/>
    <s v="Hydro"/>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158"/>
    <n v="170.90319091400758"/>
    <s v=""/>
    <n v="0"/>
    <n v="7.25"/>
    <s v=""/>
    <s v="Run of river"/>
    <s v="Technology specific"/>
    <s v=""/>
    <n v="4.5"/>
    <n v="8.85"/>
    <n v="1.9666666666666666"/>
    <n v="0.62068965517241381"/>
    <x v="9"/>
    <n v="2024"/>
    <d v="2024-04-16T00:00:00"/>
    <s v=""/>
    <n v="170.90319091400758"/>
  </r>
  <r>
    <s v="Croatia Auction Round 2 2024 - Segment 2 - PV"/>
    <x v="0"/>
    <x v="5"/>
    <x v="2"/>
    <s v="Solar"/>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77.78"/>
    <n v="84.131963223363982"/>
    <s v=""/>
    <n v="0"/>
    <n v="100"/>
    <s v=""/>
    <s v="PV"/>
    <s v="Technology specific"/>
    <s v=""/>
    <n v="83.528000000000006"/>
    <n v="83.528000000000006"/>
    <n v="1"/>
    <n v="0.83528000000000002"/>
    <x v="9"/>
    <n v="2024"/>
    <d v="2024-04-16T00:00:00"/>
    <s v=""/>
    <n v="84.131963223363982"/>
  </r>
  <r>
    <s v="Croatia Auction Round 2 2024 - Segment 2 - Onshore wind"/>
    <x v="0"/>
    <x v="5"/>
    <x v="2"/>
    <s v="Wind"/>
    <m/>
    <s v="Auction"/>
    <s v="Pay_As_Bid"/>
    <s v="Contract_For_Difference_Two_Way"/>
    <n v="12"/>
    <n v="0"/>
    <s v="EUR"/>
    <s v="Indexed"/>
    <s v="June 2024 auction set a target of 607MW of capacity split between two segments. Segment 1 is for wind, solar, and small-scale hydro facilities with an installed capacity &gt;1MW. 417.25MW was set aside for segment 1, split between the three technologies. Segment 2 is for small-scale wind and solar farms and 190MW of capacity was allocated to this segment and again, split between the technologies. "/>
    <n v="0"/>
    <m/>
    <s v=""/>
    <n v="0"/>
    <n v="90"/>
    <s v=""/>
    <s v="Onshore wind"/>
    <s v="Technology specific"/>
    <s v=""/>
    <n v="0"/>
    <n v="0"/>
    <s v=""/>
    <s v=""/>
    <x v="9"/>
    <n v="2024"/>
    <d v="2024-04-16T00:00:00"/>
    <s v=""/>
    <e v="#N/A"/>
  </r>
  <r>
    <s v="Czech Republic Round 1 2022 - Biogas"/>
    <x v="0"/>
    <x v="6"/>
    <x v="2"/>
    <s v="Clean_Fuels"/>
    <s v="Standalone"/>
    <s v="Auction"/>
    <s v="Pay_As_Bid"/>
    <s v="Contract_For_Difference_Two_Way"/>
    <n v="20"/>
    <n v="0"/>
    <s v="CZK"/>
    <s v="Fixed"/>
    <s v="Small hydro, wind, biomass and biogas plants receive 20yr contracts. High efficiency CHP and landfill gas receive 15yr contracts."/>
    <n v="0"/>
    <m/>
    <s v=""/>
    <n v="0"/>
    <n v="5"/>
    <s v=""/>
    <s v="Biogas"/>
    <s v="Technology specific"/>
    <s v=""/>
    <n v="0"/>
    <n v="0"/>
    <s v=""/>
    <s v=""/>
    <x v="7"/>
    <n v="2022"/>
    <d v="2022-10-05T00:00:00"/>
    <d v="2025-12-31T00:00:00"/>
    <e v="#N/A"/>
  </r>
  <r>
    <s v="Czech Republic Round 1 2022 - Small hydro"/>
    <x v="0"/>
    <x v="6"/>
    <x v="2"/>
    <s v="Hydro"/>
    <s v="Standalone"/>
    <s v="Auction"/>
    <s v="Pay_As_Bid"/>
    <s v="Contract_For_Difference_Two_Way"/>
    <n v="20"/>
    <n v="0"/>
    <s v="CZK"/>
    <s v="Fixed"/>
    <s v="Small hydro, wind, biomass and biogas plants receive 20yr contracts. High efficiency CHP and landfill gas receive 15yr contracts."/>
    <n v="0"/>
    <m/>
    <s v=""/>
    <n v="0"/>
    <n v="7"/>
    <s v=""/>
    <s v="Run of river"/>
    <s v="Technology specific"/>
    <s v=""/>
    <n v="0"/>
    <n v="0"/>
    <s v=""/>
    <s v=""/>
    <x v="7"/>
    <n v="2022"/>
    <d v="2022-10-05T00:00:00"/>
    <d v="2025-12-31T00:00:00"/>
    <e v="#N/A"/>
  </r>
  <r>
    <s v="Czech Republic Round 1 2022 - Onshore wind"/>
    <x v="0"/>
    <x v="6"/>
    <x v="2"/>
    <s v="Wind"/>
    <s v="Standalone"/>
    <s v="Auction"/>
    <s v="Pay_As_Bid"/>
    <s v="Contract_For_Difference_Two_Way"/>
    <n v="20"/>
    <n v="0"/>
    <s v="CZK"/>
    <s v="Fixed"/>
    <s v="Small hydro, wind, biomass and biogas plants receive 20yr contracts. High efficiency CHP and landfill gas receive 15yr contracts."/>
    <n v="0"/>
    <m/>
    <s v=""/>
    <n v="0"/>
    <n v="30"/>
    <s v=""/>
    <s v="Onshore wind"/>
    <s v="Technology specific"/>
    <s v=""/>
    <n v="0"/>
    <n v="0"/>
    <s v=""/>
    <s v=""/>
    <x v="7"/>
    <n v="2022"/>
    <d v="2022-10-05T00:00:00"/>
    <d v="2025-12-31T00:00:00"/>
    <e v="#N/A"/>
  </r>
  <r>
    <s v="Czech Republic Round 2 2022 - Biogas"/>
    <x v="0"/>
    <x v="6"/>
    <x v="2"/>
    <s v="Clean_Fuels"/>
    <s v="Standalone"/>
    <s v="Auction"/>
    <s v="Pay_As_Bid"/>
    <s v="Contract_For_Difference_Two_Way"/>
    <n v="20"/>
    <n v="0"/>
    <s v="CZK"/>
    <s v="Fixed"/>
    <s v="Small hydro, wind, biomass and biogas plants receive 20yr contracts. High efficiency CHP and landfill gas receive 15yr contracts."/>
    <n v="0"/>
    <m/>
    <s v=""/>
    <n v="0"/>
    <n v="5"/>
    <s v=""/>
    <s v="Biogas"/>
    <s v="Technology specific"/>
    <s v=""/>
    <n v="0"/>
    <n v="0"/>
    <s v=""/>
    <s v=""/>
    <x v="8"/>
    <n v="2022"/>
    <d v="2023-01-17T00:00:00"/>
    <d v="2026-12-31T00:00:00"/>
    <e v="#N/A"/>
  </r>
  <r>
    <s v="Czech Republic Round 2 2022 - Small hydro"/>
    <x v="0"/>
    <x v="6"/>
    <x v="2"/>
    <s v="Hydro"/>
    <s v="Standalone"/>
    <s v="Auction"/>
    <s v="Pay_As_Bid"/>
    <s v="Contract_For_Difference_Two_Way"/>
    <n v="20"/>
    <n v="0"/>
    <s v="CZK"/>
    <s v="Fixed"/>
    <s v="Small hydro, wind, biomass and biogas plants receive 20yr contracts. High efficiency CHP and landfill gas receive 15yr contracts."/>
    <n v="0"/>
    <m/>
    <s v=""/>
    <n v="0"/>
    <n v="7"/>
    <s v=""/>
    <s v="Run of river"/>
    <s v="Technology specific"/>
    <s v=""/>
    <n v="0"/>
    <n v="0"/>
    <s v=""/>
    <s v=""/>
    <x v="8"/>
    <n v="2022"/>
    <d v="2023-01-17T00:00:00"/>
    <d v="2026-12-31T00:00:00"/>
    <e v="#N/A"/>
  </r>
  <r>
    <s v="Czech Republic Round 2 2022 - Onshore wind"/>
    <x v="0"/>
    <x v="6"/>
    <x v="2"/>
    <s v="Wind"/>
    <s v="Standalone"/>
    <s v="Auction"/>
    <s v="Pay_As_Bid"/>
    <s v="Contract_For_Difference_Two_Way"/>
    <n v="20"/>
    <n v="0"/>
    <s v="CZK"/>
    <s v="Fixed"/>
    <s v="Small hydro, wind, biomass and biogas plants receive 20yr contracts. High efficiency CHP and landfill gas receive 15yr contracts."/>
    <n v="3500"/>
    <n v="157.68606956208325"/>
    <s v=""/>
    <n v="0"/>
    <n v="30"/>
    <s v=""/>
    <s v="Onshore wind"/>
    <s v="Technology specific"/>
    <s v=""/>
    <n v="20.34"/>
    <n v="20.34"/>
    <n v="1"/>
    <n v="0.67800000000000005"/>
    <x v="8"/>
    <n v="2022"/>
    <d v="2023-01-17T00:00:00"/>
    <d v="2026-12-31T00:00:00"/>
    <n v="157.68606956208325"/>
  </r>
  <r>
    <s v="Czech Republic Round 1 2023 - Biogas"/>
    <x v="0"/>
    <x v="6"/>
    <x v="2"/>
    <s v="Clean_Fuels"/>
    <s v="Standalone"/>
    <s v="Auction"/>
    <s v="Pay_As_Bid"/>
    <s v="Contract_For_Difference_Two_Way"/>
    <n v="20"/>
    <n v="0"/>
    <s v="CZK"/>
    <s v="Fixed"/>
    <s v="Small hydro, wind, biomass and biogas plants receive 20yr contracts. High efficiency CHP and landfill gas receive 15yr contracts."/>
    <n v="0"/>
    <m/>
    <s v=""/>
    <n v="0"/>
    <n v="5"/>
    <s v=""/>
    <s v="Biogas"/>
    <s v="Technology specific"/>
    <s v=""/>
    <n v="0"/>
    <n v="0"/>
    <s v=""/>
    <s v=""/>
    <x v="8"/>
    <n v="2023"/>
    <d v="2023-08-03T00:00:00"/>
    <d v="2027-12-31T00:00:00"/>
    <e v="#N/A"/>
  </r>
  <r>
    <s v="Czech Republic Round 1 2023 - Small hydro"/>
    <x v="0"/>
    <x v="6"/>
    <x v="2"/>
    <s v="Hydro"/>
    <s v="Standalone"/>
    <s v="Auction"/>
    <s v="Pay_As_Bid"/>
    <s v="Contract_For_Difference_Two_Way"/>
    <n v="20"/>
    <n v="0"/>
    <s v="CZK"/>
    <s v="Fixed"/>
    <s v="Small hydro, wind, biomass and biogas plants receive 20yr contracts. High efficiency CHP and landfill gas receive 15yr contracts."/>
    <n v="4500"/>
    <n v="202.73923229410704"/>
    <s v=""/>
    <n v="0"/>
    <n v="7"/>
    <s v=""/>
    <s v="Run of river"/>
    <s v="Technology specific"/>
    <s v=""/>
    <n v="1.8"/>
    <n v="1.8"/>
    <n v="1"/>
    <n v="0.25714285714285717"/>
    <x v="8"/>
    <n v="2023"/>
    <d v="2023-08-03T00:00:00"/>
    <d v="2027-12-31T00:00:00"/>
    <n v="202.73923229410704"/>
  </r>
  <r>
    <s v="Czech Republic Round 1 2023 - Onshore wind"/>
    <x v="0"/>
    <x v="6"/>
    <x v="2"/>
    <s v="Wind"/>
    <s v="Standalone"/>
    <s v="Auction"/>
    <s v="Pay_As_Bid"/>
    <s v="Contract_For_Difference_Two_Way"/>
    <n v="20"/>
    <n v="0"/>
    <s v="CZK"/>
    <s v="Fixed"/>
    <s v="Small hydro, wind, biomass and biogas plants receive 20yr contracts. High efficiency CHP and landfill gas receive 15yr contracts."/>
    <n v="3354.34"/>
    <n v="151.12362587853667"/>
    <s v=""/>
    <n v="0"/>
    <n v="60"/>
    <s v=""/>
    <s v="Onshore wind"/>
    <s v="Technology specific"/>
    <s v=""/>
    <n v="24.8"/>
    <n v="24.8"/>
    <n v="1"/>
    <n v="0.41333333333333333"/>
    <x v="8"/>
    <n v="2023"/>
    <d v="2023-08-03T00:00:00"/>
    <d v="2027-12-31T00:00:00"/>
    <n v="151.12362587853667"/>
  </r>
  <r>
    <s v="Czech Republic Round 2 2023 - Biogas"/>
    <x v="0"/>
    <x v="6"/>
    <x v="2"/>
    <s v="Clean_Fuels"/>
    <s v="Standalone"/>
    <s v="Auction"/>
    <s v="Pay_As_Bid"/>
    <s v="Contract_For_Difference_Two_Way"/>
    <n v="20"/>
    <n v="0"/>
    <s v="CZK"/>
    <s v="Fixed"/>
    <s v="Small hydro, wind, biomass and biogas plants receive 20yr contracts. High efficiency CHP and landfill gas receive 15yr contracts."/>
    <n v="0"/>
    <m/>
    <s v=""/>
    <n v="0"/>
    <n v="5"/>
    <s v=""/>
    <s v="Biogas"/>
    <s v="Technology specific"/>
    <s v=""/>
    <n v="0"/>
    <n v="0"/>
    <s v=""/>
    <s v=""/>
    <x v="9"/>
    <n v="2023"/>
    <d v="2024-01-12T00:00:00"/>
    <d v="2027-12-31T00:00:00"/>
    <e v="#N/A"/>
  </r>
  <r>
    <s v="Czech Republic Round 2 2023 - Small hydro"/>
    <x v="0"/>
    <x v="6"/>
    <x v="2"/>
    <s v="Hydro"/>
    <s v="Standalone"/>
    <s v="Auction"/>
    <s v="Pay_As_Bid"/>
    <s v="Contract_For_Difference_Two_Way"/>
    <n v="20"/>
    <n v="0"/>
    <s v="CZK"/>
    <s v="Fixed"/>
    <s v="Small hydro, wind, biomass and biogas plants receive 20yr contracts. High efficiency CHP and landfill gas receive 15yr contracts."/>
    <n v="0"/>
    <m/>
    <s v=""/>
    <n v="0"/>
    <n v="5.2"/>
    <s v=""/>
    <s v="Run of river"/>
    <s v="Technology specific"/>
    <s v=""/>
    <n v="0"/>
    <n v="0"/>
    <s v=""/>
    <s v=""/>
    <x v="9"/>
    <n v="2023"/>
    <d v="2024-01-12T00:00:00"/>
    <d v="2027-12-31T00:00:00"/>
    <e v="#N/A"/>
  </r>
  <r>
    <s v="Czech Republic Round 2 2023 - Onshore wind"/>
    <x v="0"/>
    <x v="6"/>
    <x v="2"/>
    <s v="Wind"/>
    <s v="Standalone"/>
    <s v="Auction"/>
    <s v="Pay_As_Bid"/>
    <s v="Contract_For_Difference_Two_Way"/>
    <n v="20"/>
    <n v="0"/>
    <s v="CZK"/>
    <s v="Fixed"/>
    <s v="Small hydro, wind, biomass and biogas plants receive 20yr contracts. High efficiency CHP and landfill gas receive 15yr contracts."/>
    <n v="3159.151515151515"/>
    <n v="136.02667506949624"/>
    <s v=""/>
    <n v="0"/>
    <n v="35.200000000000003"/>
    <s v=""/>
    <s v="Onshore wind"/>
    <s v="Technology specific"/>
    <s v=""/>
    <n v="24.75"/>
    <n v="44.05"/>
    <n v="1.7797979797979797"/>
    <n v="0.70312499999999989"/>
    <x v="9"/>
    <n v="2023"/>
    <d v="2024-01-12T00:00:00"/>
    <d v="2027-12-31T00:00:00"/>
    <n v="136.02667506949624"/>
  </r>
  <r>
    <s v="Czech Republic Round 1 2024 - High-efficiency CHP"/>
    <x v="0"/>
    <x v="6"/>
    <x v="2"/>
    <s v="Clean_Fuels"/>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Only 1.19MW of biogas capacity was awarded. Price is the weighted average price for the two successful biogas projects."/>
    <n v="4184.7260293105301"/>
    <n v="180.18583949323045"/>
    <s v=""/>
    <n v="0"/>
    <n v="1280"/>
    <s v=""/>
    <s v="Biogas"/>
    <s v="Technology specific"/>
    <s v=""/>
    <n v="200.47"/>
    <n v="200.47"/>
    <n v="1"/>
    <n v="0.1566171875"/>
    <x v="9"/>
    <n v="2024"/>
    <d v="2024-07-17T00:00:00"/>
    <d v="2029-12-31T00:00:00"/>
    <n v="180.18583949323045"/>
  </r>
  <r>
    <s v="Czech Republic Round 2 2024 - High-efficiency CHP"/>
    <x v="1"/>
    <x v="6"/>
    <x v="2"/>
    <s v="Clean_Fuels"/>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mass or biogas capacity was awarded. 13MW of capacity was awarded to natural gas CHP plants."/>
    <n v="0"/>
    <m/>
    <s v=""/>
    <s v=""/>
    <n v="13"/>
    <s v=""/>
    <s v="Biogas"/>
    <s v="Technology specific"/>
    <s v=""/>
    <n v="0"/>
    <n v="0"/>
    <s v=""/>
    <s v=""/>
    <x v="10"/>
    <n v="2024"/>
    <d v="2025-01-13T00:00:00"/>
    <d v="2029-12-31T00:00:00"/>
    <e v="#N/A"/>
  </r>
  <r>
    <s v="Czech Republic Round 1 2024 - Onshore wind"/>
    <x v="0"/>
    <x v="6"/>
    <x v="2"/>
    <s v="Wind"/>
    <s v="Standalone"/>
    <s v="Auction"/>
    <s v="Pay_As_Bid"/>
    <s v="Contract_For_Difference_Two_Way"/>
    <n v="20"/>
    <n v="0"/>
    <s v="CZK"/>
    <s v="Fixed"/>
    <s v="Small hydro, wind, biomass and biogas plants receive 20yr contracts. High efficiency CHP and landfill gas receive 15yr contracts."/>
    <n v="3147.8940248027052"/>
    <n v="135.54195030259879"/>
    <s v=""/>
    <s v=""/>
    <n v="90"/>
    <s v=""/>
    <s v="Onshore wind"/>
    <s v="Technology specific"/>
    <s v=""/>
    <n v="88.7"/>
    <n v="134.69999999999999"/>
    <n v="1.5186020293122884"/>
    <n v="0.98555555555555563"/>
    <x v="9"/>
    <n v="2024"/>
    <d v="2024-07-31T00:00:00"/>
    <d v="2028-12-31T00:00:00"/>
    <n v="135.54195030259879"/>
  </r>
  <r>
    <s v="Czech Republic Round 1 2024 - Biogas"/>
    <x v="0"/>
    <x v="6"/>
    <x v="2"/>
    <s v="Clean_Fuels"/>
    <s v="Standalone"/>
    <s v="Auction"/>
    <s v="Pay_As_Bid"/>
    <s v="Contract_For_Difference_Two_Way"/>
    <n v="20"/>
    <n v="0"/>
    <s v="CZK"/>
    <s v="Fixed"/>
    <s v="Small hydro, wind, biomass and biogas plants receive 20yr contracts. High efficiency CHP and landfill gas receive 15yr contracts."/>
    <s v=""/>
    <s v=""/>
    <s v=""/>
    <n v="0"/>
    <n v="5"/>
    <s v=""/>
    <s v="Biogas"/>
    <s v="Technology specific"/>
    <s v=""/>
    <n v="0"/>
    <n v="0"/>
    <s v=""/>
    <s v=""/>
    <x v="9"/>
    <n v="2024"/>
    <d v="2024-07-31T00:00:00"/>
    <d v="2028-12-31T00:00:00"/>
    <s v=""/>
  </r>
  <r>
    <s v="Czech Republic Round 1 2024 - Small hydro"/>
    <x v="0"/>
    <x v="6"/>
    <x v="2"/>
    <s v="Hydro"/>
    <s v="Standalone"/>
    <s v="Auction"/>
    <s v="Pay_As_Bid"/>
    <s v="Contract_For_Difference_Two_Way"/>
    <n v="20"/>
    <n v="0"/>
    <s v="CZK"/>
    <s v="Fixed"/>
    <s v="Small hydro, wind, biomass and biogas plants receive 20yr contracts. High efficiency CHP and landfill gas receive 15yr contracts."/>
    <n v="4201.0943952802363"/>
    <n v="180.89062822795913"/>
    <s v=""/>
    <n v="0"/>
    <n v="7"/>
    <s v=""/>
    <s v="Run of river"/>
    <s v="Technology specific"/>
    <s v=""/>
    <n v="6.78"/>
    <n v="6.78"/>
    <n v="1"/>
    <n v="0.96857142857142864"/>
    <x v="9"/>
    <n v="2024"/>
    <d v="2024-07-31T00:00:00"/>
    <d v="2028-12-31T00:00:00"/>
    <n v="180.89062822795913"/>
  </r>
  <r>
    <s v="Czech Republic Round 2 2024 - Biogas"/>
    <x v="1"/>
    <x v="6"/>
    <x v="2"/>
    <s v="Clean_Fuels"/>
    <s v="Standalone"/>
    <s v="Auction"/>
    <s v="Pay_As_Bid"/>
    <s v="Contract_For_Difference_Two_Way"/>
    <n v="20"/>
    <n v="0"/>
    <s v="CZK"/>
    <s v="Fixed"/>
    <s v=""/>
    <s v=""/>
    <s v=""/>
    <s v=""/>
    <n v="0"/>
    <n v="5"/>
    <s v=""/>
    <s v="Biogas"/>
    <s v="Technology specific"/>
    <s v=""/>
    <s v=""/>
    <s v=""/>
    <s v=""/>
    <s v=""/>
    <x v="10"/>
    <n v="2024"/>
    <d v="2024-12-30T00:00:00"/>
    <d v="2028-12-31T00:00:00"/>
    <s v=""/>
  </r>
  <r>
    <s v="Czech Republic Round 2 2024 - High-efficiency CHP"/>
    <x v="0"/>
    <x v="6"/>
    <x v="2"/>
    <s v="Clean_Fuels"/>
    <s v="Standalone"/>
    <s v="Auction"/>
    <s v="Pay_As_Bid"/>
    <s v="Contract_For_Difference_Two_Way"/>
    <n v="15"/>
    <n v="0"/>
    <s v="CZK"/>
    <s v="Fixed"/>
    <s v="Open to high efficiency CHP plants with a capacity &gt;1MW. The type of supported fuel is biomass, biogas and mine gas. In the case of natural gas, it must be documented according to EU public support rules that the project is technically and economically capable of replacing natural gas and operating renewable gases or low-carbon gases by 2050. Subsidy is paid for the first 3300 MWh of production per year for 15 yrs. Results: No biogas or biomass capacity was awarded"/>
    <n v="0"/>
    <m/>
    <s v=""/>
    <n v="0"/>
    <n v="13.12"/>
    <s v=""/>
    <s v="Biogas"/>
    <s v="Technology specific"/>
    <s v=""/>
    <n v="0"/>
    <n v="0"/>
    <s v=""/>
    <s v=""/>
    <x v="10"/>
    <n v="2025"/>
    <d v="2025-01-13T00:00:00"/>
    <d v="2029-12-31T00:00:00"/>
    <e v="#N/A"/>
  </r>
  <r>
    <s v="Czech Republic Round 2025 - Onshore wind"/>
    <x v="1"/>
    <x v="6"/>
    <x v="2"/>
    <s v="Wind"/>
    <m/>
    <s v="Auction"/>
    <s v="Pay_As_Bid"/>
    <s v="Contract_For_Difference_Two_Way"/>
    <n v="20"/>
    <s v=""/>
    <s v="CZK"/>
    <s v="Fixed"/>
    <s v="Wind"/>
    <s v=""/>
    <s v=""/>
    <s v=""/>
    <s v=""/>
    <n v="335"/>
    <s v=""/>
    <s v="Onshore wind"/>
    <s v="Technology specific"/>
    <s v=""/>
    <s v=""/>
    <s v=""/>
    <s v=""/>
    <s v=""/>
    <x v="10"/>
    <s v=""/>
    <s v=""/>
    <s v=""/>
    <s v=""/>
  </r>
  <r>
    <s v="Czech Republic Round 2026 - Onshore wind"/>
    <x v="1"/>
    <x v="6"/>
    <x v="2"/>
    <s v="Wind"/>
    <m/>
    <s v="Auction"/>
    <s v="Pay_As_Bid"/>
    <s v="Contract_For_Difference_Two_Way"/>
    <n v="20"/>
    <s v=""/>
    <s v="CZK"/>
    <s v="Fixed"/>
    <s v="Wind"/>
    <s v=""/>
    <s v=""/>
    <s v=""/>
    <s v=""/>
    <n v="335"/>
    <s v=""/>
    <s v="Onshore wind"/>
    <s v="Technology specific"/>
    <s v=""/>
    <s v=""/>
    <s v=""/>
    <s v=""/>
    <s v=""/>
    <x v="13"/>
    <s v=""/>
    <s v=""/>
    <s v=""/>
    <s v=""/>
  </r>
  <r>
    <s v="Czech Republic Round 2027 - Onshore wind"/>
    <x v="1"/>
    <x v="6"/>
    <x v="2"/>
    <s v="Wind"/>
    <m/>
    <s v="Auction"/>
    <s v="Pay_As_Bid"/>
    <s v="Contract_For_Difference_Two_Way"/>
    <n v="20"/>
    <s v=""/>
    <s v="CZK"/>
    <s v="Fixed"/>
    <s v="Wind"/>
    <s v=""/>
    <s v=""/>
    <s v=""/>
    <s v=""/>
    <n v="335"/>
    <s v=""/>
    <s v="Onshore wind"/>
    <s v="Technology specific"/>
    <s v=""/>
    <s v=""/>
    <s v=""/>
    <s v=""/>
    <s v=""/>
    <x v="14"/>
    <s v=""/>
    <s v=""/>
    <s v=""/>
    <s v=""/>
  </r>
  <r>
    <s v="2015 Anholt Denmark Offshore Wind Auction"/>
    <x v="0"/>
    <x v="7"/>
    <x v="2"/>
    <s v="Wind"/>
    <s v="Standalone"/>
    <s v="Project_Tender"/>
    <s v="Unknown"/>
    <s v="Unknown"/>
    <s v=""/>
    <s v=""/>
    <s v="DKK"/>
    <s v="Fixed"/>
    <s v="First 20,000 full-load hours"/>
    <n v="1051"/>
    <n v="156.32901978283505"/>
    <s v=""/>
    <n v="0"/>
    <n v="400"/>
    <s v=""/>
    <s v="Offshore wind"/>
    <s v="Technology specific"/>
    <n v="0"/>
    <n v="400"/>
    <n v="400"/>
    <n v="1"/>
    <n v="1"/>
    <x v="2"/>
    <s v=""/>
    <s v=""/>
    <s v=""/>
    <n v="156.32901978283505"/>
  </r>
  <r>
    <s v="Horns Rev 3"/>
    <x v="0"/>
    <x v="7"/>
    <x v="2"/>
    <s v="Wind"/>
    <s v="Standalone"/>
    <s v="Project_Tender"/>
    <s v="Unknown"/>
    <s v="Unknown"/>
    <s v=""/>
    <s v=""/>
    <s v="DKK"/>
    <s v="Fixed"/>
    <s v="First 50,000 full-load hours"/>
    <n v="770"/>
    <n v="114.41477585105277"/>
    <s v=""/>
    <n v="0"/>
    <n v="400"/>
    <s v=""/>
    <s v="Offshore wind"/>
    <s v="Technology specific"/>
    <n v="0"/>
    <n v="400"/>
    <n v="400"/>
    <n v="1"/>
    <n v="1"/>
    <x v="3"/>
    <s v=""/>
    <s v=""/>
    <d v="2022-01-01T00:00:00"/>
    <n v="114.41477585105277"/>
  </r>
  <r>
    <s v="Kriegers Flak"/>
    <x v="0"/>
    <x v="7"/>
    <x v="2"/>
    <s v="Wind"/>
    <s v="Standalone"/>
    <s v="Project_Tender"/>
    <s v="Unknown"/>
    <s v="Unknown"/>
    <s v=""/>
    <s v=""/>
    <s v="EUR"/>
    <s v="Fixed"/>
    <s v="First 50,000 full-load hours"/>
    <n v="49.9"/>
    <n v="55.205221816572625"/>
    <s v=""/>
    <n v="590"/>
    <n v="610"/>
    <s v=""/>
    <s v="Offshore wind"/>
    <s v="Technology specific"/>
    <n v="0"/>
    <n v="600"/>
    <n v="600"/>
    <n v="1"/>
    <n v="0.98360655737704916"/>
    <x v="3"/>
    <s v=""/>
    <s v=""/>
    <d v="2022-01-01T00:00:00"/>
    <n v="55.205221816572625"/>
  </r>
  <r>
    <s v="Near-shore Offshore Wind Tender"/>
    <x v="0"/>
    <x v="7"/>
    <x v="2"/>
    <s v="Wind"/>
    <s v="Standalone"/>
    <s v="Project_Tender"/>
    <s v="Pay_As_Bid"/>
    <s v="Contract_For_Difference_Two_Way"/>
    <n v="20"/>
    <n v="0"/>
    <s v="DKK"/>
    <s v="Fixed"/>
    <s v="First 50,000 full-load hours"/>
    <n v="475"/>
    <n v="70.580543544480605"/>
    <s v=""/>
    <n v="0"/>
    <n v="350"/>
    <s v=""/>
    <s v="Offshore wind"/>
    <s v="Technology specific"/>
    <n v="0"/>
    <n v="350"/>
    <n v="350"/>
    <n v="1"/>
    <n v="1"/>
    <x v="3"/>
    <n v="2015"/>
    <d v="2016-06-20T00:00:00"/>
    <d v="2020-12-31T00:00:00"/>
    <n v="70.580543544480605"/>
  </r>
  <r>
    <s v="Germany/Denmark Solar PV October 2016"/>
    <x v="0"/>
    <x v="7"/>
    <x v="2"/>
    <s v="Solar"/>
    <m/>
    <s v="Auction"/>
    <s v="Pay_As_Clear"/>
    <s v="Contract_For_Difference_One_Way"/>
    <n v="20"/>
    <n v="0"/>
    <s v="EUR"/>
    <s v="Fixed"/>
    <s v="Listed as a 'sliding feed-in premium' but no mention of a claw back hence the assumption that it is a one-way CfD. All awarded bids were for projects in Denmark and the clearing price was 0.0538EUR/kWh"/>
    <n v="53.8"/>
    <n v="59.519858391414971"/>
    <s v=""/>
    <n v="0"/>
    <n v="50"/>
    <s v=""/>
    <s v="PV"/>
    <s v="Technology specific"/>
    <n v="0"/>
    <n v="50"/>
    <n v="287"/>
    <n v="5.74"/>
    <n v="1"/>
    <x v="3"/>
    <n v="2016"/>
    <d v="2016-10-12T00:00:00"/>
    <s v="31/11/2018"/>
    <n v="59.519858391414971"/>
  </r>
  <r>
    <s v="Germany/Denmark Solar PV December 2016"/>
    <x v="0"/>
    <x v="7"/>
    <x v="2"/>
    <s v="Solar"/>
    <m/>
    <s v="Auction"/>
    <s v="Pay_As_Bid"/>
    <s v="Fixed_Feed_In_Premium"/>
    <n v="20"/>
    <n v="0"/>
    <s v="DKK"/>
    <s v="Unknown"/>
    <s v="Auction had target of 20MW of which 2.4MW could be bid on by German projects. Denmark pays compensation as a fixed feed-in premium. No Germany-based projects participated."/>
    <n v="128.9"/>
    <n v="19.15333065870221"/>
    <s v=""/>
    <n v="0"/>
    <n v="20"/>
    <s v=""/>
    <s v="PV"/>
    <s v="Technology specific"/>
    <n v="0"/>
    <n v="21.6"/>
    <n v="79.45"/>
    <n v="3.6782407407407405"/>
    <n v="1.08"/>
    <x v="3"/>
    <n v="2016"/>
    <d v="2016-11-11T00:00:00"/>
    <s v="31/11/2018"/>
    <n v="19.15333065870221"/>
  </r>
  <r>
    <s v="Denmark Small-Scale PV Tender"/>
    <x v="0"/>
    <x v="7"/>
    <x v="2"/>
    <s v="Solar"/>
    <m/>
    <s v="Project_Tender"/>
    <s v="Unknown"/>
    <s v="Unknown"/>
    <n v="20"/>
    <n v="0"/>
    <s v="DKK"/>
    <s v="Fixed"/>
    <s v=""/>
    <n v="129.69999999999999"/>
    <n v="20.528648306426085"/>
    <s v=""/>
    <n v="0"/>
    <n v="35"/>
    <s v=""/>
    <s v="PV"/>
    <s v="Technology specific"/>
    <n v="0"/>
    <n v="19"/>
    <n v="19"/>
    <n v="1"/>
    <n v="0.54285714285714282"/>
    <x v="11"/>
    <s v=""/>
    <s v=""/>
    <d v="2020-12-31T00:00:00"/>
    <n v="20.528648306426085"/>
  </r>
  <r>
    <s v="Denmark Round 1 Technology-Neutral Tender"/>
    <x v="0"/>
    <x v="7"/>
    <x v="2"/>
    <s v="Renewables_Other"/>
    <m/>
    <s v="Auction"/>
    <s v="Unknown"/>
    <s v="Feed_In_Premium"/>
    <n v="20"/>
    <n v="0"/>
    <s v="DKK"/>
    <s v="Fixed"/>
    <s v=""/>
    <n v="22.8"/>
    <n v="3.608736942070276"/>
    <s v=""/>
    <s v=""/>
    <s v=""/>
    <s v=""/>
    <s v="Unknown technology"/>
    <s v="Technology neutral"/>
    <n v="0"/>
    <n v="267"/>
    <n v="540"/>
    <n v="2.0224719101123596"/>
    <s v="#N/A"/>
    <x v="11"/>
    <n v="2018"/>
    <d v="2018-09-27T00:00:00"/>
    <d v="2020-11-01T00:00:00"/>
    <n v="3.608736942070276"/>
  </r>
  <r>
    <s v="Denmark Round 2 Technology-Neutral Tender"/>
    <x v="0"/>
    <x v="7"/>
    <x v="2"/>
    <s v="Renewables_Other"/>
    <m/>
    <s v="Auction"/>
    <s v="Unknown"/>
    <s v="Feed_In_Premium"/>
    <n v="20"/>
    <n v="0"/>
    <s v="DKK"/>
    <s v="Fixed"/>
    <s v=""/>
    <n v="21"/>
    <n v="3.1480954022816197"/>
    <s v=""/>
    <s v=""/>
    <s v=""/>
    <s v=""/>
    <s v="Unknown technology"/>
    <s v="Technology neutral"/>
    <n v="0"/>
    <n v="181"/>
    <n v="271"/>
    <n v="1.4972375690607735"/>
    <s v="#N/A"/>
    <x v="12"/>
    <n v="2019"/>
    <d v="2019-09-27T00:00:00"/>
    <d v="2021-11-01T00:00:00"/>
    <n v="3.1480954022816197"/>
  </r>
  <r>
    <s v="Denmark Round 3 Technology-Neutral Auction"/>
    <x v="0"/>
    <x v="7"/>
    <x v="2"/>
    <s v="Renewables_Other"/>
    <m/>
    <s v="Auction"/>
    <s v="Unknown"/>
    <s v="Contract_For_Difference_Two_Way"/>
    <n v="20"/>
    <n v="0"/>
    <s v="DKK"/>
    <s v="Fixed"/>
    <s v="Awarded no capacity (no bids received)"/>
    <s v=""/>
    <s v=""/>
    <s v=""/>
    <n v="0"/>
    <n v="429"/>
    <s v=""/>
    <s v="Unknown technology"/>
    <s v="Technology neutral"/>
    <n v="0"/>
    <n v="0"/>
    <n v="0"/>
    <s v=""/>
    <s v=""/>
    <x v="6"/>
    <n v="2020"/>
    <d v="2021-08-23T00:00:00"/>
    <d v="2023-11-01T00:00:00"/>
    <s v=""/>
  </r>
  <r>
    <s v="Thor Offshore Wind Tender"/>
    <x v="0"/>
    <x v="7"/>
    <x v="2"/>
    <s v="Wind"/>
    <s v="Standalone"/>
    <s v="Project_Tender"/>
    <s v="Pay_As_Bid"/>
    <s v="Contract_For_Difference_Two_Way"/>
    <n v="20"/>
    <n v="0"/>
    <s v="DKK"/>
    <s v="Fixed"/>
    <s v="Denmark plans to build three new offshore wind farms in before 2030. They are expected to be built in the North Sea west of Nissum Fjord, min. 20 km from the shore of Jutland, and be dubbed Thor."/>
    <n v="0.1"/>
    <n v="1.5894966064247455E-2"/>
    <s v=""/>
    <n v="800"/>
    <n v="1000"/>
    <s v=""/>
    <s v="Offshore wind"/>
    <s v="Technology specific"/>
    <n v="0"/>
    <n v="1000"/>
    <n v="1000"/>
    <n v="1"/>
    <n v="1"/>
    <x v="6"/>
    <n v="2019"/>
    <s v=""/>
    <s v=""/>
    <n v="1.5894966064247455E-2"/>
  </r>
  <r>
    <s v="Bornholm Energy Island Offshore Wind Tender"/>
    <x v="1"/>
    <x v="7"/>
    <x v="2"/>
    <s v="Wind"/>
    <s v="Unknown"/>
    <s v="Project_Tender"/>
    <s v="Pay_As_Bid"/>
    <s v="Unknown"/>
    <n v="20"/>
    <n v="0"/>
    <s v="DKK"/>
    <s v="Fixed"/>
    <s v=""/>
    <s v=""/>
    <s v=""/>
    <s v=""/>
    <n v="3000"/>
    <n v="3800"/>
    <s v=""/>
    <s v="Offshore wind"/>
    <s v="Technology specific"/>
    <s v=""/>
    <s v=""/>
    <s v=""/>
    <s v=""/>
    <s v=""/>
    <x v="13"/>
    <n v="2020"/>
    <s v=""/>
    <d v="2030-12-31T00:00:00"/>
    <s v=""/>
  </r>
  <r>
    <s v="Hesselo Offshore Wind Tender"/>
    <x v="2"/>
    <x v="7"/>
    <x v="2"/>
    <s v="Wind"/>
    <s v="Unknown"/>
    <s v="Project_Tender"/>
    <s v="Pay_As_Bid"/>
    <s v="Merchant"/>
    <n v="20"/>
    <n v="0"/>
    <s v="DKK"/>
    <s v="Fixed"/>
    <s v="Hesselø Offshore Wind Farm is the second offshore wind farm that all political parties have agreed to build in the Energy Agreement of June 2018. With the Climate Agreement of June 2020, it was decided to advance the time table of the tender as well at the deadline for when the wind farm has to be in full operation, compared to what had originally been agreed in 2018. The bid window closed on the first of April 2025."/>
    <s v=""/>
    <s v=""/>
    <s v=""/>
    <n v="800"/>
    <n v="1200"/>
    <s v=""/>
    <s v="Offshore wind"/>
    <s v="Technology specific"/>
    <s v=""/>
    <s v=""/>
    <s v=""/>
    <s v=""/>
    <s v=""/>
    <x v="10"/>
    <n v="2020"/>
    <d v="2024-04-22T00:00:00"/>
    <d v="2030-12-31T00:00:00"/>
    <s v=""/>
  </r>
  <r>
    <s v="Kattegat II, Kriegers Flak II Offshore Wind Tender"/>
    <x v="2"/>
    <x v="7"/>
    <x v="2"/>
    <s v="Wind"/>
    <s v="Unknown"/>
    <s v="Project_Tender"/>
    <s v="Pay_As_Bid"/>
    <s v="Merchant"/>
    <n v="20"/>
    <n v="0"/>
    <s v="DKK"/>
    <s v="Fixed"/>
    <s v="The auction has been canceled, with the government preparing to re-tender the areas under a new framework which will offer state support."/>
    <s v=""/>
    <s v=""/>
    <s v=""/>
    <n v="2000"/>
    <s v=""/>
    <s v=""/>
    <s v="Offshore wind"/>
    <s v="Technology specific"/>
    <s v=""/>
    <s v=""/>
    <s v=""/>
    <s v=""/>
    <s v=""/>
    <x v="10"/>
    <n v="2020"/>
    <s v=""/>
    <d v="2030-12-31T00:00:00"/>
    <s v=""/>
  </r>
  <r>
    <s v="North Sea I Offshore Wind Tender"/>
    <x v="0"/>
    <x v="7"/>
    <x v="2"/>
    <s v="Wind"/>
    <s v="Unknown"/>
    <s v="Project_Tender"/>
    <s v="Pay_As_Bid"/>
    <s v="Merchant"/>
    <n v="20"/>
    <n v="0"/>
    <s v="DKK"/>
    <s v="Fixed"/>
    <s v="This tender received no bids"/>
    <s v=""/>
    <s v=""/>
    <s v=""/>
    <n v="3000"/>
    <s v=""/>
    <s v=""/>
    <s v="Offshore wind"/>
    <s v="Technology specific"/>
    <s v=""/>
    <n v="0"/>
    <n v="0"/>
    <s v=""/>
    <s v=""/>
    <x v="9"/>
    <n v="2020"/>
    <s v=""/>
    <s v=""/>
    <s v=""/>
  </r>
  <r>
    <s v="North Sea Energy Island Offshore Wind Tender - Phase 1"/>
    <x v="3"/>
    <x v="7"/>
    <x v="2"/>
    <s v="Wind"/>
    <s v="Unknown"/>
    <s v="Project_Tender"/>
    <s v="Pay_As_Bid"/>
    <s v="Unknown"/>
    <n v="20"/>
    <n v="0"/>
    <s v="DKK"/>
    <s v="Fixed"/>
    <s v=""/>
    <s v=""/>
    <s v=""/>
    <s v=""/>
    <n v="0"/>
    <n v="3000"/>
    <s v=""/>
    <s v="Offshore wind"/>
    <s v="Technology specific"/>
    <s v=""/>
    <s v=""/>
    <s v=""/>
    <s v=""/>
    <s v=""/>
    <x v="9"/>
    <n v="2020"/>
    <s v=""/>
    <d v="2033-12-31T00:00:00"/>
    <s v=""/>
  </r>
  <r>
    <s v="North Sea Energy Island Offshore Wind Tender - Phase 2"/>
    <x v="1"/>
    <x v="7"/>
    <x v="2"/>
    <s v="Wind"/>
    <s v="Unknown"/>
    <s v="Project_Tender"/>
    <s v="Pay_As_Bid"/>
    <s v="Unknown"/>
    <n v="20"/>
    <n v="0"/>
    <s v="DKK"/>
    <s v="Fixed"/>
    <s v=""/>
    <s v=""/>
    <s v=""/>
    <s v=""/>
    <n v="0"/>
    <n v="7000"/>
    <s v=""/>
    <s v="Offshore wind"/>
    <s v="Technology specific"/>
    <s v=""/>
    <s v=""/>
    <s v=""/>
    <s v=""/>
    <s v=""/>
    <x v="14"/>
    <n v="2020"/>
    <s v=""/>
    <d v="2040-12-31T00:00:00"/>
    <s v=""/>
  </r>
  <r>
    <s v="Denmark Round 4 Technology-Neutral Auction"/>
    <x v="2"/>
    <x v="7"/>
    <x v="2"/>
    <s v="Renewables_Other"/>
    <m/>
    <s v="Auction"/>
    <s v="Unknown"/>
    <s v="Contract_For_Difference_Two_Way"/>
    <n v="20"/>
    <n v="0"/>
    <s v="DKK"/>
    <s v="Fixed"/>
    <s v=""/>
    <s v=""/>
    <s v=""/>
    <s v=""/>
    <n v="0"/>
    <n v="300"/>
    <s v=""/>
    <s v="Unknown technology"/>
    <s v="Technology neutral"/>
    <s v=""/>
    <s v=""/>
    <s v=""/>
    <s v=""/>
    <s v=""/>
    <x v="16"/>
    <n v="2020"/>
    <s v=""/>
    <s v=""/>
    <s v=""/>
  </r>
  <r>
    <s v="Denmark Round 5 Technology-Neutral Auction"/>
    <x v="2"/>
    <x v="7"/>
    <x v="2"/>
    <s v="Renewables_Other"/>
    <m/>
    <s v="Auction"/>
    <s v="Unknown"/>
    <s v="Contract_For_Difference_Two_Way"/>
    <n v="20"/>
    <n v="0"/>
    <s v="DKK"/>
    <s v="Fixed"/>
    <s v=""/>
    <s v=""/>
    <s v=""/>
    <s v=""/>
    <n v="0"/>
    <n v="300"/>
    <s v=""/>
    <s v="Unknown technology"/>
    <s v="Technology neutral"/>
    <s v=""/>
    <s v=""/>
    <s v=""/>
    <s v=""/>
    <s v=""/>
    <x v="16"/>
    <n v="2020"/>
    <s v=""/>
    <s v=""/>
    <s v=""/>
  </r>
  <r>
    <s v="Denmark Round 6 Technology-Neutral Auction"/>
    <x v="2"/>
    <x v="7"/>
    <x v="2"/>
    <s v="Renewables_Other"/>
    <m/>
    <s v="Auction"/>
    <s v="Unknown"/>
    <s v="Contract_For_Difference_Two_Way"/>
    <n v="20"/>
    <n v="0"/>
    <s v="DKK"/>
    <s v="Fixed"/>
    <s v=""/>
    <s v=""/>
    <s v=""/>
    <s v=""/>
    <n v="0"/>
    <n v="300"/>
    <s v=""/>
    <s v="Unknown technology"/>
    <s v="Technology neutral"/>
    <s v=""/>
    <s v=""/>
    <s v=""/>
    <s v=""/>
    <s v=""/>
    <x v="16"/>
    <n v="2020"/>
    <s v=""/>
    <s v=""/>
    <s v=""/>
  </r>
  <r>
    <s v="Denmark Round 7 Technology-Neutral Auction"/>
    <x v="2"/>
    <x v="7"/>
    <x v="2"/>
    <s v="Renewables_Other"/>
    <m/>
    <s v="Auction"/>
    <s v="Unknown"/>
    <s v="Contract_For_Difference_Two_Way"/>
    <n v="20"/>
    <n v="0"/>
    <s v="DKK"/>
    <s v="Fixed"/>
    <s v=""/>
    <s v=""/>
    <s v=""/>
    <s v=""/>
    <n v="0"/>
    <n v="300"/>
    <s v=""/>
    <s v="Unknown technology"/>
    <s v="Technology neutral"/>
    <s v=""/>
    <s v=""/>
    <s v=""/>
    <s v=""/>
    <s v=""/>
    <x v="16"/>
    <n v="2020"/>
    <s v=""/>
    <s v=""/>
    <s v=""/>
  </r>
  <r>
    <s v="Estonia first renewables auction 2019 -- small tender"/>
    <x v="0"/>
    <x v="8"/>
    <x v="2"/>
    <s v="Solar"/>
    <m/>
    <s v="Auction"/>
    <s v="Pay_As_Bid"/>
    <s v="Contract_For_Difference_One_Way"/>
    <n v="12"/>
    <n v="0"/>
    <s v="EUR"/>
    <s v="Fixed"/>
    <s v=""/>
    <n v="58.9"/>
    <n v="65.920537213206487"/>
    <s v=""/>
    <s v=""/>
    <s v=""/>
    <n v="5000"/>
    <s v="PV"/>
    <s v="Unknown"/>
    <n v="5100"/>
    <n v="6"/>
    <n v="6"/>
    <n v="1"/>
    <s v="#N/A"/>
    <x v="12"/>
    <n v="2019"/>
    <d v="2019-11-01T00:00:00"/>
    <d v="2022-03-26T00:00:00"/>
    <n v="65.920537213206487"/>
  </r>
  <r>
    <s v="Estonia 2020 renewables auction -- small tender"/>
    <x v="0"/>
    <x v="8"/>
    <x v="2"/>
    <s v="Solar"/>
    <m/>
    <s v="Auction"/>
    <s v="Pay_As_Bid"/>
    <s v="Contract_For_Difference_One_Way"/>
    <n v="12"/>
    <n v="0"/>
    <s v="EUR"/>
    <s v="Fixed"/>
    <s v=""/>
    <n v="55.68"/>
    <n v="63.481929084482957"/>
    <s v=""/>
    <s v=""/>
    <s v=""/>
    <n v="5000"/>
    <s v="PV"/>
    <s v="Unknown"/>
    <n v="5281"/>
    <n v="4.5830000000000002"/>
    <n v="5"/>
    <n v="1.0909884355225834"/>
    <s v="#N/A"/>
    <x v="5"/>
    <n v="2020"/>
    <s v=""/>
    <s v=""/>
    <n v="63.481929084482957"/>
  </r>
  <r>
    <s v="Estonia renewables auction 2021 -- small PV tender"/>
    <x v="0"/>
    <x v="8"/>
    <x v="2"/>
    <s v="Solar"/>
    <m/>
    <s v="Auction"/>
    <s v="Pay_As_Bid"/>
    <s v="Contract_For_Difference_One_Way"/>
    <n v="12"/>
    <n v="0"/>
    <s v="EUR"/>
    <s v="Fixed"/>
    <s v="Bids in 2021, results in 2022"/>
    <n v="47.5"/>
    <n v="49.926424216943452"/>
    <s v=""/>
    <s v=""/>
    <s v=""/>
    <n v="5000"/>
    <s v="PV"/>
    <s v="Group of technologies"/>
    <n v="5000"/>
    <n v="5"/>
    <n v="5"/>
    <n v="1"/>
    <s v="#N/A"/>
    <x v="7"/>
    <n v="2021"/>
    <s v=""/>
    <s v=""/>
    <n v="49.926424216943452"/>
  </r>
  <r>
    <s v="Estonia renewables auction 2021 -- utility-scale solar"/>
    <x v="0"/>
    <x v="8"/>
    <x v="2"/>
    <s v="Solar"/>
    <m/>
    <s v="Auction"/>
    <s v="Pay_As_Bid"/>
    <s v="Contract_For_Difference_One_Way"/>
    <n v="12"/>
    <n v="0"/>
    <s v="EUR"/>
    <s v="Fixed"/>
    <s v="Only one wind bidder"/>
    <n v="23.67"/>
    <n v="24.879125499264244"/>
    <s v=""/>
    <s v=""/>
    <s v=""/>
    <n v="445000"/>
    <s v="PV"/>
    <s v="Group of technologies"/>
    <n v="535000"/>
    <s v=""/>
    <n v="0"/>
    <s v="#N/A"/>
    <s v="#N/A"/>
    <x v="7"/>
    <n v="2021"/>
    <s v=""/>
    <s v=""/>
    <n v="24.879125499264244"/>
  </r>
  <r>
    <s v="Estonia renewables auction 2021 -- onshore wind"/>
    <x v="0"/>
    <x v="8"/>
    <x v="2"/>
    <s v="Wind"/>
    <m/>
    <s v="Auction"/>
    <s v="Pay_As_Bid"/>
    <s v="Contract_For_Difference_One_Way"/>
    <n v="12"/>
    <n v="0"/>
    <s v="EUR"/>
    <s v="Fixed"/>
    <s v="Solar price range 18-33"/>
    <n v="34.9"/>
    <n v="36.682783266764766"/>
    <s v=""/>
    <s v=""/>
    <s v=""/>
    <n v="140000"/>
    <s v="Onshore wind"/>
    <s v="Group of technologies"/>
    <n v="140000"/>
    <s v=""/>
    <n v="0"/>
    <s v="#N/A"/>
    <s v="#N/A"/>
    <x v="7"/>
    <n v="2021"/>
    <s v=""/>
    <s v=""/>
    <n v="36.682783266764766"/>
  </r>
  <r>
    <s v="Estonia renewables auction January 2023 - Round 5"/>
    <x v="0"/>
    <x v="8"/>
    <x v="2"/>
    <s v="Renewables_Other"/>
    <m/>
    <s v="Auction"/>
    <s v="Pay_As_Bid"/>
    <s v="Contract_For_Difference_One_Way"/>
    <n v="12"/>
    <n v="0"/>
    <s v="EUR"/>
    <s v="Fixed"/>
    <s v="Expected in January 2023"/>
    <n v="29.603300000000001"/>
    <n v="32.010488754325259"/>
    <s v=""/>
    <s v=""/>
    <s v=""/>
    <n v="650000"/>
    <s v="Solar and wind"/>
    <s v="Group of technologies"/>
    <n v="780000"/>
    <s v=""/>
    <s v=""/>
    <s v="#N/A"/>
    <s v="#N/A"/>
    <x v="8"/>
    <n v="2022"/>
    <s v=""/>
    <d v="2027-01-06T00:00:00"/>
    <n v="32.010488754325259"/>
  </r>
  <r>
    <s v="Estonia and Latvia ELWIND Offshore Wind Tender"/>
    <x v="1"/>
    <x v="8"/>
    <x v="2"/>
    <s v="Wind"/>
    <s v="Unknown"/>
    <s v="Project_Tender"/>
    <s v="Unknown"/>
    <s v="Contract_For_Difference_One_Way"/>
    <s v=""/>
    <s v=""/>
    <s v="EUR"/>
    <s v="Unknown"/>
    <s v="Joint project between Latvia and Estonia"/>
    <s v=""/>
    <s v=""/>
    <s v=""/>
    <s v=""/>
    <n v="1000"/>
    <s v=""/>
    <s v="Offshore wind"/>
    <s v="Technology specific"/>
    <s v=""/>
    <s v=""/>
    <s v=""/>
    <s v=""/>
    <s v=""/>
    <x v="13"/>
    <n v="2022"/>
    <s v=""/>
    <s v=""/>
    <s v=""/>
  </r>
  <r>
    <s v="Finland Renewable Energy Auctions"/>
    <x v="0"/>
    <x v="9"/>
    <x v="2"/>
    <s v="Renewables_Other"/>
    <m/>
    <s v="Auction"/>
    <s v="Pay_As_Bid"/>
    <s v="Unknown"/>
    <n v="12"/>
    <n v="0"/>
    <s v="EUR"/>
    <s v="Indexed"/>
    <s v="Aid is a combination of fixed FiT that the developers submit bids for and a feed-in premium that varies depending on whether the three-month average electricity price is higher or lower than 30EUR/MWh."/>
    <n v="2.4900000000000002"/>
    <n v="2.9373599150642917"/>
    <s v=""/>
    <s v=""/>
    <s v=""/>
    <n v="1400000"/>
    <s v="Unknown technology"/>
    <s v="Technology neutral"/>
    <n v="1360000"/>
    <n v="462"/>
    <n v="462"/>
    <n v="1"/>
    <s v="#N/A"/>
    <x v="11"/>
    <n v="2017"/>
    <d v="2018-11-01T00:00:00"/>
    <d v="2020-01-01T00:00:00"/>
    <n v="2.9373599150642917"/>
  </r>
  <r>
    <s v="France Onshore Wind Auction Round 5"/>
    <x v="0"/>
    <x v="10"/>
    <x v="2"/>
    <s v="Wind"/>
    <m/>
    <s v="Auction"/>
    <s v="Pay_As_Bid"/>
    <s v="Unknown"/>
    <n v="20"/>
    <n v="0"/>
    <s v="EUR"/>
    <s v="Indexed"/>
    <s v=""/>
    <n v="62.2"/>
    <n v="70.915517044806748"/>
    <s v=""/>
    <n v="0"/>
    <n v="630"/>
    <s v=""/>
    <s v="Onshore wind"/>
    <s v="Unknown"/>
    <n v="0"/>
    <n v="637"/>
    <n v="1121"/>
    <n v="1.7598116169544742"/>
    <n v="1.0111111111111111"/>
    <x v="5"/>
    <n v="2017"/>
    <d v="2019-12-01T00:00:00"/>
    <d v="2023-04-03T00:00:00"/>
    <n v="70.915517044806748"/>
  </r>
  <r>
    <s v="2012 &gt;250kW (Building mounted PV) - 1"/>
    <x v="0"/>
    <x v="10"/>
    <x v="2"/>
    <s v="Solar"/>
    <m/>
    <s v="Project_Tender"/>
    <s v="Unknown"/>
    <s v="Unknown"/>
    <n v="20"/>
    <n v="0"/>
    <s v="EUR"/>
    <s v="Indexed"/>
    <s v=""/>
    <n v="210.1"/>
    <n v="270.01670736409199"/>
    <s v=""/>
    <n v="0"/>
    <n v="50"/>
    <s v=""/>
    <s v="PV"/>
    <s v="Unknown"/>
    <n v="0"/>
    <n v="51.203949999999985"/>
    <n v="100"/>
    <n v="1.9529743310818799"/>
    <n v="1.0240789999999997"/>
    <x v="0"/>
    <s v=""/>
    <s v=""/>
    <s v=""/>
    <n v="270.01670736409199"/>
  </r>
  <r>
    <s v="2012 250kW-12MW (Solar with storage, Corsica &amp; overseas) - 5"/>
    <x v="0"/>
    <x v="10"/>
    <x v="2"/>
    <s v="Solar"/>
    <m/>
    <s v="Project_Tender"/>
    <s v="Unknown"/>
    <s v="Unknown"/>
    <n v="20"/>
    <n v="0"/>
    <s v="EUR"/>
    <s v="Indexed"/>
    <s v=""/>
    <n v="440.3"/>
    <n v="565.86556997815194"/>
    <s v=""/>
    <n v="0"/>
    <n v="50"/>
    <s v=""/>
    <s v="PV"/>
    <s v="Unknown"/>
    <n v="0"/>
    <n v="59.46"/>
    <n v="81.5"/>
    <n v="1.3706693575512949"/>
    <n v="1.1892"/>
    <x v="0"/>
    <s v=""/>
    <s v=""/>
    <s v=""/>
    <n v="565.86556997815194"/>
  </r>
  <r>
    <s v="2012 250kW-4.5MW (Ground or parking shelter mounted) - 7"/>
    <x v="0"/>
    <x v="10"/>
    <x v="2"/>
    <s v="Solar"/>
    <m/>
    <s v="Project_Tender"/>
    <s v="Unknown"/>
    <s v="Unknown"/>
    <n v="20"/>
    <n v="0"/>
    <s v="EUR"/>
    <s v="Indexed"/>
    <s v=""/>
    <n v="197.9"/>
    <n v="254.33748875465878"/>
    <s v=""/>
    <n v="0"/>
    <n v="37.5"/>
    <s v=""/>
    <s v="PV"/>
    <s v="Unknown"/>
    <n v="0"/>
    <n v="46.75"/>
    <n v="267.3"/>
    <n v="5.7176470588235295"/>
    <n v="1.2466666666666666"/>
    <x v="0"/>
    <s v=""/>
    <s v=""/>
    <s v=""/>
    <n v="254.33748875465878"/>
  </r>
  <r>
    <s v="France Offshore Wind Tender Round 1"/>
    <x v="0"/>
    <x v="10"/>
    <x v="2"/>
    <s v="Wind"/>
    <m/>
    <s v="Project_Tender"/>
    <s v="Pay_As_Bid"/>
    <s v="Unknown"/>
    <n v="20"/>
    <n v="0"/>
    <s v="EUR"/>
    <s v="Indexed"/>
    <s v=""/>
    <n v="150"/>
    <n v="192.77727798483485"/>
    <s v=""/>
    <n v="0"/>
    <n v="3000"/>
    <s v=""/>
    <s v="Offshore wind"/>
    <s v="Technology specific"/>
    <n v="0"/>
    <n v="2000"/>
    <n v="2000"/>
    <n v="1"/>
    <n v="0.66666666666666663"/>
    <x v="0"/>
    <s v=""/>
    <s v=""/>
    <s v=""/>
    <n v="192.77727798483485"/>
  </r>
  <r>
    <s v="2012 250kW-37.5MW (Solar Thermal) - 2"/>
    <x v="0"/>
    <x v="10"/>
    <x v="2"/>
    <s v="Solar"/>
    <m/>
    <s v="Project_Tender"/>
    <s v="Unknown"/>
    <s v="Unknown"/>
    <n v="20"/>
    <n v="0"/>
    <s v="EUR"/>
    <s v="Indexed"/>
    <s v=""/>
    <n v="349.9"/>
    <n v="449.68513044595807"/>
    <s v=""/>
    <n v="0"/>
    <n v="37.5"/>
    <s v=""/>
    <s v="Solar thermal"/>
    <s v="Unknown"/>
    <n v="0"/>
    <n v="21"/>
    <n v="21"/>
    <n v="1"/>
    <n v="0.56000000000000005"/>
    <x v="0"/>
    <s v=""/>
    <s v=""/>
    <s v=""/>
    <n v="449.68513044595807"/>
  </r>
  <r>
    <s v="France Offshore Wind Tender Round 2"/>
    <x v="0"/>
    <x v="10"/>
    <x v="2"/>
    <s v="Wind"/>
    <m/>
    <s v="Project_Tender"/>
    <s v="Pay_As_Bid"/>
    <s v="Unknown"/>
    <n v="20"/>
    <n v="0"/>
    <s v="EUR"/>
    <s v="Indexed"/>
    <s v=""/>
    <n v="167"/>
    <n v="214.6253694897828"/>
    <s v=""/>
    <n v="0"/>
    <n v="1000"/>
    <s v=""/>
    <s v="Offshore wind"/>
    <s v="Technology specific"/>
    <n v="0"/>
    <n v="1000"/>
    <n v="1000"/>
    <n v="1"/>
    <n v="1"/>
    <x v="0"/>
    <s v=""/>
    <s v=""/>
    <s v=""/>
    <n v="214.6253694897828"/>
  </r>
  <r>
    <s v="2012 250kW-12MW (Solar Thermal) - 3"/>
    <x v="0"/>
    <x v="10"/>
    <x v="2"/>
    <s v="Solar"/>
    <m/>
    <s v="Project_Tender"/>
    <s v="Unknown"/>
    <s v="Unknown"/>
    <n v="20"/>
    <n v="0"/>
    <s v="EUR"/>
    <s v="Indexed"/>
    <s v=""/>
    <n v="258.3"/>
    <n v="331.9624726898856"/>
    <s v=""/>
    <n v="0"/>
    <n v="50"/>
    <s v=""/>
    <s v="Solar thermal"/>
    <s v="Unknown"/>
    <n v="0"/>
    <n v="54.48"/>
    <n v="96.3"/>
    <n v="1.7676211453744495"/>
    <n v="1.0895999999999999"/>
    <x v="0"/>
    <s v=""/>
    <s v=""/>
    <s v=""/>
    <n v="331.9624726898856"/>
  </r>
  <r>
    <s v="2013 250kW-12MW (&gt;50% Solar Thermal) - 1b"/>
    <x v="0"/>
    <x v="10"/>
    <x v="2"/>
    <s v="Solar"/>
    <m/>
    <s v="Project_Tender"/>
    <s v="Unknown"/>
    <s v="Unknown"/>
    <n v="20"/>
    <n v="0"/>
    <s v="EUR"/>
    <s v="Indexed"/>
    <s v=""/>
    <n v="190.99"/>
    <n v="253.30238726790452"/>
    <s v=""/>
    <n v="0"/>
    <n v="80"/>
    <s v=""/>
    <s v="PV"/>
    <s v="Unknown"/>
    <n v="0"/>
    <n v="80.81"/>
    <n v="187.86"/>
    <n v="2.3247122880831581"/>
    <n v="1.0101249999999999"/>
    <x v="17"/>
    <s v=""/>
    <s v=""/>
    <s v=""/>
    <n v="253.30238726790452"/>
  </r>
  <r>
    <s v="2013 250kW-12MW (100% Solar Thermal) -1a"/>
    <x v="0"/>
    <x v="10"/>
    <x v="2"/>
    <s v="Solar"/>
    <m/>
    <s v="Project_Tender"/>
    <s v="Unknown"/>
    <s v="Unknown"/>
    <n v="20"/>
    <n v="0"/>
    <s v="EUR"/>
    <s v="Indexed"/>
    <s v=""/>
    <n v="230.13"/>
    <n v="305.21220159151193"/>
    <s v=""/>
    <n v="0"/>
    <n v="20"/>
    <s v=""/>
    <s v="Solar thermal"/>
    <s v="Unknown"/>
    <n v="0"/>
    <n v="22.13"/>
    <n v="41.66"/>
    <n v="1.8825124265702666"/>
    <n v="1.1065"/>
    <x v="17"/>
    <s v=""/>
    <s v=""/>
    <s v=""/>
    <n v="305.21220159151193"/>
  </r>
  <r>
    <s v="2013 250kW-4.5MW (Parking shelter mounted PV) 3"/>
    <x v="0"/>
    <x v="10"/>
    <x v="2"/>
    <s v="Solar"/>
    <m/>
    <s v="Project_Tender"/>
    <s v="Unknown"/>
    <s v="Unknown"/>
    <n v="20"/>
    <n v="0"/>
    <s v="EUR"/>
    <s v="Indexed"/>
    <s v=""/>
    <n v="148.82"/>
    <n v="197.37400530503979"/>
    <s v=""/>
    <n v="0"/>
    <n v="60"/>
    <s v=""/>
    <s v="PV"/>
    <s v="Unknown"/>
    <n v="0"/>
    <n v="60.27"/>
    <n v="66.760000000000005"/>
    <n v="1.1076820972291357"/>
    <n v="1.0044999999999999"/>
    <x v="17"/>
    <s v=""/>
    <s v=""/>
    <s v=""/>
    <n v="197.37400530503979"/>
  </r>
  <r>
    <s v="2012 250kW-12MW (PV tracker) - 4"/>
    <x v="0"/>
    <x v="10"/>
    <x v="2"/>
    <s v="Solar"/>
    <m/>
    <s v="Project_Tender"/>
    <s v="Unknown"/>
    <s v="Unknown"/>
    <n v="20"/>
    <n v="0"/>
    <s v="EUR"/>
    <s v="Indexed"/>
    <s v=""/>
    <n v="202.9"/>
    <n v="269.09814323607429"/>
    <s v=""/>
    <n v="0"/>
    <n v="100"/>
    <s v=""/>
    <s v="PV"/>
    <s v="Unknown"/>
    <n v="0"/>
    <n v="145.32"/>
    <n v="562.4"/>
    <n v="3.8700798238370493"/>
    <n v="1.4531999999999998"/>
    <x v="17"/>
    <s v=""/>
    <s v=""/>
    <s v=""/>
    <n v="269.09814323607429"/>
  </r>
  <r>
    <s v="2013 250kW-3MW (Building mounted PV) - 4"/>
    <x v="0"/>
    <x v="10"/>
    <x v="2"/>
    <s v="Solar"/>
    <m/>
    <s v="Project_Tender"/>
    <s v="Unknown"/>
    <s v="Unknown"/>
    <n v="20"/>
    <n v="0"/>
    <s v="EUR"/>
    <s v="Indexed"/>
    <s v=""/>
    <n v="165.21"/>
    <n v="219.11140583554376"/>
    <s v=""/>
    <n v="0"/>
    <n v="100"/>
    <s v=""/>
    <s v="PV"/>
    <s v="Unknown"/>
    <n v="0"/>
    <n v="102.12"/>
    <n v="168.06"/>
    <n v="1.6457109283196238"/>
    <n v="1.0212000000000001"/>
    <x v="17"/>
    <s v=""/>
    <s v=""/>
    <s v=""/>
    <n v="219.11140583554376"/>
  </r>
  <r>
    <s v="2013 3MW-12MW (Building mounted PV) - 5"/>
    <x v="0"/>
    <x v="10"/>
    <x v="2"/>
    <s v="Solar"/>
    <m/>
    <s v="Project_Tender"/>
    <s v="Unknown"/>
    <s v="Unknown"/>
    <n v="20"/>
    <n v="0"/>
    <s v="EUR"/>
    <s v="Indexed"/>
    <s v=""/>
    <n v="151.76"/>
    <n v="201.27320954907159"/>
    <s v=""/>
    <n v="0"/>
    <n v="40"/>
    <s v=""/>
    <s v="PV"/>
    <s v="Unknown"/>
    <n v="0"/>
    <n v="12.21"/>
    <n v="20.47"/>
    <n v="1.6764946764946762"/>
    <n v="0.30525000000000002"/>
    <x v="17"/>
    <s v=""/>
    <s v=""/>
    <s v=""/>
    <n v="201.27320954907159"/>
  </r>
  <r>
    <s v="2012 4.5MW-40MW (Ground or parking shelter mounted) - 6"/>
    <x v="0"/>
    <x v="10"/>
    <x v="2"/>
    <s v="Solar"/>
    <m/>
    <s v="Project_Tender"/>
    <s v="Unknown"/>
    <s v="Unknown"/>
    <n v="20"/>
    <n v="0"/>
    <s v="EUR"/>
    <s v="Indexed"/>
    <s v=""/>
    <n v="188"/>
    <n v="249.33687002652519"/>
    <s v=""/>
    <n v="0"/>
    <n v="125"/>
    <s v=""/>
    <s v="PV"/>
    <s v="Unknown"/>
    <n v="0"/>
    <n v="137.06"/>
    <n v="774.1"/>
    <n v="5.6478914344082884"/>
    <n v="1.0964800000000001"/>
    <x v="17"/>
    <s v=""/>
    <s v=""/>
    <s v=""/>
    <n v="249.33687002652519"/>
  </r>
  <r>
    <s v="2013 250kW-12MW (PV tracker) - 2"/>
    <x v="0"/>
    <x v="10"/>
    <x v="2"/>
    <s v="Solar"/>
    <m/>
    <s v="Project_Tender"/>
    <s v="Unknown"/>
    <s v="Unknown"/>
    <n v="20"/>
    <n v="0"/>
    <s v="EUR"/>
    <s v="Indexed"/>
    <s v=""/>
    <n v="128.41999999999999"/>
    <n v="142.48307999556195"/>
    <s v=""/>
    <n v="0"/>
    <n v="100"/>
    <s v=""/>
    <s v="PV"/>
    <s v="Unknown"/>
    <n v="0"/>
    <n v="102.75"/>
    <n v="1235.7"/>
    <n v="12.026277372262774"/>
    <n v="1.0275000000000001"/>
    <x v="2"/>
    <s v=""/>
    <s v=""/>
    <s v=""/>
    <n v="142.48307999556195"/>
  </r>
  <r>
    <s v="2015 250kW-5MW (ISB building mounted) - 1a"/>
    <x v="0"/>
    <x v="10"/>
    <x v="2"/>
    <s v="Solar"/>
    <m/>
    <s v="Project_Tender"/>
    <s v="Unknown"/>
    <s v="Unknown"/>
    <n v="20"/>
    <n v="0"/>
    <s v="EUR"/>
    <s v="Indexed"/>
    <s v=""/>
    <n v="137.47999999999999"/>
    <n v="152.53522689448573"/>
    <s v=""/>
    <n v="0"/>
    <n v="100"/>
    <s v=""/>
    <s v="PV"/>
    <s v="Unknown"/>
    <n v="0"/>
    <n v="115.4"/>
    <n v="323.7"/>
    <n v="2.8050259965337951"/>
    <n v="1.1540000000000001"/>
    <x v="2"/>
    <s v=""/>
    <s v=""/>
    <s v=""/>
    <n v="152.53522689448573"/>
  </r>
  <r>
    <s v="2015 250kW-5MW (building-mounted) - 1b"/>
    <x v="0"/>
    <x v="10"/>
    <x v="2"/>
    <s v="Solar"/>
    <m/>
    <s v="Project_Tender"/>
    <s v="Unknown"/>
    <s v="Unknown"/>
    <n v="20"/>
    <n v="0"/>
    <s v="EUR"/>
    <s v="Indexed"/>
    <s v=""/>
    <n v="133.78"/>
    <n v="148.430045489848"/>
    <s v=""/>
    <n v="0"/>
    <n v="50"/>
    <s v=""/>
    <s v="PV"/>
    <s v="Unknown"/>
    <n v="0"/>
    <n v="25.9"/>
    <n v="34.9"/>
    <n v="1.3474903474903475"/>
    <n v="0.51800000000000002"/>
    <x v="2"/>
    <s v=""/>
    <s v=""/>
    <s v=""/>
    <n v="148.430045489848"/>
  </r>
  <r>
    <s v="2015 250kW-5MW (Ground-mounted) - 2a"/>
    <x v="0"/>
    <x v="10"/>
    <x v="2"/>
    <s v="Solar"/>
    <m/>
    <s v="Project_Tender"/>
    <s v="Unknown"/>
    <s v="Unknown"/>
    <n v="20"/>
    <n v="0"/>
    <s v="EUR"/>
    <s v="Indexed"/>
    <s v=""/>
    <n v="94.66"/>
    <n v="105.02607344946189"/>
    <s v=""/>
    <n v="0"/>
    <n v="75"/>
    <s v=""/>
    <s v="PV"/>
    <s v="Unknown"/>
    <n v="0"/>
    <n v="259.60000000000002"/>
    <n v="541.20000000000005"/>
    <n v="2.0847457627118642"/>
    <n v="3.4613333333333336"/>
    <x v="2"/>
    <s v=""/>
    <s v=""/>
    <s v=""/>
    <n v="105.02607344946189"/>
  </r>
  <r>
    <s v="2015 250kW-4.5MW (Parking shelter mounted PV) - 3"/>
    <x v="0"/>
    <x v="10"/>
    <x v="2"/>
    <s v="Solar"/>
    <m/>
    <s v="Project_Tender"/>
    <s v="Unknown"/>
    <s v="Unknown"/>
    <n v="20"/>
    <n v="0"/>
    <s v="EUR"/>
    <s v="Indexed"/>
    <s v=""/>
    <n v="135.47999999999999"/>
    <n v="150.31620991900587"/>
    <s v=""/>
    <n v="0"/>
    <n v="50"/>
    <s v=""/>
    <s v="PV"/>
    <s v="Unknown"/>
    <n v="0"/>
    <n v="50"/>
    <n v="120.6"/>
    <n v="2.4119999999999999"/>
    <n v="1"/>
    <x v="2"/>
    <s v=""/>
    <s v=""/>
    <s v=""/>
    <n v="150.31620991900587"/>
  </r>
  <r>
    <s v="CRE4 Roof Small and Large I (100-500kW/0.5-8MW)"/>
    <x v="0"/>
    <x v="10"/>
    <x v="2"/>
    <s v="Solar"/>
    <m/>
    <s v="Auction"/>
    <s v="Pay_As_Bid"/>
    <s v="Unknown"/>
    <n v="20"/>
    <n v="0"/>
    <s v="EUR"/>
    <s v="Indexed"/>
    <s v=""/>
    <n v="106.7"/>
    <n v="120.32025259359494"/>
    <s v=""/>
    <n v="0"/>
    <n v="150"/>
    <s v=""/>
    <s v="PV"/>
    <s v="Unknown"/>
    <n v="0"/>
    <n v="150.4"/>
    <n v="597"/>
    <n v="3.9694148936170213"/>
    <n v="1.0026666666666666"/>
    <x v="4"/>
    <s v=""/>
    <s v=""/>
    <d v="2019-04-28T00:00:00"/>
    <n v="120.32025259359494"/>
  </r>
  <r>
    <s v="CRE4 Carshades I (0.5-10MW)"/>
    <x v="0"/>
    <x v="10"/>
    <x v="2"/>
    <s v="Solar"/>
    <m/>
    <s v="Auction"/>
    <s v="Pay_As_Bid"/>
    <s v="Unknown"/>
    <n v="20"/>
    <n v="0"/>
    <s v="EUR"/>
    <s v="Indexed"/>
    <s v=""/>
    <n v="105.6"/>
    <n v="119.07983761840323"/>
    <s v=""/>
    <n v="0"/>
    <n v="65"/>
    <s v=""/>
    <s v="PV"/>
    <s v="Unknown"/>
    <n v="0"/>
    <n v="82"/>
    <n v="183"/>
    <n v="2.2317073170731709"/>
    <n v="1.2615384615384615"/>
    <x v="4"/>
    <s v=""/>
    <s v=""/>
    <d v="2019-05-04T00:00:00"/>
    <n v="119.07983761840323"/>
  </r>
  <r>
    <s v="CRE4 Ground Large I (5-17MW)"/>
    <x v="0"/>
    <x v="10"/>
    <x v="2"/>
    <s v="Solar"/>
    <m/>
    <s v="Auction"/>
    <s v="Pay_As_Bid"/>
    <s v="Unknown"/>
    <n v="20"/>
    <n v="0"/>
    <s v="EUR"/>
    <s v="Indexed"/>
    <s v=""/>
    <n v="62.5"/>
    <n v="70.478123590437519"/>
    <s v=""/>
    <n v="0"/>
    <n v="300"/>
    <s v=""/>
    <s v="PV"/>
    <s v="Unknown"/>
    <n v="0"/>
    <n v="308"/>
    <n v="1745"/>
    <n v="5.6655844155844157"/>
    <n v="1.0266666666666666"/>
    <x v="4"/>
    <s v=""/>
    <s v=""/>
    <d v="2019-05-04T00:00:00"/>
    <n v="70.478123590437519"/>
  </r>
  <r>
    <s v="CRE4 Ground Small I (0.5-5MW)"/>
    <x v="0"/>
    <x v="10"/>
    <x v="2"/>
    <s v="Solar"/>
    <m/>
    <s v="Auction"/>
    <s v="Pay_As_Bid"/>
    <s v="Unknown"/>
    <n v="20"/>
    <n v="0"/>
    <s v="EUR"/>
    <s v="Indexed"/>
    <s v=""/>
    <n v="68.099999999999994"/>
    <n v="76.792963464140726"/>
    <s v=""/>
    <n v="0"/>
    <n v="135"/>
    <s v=""/>
    <s v="PV"/>
    <s v="Unknown"/>
    <n v="0"/>
    <n v="145"/>
    <n v="742"/>
    <n v="5.1172413793103448"/>
    <n v="1.0740740740740742"/>
    <x v="4"/>
    <s v=""/>
    <s v=""/>
    <d v="2019-05-04T00:00:00"/>
    <n v="76.792963464140726"/>
  </r>
  <r>
    <s v="France Onshore Wind Auction Round 1"/>
    <x v="0"/>
    <x v="10"/>
    <x v="2"/>
    <s v="Wind"/>
    <m/>
    <s v="Auction"/>
    <s v="Pay_As_Bid"/>
    <s v="Unknown"/>
    <n v="20"/>
    <n v="0"/>
    <s v="EUR"/>
    <s v="Indexed"/>
    <s v=""/>
    <n v="65.400000000000006"/>
    <n v="73.748308525033835"/>
    <s v=""/>
    <n v="0"/>
    <n v="500"/>
    <s v=""/>
    <s v="Onshore wind"/>
    <s v="Unknown"/>
    <n v="0"/>
    <n v="500"/>
    <n v="904"/>
    <n v="1.8080000000000001"/>
    <n v="1"/>
    <x v="4"/>
    <n v="2017"/>
    <d v="2017-11-01T00:00:00"/>
    <d v="2022-12-31T00:00:00"/>
    <n v="73.748308525033835"/>
  </r>
  <r>
    <s v="CRE4 Roof Small and Large II (100-500kW/0.5-8MW)"/>
    <x v="0"/>
    <x v="10"/>
    <x v="2"/>
    <s v="Solar"/>
    <m/>
    <s v="Auction"/>
    <s v="Pay_As_Bid"/>
    <s v="Unknown"/>
    <n v="20"/>
    <n v="0"/>
    <s v="EUR"/>
    <s v="Indexed"/>
    <s v=""/>
    <n v="93.4"/>
    <n v="105.32250789354984"/>
    <s v=""/>
    <n v="0"/>
    <n v="150"/>
    <s v=""/>
    <s v="PV"/>
    <s v="Unknown"/>
    <n v="0"/>
    <n v="151.9"/>
    <n v="593"/>
    <n v="3.9038841342988806"/>
    <n v="1.0126666666666666"/>
    <x v="4"/>
    <s v=""/>
    <s v=""/>
    <d v="2019-07-08T00:00:00"/>
    <n v="105.32250789354984"/>
  </r>
  <r>
    <s v="CRE4 Carshades II (0.5-10MW)"/>
    <x v="0"/>
    <x v="10"/>
    <x v="2"/>
    <s v="Solar"/>
    <m/>
    <s v="Auction"/>
    <s v="Pay_As_Bid"/>
    <s v="Unknown"/>
    <n v="20"/>
    <n v="0"/>
    <s v="EUR"/>
    <s v="Indexed"/>
    <s v=""/>
    <n v="105.6"/>
    <n v="119.07983761840323"/>
    <s v=""/>
    <n v="0"/>
    <n v="65"/>
    <s v=""/>
    <s v="PV"/>
    <s v="Unknown"/>
    <n v="0"/>
    <n v="71.8"/>
    <n v="162"/>
    <n v="2.2562674094707522"/>
    <n v="1.1046153846153846"/>
    <x v="4"/>
    <s v=""/>
    <s v=""/>
    <d v="2019-08-30T00:00:00"/>
    <n v="119.07983761840323"/>
  </r>
  <r>
    <s v="CRE4 Ground Large II (5-17MW)"/>
    <x v="0"/>
    <x v="10"/>
    <x v="2"/>
    <s v="Solar"/>
    <m/>
    <s v="Auction"/>
    <s v="Pay_As_Bid"/>
    <s v="Unknown"/>
    <n v="20"/>
    <n v="0"/>
    <s v="EUR"/>
    <s v="Indexed"/>
    <s v=""/>
    <n v="55.5"/>
    <n v="62.584573748308522"/>
    <s v=""/>
    <n v="0"/>
    <n v="300"/>
    <s v=""/>
    <s v="PV"/>
    <s v="Unknown"/>
    <n v="0"/>
    <n v="300.39999999999998"/>
    <n v="576"/>
    <n v="1.9174434087882823"/>
    <n v="1.0013333333333332"/>
    <x v="4"/>
    <s v=""/>
    <s v=""/>
    <d v="2019-08-30T00:00:00"/>
    <n v="62.584573748308522"/>
  </r>
  <r>
    <s v="CRE4 Ground Small II (0.5-5MW)"/>
    <x v="0"/>
    <x v="10"/>
    <x v="2"/>
    <s v="Solar"/>
    <m/>
    <s v="Auction"/>
    <s v="Pay_As_Bid"/>
    <s v="Unknown"/>
    <n v="20"/>
    <n v="0"/>
    <s v="EUR"/>
    <s v="Indexed"/>
    <s v=""/>
    <n v="65.900000000000006"/>
    <n v="74.312133513757331"/>
    <s v=""/>
    <n v="0"/>
    <n v="135"/>
    <s v=""/>
    <s v="PV"/>
    <s v="Unknown"/>
    <n v="0"/>
    <n v="135.4"/>
    <n v="247"/>
    <n v="1.8242245199409157"/>
    <n v="1.0029629629629631"/>
    <x v="4"/>
    <s v=""/>
    <s v=""/>
    <d v="2019-08-30T00:00:00"/>
    <n v="74.312133513757331"/>
  </r>
  <r>
    <s v="2015 5MW-12MW (Ground-mounted) - 2b"/>
    <x v="0"/>
    <x v="10"/>
    <x v="2"/>
    <s v="Solar"/>
    <m/>
    <s v="Project_Tender"/>
    <s v="Unknown"/>
    <s v="Unknown"/>
    <n v="20"/>
    <n v="0"/>
    <s v="EUR"/>
    <s v="Indexed"/>
    <s v=""/>
    <n v="87.1"/>
    <n v="98.218313035633727"/>
    <s v=""/>
    <n v="0"/>
    <n v="125"/>
    <s v=""/>
    <s v="PV"/>
    <s v="Unknown"/>
    <n v="0"/>
    <n v="664.5"/>
    <n v="1270.4000000000001"/>
    <n v="1.9118133935289694"/>
    <n v="5.3159999999999998"/>
    <x v="4"/>
    <s v=""/>
    <s v=""/>
    <s v=""/>
    <n v="98.218313035633727"/>
  </r>
  <r>
    <s v="CRE4 Roof Large III (0.5-8MW)"/>
    <x v="0"/>
    <x v="10"/>
    <x v="2"/>
    <s v="Solar"/>
    <m/>
    <s v="Auction"/>
    <s v="Pay_As_Bid"/>
    <s v="Unknown"/>
    <n v="20"/>
    <n v="0"/>
    <s v="EUR"/>
    <s v="Indexed"/>
    <s v=""/>
    <n v="80.8"/>
    <n v="91.114118177717629"/>
    <s v=""/>
    <n v="0"/>
    <n v="75"/>
    <s v=""/>
    <s v="PV"/>
    <s v="Unknown"/>
    <n v="0"/>
    <n v="78.099999999999994"/>
    <n v="333"/>
    <n v="4.2637644046094749"/>
    <n v="1.0413333333333332"/>
    <x v="4"/>
    <s v=""/>
    <s v=""/>
    <d v="2019-11-07T00:00:00"/>
    <n v="91.114118177717629"/>
  </r>
  <r>
    <s v="CRE4 Roof Small III  (100-500kW)"/>
    <x v="0"/>
    <x v="10"/>
    <x v="2"/>
    <s v="Solar"/>
    <m/>
    <s v="Auction"/>
    <s v="Pay_As_Bid"/>
    <s v="Unknown"/>
    <n v="20"/>
    <n v="0"/>
    <s v="EUR"/>
    <s v="Indexed"/>
    <s v=""/>
    <n v="89"/>
    <n v="100.36084799278304"/>
    <s v=""/>
    <n v="0"/>
    <n v="75"/>
    <s v=""/>
    <s v="PV"/>
    <s v="Unknown"/>
    <n v="0"/>
    <n v="80.900000000000006"/>
    <n v="239"/>
    <n v="2.9542645241038317"/>
    <n v="1.0786666666666667"/>
    <x v="4"/>
    <s v=""/>
    <s v=""/>
    <d v="2019-11-07T00:00:00"/>
    <n v="100.36084799278304"/>
  </r>
  <r>
    <s v="CRE4 Carshades III (0.5-10MW)"/>
    <x v="0"/>
    <x v="10"/>
    <x v="2"/>
    <s v="Solar"/>
    <m/>
    <s v="Auction"/>
    <s v="Pay_As_Bid"/>
    <s v="Unknown"/>
    <n v="20"/>
    <n v="0"/>
    <s v="EUR"/>
    <s v="Indexed"/>
    <s v=""/>
    <n v="87.8"/>
    <n v="99.007668019846633"/>
    <s v=""/>
    <n v="0"/>
    <n v="65"/>
    <s v=""/>
    <s v="PV"/>
    <s v="Unknown"/>
    <n v="0"/>
    <n v="65"/>
    <n v="111"/>
    <n v="1.7076923076923076"/>
    <n v="1"/>
    <x v="4"/>
    <s v=""/>
    <s v=""/>
    <d v="2020-02-29T00:00:00"/>
    <n v="99.007668019846633"/>
  </r>
  <r>
    <s v="CRE4 Ground Small III (0.5-5MW)"/>
    <x v="0"/>
    <x v="10"/>
    <x v="2"/>
    <s v="Solar"/>
    <m/>
    <s v="Auction"/>
    <s v="Pay_As_Bid"/>
    <s v="Unknown"/>
    <n v="20"/>
    <n v="0"/>
    <s v="EUR"/>
    <s v="Indexed"/>
    <s v=""/>
    <n v="63.1"/>
    <n v="71.154713576905721"/>
    <s v=""/>
    <n v="0"/>
    <n v="135"/>
    <s v=""/>
    <s v="PV"/>
    <s v="Unknown"/>
    <n v="0"/>
    <n v="136"/>
    <n v="265"/>
    <n v="1.9485294117647058"/>
    <n v="1.0074074074074073"/>
    <x v="4"/>
    <s v=""/>
    <s v=""/>
    <d v="2020-02-29T00:00:00"/>
    <n v="71.154713576905721"/>
  </r>
  <r>
    <s v="CRE4 Roof Large IV (0.5-8MW)"/>
    <x v="0"/>
    <x v="10"/>
    <x v="2"/>
    <s v="Solar"/>
    <m/>
    <s v="Auction"/>
    <s v="Pay_As_Bid"/>
    <s v="Unknown"/>
    <n v="20"/>
    <n v="0"/>
    <s v="EUR"/>
    <s v="Indexed"/>
    <s v=""/>
    <n v="76.2"/>
    <n v="85.926928281461429"/>
    <s v=""/>
    <n v="0"/>
    <n v="100"/>
    <s v=""/>
    <s v="PV"/>
    <s v="Unknown"/>
    <n v="0"/>
    <n v="101.1"/>
    <n v="227"/>
    <n v="2.2453016815034621"/>
    <n v="1.0109999999999999"/>
    <x v="4"/>
    <s v=""/>
    <s v=""/>
    <d v="2020-02-24T00:00:00"/>
    <n v="85.926928281461429"/>
  </r>
  <r>
    <s v="France Innovative Solar Tender Phase 1"/>
    <x v="0"/>
    <x v="10"/>
    <x v="2"/>
    <s v="Solar"/>
    <m/>
    <s v="Auction"/>
    <s v="Pay_As_Bid"/>
    <s v="Contract_For_Difference_Two_Way"/>
    <n v="20"/>
    <n v="0"/>
    <s v="EUR"/>
    <s v="Indexed"/>
    <s v=""/>
    <n v="80.7"/>
    <n v="91.001353179972938"/>
    <s v=""/>
    <n v="0"/>
    <n v="70"/>
    <s v=""/>
    <s v="PV"/>
    <s v="Technology specific"/>
    <n v="0"/>
    <n v="73.2"/>
    <n v="268.7"/>
    <n v="3.6707650273224042"/>
    <n v="1.0457142857142858"/>
    <x v="4"/>
    <n v="2017"/>
    <d v="2017-09-11T00:00:00"/>
    <d v="2020-01-11T00:00:00"/>
    <n v="91.001353179972938"/>
  </r>
  <r>
    <s v="France PV and Wind Auction - Wind"/>
    <x v="0"/>
    <x v="10"/>
    <x v="2"/>
    <s v="Wind"/>
    <s v="Standalone"/>
    <s v="Auction"/>
    <s v="Pay_As_Bid"/>
    <s v="Contract_For_Difference_Two_Way"/>
    <n v="20"/>
    <n v="0"/>
    <s v="EUR"/>
    <s v="Indexed"/>
    <s v="This was a technology neutral wind and solar auction. Only solar bids were awarded."/>
    <n v="0"/>
    <m/>
    <s v=""/>
    <n v="0"/>
    <n v="200"/>
    <s v=""/>
    <s v="Onshore wind"/>
    <s v="Group of technologies"/>
    <n v="0"/>
    <n v="0"/>
    <n v="82"/>
    <s v="#N/A"/>
    <n v="0"/>
    <x v="11"/>
    <n v="2016"/>
    <d v="2018-08-31T00:00:00"/>
    <d v="2020-10-31T00:00:00"/>
    <e v="#N/A"/>
  </r>
  <r>
    <s v="France PV and Wind Auction - Solar"/>
    <x v="0"/>
    <x v="10"/>
    <x v="2"/>
    <s v="Solar"/>
    <s v="Standalone"/>
    <s v="Auction"/>
    <s v="Pay_As_Bid"/>
    <s v="Contract_For_Difference_Two_Way"/>
    <n v="20"/>
    <n v="0"/>
    <s v="EUR"/>
    <s v="Indexed"/>
    <s v="This was a technology neutral wind and solar auction. Only solar bids were awarded."/>
    <n v="54.94"/>
    <n v="64.810664150053086"/>
    <s v=""/>
    <n v="0"/>
    <n v="200"/>
    <s v=""/>
    <s v="PV"/>
    <s v="Group of technologies"/>
    <n v="0"/>
    <n v="203"/>
    <n v="278"/>
    <n v="1.3694581280788178"/>
    <n v="1.0149999999999999"/>
    <x v="11"/>
    <n v="2016"/>
    <d v="2018-08-31T00:00:00"/>
    <d v="2020-10-31T00:00:00"/>
    <n v="64.810664150053086"/>
  </r>
  <r>
    <s v="France Innovative Solar Tender Phase 2"/>
    <x v="0"/>
    <x v="10"/>
    <x v="2"/>
    <s v="Solar"/>
    <m/>
    <s v="Auction"/>
    <s v="Pay_As_Bid"/>
    <s v="Contract_For_Difference_Two_Way"/>
    <n v="20"/>
    <n v="0"/>
    <s v="EUR"/>
    <s v="Indexed"/>
    <s v=""/>
    <n v="83.7"/>
    <n v="93.676552881925019"/>
    <s v=""/>
    <n v="0"/>
    <n v="140"/>
    <s v=""/>
    <s v="PV"/>
    <s v="Technology specific"/>
    <n v="0"/>
    <n v="104"/>
    <n v="122.2"/>
    <n v="1.175"/>
    <n v="0.74285714285714288"/>
    <x v="12"/>
    <n v="2017"/>
    <d v="2019-08-06T00:00:00"/>
    <d v="2022-01-23T00:00:00"/>
    <n v="93.676552881925019"/>
  </r>
  <r>
    <s v="France Onshore Wind Auction Round 2"/>
    <x v="0"/>
    <x v="10"/>
    <x v="2"/>
    <s v="Wind"/>
    <m/>
    <s v="Auction"/>
    <s v="Pay_As_Bid"/>
    <s v="Unknown"/>
    <n v="20"/>
    <n v="0"/>
    <s v="EUR"/>
    <s v="Indexed"/>
    <s v=""/>
    <n v="68.7"/>
    <n v="81.042821752978654"/>
    <s v=""/>
    <n v="0"/>
    <n v="500"/>
    <s v=""/>
    <s v="Onshore wind"/>
    <s v="Unknown"/>
    <n v="0"/>
    <n v="118"/>
    <n v="231"/>
    <n v="1.9576271186440677"/>
    <n v="0.23599999999999999"/>
    <x v="11"/>
    <n v="2017"/>
    <d v="2018-05-01T00:00:00"/>
    <d v="2021-05-31T00:00:00"/>
    <n v="81.042821752978654"/>
  </r>
  <r>
    <s v="CRE4 Ground Large III (5-17MW)"/>
    <x v="0"/>
    <x v="10"/>
    <x v="2"/>
    <s v="Solar"/>
    <m/>
    <s v="Auction"/>
    <s v="Pay_As_Bid"/>
    <s v="Unknown"/>
    <n v="20"/>
    <n v="0"/>
    <s v="EUR"/>
    <s v="Indexed"/>
    <s v=""/>
    <n v="55.3"/>
    <n v="65.235342691990084"/>
    <s v=""/>
    <n v="0"/>
    <n v="300"/>
    <s v=""/>
    <s v="PV"/>
    <s v="Unknown"/>
    <n v="0"/>
    <n v="306"/>
    <n v="710"/>
    <n v="2.3202614379084969"/>
    <n v="1.02"/>
    <x v="11"/>
    <s v=""/>
    <s v=""/>
    <d v="2020-02-29T00:00:00"/>
    <n v="65.235342691990084"/>
  </r>
  <r>
    <s v="France Onshore Wind Auction Round 3"/>
    <x v="0"/>
    <x v="10"/>
    <x v="2"/>
    <s v="Wind"/>
    <m/>
    <s v="Auction"/>
    <s v="Pay_As_Bid"/>
    <s v="Unknown"/>
    <n v="20"/>
    <n v="0"/>
    <s v="EUR"/>
    <s v="Indexed"/>
    <s v=""/>
    <n v="63"/>
    <n v="74.318744838976059"/>
    <s v=""/>
    <n v="0"/>
    <n v="500"/>
    <s v=""/>
    <s v="Onshore wind"/>
    <s v="Unknown"/>
    <n v="0"/>
    <n v="516"/>
    <n v="945"/>
    <n v="1.8313953488372092"/>
    <n v="1.032"/>
    <x v="11"/>
    <n v="2017"/>
    <d v="2019-03-01T00:00:00"/>
    <d v="2021-11-30T00:00:00"/>
    <n v="74.318744838976059"/>
  </r>
  <r>
    <s v="CRE4 Roof Small IV  (100-500kW)"/>
    <x v="0"/>
    <x v="10"/>
    <x v="2"/>
    <s v="Solar"/>
    <m/>
    <s v="Auction"/>
    <s v="Pay_As_Bid"/>
    <s v="Unknown"/>
    <n v="20"/>
    <n v="0"/>
    <s v="EUR"/>
    <s v="Indexed"/>
    <s v=""/>
    <n v="85.4"/>
    <n v="100.74318744838976"/>
    <s v=""/>
    <n v="0"/>
    <n v="100"/>
    <s v=""/>
    <s v="PV"/>
    <s v="Unknown"/>
    <n v="0"/>
    <n v="102"/>
    <n v="180"/>
    <n v="1.7647058823529411"/>
    <n v="1.02"/>
    <x v="11"/>
    <s v=""/>
    <s v=""/>
    <d v="2020-02-24T00:00:00"/>
    <n v="100.74318744838976"/>
  </r>
  <r>
    <s v="CRE4 Carshades IV (0.5-10MW)"/>
    <x v="0"/>
    <x v="10"/>
    <x v="2"/>
    <s v="Solar"/>
    <m/>
    <s v="Auction"/>
    <s v="Pay_As_Bid"/>
    <s v="Unknown"/>
    <n v="20"/>
    <n v="0"/>
    <s v="EUR"/>
    <s v="Indexed"/>
    <s v=""/>
    <n v="83.8"/>
    <n v="98.855727262003057"/>
    <s v=""/>
    <n v="0"/>
    <n v="70"/>
    <s v=""/>
    <s v="PV"/>
    <s v="Unknown"/>
    <n v="0"/>
    <n v="71"/>
    <n v="84"/>
    <n v="1.1830985915492958"/>
    <n v="1.0142857142857142"/>
    <x v="11"/>
    <s v=""/>
    <s v=""/>
    <d v="2020-08-29T00:00:00"/>
    <n v="98.855727262003057"/>
  </r>
  <r>
    <s v="CRE4 Ground Large IV (5-17MW)"/>
    <x v="0"/>
    <x v="10"/>
    <x v="2"/>
    <s v="Solar"/>
    <m/>
    <s v="Auction"/>
    <s v="Pay_As_Bid"/>
    <s v="Unknown"/>
    <n v="20"/>
    <n v="0"/>
    <s v="EUR"/>
    <s v="Indexed"/>
    <s v=""/>
    <n v="52.1"/>
    <n v="61.460422319216704"/>
    <s v=""/>
    <n v="0"/>
    <n v="450"/>
    <s v=""/>
    <s v="PV"/>
    <s v="Unknown"/>
    <n v="0"/>
    <n v="454"/>
    <n v="629"/>
    <n v="1.3854625550660793"/>
    <n v="1.0088888888888889"/>
    <x v="11"/>
    <s v=""/>
    <s v=""/>
    <d v="2020-08-29T00:00:00"/>
    <n v="61.460422319216704"/>
  </r>
  <r>
    <s v="CRE4 Ground Small IV (0.5-5MW)"/>
    <x v="0"/>
    <x v="10"/>
    <x v="2"/>
    <s v="Solar"/>
    <m/>
    <s v="Auction"/>
    <s v="Pay_As_Bid"/>
    <s v="Unknown"/>
    <n v="20"/>
    <n v="0"/>
    <s v="EUR"/>
    <s v="Indexed"/>
    <s v=""/>
    <n v="62.7"/>
    <n v="73.964846054028555"/>
    <s v=""/>
    <n v="0"/>
    <n v="200"/>
    <s v=""/>
    <s v="PV"/>
    <s v="Unknown"/>
    <n v="0"/>
    <n v="203"/>
    <n v="281"/>
    <n v="1.3842364532019704"/>
    <n v="1.0149999999999999"/>
    <x v="11"/>
    <s v=""/>
    <s v=""/>
    <d v="2020-08-29T00:00:00"/>
    <n v="73.964846054028555"/>
  </r>
  <r>
    <s v="France Onshore Wind Auction Round 4"/>
    <x v="0"/>
    <x v="10"/>
    <x v="2"/>
    <s v="Wind"/>
    <m/>
    <s v="Auction"/>
    <s v="Pay_As_Bid"/>
    <s v="Unknown"/>
    <n v="20"/>
    <n v="0"/>
    <s v="EUR"/>
    <s v="Indexed"/>
    <s v=""/>
    <n v="66.5"/>
    <n v="74.426412982652494"/>
    <s v=""/>
    <n v="0"/>
    <n v="500"/>
    <s v=""/>
    <s v="Onshore wind"/>
    <s v="Unknown"/>
    <n v="0"/>
    <n v="576"/>
    <n v="736"/>
    <n v="1.2777777777777777"/>
    <n v="1.1519999999999999"/>
    <x v="12"/>
    <n v="2017"/>
    <d v="2019-07-01T00:00:00"/>
    <d v="2022-10-08T00:00:00"/>
    <n v="74.426412982652494"/>
  </r>
  <r>
    <s v="CRE4 Roof Large V (0.5-8MW)"/>
    <x v="0"/>
    <x v="10"/>
    <x v="2"/>
    <s v="Solar"/>
    <m/>
    <s v="Auction"/>
    <s v="Pay_As_Bid"/>
    <s v="Unknown"/>
    <n v="20"/>
    <n v="0"/>
    <s v="EUR"/>
    <s v="Indexed"/>
    <s v=""/>
    <n v="72.2"/>
    <n v="85.171640910699537"/>
    <s v=""/>
    <n v="0"/>
    <n v="125"/>
    <s v=""/>
    <s v="PV"/>
    <s v="Unknown"/>
    <n v="0"/>
    <n v="130.30000000000001"/>
    <n v="168.8"/>
    <n v="1.2954719877206446"/>
    <n v="1.0424"/>
    <x v="11"/>
    <s v=""/>
    <s v=""/>
    <d v="2020-09-01T00:00:00"/>
    <n v="85.171640910699537"/>
  </r>
  <r>
    <s v="CRE4 Roof Small V  (100-500kW)"/>
    <x v="0"/>
    <x v="10"/>
    <x v="2"/>
    <s v="Solar"/>
    <m/>
    <s v="Auction"/>
    <s v="Pay_As_Bid"/>
    <s v="Unknown"/>
    <n v="20"/>
    <n v="0"/>
    <s v="EUR"/>
    <s v="Indexed"/>
    <s v=""/>
    <n v="83"/>
    <n v="97.911997168809719"/>
    <s v=""/>
    <n v="0"/>
    <n v="100"/>
    <s v=""/>
    <s v="PV"/>
    <s v="Unknown"/>
    <n v="0"/>
    <n v="101.1"/>
    <n v="118.6"/>
    <n v="1.1730959446092977"/>
    <n v="1.0109999999999999"/>
    <x v="11"/>
    <s v=""/>
    <s v=""/>
    <d v="2020-09-01T00:00:00"/>
    <n v="97.911997168809719"/>
  </r>
  <r>
    <s v="CRE4 Carshades V (0.5-10MW)"/>
    <x v="0"/>
    <x v="10"/>
    <x v="2"/>
    <s v="Solar"/>
    <m/>
    <s v="Auction"/>
    <s v="Pay_As_Bid"/>
    <s v="Unknown"/>
    <n v="20"/>
    <n v="0"/>
    <s v="EUR"/>
    <s v="Indexed"/>
    <s v=""/>
    <n v="87.5"/>
    <n v="103.2204789430223"/>
    <s v=""/>
    <n v="0"/>
    <n v="70"/>
    <s v=""/>
    <s v="PV"/>
    <s v="Unknown"/>
    <n v="0"/>
    <n v="65"/>
    <n v="74"/>
    <n v="1.1384615384615384"/>
    <n v="0.9285714285714286"/>
    <x v="11"/>
    <s v=""/>
    <s v=""/>
    <d v="2021-03-02T00:00:00"/>
    <n v="103.2204789430223"/>
  </r>
  <r>
    <s v="CRE4 Ground Large V (5-17MW)"/>
    <x v="0"/>
    <x v="10"/>
    <x v="2"/>
    <s v="Solar"/>
    <m/>
    <s v="Auction"/>
    <s v="Pay_As_Bid"/>
    <s v="Unknown"/>
    <n v="20"/>
    <n v="0"/>
    <s v="EUR"/>
    <s v="Indexed"/>
    <s v=""/>
    <n v="56.8"/>
    <n v="67.004836616727616"/>
    <s v=""/>
    <n v="0"/>
    <n v="550"/>
    <s v=""/>
    <s v="PV"/>
    <s v="Unknown"/>
    <n v="0"/>
    <n v="557"/>
    <n v="598"/>
    <n v="1.073608617594255"/>
    <n v="1.0127272727272727"/>
    <x v="11"/>
    <s v=""/>
    <s v=""/>
    <d v="2021-03-02T00:00:00"/>
    <n v="67.004836616727616"/>
  </r>
  <r>
    <s v="CRE4 Roof Small VI  (100-500kW)"/>
    <x v="0"/>
    <x v="10"/>
    <x v="2"/>
    <s v="Solar"/>
    <m/>
    <s v="Auction"/>
    <s v="Pay_As_Bid"/>
    <s v="Unknown"/>
    <n v="20"/>
    <n v="0"/>
    <s v="EUR"/>
    <s v="Indexed"/>
    <s v=""/>
    <n v="91"/>
    <n v="107.34929810074318"/>
    <s v=""/>
    <n v="0"/>
    <n v="150"/>
    <s v=""/>
    <s v="PV"/>
    <s v="Unknown"/>
    <n v="0"/>
    <n v="59.5"/>
    <n v="61.3"/>
    <n v="1.030252100840336"/>
    <n v="0.39666666666666667"/>
    <x v="11"/>
    <s v=""/>
    <s v=""/>
    <d v="2020-10-22T00:00:00"/>
    <n v="107.34929810074318"/>
  </r>
  <r>
    <s v="France Offshore Wind Tender Round 3 (Dunkirk)"/>
    <x v="0"/>
    <x v="10"/>
    <x v="2"/>
    <s v="Wind"/>
    <m/>
    <s v="Project_Tender"/>
    <s v="Pay_As_Bid"/>
    <s v="Unknown"/>
    <n v="20"/>
    <n v="0"/>
    <s v="EUR"/>
    <s v="Indexed"/>
    <s v=""/>
    <n v="44"/>
    <n v="49.244543928371577"/>
    <s v=""/>
    <n v="0"/>
    <n v="750"/>
    <s v=""/>
    <s v="Offshore wind"/>
    <s v="Technology specific"/>
    <n v="0"/>
    <n v="600"/>
    <n v="600"/>
    <n v="1"/>
    <n v="0.8"/>
    <x v="12"/>
    <s v=""/>
    <s v=""/>
    <d v="2022-12-31T00:00:00"/>
    <n v="49.244543928371577"/>
  </r>
  <r>
    <s v="CRE4 Ground Small V (0.5-5MW)"/>
    <x v="0"/>
    <x v="10"/>
    <x v="2"/>
    <s v="Solar"/>
    <m/>
    <s v="Auction"/>
    <s v="Pay_As_Bid"/>
    <s v="Unknown"/>
    <n v="20"/>
    <n v="0"/>
    <s v="EUR"/>
    <s v="Indexed"/>
    <s v=""/>
    <n v="63.8"/>
    <n v="71.404588696138774"/>
    <s v=""/>
    <n v="0"/>
    <n v="230"/>
    <s v=""/>
    <s v="PV"/>
    <s v="Unknown"/>
    <n v="0"/>
    <n v="233"/>
    <n v="289"/>
    <n v="1.2403433476394849"/>
    <n v="1.0130434782608695"/>
    <x v="12"/>
    <s v=""/>
    <s v=""/>
    <d v="2021-03-02T00:00:00"/>
    <n v="71.404588696138774"/>
  </r>
  <r>
    <s v="CRE4 Roof Large VI (0.5-8MW)"/>
    <x v="0"/>
    <x v="10"/>
    <x v="2"/>
    <s v="Solar"/>
    <m/>
    <s v="Auction"/>
    <s v="Pay_As_Bid"/>
    <s v="Unknown"/>
    <n v="20"/>
    <n v="0"/>
    <s v="EUR"/>
    <s v="Indexed"/>
    <s v=""/>
    <n v="77"/>
    <n v="86.177951874650262"/>
    <s v=""/>
    <n v="0"/>
    <n v="150"/>
    <s v=""/>
    <s v="PV"/>
    <s v="Unknown"/>
    <n v="0"/>
    <n v="52.1"/>
    <n v="53.5"/>
    <n v="1.0268714011516316"/>
    <n v="0.34733333333333333"/>
    <x v="12"/>
    <s v=""/>
    <s v=""/>
    <d v="2021-01-01T00:00:00"/>
    <n v="86.177951874650262"/>
  </r>
  <r>
    <s v="CRE4 Ground Small VI (0.5-5MW)"/>
    <x v="0"/>
    <x v="10"/>
    <x v="2"/>
    <s v="Solar"/>
    <m/>
    <s v="Auction"/>
    <s v="Pay_As_Bid"/>
    <s v="Unknown"/>
    <n v="20"/>
    <n v="0"/>
    <s v="EUR"/>
    <s v="Indexed"/>
    <s v=""/>
    <n v="67.5"/>
    <n v="75.545607162842757"/>
    <s v=""/>
    <n v="0"/>
    <n v="230"/>
    <s v=""/>
    <s v="PV"/>
    <s v="Unknown"/>
    <n v="0"/>
    <n v="232.8"/>
    <n v="296"/>
    <n v="1.2714776632302405"/>
    <n v="1.0121739130434784"/>
    <x v="12"/>
    <s v=""/>
    <s v=""/>
    <d v="2021-08-31T00:00:00"/>
    <n v="75.545607162842757"/>
  </r>
  <r>
    <s v="CRE4 Carshades VI (0.5-10MW)"/>
    <x v="0"/>
    <x v="10"/>
    <x v="2"/>
    <s v="Solar"/>
    <m/>
    <s v="Auction"/>
    <s v="Pay_As_Bid"/>
    <s v="Unknown"/>
    <n v="20"/>
    <n v="0"/>
    <s v="EUR"/>
    <s v="Indexed"/>
    <s v=""/>
    <n v="88.3"/>
    <n v="98.824846110800223"/>
    <s v=""/>
    <n v="0"/>
    <n v="70"/>
    <s v=""/>
    <s v="PV"/>
    <s v="Unknown"/>
    <n v="0"/>
    <n v="71"/>
    <n v="106"/>
    <n v="1.4929577464788732"/>
    <n v="1.0142857142857142"/>
    <x v="12"/>
    <s v=""/>
    <s v=""/>
    <d v="2021-08-31T00:00:00"/>
    <n v="98.824846110800223"/>
  </r>
  <r>
    <s v="CRE4 Ground Large VI (5-30MW)"/>
    <x v="0"/>
    <x v="10"/>
    <x v="2"/>
    <s v="Solar"/>
    <m/>
    <s v="Auction"/>
    <s v="Pay_As_Bid"/>
    <s v="Unknown"/>
    <n v="20"/>
    <n v="0"/>
    <s v="EUR"/>
    <s v="Indexed"/>
    <s v=""/>
    <n v="59.5"/>
    <n v="66.592053721320653"/>
    <s v=""/>
    <n v="0"/>
    <n v="550"/>
    <s v=""/>
    <s v="PV"/>
    <s v="Unknown"/>
    <n v="0"/>
    <n v="555"/>
    <n v="706"/>
    <n v="1.2720720720720722"/>
    <n v="1.009090909090909"/>
    <x v="12"/>
    <s v=""/>
    <s v=""/>
    <d v="2021-08-31T00:00:00"/>
    <n v="66.592053721320653"/>
  </r>
  <r>
    <s v="CRE4 Roof Large VII (0.5-8MW)"/>
    <x v="0"/>
    <x v="10"/>
    <x v="2"/>
    <s v="Solar"/>
    <m/>
    <s v="Auction"/>
    <s v="Pay_As_Bid"/>
    <s v="Unknown"/>
    <n v="20"/>
    <n v="0"/>
    <s v="EUR"/>
    <s v="Indexed"/>
    <s v=""/>
    <n v="93"/>
    <n v="104.08505875769447"/>
    <s v=""/>
    <n v="0"/>
    <n v="150"/>
    <s v=""/>
    <s v="PV"/>
    <s v="Technology specific"/>
    <n v="0"/>
    <n v="111.4"/>
    <n v="121.9"/>
    <n v="1.0942549371633752"/>
    <n v="0.7426666666666667"/>
    <x v="12"/>
    <s v=""/>
    <s v=""/>
    <d v="2021-02-23T00:00:00"/>
    <n v="104.08505875769447"/>
  </r>
  <r>
    <s v="CRE4 Roof Small VII  (100-500kW)"/>
    <x v="0"/>
    <x v="10"/>
    <x v="2"/>
    <s v="Solar"/>
    <m/>
    <s v="Auction"/>
    <s v="Pay_As_Bid"/>
    <s v="Unknown"/>
    <n v="20"/>
    <n v="0"/>
    <s v="EUR"/>
    <s v="Indexed"/>
    <s v=""/>
    <n v="99"/>
    <n v="110.80022383883605"/>
    <s v=""/>
    <n v="0"/>
    <n v="150"/>
    <s v=""/>
    <s v="PV"/>
    <s v="Technology specific"/>
    <n v="0"/>
    <n v="95.9"/>
    <n v="101.3"/>
    <n v="1.0563086548488008"/>
    <n v="0.63933333333333342"/>
    <x v="12"/>
    <s v=""/>
    <s v=""/>
    <d v="2021-02-23T00:00:00"/>
    <n v="110.80022383883605"/>
  </r>
  <r>
    <s v="CRE4 Roof Large VIII (0.5-8MW)"/>
    <x v="0"/>
    <x v="10"/>
    <x v="2"/>
    <s v="Solar"/>
    <m/>
    <s v="Auction"/>
    <s v="Pay_As_Bid"/>
    <s v="Unknown"/>
    <n v="20"/>
    <n v="0"/>
    <s v="EUR"/>
    <s v="Indexed"/>
    <s v=""/>
    <n v="86.5"/>
    <n v="96.810296586457753"/>
    <s v=""/>
    <n v="0"/>
    <n v="150"/>
    <s v=""/>
    <s v="PV"/>
    <s v="Technology specific"/>
    <n v="0"/>
    <n v="66.400000000000006"/>
    <n v="88.7"/>
    <n v="1.3358433734939759"/>
    <n v="0.44266666666666671"/>
    <x v="12"/>
    <s v=""/>
    <s v=""/>
    <d v="2021-02-23T00:00:00"/>
    <n v="96.810296586457753"/>
  </r>
  <r>
    <s v="France Innovative Solar Tender Phase 3"/>
    <x v="0"/>
    <x v="10"/>
    <x v="2"/>
    <s v="Solar"/>
    <m/>
    <s v="Auction"/>
    <s v="Pay_As_Bid"/>
    <s v="Contract_For_Difference_Two_Way"/>
    <n v="20"/>
    <n v="0"/>
    <s v="EUR"/>
    <s v="Indexed"/>
    <s v=""/>
    <n v="84.2"/>
    <n v="95.998175806635501"/>
    <s v=""/>
    <n v="0"/>
    <n v="140"/>
    <s v=""/>
    <s v="PV"/>
    <s v="Technology specific"/>
    <n v="0"/>
    <n v="142.6"/>
    <n v="213.9"/>
    <n v="1.5"/>
    <n v="1.0185714285714285"/>
    <x v="5"/>
    <n v="2017"/>
    <d v="2020-05-03T00:00:00"/>
    <d v="2022-10-08T00:00:00"/>
    <n v="95.998175806635501"/>
  </r>
  <r>
    <s v="France Onshore Wind Auction Round 6"/>
    <x v="0"/>
    <x v="10"/>
    <x v="2"/>
    <s v="Wind"/>
    <m/>
    <s v="Auction"/>
    <s v="Pay_As_Bid"/>
    <s v="Unknown"/>
    <n v="20"/>
    <n v="0"/>
    <s v="EUR"/>
    <s v="Indexed"/>
    <s v=""/>
    <n v="59.7"/>
    <n v="68.06521491278076"/>
    <s v=""/>
    <n v="0"/>
    <n v="250"/>
    <s v=""/>
    <s v="Onshore wind"/>
    <s v="Unknown"/>
    <n v="0"/>
    <n v="258"/>
    <n v="686"/>
    <n v="2.6589147286821704"/>
    <n v="1.032"/>
    <x v="5"/>
    <n v="2017"/>
    <d v="2020-06-01T00:00:00"/>
    <d v="2023-04-03T00:00:00"/>
    <n v="68.06521491278076"/>
  </r>
  <r>
    <s v="CRE4 Ground Small VII (0.5-5MW)"/>
    <x v="0"/>
    <x v="10"/>
    <x v="2"/>
    <s v="Solar"/>
    <m/>
    <s v="Auction"/>
    <s v="Pay_As_Bid"/>
    <s v="Unknown"/>
    <n v="20"/>
    <n v="0"/>
    <s v="EUR"/>
    <s v="Indexed"/>
    <s v=""/>
    <n v="65.760000000000005"/>
    <n v="74.97434728081177"/>
    <s v=""/>
    <n v="0"/>
    <n v="230"/>
    <s v=""/>
    <s v="PV"/>
    <s v="Unknown"/>
    <n v="0"/>
    <n v="231.7"/>
    <n v="321"/>
    <n v="1.3854121709106604"/>
    <n v="1.007391304347826"/>
    <x v="5"/>
    <s v=""/>
    <s v=""/>
    <d v="2022-05-01T00:00:00"/>
    <n v="74.97434728081177"/>
  </r>
  <r>
    <s v="CRE4 Carshades VI 2020 (0.5-10MW)"/>
    <x v="0"/>
    <x v="10"/>
    <x v="2"/>
    <s v="Solar"/>
    <m/>
    <s v="Auction"/>
    <s v="Pay_As_Bid"/>
    <s v="Unknown"/>
    <n v="20"/>
    <n v="0"/>
    <s v="EUR"/>
    <s v="Indexed"/>
    <s v=""/>
    <n v="85.64"/>
    <n v="97.639949834682483"/>
    <s v=""/>
    <n v="0"/>
    <n v="70"/>
    <s v=""/>
    <s v="PV"/>
    <s v="Unknown"/>
    <n v="0"/>
    <n v="48.9"/>
    <n v="66.8"/>
    <n v="1.3660531697341514"/>
    <n v="0.69857142857142851"/>
    <x v="5"/>
    <s v=""/>
    <s v=""/>
    <d v="2022-05-01T00:00:00"/>
    <n v="97.639949834682483"/>
  </r>
  <r>
    <s v="CRE4 Ground Large VII (5-30MW)"/>
    <x v="0"/>
    <x v="10"/>
    <x v="2"/>
    <s v="Solar"/>
    <m/>
    <s v="Auction"/>
    <s v="Pay_As_Bid"/>
    <s v="Unknown"/>
    <n v="20"/>
    <n v="0"/>
    <s v="EUR"/>
    <s v="Indexed"/>
    <s v=""/>
    <n v="56.31"/>
    <n v="64.200205221753507"/>
    <s v=""/>
    <n v="0"/>
    <n v="550"/>
    <s v=""/>
    <s v="PV"/>
    <s v="Unknown"/>
    <n v="0"/>
    <n v="368.9"/>
    <n v="467"/>
    <n v="1.2659257251287612"/>
    <n v="0.67072727272727273"/>
    <x v="5"/>
    <s v=""/>
    <s v=""/>
    <d v="2022-05-01T00:00:00"/>
    <n v="64.200205221753507"/>
  </r>
  <r>
    <s v="France Onshore Wind Auction Round 7"/>
    <x v="0"/>
    <x v="10"/>
    <x v="2"/>
    <s v="Wind"/>
    <m/>
    <s v="Auction"/>
    <s v="Pay_As_Bid"/>
    <s v="Unknown"/>
    <n v="20"/>
    <n v="0"/>
    <s v="EUR"/>
    <s v="Indexed"/>
    <s v=""/>
    <n v="59.5"/>
    <n v="67.837190742218681"/>
    <s v=""/>
    <n v="0"/>
    <n v="500"/>
    <s v=""/>
    <s v="Onshore wind"/>
    <s v="Unknown"/>
    <n v="0"/>
    <n v="520"/>
    <n v="1065"/>
    <n v="2.0480769230769229"/>
    <n v="1.04"/>
    <x v="5"/>
    <n v="2017"/>
    <d v="2020-10-03T00:00:00"/>
    <d v="2023-04-03T00:00:00"/>
    <n v="67.837190742218681"/>
  </r>
  <r>
    <s v="CRE4 Roof Small VIII  (100-500kW)"/>
    <x v="0"/>
    <x v="10"/>
    <x v="2"/>
    <s v="Solar"/>
    <m/>
    <s v="Auction"/>
    <s v="Pay_As_Bid"/>
    <s v="Unknown"/>
    <n v="20"/>
    <n v="0"/>
    <s v="EUR"/>
    <s v="Indexed"/>
    <s v=""/>
    <n v="97.5"/>
    <n v="111.1617831490138"/>
    <s v=""/>
    <n v="0"/>
    <n v="150"/>
    <s v=""/>
    <s v="PV"/>
    <s v="Unknown"/>
    <n v="0"/>
    <n v="63"/>
    <n v="80.900000000000006"/>
    <n v="1.2841269841269842"/>
    <n v="0.42"/>
    <x v="5"/>
    <s v=""/>
    <s v=""/>
    <d v="2021-10-01T00:00:00"/>
    <n v="111.1617831490138"/>
  </r>
  <r>
    <s v="CRE4 Carshades VIII (0.5-10MW)"/>
    <x v="0"/>
    <x v="10"/>
    <x v="2"/>
    <s v="Solar"/>
    <m/>
    <s v="Auction"/>
    <s v="Pay_As_Bid"/>
    <s v="Unknown"/>
    <n v="20"/>
    <n v="0"/>
    <s v="EUR"/>
    <s v="Indexed"/>
    <s v=""/>
    <n v="80.510000000000005"/>
    <n v="91.791129859765135"/>
    <s v=""/>
    <n v="0"/>
    <n v="30"/>
    <s v=""/>
    <s v="PV"/>
    <s v="Unknown"/>
    <n v="0"/>
    <n v="30"/>
    <n v="68"/>
    <n v="2.2666666666666666"/>
    <n v="1"/>
    <x v="5"/>
    <s v=""/>
    <s v=""/>
    <d v="2022-10-01T00:00:00"/>
    <n v="91.791129859765135"/>
  </r>
  <r>
    <s v="CRE4 Ground Large VIII (5-30MW)"/>
    <x v="0"/>
    <x v="10"/>
    <x v="2"/>
    <s v="Solar"/>
    <m/>
    <s v="Auction"/>
    <s v="Pay_As_Bid"/>
    <s v="Unknown"/>
    <n v="20"/>
    <n v="0"/>
    <s v="EUR"/>
    <s v="Indexed"/>
    <s v=""/>
    <n v="54.07"/>
    <n v="61.646334511458214"/>
    <s v=""/>
    <n v="0"/>
    <n v="220"/>
    <s v=""/>
    <s v="PV"/>
    <s v="Unknown"/>
    <n v="0"/>
    <n v="220"/>
    <n v="282"/>
    <n v="1.2818181818181817"/>
    <n v="1"/>
    <x v="5"/>
    <s v=""/>
    <s v=""/>
    <d v="2022-10-01T00:00:00"/>
    <n v="61.646334511458214"/>
  </r>
  <r>
    <s v="France Onshore Wind Auction Round 8"/>
    <x v="0"/>
    <x v="10"/>
    <x v="2"/>
    <s v="Wind"/>
    <m/>
    <s v="Auction"/>
    <s v="Pay_As_Bid"/>
    <s v="Unknown"/>
    <n v="20"/>
    <n v="0"/>
    <s v="EUR"/>
    <s v="Indexed"/>
    <s v=""/>
    <n v="60.8"/>
    <n v="71.876108287031556"/>
    <s v=""/>
    <n v="0"/>
    <n v="700"/>
    <s v=""/>
    <s v="Onshore wind"/>
    <s v="Unknown"/>
    <n v="0"/>
    <n v="404"/>
    <n v="540"/>
    <n v="1.3366336633663367"/>
    <n v="0.57714285714285718"/>
    <x v="6"/>
    <n v="2017"/>
    <d v="2021-04-05T00:00:00"/>
    <d v="2024-12-31T00:00:00"/>
    <n v="71.876108287031556"/>
  </r>
  <r>
    <s v="CRE4 Roof Large IX (0.5-8MW)"/>
    <x v="0"/>
    <x v="10"/>
    <x v="2"/>
    <s v="Solar"/>
    <m/>
    <s v="Auction"/>
    <s v="Pay_As_Bid"/>
    <s v="Unknown"/>
    <n v="20"/>
    <n v="0"/>
    <s v="EUR"/>
    <s v="Indexed"/>
    <s v=""/>
    <n v="86.2"/>
    <n v="98.278417512256297"/>
    <s v=""/>
    <n v="0"/>
    <n v="150"/>
    <s v=""/>
    <s v="PV"/>
    <s v="Unknown"/>
    <n v="0"/>
    <n v="69.099999999999994"/>
    <n v="91.4"/>
    <n v="1.3227206946454415"/>
    <n v="0.46066666666666661"/>
    <x v="5"/>
    <s v=""/>
    <s v=""/>
    <d v="2022-02-01T00:00:00"/>
    <n v="98.278417512256297"/>
  </r>
  <r>
    <s v="CRE4 Roof Small IX  (100-500kW)"/>
    <x v="0"/>
    <x v="10"/>
    <x v="2"/>
    <s v="Solar"/>
    <m/>
    <s v="Auction"/>
    <s v="Pay_As_Bid"/>
    <s v="Unknown"/>
    <n v="20"/>
    <n v="0"/>
    <s v="EUR"/>
    <s v="Indexed"/>
    <s v=""/>
    <n v="97"/>
    <n v="110.59172272260859"/>
    <s v=""/>
    <n v="0"/>
    <n v="150"/>
    <s v=""/>
    <s v="PV"/>
    <s v="Unknown"/>
    <n v="0"/>
    <n v="78.2"/>
    <n v="109.7"/>
    <n v="1.4028132992327365"/>
    <n v="0.52133333333333332"/>
    <x v="5"/>
    <s v=""/>
    <s v=""/>
    <d v="2022-02-01T00:00:00"/>
    <n v="110.59172272260859"/>
  </r>
  <r>
    <s v="CRE4 Roof Large X (0.5-8MW)"/>
    <x v="0"/>
    <x v="10"/>
    <x v="2"/>
    <s v="Solar"/>
    <m/>
    <s v="Auction"/>
    <s v="Pay_As_Bid"/>
    <s v="Unknown"/>
    <n v="20"/>
    <n v="0"/>
    <s v="EUR"/>
    <s v="Indexed"/>
    <s v=""/>
    <n v="83.06"/>
    <n v="94.698438034431646"/>
    <s v=""/>
    <n v="0"/>
    <n v="75"/>
    <s v=""/>
    <s v="PV"/>
    <s v="Unknown"/>
    <n v="0"/>
    <n v="76.7"/>
    <n v="83.4"/>
    <n v="1.0873533246414602"/>
    <n v="1.0226666666666666"/>
    <x v="5"/>
    <s v=""/>
    <s v=""/>
    <d v="2022-06-02T00:00:00"/>
    <n v="94.698438034431646"/>
  </r>
  <r>
    <s v="CRE4 Roof Small X  (100-500kW)"/>
    <x v="0"/>
    <x v="10"/>
    <x v="2"/>
    <s v="Solar"/>
    <m/>
    <s v="Auction"/>
    <s v="Pay_As_Bid"/>
    <s v="Unknown"/>
    <n v="20"/>
    <n v="0"/>
    <s v="EUR"/>
    <s v="Indexed"/>
    <s v=""/>
    <n v="93.98"/>
    <n v="107.1485577471212"/>
    <s v=""/>
    <n v="0"/>
    <n v="75"/>
    <s v=""/>
    <s v="PV"/>
    <s v="Unknown"/>
    <n v="0"/>
    <n v="75.3"/>
    <n v="125.7"/>
    <n v="1.6693227091633467"/>
    <n v="1.004"/>
    <x v="5"/>
    <s v=""/>
    <s v=""/>
    <d v="2022-06-02T00:00:00"/>
    <n v="107.1485577471212"/>
  </r>
  <r>
    <s v="France PPE2 PV Ground - Round 1"/>
    <x v="0"/>
    <x v="10"/>
    <x v="2"/>
    <s v="Solar"/>
    <m/>
    <s v="Auction"/>
    <s v="Pay_As_Bid"/>
    <s v="Unknown"/>
    <n v="20"/>
    <n v="0"/>
    <s v="EUR"/>
    <s v="Indexed"/>
    <s v="Read https://www.bnef.com/insights/27481 and https://www.cre.fr/Documents/Appels-d-offres/appel-d-offres-portant-sur-la-realisation-et-l-exploitation-d-installations-de-production-d-electricite-a-partir-de-l-energie-solaire-centrales-a2"/>
    <n v="58.84"/>
    <n v="69.55904953304173"/>
    <s v=""/>
    <n v="0"/>
    <n v="700"/>
    <s v=""/>
    <s v="PV"/>
    <s v="Unknown"/>
    <s v=""/>
    <n v="705"/>
    <n v="845"/>
    <n v="1.198581560283688"/>
    <n v="1.0071428571428571"/>
    <x v="6"/>
    <n v="2021"/>
    <d v="2021-12-13T00:00:00"/>
    <d v="2024-08-03T00:00:00"/>
    <n v="69.55904953304173"/>
  </r>
  <r>
    <s v="France PPE2 PV Roof, Carports, Greenhouses -  Round 1"/>
    <x v="0"/>
    <x v="10"/>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3.12"/>
    <n v="98.262205934507634"/>
    <s v=""/>
    <n v="0"/>
    <n v="300"/>
    <s v=""/>
    <s v="PV"/>
    <s v="Unknown"/>
    <s v=""/>
    <n v="157.13999999999999"/>
    <n v="268.5"/>
    <n v="1.7086674303169149"/>
    <n v="0.52379999999999993"/>
    <x v="6"/>
    <n v="2021"/>
    <d v="2021-10-11T00:00:00"/>
    <d v="2024-07-06T00:00:00"/>
    <n v="98.262205934507634"/>
  </r>
  <r>
    <s v="CRE4 Ground Small VIII (0.5-5MW)"/>
    <x v="0"/>
    <x v="10"/>
    <x v="2"/>
    <s v="Solar"/>
    <m/>
    <s v="Auction"/>
    <s v="Pay_As_Bid"/>
    <s v="Unknown"/>
    <n v="20"/>
    <n v="0"/>
    <s v="EUR"/>
    <s v="Indexed"/>
    <s v=""/>
    <n v="64.39"/>
    <n v="76.120108759900702"/>
    <s v=""/>
    <n v="0"/>
    <n v="80"/>
    <s v=""/>
    <s v="PV"/>
    <s v="Unknown"/>
    <n v="0"/>
    <n v="81"/>
    <n v="169"/>
    <n v="2.0864197530864197"/>
    <n v="1.0125"/>
    <x v="6"/>
    <s v=""/>
    <s v=""/>
    <d v="2022-10-01T00:00:00"/>
    <n v="76.120108759900702"/>
  </r>
  <r>
    <s v="CRE4 Carshades IX (0.5-10MW)"/>
    <x v="0"/>
    <x v="10"/>
    <x v="2"/>
    <s v="Solar"/>
    <m/>
    <s v="Auction"/>
    <s v="Pay_As_Bid"/>
    <s v="Unknown"/>
    <n v="20"/>
    <n v="0"/>
    <s v="EUR"/>
    <s v="Indexed"/>
    <s v=""/>
    <s v=""/>
    <s v=""/>
    <s v=""/>
    <n v="0"/>
    <n v="70"/>
    <s v=""/>
    <s v="PV"/>
    <s v="Unknown"/>
    <n v="0"/>
    <n v="70"/>
    <n v="95"/>
    <n v="1.3571428571428572"/>
    <n v="1"/>
    <x v="6"/>
    <s v=""/>
    <s v=""/>
    <d v="2023-02-03T00:00:00"/>
    <s v=""/>
  </r>
  <r>
    <s v="CRE4 Ground Large IX (5-30MW)"/>
    <x v="0"/>
    <x v="10"/>
    <x v="2"/>
    <s v="Solar"/>
    <m/>
    <s v="Auction"/>
    <s v="Pay_As_Bid"/>
    <s v="Unknown"/>
    <n v="20"/>
    <n v="0"/>
    <s v="EUR"/>
    <s v="Indexed"/>
    <s v=""/>
    <n v="55.1"/>
    <n v="65.137723135122357"/>
    <s v=""/>
    <n v="0"/>
    <n v="440"/>
    <s v=""/>
    <s v="PV"/>
    <s v="Unknown"/>
    <n v="0"/>
    <n v="261"/>
    <n v="341"/>
    <n v="1.3065134099616857"/>
    <n v="0.59318181818181814"/>
    <x v="6"/>
    <s v=""/>
    <s v=""/>
    <s v=""/>
    <n v="65.137723135122357"/>
  </r>
  <r>
    <s v="CRE4 Ground Small IX (0.5-5MW)"/>
    <x v="0"/>
    <x v="10"/>
    <x v="2"/>
    <s v="Solar"/>
    <m/>
    <s v="Auction"/>
    <s v="Pay_As_Bid"/>
    <s v="Unknown"/>
    <n v="20"/>
    <n v="0"/>
    <s v="EUR"/>
    <s v="Indexed"/>
    <s v=""/>
    <n v="64.8"/>
    <n v="76.604799621704686"/>
    <s v=""/>
    <n v="0"/>
    <n v="170"/>
    <s v=""/>
    <s v="PV"/>
    <s v="Unknown"/>
    <n v="0"/>
    <n v="120"/>
    <n v="180"/>
    <n v="1.5"/>
    <n v="0.70588235294117652"/>
    <x v="6"/>
    <s v=""/>
    <s v=""/>
    <d v="2023-02-04T00:00:00"/>
    <n v="76.604799621704686"/>
  </r>
  <r>
    <s v="CRE4 Ground Small X (0.5-5MW)"/>
    <x v="0"/>
    <x v="10"/>
    <x v="2"/>
    <s v="Solar"/>
    <m/>
    <s v="Auction"/>
    <s v="Pay_As_Bid"/>
    <s v="Unknown"/>
    <n v="20"/>
    <n v="0"/>
    <s v="EUR"/>
    <s v="Indexed"/>
    <s v=""/>
    <n v="63.4"/>
    <n v="74.949757654569098"/>
    <s v=""/>
    <n v="0"/>
    <n v="180"/>
    <s v=""/>
    <s v="PV"/>
    <s v="Unknown"/>
    <n v="0"/>
    <n v="142"/>
    <n v="191"/>
    <n v="1.3450704225352113"/>
    <n v="0.78888888888888886"/>
    <x v="6"/>
    <s v=""/>
    <s v=""/>
    <s v=""/>
    <n v="74.949757654569098"/>
  </r>
  <r>
    <s v="CRE4 Carshades X (0.5-10MW)"/>
    <x v="0"/>
    <x v="10"/>
    <x v="2"/>
    <s v="Solar"/>
    <m/>
    <s v="Auction"/>
    <s v="Pay_As_Bid"/>
    <s v="Unknown"/>
    <n v="20"/>
    <n v="0"/>
    <s v="EUR"/>
    <s v="Indexed"/>
    <s v=""/>
    <n v="82.29"/>
    <n v="97.281002482562954"/>
    <s v=""/>
    <n v="0"/>
    <n v="70"/>
    <s v=""/>
    <s v="PV"/>
    <s v="Unknown"/>
    <n v="0"/>
    <n v="39"/>
    <n v="59"/>
    <n v="1.5128205128205128"/>
    <n v="0.55714285714285716"/>
    <x v="6"/>
    <s v=""/>
    <s v=""/>
    <s v=""/>
    <n v="97.281002482562954"/>
  </r>
  <r>
    <s v="CRE4 Ground Large X (5-30MW)"/>
    <x v="0"/>
    <x v="10"/>
    <x v="2"/>
    <s v="Solar"/>
    <m/>
    <s v="Auction"/>
    <s v="Pay_As_Bid"/>
    <s v="Unknown"/>
    <n v="20"/>
    <n v="0"/>
    <s v="EUR"/>
    <s v="Indexed"/>
    <s v=""/>
    <n v="52.32"/>
    <n v="61.851282657524528"/>
    <s v=""/>
    <n v="0"/>
    <n v="450"/>
    <s v=""/>
    <s v="PV"/>
    <s v="Unknown"/>
    <n v="0"/>
    <n v="455"/>
    <n v="764"/>
    <n v="1.6791208791208792"/>
    <n v="1.0111111111111111"/>
    <x v="6"/>
    <s v=""/>
    <s v=""/>
    <s v=""/>
    <n v="61.851282657524528"/>
  </r>
  <r>
    <s v="CRE4 Roof Large XI (0.5-8MW)"/>
    <x v="0"/>
    <x v="10"/>
    <x v="2"/>
    <s v="Solar"/>
    <m/>
    <s v="Auction"/>
    <s v="Pay_As_Bid"/>
    <s v="Unknown"/>
    <n v="20"/>
    <n v="0"/>
    <s v="EUR"/>
    <s v="Indexed"/>
    <s v=""/>
    <n v="79.34"/>
    <n v="93.793592623241523"/>
    <s v=""/>
    <n v="0"/>
    <n v="75"/>
    <s v=""/>
    <s v="PV"/>
    <s v="Unknown"/>
    <n v="0"/>
    <n v="75.7"/>
    <n v="111"/>
    <n v="1.4663143989431968"/>
    <n v="1.0093333333333334"/>
    <x v="6"/>
    <s v=""/>
    <s v=""/>
    <d v="2023-01-02T00:00:00"/>
    <n v="93.793592623241523"/>
  </r>
  <r>
    <s v="CRE4 Roof Small XI  (100-500kW)"/>
    <x v="0"/>
    <x v="10"/>
    <x v="2"/>
    <s v="Solar"/>
    <m/>
    <s v="Auction"/>
    <s v="Pay_As_Bid"/>
    <s v="Unknown"/>
    <n v="20"/>
    <n v="0"/>
    <s v="EUR"/>
    <s v="Indexed"/>
    <s v=""/>
    <n v="90.74"/>
    <n v="107.27036292705994"/>
    <s v=""/>
    <n v="0"/>
    <n v="75"/>
    <s v=""/>
    <s v="PV"/>
    <s v="Unknown"/>
    <n v="0"/>
    <n v="75.099999999999994"/>
    <n v="186.6"/>
    <n v="2.4846870838881494"/>
    <n v="1.0013333333333332"/>
    <x v="6"/>
    <s v=""/>
    <s v=""/>
    <d v="2023-01-02T00:00:00"/>
    <n v="107.27036292705994"/>
  </r>
  <r>
    <s v="CRE4 Roof Large XII (0.5-8MW)"/>
    <x v="0"/>
    <x v="10"/>
    <x v="2"/>
    <s v="Solar"/>
    <m/>
    <s v="Auction"/>
    <s v="Pay_As_Bid"/>
    <s v="Unknown"/>
    <n v="20"/>
    <n v="0"/>
    <s v="EUR"/>
    <s v="Indexed"/>
    <s v=""/>
    <n v="77.62"/>
    <n v="91.760255349332084"/>
    <s v=""/>
    <n v="0"/>
    <n v="75"/>
    <s v=""/>
    <s v="PV"/>
    <s v="Unknown"/>
    <n v="0"/>
    <n v="75.5"/>
    <n v="109"/>
    <n v="1.4437086092715232"/>
    <n v="1.0066666666666666"/>
    <x v="6"/>
    <s v=""/>
    <s v=""/>
    <d v="2023-06-02T00:00:00"/>
    <n v="91.760255349332084"/>
  </r>
  <r>
    <s v="CRE4 Roof Small XII  (100-500kW)"/>
    <x v="0"/>
    <x v="10"/>
    <x v="2"/>
    <s v="Solar"/>
    <m/>
    <s v="Auction"/>
    <s v="Pay_As_Bid"/>
    <s v="Unknown"/>
    <n v="20"/>
    <n v="0"/>
    <s v="EUR"/>
    <s v="Indexed"/>
    <s v=""/>
    <n v="87"/>
    <n v="102.84903652914056"/>
    <s v=""/>
    <n v="0"/>
    <n v="75"/>
    <s v=""/>
    <s v="PV"/>
    <s v="Unknown"/>
    <n v="0"/>
    <n v="85.45"/>
    <n v="251.6"/>
    <n v="2.9444119368051491"/>
    <n v="1.1393333333333333"/>
    <x v="6"/>
    <s v=""/>
    <s v=""/>
    <d v="2023-06-02T00:00:00"/>
    <n v="102.84903652914056"/>
  </r>
  <r>
    <s v="CRE4 Roof Small XIII  (100-500kW)"/>
    <x v="0"/>
    <x v="10"/>
    <x v="2"/>
    <s v="Solar"/>
    <m/>
    <s v="Auction"/>
    <s v="Pay_As_Bid"/>
    <s v="Unknown"/>
    <n v="20"/>
    <n v="0"/>
    <s v="EUR"/>
    <s v="Indexed"/>
    <s v=""/>
    <n v="87.25"/>
    <n v="103.14457973755763"/>
    <s v=""/>
    <n v="0"/>
    <n v="150"/>
    <s v=""/>
    <s v="PV"/>
    <s v="Unknown"/>
    <n v="0"/>
    <n v="150"/>
    <n v="256"/>
    <n v="1.7066666666666668"/>
    <n v="1"/>
    <x v="6"/>
    <s v=""/>
    <s v=""/>
    <s v=""/>
    <n v="103.14457973755763"/>
  </r>
  <r>
    <s v="CRE4 Roof Large XIII (0.5-8MW)"/>
    <x v="0"/>
    <x v="10"/>
    <x v="2"/>
    <s v="Solar"/>
    <m/>
    <s v="Auction"/>
    <s v="Pay_As_Bid"/>
    <s v="Unknown"/>
    <n v="20"/>
    <n v="0"/>
    <s v="EUR"/>
    <s v="Indexed"/>
    <s v=""/>
    <n v="76.66"/>
    <n v="90.625369429010519"/>
    <s v=""/>
    <n v="0"/>
    <n v="150"/>
    <s v=""/>
    <s v="PV"/>
    <s v="Unknown"/>
    <n v="0"/>
    <n v="150"/>
    <n v="152"/>
    <n v="1.0133333333333334"/>
    <n v="1"/>
    <x v="6"/>
    <s v=""/>
    <s v=""/>
    <s v=""/>
    <n v="90.625369429010519"/>
  </r>
  <r>
    <s v="France PPE2 Self-consumption (PV/Wind) - Round 1"/>
    <x v="0"/>
    <x v="10"/>
    <x v="2"/>
    <s v="Solar"/>
    <m/>
    <s v="Auction"/>
    <s v="Pay_As_Bid"/>
    <s v="Unknown"/>
    <n v="10"/>
    <n v="0"/>
    <s v="EUR"/>
    <s v="Fixed"/>
    <s v=""/>
    <n v="12.85"/>
    <n v="15.190920912637427"/>
    <s v=""/>
    <n v="0"/>
    <n v="50"/>
    <s v=""/>
    <s v="PV"/>
    <s v="Technology neutral"/>
    <s v=""/>
    <n v="7.4"/>
    <n v="11.25"/>
    <n v="1.5202702702702702"/>
    <n v="0.14800000000000002"/>
    <x v="6"/>
    <n v="2021"/>
    <d v="2021-11-15T00:00:00"/>
    <d v="2024-06-06T00:00:00"/>
    <n v="15.190920912637427"/>
  </r>
  <r>
    <s v="France PPE2 Self-consumption (PV/Wind) - Round 2"/>
    <x v="0"/>
    <x v="10"/>
    <x v="2"/>
    <s v="Solar"/>
    <m/>
    <s v="Auction"/>
    <s v="Pay_As_Bid"/>
    <s v="Unknown"/>
    <n v="10"/>
    <n v="0"/>
    <s v="EUR"/>
    <s v="Fixed"/>
    <s v=""/>
    <n v="10.8"/>
    <n v="11.351692243010302"/>
    <s v=""/>
    <n v="0"/>
    <n v="50"/>
    <s v=""/>
    <s v="PV"/>
    <s v="Technology neutral"/>
    <s v=""/>
    <n v="7.57"/>
    <n v="10.23"/>
    <n v="1.3513870541611626"/>
    <n v="0.15140000000000001"/>
    <x v="7"/>
    <n v="2021"/>
    <d v="2022-02-28T00:00:00"/>
    <d v="2024-10-14T00:00:00"/>
    <n v="11.351692243010302"/>
  </r>
  <r>
    <s v="France PPE2 Self-consumption (PV/Wind) - Round 3"/>
    <x v="0"/>
    <x v="10"/>
    <x v="2"/>
    <s v="Solar"/>
    <m/>
    <s v="Auction"/>
    <s v="Pay_As_Bid"/>
    <s v="Unknown"/>
    <n v="10"/>
    <n v="0"/>
    <s v="EUR"/>
    <s v="Fixed"/>
    <s v=""/>
    <n v="10.7"/>
    <n v="11.246583981500946"/>
    <s v=""/>
    <n v="0"/>
    <n v="50"/>
    <s v=""/>
    <s v="PV"/>
    <s v="Technology neutral"/>
    <s v=""/>
    <n v="9.69"/>
    <n v="12.39"/>
    <n v="1.2786377708978329"/>
    <n v="0.1938"/>
    <x v="7"/>
    <n v="2021"/>
    <d v="2022-09-05T00:00:00"/>
    <d v="2025-02-15T00:00:00"/>
    <n v="11.246583981500946"/>
  </r>
  <r>
    <s v="France PPE2 Self-consumption (PV/Wind) - Round 4"/>
    <x v="0"/>
    <x v="10"/>
    <x v="2"/>
    <s v="Solar"/>
    <m/>
    <s v="Auction"/>
    <s v="Pay_As_Bid"/>
    <s v="Unknown"/>
    <n v="10"/>
    <n v="0"/>
    <s v="EUR"/>
    <s v="Fixed"/>
    <s v=""/>
    <n v="8.31"/>
    <n v="8.9857266435986176"/>
    <s v=""/>
    <n v="0"/>
    <n v="50"/>
    <s v=""/>
    <s v="PV"/>
    <s v="Technology neutral"/>
    <s v=""/>
    <n v="51.68"/>
    <n v="63.24"/>
    <n v="1.2236842105263159"/>
    <n v="1.0336000000000001"/>
    <x v="8"/>
    <n v="2021"/>
    <d v="2023-10-09T00:00:00"/>
    <d v="2026-05-23T00:00:00"/>
    <n v="8.9857266435986176"/>
  </r>
  <r>
    <s v="France PPE2 Self-consumption (PV/Wind) - Round 5"/>
    <x v="3"/>
    <x v="10"/>
    <x v="2"/>
    <s v="Renewables_Other"/>
    <m/>
    <s v="Auction"/>
    <s v="Pay_As_Bid"/>
    <s v="Unknown"/>
    <n v="10"/>
    <n v="0"/>
    <s v="EUR"/>
    <s v="Fixed"/>
    <s v=""/>
    <s v=""/>
    <s v=""/>
    <s v=""/>
    <n v="0"/>
    <n v="50"/>
    <s v=""/>
    <s v="Unknown technology"/>
    <s v="Technology neutral"/>
    <s v=""/>
    <s v=""/>
    <s v=""/>
    <s v=""/>
    <s v=""/>
    <x v="8"/>
    <n v="2021"/>
    <s v=""/>
    <s v=""/>
    <s v=""/>
  </r>
  <r>
    <s v="France PPE2 Self-consumption (PV/Wind) - Round 6"/>
    <x v="3"/>
    <x v="10"/>
    <x v="2"/>
    <s v="Renewables_Other"/>
    <m/>
    <s v="Auction"/>
    <s v="Pay_As_Bid"/>
    <s v="Unknown"/>
    <n v="10"/>
    <n v="0"/>
    <s v="EUR"/>
    <s v="Fixed"/>
    <s v=""/>
    <s v=""/>
    <s v=""/>
    <s v=""/>
    <n v="0"/>
    <n v="50"/>
    <s v=""/>
    <s v="Unknown technology"/>
    <s v="Technology neutral"/>
    <s v=""/>
    <s v=""/>
    <s v=""/>
    <s v=""/>
    <s v=""/>
    <x v="9"/>
    <n v="2021"/>
    <s v=""/>
    <s v=""/>
    <s v=""/>
  </r>
  <r>
    <s v="France PPE2 Self-consumption (PV/Wind) - Round 7"/>
    <x v="3"/>
    <x v="10"/>
    <x v="2"/>
    <s v="Renewables_Other"/>
    <m/>
    <s v="Auction"/>
    <s v="Pay_As_Bid"/>
    <s v="Unknown"/>
    <n v="10"/>
    <n v="0"/>
    <s v="EUR"/>
    <s v="Fixed"/>
    <s v=""/>
    <s v=""/>
    <s v=""/>
    <s v=""/>
    <n v="0"/>
    <n v="50"/>
    <s v=""/>
    <s v="Unknown technology"/>
    <s v="Technology neutral"/>
    <s v=""/>
    <s v=""/>
    <s v=""/>
    <s v=""/>
    <s v=""/>
    <x v="9"/>
    <n v="2021"/>
    <s v=""/>
    <s v=""/>
    <s v=""/>
  </r>
  <r>
    <s v="France PPE2 Self-consumption (PV/Wind) - Round 8"/>
    <x v="3"/>
    <x v="10"/>
    <x v="2"/>
    <s v="Renewables_Other"/>
    <m/>
    <s v="Auction"/>
    <s v="Pay_As_Bid"/>
    <s v="Unknown"/>
    <n v="10"/>
    <n v="0"/>
    <s v="EUR"/>
    <s v="Fixed"/>
    <s v=""/>
    <s v=""/>
    <s v=""/>
    <s v=""/>
    <n v="0"/>
    <n v="50"/>
    <s v=""/>
    <s v="Unknown technology"/>
    <s v="Technology neutral"/>
    <s v=""/>
    <s v=""/>
    <s v=""/>
    <s v=""/>
    <s v=""/>
    <x v="9"/>
    <n v="2021"/>
    <s v=""/>
    <s v=""/>
    <s v=""/>
  </r>
  <r>
    <s v="France PPE2 Self-consumption (PV/Wind) - Round 9"/>
    <x v="3"/>
    <x v="10"/>
    <x v="2"/>
    <s v="Renewables_Other"/>
    <m/>
    <s v="Auction"/>
    <s v="Pay_As_Bid"/>
    <s v="Unknown"/>
    <n v="10"/>
    <n v="0"/>
    <s v="EUR"/>
    <s v="Fixed"/>
    <s v=""/>
    <s v=""/>
    <s v=""/>
    <s v=""/>
    <n v="0"/>
    <n v="50"/>
    <s v=""/>
    <s v="Unknown technology"/>
    <s v="Technology neutral"/>
    <s v=""/>
    <s v=""/>
    <s v=""/>
    <s v=""/>
    <s v=""/>
    <x v="9"/>
    <n v="2021"/>
    <s v=""/>
    <s v=""/>
    <s v=""/>
  </r>
  <r>
    <s v="France PPE2 Self-consumption (PV/Wind) - Round 10"/>
    <x v="2"/>
    <x v="10"/>
    <x v="2"/>
    <s v="Renewables_Other"/>
    <m/>
    <s v="Auction"/>
    <s v="Pay_As_Bid"/>
    <s v="Unknown"/>
    <n v="10"/>
    <n v="0"/>
    <s v="EUR"/>
    <s v="Fixed"/>
    <s v=""/>
    <s v=""/>
    <s v=""/>
    <s v=""/>
    <n v="0"/>
    <n v="50"/>
    <s v=""/>
    <s v="Unknown technology"/>
    <s v="Technology neutral"/>
    <s v=""/>
    <s v=""/>
    <s v=""/>
    <s v=""/>
    <s v=""/>
    <x v="10"/>
    <n v="2021"/>
    <s v=""/>
    <s v=""/>
    <s v=""/>
  </r>
  <r>
    <s v="France PPE2 Self-consumption (PV/Wind) - Round 11"/>
    <x v="2"/>
    <x v="10"/>
    <x v="2"/>
    <s v="Renewables_Other"/>
    <m/>
    <s v="Auction"/>
    <s v="Pay_As_Bid"/>
    <s v="Unknown"/>
    <n v="10"/>
    <n v="0"/>
    <s v="EUR"/>
    <s v="Fixed"/>
    <s v=""/>
    <s v=""/>
    <s v=""/>
    <s v=""/>
    <n v="0"/>
    <n v="50"/>
    <s v=""/>
    <s v="Unknown technology"/>
    <s v="Technology neutral"/>
    <s v=""/>
    <s v=""/>
    <s v=""/>
    <s v=""/>
    <s v=""/>
    <x v="10"/>
    <n v="2021"/>
    <s v=""/>
    <s v=""/>
    <s v=""/>
  </r>
  <r>
    <s v="France PPE2 Self-consumption (PV/Wind) - Round 12"/>
    <x v="2"/>
    <x v="10"/>
    <x v="2"/>
    <s v="Renewables_Other"/>
    <m/>
    <s v="Auction"/>
    <s v="Pay_As_Bid"/>
    <s v="Unknown"/>
    <n v="10"/>
    <n v="0"/>
    <s v="EUR"/>
    <s v="Fixed"/>
    <s v=""/>
    <s v=""/>
    <s v=""/>
    <s v=""/>
    <n v="0"/>
    <n v="50"/>
    <s v=""/>
    <s v="Unknown technology"/>
    <s v="Technology neutral"/>
    <s v=""/>
    <s v=""/>
    <s v=""/>
    <s v=""/>
    <s v=""/>
    <x v="10"/>
    <n v="2021"/>
    <s v=""/>
    <s v=""/>
    <s v=""/>
  </r>
  <r>
    <s v="France PPE2 Self-consumption (PV/Wind) - Round 13"/>
    <x v="2"/>
    <x v="10"/>
    <x v="2"/>
    <s v="Renewables_Other"/>
    <m/>
    <s v="Auction"/>
    <s v="Pay_As_Bid"/>
    <s v="Unknown"/>
    <n v="10"/>
    <n v="0"/>
    <s v="EUR"/>
    <s v="Fixed"/>
    <s v=""/>
    <s v=""/>
    <s v=""/>
    <s v=""/>
    <n v="0"/>
    <n v="50"/>
    <s v=""/>
    <s v="Unknown technology"/>
    <s v="Technology neutral"/>
    <s v=""/>
    <s v=""/>
    <s v=""/>
    <s v=""/>
    <s v=""/>
    <x v="10"/>
    <n v="2021"/>
    <s v=""/>
    <s v=""/>
    <s v=""/>
  </r>
  <r>
    <s v="France PPE2 Self-consumption (PV/Wind) - Round 14"/>
    <x v="2"/>
    <x v="10"/>
    <x v="2"/>
    <s v="Renewables_Other"/>
    <m/>
    <s v="Auction"/>
    <s v="Pay_As_Bid"/>
    <s v="Unknown"/>
    <n v="10"/>
    <n v="0"/>
    <s v="EUR"/>
    <s v="Fixed"/>
    <s v=""/>
    <s v=""/>
    <s v=""/>
    <s v=""/>
    <n v="0"/>
    <n v="50"/>
    <s v=""/>
    <s v="Unknown technology"/>
    <s v="Technology neutral"/>
    <s v=""/>
    <s v=""/>
    <s v=""/>
    <s v=""/>
    <s v=""/>
    <x v="13"/>
    <n v="2021"/>
    <s v=""/>
    <s v=""/>
    <s v=""/>
  </r>
  <r>
    <s v="France PPE2 PV/Wind (Technology neutral) - Round 1"/>
    <x v="0"/>
    <x v="10"/>
    <x v="2"/>
    <s v="Solar"/>
    <m/>
    <s v="Auction"/>
    <s v="Pay_As_Bid"/>
    <s v="Unknown"/>
    <n v="20"/>
    <n v="0"/>
    <s v="EUR"/>
    <s v="Indexed"/>
    <s v="Total auction capacity of 500MW was for solar and wind. Weighted average bid price for solar was 73.50 and 180MW was awarded, out of a total of 225MW of eligible solar bids. Total eligible bids for wind and solar was 706MW._x000a_link to CRE's results: https://www.cre.fr/Documents/Appels-d-offres/appel-d-offres-portant-sur-la-realisation-et-l-exploitation-d-installations-de-production-d-electricite-a-partir-d-energie-solaire-photovoltaique"/>
    <n v="73.5"/>
    <n v="77.254572209375652"/>
    <s v=""/>
    <n v="0"/>
    <n v="500"/>
    <s v=""/>
    <s v="PV"/>
    <s v="Technology neutral"/>
    <s v=""/>
    <n v="180"/>
    <n v="225.93"/>
    <n v="1.2551666666666668"/>
    <n v="0.36"/>
    <x v="7"/>
    <n v="2021"/>
    <d v="2022-07-18T00:00:00"/>
    <d v="2025-10-15T00:00:00"/>
    <n v="77.254572209375652"/>
  </r>
  <r>
    <s v="France PPE2 Onshore Wind - Round 1"/>
    <x v="0"/>
    <x v="10"/>
    <x v="2"/>
    <s v="Wind"/>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4.52"/>
    <n v="76.273791228277574"/>
    <s v=""/>
    <n v="0"/>
    <n v="700"/>
    <s v=""/>
    <s v="Onshore wind"/>
    <s v="Unknown"/>
    <n v="925"/>
    <n v="510.3"/>
    <n v="612"/>
    <n v="1.1992945326278659"/>
    <n v="0.72899999999999998"/>
    <x v="6"/>
    <n v="2021"/>
    <d v="2021-11-15T00:00:00"/>
    <d v="2023-11-26T00:00:00"/>
    <n v="76.273791228277574"/>
  </r>
  <r>
    <s v="France PPE2 PV/Wind (Technology neutral) - Round 1"/>
    <x v="0"/>
    <x v="10"/>
    <x v="2"/>
    <s v="Wind"/>
    <m/>
    <s v="Auction"/>
    <s v="Pay_As_Bid"/>
    <s v="Contract_For_Difference_Two_Way"/>
    <n v="20"/>
    <n v="0"/>
    <s v="EUR"/>
    <s v="Indexed"/>
    <s v="Total auction capacity of 500MW was for solar and wind. Weighted average bid price for onshore wind was 78.80 and 321MW was awarded, out of a total of 480MW of eligible solar bids. Total eligible bids for wind and solar was 706MW. Results here: https://www.cre.fr/fileadmin/Documents/Appels_d_offres/import/220929_2022-248_AO_PPE2_Neutre_1eP_Rapport.pdf"/>
    <n v="78.8"/>
    <n v="82.825310069371454"/>
    <s v=""/>
    <n v="0"/>
    <n v="500"/>
    <s v=""/>
    <s v="Onshore wind"/>
    <s v="Technology neutral"/>
    <s v=""/>
    <n v="321"/>
    <n v="480.1"/>
    <n v="1.4956386292834891"/>
    <n v="0.64200000000000002"/>
    <x v="7"/>
    <n v="2021"/>
    <d v="2022-07-18T00:00:00"/>
    <d v="2025-10-15T00:00:00"/>
    <n v="82.825310069371454"/>
  </r>
  <r>
    <s v="France PPE2 PV Ground - Round 2"/>
    <x v="0"/>
    <x v="10"/>
    <x v="2"/>
    <s v="Solar"/>
    <m/>
    <s v="Auction"/>
    <s v="Pay_As_Bid"/>
    <s v="Unknown"/>
    <n v="20"/>
    <n v="0"/>
    <s v="EUR"/>
    <s v="Indexed"/>
    <s v="Read https://www.bnef.com/insights/27481 and https://www.cre.fr/Documents/Appels-d-offres/appel-d-offres-portant-sur-la-realisation-et-l-exploitation-d-installations-de-production-d-electricite-a-partir-de-l-energie-solaire-centrales-a2"/>
    <n v="68.510000000000005"/>
    <n v="72.009669960058858"/>
    <s v=""/>
    <n v="0"/>
    <n v="700"/>
    <s v=""/>
    <s v="PV"/>
    <s v="Unknown"/>
    <s v=""/>
    <n v="339"/>
    <n v="468"/>
    <n v="1.3805309734513274"/>
    <n v="0.48428571428571426"/>
    <x v="7"/>
    <n v="2021"/>
    <d v="2022-05-09T00:00:00"/>
    <d v="2024-12-31T00:00:00"/>
    <n v="72.009669960058858"/>
  </r>
  <r>
    <s v="France PPE2 PV Roof, Carports, Greenhouses -  Round 2"/>
    <x v="0"/>
    <x v="10"/>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85.27"/>
    <n v="89.625814589026689"/>
    <s v=""/>
    <n v="0"/>
    <n v="400"/>
    <s v=""/>
    <s v="PV"/>
    <s v="Unknown"/>
    <s v=""/>
    <n v="125.76"/>
    <n v="163.32"/>
    <n v="1.2986641221374045"/>
    <n v="0.31440000000000001"/>
    <x v="7"/>
    <n v="2021"/>
    <d v="2022-02-14T00:00:00"/>
    <d v="2024-09-24T00:00:00"/>
    <n v="89.625814589026689"/>
  </r>
  <r>
    <s v="France PPE2 Onshore Wind - Round 2"/>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67.33"/>
    <n v="70.769392474248477"/>
    <s v=""/>
    <n v="0"/>
    <n v="925"/>
    <s v=""/>
    <s v="Onshore wind"/>
    <s v="Unknown"/>
    <n v="925"/>
    <n v="268.14999999999998"/>
    <n v="337.15"/>
    <n v="1.2573186649263473"/>
    <n v="0.28989189189189185"/>
    <x v="7"/>
    <n v="2021"/>
    <d v="2022-04-01T00:00:00"/>
    <d v="2024-04-15T00:00:00"/>
    <n v="70.769392474248477"/>
  </r>
  <r>
    <s v="France PPE2 PV Ground - Round 3"/>
    <x v="0"/>
    <x v="10"/>
    <x v="2"/>
    <s v="Solar"/>
    <m/>
    <s v="Auction"/>
    <s v="Pay_As_Bid"/>
    <s v="Unknown"/>
    <n v="20"/>
    <n v="0"/>
    <s v="EUR"/>
    <s v="Indexed"/>
    <s v="France published a new set of solar and wind tenders on August 5, 2021. The government aims to award up to 27GW across technologies over 2021-26. Read https://www.bnef.com/insights/27481/"/>
    <n v="82.23"/>
    <n v="86.43052343914232"/>
    <s v=""/>
    <n v="0"/>
    <n v="925"/>
    <s v=""/>
    <s v="PV"/>
    <s v="Unknown"/>
    <s v=""/>
    <n v="115.03"/>
    <n v="485.69"/>
    <n v="4.2222898374337126"/>
    <n v="0.12435675675675675"/>
    <x v="7"/>
    <n v="2021"/>
    <d v="2022-12-12T00:00:00"/>
    <d v="2024-07-01T00:00:00"/>
    <n v="86.43052343914232"/>
  </r>
  <r>
    <s v="France PPE2 PV Roof, Carports, Greenhouses -  Round 3"/>
    <x v="0"/>
    <x v="10"/>
    <x v="2"/>
    <s v="Solar"/>
    <m/>
    <s v="Auction"/>
    <s v="Pay_As_Bid"/>
    <s v="Unknown"/>
    <n v="20"/>
    <n v="0"/>
    <s v="EUR"/>
    <s v="Indexed"/>
    <s v="Read: https://www.bnef.com/insights/27481/ and https://www.cre.fr/Documents/Deliberations/Decision/instruction-des-dossiers-de-candidature-de-la-troisieme-periode-de-l-appel-d-offres-portant-sur-la-realisation-et-l-exploitation-d-installations-de"/>
    <n v="90.91"/>
    <n v="95.553920538154287"/>
    <s v=""/>
    <n v="0"/>
    <n v="400"/>
    <s v=""/>
    <s v="PV"/>
    <s v="Unknown"/>
    <s v=""/>
    <n v="89.82"/>
    <n v="155.1"/>
    <n v="1.7267869071476287"/>
    <n v="0.22454999999999997"/>
    <x v="7"/>
    <n v="2021"/>
    <d v="2022-06-20T00:00:00"/>
    <d v="2025-01-28T00:00:00"/>
    <n v="95.553920538154287"/>
  </r>
  <r>
    <s v="France PPE2 PV Ground - Round 4"/>
    <x v="0"/>
    <x v="10"/>
    <x v="2"/>
    <s v="Solar"/>
    <m/>
    <s v="Auction"/>
    <s v="Pay_As_Bid"/>
    <s v="Unknown"/>
    <n v="20"/>
    <n v="0"/>
    <s v="EUR"/>
    <s v="Indexed"/>
    <s v="France published a new set of solar and wind tenders on August 5, 2021. The government aims to award up to 27GW across technologies over 2021-26. Read https://www.bnef.com/insights/27481/"/>
    <n v="82.42"/>
    <n v="86.630229136010087"/>
    <s v=""/>
    <n v="0"/>
    <n v="1500"/>
    <s v=""/>
    <s v="PV"/>
    <s v="Unknown"/>
    <s v=""/>
    <n v="1518.97"/>
    <n v="1837.4"/>
    <n v="1.2096354766716921"/>
    <n v="1.0126466666666667"/>
    <x v="7"/>
    <n v="2021"/>
    <d v="2023-06-26T00:00:00"/>
    <d v="2025-07-01T00:00:00"/>
    <n v="86.630229136010087"/>
  </r>
  <r>
    <s v="France PPE2 PV/Wind (Technology neutral) - Round 2"/>
    <x v="0"/>
    <x v="10"/>
    <x v="2"/>
    <s v="Solar"/>
    <m/>
    <s v="Auction"/>
    <s v="Pay_As_Bid"/>
    <s v="Unknown"/>
    <n v="20"/>
    <n v="0"/>
    <s v="EUR"/>
    <s v="Indexed"/>
    <s v="Total auction capacity of 500MW split between PV and wind. In the end, 512MW was awarded of which 435MW of solar and 78MW of onshore wind (see row below for wind split). Results: https://www.cre.fr/fileadmin/Documents/Appels_d_offres/import/231130_2023-344_AO_PPE2_neutre_2eP_rapport.pdf"/>
    <n v="84.84"/>
    <n v="91.738754325259521"/>
    <s v=""/>
    <n v="0"/>
    <n v="500"/>
    <s v=""/>
    <s v="PV"/>
    <s v="Technology neutral"/>
    <s v=""/>
    <n v="435.2"/>
    <n v="668.3"/>
    <n v="1.5356158088235294"/>
    <n v="0.87039999999999995"/>
    <x v="8"/>
    <n v="2021"/>
    <d v="2023-11-30T00:00:00"/>
    <d v="2026-01-01T00:00:00"/>
    <n v="91.738754325259521"/>
  </r>
  <r>
    <s v="France PPE2 PV/Wind (Technology neutral) - Round 2"/>
    <x v="0"/>
    <x v="10"/>
    <x v="2"/>
    <s v="Wind"/>
    <m/>
    <s v="Auction"/>
    <s v="Pay_As_Bid"/>
    <s v="Contract_For_Difference_Two_Way"/>
    <n v="20"/>
    <n v="0"/>
    <s v="EUR"/>
    <s v="Indexed"/>
    <s v="Total auction capacity of 500MW split between PV and wind. In the end, 512MW was awarded of which 435MW of solar and 78MW of onshore wind. Results: https://www.cre.fr/fileadmin/Documents/Appels_d_offres/import/231130_2023-344_AO_PPE2_neutre_2eP_rapport.pdf"/>
    <n v="87.18"/>
    <n v="94.269031141868524"/>
    <s v=""/>
    <n v="0"/>
    <n v="500"/>
    <s v=""/>
    <s v="Onshore wind"/>
    <s v="Technology neutral"/>
    <s v=""/>
    <n v="77.599999999999994"/>
    <n v="415.5"/>
    <n v="5.3543814432989691"/>
    <n v="0.15519999999999998"/>
    <x v="8"/>
    <n v="2021"/>
    <d v="2023-11-30T00:00:00"/>
    <d v="2026-01-01T00:00:00"/>
    <n v="94.269031141868524"/>
  </r>
  <r>
    <s v="France PPE2 Onshore Wind - Round 3"/>
    <x v="0"/>
    <x v="10"/>
    <x v="2"/>
    <s v="Wind"/>
    <m/>
    <s v="Auction"/>
    <s v="Pay_As_Bid"/>
    <s v="Contract_For_Difference_Two_Way"/>
    <n v="20"/>
    <n v="0"/>
    <s v="EUR"/>
    <s v="Indexed"/>
    <s v="There official document with the results does not include  a date (https://www.ecologie.gouv.fr/sites/default/files/Laur%C3%A9ats%203P%20AO%20PPE2%20%C3%A9olien%20terrestre%20.pdf ). But this other document is related to the same auction round, although it indicates other capacities and associated costs (https://www.cre.fr/content/download/27016/file/230202_2023-43_AO_PPE2_Eolien_3eP.pdf). _x000a_"/>
    <n v="76.400000000000006"/>
    <n v="82.612456747404849"/>
    <s v=""/>
    <n v="0"/>
    <n v="925"/>
    <s v=""/>
    <s v="Onshore wind"/>
    <s v="Technology specific"/>
    <n v="925"/>
    <n v="54"/>
    <n v="944.2"/>
    <n v="17.485185185185188"/>
    <n v="5.8378378378378379E-2"/>
    <x v="8"/>
    <n v="2021"/>
    <d v="2022-12-12T00:00:00"/>
    <d v="2025-12-23T00:00:00"/>
    <n v="82.612456747404849"/>
  </r>
  <r>
    <s v="France PPE2 PV Roof, Carports, Greenhouses -  Round 4"/>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4.95"/>
    <n v="113.4839965397924"/>
    <s v=""/>
    <n v="0"/>
    <n v="400"/>
    <s v=""/>
    <s v="PV"/>
    <s v="Unknown"/>
    <s v=""/>
    <n v="57.58"/>
    <n v="443.25"/>
    <n v="7.6979854116012509"/>
    <n v="0.14394999999999999"/>
    <x v="8"/>
    <n v="2021"/>
    <d v="2023-01-09T00:00:00"/>
    <d v="2024-07-01T00:00:00"/>
    <n v="113.4839965397924"/>
  </r>
  <r>
    <s v="France Offshore Wind Tender Round 4 (Normandy)"/>
    <x v="0"/>
    <x v="10"/>
    <x v="2"/>
    <s v="Wind"/>
    <m/>
    <s v="Project_Tender"/>
    <s v="Pay_As_Bid"/>
    <s v="Unknown"/>
    <n v="20"/>
    <n v="0"/>
    <s v="EUR"/>
    <s v="Indexed"/>
    <s v="Tender results link: https://www.cre.fr/Documents/Appels-d-offres/dialogue-concurrentiel-n-1-2020-portant-sur-des-installations-eoliennes-de-production-d-electricite-en-mer-dans-une-zone-au-large-de-la-normandie"/>
    <n v="44.9"/>
    <n v="48.551038062283737"/>
    <s v=""/>
    <n v="900"/>
    <n v="1050"/>
    <s v=""/>
    <s v="Offshore wind"/>
    <s v="Technology specific"/>
    <s v=""/>
    <n v="1000"/>
    <n v="1000"/>
    <n v="1"/>
    <n v="0.95238095238095233"/>
    <x v="8"/>
    <n v="2019"/>
    <d v="2021-01-15T00:00:00"/>
    <d v="2031-12-31T00:00:00"/>
    <n v="48.551038062283737"/>
  </r>
  <r>
    <s v="France PPE2 Onshore Wind - Round 4"/>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4.789999999999992"/>
    <n v="91.684688581314873"/>
    <s v=""/>
    <n v="0"/>
    <n v="925"/>
    <s v=""/>
    <s v="Onshore wind"/>
    <s v="Technology specific"/>
    <n v="925"/>
    <n v="1159.56"/>
    <n v="1823"/>
    <n v="1.5721480561592329"/>
    <n v="1.2535783783783783"/>
    <x v="8"/>
    <n v="2021"/>
    <d v="2023-05-02T00:00:00"/>
    <d v="2026-05-12T00:00:00"/>
    <n v="91.684688581314873"/>
  </r>
  <r>
    <s v="France PPE2 PV Roof, Carports, Greenhouses -  Round 5"/>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2.8"/>
    <n v="111.15916955017302"/>
    <s v=""/>
    <n v="0"/>
    <n v="800"/>
    <s v=""/>
    <s v="PV"/>
    <s v="Unknown"/>
    <s v=""/>
    <n v="341.87"/>
    <n v="682.13"/>
    <n v="1.9952906075408781"/>
    <n v="0.42733749999999998"/>
    <x v="8"/>
    <n v="2021"/>
    <d v="2023-06-12T00:00:00"/>
    <d v="2025-01-01T00:00:00"/>
    <n v="111.15916955017302"/>
  </r>
  <r>
    <s v="France PPE2 PV Ground - Round 5"/>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81.900000000000006"/>
    <n v="88.559688581314887"/>
    <s v=""/>
    <n v="0"/>
    <n v="925"/>
    <s v=""/>
    <s v="PV"/>
    <s v="Technology specific"/>
    <s v=""/>
    <n v="912"/>
    <n v="958"/>
    <n v="1.0504385964912282"/>
    <n v="0.98594594594594598"/>
    <x v="8"/>
    <n v="2021"/>
    <d v="2023-12-04T00:00:00"/>
    <d v="2026-08-01T00:00:00"/>
    <n v="88.559688581314887"/>
  </r>
  <r>
    <s v="France Offshore Wind Tender Round 5 (Britanny Floating)"/>
    <x v="0"/>
    <x v="10"/>
    <x v="2"/>
    <s v="Wind"/>
    <m/>
    <s v="Project_Tender"/>
    <s v="Pay_As_Bid"/>
    <s v="Contract_For_Difference_Two_Way"/>
    <n v="20"/>
    <n v="0"/>
    <s v="EUR"/>
    <s v="Indexed"/>
    <s v="On Jan 2019, France released its latest 10 year energy roadmap, indicating a offshore tender timeline out to 2025"/>
    <n v="86.45"/>
    <n v="93.479671280276818"/>
    <s v=""/>
    <n v="225"/>
    <n v="275"/>
    <s v=""/>
    <s v="Floating offshore wind"/>
    <s v="Technology specific"/>
    <s v=""/>
    <n v="270"/>
    <s v=""/>
    <n v="0"/>
    <n v="0.98181818181818181"/>
    <x v="8"/>
    <n v="2019"/>
    <d v="2021-04-30T00:00:00"/>
    <d v="2031-12-31T00:00:00"/>
    <n v="93.479671280276818"/>
  </r>
  <r>
    <s v="France PPE2 Onshore Wind - Round 5"/>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6.94"/>
    <n v="94.009515570934255"/>
    <s v=""/>
    <n v="0"/>
    <n v="925"/>
    <s v=""/>
    <s v="Onshore wind"/>
    <s v="Technology specific"/>
    <n v="925"/>
    <n v="931.33"/>
    <n v="1603.01"/>
    <n v="1.7212051582145962"/>
    <n v="1.0068432432432433"/>
    <x v="8"/>
    <n v="2021"/>
    <d v="2023-09-28T00:00:00"/>
    <d v="2026-09-08T00:00:00"/>
    <n v="94.009515570934255"/>
  </r>
  <r>
    <s v="France PPE2 PV Roof, Carports, Greenhouses -  Round 6"/>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2.1"/>
    <n v="110.40224913494809"/>
    <s v=""/>
    <n v="0"/>
    <n v="400"/>
    <s v=""/>
    <s v="PV"/>
    <s v="Technology specific"/>
    <s v=""/>
    <n v="362"/>
    <n v="388"/>
    <n v="1.0718232044198894"/>
    <n v="0.90500000000000003"/>
    <x v="8"/>
    <n v="2021"/>
    <d v="2023-11-20T00:00:00"/>
    <d v="2026-01-01T00:00:00"/>
    <n v="110.40224913494809"/>
  </r>
  <r>
    <s v="France PPE2 PV Roof, Carports, Greenhouses -  Round 7"/>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100.74"/>
    <n v="108.967009194159"/>
    <s v=""/>
    <n v="0"/>
    <n v="400"/>
    <s v=""/>
    <s v="PV"/>
    <s v="Technology specific"/>
    <s v=""/>
    <n v="179.96"/>
    <n v="179.96"/>
    <n v="1"/>
    <n v="0.44990000000000002"/>
    <x v="9"/>
    <n v="2021"/>
    <d v="2024-04-22T00:00:00"/>
    <d v="2026-07-22T00:00:00"/>
    <n v="108.967009194159"/>
  </r>
  <r>
    <s v="France PPE2 PV Roof, Carports, Greenhouses -  Round 8"/>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99.95"/>
    <n v="108.11249323958897"/>
    <s v=""/>
    <n v="0"/>
    <n v="300"/>
    <s v=""/>
    <s v="PV"/>
    <s v="Technology specific"/>
    <s v=""/>
    <n v="253.3"/>
    <n v="334.75"/>
    <n v="1.3215554678247137"/>
    <n v="0.84433333333333338"/>
    <x v="9"/>
    <n v="2021"/>
    <d v="2024-08-26T00:00:00"/>
    <d v="2026-10-15T00:00:00"/>
    <n v="108.11249323958897"/>
  </r>
  <r>
    <s v="France PPE2 PV Ground - Round 6"/>
    <x v="0"/>
    <x v="10"/>
    <x v="2"/>
    <s v="Solar"/>
    <m/>
    <s v="Auction"/>
    <s v="Pay_As_Bid"/>
    <s v="Contract_For_Difference_Two_Way"/>
    <n v="20"/>
    <n v="0"/>
    <s v="EUR"/>
    <s v="Indexed"/>
    <s v="France published a new set of solar and wind tenders on August 5, 2021. The government aims to award up to 27GW across technologies over 2021-26. Read https://www.bnef.com/insights/27481/"/>
    <n v="79.28"/>
    <n v="85.754461871281777"/>
    <s v=""/>
    <n v="0"/>
    <n v="925"/>
    <s v=""/>
    <s v="PV"/>
    <s v="Technology specific"/>
    <s v=""/>
    <n v="948"/>
    <n v="1400"/>
    <n v="1.4767932489451476"/>
    <n v="1.0248648648648648"/>
    <x v="9"/>
    <n v="2021"/>
    <d v="2024-08-19T00:00:00"/>
    <s v=""/>
    <n v="85.754461871281777"/>
  </r>
  <r>
    <s v="France PPE2 Onshore Wind - Round 6"/>
    <x v="0"/>
    <x v="10"/>
    <x v="2"/>
    <s v="Wind"/>
    <s v="Standalone"/>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23"/>
    <n v="94.323096885813158"/>
    <s v=""/>
    <n v="0"/>
    <n v="925"/>
    <s v=""/>
    <s v="Onshore wind"/>
    <s v="Technology specific"/>
    <s v=""/>
    <n v="1006.8"/>
    <n v="1800.7"/>
    <n v="1.7885379419944381"/>
    <n v="1.0884324324324324"/>
    <x v="8"/>
    <n v="2021"/>
    <d v="2023-12-04T00:00:00"/>
    <d v="2026-12-15T00:00:00"/>
    <n v="94.323096885813158"/>
  </r>
  <r>
    <s v="France Offshore Wind Tender Round 6 (Mediterranee Floating - Occitaine)"/>
    <x v="0"/>
    <x v="10"/>
    <x v="2"/>
    <s v="Wind"/>
    <s v="Standalone"/>
    <s v="Project_Tender"/>
    <s v="Pay_As_Bid"/>
    <s v="Contract_For_Difference_Two_Way"/>
    <n v="20"/>
    <n v="0"/>
    <s v="EUR"/>
    <s v="Indexed"/>
    <s v="On Jan 2019, France released its latest 10 year energy roadmap, indicating a offshore tender timeline out to 2025"/>
    <n v="92.7"/>
    <n v="99.634565778159939"/>
    <s v=""/>
    <s v=""/>
    <n v="250"/>
    <s v=""/>
    <s v="Floating offshore wind"/>
    <s v="Technology specific"/>
    <s v=""/>
    <n v="250"/>
    <s v=""/>
    <s v="#N/A"/>
    <n v="1"/>
    <x v="10"/>
    <n v="2019"/>
    <d v="2022-03-25T00:00:00"/>
    <d v="2031-12-31T00:00:00"/>
    <n v="99.634565778159939"/>
  </r>
  <r>
    <s v="France Offshore Wind Tender Round 6 (Mediterranee Floating - Provence-Alpes-Côte d'Azur)"/>
    <x v="0"/>
    <x v="10"/>
    <x v="2"/>
    <s v="Wind"/>
    <s v="Standalone"/>
    <s v="Project_Tender"/>
    <s v="Pay_As_Bid"/>
    <s v="Contract_For_Difference_Two_Way"/>
    <n v="20"/>
    <n v="0"/>
    <s v="EUR"/>
    <s v="Indexed"/>
    <s v="On Jan 2019, France released its latest 10 year energy roadmap, indicating a offshore tender timeline out to 2025"/>
    <n v="85.9"/>
    <n v="92.325881341358567"/>
    <s v=""/>
    <s v=""/>
    <n v="250"/>
    <s v=""/>
    <s v="Floating offshore wind"/>
    <s v="Technology specific"/>
    <s v=""/>
    <n v="250"/>
    <s v=""/>
    <n v="0"/>
    <n v="1"/>
    <x v="10"/>
    <n v="2019"/>
    <s v=""/>
    <s v=""/>
    <n v="92.325881341358567"/>
  </r>
  <r>
    <s v="France Offshore Wind Tender Round 7 (South Atlantic/Oleron)"/>
    <x v="3"/>
    <x v="10"/>
    <x v="2"/>
    <s v="Wind"/>
    <s v="Standalone"/>
    <s v="Project_Tender"/>
    <s v="Pay_As_Bid"/>
    <s v="Contract_For_Difference_Two_Way"/>
    <n v="20"/>
    <n v="0"/>
    <s v="EUR"/>
    <s v="Indexed"/>
    <s v="On Jan 2019, France released its latest 10 year energy roadmap, indicating a offshore tender timeline out to 2025"/>
    <s v=""/>
    <s v=""/>
    <s v=""/>
    <s v=""/>
    <n v="1000"/>
    <s v=""/>
    <s v="Offshore wind"/>
    <s v="Technology specific"/>
    <s v=""/>
    <s v=""/>
    <s v=""/>
    <s v=""/>
    <s v=""/>
    <x v="9"/>
    <n v="2019"/>
    <d v="2022-10-21T00:00:00"/>
    <d v="2032-12-31T00:00:00"/>
    <s v=""/>
  </r>
  <r>
    <s v="France PPE2 Onshore Wind - Round 7"/>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3"/>
    <n v="94.786371011357488"/>
    <s v=""/>
    <n v="0"/>
    <n v="925"/>
    <s v=""/>
    <s v="Onshore wind"/>
    <s v="Technology specific"/>
    <s v=""/>
    <n v="925.88"/>
    <n v="1349.78"/>
    <n v="1.4578347086015466"/>
    <n v="1.0009513513513513"/>
    <x v="9"/>
    <n v="2021"/>
    <d v="2024-05-13T00:00:00"/>
    <d v="2027-05-24T00:00:00"/>
    <n v="94.786371011357488"/>
  </r>
  <r>
    <s v="France PPE2 Onshore Wind - Round 8"/>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92"/>
    <n v="95.100054083288271"/>
    <s v=""/>
    <n v="0"/>
    <n v="925"/>
    <s v=""/>
    <s v="Onshore wind"/>
    <s v="Technology specific"/>
    <s v=""/>
    <n v="755"/>
    <n v="1043"/>
    <n v="1.3814569536423842"/>
    <n v="0.81621621621621621"/>
    <x v="9"/>
    <n v="2021"/>
    <d v="2024-09-02T00:00:00"/>
    <d v="2027-09-01T00:00:00"/>
    <n v="95.100054083288271"/>
  </r>
  <r>
    <s v="France PPE2 Onshore Wind - Round 9"/>
    <x v="0"/>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n v="87.61"/>
    <n v="94.163800515907141"/>
    <s v=""/>
    <n v="0"/>
    <n v="925"/>
    <s v=""/>
    <s v="Onshore wind"/>
    <s v="Technology specific"/>
    <s v=""/>
    <n v="930"/>
    <n v="1167"/>
    <n v="1.2548387096774194"/>
    <n v="1.0054054054054054"/>
    <x v="10"/>
    <n v="2021"/>
    <d v="2025-02-10T00:00:00"/>
    <d v="2028-03-27T00:00:00"/>
    <n v="94.163800515907141"/>
  </r>
  <r>
    <s v="France PPE2 Onshore Wind - Round 10"/>
    <x v="1"/>
    <x v="10"/>
    <x v="2"/>
    <s v="Wind"/>
    <m/>
    <s v="Auction"/>
    <s v="Pay_As_Bid"/>
    <s v="Contract_For_Difference_Two_Way"/>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s v=""/>
    <s v=""/>
    <s v=""/>
    <s v=""/>
    <n v="925"/>
    <s v=""/>
    <s v="Onshore wind"/>
    <s v="Technology specific"/>
    <s v=""/>
    <s v=""/>
    <s v=""/>
    <s v=""/>
    <s v=""/>
    <x v="10"/>
    <n v="2021"/>
    <d v="2025-06-30T00:00:00"/>
    <s v=""/>
    <s v=""/>
  </r>
  <r>
    <s v="France Offshore Wind Tender Round 8 (Normandy II)"/>
    <x v="1"/>
    <x v="10"/>
    <x v="2"/>
    <s v="Wind"/>
    <m/>
    <s v="Project_Tender"/>
    <s v="Pay_As_Bid"/>
    <s v="Contract_For_Difference_Two_Way"/>
    <n v="20"/>
    <n v="0"/>
    <s v="EUR"/>
    <s v="Unknown"/>
    <s v="On Jan 2019, France released its latest 10 year energy roadmap, indicating a offshore tender timeline out to 2025"/>
    <s v=""/>
    <s v=""/>
    <s v=""/>
    <s v=""/>
    <n v="1500"/>
    <s v=""/>
    <s v="Offshore wind"/>
    <s v="Technology specific"/>
    <s v=""/>
    <s v=""/>
    <s v=""/>
    <s v=""/>
    <s v=""/>
    <x v="13"/>
    <n v="2019"/>
    <d v="2022-10-23T00:00:00"/>
    <d v="2032-12-31T00:00:00"/>
    <s v=""/>
  </r>
  <r>
    <s v="France Offshore Wind Tender Round 9 (Bretagne Sud, Mediterranee 1, Mediterranee 2, Sud Atlantique)"/>
    <x v="1"/>
    <x v="10"/>
    <x v="2"/>
    <s v="Wind"/>
    <m/>
    <s v="Project_Tender"/>
    <s v="Pay_As_Bid"/>
    <s v="Contract_For_Difference_Two_Way"/>
    <n v="20"/>
    <n v="0"/>
    <s v="EUR"/>
    <s v="Unknown"/>
    <s v="On Jan 2019, France released its latest 10 year energy roadmap, indicating a offshore tender timeline out to 2025"/>
    <s v=""/>
    <s v=""/>
    <s v=""/>
    <s v=""/>
    <n v="2700"/>
    <s v=""/>
    <s v="Offshore wind"/>
    <s v="Technology specific"/>
    <s v=""/>
    <s v=""/>
    <s v=""/>
    <s v=""/>
    <s v=""/>
    <x v="13"/>
    <n v="2019"/>
    <s v=""/>
    <s v=""/>
    <s v=""/>
  </r>
  <r>
    <s v="France Onshore Wind Auction Round 18, 2026 "/>
    <x v="1"/>
    <x v="10"/>
    <x v="2"/>
    <s v="Wind"/>
    <m/>
    <s v="Auction"/>
    <s v="Pay_As_Bid"/>
    <s v="Unknown"/>
    <n v="20"/>
    <n v="0"/>
    <s v="EUR"/>
    <s v="Indexed"/>
    <s v="France published a new set of renewable energy tenders on August 5, 2021.The government aims to award up to 15.5GW of PV, 9GW of wind and 2.5GW via technology neutral rounds, over the 2021-26 period. Up to 5.7GW is planned to be auctioned annually. The government will offer generators 20-year contracts via competitive reverse-bidding rounds."/>
    <s v=""/>
    <s v=""/>
    <s v=""/>
    <n v="0"/>
    <n v="925"/>
    <s v=""/>
    <s v="Onshore wind"/>
    <s v="Unknown"/>
    <s v=""/>
    <s v=""/>
    <s v=""/>
    <s v=""/>
    <s v=""/>
    <x v="13"/>
    <n v="2021"/>
    <s v=""/>
    <s v=""/>
    <s v=""/>
  </r>
  <r>
    <s v="France Small-scale and Micro Hydro Auction 2017"/>
    <x v="0"/>
    <x v="10"/>
    <x v="2"/>
    <s v="Hydro"/>
    <m/>
    <s v="Auction"/>
    <s v="Pay_As_Bid"/>
    <s v="Contract_For_Difference_Two_Way"/>
    <n v="20"/>
    <n v="0"/>
    <s v="EUR"/>
    <s v="Indexed"/>
    <s v=""/>
    <n v="112.4"/>
    <n v="126.74785746504286"/>
    <s v=""/>
    <n v="0"/>
    <n v="62.5"/>
    <s v=""/>
    <s v="Run of river"/>
    <s v="Technology specific"/>
    <s v=""/>
    <n v="27"/>
    <n v="76"/>
    <n v="2.8148148148148149"/>
    <n v="0.432"/>
    <x v="4"/>
    <n v="2016"/>
    <d v="2016-11-18T00:00:00"/>
    <d v="2021-10-06T00:00:00"/>
    <n v="126.74785746504286"/>
  </r>
  <r>
    <s v="France Small-scale Hydro Auction 2018 Round 1 "/>
    <x v="0"/>
    <x v="10"/>
    <x v="2"/>
    <s v="Hydro"/>
    <m/>
    <s v="Auction"/>
    <s v="Pay_As_Bid"/>
    <s v="Contract_For_Difference_Two_Way"/>
    <n v="20"/>
    <n v="0"/>
    <s v="EUR"/>
    <s v="Indexed"/>
    <s v=""/>
    <n v="91.8"/>
    <n v="108.29302819393654"/>
    <s v=""/>
    <n v="0"/>
    <n v="35"/>
    <s v=""/>
    <s v="Run of river"/>
    <s v="Technology specific"/>
    <s v=""/>
    <n v="29.6"/>
    <n v="97.8"/>
    <n v="3.3040540540540539"/>
    <n v="0.84571428571428575"/>
    <x v="11"/>
    <n v="2017"/>
    <d v="2017-12-18T00:00:00"/>
    <d v="2023-01-07T00:00:00"/>
    <n v="108.29302819393654"/>
  </r>
  <r>
    <s v="France Small-scale Hydro Auction 2019 Round 2 "/>
    <x v="0"/>
    <x v="10"/>
    <x v="2"/>
    <s v="Hydro"/>
    <m/>
    <s v="Auction"/>
    <s v="Pay_As_Bid"/>
    <s v="Contract_For_Difference_Two_Way"/>
    <n v="20"/>
    <n v="0"/>
    <s v="EUR"/>
    <s v="Indexed"/>
    <s v=""/>
    <n v="87.1"/>
    <n v="97.481813094571905"/>
    <s v=""/>
    <n v="0"/>
    <n v="35"/>
    <s v=""/>
    <s v="Run of river"/>
    <s v="Technology specific"/>
    <s v=""/>
    <n v="36.700000000000003"/>
    <n v="65.5"/>
    <n v="1.7847411444141688"/>
    <n v="1.0485714285714287"/>
    <x v="12"/>
    <n v="2017"/>
    <d v="2018-12-18T00:00:00"/>
    <d v="2023-11-29T00:00:00"/>
    <n v="97.481813094571905"/>
  </r>
  <r>
    <s v="France Small-scale Hydro Auction 2020 Round 3 "/>
    <x v="0"/>
    <x v="10"/>
    <x v="2"/>
    <s v="Hydro"/>
    <m/>
    <s v="Auction"/>
    <s v="Pay_As_Bid"/>
    <s v="Contract_For_Difference_Two_Way"/>
    <n v="20"/>
    <n v="0"/>
    <s v="EUR"/>
    <s v="Indexed"/>
    <s v=""/>
    <n v="81.5"/>
    <n v="92.919849504047434"/>
    <s v=""/>
    <n v="0"/>
    <n v="35"/>
    <s v=""/>
    <s v="Run of river"/>
    <s v="Technology specific"/>
    <s v=""/>
    <n v="20"/>
    <n v="38.200000000000003"/>
    <n v="1.9100000000000001"/>
    <n v="0.5714285714285714"/>
    <x v="5"/>
    <n v="2017"/>
    <d v="2020-04-20T00:00:00"/>
    <d v="2025-02-04T00:00:00"/>
    <n v="92.919849504047434"/>
  </r>
  <r>
    <s v="France Small-scale Hydro Auction 2022 Round 4 "/>
    <x v="0"/>
    <x v="10"/>
    <x v="2"/>
    <s v="Hydro"/>
    <m/>
    <s v="Auction"/>
    <s v="Pay_As_Bid"/>
    <s v="Contract_For_Difference_Two_Way"/>
    <n v="20"/>
    <n v="0"/>
    <s v="EUR"/>
    <s v="Indexed"/>
    <s v=""/>
    <n v="95.7"/>
    <n v="100.58860626445238"/>
    <s v=""/>
    <n v="0"/>
    <n v="35"/>
    <s v=""/>
    <s v="Run of river"/>
    <s v="Technology specific"/>
    <s v=""/>
    <n v="3.3"/>
    <n v="9.5"/>
    <n v="2.8787878787878789"/>
    <n v="9.4285714285714278E-2"/>
    <x v="7"/>
    <n v="2017"/>
    <d v="2021-11-18T00:00:00"/>
    <d v="2026-11-06T00:00:00"/>
    <n v="100.58860626445238"/>
  </r>
  <r>
    <s v="France Small-scale Hydro Auction 2023 Round 5 "/>
    <x v="0"/>
    <x v="10"/>
    <x v="2"/>
    <s v="Hydro"/>
    <m/>
    <s v="Auction"/>
    <s v="Pay_As_Bid"/>
    <s v="Contract_For_Difference_Two_Way"/>
    <n v="20"/>
    <n v="0"/>
    <s v="EUR"/>
    <s v="Indexed"/>
    <s v=""/>
    <n v="91.3"/>
    <n v="98.724048442906579"/>
    <s v=""/>
    <n v="0"/>
    <n v="35"/>
    <s v=""/>
    <s v="Run of river"/>
    <s v="Technology specific"/>
    <s v=""/>
    <n v="12.9"/>
    <n v="25.8"/>
    <n v="2"/>
    <n v="0.36857142857142861"/>
    <x v="8"/>
    <n v="2017"/>
    <d v="2022-12-13T00:00:00"/>
    <d v="2028-01-01T00:00:00"/>
    <n v="98.724048442906579"/>
  </r>
  <r>
    <s v="France Small-scale Hydro Auction 2024 Round 6 2028 delivery"/>
    <x v="1"/>
    <x v="10"/>
    <x v="2"/>
    <s v="Hydro"/>
    <m/>
    <s v="Auction"/>
    <s v="Pay_As_Bid"/>
    <s v="Contract_For_Difference_Two_Way"/>
    <n v="20"/>
    <n v="0"/>
    <s v="EUR"/>
    <s v="Indexed"/>
    <s v=""/>
    <s v=""/>
    <s v=""/>
    <s v=""/>
    <n v="0"/>
    <n v="35"/>
    <s v=""/>
    <s v="Run of river"/>
    <s v="Technology specific"/>
    <s v=""/>
    <s v=""/>
    <s v=""/>
    <s v=""/>
    <s v=""/>
    <x v="10"/>
    <n v="2023"/>
    <d v="2024-11-18T00:00:00"/>
    <d v="2028-05-06T00:00:00"/>
    <s v=""/>
  </r>
  <r>
    <s v="France Small-scale Hydro Auction 2024 Round 6 2029 delivery"/>
    <x v="1"/>
    <x v="10"/>
    <x v="2"/>
    <s v="Hydro"/>
    <m/>
    <s v="Auction"/>
    <s v="Pay_As_Bid"/>
    <s v="Contract_For_Difference_Two_Way"/>
    <n v="20"/>
    <n v="0"/>
    <s v="EUR"/>
    <s v="Indexed"/>
    <s v=""/>
    <s v=""/>
    <s v=""/>
    <s v=""/>
    <n v="0"/>
    <n v="40"/>
    <s v=""/>
    <s v="Run of river"/>
    <s v="Technology specific"/>
    <s v=""/>
    <s v=""/>
    <s v=""/>
    <s v=""/>
    <s v=""/>
    <x v="10"/>
    <n v="2023"/>
    <d v="2025-11-18T00:00:00"/>
    <d v="2029-05-05T00:00:00"/>
    <s v=""/>
  </r>
  <r>
    <s v="France Small-scale Hydro Auction 2024 Round 6 2027 delivery"/>
    <x v="0"/>
    <x v="10"/>
    <x v="2"/>
    <s v="Hydro"/>
    <m/>
    <s v="Auction"/>
    <s v="Pay_As_Bid"/>
    <s v="Contract_For_Difference_Two_Way"/>
    <n v="20"/>
    <n v="0"/>
    <s v="EUR"/>
    <s v="Indexed"/>
    <s v=""/>
    <n v="98.9"/>
    <n v="106.97674418604652"/>
    <s v=""/>
    <n v="0"/>
    <n v="30"/>
    <s v=""/>
    <s v="Run of river"/>
    <s v="Technology specific"/>
    <s v=""/>
    <n v="10.1"/>
    <n v="13.7"/>
    <n v="1.3564356435643563"/>
    <n v="0.33666666666666667"/>
    <x v="9"/>
    <n v="2023"/>
    <d v="2024-02-05T00:00:00"/>
    <d v="2027-06-05T00:00:00"/>
    <n v="106.97674418604652"/>
  </r>
  <r>
    <s v="France Offshore Wind Tender Round 10 (Fecamp Grand Large-1, Fecamp Grand Large-2, Bretagne Nord Ouest, Golfe de Gascogne Sud, Golfe du Lion Centre)"/>
    <x v="1"/>
    <x v="10"/>
    <x v="2"/>
    <s v="Wind"/>
    <m/>
    <s v="Project_Tender"/>
    <s v="Pay_As_Bid"/>
    <s v="Contract_For_Difference_Two_Way"/>
    <n v="20"/>
    <n v="0"/>
    <s v="EUR"/>
    <s v="Unknown"/>
    <s v="On Jan 2019, France released its latest 10 year energy roadmap, indicating a offshore tender timeline out to 2025"/>
    <s v=""/>
    <s v=""/>
    <s v=""/>
    <n v="8400"/>
    <n v="9200"/>
    <s v=""/>
    <s v="Offshore wind"/>
    <s v="Technology specific"/>
    <s v=""/>
    <s v=""/>
    <s v=""/>
    <s v=""/>
    <s v=""/>
    <x v="14"/>
    <n v="2019"/>
    <s v=""/>
    <s v=""/>
    <s v=""/>
  </r>
  <r>
    <s v="France PPE2 PV/Wind (Technology neutral) - Round 3"/>
    <x v="0"/>
    <x v="10"/>
    <x v="2"/>
    <s v="Solar"/>
    <m/>
    <s v="Auction"/>
    <s v="Pay_As_Bid"/>
    <s v="Unknown"/>
    <n v="20"/>
    <n v="0"/>
    <s v="EUR"/>
    <s v="Indexed"/>
    <s v="France published a new set of solar and wind tenders on August 5, 2021. The government aims to award up to 27GW across technologies over 2021-26. Read https://www.bnef.com/insights/27481/. Price is the weighted average of all successful dossiers independant of technology class. PV was awarded 93% of the total capacity.  PV plants must be commissioned within 30 months while wind and hydro projects have 36 months."/>
    <n v="80.599999999999994"/>
    <n v="87.182260681449421"/>
    <s v=""/>
    <n v="0"/>
    <n v="500"/>
    <s v=""/>
    <s v="PV"/>
    <s v="Technology neutral"/>
    <s v=""/>
    <n v="500"/>
    <n v="767"/>
    <n v="1.534"/>
    <n v="1"/>
    <x v="9"/>
    <n v="2021"/>
    <d v="2024-10-14T00:00:00"/>
    <d v="2027-04-14T00:00:00"/>
    <n v="87.182260681449421"/>
  </r>
  <r>
    <s v="France PPE2 PV/Wind (Technology neutral) - Round 4"/>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500"/>
    <s v=""/>
    <s v="PV"/>
    <s v="Technology neutral"/>
    <s v=""/>
    <s v=""/>
    <s v=""/>
    <s v=""/>
    <s v=""/>
    <x v="10"/>
    <n v="2021"/>
    <d v="2025-09-22T00:00:00"/>
    <s v=""/>
    <s v=""/>
  </r>
  <r>
    <s v="France PPE2 PV/Wind (Technology neutral) - Round 5"/>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500"/>
    <s v=""/>
    <s v="PV"/>
    <s v="Technology neutral"/>
    <s v=""/>
    <s v=""/>
    <s v=""/>
    <s v=""/>
    <s v=""/>
    <x v="13"/>
    <n v="2021"/>
    <s v=""/>
    <s v=""/>
    <s v=""/>
  </r>
  <r>
    <s v="France PPE2 PV Ground - Round 7"/>
    <x v="0"/>
    <x v="10"/>
    <x v="2"/>
    <s v="Solar"/>
    <m/>
    <s v="Auction"/>
    <s v="Pay_As_Bid"/>
    <s v="Unknown"/>
    <n v="20"/>
    <n v="0"/>
    <s v="EUR"/>
    <s v="Indexed"/>
    <s v="France published a new set of solar and wind tenders on August 5, 2021. The government aims to award up to 27GW across technologies over 2021-26. Read https://www.bnef.com/insights/27481/"/>
    <n v="79.09"/>
    <n v="85.006448839208943"/>
    <s v=""/>
    <n v="0"/>
    <n v="925"/>
    <s v=""/>
    <s v="PV"/>
    <s v="Technology specific"/>
    <s v=""/>
    <n v="887.46"/>
    <n v="1135.03"/>
    <n v="1.2789646857323147"/>
    <n v="0.95941621621621631"/>
    <x v="10"/>
    <n v="2021"/>
    <d v="2024-12-09T00:00:00"/>
    <d v="2027-06-08T00:00:00"/>
    <n v="85.006448839208943"/>
  </r>
  <r>
    <s v="France PPE2 PV Ground - Round 8"/>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925"/>
    <s v=""/>
    <s v="PV"/>
    <s v="Technology specific"/>
    <s v=""/>
    <s v=""/>
    <s v=""/>
    <s v=""/>
    <s v=""/>
    <x v="10"/>
    <n v="2021"/>
    <d v="2025-06-02T00:00:00"/>
    <s v=""/>
    <s v=""/>
  </r>
  <r>
    <s v="France PPE2 PV Roof, Carports, Greenhouses -  Round 9"/>
    <x v="0"/>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400"/>
    <s v=""/>
    <s v="PV"/>
    <s v="Technology specific"/>
    <s v=""/>
    <n v="220"/>
    <n v="278"/>
    <n v="1.2636363636363637"/>
    <n v="0.55000000000000004"/>
    <x v="9"/>
    <n v="2021"/>
    <d v="2024-12-06T00:00:00"/>
    <d v="2027-06-01T00:00:00"/>
    <s v=""/>
  </r>
  <r>
    <s v="France PPE2 PV Ground - Round 9"/>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925"/>
    <s v=""/>
    <s v="PV"/>
    <s v="Technology specific"/>
    <s v=""/>
    <s v=""/>
    <s v=""/>
    <s v=""/>
    <s v=""/>
    <x v="10"/>
    <n v="2021"/>
    <s v=""/>
    <s v=""/>
    <s v=""/>
  </r>
  <r>
    <s v="France PPE2 PV Roof, Carports, Greenhouses -  Round 10"/>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400"/>
    <s v=""/>
    <s v="PV"/>
    <s v="Technology specific"/>
    <s v=""/>
    <s v=""/>
    <s v=""/>
    <s v=""/>
    <s v=""/>
    <x v="10"/>
    <n v="2021"/>
    <d v="2025-03-17T00:00:00"/>
    <s v=""/>
    <s v=""/>
  </r>
  <r>
    <s v="France PPE2 PV Ground - Round 10"/>
    <x v="1"/>
    <x v="10"/>
    <x v="2"/>
    <s v="Solar"/>
    <m/>
    <s v="Auction"/>
    <s v="Pay_As_Bid"/>
    <s v="Unknown"/>
    <n v="20"/>
    <n v="0"/>
    <s v="EUR"/>
    <s v="Indexed"/>
    <s v="Read https://www.bnef.com/insights/27481 and https://www.cre.fr/Documents/Appels-d-offres/appel-d-offres-portant-sur-la-realisation-et-l-exploitation-d-installations-de-production-d-electricite-a-partir-de-l-energie-solaire-centrales-a2"/>
    <s v=""/>
    <s v=""/>
    <s v=""/>
    <n v="0"/>
    <n v="925"/>
    <s v=""/>
    <s v="PV"/>
    <s v="Technology specific"/>
    <s v=""/>
    <s v=""/>
    <s v=""/>
    <s v=""/>
    <s v=""/>
    <x v="13"/>
    <n v="2021"/>
    <s v=""/>
    <s v=""/>
    <s v=""/>
  </r>
  <r>
    <s v="France PPE2 PV Roof, Carports, Greenhouses -  Round 11"/>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300"/>
    <s v=""/>
    <s v="PV"/>
    <s v="Technology specific"/>
    <s v=""/>
    <s v=""/>
    <s v=""/>
    <s v=""/>
    <s v=""/>
    <x v="10"/>
    <n v="2021"/>
    <d v="2025-06-30T00:00:00"/>
    <s v=""/>
    <s v=""/>
  </r>
  <r>
    <s v="France PPE2 PV Roof, Carports, Greenhouses -  Round 12"/>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400"/>
    <s v=""/>
    <s v="PV"/>
    <s v="Technology specific"/>
    <s v=""/>
    <s v=""/>
    <s v=""/>
    <s v=""/>
    <s v=""/>
    <x v="10"/>
    <n v="2021"/>
    <d v="2025-03-17T00:00:00"/>
    <s v=""/>
    <s v=""/>
  </r>
  <r>
    <s v="France PPE2 PV Roof, Carports, Greenhouses -  Round 13"/>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400"/>
    <s v=""/>
    <s v="PV"/>
    <s v="Technology specific"/>
    <s v=""/>
    <s v=""/>
    <s v=""/>
    <s v=""/>
    <s v=""/>
    <x v="13"/>
    <n v="2021"/>
    <s v=""/>
    <s v=""/>
    <s v=""/>
  </r>
  <r>
    <s v="France PPE2 PV Roof, Carports, Greenhouses -  Round 14"/>
    <x v="1"/>
    <x v="10"/>
    <x v="2"/>
    <s v="Solar"/>
    <m/>
    <s v="Auction"/>
    <s v="Pay_As_Bid"/>
    <s v="Unknown"/>
    <n v="20"/>
    <n v="0"/>
    <s v="EUR"/>
    <s v="Indexed"/>
    <s v="France published a new set of solar and wind tenders on August 5, 2021. The government aims to award up to 27GW across technologies over 2021-26. Read https://www.bnef.com/insights/27481/"/>
    <s v=""/>
    <s v=""/>
    <s v=""/>
    <n v="0"/>
    <n v="300"/>
    <s v=""/>
    <s v="PV"/>
    <s v="Technology specific"/>
    <s v=""/>
    <s v=""/>
    <s v=""/>
    <s v=""/>
    <s v=""/>
    <x v="13"/>
    <n v="2021"/>
    <s v=""/>
    <s v=""/>
    <s v=""/>
  </r>
  <r>
    <s v="Germany Open space solar auction, April 2015"/>
    <x v="0"/>
    <x v="11"/>
    <x v="2"/>
    <s v="Solar"/>
    <m/>
    <s v="Auction"/>
    <s v="Pay_As_Bid"/>
    <s v="Contract_For_Difference_One_Way"/>
    <n v="20"/>
    <n v="0"/>
    <s v="EUR"/>
    <s v="Fixed"/>
    <s v="Germany's first open space PV auction under the EEG 2014."/>
    <n v="91.7"/>
    <n v="101.7419283257517"/>
    <s v=""/>
    <n v="0"/>
    <n v="150"/>
    <s v=""/>
    <s v="PV"/>
    <s v="Technology specific"/>
    <n v="0"/>
    <n v="157"/>
    <n v="715"/>
    <n v="4.5541401273885347"/>
    <n v="1.0466666666666666"/>
    <x v="2"/>
    <n v="2015"/>
    <d v="2015-04-01T00:00:00"/>
    <d v="2017-06-12T00:00:00"/>
    <n v="101.7419283257517"/>
  </r>
  <r>
    <s v="Germany Open space solar auction, August 2015"/>
    <x v="0"/>
    <x v="11"/>
    <x v="2"/>
    <s v="Solar"/>
    <m/>
    <s v="Auction"/>
    <s v="Pay_As_Clear"/>
    <s v="Contract_For_Difference_One_Way"/>
    <n v="20"/>
    <n v="0"/>
    <s v="EUR"/>
    <s v="Fixed"/>
    <s v=""/>
    <n v="84.9"/>
    <n v="94.197270609120167"/>
    <s v=""/>
    <n v="0"/>
    <n v="150"/>
    <s v=""/>
    <s v="PV"/>
    <s v="Technology specific"/>
    <n v="0"/>
    <n v="159"/>
    <n v="558"/>
    <n v="3.5094339622641511"/>
    <n v="1.06"/>
    <x v="2"/>
    <n v="2015"/>
    <d v="2015-08-01T00:00:00"/>
    <d v="2017-10-12T00:00:00"/>
    <n v="94.197270609120167"/>
  </r>
  <r>
    <s v="Germany Open space solar auction, December 2015"/>
    <x v="0"/>
    <x v="11"/>
    <x v="2"/>
    <s v="Solar"/>
    <m/>
    <s v="Auction"/>
    <s v="Pay_As_Clear"/>
    <s v="Contract_For_Difference_One_Way"/>
    <n v="20"/>
    <n v="0"/>
    <s v="EUR"/>
    <s v="Fixed"/>
    <s v=""/>
    <n v="80"/>
    <n v="88.760679019194498"/>
    <s v=""/>
    <n v="0"/>
    <n v="200"/>
    <s v=""/>
    <s v="PV"/>
    <s v="Technology specific"/>
    <n v="0"/>
    <n v="204"/>
    <n v="562"/>
    <n v="2.7549019607843137"/>
    <n v="1.02"/>
    <x v="2"/>
    <n v="2015"/>
    <d v="2015-12-01T00:00:00"/>
    <d v="2018-02-11T00:00:00"/>
    <n v="88.760679019194498"/>
  </r>
  <r>
    <s v="Germany Open space solar auction, August 2016"/>
    <x v="0"/>
    <x v="11"/>
    <x v="2"/>
    <s v="Solar"/>
    <m/>
    <s v="Auction"/>
    <s v="Pay_As_Bid"/>
    <s v="Contract_For_Difference_One_Way"/>
    <n v="20"/>
    <n v="0"/>
    <s v="EUR"/>
    <s v="Fixed"/>
    <s v=""/>
    <n v="72.5"/>
    <n v="80.207987609248804"/>
    <s v=""/>
    <n v="0"/>
    <n v="125"/>
    <s v=""/>
    <s v="PV"/>
    <s v="Technology specific"/>
    <n v="0"/>
    <n v="118"/>
    <n v="311"/>
    <n v="2.6355932203389831"/>
    <n v="0.94399999999999995"/>
    <x v="3"/>
    <n v="2016"/>
    <d v="2016-08-01T00:00:00"/>
    <d v="2018-10-13T00:00:00"/>
    <n v="80.207987609248804"/>
  </r>
  <r>
    <s v="Germany Open space solar auction, December 2016"/>
    <x v="0"/>
    <x v="11"/>
    <x v="2"/>
    <s v="Solar"/>
    <m/>
    <s v="Auction"/>
    <s v="Pay_As_Bid"/>
    <s v="Contract_For_Difference_One_Way"/>
    <n v="20"/>
    <n v="0"/>
    <s v="EUR"/>
    <s v="Fixed"/>
    <s v=""/>
    <n v="69"/>
    <n v="76.33587786259541"/>
    <s v=""/>
    <n v="0"/>
    <n v="160"/>
    <s v=""/>
    <s v="PV"/>
    <s v="Technology specific"/>
    <n v="0"/>
    <n v="163"/>
    <n v="423"/>
    <n v="2.5950920245398774"/>
    <n v="1.01875"/>
    <x v="3"/>
    <n v="2016"/>
    <d v="2016-12-01T00:00:00"/>
    <d v="2019-02-12T00:00:00"/>
    <n v="76.33587786259541"/>
  </r>
  <r>
    <s v="Germany Biomass Auction Round 1"/>
    <x v="0"/>
    <x v="11"/>
    <x v="2"/>
    <s v="Biomass_And_Waste"/>
    <s v="Standalone"/>
    <s v="Auction"/>
    <s v="Pay_As_Bid"/>
    <s v="Contract_For_Difference_One_Way"/>
    <n v="20"/>
    <n v="0"/>
    <s v="EUR"/>
    <s v="Fixed"/>
    <s v="Payment time for existing biomass plants is 10 years, newly commissioned 20 years"/>
    <n v="140.16"/>
    <n v="158.05142083897158"/>
    <s v=""/>
    <n v="0"/>
    <n v="122.446"/>
    <s v=""/>
    <s v="Biomass"/>
    <s v="Technology specific"/>
    <n v="0"/>
    <n v="27.550999999999998"/>
    <n v="27.550999999999998"/>
    <n v="1"/>
    <n v="0.22500530846250591"/>
    <x v="4"/>
    <s v=""/>
    <d v="2017-09-01T00:00:00"/>
    <d v="2019-09-25T00:00:00"/>
    <n v="158.05142083897158"/>
  </r>
  <r>
    <s v="Germany EEG Wind Auction Round 1, May 2017"/>
    <x v="0"/>
    <x v="11"/>
    <x v="2"/>
    <s v="Wind"/>
    <m/>
    <s v="Auction"/>
    <s v="Pay_As_Bid"/>
    <s v="Contract_For_Difference_One_Way"/>
    <n v="20"/>
    <n v="0"/>
    <s v="EUR"/>
    <s v="Indexed"/>
    <s v=""/>
    <n v="57.1"/>
    <n v="64.388813712223723"/>
    <s v=""/>
    <n v="0"/>
    <n v="800"/>
    <s v=""/>
    <s v="Onshore wind"/>
    <s v="Technology specific"/>
    <n v="0"/>
    <n v="807"/>
    <n v="2137"/>
    <n v="2.648079306071871"/>
    <n v="1.00875"/>
    <x v="4"/>
    <s v=""/>
    <d v="2017-05-01T00:00:00"/>
    <d v="2019-11-26T00:00:00"/>
    <n v="64.388813712223723"/>
  </r>
  <r>
    <s v="Germany Offshore Wind Transitional Auction Round I"/>
    <x v="0"/>
    <x v="11"/>
    <x v="2"/>
    <s v="Wind"/>
    <m/>
    <s v="Auction"/>
    <s v="Pay_As_Bid"/>
    <s v="Contract_For_Difference_One_Way"/>
    <n v="20"/>
    <n v="0"/>
    <s v="EUR"/>
    <s v="Indexed"/>
    <s v=""/>
    <n v="44"/>
    <n v="49.616599007668015"/>
    <s v=""/>
    <n v="0"/>
    <n v="1550"/>
    <s v=""/>
    <s v="Offshore wind"/>
    <s v="Technology specific"/>
    <n v="0"/>
    <n v="1490"/>
    <n v="1490"/>
    <n v="1"/>
    <n v="0.96129032258064517"/>
    <x v="4"/>
    <s v=""/>
    <s v=""/>
    <s v=""/>
    <n v="49.616599007668015"/>
  </r>
  <r>
    <s v="Germany EEG Wind Auction Round 2, August 2017"/>
    <x v="0"/>
    <x v="11"/>
    <x v="2"/>
    <s v="Wind"/>
    <m/>
    <s v="Auction"/>
    <s v="Pay_As_Bid"/>
    <s v="Contract_For_Difference_One_Way"/>
    <n v="20"/>
    <n v="0"/>
    <s v="EUR"/>
    <s v="Fixed"/>
    <s v=""/>
    <n v="42.8"/>
    <n v="48.263419034731612"/>
    <s v=""/>
    <n v="0"/>
    <n v="1000"/>
    <s v=""/>
    <s v="Onshore wind"/>
    <s v="Technology specific"/>
    <n v="0"/>
    <n v="1013"/>
    <n v="2927"/>
    <n v="2.8894373149062194"/>
    <n v="1.0129999999999999"/>
    <x v="4"/>
    <s v=""/>
    <d v="2017-08-01T00:00:00"/>
    <d v="2020-02-24T00:00:00"/>
    <n v="48.263419034731612"/>
  </r>
  <r>
    <s v="Germany EEG Wind Auction Round 3, November 2017"/>
    <x v="0"/>
    <x v="11"/>
    <x v="2"/>
    <s v="Wind"/>
    <m/>
    <s v="Auction"/>
    <s v="Pay_As_Bid"/>
    <s v="Contract_For_Difference_One_Way"/>
    <n v="20"/>
    <n v="0"/>
    <s v="EUR"/>
    <s v="Fixed"/>
    <s v=""/>
    <n v="38.200000000000003"/>
    <n v="43.076229138475419"/>
    <s v=""/>
    <n v="0"/>
    <n v="1000"/>
    <s v=""/>
    <s v="Onshore wind"/>
    <s v="Technology specific"/>
    <n v="0"/>
    <n v="1000.4"/>
    <n v="2591"/>
    <n v="2.5899640143942424"/>
    <n v="1.0004"/>
    <x v="4"/>
    <s v=""/>
    <d v="2017-11-01T00:00:00"/>
    <d v="2020-11-30T00:00:00"/>
    <n v="43.076229138475419"/>
  </r>
  <r>
    <s v="Germany Open space solar auction, October 2017"/>
    <x v="0"/>
    <x v="11"/>
    <x v="2"/>
    <s v="Solar"/>
    <m/>
    <s v="Auction"/>
    <s v="Pay_As_Bid"/>
    <s v="Contract_For_Difference_One_Way"/>
    <n v="20"/>
    <n v="0"/>
    <s v="EUR"/>
    <s v="Fixed"/>
    <s v=""/>
    <n v="49.1"/>
    <n v="55.367613892647725"/>
    <s v=""/>
    <n v="0"/>
    <n v="200"/>
    <s v=""/>
    <s v="PV"/>
    <s v="Technology specific"/>
    <n v="0"/>
    <n v="222"/>
    <n v="754"/>
    <n v="3.3963963963963963"/>
    <n v="1.1100000000000001"/>
    <x v="4"/>
    <n v="2017"/>
    <d v="2017-10-01T00:00:00"/>
    <d v="2019-12-13T00:00:00"/>
    <n v="55.367613892647725"/>
  </r>
  <r>
    <s v="Germany Open space solar auction, April 2016"/>
    <x v="0"/>
    <x v="11"/>
    <x v="2"/>
    <s v="Solar"/>
    <m/>
    <s v="Auction"/>
    <s v="Pay_As_Bid"/>
    <s v="Contract_For_Difference_One_Way"/>
    <n v="20"/>
    <n v="0"/>
    <s v="EUR"/>
    <s v="Fixed"/>
    <s v=""/>
    <n v="74.099999999999994"/>
    <n v="83.558863328822724"/>
    <s v=""/>
    <n v="0"/>
    <n v="125"/>
    <s v=""/>
    <s v="PV"/>
    <s v="Technology specific"/>
    <n v="0"/>
    <n v="108"/>
    <n v="539"/>
    <n v="4.9907407407407405"/>
    <n v="0.86399999999999999"/>
    <x v="4"/>
    <s v=""/>
    <s v=""/>
    <d v="2018-06-13T00:00:00"/>
    <n v="83.558863328822724"/>
  </r>
  <r>
    <s v="Germany Open space solar auction, June 2017"/>
    <x v="0"/>
    <x v="11"/>
    <x v="2"/>
    <s v="Solar"/>
    <m/>
    <s v="Auction"/>
    <s v="Pay_As_Bid"/>
    <s v="Contract_For_Difference_One_Way"/>
    <n v="20"/>
    <n v="0"/>
    <s v="EUR"/>
    <s v="Fixed"/>
    <s v=""/>
    <n v="56.6"/>
    <n v="63.824988723500226"/>
    <s v=""/>
    <n v="0"/>
    <n v="200"/>
    <s v=""/>
    <s v="PV"/>
    <s v="Technology specific"/>
    <n v="0"/>
    <n v="201"/>
    <n v="646"/>
    <n v="3.2139303482587063"/>
    <n v="1.0049999999999999"/>
    <x v="4"/>
    <n v="2017"/>
    <d v="2017-06-01T00:00:00"/>
    <d v="2019-08-13T00:00:00"/>
    <n v="63.824988723500226"/>
  </r>
  <r>
    <s v="Germany Biomass Auction Round 2 September 2018"/>
    <x v="0"/>
    <x v="11"/>
    <x v="2"/>
    <s v="Biomass_And_Waste"/>
    <s v="Standalone"/>
    <s v="Auction"/>
    <s v="Pay_As_Bid"/>
    <s v="Contract_For_Difference_One_Way"/>
    <n v="20"/>
    <n v="0"/>
    <s v="EUR"/>
    <s v="Fixed"/>
    <s v="Payment time for existing biomass plants is 10 years, newly commissioned 20 years"/>
    <n v="147.30000000000001"/>
    <n v="173.76430340922496"/>
    <s v=""/>
    <n v="0"/>
    <n v="225.8"/>
    <s v=""/>
    <s v="Biomass"/>
    <s v="Technology specific"/>
    <n v="0"/>
    <n v="76.540000000000006"/>
    <n v="76.540000000000006"/>
    <n v="1"/>
    <n v="0.33897254207263067"/>
    <x v="11"/>
    <s v=""/>
    <d v="2018-09-01T00:00:00"/>
    <d v="2022-03-28T00:00:00"/>
    <n v="173.76430340922496"/>
  </r>
  <r>
    <s v="Germany Offshore Wind Transitional Auction Round II"/>
    <x v="0"/>
    <x v="11"/>
    <x v="2"/>
    <s v="Wind"/>
    <m/>
    <s v="Auction"/>
    <s v="Pay_As_Bid"/>
    <s v="Contract_For_Difference_One_Way"/>
    <n v="20"/>
    <n v="0"/>
    <s v="EUR"/>
    <s v="Indexed"/>
    <s v=""/>
    <n v="46.6"/>
    <n v="54.972277928512447"/>
    <s v=""/>
    <n v="0"/>
    <n v="1610"/>
    <s v=""/>
    <s v="Offshore wind"/>
    <s v="Technology specific"/>
    <n v="0"/>
    <n v="1610"/>
    <n v="1610"/>
    <n v="1"/>
    <n v="1"/>
    <x v="11"/>
    <s v=""/>
    <s v=""/>
    <d v="2025-12-31T00:00:00"/>
    <n v="54.972277928512447"/>
  </r>
  <r>
    <s v="Germany EEG Wind Auction Round 4, February 2018"/>
    <x v="0"/>
    <x v="11"/>
    <x v="2"/>
    <s v="Wind"/>
    <m/>
    <s v="Auction"/>
    <s v="Pay_As_Bid"/>
    <s v="Contract_For_Difference_One_Way"/>
    <n v="20"/>
    <n v="0"/>
    <s v="EUR"/>
    <s v="Fixed"/>
    <s v=""/>
    <n v="47.3"/>
    <n v="55.79804176005662"/>
    <s v=""/>
    <n v="0"/>
    <n v="700"/>
    <s v=""/>
    <s v="Onshore wind"/>
    <s v="Technology specific"/>
    <n v="0"/>
    <n v="709"/>
    <n v="989"/>
    <n v="1.3949224259520452"/>
    <n v="1.0128571428571429"/>
    <x v="11"/>
    <s v=""/>
    <d v="2018-02-01T00:00:00"/>
    <d v="2021-12-31T00:00:00"/>
    <n v="55.79804176005662"/>
  </r>
  <r>
    <s v="Germany EEG Wind Auction Round 5, May 2018"/>
    <x v="0"/>
    <x v="11"/>
    <x v="2"/>
    <s v="Wind"/>
    <m/>
    <s v="Auction"/>
    <s v="Pay_As_Bid"/>
    <s v="Contract_For_Difference_One_Way"/>
    <n v="20"/>
    <n v="0"/>
    <s v="EUR"/>
    <s v="Fixed"/>
    <s v=""/>
    <n v="57.3"/>
    <n v="67.59466792497345"/>
    <s v=""/>
    <n v="0"/>
    <n v="670"/>
    <s v=""/>
    <s v="Onshore wind"/>
    <s v="Technology specific"/>
    <n v="0"/>
    <n v="604"/>
    <n v="604"/>
    <n v="1"/>
    <n v="0.90149253731343282"/>
    <x v="11"/>
    <s v=""/>
    <d v="2018-05-01T00:00:00"/>
    <d v="2021-05-25T00:00:00"/>
    <n v="67.59466792497345"/>
  </r>
  <r>
    <s v="Germany EEG Wind Auction Round 6, August 2018"/>
    <x v="0"/>
    <x v="11"/>
    <x v="2"/>
    <s v="Wind"/>
    <m/>
    <s v="Auction"/>
    <s v="Pay_As_Bid"/>
    <s v="Contract_For_Difference_One_Way"/>
    <n v="20"/>
    <n v="0"/>
    <s v="EUR"/>
    <s v="Fixed"/>
    <s v=""/>
    <n v="61.6"/>
    <n v="72.6672171758877"/>
    <s v=""/>
    <n v="0"/>
    <n v="670"/>
    <s v=""/>
    <s v="Onshore wind"/>
    <s v="Technology specific"/>
    <n v="0"/>
    <n v="666"/>
    <n v="708.6"/>
    <n v="1.063963963963964"/>
    <n v="0.99402985074626871"/>
    <x v="11"/>
    <s v=""/>
    <d v="2018-08-01T00:00:00"/>
    <d v="2021-08-24T00:00:00"/>
    <n v="72.6672171758877"/>
  </r>
  <r>
    <s v="Germany EEG Wind Auction Round 7 October 2018"/>
    <x v="0"/>
    <x v="11"/>
    <x v="2"/>
    <s v="Wind"/>
    <m/>
    <s v="Auction"/>
    <s v="Pay_As_Bid"/>
    <s v="Contract_For_Difference_One_Way"/>
    <n v="20"/>
    <n v="0"/>
    <s v="EUR"/>
    <s v="Fixed"/>
    <s v=""/>
    <n v="62.6"/>
    <n v="73.846879792379383"/>
    <s v=""/>
    <n v="0"/>
    <n v="670"/>
    <s v=""/>
    <s v="Onshore wind"/>
    <s v="Technology specific"/>
    <n v="0"/>
    <n v="363"/>
    <n v="363"/>
    <n v="1"/>
    <n v="0.54179104477611939"/>
    <x v="11"/>
    <s v=""/>
    <d v="2018-08-01T00:00:00"/>
    <d v="2021-12-31T00:00:00"/>
    <n v="73.846879792379383"/>
  </r>
  <r>
    <s v="Germany Open space solar auction, February 2017"/>
    <x v="0"/>
    <x v="11"/>
    <x v="2"/>
    <s v="Solar"/>
    <m/>
    <s v="Auction"/>
    <s v="Pay_As_Bid"/>
    <s v="Contract_For_Difference_One_Way"/>
    <n v="20"/>
    <n v="0"/>
    <s v="EUR"/>
    <s v="Fixed"/>
    <s v=""/>
    <n v="65.8"/>
    <n v="74.199368516012626"/>
    <s v=""/>
    <n v="0"/>
    <n v="200"/>
    <s v=""/>
    <s v="PV"/>
    <s v="Technology specific"/>
    <n v="0"/>
    <n v="200"/>
    <n v="488"/>
    <n v="2.44"/>
    <n v="1"/>
    <x v="4"/>
    <n v="2017"/>
    <d v="2017-02-01T00:00:00"/>
    <d v="2019-04-15T00:00:00"/>
    <n v="74.199368516012626"/>
  </r>
  <r>
    <s v="Germany Open space solar auction, February 2018"/>
    <x v="0"/>
    <x v="11"/>
    <x v="2"/>
    <s v="Solar"/>
    <m/>
    <s v="Auction"/>
    <s v="Pay_As_Bid"/>
    <s v="Contract_For_Difference_One_Way"/>
    <n v="20"/>
    <n v="0"/>
    <s v="EUR"/>
    <s v="Fixed"/>
    <s v=""/>
    <n v="43.3"/>
    <n v="51.079391294089888"/>
    <s v=""/>
    <n v="0"/>
    <n v="200"/>
    <s v=""/>
    <s v="PV"/>
    <s v="Technology specific"/>
    <n v="0"/>
    <n v="201"/>
    <n v="546"/>
    <n v="2.716417910447761"/>
    <n v="1.0049999999999999"/>
    <x v="11"/>
    <n v="2018"/>
    <d v="2018-02-01T00:00:00"/>
    <d v="2020-04-14T00:00:00"/>
    <n v="51.079391294089888"/>
  </r>
  <r>
    <s v="Germany Open space solar auction, June 2018"/>
    <x v="0"/>
    <x v="11"/>
    <x v="2"/>
    <s v="Solar"/>
    <m/>
    <s v="Auction"/>
    <s v="Pay_As_Bid"/>
    <s v="Contract_For_Difference_One_Way"/>
    <n v="20"/>
    <n v="0"/>
    <s v="EUR"/>
    <s v="Fixed"/>
    <s v=""/>
    <n v="45.9"/>
    <n v="54.146514096968268"/>
    <s v=""/>
    <n v="0"/>
    <n v="182.5"/>
    <s v=""/>
    <s v="PV"/>
    <s v="Technology specific"/>
    <n v="0"/>
    <n v="183.5"/>
    <n v="360"/>
    <n v="1.9618528610354224"/>
    <n v="1.0054794520547945"/>
    <x v="11"/>
    <n v="2018"/>
    <d v="2018-06-01T00:00:00"/>
    <d v="2020-08-12T00:00:00"/>
    <n v="54.146514096968268"/>
  </r>
  <r>
    <s v="Germany Open space solar auction, October 2018"/>
    <x v="0"/>
    <x v="11"/>
    <x v="2"/>
    <s v="Solar"/>
    <m/>
    <s v="Auction"/>
    <s v="Pay_As_Bid"/>
    <s v="Contract_For_Difference_One_Way"/>
    <n v="20"/>
    <n v="0"/>
    <s v="EUR"/>
    <s v="Fixed"/>
    <s v=""/>
    <n v="46.900000000000006"/>
    <n v="55.326176713459958"/>
    <s v=""/>
    <n v="0"/>
    <n v="182.5"/>
    <s v=""/>
    <s v="PV"/>
    <s v="Technology specific"/>
    <n v="0"/>
    <n v="192"/>
    <n v="551"/>
    <n v="2.8697916666666665"/>
    <n v="1.0520547945205478"/>
    <x v="11"/>
    <n v="2018"/>
    <d v="2018-10-01T00:00:00"/>
    <d v="2020-12-12T00:00:00"/>
    <n v="55.326176713459958"/>
  </r>
  <r>
    <s v="Germany Joint Solar-Wind April 2018"/>
    <x v="0"/>
    <x v="11"/>
    <x v="2"/>
    <s v="Solar"/>
    <m/>
    <s v="Auction"/>
    <s v="Pay_As_Bid"/>
    <s v="Contract_For_Difference_One_Way"/>
    <n v="20"/>
    <n v="0"/>
    <s v="EUR"/>
    <s v="Fixed"/>
    <s v=""/>
    <n v="46.7"/>
    <n v="55.09024419016162"/>
    <s v=""/>
    <n v="0"/>
    <n v="200"/>
    <s v=""/>
    <s v="PV"/>
    <s v="Technology specific"/>
    <n v="0"/>
    <n v="210"/>
    <n v="395"/>
    <n v="1.8809523809523809"/>
    <n v="1.05"/>
    <x v="11"/>
    <n v="2017"/>
    <d v="2018-04-01T00:00:00"/>
    <d v="2020-12-31T00:00:00"/>
    <n v="55.09024419016162"/>
  </r>
  <r>
    <s v="Germany Joint Solar-Wind November 2018"/>
    <x v="0"/>
    <x v="11"/>
    <x v="2"/>
    <s v="Solar"/>
    <m/>
    <s v="Auction"/>
    <s v="Pay_As_Bid"/>
    <s v="Contract_For_Difference_One_Way"/>
    <n v="20"/>
    <n v="0"/>
    <s v="EUR"/>
    <s v="Fixed"/>
    <s v=""/>
    <n v="52.7"/>
    <n v="62.168219889111718"/>
    <s v=""/>
    <n v="0"/>
    <n v="200"/>
    <s v=""/>
    <s v="PV"/>
    <s v="Technology specific"/>
    <n v="0"/>
    <n v="201"/>
    <n v="318"/>
    <n v="1.5820895522388059"/>
    <n v="1.0049999999999999"/>
    <x v="11"/>
    <n v="2017"/>
    <d v="2018-11-01T00:00:00"/>
    <d v="2020-12-31T00:00:00"/>
    <n v="62.168219889111718"/>
  </r>
  <r>
    <s v="Germany EEG Wind Auction Round 8, February 2019"/>
    <x v="0"/>
    <x v="11"/>
    <x v="2"/>
    <s v="Wind"/>
    <m/>
    <s v="Auction"/>
    <s v="Pay_As_Bid"/>
    <s v="Contract_For_Difference_One_Way"/>
    <n v="20"/>
    <n v="0"/>
    <s v="EUR"/>
    <s v="Fixed"/>
    <s v="24-30 month time to complete. Extension of 18 months can be granted. If commission later than 24 months after subsidy awarded, subsidy will be reduced"/>
    <n v="61.1"/>
    <n v="68.382764409625068"/>
    <s v=""/>
    <n v="0"/>
    <n v="700"/>
    <s v=""/>
    <s v="Onshore wind"/>
    <s v="Technology specific"/>
    <n v="0"/>
    <n v="476"/>
    <n v="499.39"/>
    <n v="1.0491386554621849"/>
    <n v="0.68"/>
    <x v="12"/>
    <s v=""/>
    <d v="2019-02-01T00:00:00"/>
    <d v="2021-09-01T00:00:00"/>
    <n v="68.382764409625068"/>
  </r>
  <r>
    <s v="Germany EEG Wind Auction Round 9, May 2019"/>
    <x v="0"/>
    <x v="11"/>
    <x v="2"/>
    <s v="Wind"/>
    <m/>
    <s v="Auction"/>
    <s v="Pay_As_Bid"/>
    <s v="Contract_For_Difference_One_Way"/>
    <n v="20"/>
    <n v="0"/>
    <s v="EUR"/>
    <s v="Fixed"/>
    <s v=""/>
    <n v="61.3"/>
    <n v="68.606603245663123"/>
    <s v=""/>
    <n v="0"/>
    <n v="650"/>
    <s v=""/>
    <s v="Onshore wind"/>
    <s v="Technology specific"/>
    <n v="0"/>
    <n v="270"/>
    <n v="294"/>
    <n v="1.0888888888888888"/>
    <n v="0.41538461538461541"/>
    <x v="12"/>
    <s v=""/>
    <d v="2019-05-01T00:00:00"/>
    <d v="2022-12-31T00:00:00"/>
    <n v="68.606603245663123"/>
  </r>
  <r>
    <s v="Germany EEG Wind Auction Round 12, October 2019"/>
    <x v="0"/>
    <x v="11"/>
    <x v="2"/>
    <s v="Wind"/>
    <m/>
    <s v="Auction"/>
    <s v="Pay_As_Bid"/>
    <s v="Contract_For_Difference_One_Way"/>
    <n v="20"/>
    <n v="0"/>
    <s v="EUR"/>
    <s v="Fixed"/>
    <s v=""/>
    <n v="62"/>
    <n v="69.390039171796303"/>
    <s v=""/>
    <n v="0"/>
    <n v="675"/>
    <s v=""/>
    <s v="Onshore wind"/>
    <s v="Technology specific"/>
    <n v="0"/>
    <n v="204"/>
    <n v="204"/>
    <n v="1"/>
    <n v="0.30222222222222223"/>
    <x v="12"/>
    <s v=""/>
    <d v="2019-10-01T00:00:00"/>
    <d v="2021-10-01T00:00:00"/>
    <n v="69.390039171796303"/>
  </r>
  <r>
    <s v="Germany EEG Wind Auction Round 13 , December 2019"/>
    <x v="0"/>
    <x v="11"/>
    <x v="2"/>
    <s v="Wind"/>
    <m/>
    <s v="Auction"/>
    <s v="Pay_As_Bid"/>
    <s v="Contract_For_Difference_One_Way"/>
    <n v="20"/>
    <n v="0"/>
    <s v="EUR"/>
    <s v="Fixed"/>
    <s v=""/>
    <n v="61.1"/>
    <n v="68.382764409625068"/>
    <s v=""/>
    <n v="0"/>
    <n v="500"/>
    <s v=""/>
    <s v="Onshore wind"/>
    <s v="Technology specific"/>
    <n v="0"/>
    <n v="509.04"/>
    <n v="685.84"/>
    <n v="1.3473204463303474"/>
    <n v="1.0180800000000001"/>
    <x v="12"/>
    <s v=""/>
    <d v="2019-12-01T00:00:00"/>
    <d v="2022-12-27T00:00:00"/>
    <n v="68.382764409625068"/>
  </r>
  <r>
    <s v="Germany Biomass Auction April 2019"/>
    <x v="0"/>
    <x v="11"/>
    <x v="2"/>
    <s v="Biomass_And_Waste"/>
    <s v="Standalone"/>
    <s v="Auction"/>
    <s v="Pay_As_Bid"/>
    <s v="Contract_For_Difference_One_Way"/>
    <n v="20"/>
    <n v="0"/>
    <s v="EUR"/>
    <s v="Fixed"/>
    <s v=""/>
    <n v="121.36730195613499"/>
    <n v="135.83357801470061"/>
    <s v=""/>
    <n v="0"/>
    <n v="133.29300000000001"/>
    <s v=""/>
    <s v="Biomass"/>
    <s v="Technology specific"/>
    <n v="0"/>
    <n v="25.527999999999999"/>
    <n v="27"/>
    <n v="1.0576621748668129"/>
    <n v="0.19151793417508794"/>
    <x v="12"/>
    <s v=""/>
    <d v="2019-04-01T00:00:00"/>
    <d v="2022-10-25T00:00:00"/>
    <n v="135.83357801470061"/>
  </r>
  <r>
    <s v="Germany Biomass Auction November 2019"/>
    <x v="0"/>
    <x v="11"/>
    <x v="2"/>
    <s v="Biomass_And_Waste"/>
    <s v="Standalone"/>
    <s v="Auction"/>
    <s v="Pay_As_Bid"/>
    <s v="Contract_For_Difference_One_Way"/>
    <n v="20"/>
    <n v="0"/>
    <s v="EUR"/>
    <s v="Fixed"/>
    <s v=""/>
    <n v="124.255574633847"/>
    <n v="139.06611598639844"/>
    <s v=""/>
    <n v="0"/>
    <n v="133.29300000000001"/>
    <s v=""/>
    <s v="Biomass"/>
    <s v="Technology specific"/>
    <n v="0"/>
    <n v="56.725000000000001"/>
    <n v="76"/>
    <n v="1.3397972675187306"/>
    <n v="0.42556623378572017"/>
    <x v="12"/>
    <s v=""/>
    <d v="2019-11-01T00:00:00"/>
    <d v="2023-06-02T00:00:00"/>
    <n v="139.06611598639844"/>
  </r>
  <r>
    <s v="Germany Open space solar auction, December 2019"/>
    <x v="0"/>
    <x v="11"/>
    <x v="2"/>
    <s v="Solar"/>
    <m/>
    <s v="Auction"/>
    <s v="Pay_As_Bid"/>
    <s v="Contract_For_Difference_One_Way"/>
    <n v="20"/>
    <n v="0"/>
    <s v="EUR"/>
    <s v="Fixed"/>
    <s v=""/>
    <n v="56.8"/>
    <n v="63.57022943480694"/>
    <s v=""/>
    <n v="0"/>
    <n v="500"/>
    <s v=""/>
    <s v="PV"/>
    <s v="Technology specific"/>
    <n v="0"/>
    <n v="501.25299999999999"/>
    <n v="1344.442"/>
    <n v="2.682162500773063"/>
    <n v="1.0025059999999999"/>
    <x v="12"/>
    <n v="2019"/>
    <d v="2019-12-01T00:00:00"/>
    <d v="2022-02-11T00:00:00"/>
    <n v="63.57022943480694"/>
  </r>
  <r>
    <s v="Germany Open space solar auction, February 2019"/>
    <x v="0"/>
    <x v="11"/>
    <x v="2"/>
    <s v="Solar"/>
    <m/>
    <s v="Auction"/>
    <s v="Pay_As_Bid"/>
    <s v="Contract_For_Difference_One_Way"/>
    <n v="20"/>
    <n v="0"/>
    <s v="EUR"/>
    <s v="Fixed"/>
    <s v=""/>
    <n v="48"/>
    <n v="53.721320649132629"/>
    <s v=""/>
    <n v="0"/>
    <n v="175"/>
    <s v=""/>
    <s v="PV"/>
    <s v="Technology specific"/>
    <n v="0"/>
    <n v="178.07300000000001"/>
    <n v="465.17700000000002"/>
    <n v="2.6122826032020576"/>
    <n v="1.01756"/>
    <x v="12"/>
    <n v="2019"/>
    <d v="2019-02-01T00:00:00"/>
    <d v="2021-04-14T00:00:00"/>
    <n v="53.721320649132629"/>
  </r>
  <r>
    <s v="Germany Open space solar auction, June 2019"/>
    <x v="0"/>
    <x v="11"/>
    <x v="2"/>
    <s v="Solar"/>
    <m/>
    <s v="Auction"/>
    <s v="Pay_As_Bid"/>
    <s v="Contract_For_Difference_One_Way"/>
    <n v="20"/>
    <n v="0"/>
    <s v="EUR"/>
    <s v="Fixed"/>
    <s v=""/>
    <n v="54.699999999999996"/>
    <n v="61.219921656407386"/>
    <s v=""/>
    <n v="0"/>
    <n v="150"/>
    <s v=""/>
    <s v="PV"/>
    <s v="Technology specific"/>
    <n v="0"/>
    <n v="204.697"/>
    <n v="556"/>
    <n v="2.7162098125522114"/>
    <n v="1.3646466666666668"/>
    <x v="12"/>
    <n v="2019"/>
    <d v="2019-06-01T00:00:00"/>
    <d v="2021-08-12T00:00:00"/>
    <n v="61.219921656407386"/>
  </r>
  <r>
    <s v="Germany Open space solar auction, March 2019"/>
    <x v="0"/>
    <x v="11"/>
    <x v="2"/>
    <s v="Solar"/>
    <m/>
    <s v="Auction"/>
    <s v="Pay_As_Bid"/>
    <s v="Contract_For_Difference_One_Way"/>
    <n v="20"/>
    <n v="0"/>
    <s v="EUR"/>
    <s v="Fixed"/>
    <s v=""/>
    <n v="65.900000000000006"/>
    <n v="73.754896474538342"/>
    <s v=""/>
    <n v="0"/>
    <n v="500"/>
    <s v=""/>
    <s v="PV"/>
    <s v="Technology specific"/>
    <n v="0"/>
    <n v="505.185"/>
    <n v="869.14700000000005"/>
    <n v="1.7204529033918268"/>
    <n v="1.01037"/>
    <x v="12"/>
    <n v="2019"/>
    <d v="2019-03-01T00:00:00"/>
    <d v="2021-05-12T00:00:00"/>
    <n v="73.754896474538342"/>
  </r>
  <r>
    <s v="Germany Open space solar auction, October 2019"/>
    <x v="0"/>
    <x v="11"/>
    <x v="2"/>
    <s v="Solar"/>
    <m/>
    <s v="Auction"/>
    <s v="Pay_As_Bid"/>
    <s v="Contract_For_Difference_One_Way"/>
    <n v="20"/>
    <n v="0"/>
    <s v="EUR"/>
    <s v="Fixed"/>
    <s v=""/>
    <n v="49"/>
    <n v="54.840514829322892"/>
    <s v=""/>
    <n v="0"/>
    <n v="150"/>
    <s v=""/>
    <s v="PV"/>
    <s v="Technology specific"/>
    <n v="0"/>
    <n v="152.77500000000001"/>
    <n v="648"/>
    <n v="4.2415316642120766"/>
    <n v="1.0185"/>
    <x v="12"/>
    <n v="2019"/>
    <d v="2019-10-01T00:00:00"/>
    <d v="2021-12-12T00:00:00"/>
    <n v="54.840514829322892"/>
  </r>
  <r>
    <s v="Germany Joint Solar-Wind November 2019"/>
    <x v="0"/>
    <x v="11"/>
    <x v="2"/>
    <s v="Solar"/>
    <m/>
    <s v="Auction"/>
    <s v="Pay_As_Bid"/>
    <s v="Contract_For_Difference_One_Way"/>
    <n v="20"/>
    <n v="0"/>
    <s v="EUR"/>
    <s v="Fixed"/>
    <s v=""/>
    <n v="54"/>
    <n v="60.436485730274207"/>
    <s v=""/>
    <n v="0"/>
    <n v="200"/>
    <s v=""/>
    <s v="PV"/>
    <s v="Technology specific"/>
    <n v="0"/>
    <n v="202.6"/>
    <n v="514"/>
    <n v="2.5370187561697928"/>
    <n v="1.0129999999999999"/>
    <x v="12"/>
    <s v=""/>
    <d v="2019-11-01T00:00:00"/>
    <d v="2021-12-31T00:00:00"/>
    <n v="60.436485730274207"/>
  </r>
  <r>
    <s v="Germany Joint Solar-Wind April 2019"/>
    <x v="0"/>
    <x v="11"/>
    <x v="2"/>
    <s v="Solar"/>
    <m/>
    <s v="Auction"/>
    <s v="Pay_As_Bid"/>
    <s v="Contract_For_Difference_One_Way"/>
    <n v="20"/>
    <n v="0"/>
    <s v="EUR"/>
    <s v="Fixed"/>
    <s v=""/>
    <n v="56.6"/>
    <n v="63.346390598768892"/>
    <s v=""/>
    <n v="0"/>
    <n v="200"/>
    <s v=""/>
    <s v="PV"/>
    <s v="Technology specific"/>
    <n v="0"/>
    <n v="211"/>
    <n v="720"/>
    <n v="3.4123222748815167"/>
    <n v="1.0549999999999999"/>
    <x v="12"/>
    <s v=""/>
    <d v="2019-04-01T00:00:00"/>
    <d v="2021-12-31T00:00:00"/>
    <n v="63.346390598768892"/>
  </r>
  <r>
    <s v="Germany EEG Wind Auction Round 11, September 2019"/>
    <x v="0"/>
    <x v="11"/>
    <x v="2"/>
    <s v="Wind"/>
    <m/>
    <s v="Auction"/>
    <s v="Pay_As_Bid"/>
    <s v="Contract_For_Difference_One_Way"/>
    <n v="20"/>
    <n v="0"/>
    <s v="EUR"/>
    <s v="Fixed"/>
    <s v=""/>
    <n v="62"/>
    <n v="69.390039171796303"/>
    <s v=""/>
    <n v="0"/>
    <n v="500"/>
    <s v=""/>
    <s v="Onshore wind"/>
    <s v="Technology specific"/>
    <n v="0"/>
    <n v="179.4"/>
    <n v="187.8"/>
    <n v="1.0468227424749164"/>
    <n v="0.35880000000000001"/>
    <x v="12"/>
    <s v=""/>
    <d v="2019-09-01T00:00:00"/>
    <d v="2021-12-31T00:00:00"/>
    <n v="69.390039171796303"/>
  </r>
  <r>
    <s v="Germany EEG Wind Auction Round 10 August 2019"/>
    <x v="0"/>
    <x v="11"/>
    <x v="2"/>
    <s v="Wind"/>
    <m/>
    <s v="Auction"/>
    <s v="Pay_As_Bid"/>
    <s v="Contract_For_Difference_One_Way"/>
    <n v="20"/>
    <n v="0"/>
    <s v="EUR"/>
    <s v="Fixed"/>
    <s v=""/>
    <n v="62"/>
    <n v="69.390039171796303"/>
    <s v=""/>
    <n v="0"/>
    <n v="650"/>
    <s v=""/>
    <s v="Onshore wind"/>
    <s v="Technology specific"/>
    <n v="0"/>
    <n v="208"/>
    <n v="239.25"/>
    <n v="1.1502403846153846"/>
    <n v="0.32"/>
    <x v="12"/>
    <s v=""/>
    <d v="2019-08-01T00:00:00"/>
    <d v="2021-12-31T00:00:00"/>
    <n v="69.390039171796303"/>
  </r>
  <r>
    <s v="Germany EEG biomass auction 01/04/2020"/>
    <x v="0"/>
    <x v="11"/>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35.85433933403939"/>
    <n v="154.89036521951817"/>
    <s v=""/>
    <n v="0"/>
    <n v="167.77"/>
    <s v=""/>
    <s v="Biomass"/>
    <s v="Technology specific"/>
    <n v="0"/>
    <n v="90.456000000000003"/>
    <n v="92.486000000000004"/>
    <n v="1.0224418501813037"/>
    <n v="0.53916671633784341"/>
    <x v="5"/>
    <s v=""/>
    <d v="2020-04-01T00:00:00"/>
    <d v="2023-09-22T00:00:00"/>
    <n v="154.89036521951817"/>
  </r>
  <r>
    <s v="Germany EEG biomass auction 01/11/2020"/>
    <x v="0"/>
    <x v="11"/>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57.58062987532614"/>
    <n v="179.66096211985649"/>
    <s v=""/>
    <n v="0"/>
    <n v="167.77"/>
    <s v=""/>
    <s v="Biomass"/>
    <s v="Technology specific"/>
    <n v="0"/>
    <n v="28.306999999999999"/>
    <n v="50.406999999999996"/>
    <n v="1.7807256155721198"/>
    <n v="0.1687250402336532"/>
    <x v="5"/>
    <s v=""/>
    <d v="2020-11-01T00:00:00"/>
    <d v="2023-12-01T00:00:00"/>
    <n v="179.66096211985649"/>
  </r>
  <r>
    <s v="Germany Innovation auction 01/09/2020"/>
    <x v="0"/>
    <x v="11"/>
    <x v="2"/>
    <s v="Co_Located"/>
    <s v="Co-located"/>
    <s v="Auction"/>
    <s v="Pay_As_Bid"/>
    <s v="Unknown"/>
    <s v=""/>
    <s v=""/>
    <s v="EUR"/>
    <s v="Unknown"/>
    <s v="Bids won: innovative solar, solar and storage, wind and storage. Majority (383MW) of the awarded capacity was solar+storage and 11MW was wind+storage."/>
    <n v="37.293270638832233"/>
    <n v="42.51883552483438"/>
    <s v=""/>
    <n v="0"/>
    <n v="650"/>
    <s v=""/>
    <s v="Solar and wind and storage"/>
    <s v="Technology specific"/>
    <n v="0"/>
    <n v="676.98"/>
    <n v="1094.8620000000001"/>
    <n v="1.617273774705309"/>
    <n v="1.0415076923076922"/>
    <x v="5"/>
    <s v=""/>
    <d v="2020-09-01T00:00:00"/>
    <d v="2023-04-11T00:00:00"/>
    <n v="42.51883552483438"/>
  </r>
  <r>
    <s v="Germany Joint Solar-Wind Auction April 2020"/>
    <x v="0"/>
    <x v="11"/>
    <x v="2"/>
    <s v="Solar"/>
    <m/>
    <s v="Auction"/>
    <s v="Pay_As_Bid"/>
    <s v="Contract_For_Difference_One_Way"/>
    <n v="20"/>
    <n v="0"/>
    <s v="EUR"/>
    <s v="Fixed"/>
    <s v=""/>
    <n v="53.3"/>
    <n v="60.768441454794207"/>
    <s v=""/>
    <n v="0"/>
    <n v="200"/>
    <s v=""/>
    <s v="PV"/>
    <s v="Technology specific"/>
    <n v="0"/>
    <n v="204"/>
    <n v="553"/>
    <n v="2.7107843137254903"/>
    <n v="1.02"/>
    <x v="5"/>
    <n v="2017"/>
    <d v="2020-04-01T00:00:00"/>
    <d v="2022-12-31T00:00:00"/>
    <n v="60.768441454794207"/>
  </r>
  <r>
    <s v="Germany Joint Solar-Wind Auction November 2020"/>
    <x v="0"/>
    <x v="11"/>
    <x v="2"/>
    <s v="Solar"/>
    <m/>
    <s v="Auction"/>
    <s v="Pay_As_Bid"/>
    <s v="Contract_For_Difference_One_Way"/>
    <n v="20"/>
    <n v="0"/>
    <s v="EUR"/>
    <s v="Fixed"/>
    <s v=""/>
    <n v="53.3"/>
    <n v="60.768441454794207"/>
    <s v=""/>
    <n v="0"/>
    <n v="200"/>
    <s v=""/>
    <s v="PV"/>
    <s v="Technology specific"/>
    <n v="0"/>
    <n v="202"/>
    <n v="518"/>
    <n v="2.5643564356435644"/>
    <n v="1.01"/>
    <x v="5"/>
    <n v="2017"/>
    <d v="2020-11-01T00:00:00"/>
    <d v="2022-12-31T00:00:00"/>
    <n v="60.768441454794207"/>
  </r>
  <r>
    <s v="Germany Open space solar auction, December 2020"/>
    <x v="0"/>
    <x v="11"/>
    <x v="2"/>
    <s v="Solar"/>
    <m/>
    <s v="Auction"/>
    <s v="Pay_As_Bid"/>
    <s v="Contract_For_Difference_One_Way"/>
    <n v="20"/>
    <n v="0"/>
    <s v="EUR"/>
    <s v="Fixed"/>
    <s v=""/>
    <n v="51"/>
    <n v="58.146163493330292"/>
    <s v=""/>
    <n v="0"/>
    <n v="256.95499999999998"/>
    <s v=""/>
    <s v="PV"/>
    <s v="Technology specific"/>
    <n v="0"/>
    <n v="264.15899999999999"/>
    <n v="936.06600000000003"/>
    <n v="3.5435703496757638"/>
    <n v="1.0280360374384621"/>
    <x v="5"/>
    <n v="2020"/>
    <d v="2020-12-01T00:00:00"/>
    <d v="2023-02-12T00:00:00"/>
    <n v="58.146163493330292"/>
  </r>
  <r>
    <s v="Germany Open space solar auction, February 2020"/>
    <x v="0"/>
    <x v="11"/>
    <x v="2"/>
    <s v="Solar"/>
    <m/>
    <s v="Auction"/>
    <s v="Pay_As_Bid"/>
    <s v="Contract_For_Difference_One_Way"/>
    <n v="20"/>
    <n v="0"/>
    <s v="EUR"/>
    <s v="Fixed"/>
    <s v=""/>
    <n v="50.099999999999994"/>
    <n v="57.120054725800927"/>
    <s v=""/>
    <n v="0"/>
    <n v="100"/>
    <s v=""/>
    <s v="PV"/>
    <s v="Technology specific"/>
    <n v="0"/>
    <n v="100.554"/>
    <n v="493"/>
    <n v="4.9028382759512299"/>
    <n v="1.0055400000000001"/>
    <x v="5"/>
    <n v="2020"/>
    <d v="2020-02-01T00:00:00"/>
    <d v="2022-04-14T00:00:00"/>
    <n v="57.120054725800927"/>
  </r>
  <r>
    <s v="Germany Open space solar auction, July 2020"/>
    <x v="0"/>
    <x v="11"/>
    <x v="2"/>
    <s v="Solar"/>
    <m/>
    <s v="Auction"/>
    <s v="Pay_As_Bid"/>
    <s v="Contract_For_Difference_One_Way"/>
    <n v="20"/>
    <n v="0"/>
    <s v="EUR"/>
    <s v="Fixed"/>
    <s v=""/>
    <n v="51.8"/>
    <n v="59.05826017557861"/>
    <s v=""/>
    <n v="0"/>
    <n v="192.71600000000001"/>
    <s v=""/>
    <s v="PV"/>
    <s v="Technology specific"/>
    <n v="0"/>
    <n v="193.27199999999999"/>
    <n v="779.41800000000001"/>
    <n v="4.0327517695268842"/>
    <n v="1.0028850744100126"/>
    <x v="5"/>
    <n v="2020"/>
    <d v="2020-07-01T00:00:00"/>
    <d v="2022-09-12T00:00:00"/>
    <n v="59.05826017557861"/>
  </r>
  <r>
    <s v="Germany Open space solar auction, June 2020"/>
    <x v="0"/>
    <x v="11"/>
    <x v="2"/>
    <s v="Solar"/>
    <m/>
    <s v="Auction"/>
    <s v="Pay_As_Bid"/>
    <s v="Contract_For_Difference_One_Way"/>
    <n v="20"/>
    <n v="0"/>
    <s v="EUR"/>
    <s v="Fixed"/>
    <s v=""/>
    <n v="52.699999999999996"/>
    <n v="60.084368943107968"/>
    <s v=""/>
    <n v="0"/>
    <n v="96.358000000000004"/>
    <s v=""/>
    <s v="PV"/>
    <s v="Technology specific"/>
    <n v="0"/>
    <n v="99.566999999999993"/>
    <n v="447.22500000000002"/>
    <n v="4.491699056916449"/>
    <n v="1.0333028913011892"/>
    <x v="5"/>
    <n v="2020"/>
    <d v="2020-06-01T00:00:00"/>
    <d v="2022-08-13T00:00:00"/>
    <n v="60.084368943107968"/>
  </r>
  <r>
    <s v="Germany Open space solar auction, March 2020"/>
    <x v="0"/>
    <x v="11"/>
    <x v="2"/>
    <s v="Solar"/>
    <m/>
    <s v="Auction"/>
    <s v="Pay_As_Bid"/>
    <s v="Contract_For_Difference_One_Way"/>
    <n v="20"/>
    <n v="0"/>
    <s v="EUR"/>
    <s v="Fixed"/>
    <s v=""/>
    <n v="51.8"/>
    <n v="59.05826017557861"/>
    <s v=""/>
    <n v="0"/>
    <n v="300"/>
    <s v=""/>
    <s v="PV"/>
    <s v="Technology specific"/>
    <n v="0"/>
    <n v="301.20800000000003"/>
    <n v="838.35"/>
    <n v="2.7832926084300547"/>
    <n v="1.0040266666666668"/>
    <x v="5"/>
    <n v="2020"/>
    <d v="2020-03-01T00:00:00"/>
    <d v="2022-05-13T00:00:00"/>
    <n v="59.05826017557861"/>
  </r>
  <r>
    <s v="Germany Open space solar auction, October 2020"/>
    <x v="0"/>
    <x v="11"/>
    <x v="2"/>
    <s v="Solar"/>
    <m/>
    <s v="Auction"/>
    <s v="Pay_As_Bid"/>
    <s v="Contract_For_Difference_One_Way"/>
    <n v="20"/>
    <n v="0"/>
    <s v="EUR"/>
    <s v="Fixed"/>
    <s v=""/>
    <n v="52.300000000000004"/>
    <n v="59.628320601983816"/>
    <s v=""/>
    <n v="0"/>
    <n v="96.358000000000004"/>
    <s v=""/>
    <s v="PV"/>
    <s v="Technology specific"/>
    <n v="0"/>
    <n v="103.143"/>
    <n v="393.29599999999999"/>
    <n v="3.8131138322523097"/>
    <n v="1.0704144959422155"/>
    <x v="5"/>
    <n v="2020"/>
    <d v="2020-10-01T00:00:00"/>
    <d v="2022-12-13T00:00:00"/>
    <n v="59.628320601983816"/>
  </r>
  <r>
    <s v="Germany Open space solar auction, September 2020"/>
    <x v="0"/>
    <x v="11"/>
    <x v="2"/>
    <s v="Solar"/>
    <m/>
    <s v="Auction"/>
    <s v="Pay_As_Bid"/>
    <s v="Contract_For_Difference_One_Way"/>
    <n v="20"/>
    <n v="0"/>
    <s v="EUR"/>
    <s v="Fixed"/>
    <s v=""/>
    <n v="52.199999999999996"/>
    <n v="59.514308516702769"/>
    <s v=""/>
    <n v="0"/>
    <n v="256.95499999999998"/>
    <s v=""/>
    <s v="PV"/>
    <s v="Technology specific"/>
    <n v="0"/>
    <n v="257.887"/>
    <n v="675"/>
    <n v="2.6174254615393564"/>
    <n v="1.0036270942382908"/>
    <x v="5"/>
    <n v="2020"/>
    <d v="2020-09-01T00:00:00"/>
    <d v="2022-11-13T00:00:00"/>
    <n v="59.514308516702769"/>
  </r>
  <r>
    <s v="Germany EEG Wind Auction Round 14 February 2020"/>
    <x v="0"/>
    <x v="11"/>
    <x v="2"/>
    <s v="Wind"/>
    <m/>
    <s v="Auction"/>
    <s v="Pay_As_Bid"/>
    <s v="Contract_For_Difference_One_Way"/>
    <n v="20"/>
    <n v="0"/>
    <s v="EUR"/>
    <s v="Fixed"/>
    <s v="24-30 month time to complete. Extension of 18 months can be granted. If commission later than 24 months after subsidy awarded, subsidy will be reduced"/>
    <n v="61.8"/>
    <n v="70.459468703682589"/>
    <s v=""/>
    <n v="0"/>
    <n v="900"/>
    <s v=""/>
    <s v="Onshore wind"/>
    <s v="Technology specific"/>
    <n v="0"/>
    <n v="523"/>
    <n v="527"/>
    <n v="1.0076481835564053"/>
    <n v="0.58111111111111113"/>
    <x v="5"/>
    <s v=""/>
    <d v="2020-02-01T00:00:00"/>
    <d v="2022-02-01T00:00:00"/>
    <n v="70.459468703682589"/>
  </r>
  <r>
    <s v="Germany EEG Wind Auction Round 17 July 2020"/>
    <x v="0"/>
    <x v="11"/>
    <x v="2"/>
    <s v="Wind"/>
    <m/>
    <s v="Auction"/>
    <s v="Pay_As_Bid"/>
    <s v="Contract_For_Difference_One_Way"/>
    <n v="20"/>
    <n v="0"/>
    <s v="EUR"/>
    <s v="Fixed"/>
    <s v="24-30 month time to complete. Extension of 18 months can be granted. If commission later than 24 months after subsidy awarded, subsidy will be reduced"/>
    <n v="61.4"/>
    <n v="70.00342036255843"/>
    <s v=""/>
    <n v="0"/>
    <n v="275.17599999999999"/>
    <s v=""/>
    <s v="Onshore wind"/>
    <s v="Technology specific"/>
    <n v="0"/>
    <n v="191.05"/>
    <n v="191.05"/>
    <n v="1"/>
    <n v="0.69428293165101618"/>
    <x v="5"/>
    <s v=""/>
    <d v="2020-07-01T00:00:00"/>
    <d v="2023-03-22T00:00:00"/>
    <n v="70.00342036255843"/>
  </r>
  <r>
    <s v="Germany EEG Wind Auction Round 18, September 2020"/>
    <x v="0"/>
    <x v="11"/>
    <x v="2"/>
    <s v="Wind"/>
    <m/>
    <s v="Auction"/>
    <s v="Pay_As_Bid"/>
    <s v="Contract_For_Difference_One_Way"/>
    <n v="20"/>
    <n v="0"/>
    <s v="EUR"/>
    <s v="Fixed"/>
    <s v="24-30 month time to complete. Extension of 18 months can be granted. If commission later than 24 months after subsidy awarded, subsidy will be reduced"/>
    <n v="62"/>
    <n v="70.687492874244668"/>
    <s v=""/>
    <n v="0"/>
    <n v="366.90100000000001"/>
    <s v=""/>
    <s v="Onshore wind"/>
    <s v="Technology specific"/>
    <n v="0"/>
    <n v="284.89999999999998"/>
    <n v="310"/>
    <n v="1.0881010881010882"/>
    <n v="0.77650374351664342"/>
    <x v="5"/>
    <s v=""/>
    <d v="2020-09-01T00:00:00"/>
    <d v="2023-04-11T00:00:00"/>
    <n v="70.687492874244668"/>
  </r>
  <r>
    <s v="Germany EEG Wind Auction Round 19, October 2020"/>
    <x v="0"/>
    <x v="11"/>
    <x v="2"/>
    <s v="Wind"/>
    <m/>
    <s v="Auction"/>
    <s v="Pay_As_Bid"/>
    <s v="Contract_For_Difference_One_Way"/>
    <n v="20"/>
    <n v="0"/>
    <s v="EUR"/>
    <s v="Fixed"/>
    <s v="24-30 month time to complete. Extension of 18 months can be granted. If commission later than 24 months after subsidy awarded, subsidy will be reduced"/>
    <n v="61.1"/>
    <n v="69.661384106715317"/>
    <s v=""/>
    <n v="0"/>
    <n v="825.52700000000004"/>
    <s v=""/>
    <s v="Onshore wind"/>
    <s v="Technology specific"/>
    <n v="0"/>
    <n v="658.65"/>
    <n v="768.95"/>
    <n v="1.1674637516131483"/>
    <n v="0.79785397691414084"/>
    <x v="5"/>
    <s v=""/>
    <d v="2020-10-01T00:00:00"/>
    <d v="2023-05-02T00:00:00"/>
    <n v="69.661384106715317"/>
  </r>
  <r>
    <s v="Germany EEG Wind Auction Round 20, December 2020"/>
    <x v="0"/>
    <x v="11"/>
    <x v="2"/>
    <s v="Wind"/>
    <m/>
    <s v="Auction"/>
    <s v="Pay_As_Bid"/>
    <s v="Contract_For_Difference_One_Way"/>
    <n v="20"/>
    <n v="0"/>
    <s v="EUR"/>
    <s v="Fixed"/>
    <s v="24-30 month time to complete. Extension of 18 months can be granted. If commission later than 24 months after subsidy awarded, subsidy will be reduced"/>
    <n v="59.1"/>
    <n v="67.381142401094522"/>
    <s v=""/>
    <n v="0"/>
    <n v="366.9"/>
    <s v=""/>
    <s v="Onshore wind"/>
    <s v="Technology specific"/>
    <n v="0"/>
    <n v="399.7"/>
    <n v="657.1"/>
    <n v="1.6439829872404303"/>
    <n v="1.0893976560370673"/>
    <x v="5"/>
    <s v=""/>
    <d v="2020-12-01T00:00:00"/>
    <d v="2023-06-28T00:00:00"/>
    <n v="67.381142401094522"/>
  </r>
  <r>
    <s v="Germany EEG Wind Auction Round 16 June 2020"/>
    <x v="0"/>
    <x v="11"/>
    <x v="2"/>
    <s v="Wind"/>
    <m/>
    <s v="Auction"/>
    <s v="Pay_As_Bid"/>
    <s v="Contract_For_Difference_One_Way"/>
    <n v="20"/>
    <n v="0"/>
    <s v="EUR"/>
    <s v="Fixed"/>
    <s v="24-30 month time to complete. Extension of 18 months can be granted. If commission later than 24 months after subsidy awarded, subsidy will be reduced"/>
    <n v="62"/>
    <n v="70.687492874244668"/>
    <s v=""/>
    <n v="0"/>
    <n v="826"/>
    <s v=""/>
    <s v="Onshore wind"/>
    <s v="Technology specific"/>
    <n v="0"/>
    <n v="463.99"/>
    <n v="467.6"/>
    <n v="1.0077803400935366"/>
    <n v="0.56173123486682808"/>
    <x v="5"/>
    <s v=""/>
    <d v="2020-06-01T00:00:00"/>
    <d v="2023-03-22T00:00:00"/>
    <n v="70.687492874244668"/>
  </r>
  <r>
    <s v="Germany EEG Wind Auction Round 15 March 2020"/>
    <x v="0"/>
    <x v="11"/>
    <x v="2"/>
    <s v="Wind"/>
    <m/>
    <s v="Auction"/>
    <s v="Pay_As_Bid"/>
    <s v="Contract_For_Difference_One_Way"/>
    <n v="20"/>
    <n v="0"/>
    <s v="EUR"/>
    <s v="Fixed"/>
    <s v="24-30 month time to complete. Extension of 18 months can be granted. If commission later than 24 months after subsidy awarded, subsidy will be reduced"/>
    <n v="60.07"/>
    <n v="68.487059628320608"/>
    <s v=""/>
    <n v="0"/>
    <n v="300"/>
    <s v=""/>
    <s v="Onshore wind"/>
    <s v="Technology specific"/>
    <n v="0"/>
    <n v="150.9"/>
    <n v="193.8"/>
    <n v="1.2842942345924453"/>
    <n v="0.503"/>
    <x v="5"/>
    <s v=""/>
    <d v="2020-03-01T00:00:00"/>
    <d v="2023-03-22T00:00:00"/>
    <n v="68.487059628320608"/>
  </r>
  <r>
    <s v="Germany Innovation auction 01/04/2021"/>
    <x v="0"/>
    <x v="11"/>
    <x v="2"/>
    <s v="Co_Located"/>
    <s v="Co-located"/>
    <s v="Auction"/>
    <s v="Pay_As_Bid"/>
    <s v="Unknown"/>
    <s v=""/>
    <s v=""/>
    <s v="EUR"/>
    <s v="Unknown"/>
    <s v="Bids won: Solar and storage"/>
    <n v="42.902148780207945"/>
    <n v="50.717754793956665"/>
    <s v=""/>
    <n v="0"/>
    <n v="250"/>
    <s v=""/>
    <s v="Solar and storage"/>
    <s v="Technology specific"/>
    <n v="0"/>
    <n v="258.39299999999997"/>
    <n v="509.14600000000002"/>
    <n v="1.9704326355590132"/>
    <n v="1.0335719999999999"/>
    <x v="6"/>
    <s v=""/>
    <d v="2021-04-01T00:00:00"/>
    <d v="2023-11-07T00:00:00"/>
    <n v="50.717754793956665"/>
  </r>
  <r>
    <s v="Germany Innovation auction 01/08/2021"/>
    <x v="0"/>
    <x v="11"/>
    <x v="2"/>
    <s v="Co_Located"/>
    <s v="Co-located"/>
    <s v="Auction"/>
    <s v="Pay_As_Bid"/>
    <s v="Unknown"/>
    <s v=""/>
    <s v=""/>
    <s v="EUR"/>
    <s v="Unknown"/>
    <s v="Bids won: Solar and storage"/>
    <n v="45.508187468922742"/>
    <n v="53.798542935243816"/>
    <s v=""/>
    <n v="0"/>
    <n v="250"/>
    <s v=""/>
    <s v="Solar and storage"/>
    <s v="Technology specific"/>
    <n v="0"/>
    <n v="155.60499999999999"/>
    <n v="249.59899999999999"/>
    <n v="1.6040551396163363"/>
    <n v="0.62241999999999997"/>
    <x v="6"/>
    <s v=""/>
    <d v="2021-08-01T00:00:00"/>
    <d v="2024-02-26T00:00:00"/>
    <n v="53.798542935243816"/>
  </r>
  <r>
    <s v="Germany Open space solar auction, June 2021"/>
    <x v="0"/>
    <x v="11"/>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08641683414113"/>
    <s v=""/>
    <n v="0"/>
    <n v="510.34699999999998"/>
    <s v=""/>
    <s v="PV"/>
    <s v="Technology specific"/>
    <n v="0"/>
    <n v="513.25"/>
    <n v="1129"/>
    <n v="2.1997077447637605"/>
    <n v="1.0056882865971584"/>
    <x v="6"/>
    <n v="2018"/>
    <d v="2021-06-01T00:00:00"/>
    <d v="2023-08-16T00:00:00"/>
    <n v="59.108641683414113"/>
  </r>
  <r>
    <s v="Germany Open space solar auction, March 2021"/>
    <x v="0"/>
    <x v="11"/>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3"/>
    <n v="59.463293533514594"/>
    <s v=""/>
    <n v="0"/>
    <n v="617"/>
    <s v=""/>
    <s v="PV"/>
    <s v="Technology specific"/>
    <n v="0"/>
    <n v="619.73500000000001"/>
    <n v="1504"/>
    <n v="2.426843731594956"/>
    <n v="1.0044327390599677"/>
    <x v="6"/>
    <n v="2018"/>
    <d v="2020-12-01T00:00:00"/>
    <d v="2023-03-01T00:00:00"/>
    <n v="59.463293533514594"/>
  </r>
  <r>
    <s v="Germany Open space solar auction, November 2021"/>
    <x v="0"/>
    <x v="11"/>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0"/>
    <n v="59.108641683414113"/>
    <s v=""/>
    <n v="0"/>
    <n v="509.52"/>
    <s v=""/>
    <s v="PV"/>
    <s v="Technology specific"/>
    <n v="0"/>
    <n v="511.95600000000002"/>
    <n v="986"/>
    <n v="1.9259467610497776"/>
    <n v="1.0047809703250119"/>
    <x v="6"/>
    <n v="2018"/>
    <d v="2021-11-01T00:00:00"/>
    <d v="2023-12-07T00:00:00"/>
    <n v="59.108641683414113"/>
  </r>
  <r>
    <s v="Germany Offshore Wind Auction 2021 (N-3.7, N-3.8,O-1.3)"/>
    <x v="0"/>
    <x v="11"/>
    <x v="2"/>
    <s v="Wind"/>
    <m/>
    <s v="Project_Tender"/>
    <s v="Pay_As_Bid"/>
    <s v="Merchant"/>
    <s v=""/>
    <s v=""/>
    <s v="EUR"/>
    <s v=""/>
    <s v="The bid of 0 euros per MWh won"/>
    <n v="0"/>
    <m/>
    <s v=""/>
    <n v="0"/>
    <n v="958"/>
    <s v=""/>
    <s v="Offshore wind"/>
    <s v="Technology specific"/>
    <n v="0"/>
    <n v="958"/>
    <n v="958"/>
    <n v="1"/>
    <n v="1"/>
    <x v="6"/>
    <n v="2020"/>
    <d v="2021-09-01T00:00:00"/>
    <d v="2026-01-01T00:00:00"/>
    <e v="#N/A"/>
  </r>
  <r>
    <s v="Germany EEG Wind Auction Round 21, February 2021"/>
    <x v="0"/>
    <x v="11"/>
    <x v="2"/>
    <s v="Wind"/>
    <m/>
    <s v="Auction"/>
    <s v="Pay_As_Bid"/>
    <s v="Contract_For_Difference_One_Way"/>
    <n v="20"/>
    <n v="0"/>
    <s v="EUR"/>
    <s v="Fixed"/>
    <s v="24-30 month time to complete. Extension of 18 months can be granted. If commission later than 24 months after subsidy awarded, subsidy will be reduced"/>
    <n v="60"/>
    <n v="70.930370020096944"/>
    <s v=""/>
    <n v="0"/>
    <n v="1500"/>
    <s v=""/>
    <s v="Onshore wind"/>
    <s v="Technology specific"/>
    <n v="0"/>
    <n v="691"/>
    <n v="718.8"/>
    <n v="1.040231548480463"/>
    <n v="0.46066666666666667"/>
    <x v="6"/>
    <s v=""/>
    <d v="2021-02-01T00:00:00"/>
    <d v="2023-11-07T00:00:00"/>
    <n v="70.930370020096944"/>
  </r>
  <r>
    <s v="Germany EEG Wind Auction Round 22, May 2021"/>
    <x v="0"/>
    <x v="11"/>
    <x v="2"/>
    <s v="Wind"/>
    <m/>
    <s v="Auction"/>
    <s v="Pay_As_Bid"/>
    <s v="Contract_For_Difference_One_Way"/>
    <n v="20"/>
    <n v="0"/>
    <s v="EUR"/>
    <s v="Fixed"/>
    <s v="24-30 month time to complete. Extension of 18 months can be granted. If commission later than 24 months after subsidy awarded, subsidy will be reduced"/>
    <n v="59.1"/>
    <n v="69.866414469795487"/>
    <s v=""/>
    <n v="0"/>
    <n v="1243"/>
    <s v=""/>
    <s v="Onshore wind"/>
    <s v="Technology specific"/>
    <n v="0"/>
    <n v="1110"/>
    <n v="1161"/>
    <n v="1.0459459459459459"/>
    <n v="0.89300080450522923"/>
    <x v="6"/>
    <s v=""/>
    <d v="2021-05-01T00:00:00"/>
    <d v="2023-12-21T00:00:00"/>
    <n v="69.866414469795487"/>
  </r>
  <r>
    <s v="Germany EEG Wind Auction Round 23, September 2021"/>
    <x v="0"/>
    <x v="11"/>
    <x v="2"/>
    <s v="Wind"/>
    <m/>
    <s v="Auction"/>
    <s v="Pay_As_Bid"/>
    <s v="Contract_For_Difference_One_Way"/>
    <n v="20"/>
    <n v="0"/>
    <s v="EUR"/>
    <s v="Fixed"/>
    <s v="24-30 month time to complete. Extension of 18 months can be granted. If commission later than 24 months after subsidy awarded, subsidy will be reduced"/>
    <n v="57.9"/>
    <n v="68.447807069393548"/>
    <s v=""/>
    <n v="0"/>
    <n v="1492.019"/>
    <s v=""/>
    <s v="Onshore wind"/>
    <s v="Technology specific"/>
    <n v="0"/>
    <n v="1493.9"/>
    <n v="1823.8"/>
    <n v="1.2208313809491933"/>
    <n v="1.0012607078059998"/>
    <x v="6"/>
    <s v=""/>
    <d v="2021-09-01T00:00:00"/>
    <d v="2024-04-22T00:00:00"/>
    <n v="68.447807069393548"/>
  </r>
  <r>
    <s v="Germany rooftop PV December 2021"/>
    <x v="0"/>
    <x v="11"/>
    <x v="2"/>
    <s v="Solar"/>
    <m/>
    <s v="Auction"/>
    <s v="Pay_As_Bid"/>
    <s v="Unknown"/>
    <n v="20"/>
    <n v="0"/>
    <s v="EUR"/>
    <s v="Fixed"/>
    <s v=""/>
    <n v="74.3"/>
    <n v="87.835441541553379"/>
    <s v=""/>
    <n v="0"/>
    <n v="150"/>
    <s v=""/>
    <s v="PV"/>
    <s v="Technology specific"/>
    <n v="0"/>
    <n v="150"/>
    <n v="232.97499999999999"/>
    <n v="1.5531666666666666"/>
    <n v="1"/>
    <x v="6"/>
    <n v="2021"/>
    <d v="2022-10-01T00:00:00"/>
    <s v=""/>
    <n v="87.835441541553379"/>
  </r>
  <r>
    <s v="Germany rooftop PV June 2021"/>
    <x v="0"/>
    <x v="11"/>
    <x v="2"/>
    <s v="Solar"/>
    <m/>
    <s v="Auction"/>
    <s v="Pay_As_Bid"/>
    <s v="Unknown"/>
    <n v="20"/>
    <n v="0"/>
    <s v="EUR"/>
    <s v="Fixed"/>
    <s v=""/>
    <n v="68.8"/>
    <n v="81.333490956377815"/>
    <s v=""/>
    <n v="0"/>
    <n v="150"/>
    <s v=""/>
    <s v="PV"/>
    <s v="Technology specific"/>
    <n v="0"/>
    <n v="150"/>
    <n v="213.1"/>
    <n v="1.4206666666666665"/>
    <n v="1"/>
    <x v="6"/>
    <n v="2021"/>
    <d v="2022-04-01T00:00:00"/>
    <s v=""/>
    <n v="81.333490956377815"/>
  </r>
  <r>
    <s v="Germany EEG biomass auction 01/03/2021"/>
    <x v="0"/>
    <x v="11"/>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1.07180200212497"/>
    <n v="214.05816527027423"/>
    <s v=""/>
    <n v="0"/>
    <n v="300"/>
    <s v=""/>
    <s v="Biomass"/>
    <s v="Technology specific"/>
    <n v="0"/>
    <n v="33.869999999999997"/>
    <n v="43.633000000000003"/>
    <n v="1.2882491880720404"/>
    <n v="0.11289999999999999"/>
    <x v="6"/>
    <s v=""/>
    <d v="2021-03-01T00:00:00"/>
    <d v="2024-05-07T00:00:00"/>
    <n v="214.05816527027423"/>
  </r>
  <r>
    <s v="Germany EEG biomass auction 01/09/2021"/>
    <x v="0"/>
    <x v="11"/>
    <x v="2"/>
    <s v="Biomass_And_Waste"/>
    <s v="Standalone"/>
    <s v="Auction"/>
    <s v="Pay_As_Bid"/>
    <s v="Contract_For_Difference_One_Way"/>
    <n v="20"/>
    <n v="0"/>
    <s v="EUR"/>
    <s v="Fixed"/>
    <s v="Newly commissioned biomass plants with an installed capacity of 150 kW or less are exempt from the obligation to tender and can be funded according to the provisions of the EEG 2021. Biomass plants over 20 MW are not funded under the EEG ."/>
    <n v="180.66326558037701"/>
    <n v="213.57520461091974"/>
    <s v=""/>
    <n v="0"/>
    <n v="274.86"/>
    <s v=""/>
    <s v="Biomass"/>
    <s v="Technology specific"/>
    <n v="0"/>
    <n v="69.552000000000007"/>
    <n v="86.471000000000004"/>
    <n v="1.243256843800322"/>
    <n v="0.25304518664047154"/>
    <x v="6"/>
    <s v=""/>
    <d v="2021-09-01T00:00:00"/>
    <d v="2024-10-21T00:00:00"/>
    <n v="213.57520461091974"/>
  </r>
  <r>
    <s v="Germany biomass auction September 2022"/>
    <x v="0"/>
    <x v="11"/>
    <x v="2"/>
    <s v="Biomass_And_Waste"/>
    <s v="Standalone"/>
    <s v="Auction"/>
    <s v="Pay_As_Bid"/>
    <s v="Contract_For_Difference_One_Way"/>
    <n v="20"/>
    <n v="0"/>
    <s v="EUR"/>
    <s v="Fixed"/>
    <s v=""/>
    <n v="178.41203338694413"/>
    <n v="187.52578661650634"/>
    <s v=""/>
    <n v="0"/>
    <n v="285.79399999999998"/>
    <s v=""/>
    <s v="Biomass"/>
    <s v="Technology specific"/>
    <s v=""/>
    <n v="78.192999999999998"/>
    <n v="101.038"/>
    <n v="1.2921617024541838"/>
    <n v="0.27359916583273269"/>
    <x v="7"/>
    <s v=""/>
    <s v=""/>
    <d v="2025-10-20T00:00:00"/>
    <n v="187.52578661650634"/>
  </r>
  <r>
    <s v="Germany biomass auction March 2022"/>
    <x v="0"/>
    <x v="11"/>
    <x v="2"/>
    <s v="Biomass_And_Waste"/>
    <s v="Standalone"/>
    <s v="Auction"/>
    <s v="Pay_As_Bid"/>
    <s v="Contract_For_Difference_One_Way"/>
    <n v="20"/>
    <n v="0"/>
    <s v="EUR"/>
    <s v="Fixed"/>
    <s v=""/>
    <n v="157.38313327163308"/>
    <n v="165.42267529076423"/>
    <s v=""/>
    <n v="0"/>
    <n v="274.86"/>
    <s v=""/>
    <s v="Biomass"/>
    <s v="Technology specific"/>
    <s v=""/>
    <n v="68.301000000000002"/>
    <n v="80.933999999999997"/>
    <n v="1.1849606887161241"/>
    <n v="0.24849377865094957"/>
    <x v="7"/>
    <s v=""/>
    <s v=""/>
    <d v="2025-04-22T00:00:00"/>
    <n v="165.42267529076423"/>
  </r>
  <r>
    <s v="Germany Open space solar auction, March 2022"/>
    <x v="0"/>
    <x v="11"/>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1.9"/>
    <n v="54.551187723355056"/>
    <s v=""/>
    <n v="0"/>
    <n v="1107.729"/>
    <s v=""/>
    <s v="PV"/>
    <s v="Technology specific"/>
    <n v="0"/>
    <n v="1083.6320000000001"/>
    <n v="1115"/>
    <n v="1.0289470964312608"/>
    <n v="0.97824648447409068"/>
    <x v="7"/>
    <n v="2021"/>
    <d v="2022-01-20T00:00:00"/>
    <d v="2024-09-20T00:00:00"/>
    <n v="54.551187723355056"/>
  </r>
  <r>
    <s v="Germany Open space solar auction, June 2022"/>
    <x v="0"/>
    <x v="11"/>
    <x v="2"/>
    <s v="Solar"/>
    <m/>
    <s v="Auction"/>
    <s v="Pay_As_Bid"/>
    <s v="Contract_For_Difference_One_Way"/>
    <n v="20"/>
    <n v="0"/>
    <s v="EUR"/>
    <s v="Fixed"/>
    <s v="Claiming a payment for electricity from newly commissioned ground-mounted systems and solar systems on structural systems that are neither buildings nor noise barriers (solar systems of the first segment) is only possible with an installed capacity of more than 750 kWp if you successfully participate in the tenders ."/>
    <n v="55.1"/>
    <n v="57.914652091654403"/>
    <s v=""/>
    <n v="0"/>
    <n v="1125.9000000000001"/>
    <s v=""/>
    <s v="PV"/>
    <s v="Technology specific"/>
    <n v="0"/>
    <n v="695.85"/>
    <n v="713.5"/>
    <n v="1.0253646619242653"/>
    <n v="0.6180389022115641"/>
    <x v="7"/>
    <n v="2021"/>
    <d v="2022-06-01T00:00:00"/>
    <d v="2024-07-06T00:00:00"/>
    <n v="57.914652091654403"/>
  </r>
  <r>
    <s v="Germany biogas auction September 2022"/>
    <x v="0"/>
    <x v="11"/>
    <x v="2"/>
    <s v="Clean_Fuels"/>
    <s v="Standalone"/>
    <s v="Auction"/>
    <s v="Pay_As_Bid"/>
    <s v="Contract_For_Difference_One_Way"/>
    <n v="20"/>
    <n v="0"/>
    <s v="EUR"/>
    <s v="Fixed"/>
    <s v=""/>
    <s v=""/>
    <s v=""/>
    <s v=""/>
    <n v="0"/>
    <n v="152.02000000000001"/>
    <s v=""/>
    <s v="Biogas"/>
    <s v="Technology specific"/>
    <s v=""/>
    <n v="3.4990000000000001"/>
    <n v="3.4990000000000001"/>
    <n v="1"/>
    <n v="2.3016708327851597E-2"/>
    <x v="7"/>
    <s v=""/>
    <s v=""/>
    <d v="2025-10-20T00:00:00"/>
    <s v=""/>
  </r>
  <r>
    <s v="Germany rooftop PV December 2022"/>
    <x v="0"/>
    <x v="11"/>
    <x v="2"/>
    <s v="Solar"/>
    <m/>
    <s v="Auction"/>
    <s v="Pay_As_Bid"/>
    <s v="Contract_For_Difference_One_Way"/>
    <n v="20"/>
    <n v="0"/>
    <s v="EUR"/>
    <s v="Fixed"/>
    <s v="Delivery deadline was extended from 24 to 36 months"/>
    <n v="87.4"/>
    <n v="91.864620559175961"/>
    <s v=""/>
    <n v="0"/>
    <n v="202.292"/>
    <s v=""/>
    <s v="PV"/>
    <s v="Technology specific"/>
    <n v="0"/>
    <n v="105.029"/>
    <n v="127.596"/>
    <n v="1.2148644660046273"/>
    <n v="0.51919502501334702"/>
    <x v="7"/>
    <n v="2021"/>
    <d v="2022-12-01T00:00:00"/>
    <d v="2025-06-27T00:00:00"/>
    <n v="91.864620559175961"/>
  </r>
  <r>
    <s v="Germany Open space solar auction, November 2022"/>
    <x v="0"/>
    <x v="11"/>
    <x v="2"/>
    <s v="Solar"/>
    <m/>
    <s v="Auction"/>
    <s v="Pay_As_Bid"/>
    <s v="Contract_For_Difference_One_Way"/>
    <n v="20"/>
    <n v="0"/>
    <s v="EUR"/>
    <s v="Fixed"/>
    <s v=""/>
    <n v="58"/>
    <n v="60.962791675425684"/>
    <s v=""/>
    <n v="0"/>
    <n v="890.11800000000005"/>
    <s v=""/>
    <s v="PV"/>
    <s v="Technology specific"/>
    <n v="0"/>
    <n v="608.99"/>
    <n v="676.87699999999995"/>
    <n v="1.11147473685939"/>
    <n v="0.68416771708919488"/>
    <x v="7"/>
    <n v="2021"/>
    <d v="2022-11-01T00:00:00"/>
    <d v="2024-12-06T00:00:00"/>
    <n v="60.962791675425684"/>
  </r>
  <r>
    <s v="Germany rooftop PV April 2022"/>
    <x v="0"/>
    <x v="11"/>
    <x v="2"/>
    <s v="Solar"/>
    <m/>
    <s v="Auction"/>
    <s v="Pay_As_Bid"/>
    <s v="Contract_For_Difference_One_Way"/>
    <n v="20"/>
    <n v="0"/>
    <s v="EUR"/>
    <s v="Fixed"/>
    <s v="Delivery deadline was extended from 24 to 36 months"/>
    <n v="85.3"/>
    <n v="89.657347067479492"/>
    <s v=""/>
    <n v="0"/>
    <n v="766.6"/>
    <s v=""/>
    <s v="PV"/>
    <s v="Technology specific"/>
    <n v="0"/>
    <n v="204"/>
    <n v="212"/>
    <n v="1.0392156862745099"/>
    <n v="0.26611009653013307"/>
    <x v="7"/>
    <n v="2021"/>
    <d v="2022-02-01T00:00:00"/>
    <d v="2024-11-18T00:00:00"/>
    <n v="89.657347067479492"/>
  </r>
  <r>
    <s v="Germany rooftop PV August 2022"/>
    <x v="0"/>
    <x v="11"/>
    <x v="2"/>
    <s v="Solar"/>
    <m/>
    <s v="Auction"/>
    <s v="Pay_As_Bid"/>
    <s v="Contract_For_Difference_One_Way"/>
    <n v="20"/>
    <n v="0"/>
    <s v="EUR"/>
    <s v="Fixed"/>
    <s v="Delivery deadline was extended from 24 to 36 months"/>
    <n v="88.4"/>
    <n v="92.915703174269495"/>
    <s v=""/>
    <n v="0"/>
    <n v="767"/>
    <s v=""/>
    <s v="PV"/>
    <s v="Technology specific"/>
    <n v="0"/>
    <n v="201"/>
    <n v="214"/>
    <n v="1.0646766169154229"/>
    <n v="0.26205997392438068"/>
    <x v="7"/>
    <n v="2021"/>
    <d v="2022-06-01T00:00:00"/>
    <s v="30/02/2024"/>
    <n v="92.915703174269495"/>
  </r>
  <r>
    <s v="Germany Offshore Wind Auction 2022 (N-7.2)"/>
    <x v="0"/>
    <x v="11"/>
    <x v="2"/>
    <s v="Wind"/>
    <m/>
    <s v="Project_Tender"/>
    <s v="Pay_As_Bid"/>
    <s v="Merchant"/>
    <s v=""/>
    <s v=""/>
    <s v="EUR"/>
    <s v=""/>
    <s v="The bid of 0 euros per MWh won"/>
    <n v="0"/>
    <m/>
    <s v=""/>
    <n v="0"/>
    <n v="980"/>
    <s v=""/>
    <s v="Offshore wind"/>
    <s v="Technology specific"/>
    <n v="0"/>
    <n v="980"/>
    <n v="980"/>
    <n v="1"/>
    <n v="1"/>
    <x v="7"/>
    <n v="2021"/>
    <d v="2022-09-01T00:00:00"/>
    <d v="2027-12-31T00:00:00"/>
    <e v="#N/A"/>
  </r>
  <r>
    <s v="Germany EEG Wind Auction Round 27, Dec 2022"/>
    <x v="0"/>
    <x v="11"/>
    <x v="2"/>
    <s v="Wind"/>
    <m/>
    <s v="Auction"/>
    <s v="Pay_As_Bid"/>
    <s v="Contract_For_Difference_One_Way"/>
    <n v="20"/>
    <n v="0"/>
    <s v="EUR"/>
    <s v="Fixed"/>
    <s v="24-30 month time to complete. Extension of 18 months can be granted. If commission later than 24 months after subsidy awarded, subsidy will be reduced"/>
    <n v="58.7"/>
    <n v="61.698549505991174"/>
    <s v=""/>
    <n v="0"/>
    <n v="603.87"/>
    <s v=""/>
    <s v="Onshore wind"/>
    <s v="Technology specific"/>
    <n v="0"/>
    <n v="189.45599999999999"/>
    <n v="203.05"/>
    <n v="1.0717528080398617"/>
    <n v="0.31373640021859006"/>
    <x v="7"/>
    <s v=""/>
    <d v="2022-12-01T00:00:00"/>
    <d v="2024-06-01T00:00:00"/>
    <n v="61.698549505991174"/>
  </r>
  <r>
    <s v="Germany EEG Wind Auction Round 24, Feb 2022"/>
    <x v="0"/>
    <x v="11"/>
    <x v="2"/>
    <s v="Wind"/>
    <m/>
    <s v="Auction"/>
    <s v="Pay_As_Bid"/>
    <s v="Contract_For_Difference_One_Way"/>
    <n v="20"/>
    <n v="0"/>
    <s v="EUR"/>
    <s v="Fixed"/>
    <s v="24-30 month time to complete. Extension of 18 months can be granted. If commission later than 24 months after subsidy awarded, subsidy will be reduced"/>
    <n v="57.6"/>
    <n v="60.542358629388268"/>
    <s v=""/>
    <n v="0"/>
    <n v="1328.191"/>
    <s v=""/>
    <s v="Onshore wind"/>
    <s v="Technology specific"/>
    <n v="0"/>
    <n v="1332.249"/>
    <n v="1356.4490000000001"/>
    <n v="1.0181647725012366"/>
    <n v="1.0030552834645017"/>
    <x v="7"/>
    <s v=""/>
    <d v="2022-03-01T00:00:00"/>
    <d v="2024-09-17T00:00:00"/>
    <n v="60.542358629388268"/>
  </r>
  <r>
    <s v="Germany EEG Wind Auction Round 25, May 2022"/>
    <x v="0"/>
    <x v="11"/>
    <x v="2"/>
    <s v="Wind"/>
    <m/>
    <s v="Auction"/>
    <s v="Pay_As_Bid"/>
    <s v="Contract_For_Difference_One_Way"/>
    <n v="20"/>
    <n v="0"/>
    <s v="EUR"/>
    <s v="Fixed"/>
    <s v="24-30 month time to complete. Extension of 18 months can be granted. If commission later than 24 months after subsidy awarded, subsidy will be reduced"/>
    <n v="58.5"/>
    <n v="61.488332982972459"/>
    <s v=""/>
    <n v="0"/>
    <n v="1319.8420000000001"/>
    <s v=""/>
    <s v="Onshore wind"/>
    <s v="Technology specific"/>
    <n v="0"/>
    <n v="930.79"/>
    <n v="946.89"/>
    <n v="1.0172971346920359"/>
    <n v="0.70522835309074872"/>
    <x v="7"/>
    <s v=""/>
    <d v="2022-05-01T00:00:00"/>
    <d v="2024-11-01T00:00:00"/>
    <n v="61.488332982972459"/>
  </r>
  <r>
    <s v="Germany EEG Wind Auction Round 26, Sep 2022"/>
    <x v="0"/>
    <x v="11"/>
    <x v="2"/>
    <s v="Wind"/>
    <m/>
    <s v="Auction"/>
    <s v="Pay_As_Bid"/>
    <s v="Contract_For_Difference_One_Way"/>
    <n v="20"/>
    <n v="0"/>
    <s v="EUR"/>
    <s v="Fixed"/>
    <s v="24-30 month time to complete. Extension of 18 months can be granted. If commission later than 24 months after subsidy awarded, subsidy will be reduced"/>
    <n v="58.4"/>
    <n v="61.383224721463101"/>
    <s v=""/>
    <n v="0"/>
    <n v="1319.8420000000001"/>
    <s v=""/>
    <s v="Onshore wind"/>
    <s v="Technology specific"/>
    <n v="0"/>
    <n v="772.66"/>
    <n v="772.66"/>
    <n v="1"/>
    <n v="0.58541855767584294"/>
    <x v="7"/>
    <s v=""/>
    <d v="2022-09-01T00:00:00"/>
    <d v="2025-03-01T00:00:00"/>
    <n v="61.383224721463101"/>
  </r>
  <r>
    <s v="Germany EEG Innovation Auction April 2022"/>
    <x v="0"/>
    <x v="11"/>
    <x v="2"/>
    <s v="Co_Located"/>
    <s v="Co-located"/>
    <s v="Auction"/>
    <s v="Pay_As_Bid"/>
    <s v="Contract_For_Difference_One_Way"/>
    <n v="20"/>
    <n v="0"/>
    <s v="EUR"/>
    <s v="Fixed"/>
    <s v="Only solar+storage bids were awarded capacity"/>
    <n v="54.2"/>
    <n v="56.968677738070213"/>
    <s v=""/>
    <n v="0"/>
    <n v="397"/>
    <s v=""/>
    <s v="Solar and storage"/>
    <s v="Co-location"/>
    <s v=""/>
    <n v="403"/>
    <n v="436"/>
    <n v="1.0818858560794045"/>
    <n v="1.0151133501259446"/>
    <x v="7"/>
    <n v="2022"/>
    <d v="2022-04-01T00:00:00"/>
    <d v="2024-11-18T00:00:00"/>
    <n v="56.968677738070213"/>
  </r>
  <r>
    <s v="Germany EEG Innovation Auction December 2022"/>
    <x v="0"/>
    <x v="11"/>
    <x v="2"/>
    <s v="Renewables_Other"/>
    <s v="Co-located"/>
    <s v="Auction"/>
    <s v="Pay_As_Bid"/>
    <s v="Contract_For_Difference_One_Way"/>
    <n v="20"/>
    <n v="0"/>
    <s v="EUR"/>
    <s v="Fixed"/>
    <s v="No bids were submitted."/>
    <n v="0"/>
    <m/>
    <s v=""/>
    <n v="0"/>
    <n v="397"/>
    <s v=""/>
    <s v="Unknown technology"/>
    <s v="Co-location"/>
    <s v=""/>
    <n v="0"/>
    <n v="0"/>
    <s v=""/>
    <s v=""/>
    <x v="7"/>
    <n v="2022"/>
    <d v="2022-12-01T00:00:00"/>
    <d v="2025-06-27T00:00:00"/>
    <e v="#N/A"/>
  </r>
  <r>
    <s v="Germany EEG biogas auction April 2023"/>
    <x v="0"/>
    <x v="11"/>
    <x v="2"/>
    <s v="Clean_Fuels"/>
    <s v="Standalone"/>
    <s v="Auction"/>
    <s v="Pay_As_Bid"/>
    <s v="Contract_For_Difference_One_Way"/>
    <n v="20"/>
    <n v="0"/>
    <s v="EUR"/>
    <s v="Fixed"/>
    <s v="Original tender volume of 300MW was reduced to 19.477MW - no bids were received. "/>
    <n v="0"/>
    <m/>
    <s v=""/>
    <n v="0"/>
    <n v="300"/>
    <s v=""/>
    <s v="Biogas"/>
    <s v="Technology specific"/>
    <s v=""/>
    <n v="0"/>
    <n v="0"/>
    <s v=""/>
    <s v=""/>
    <x v="8"/>
    <n v="2023"/>
    <d v="2023-04-01T00:00:00"/>
    <s v=""/>
    <e v="#N/A"/>
  </r>
  <r>
    <s v="Germany EEG biogas auction September 2023"/>
    <x v="0"/>
    <x v="11"/>
    <x v="2"/>
    <s v="Clean_Fuels"/>
    <s v="Standalone"/>
    <s v="Auction"/>
    <s v="Pay_As_Bid"/>
    <s v="Contract_For_Difference_One_Way"/>
    <n v="20"/>
    <n v="0"/>
    <s v="EUR"/>
    <s v="Fixed"/>
    <s v="No bids were submitted."/>
    <n v="0"/>
    <m/>
    <s v=""/>
    <n v="0"/>
    <n v="8"/>
    <s v=""/>
    <s v="Biogas"/>
    <s v="Technology specific"/>
    <s v=""/>
    <n v="0"/>
    <n v="0"/>
    <s v=""/>
    <s v=""/>
    <x v="8"/>
    <n v="2023"/>
    <d v="2023-09-01T00:00:00"/>
    <s v=""/>
    <e v="#N/A"/>
  </r>
  <r>
    <s v="Germany EEG Innovation Auction May 2023"/>
    <x v="0"/>
    <x v="11"/>
    <x v="2"/>
    <s v="Co_Located"/>
    <s v="Co-located"/>
    <s v="Auction"/>
    <s v="Pay_As_Bid"/>
    <s v="Contract_For_Difference_One_Way"/>
    <n v="20"/>
    <n v="0"/>
    <s v="EUR"/>
    <s v="Fixed"/>
    <s v="Only 3 bids were submitted and all three were accepted. The average weighted price of the bids was not released due to there being so few bids submitted. All of the awarded projects were solar+storage. "/>
    <s v=""/>
    <s v=""/>
    <s v=""/>
    <n v="0"/>
    <n v="400"/>
    <s v=""/>
    <s v="Solar and storage"/>
    <s v="Co-location"/>
    <s v=""/>
    <n v="83.5"/>
    <n v="83.5"/>
    <n v="1"/>
    <n v="0.20874999999999999"/>
    <x v="8"/>
    <n v="2023"/>
    <d v="2023-05-01T00:00:00"/>
    <d v="2025-12-31T00:00:00"/>
    <s v=""/>
  </r>
  <r>
    <s v="Germany EEG solar rooftop 1 February 2023"/>
    <x v="0"/>
    <x v="11"/>
    <x v="2"/>
    <s v="Solar"/>
    <m/>
    <s v="Auction"/>
    <s v="Pay_As_Bid"/>
    <s v="Contract_For_Difference_One_Way"/>
    <n v="20"/>
    <n v="0"/>
    <s v="EUR"/>
    <s v="Fixed"/>
    <s v=""/>
    <n v="108.7"/>
    <n v="117.53892733564015"/>
    <s v=""/>
    <n v="0"/>
    <n v="216"/>
    <s v=""/>
    <s v="PV"/>
    <s v="Technology specific"/>
    <s v=""/>
    <n v="194"/>
    <n v="212"/>
    <n v="1.0927835051546391"/>
    <n v="0.89814814814814814"/>
    <x v="8"/>
    <n v="2023"/>
    <d v="2023-02-01T00:00:00"/>
    <d v="2025-03-08T00:00:00"/>
    <n v="117.53892733564015"/>
  </r>
  <r>
    <s v="Germany EEG solar rooftop 1 June 2023"/>
    <x v="0"/>
    <x v="11"/>
    <x v="2"/>
    <s v="Solar"/>
    <m/>
    <s v="Auction"/>
    <s v="Pay_As_Bid"/>
    <s v="Contract_For_Difference_One_Way"/>
    <n v="20"/>
    <n v="0"/>
    <s v="EUR"/>
    <s v="Fixed"/>
    <s v=""/>
    <n v="101.8"/>
    <n v="110.07785467128028"/>
    <s v=""/>
    <n v="0"/>
    <n v="190.11600000000001"/>
    <s v=""/>
    <s v="PV"/>
    <s v="Technology specific"/>
    <s v=""/>
    <n v="192.84100000000001"/>
    <n v="342.46100000000001"/>
    <n v="1.7758723507967704"/>
    <n v="1.0143333543731194"/>
    <x v="8"/>
    <n v="2023"/>
    <d v="2023-06-01T00:00:00"/>
    <d v="2025-07-11T00:00:00"/>
    <n v="110.07785467128028"/>
  </r>
  <r>
    <s v="Germany EEG solar rooftop 1 October 2023"/>
    <x v="0"/>
    <x v="11"/>
    <x v="2"/>
    <s v="Solar"/>
    <m/>
    <s v="Auction"/>
    <s v="Pay_As_Bid"/>
    <s v="Contract_For_Difference_One_Way"/>
    <n v="20"/>
    <n v="0"/>
    <s v="EUR"/>
    <s v="Fixed"/>
    <s v=""/>
    <n v="95.8"/>
    <n v="103.58996539792388"/>
    <s v=""/>
    <n v="0"/>
    <n v="190.11500000000001"/>
    <s v=""/>
    <s v="PV"/>
    <s v="Technology specific"/>
    <s v=""/>
    <n v="191.06800000000001"/>
    <n v="372.98700000000002"/>
    <n v="1.9521165239600562"/>
    <n v="1.0050127554374984"/>
    <x v="8"/>
    <n v="2023"/>
    <d v="2023-10-01T00:00:00"/>
    <d v="2025-11-28T00:00:00"/>
    <n v="103.58996539792388"/>
  </r>
  <r>
    <s v="Germany EEG Innovation Auction September 2023"/>
    <x v="0"/>
    <x v="11"/>
    <x v="2"/>
    <s v="Co_Located"/>
    <s v="Co-located"/>
    <s v="Auction"/>
    <s v="Pay_As_Bid"/>
    <s v="Contract_For_Difference_One_Way"/>
    <n v="20"/>
    <n v="0"/>
    <s v="EUR"/>
    <s v="Fixed"/>
    <s v="All of the awarded projects were solar+storage. "/>
    <n v="83.3"/>
    <n v="90.07352941176471"/>
    <s v=""/>
    <n v="0"/>
    <n v="400"/>
    <s v=""/>
    <s v="Solar and storage"/>
    <s v="Technology specific"/>
    <s v=""/>
    <n v="400"/>
    <n v="407.95699999999999"/>
    <n v="1.0198925000000001"/>
    <n v="1"/>
    <x v="8"/>
    <n v="2023"/>
    <d v="2023-09-01T00:00:00"/>
    <d v="2026-08-31T00:00:00"/>
    <n v="90.07352941176471"/>
  </r>
  <r>
    <s v="Germany EEG biomass auction April 2023"/>
    <x v="0"/>
    <x v="11"/>
    <x v="2"/>
    <s v="Biomass_And_Waste"/>
    <s v="Standalone"/>
    <s v="Auction"/>
    <s v="Pay_As_Bid"/>
    <s v="Contract_For_Difference_One_Way"/>
    <n v="20"/>
    <n v="0"/>
    <s v="EUR"/>
    <s v="Fixed"/>
    <s v=""/>
    <n v="189.2"/>
    <n v="204.58477508650518"/>
    <s v=""/>
    <n v="0"/>
    <n v="300"/>
    <s v=""/>
    <s v="Biomass"/>
    <s v="Technology specific"/>
    <s v=""/>
    <n v="300"/>
    <n v="301.50099999999998"/>
    <n v="1.0050033333333332"/>
    <n v="1"/>
    <x v="8"/>
    <n v="2023"/>
    <d v="2023-04-01T00:00:00"/>
    <d v="2026-05-31T00:00:00"/>
    <n v="204.58477508650518"/>
  </r>
  <r>
    <s v="Germany EEG biomass auction October 2023"/>
    <x v="0"/>
    <x v="11"/>
    <x v="2"/>
    <s v="Biomass_And_Waste"/>
    <s v="Standalone"/>
    <s v="Auction"/>
    <s v="Pay_As_Bid"/>
    <s v="Contract_For_Difference_One_Way"/>
    <n v="20"/>
    <n v="0"/>
    <s v="EUR"/>
    <s v="Fixed"/>
    <s v=""/>
    <n v="182.8"/>
    <n v="197.66435986159172"/>
    <s v=""/>
    <n v="0"/>
    <n v="300"/>
    <s v=""/>
    <s v="Biomass"/>
    <s v="Technology specific"/>
    <s v=""/>
    <n v="287.85199999999998"/>
    <n v="288.245"/>
    <n v="1.0013652849380932"/>
    <n v="0.95950666666666662"/>
    <x v="8"/>
    <n v="2023"/>
    <d v="2023-10-01T00:00:00"/>
    <d v="2026-12-31T00:00:00"/>
    <n v="197.66435986159172"/>
  </r>
  <r>
    <s v="Germany Solar Open space auction, March 2023"/>
    <x v="0"/>
    <x v="11"/>
    <x v="2"/>
    <s v="Solar"/>
    <m/>
    <s v="Auction"/>
    <s v="Pay_As_Bid"/>
    <s v="Contract_For_Difference_One_Way"/>
    <n v="20"/>
    <n v="0"/>
    <s v="EUR"/>
    <s v="Fixed"/>
    <s v=""/>
    <n v="70.3"/>
    <n v="76.016435986159166"/>
    <s v=""/>
    <n v="0"/>
    <n v="1950"/>
    <s v=""/>
    <s v="PV"/>
    <s v="Technology specific"/>
    <s v=""/>
    <n v="1952"/>
    <n v="2870"/>
    <n v="1.4702868852459017"/>
    <n v="1.0010256410256411"/>
    <x v="8"/>
    <n v="2023"/>
    <d v="2023-03-01T00:00:00"/>
    <d v="2025-04-20T00:00:00"/>
    <n v="76.016435986159166"/>
  </r>
  <r>
    <s v="Germany Solar Open space auction, July 2023"/>
    <x v="0"/>
    <x v="11"/>
    <x v="2"/>
    <s v="Solar"/>
    <m/>
    <s v="Auction"/>
    <s v="Pay_As_Bid"/>
    <s v="Contract_For_Difference_One_Way"/>
    <n v="20"/>
    <n v="0"/>
    <s v="EUR"/>
    <s v="Fixed"/>
    <s v=""/>
    <n v="64.7"/>
    <n v="69.961072664359861"/>
    <s v=""/>
    <n v="0"/>
    <n v="1611.087"/>
    <s v=""/>
    <s v="PV"/>
    <s v="Technology specific"/>
    <s v=""/>
    <n v="1673.4159999999999"/>
    <n v="4653.3689999999997"/>
    <n v="2.7807604325523361"/>
    <n v="1.0386875444963555"/>
    <x v="8"/>
    <n v="2023"/>
    <d v="2023-07-01T00:00:00"/>
    <d v="2025-08-24T00:00:00"/>
    <n v="69.961072664359861"/>
  </r>
  <r>
    <s v="Germany EEG Open space solar auction, December 2023"/>
    <x v="0"/>
    <x v="11"/>
    <x v="2"/>
    <s v="Solar"/>
    <m/>
    <s v="Auction"/>
    <s v="Pay_As_Bid"/>
    <s v="Contract_For_Difference_One_Way"/>
    <n v="20"/>
    <n v="0"/>
    <s v="EUR"/>
    <s v="Fixed"/>
    <s v="German ground-mounted PV tender, December 2023"/>
    <n v="51.7"/>
    <n v="55.903979238754332"/>
    <s v=""/>
    <s v=""/>
    <n v="1611"/>
    <s v=""/>
    <s v="PV"/>
    <s v="Technology specific"/>
    <s v=""/>
    <n v="1613"/>
    <n v="5480"/>
    <n v="3.3973961562306263"/>
    <n v="1.0012414649286159"/>
    <x v="8"/>
    <n v="2023"/>
    <d v="2023-01-12T00:00:00"/>
    <s v="31/01/2026"/>
    <n v="55.903979238754332"/>
  </r>
  <r>
    <s v="Germany EEG Wind Auction Round 28, Feb 2023"/>
    <x v="0"/>
    <x v="11"/>
    <x v="2"/>
    <s v="Wind"/>
    <m/>
    <s v="Auction"/>
    <s v="Pay_As_Bid"/>
    <s v="Contract_For_Difference_One_Way"/>
    <n v="20"/>
    <n v="0"/>
    <s v="EUR"/>
    <s v="Fixed"/>
    <s v="24-30 month time to complete. Extension of 18 months can be granted. If commission later than 24 months after subsidy awarded, subsidy will be reduced"/>
    <n v="73.400000000000006"/>
    <n v="79.368512110726655"/>
    <s v=""/>
    <n v="0"/>
    <n v="3210"/>
    <s v=""/>
    <s v="Onshore wind"/>
    <s v="Technology specific"/>
    <n v="0"/>
    <n v="1441.15"/>
    <n v="1501.53"/>
    <n v="1.0418970960691114"/>
    <n v="0.44895638629283491"/>
    <x v="8"/>
    <s v=""/>
    <d v="2023-02-01T00:00:00"/>
    <d v="2025-08-01T00:00:00"/>
    <n v="79.368512110726655"/>
  </r>
  <r>
    <s v="Germany EEG Wind Auction Round 29, May 2023"/>
    <x v="0"/>
    <x v="11"/>
    <x v="2"/>
    <s v="Wind"/>
    <m/>
    <s v="Auction"/>
    <s v="Pay_As_Bid"/>
    <s v="Contract_For_Difference_One_Way"/>
    <n v="20"/>
    <n v="0"/>
    <s v="EUR"/>
    <s v="Fixed"/>
    <s v="24-30 month time to complete. Extension of 18 months can be granted. If commission later than 24 months after subsidy awarded, subsidy will be reduced"/>
    <n v="73.400000000000006"/>
    <n v="79.368512110726655"/>
    <s v=""/>
    <n v="0"/>
    <n v="2865.91"/>
    <s v=""/>
    <s v="Onshore wind"/>
    <s v="Technology specific"/>
    <n v="0"/>
    <n v="1535.46"/>
    <n v="1597.02"/>
    <n v="1.040092219921066"/>
    <n v="0.53576699896367996"/>
    <x v="8"/>
    <s v=""/>
    <d v="2023-05-01T00:00:00"/>
    <d v="2025-11-01T00:00:00"/>
    <n v="79.368512110726655"/>
  </r>
  <r>
    <s v="Germany EEG Wind Auction Round 30, August 2023"/>
    <x v="0"/>
    <x v="11"/>
    <x v="2"/>
    <s v="Wind"/>
    <m/>
    <s v="Auction"/>
    <s v="Pay_As_Bid"/>
    <s v="Contract_For_Difference_One_Way"/>
    <n v="20"/>
    <n v="0"/>
    <s v="EUR"/>
    <s v="Fixed"/>
    <s v="24-30 month time to complete. Extension of 18 months can be granted. If commission later than 24 months after subsidy awarded, subsidy will be reduced"/>
    <n v="73.2"/>
    <n v="79.152249134948107"/>
    <s v=""/>
    <n v="0"/>
    <n v="1666.81"/>
    <s v=""/>
    <s v="Onshore wind"/>
    <s v="Technology specific"/>
    <s v=""/>
    <n v="1433.26"/>
    <n v="1435.56"/>
    <n v="1.0016047332654228"/>
    <n v="0.85988205014368768"/>
    <x v="8"/>
    <s v=""/>
    <s v=""/>
    <s v=""/>
    <n v="79.152249134948107"/>
  </r>
  <r>
    <s v="Germany EEG Wind Auction Round 31, November 2023"/>
    <x v="0"/>
    <x v="11"/>
    <x v="2"/>
    <s v="Wind"/>
    <m/>
    <s v="Auction"/>
    <s v="Pay_As_Bid"/>
    <s v="Contract_For_Difference_One_Way"/>
    <n v="20"/>
    <n v="0"/>
    <s v="EUR"/>
    <s v="Fixed"/>
    <s v="24-30 month time to complete. Extension of 18 months can be granted. If commission later than 24 months after subsidy awarded, subsidy will be reduced"/>
    <n v="73.099999999999994"/>
    <n v="79.044117647058826"/>
    <s v=""/>
    <n v="0"/>
    <n v="2086.63"/>
    <s v=""/>
    <s v="Onshore wind"/>
    <s v="Technology specific"/>
    <s v=""/>
    <n v="1967.2149999999999"/>
    <n v="1981.3150000000001"/>
    <n v="1.0071674931311525"/>
    <n v="0.94277135860214789"/>
    <x v="8"/>
    <s v=""/>
    <s v=""/>
    <s v=""/>
    <n v="79.044117647058826"/>
  </r>
  <r>
    <s v="Germany Offshore Wind Non-Pre-Surveyed Sites Auction 2023 (N-11.1, N-12.1, N-12.2, O-2.2)"/>
    <x v="0"/>
    <x v="11"/>
    <x v="2"/>
    <s v="Wind"/>
    <m/>
    <s v="Project_Tender"/>
    <s v="Pay_As_Bid"/>
    <s v="Merchant"/>
    <s v=""/>
    <s v=""/>
    <s v="EUR"/>
    <s v=""/>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non-pre-surveyed site tender yielded bids totaling 12.6 billion euros."/>
    <n v="0"/>
    <m/>
    <s v=""/>
    <n v="0"/>
    <n v="7000"/>
    <s v=""/>
    <s v="Offshore wind"/>
    <s v="Technology specific"/>
    <s v=""/>
    <n v="7000"/>
    <n v="7000"/>
    <n v="1"/>
    <n v="1"/>
    <x v="8"/>
    <n v="2022"/>
    <d v="2023-06-01T00:00:00"/>
    <d v="2030-12-31T00:00:00"/>
    <e v="#N/A"/>
  </r>
  <r>
    <s v="Germany Offshore Wind Pre-Surveyed Sites Auction 2023 (N-3.5, N-3.6, N-6.6, N-6.7)"/>
    <x v="0"/>
    <x v="11"/>
    <x v="2"/>
    <s v="Wind"/>
    <m/>
    <s v="Project_Tender"/>
    <s v="Pay_As_Bid"/>
    <s v="Merchant"/>
    <s v=""/>
    <s v=""/>
    <s v="EUR"/>
    <s v=""/>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The 2023 pre-surveyed site tender yielded bids totaling 784 million euros."/>
    <n v="0"/>
    <m/>
    <s v=""/>
    <n v="0"/>
    <n v="1800"/>
    <s v=""/>
    <s v="Offshore wind"/>
    <s v="Technology specific"/>
    <s v=""/>
    <n v="1800"/>
    <n v="1800"/>
    <n v="1"/>
    <n v="1"/>
    <x v="8"/>
    <n v="2022"/>
    <d v="2023-08-01T00:00:00"/>
    <d v="2028-12-31T00:00:00"/>
    <e v="#N/A"/>
  </r>
  <r>
    <s v="Germany EEG biogas auction April 2024"/>
    <x v="0"/>
    <x v="11"/>
    <x v="2"/>
    <s v="Clean_Fuels"/>
    <s v="Standalone"/>
    <s v="Auction"/>
    <s v="Pay_As_Bid"/>
    <s v="Contract_For_Difference_One_Way"/>
    <n v="20"/>
    <n v="0"/>
    <s v="EUR"/>
    <s v="Fixed"/>
    <s v="No bids submitted"/>
    <s v=""/>
    <s v=""/>
    <s v=""/>
    <n v="0"/>
    <n v="600"/>
    <s v=""/>
    <s v="Biogas"/>
    <s v="Technology specific"/>
    <s v=""/>
    <n v="0"/>
    <n v="0"/>
    <s v=""/>
    <s v=""/>
    <x v="9"/>
    <n v="2024"/>
    <d v="2024-04-01T00:00:00"/>
    <d v="2027-11-01T00:00:00"/>
    <s v=""/>
  </r>
  <r>
    <s v="Germany EEG biogas auction September 2024"/>
    <x v="0"/>
    <x v="11"/>
    <x v="2"/>
    <s v="Clean_Fuels"/>
    <s v="Standalone"/>
    <s v="Auction"/>
    <s v="Pay_As_Bid"/>
    <s v="Contract_For_Difference_One_Way"/>
    <n v="20"/>
    <n v="0"/>
    <s v="EUR"/>
    <s v="Fixed"/>
    <s v="No subsidies awarded because of too few bids."/>
    <n v="0"/>
    <m/>
    <s v=""/>
    <n v="0"/>
    <n v="75"/>
    <s v=""/>
    <s v="Biogas"/>
    <s v="Technology specific"/>
    <s v=""/>
    <n v="0"/>
    <n v="2"/>
    <s v="#N/A"/>
    <n v="0"/>
    <x v="9"/>
    <n v="2024"/>
    <d v="2024-09-01T00:00:00"/>
    <d v="2028-04-01T00:00:00"/>
    <e v="#N/A"/>
  </r>
  <r>
    <s v="Germany EEG biogas auction April 2025"/>
    <x v="1"/>
    <x v="11"/>
    <x v="2"/>
    <s v="Clean_Fuels"/>
    <s v="Standalone"/>
    <s v="Auction"/>
    <s v="Pay_As_Bid"/>
    <s v="Contract_For_Difference_One_Way"/>
    <n v="20"/>
    <n v="0"/>
    <s v="EUR"/>
    <s v="Fixed"/>
    <s v=""/>
    <s v=""/>
    <s v=""/>
    <s v=""/>
    <n v="0"/>
    <n v="26"/>
    <s v=""/>
    <s v="Biogas"/>
    <s v="Technology specific"/>
    <s v=""/>
    <s v=""/>
    <s v=""/>
    <s v=""/>
    <s v=""/>
    <x v="10"/>
    <n v="2025"/>
    <d v="2025-04-01T00:00:00"/>
    <s v=""/>
    <s v=""/>
  </r>
  <r>
    <s v="Germany EEG Solar rooftop 1 February 2024"/>
    <x v="0"/>
    <x v="11"/>
    <x v="2"/>
    <s v="Solar"/>
    <s v="Standalone"/>
    <s v="Auction"/>
    <s v="Pay_As_Bid"/>
    <s v="Contract_For_Difference_One_Way"/>
    <n v="20"/>
    <n v="0"/>
    <s v="EUR"/>
    <s v="Fixed"/>
    <s v=""/>
    <n v="89.2"/>
    <n v="96.484586262844786"/>
    <s v=""/>
    <n v="0"/>
    <n v="263.23599999999999"/>
    <s v=""/>
    <s v="PV"/>
    <s v="Technology specific"/>
    <s v=""/>
    <n v="264.05900000000003"/>
    <n v="377.99"/>
    <n v="1.4314603933211896"/>
    <n v="1.0031264720630919"/>
    <x v="9"/>
    <n v="2024"/>
    <d v="2024-02-01T00:00:00"/>
    <d v="2026-03-15T00:00:00"/>
    <n v="96.484586262844786"/>
  </r>
  <r>
    <s v="Germany EEG Innovation Auction May 2024"/>
    <x v="0"/>
    <x v="11"/>
    <x v="2"/>
    <s v="Co_Located"/>
    <s v="Co-located"/>
    <s v="Auction"/>
    <s v="Pay_As_Bid"/>
    <s v="Contract_For_Difference_One_Way"/>
    <n v="20"/>
    <n v="0"/>
    <s v="EUR"/>
    <s v="Fixed"/>
    <s v="All of the awarded projects were solar+storage. "/>
    <n v="83.3"/>
    <n v="90.102758247701459"/>
    <s v=""/>
    <n v="0"/>
    <n v="583.25"/>
    <s v=""/>
    <s v="Solar and storage"/>
    <s v="Technology specific"/>
    <s v=""/>
    <n v="511.82400000000001"/>
    <n v="564.04600000000005"/>
    <n v="1.1020311669636438"/>
    <n v="0.87753793399057012"/>
    <x v="9"/>
    <n v="2024"/>
    <d v="2024-05-01T00:00:00"/>
    <d v="2027-01-31T00:00:00"/>
    <n v="90.102758247701459"/>
  </r>
  <r>
    <s v="Germany EEG Solar rooftop 1 June 2024"/>
    <x v="0"/>
    <x v="11"/>
    <x v="2"/>
    <s v="Solar"/>
    <s v="Standalone"/>
    <s v="Auction"/>
    <s v="Pay_As_Bid"/>
    <s v="Contract_For_Difference_One_Way"/>
    <n v="20"/>
    <n v="0"/>
    <s v="EUR"/>
    <s v="Fixed"/>
    <s v=""/>
    <n v="89.4"/>
    <n v="96.700919415900501"/>
    <s v=""/>
    <n v="0"/>
    <n v="258.05799999999999"/>
    <s v=""/>
    <s v="PV"/>
    <s v="Technology specific"/>
    <s v=""/>
    <n v="258.56200000000001"/>
    <n v="362.87400000000002"/>
    <n v="1.4034312853396864"/>
    <n v="1.0019530493144952"/>
    <x v="9"/>
    <n v="2024"/>
    <d v="2024-06-01T00:00:00"/>
    <d v="2026-06-30T00:00:00"/>
    <n v="96.700919415900501"/>
  </r>
  <r>
    <s v="Germany EEG Innovation Auction September 2024"/>
    <x v="0"/>
    <x v="11"/>
    <x v="2"/>
    <s v="Co_Located"/>
    <s v="Co-located"/>
    <s v="Auction"/>
    <s v="Pay_As_Bid"/>
    <s v="Contract_For_Difference_One_Way"/>
    <n v="20"/>
    <n v="0"/>
    <s v="EUR"/>
    <s v="Fixed"/>
    <s v="All of the awarded projects were solar+storage. "/>
    <n v="70.900000000000006"/>
    <n v="76.690102758247704"/>
    <s v=""/>
    <n v="0"/>
    <n v="583.25"/>
    <s v=""/>
    <s v="Solar and storage"/>
    <s v="Co-location"/>
    <s v=""/>
    <n v="587"/>
    <n v="1856"/>
    <n v="3.1618398637137988"/>
    <n v="1.0064294899271324"/>
    <x v="9"/>
    <n v="2024"/>
    <d v="2024-07-29T00:00:00"/>
    <d v="2027-03-31T00:00:00"/>
    <n v="76.690102758247704"/>
  </r>
  <r>
    <s v="Germany EEG Solar rooftop 1 October 2024"/>
    <x v="0"/>
    <x v="11"/>
    <x v="2"/>
    <s v="Solar"/>
    <s v="Standalone"/>
    <s v="Auction"/>
    <s v="Pay_As_Bid"/>
    <s v="Contract_For_Difference_One_Way"/>
    <n v="20"/>
    <n v="0"/>
    <s v="EUR"/>
    <s v="Fixed"/>
    <s v=""/>
    <n v="90.4"/>
    <n v="97.78258518117903"/>
    <s v=""/>
    <n v="0"/>
    <n v="258"/>
    <s v=""/>
    <s v="PV"/>
    <s v="Technology specific"/>
    <s v=""/>
    <n v="258.8"/>
    <n v="433.7"/>
    <n v="1.6758114374034001"/>
    <n v="1.0031007751937986"/>
    <x v="9"/>
    <n v="2024"/>
    <d v="2024-10-01T00:00:00"/>
    <d v="2026-11-01T00:00:00"/>
    <n v="97.78258518117903"/>
  </r>
  <r>
    <s v="Germany EEG Innovation Auction May 2025"/>
    <x v="1"/>
    <x v="11"/>
    <x v="2"/>
    <s v="Co_Located"/>
    <s v="Co-located"/>
    <s v="Auction"/>
    <s v="Pay_As_Bid"/>
    <s v="Contract_For_Difference_One_Way"/>
    <n v="20"/>
    <n v="0"/>
    <s v="EUR"/>
    <s v="Fixed"/>
    <s v="Projects must be commissioned within 30 months from the award announcement."/>
    <s v=""/>
    <s v=""/>
    <s v=""/>
    <n v="0"/>
    <n v="486"/>
    <s v=""/>
    <s v="Solar and storage"/>
    <s v="Co-location"/>
    <s v=""/>
    <s v=""/>
    <s v=""/>
    <s v=""/>
    <s v=""/>
    <x v="10"/>
    <n v="2025"/>
    <d v="2025-05-01T00:00:00"/>
    <s v=""/>
    <s v=""/>
  </r>
  <r>
    <s v="Germany EEG Solar rooftop 1 February 2025"/>
    <x v="0"/>
    <x v="11"/>
    <x v="2"/>
    <s v="Solar"/>
    <s v="Standalone"/>
    <s v="Auction"/>
    <s v="Pay_As_Bid"/>
    <s v="Contract_For_Difference_One_Way"/>
    <n v="20"/>
    <n v="0"/>
    <s v="EUR"/>
    <s v="Fixed"/>
    <s v=""/>
    <n v="91"/>
    <n v="97.807394668959589"/>
    <s v=""/>
    <n v="0"/>
    <n v="315.39999999999998"/>
    <s v=""/>
    <s v="PV"/>
    <s v="Technology specific"/>
    <s v=""/>
    <n v="317"/>
    <n v="369"/>
    <n v="1.16403785488959"/>
    <n v="1.0050729232720357"/>
    <x v="10"/>
    <n v="2025"/>
    <d v="2025-02-01T00:00:00"/>
    <d v="2027-04-01T00:00:00"/>
    <n v="97.807394668959589"/>
  </r>
  <r>
    <s v="Germany EEG Solar rooftop 1 June 2025"/>
    <x v="1"/>
    <x v="11"/>
    <x v="2"/>
    <s v="Solar"/>
    <s v="Standalone"/>
    <s v="Auction"/>
    <s v="Pay_As_Bid"/>
    <s v="Contract_For_Difference_One_Way"/>
    <n v="20"/>
    <n v="0"/>
    <s v="EUR"/>
    <s v="Fixed"/>
    <s v=""/>
    <s v=""/>
    <s v=""/>
    <s v=""/>
    <n v="0"/>
    <n v="283"/>
    <s v=""/>
    <s v="PV"/>
    <s v="Technology specific"/>
    <s v=""/>
    <s v=""/>
    <s v=""/>
    <s v=""/>
    <s v=""/>
    <x v="10"/>
    <n v="2025"/>
    <d v="2025-06-01T00:00:00"/>
    <s v=""/>
    <s v=""/>
  </r>
  <r>
    <s v="Germany EEG biomass auction April 2024"/>
    <x v="0"/>
    <x v="11"/>
    <x v="2"/>
    <s v="Biomass_And_Waste"/>
    <s v="Standalone"/>
    <s v="Auction"/>
    <s v="Pay_As_Bid"/>
    <s v="Contract_For_Difference_One_Way"/>
    <n v="20"/>
    <n v="0"/>
    <s v="EUR"/>
    <s v="Fixed"/>
    <s v="Average winning bid prices are given for 'southern region' and 'outside of southern region'. The price for 'outside of southern region' is in column AE. Weighted average southern region price was 181.5 EUR/MWh."/>
    <n v="174.4"/>
    <n v="188.64250946457545"/>
    <s v=""/>
    <n v="0"/>
    <n v="239.87799999999999"/>
    <s v=""/>
    <s v="Biomass"/>
    <s v="Technology specific"/>
    <s v=""/>
    <n v="242.63800000000001"/>
    <n v="741.93600000000004"/>
    <n v="3.0577897938492735"/>
    <n v="1.0115058488064768"/>
    <x v="9"/>
    <n v="2024"/>
    <d v="2024-04-01T00:00:00"/>
    <d v="2027-05-01T00:00:00"/>
    <n v="188.64250946457545"/>
  </r>
  <r>
    <s v="Germany EEG biomass auction October 2024"/>
    <x v="0"/>
    <x v="11"/>
    <x v="2"/>
    <s v="Biomass_And_Waste"/>
    <s v="Standalone"/>
    <s v="Auction"/>
    <s v="Pay_As_Bid"/>
    <s v="Contract_For_Difference_One_Way"/>
    <n v="20"/>
    <n v="0"/>
    <s v="EUR"/>
    <s v="Fixed"/>
    <s v="Volume weighted average price given in column AE. No regional prices were provided for this round."/>
    <n v="173.3"/>
    <n v="187.45267712276907"/>
    <s v=""/>
    <n v="0"/>
    <n v="233.78"/>
    <s v=""/>
    <s v="Biomass"/>
    <s v="Technology specific"/>
    <s v=""/>
    <n v="234"/>
    <n v="621.66"/>
    <n v="2.6566666666666667"/>
    <n v="1.0009410556933869"/>
    <x v="9"/>
    <n v="2024"/>
    <d v="2024-10-01T00:00:00"/>
    <d v="2027-11-01T00:00:00"/>
    <n v="187.45267712276907"/>
  </r>
  <r>
    <s v="Germany EEG biomass auction April 2025"/>
    <x v="1"/>
    <x v="11"/>
    <x v="2"/>
    <s v="Biomass_And_Waste"/>
    <s v="Standalone"/>
    <s v="Auction"/>
    <s v="Pay_As_Bid"/>
    <s v="Contract_For_Difference_One_Way"/>
    <n v="20"/>
    <n v="0"/>
    <s v="EUR"/>
    <s v="Fixed"/>
    <s v=""/>
    <s v=""/>
    <s v=""/>
    <s v=""/>
    <n v="0"/>
    <n v="187"/>
    <s v=""/>
    <s v="Biomass"/>
    <s v="Technology specific"/>
    <s v=""/>
    <s v=""/>
    <s v=""/>
    <s v=""/>
    <s v=""/>
    <x v="10"/>
    <n v="2025"/>
    <d v="2025-04-01T00:00:00"/>
    <s v=""/>
    <s v=""/>
  </r>
  <r>
    <s v="Germany EEG Solar Open space auction 1 Mar 2024"/>
    <x v="0"/>
    <x v="11"/>
    <x v="2"/>
    <s v="Solar"/>
    <s v="Standalone"/>
    <s v="Auction"/>
    <s v="Pay_As_Bid"/>
    <s v="Contract_For_Difference_One_Way"/>
    <n v="20"/>
    <n v="0"/>
    <s v="EUR"/>
    <s v="Fixed"/>
    <s v=""/>
    <n v="51.1"/>
    <n v="55.273120605732828"/>
    <s v=""/>
    <n v="0"/>
    <n v="2231"/>
    <s v=""/>
    <s v="PV"/>
    <s v="Technology specific"/>
    <s v=""/>
    <n v="2234"/>
    <n v="4100"/>
    <n v="1.8352730528200538"/>
    <n v="1.001344688480502"/>
    <x v="9"/>
    <n v="2024"/>
    <d v="2024-03-01T00:00:00"/>
    <d v="2026-03-01T00:00:00"/>
    <n v="55.273120605732828"/>
  </r>
  <r>
    <s v="Germany EEG Solar Open space auction 1 July 2024"/>
    <x v="0"/>
    <x v="11"/>
    <x v="2"/>
    <s v="Solar"/>
    <s v="Standalone"/>
    <s v="Auction"/>
    <s v="Pay_As_Bid"/>
    <s v="Contract_For_Difference_One_Way"/>
    <n v="20"/>
    <n v="0"/>
    <s v="EUR"/>
    <s v="Fixed"/>
    <s v=""/>
    <n v="50.5"/>
    <n v="54.624121146565713"/>
    <s v=""/>
    <n v="0"/>
    <n v="2148"/>
    <s v=""/>
    <s v="PV"/>
    <s v="Technology specific"/>
    <s v=""/>
    <n v="2152"/>
    <n v="4206"/>
    <n v="1.954460966542751"/>
    <n v="1.0018621973929236"/>
    <x v="9"/>
    <n v="2024"/>
    <d v="2024-07-01T00:00:00"/>
    <d v="2026-07-01T00:00:00"/>
    <n v="54.624121146565713"/>
  </r>
  <r>
    <s v="Germany EEG Solar Open space auction 1 Dec 2024"/>
    <x v="0"/>
    <x v="11"/>
    <x v="2"/>
    <s v="Solar"/>
    <s v="Standalone"/>
    <s v="Auction"/>
    <s v="Pay_As_Bid"/>
    <s v="Contract_For_Difference_One_Way"/>
    <n v="20"/>
    <n v="0"/>
    <s v="EUR"/>
    <s v="Fixed"/>
    <s v=""/>
    <n v="47.6"/>
    <n v="51.487290427257982"/>
    <s v=""/>
    <n v="0"/>
    <n v="2148"/>
    <s v=""/>
    <s v="PV"/>
    <s v="Technology specific"/>
    <s v=""/>
    <n v="2150"/>
    <n v="4708"/>
    <n v="2.1897674418604649"/>
    <n v="1.0009310986964619"/>
    <x v="9"/>
    <n v="2024"/>
    <d v="2024-12-01T00:00:00"/>
    <d v="2026-12-01T00:00:00"/>
    <n v="51.487290427257982"/>
  </r>
  <r>
    <s v="Germany EEG Solar Open space auction March 2025"/>
    <x v="0"/>
    <x v="11"/>
    <x v="2"/>
    <s v="Solar"/>
    <s v="Standalone"/>
    <s v="Auction"/>
    <s v="Pay_As_Bid"/>
    <s v="Contract_For_Difference_One_Way"/>
    <n v="20"/>
    <n v="0"/>
    <s v="EUR"/>
    <s v="Fixed"/>
    <s v=""/>
    <n v="46.6"/>
    <n v="50.0859845227859"/>
    <s v=""/>
    <n v="0"/>
    <n v="2625"/>
    <s v=""/>
    <s v="PV"/>
    <s v="Technology specific"/>
    <s v=""/>
    <n v="2638"/>
    <n v="3839"/>
    <n v="1.4552691432903715"/>
    <n v="1.004952380952381"/>
    <x v="10"/>
    <n v="2025"/>
    <d v="2025-03-01T00:00:00"/>
    <d v="2027-04-30T00:00:00"/>
    <n v="50.0859845227859"/>
  </r>
  <r>
    <s v="Germany EEG Wind Auction Round 32, February 2024"/>
    <x v="0"/>
    <x v="11"/>
    <x v="2"/>
    <s v="Wind"/>
    <s v="Standalone"/>
    <s v="Auction"/>
    <s v="Pay_As_Bid"/>
    <s v="Contract_For_Difference_One_Way"/>
    <n v="20"/>
    <n v="0"/>
    <s v="EUR"/>
    <s v="Fixed"/>
    <s v=""/>
    <n v="73.400000000000006"/>
    <n v="79.394267171444028"/>
    <s v=""/>
    <n v="0"/>
    <n v="2486.319"/>
    <s v=""/>
    <s v="Onshore wind"/>
    <s v="Technology specific"/>
    <s v=""/>
    <n v="1795.38"/>
    <n v="1835.94"/>
    <n v="1.0225913177154697"/>
    <n v="0.72210363995931337"/>
    <x v="9"/>
    <n v="2024"/>
    <d v="2024-02-01T00:00:00"/>
    <d v="2027-02-01T00:00:00"/>
    <n v="79.394267171444028"/>
  </r>
  <r>
    <s v="Germany EEG Wind Auction Round 33, May 2024"/>
    <x v="0"/>
    <x v="11"/>
    <x v="2"/>
    <s v="Wind"/>
    <s v="Standalone"/>
    <s v="Auction"/>
    <s v="Pay_As_Bid"/>
    <s v="Contract_For_Difference_One_Way"/>
    <n v="20"/>
    <n v="0"/>
    <s v="EUR"/>
    <s v="Fixed"/>
    <s v=""/>
    <n v="73.3"/>
    <n v="79.286100594916164"/>
    <s v=""/>
    <n v="0"/>
    <n v="2795.48"/>
    <s v=""/>
    <s v="Onshore wind"/>
    <s v="Technology specific"/>
    <s v=""/>
    <n v="2379"/>
    <n v="2485"/>
    <n v="1.044556536359815"/>
    <n v="0.85101664114928388"/>
    <x v="9"/>
    <n v="2024"/>
    <d v="2024-05-01T00:00:00"/>
    <d v="2027-01-10T00:00:00"/>
    <n v="79.286100594916164"/>
  </r>
  <r>
    <s v="Germany EEG Wind Auction Round 34, August 2024"/>
    <x v="0"/>
    <x v="11"/>
    <x v="2"/>
    <s v="Wind"/>
    <s v="Standalone"/>
    <s v="Auction"/>
    <s v="Pay_As_Bid"/>
    <s v="Contract_For_Difference_One_Way"/>
    <n v="20"/>
    <n v="0"/>
    <s v="EUR"/>
    <s v="Fixed"/>
    <s v=""/>
    <n v="73.3"/>
    <n v="79.286100594916164"/>
    <s v=""/>
    <n v="0"/>
    <n v="2500"/>
    <s v=""/>
    <s v="Onshore wind"/>
    <s v="Technology specific"/>
    <s v=""/>
    <n v="2724"/>
    <n v="2961"/>
    <n v="1.0870044052863437"/>
    <n v="1.0895999999999999"/>
    <x v="9"/>
    <n v="2024"/>
    <d v="2024-08-01T00:00:00"/>
    <d v="2027-03-31T00:00:00"/>
    <n v="79.286100594916164"/>
  </r>
  <r>
    <s v="Germany EEG Wind Auction Round 35, November 2024"/>
    <x v="0"/>
    <x v="11"/>
    <x v="2"/>
    <s v="Wind"/>
    <s v="Standalone"/>
    <s v="Auction"/>
    <s v="Pay_As_Bid"/>
    <s v="Contract_For_Difference_One_Way"/>
    <n v="20"/>
    <n v="0"/>
    <s v="EUR"/>
    <s v="Fixed"/>
    <s v=""/>
    <n v="71.5"/>
    <n v="77.339102217414819"/>
    <s v=""/>
    <n v="0"/>
    <n v="4094"/>
    <s v=""/>
    <s v="Onshore wind"/>
    <s v="Technology specific"/>
    <s v=""/>
    <n v="4098"/>
    <n v="6083"/>
    <n v="1.4843826256710591"/>
    <n v="1.0009770395701025"/>
    <x v="9"/>
    <n v="2024"/>
    <d v="2024-11-01T00:00:00"/>
    <d v="2027-06-30T00:00:00"/>
    <n v="77.339102217414819"/>
  </r>
  <r>
    <s v="Germany EEG Wind Auction Round, February 2025"/>
    <x v="0"/>
    <x v="11"/>
    <x v="2"/>
    <s v="Wind"/>
    <s v="Standalone"/>
    <s v="Auction"/>
    <s v="Pay_As_Bid"/>
    <s v="Contract_For_Difference_One_Way"/>
    <n v="20"/>
    <n v="0"/>
    <s v="EUR"/>
    <s v="Fixed"/>
    <s v=""/>
    <n v="70"/>
    <n v="75.236457437661215"/>
    <s v=""/>
    <n v="0"/>
    <n v="4094"/>
    <s v=""/>
    <s v="Onshore wind"/>
    <s v="Technology specific"/>
    <s v=""/>
    <n v="4094"/>
    <n v="4896"/>
    <n v="1.1958964338055691"/>
    <n v="1"/>
    <x v="10"/>
    <n v="2025"/>
    <d v="2025-02-01T00:00:00"/>
    <d v="2027-10-01T00:00:00"/>
    <n v="75.236457437661215"/>
  </r>
  <r>
    <s v="Germany EEG Wind Auction Round, May 2025"/>
    <x v="1"/>
    <x v="11"/>
    <x v="2"/>
    <s v="Wind"/>
    <s v="Standalone"/>
    <s v="Auction"/>
    <s v="Pay_As_Bid"/>
    <s v="Contract_For_Difference_One_Way"/>
    <n v="20"/>
    <n v="0"/>
    <s v="EUR"/>
    <s v="Fixed"/>
    <s v=""/>
    <s v=""/>
    <s v=""/>
    <s v=""/>
    <n v="0"/>
    <n v="3443"/>
    <s v=""/>
    <s v="Onshore wind"/>
    <s v="Technology specific"/>
    <s v=""/>
    <s v=""/>
    <s v=""/>
    <s v=""/>
    <s v=""/>
    <x v="10"/>
    <n v="2025"/>
    <d v="2025-05-02T00:00:00"/>
    <s v=""/>
    <s v=""/>
  </r>
  <r>
    <s v="Germany EEG Wind Auction Round, August 2025"/>
    <x v="1"/>
    <x v="11"/>
    <x v="2"/>
    <s v="Wind"/>
    <s v="Standalone"/>
    <s v="Auction"/>
    <s v="Pay_As_Bid"/>
    <s v="Contract_For_Difference_One_Way"/>
    <n v="20"/>
    <n v="0"/>
    <s v="EUR"/>
    <s v="Fixed"/>
    <s v=""/>
    <s v=""/>
    <s v=""/>
    <s v=""/>
    <n v="0"/>
    <n v="2500"/>
    <s v=""/>
    <s v="Onshore wind"/>
    <s v="Technology specific"/>
    <s v=""/>
    <s v=""/>
    <s v=""/>
    <s v=""/>
    <s v=""/>
    <x v="10"/>
    <s v=""/>
    <s v=""/>
    <s v=""/>
    <s v=""/>
  </r>
  <r>
    <s v="Germany EEG Wind Auction Round, November 2025"/>
    <x v="1"/>
    <x v="11"/>
    <x v="2"/>
    <s v="Wind"/>
    <s v="Standalone"/>
    <s v="Auction"/>
    <s v="Pay_As_Bid"/>
    <s v="Contract_For_Difference_One_Way"/>
    <n v="20"/>
    <n v="0"/>
    <s v="EUR"/>
    <s v="Fixed"/>
    <s v=""/>
    <s v=""/>
    <s v=""/>
    <s v=""/>
    <n v="0"/>
    <n v="2500"/>
    <s v=""/>
    <s v="Onshore wind"/>
    <s v="Technology specific"/>
    <s v=""/>
    <s v=""/>
    <s v=""/>
    <s v=""/>
    <s v=""/>
    <x v="10"/>
    <s v=""/>
    <s v=""/>
    <s v=""/>
    <s v=""/>
  </r>
  <r>
    <s v="Germany EEG Wind Auction Round, February 2026"/>
    <x v="1"/>
    <x v="11"/>
    <x v="2"/>
    <s v="Wind"/>
    <s v="Standalone"/>
    <s v="Auction"/>
    <s v="Pay_As_Bid"/>
    <s v="Contract_For_Difference_One_Way"/>
    <n v="20"/>
    <n v="0"/>
    <s v="EUR"/>
    <s v="Fixed"/>
    <s v=""/>
    <s v=""/>
    <s v=""/>
    <s v=""/>
    <n v="0"/>
    <n v="2500"/>
    <s v=""/>
    <s v="Onshore wind"/>
    <s v="Technology specific"/>
    <s v=""/>
    <s v=""/>
    <s v=""/>
    <s v=""/>
    <s v=""/>
    <x v="13"/>
    <s v=""/>
    <s v=""/>
    <s v=""/>
    <s v=""/>
  </r>
  <r>
    <s v="Germany EEG Wind Auction Round, May 2026"/>
    <x v="1"/>
    <x v="11"/>
    <x v="2"/>
    <s v="Wind"/>
    <s v="Standalone"/>
    <s v="Auction"/>
    <s v="Pay_As_Bid"/>
    <s v="Contract_For_Difference_One_Way"/>
    <n v="20"/>
    <n v="0"/>
    <s v="EUR"/>
    <s v="Fixed"/>
    <s v=""/>
    <s v=""/>
    <s v=""/>
    <s v=""/>
    <n v="0"/>
    <n v="2500"/>
    <s v=""/>
    <s v="Onshore wind"/>
    <s v="Technology specific"/>
    <s v=""/>
    <s v=""/>
    <s v=""/>
    <s v=""/>
    <s v=""/>
    <x v="13"/>
    <s v=""/>
    <s v=""/>
    <s v=""/>
    <s v=""/>
  </r>
  <r>
    <s v="Germany EEG Wind Auction Round, August 2026"/>
    <x v="1"/>
    <x v="11"/>
    <x v="2"/>
    <s v="Wind"/>
    <s v="Standalone"/>
    <s v="Auction"/>
    <s v="Pay_As_Bid"/>
    <s v="Contract_For_Difference_One_Way"/>
    <n v="20"/>
    <n v="0"/>
    <s v="EUR"/>
    <s v="Fixed"/>
    <s v=""/>
    <s v=""/>
    <s v=""/>
    <s v=""/>
    <n v="0"/>
    <n v="2500"/>
    <s v=""/>
    <s v="Onshore wind"/>
    <s v="Technology specific"/>
    <s v=""/>
    <s v=""/>
    <s v=""/>
    <s v=""/>
    <s v=""/>
    <x v="13"/>
    <s v=""/>
    <s v=""/>
    <s v=""/>
    <s v=""/>
  </r>
  <r>
    <s v="Germany EEG Wind Auction Round, November 2026"/>
    <x v="1"/>
    <x v="11"/>
    <x v="2"/>
    <s v="Wind"/>
    <s v="Standalone"/>
    <s v="Auction"/>
    <s v="Pay_As_Bid"/>
    <s v="Contract_For_Difference_One_Way"/>
    <n v="20"/>
    <n v="0"/>
    <s v="EUR"/>
    <s v="Fixed"/>
    <s v=""/>
    <s v=""/>
    <s v=""/>
    <s v=""/>
    <n v="0"/>
    <n v="2500"/>
    <s v=""/>
    <s v="Onshore wind"/>
    <s v="Technology specific"/>
    <s v=""/>
    <s v=""/>
    <s v=""/>
    <s v=""/>
    <s v=""/>
    <x v="13"/>
    <s v=""/>
    <s v=""/>
    <s v=""/>
    <s v=""/>
  </r>
  <r>
    <s v="Germany EEG Wind Auction Round, February 2027"/>
    <x v="1"/>
    <x v="11"/>
    <x v="2"/>
    <s v="Wind"/>
    <s v="Standalone"/>
    <s v="Auction"/>
    <s v="Pay_As_Bid"/>
    <s v="Contract_For_Difference_One_Way"/>
    <n v="20"/>
    <n v="0"/>
    <s v="EUR"/>
    <s v="Fixed"/>
    <s v=""/>
    <s v=""/>
    <s v=""/>
    <s v=""/>
    <n v="0"/>
    <n v="2500"/>
    <s v=""/>
    <s v="Onshore wind"/>
    <s v="Technology specific"/>
    <s v=""/>
    <s v=""/>
    <s v=""/>
    <s v=""/>
    <s v=""/>
    <x v="14"/>
    <s v=""/>
    <s v=""/>
    <s v=""/>
    <s v=""/>
  </r>
  <r>
    <s v="Germany EEG Wind Auction Round, May 2027"/>
    <x v="1"/>
    <x v="11"/>
    <x v="2"/>
    <s v="Wind"/>
    <s v="Standalone"/>
    <s v="Auction"/>
    <s v="Pay_As_Bid"/>
    <s v="Contract_For_Difference_One_Way"/>
    <n v="20"/>
    <n v="0"/>
    <s v="EUR"/>
    <s v="Fixed"/>
    <s v=""/>
    <s v=""/>
    <s v=""/>
    <s v=""/>
    <n v="0"/>
    <n v="2500"/>
    <s v=""/>
    <s v="Onshore wind"/>
    <s v="Technology specific"/>
    <s v=""/>
    <s v=""/>
    <s v=""/>
    <s v=""/>
    <s v=""/>
    <x v="14"/>
    <s v=""/>
    <s v=""/>
    <s v=""/>
    <s v=""/>
  </r>
  <r>
    <s v="Germany EEG Wind Auction Round, August 2027"/>
    <x v="1"/>
    <x v="11"/>
    <x v="2"/>
    <s v="Wind"/>
    <s v="Standalone"/>
    <s v="Auction"/>
    <s v="Pay_As_Bid"/>
    <s v="Contract_For_Difference_One_Way"/>
    <n v="20"/>
    <n v="0"/>
    <s v="EUR"/>
    <s v="Fixed"/>
    <s v=""/>
    <s v=""/>
    <s v=""/>
    <s v=""/>
    <n v="0"/>
    <n v="2500"/>
    <s v=""/>
    <s v="Onshore wind"/>
    <s v="Technology specific"/>
    <s v=""/>
    <s v=""/>
    <s v=""/>
    <s v=""/>
    <s v=""/>
    <x v="14"/>
    <s v=""/>
    <s v=""/>
    <s v=""/>
    <s v=""/>
  </r>
  <r>
    <s v="Germany EEG Wind Auction Round, November 2027"/>
    <x v="1"/>
    <x v="11"/>
    <x v="2"/>
    <s v="Wind"/>
    <s v="Standalone"/>
    <s v="Auction"/>
    <s v="Pay_As_Bid"/>
    <s v="Contract_For_Difference_One_Way"/>
    <n v="20"/>
    <n v="0"/>
    <s v="EUR"/>
    <s v="Fixed"/>
    <s v=""/>
    <s v=""/>
    <s v=""/>
    <s v=""/>
    <n v="0"/>
    <n v="2500"/>
    <s v=""/>
    <s v="Onshore wind"/>
    <s v="Technology specific"/>
    <s v=""/>
    <s v=""/>
    <s v=""/>
    <s v=""/>
    <s v=""/>
    <x v="14"/>
    <s v=""/>
    <s v=""/>
    <s v=""/>
    <s v=""/>
  </r>
  <r>
    <s v="Germany EEG Wind Auction Round, February 2028"/>
    <x v="1"/>
    <x v="11"/>
    <x v="2"/>
    <s v="Wind"/>
    <s v="Standalone"/>
    <s v="Auction"/>
    <s v="Pay_As_Bid"/>
    <s v="Contract_For_Difference_One_Way"/>
    <n v="20"/>
    <n v="0"/>
    <s v="EUR"/>
    <s v="Fixed"/>
    <s v=""/>
    <s v=""/>
    <s v=""/>
    <s v=""/>
    <n v="0"/>
    <n v="2500"/>
    <s v=""/>
    <s v="Onshore wind"/>
    <s v="Technology specific"/>
    <s v=""/>
    <s v=""/>
    <s v=""/>
    <s v=""/>
    <s v=""/>
    <x v="15"/>
    <s v=""/>
    <s v=""/>
    <s v=""/>
    <s v=""/>
  </r>
  <r>
    <s v="Germany EEG Wind Auction Round, May 2028"/>
    <x v="1"/>
    <x v="11"/>
    <x v="2"/>
    <s v="Wind"/>
    <s v="Standalone"/>
    <s v="Auction"/>
    <s v="Pay_As_Bid"/>
    <s v="Contract_For_Difference_One_Way"/>
    <n v="20"/>
    <n v="0"/>
    <s v="EUR"/>
    <s v="Fixed"/>
    <s v=""/>
    <s v=""/>
    <s v=""/>
    <s v=""/>
    <n v="0"/>
    <n v="2500"/>
    <s v=""/>
    <s v="Onshore wind"/>
    <s v="Technology specific"/>
    <s v=""/>
    <s v=""/>
    <s v=""/>
    <s v=""/>
    <s v=""/>
    <x v="15"/>
    <s v=""/>
    <s v=""/>
    <s v=""/>
    <s v=""/>
  </r>
  <r>
    <s v="Germany EEG Wind Auction Round, August 2028"/>
    <x v="1"/>
    <x v="11"/>
    <x v="2"/>
    <s v="Wind"/>
    <s v="Standalone"/>
    <s v="Auction"/>
    <s v="Pay_As_Bid"/>
    <s v="Contract_For_Difference_One_Way"/>
    <n v="20"/>
    <n v="0"/>
    <s v="EUR"/>
    <s v="Fixed"/>
    <s v=""/>
    <s v=""/>
    <s v=""/>
    <s v=""/>
    <n v="0"/>
    <n v="2500"/>
    <s v=""/>
    <s v="Onshore wind"/>
    <s v="Technology specific"/>
    <s v=""/>
    <s v=""/>
    <s v=""/>
    <s v=""/>
    <s v=""/>
    <x v="15"/>
    <s v=""/>
    <s v=""/>
    <s v=""/>
    <s v=""/>
  </r>
  <r>
    <s v="Germany EEG Wind Auction Round, November 2028"/>
    <x v="1"/>
    <x v="11"/>
    <x v="2"/>
    <s v="Wind"/>
    <s v="Standalone"/>
    <s v="Auction"/>
    <s v="Pay_As_Bid"/>
    <s v="Contract_For_Difference_One_Way"/>
    <n v="20"/>
    <n v="0"/>
    <s v="EUR"/>
    <s v="Fixed"/>
    <s v=""/>
    <s v=""/>
    <s v=""/>
    <s v=""/>
    <n v="0"/>
    <n v="2500"/>
    <s v=""/>
    <s v="Onshore wind"/>
    <s v="Technology specific"/>
    <s v=""/>
    <s v=""/>
    <s v=""/>
    <s v=""/>
    <s v=""/>
    <x v="15"/>
    <s v=""/>
    <s v=""/>
    <s v=""/>
    <s v=""/>
  </r>
  <r>
    <s v="Germany Offshore Wind Non-Pre-Surveyed Sites Auction 2024 (N-11.2, N-12.3)"/>
    <x v="0"/>
    <x v="11"/>
    <x v="2"/>
    <s v="Wind"/>
    <m/>
    <s v="Project_Tender"/>
    <s v="Pay_As_Bid"/>
    <s v="Merchant"/>
    <s v=""/>
    <s v=""/>
    <s v="EUR"/>
    <s v=""/>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n v="0"/>
    <m/>
    <s v=""/>
    <n v="0"/>
    <n v="2500"/>
    <s v=""/>
    <s v="Offshore wind"/>
    <s v="Technology specific"/>
    <s v=""/>
    <n v="2500"/>
    <n v="2500"/>
    <n v="1"/>
    <n v="1"/>
    <x v="9"/>
    <n v="2022"/>
    <d v="2024-01-29T00:00:00"/>
    <d v="2031-12-31T00:00:00"/>
    <e v="#N/A"/>
  </r>
  <r>
    <s v="Germany Offshore Wind Pre-Surveyed Sites Auction 2024 (N-9.1, N-9.2, N-9.3)"/>
    <x v="0"/>
    <x v="11"/>
    <x v="2"/>
    <s v="Wind"/>
    <m/>
    <s v="Project_Tender"/>
    <s v="Pay_As_Bid"/>
    <s v="Merchant"/>
    <s v=""/>
    <s v=""/>
    <s v="EUR"/>
    <s v=""/>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s v=""/>
    <s v=""/>
    <s v=""/>
    <n v="0"/>
    <n v="5500"/>
    <s v=""/>
    <s v="Offshore wind"/>
    <s v="Technology specific"/>
    <s v=""/>
    <n v="5500"/>
    <n v="5500"/>
    <n v="1"/>
    <n v="1"/>
    <x v="9"/>
    <n v="2022"/>
    <d v="2024-02-28T00:00:00"/>
    <d v="2029-12-31T00:00:00"/>
    <s v=""/>
  </r>
  <r>
    <s v="Germany Offshore Wind Pre-Surveyed Sites Auction 2025 (N-10.1, N-10.2)"/>
    <x v="1"/>
    <x v="11"/>
    <x v="2"/>
    <s v="Wind"/>
    <m/>
    <s v="Project_Tender"/>
    <s v="Pay_As_Bid"/>
    <s v="Merchant"/>
    <s v=""/>
    <s v=""/>
    <s v="EUR"/>
    <s v=""/>
    <s v="Germany has two tender types: one for sites pre-surveyed by the government and one for sites where the government has not completed pre-development work. While the first non-pre-surveyed site auction was entitled to revenue support, multiple parties bid 0 euros/MWh, yielding a negative bidding outcome where developers agreed to pay the government. The highest payments to the government was worth 60% of the bid evaluation for pre-surveyed sites in 2023."/>
    <s v=""/>
    <s v=""/>
    <s v=""/>
    <n v="0"/>
    <n v="2500"/>
    <s v=""/>
    <s v="Offshore wind"/>
    <s v="Technology specific"/>
    <s v=""/>
    <s v=""/>
    <s v=""/>
    <s v=""/>
    <s v=""/>
    <x v="10"/>
    <n v="2022"/>
    <s v=""/>
    <d v="2030-12-31T00:00:00"/>
    <s v=""/>
  </r>
  <r>
    <s v="Germany Offshore Wind Non-Pre-Surveyed Sites Auction 2025 (N-9.4)"/>
    <x v="1"/>
    <x v="11"/>
    <x v="2"/>
    <s v="Wind"/>
    <s v="Standalone"/>
    <s v="Project_Tender"/>
    <s v="Pay_As_Bid"/>
    <s v="Merchant"/>
    <s v=""/>
    <s v=""/>
    <s v="EUR"/>
    <s v=""/>
    <s v=""/>
    <s v=""/>
    <s v=""/>
    <s v=""/>
    <n v="0"/>
    <n v="1000"/>
    <s v=""/>
    <s v="Offshore wind"/>
    <s v="Technology specific"/>
    <s v=""/>
    <s v=""/>
    <s v=""/>
    <s v=""/>
    <s v=""/>
    <x v="10"/>
    <s v=""/>
    <s v=""/>
    <s v=""/>
    <s v=""/>
  </r>
  <r>
    <s v="Germany Offshore Wind Pre-Surveyed Sites Auction 2026 (N-13.1, N-13.2)"/>
    <x v="1"/>
    <x v="11"/>
    <x v="2"/>
    <s v="Wind"/>
    <m/>
    <s v="Project_Tender"/>
    <s v="Pay_As_Bid"/>
    <s v="Merchant"/>
    <s v=""/>
    <s v=""/>
    <s v="EUR"/>
    <s v=""/>
    <s v=""/>
    <s v=""/>
    <s v=""/>
    <s v=""/>
    <n v="0"/>
    <n v="1500"/>
    <s v=""/>
    <s v="Offshore wind"/>
    <s v="Technology specific"/>
    <s v=""/>
    <s v=""/>
    <s v=""/>
    <s v=""/>
    <s v=""/>
    <x v="13"/>
    <s v=""/>
    <s v=""/>
    <s v=""/>
    <s v=""/>
  </r>
  <r>
    <s v="Germany Offshore Wind Non-Pre-Surveyed Sites Auction 2026 (N-12.4, N-12.5)"/>
    <x v="1"/>
    <x v="11"/>
    <x v="2"/>
    <s v="Wind"/>
    <m/>
    <s v="Project_Tender"/>
    <s v="Pay_As_Bid"/>
    <s v="Merchant"/>
    <s v=""/>
    <s v=""/>
    <s v="EUR"/>
    <s v=""/>
    <s v=""/>
    <s v=""/>
    <s v=""/>
    <s v=""/>
    <n v="0"/>
    <n v="2000"/>
    <s v=""/>
    <s v="Offshore wind"/>
    <s v="Technology specific"/>
    <s v=""/>
    <s v=""/>
    <s v=""/>
    <s v=""/>
    <s v=""/>
    <x v="13"/>
    <s v=""/>
    <s v=""/>
    <s v=""/>
    <s v=""/>
  </r>
  <r>
    <s v="Germany Offshore Wind Pre-Surveyed Sites Auction 2027 (N-6.8, N-14.1)"/>
    <x v="1"/>
    <x v="11"/>
    <x v="2"/>
    <s v="Wind"/>
    <m/>
    <s v="Project_Tender"/>
    <s v="Pay_As_Bid"/>
    <s v="Merchant"/>
    <s v=""/>
    <s v=""/>
    <s v="EUR"/>
    <s v=""/>
    <s v=""/>
    <s v=""/>
    <s v=""/>
    <s v=""/>
    <n v="0"/>
    <n v="4000"/>
    <s v=""/>
    <s v="Offshore wind"/>
    <s v="Technology specific"/>
    <s v=""/>
    <s v=""/>
    <s v=""/>
    <s v=""/>
    <s v=""/>
    <x v="14"/>
    <s v=""/>
    <s v=""/>
    <s v=""/>
    <s v=""/>
  </r>
  <r>
    <s v="Germany Offshore Wind Pre-Surveyed Sites Auction 2028 (N-9.5)"/>
    <x v="1"/>
    <x v="11"/>
    <x v="2"/>
    <s v="Wind"/>
    <m/>
    <s v="Project_Tender"/>
    <s v="Pay_As_Bid"/>
    <s v="Merchant"/>
    <s v=""/>
    <s v=""/>
    <s v="EUR"/>
    <s v=""/>
    <s v=""/>
    <s v=""/>
    <s v=""/>
    <s v=""/>
    <n v="0"/>
    <n v="1000"/>
    <s v=""/>
    <s v="Offshore wind"/>
    <s v="Technology specific"/>
    <s v=""/>
    <s v=""/>
    <s v=""/>
    <s v=""/>
    <s v=""/>
    <x v="15"/>
    <s v=""/>
    <s v=""/>
    <s v=""/>
    <s v=""/>
  </r>
  <r>
    <s v="Germany Offshore Wind Non-Pre-Surveyed Sites Auction 2028 (N-14.2)"/>
    <x v="1"/>
    <x v="11"/>
    <x v="2"/>
    <s v="Wind"/>
    <m/>
    <s v="Project_Tender"/>
    <s v="Pay_As_Bid"/>
    <s v="Merchant"/>
    <s v=""/>
    <s v=""/>
    <s v="EUR"/>
    <s v=""/>
    <s v=""/>
    <s v=""/>
    <s v=""/>
    <s v=""/>
    <n v="0"/>
    <n v="2000"/>
    <s v=""/>
    <s v="Offshore wind"/>
    <s v="Technology specific"/>
    <s v=""/>
    <s v=""/>
    <s v=""/>
    <s v=""/>
    <s v=""/>
    <x v="15"/>
    <s v=""/>
    <s v=""/>
    <s v=""/>
    <s v=""/>
  </r>
  <r>
    <s v="Germany Offshore Wind Pre-Surveyed Sites Auction 2029 (N-12.6)"/>
    <x v="1"/>
    <x v="11"/>
    <x v="2"/>
    <s v="Wind"/>
    <m/>
    <s v="Project_Tender"/>
    <s v="Pay_As_Bid"/>
    <s v="Merchant"/>
    <s v=""/>
    <s v=""/>
    <s v="EUR"/>
    <s v=""/>
    <s v=""/>
    <s v=""/>
    <s v=""/>
    <s v=""/>
    <n v="0"/>
    <n v="2000"/>
    <s v=""/>
    <s v="Offshore wind"/>
    <s v="Technology specific"/>
    <s v=""/>
    <s v=""/>
    <s v=""/>
    <s v=""/>
    <s v=""/>
    <x v="18"/>
    <s v=""/>
    <s v=""/>
    <s v=""/>
    <s v=""/>
  </r>
  <r>
    <s v="Germany Offshore Wind Non-Pre-Surveyed Sites Auction 2029 (N-16.2, N-16.3)"/>
    <x v="3"/>
    <x v="11"/>
    <x v="2"/>
    <s v="Wind"/>
    <m/>
    <s v="Project_Tender"/>
    <s v="Pay_As_Bid"/>
    <s v="Merchant"/>
    <s v=""/>
    <s v=""/>
    <s v="EUR"/>
    <s v=""/>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s v=""/>
    <s v=""/>
    <s v=""/>
    <n v="0"/>
    <n v="6000"/>
    <s v=""/>
    <s v="Offshore wind"/>
    <s v="Technology specific"/>
    <s v=""/>
    <s v=""/>
    <s v=""/>
    <s v=""/>
    <s v=""/>
    <x v="18"/>
    <s v=""/>
    <s v=""/>
    <s v=""/>
    <s v=""/>
  </r>
  <r>
    <s v="Germany Offshore Wind Pre-Surveyed Sites Auction 2030 (N-16.1)"/>
    <x v="3"/>
    <x v="11"/>
    <x v="2"/>
    <s v="Wind"/>
    <m/>
    <s v="Project_Tender"/>
    <s v="Pay_As_Bid"/>
    <s v="Merchant"/>
    <s v=""/>
    <s v=""/>
    <s v="EUR"/>
    <s v=""/>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s v=""/>
    <s v=""/>
    <s v=""/>
    <n v="0"/>
    <n v="2000"/>
    <s v=""/>
    <s v="Offshore wind"/>
    <s v="Technology specific"/>
    <s v=""/>
    <s v=""/>
    <s v=""/>
    <s v=""/>
    <s v=""/>
    <x v="19"/>
    <s v=""/>
    <s v=""/>
    <s v=""/>
    <s v=""/>
  </r>
  <r>
    <s v="Germany Offshore Wind Non-Pre-Surveyed Sites Auction 2030 (N-14.3)"/>
    <x v="3"/>
    <x v="11"/>
    <x v="2"/>
    <s v="Wind"/>
    <m/>
    <s v="Project_Tender"/>
    <s v="Pay_As_Bid"/>
    <s v="Merchant"/>
    <s v=""/>
    <s v=""/>
    <s v="EUR"/>
    <s v=""/>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s v=""/>
    <s v=""/>
    <s v=""/>
    <n v="0"/>
    <n v="2000"/>
    <s v=""/>
    <s v="Offshore wind"/>
    <s v="Technology specific"/>
    <s v=""/>
    <s v=""/>
    <s v=""/>
    <s v=""/>
    <s v=""/>
    <x v="19"/>
    <s v=""/>
    <s v=""/>
    <s v=""/>
    <s v=""/>
  </r>
  <r>
    <s v="Germany Offshore Wind Pre-Surveyed Sites Auction 2031 (N-16.4)"/>
    <x v="3"/>
    <x v="11"/>
    <x v="2"/>
    <s v="Wind"/>
    <m/>
    <s v="Project_Tender"/>
    <s v="Pay_As_Bid"/>
    <s v="Merchant"/>
    <s v=""/>
    <s v=""/>
    <s v="EUR"/>
    <s v=""/>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s v=""/>
    <s v=""/>
    <s v=""/>
    <n v="0"/>
    <n v="2000"/>
    <s v=""/>
    <s v="Offshore wind"/>
    <s v="Technology specific"/>
    <s v=""/>
    <s v=""/>
    <s v=""/>
    <s v=""/>
    <s v=""/>
    <x v="20"/>
    <s v=""/>
    <s v=""/>
    <s v=""/>
    <s v=""/>
  </r>
  <r>
    <s v="Germany Offshore Wind Pre-Surveyed Sites Auction 2032 (N-16.5)"/>
    <x v="3"/>
    <x v="11"/>
    <x v="2"/>
    <s v="Wind"/>
    <m/>
    <s v="Project_Tender"/>
    <s v="Pay_As_Bid"/>
    <s v="Merchant"/>
    <s v=""/>
    <s v=""/>
    <s v="EUR"/>
    <s v=""/>
    <s v="Sites were included in Germany's most recent Draft Site Development Plan, but excluded from the final Site Development Plan. Tenders for these sites are still likely to happen, but the government has reduced the time horizon of its offshore wind planning to account for potential future changes including grid interconnection size, potential overplanting, and more."/>
    <s v=""/>
    <s v=""/>
    <s v=""/>
    <n v="0"/>
    <n v="2000"/>
    <s v=""/>
    <s v="Offshore wind"/>
    <s v="Technology specific"/>
    <s v=""/>
    <s v=""/>
    <s v=""/>
    <s v=""/>
    <s v=""/>
    <x v="21"/>
    <s v=""/>
    <s v=""/>
    <s v=""/>
    <s v=""/>
  </r>
  <r>
    <s v="Greece 2020 Small-scale PV Auction"/>
    <x v="0"/>
    <x v="12"/>
    <x v="2"/>
    <s v="Solar"/>
    <m/>
    <s v="Auction"/>
    <s v="Pay_As_Bid"/>
    <s v="Unknown"/>
    <n v="20"/>
    <n v="0"/>
    <s v="EUR"/>
    <s v="Fixed"/>
    <s v=""/>
    <n v="49.81"/>
    <n v="55.264617774325977"/>
    <s v=""/>
    <s v=""/>
    <s v=""/>
    <s v=""/>
    <s v="PV"/>
    <s v="Unknown"/>
    <n v="0"/>
    <n v="142"/>
    <n v="142"/>
    <n v="1"/>
    <s v="#N/A"/>
    <x v="2"/>
    <s v=""/>
    <s v=""/>
    <s v=""/>
    <n v="55.264617774325977"/>
  </r>
  <r>
    <s v="Greece 2016 pilot auction - mid scale PV (&lt;1MW)"/>
    <x v="0"/>
    <x v="12"/>
    <x v="2"/>
    <s v="Solar"/>
    <m/>
    <s v="Auction"/>
    <s v="Pay_As_Bid"/>
    <s v="Unknown"/>
    <n v="20"/>
    <n v="0"/>
    <s v="EUR"/>
    <s v="Indexed"/>
    <s v=""/>
    <n v="83.3"/>
    <n v="92.156211970350697"/>
    <s v=""/>
    <n v="0"/>
    <n v="8"/>
    <s v=""/>
    <s v="PV"/>
    <s v="Unknown"/>
    <s v=""/>
    <n v="5"/>
    <n v="5"/>
    <n v="1"/>
    <n v="0.625"/>
    <x v="3"/>
    <s v=""/>
    <d v="2016-12-01T00:00:00"/>
    <d v="2018-01-01T00:00:00"/>
    <n v="92.156211970350697"/>
  </r>
  <r>
    <s v="Greece 2016 pilot auction - small scale PV (&lt;1MW)"/>
    <x v="0"/>
    <x v="12"/>
    <x v="2"/>
    <s v="Solar"/>
    <m/>
    <s v="Auction"/>
    <s v="Pay_As_Bid"/>
    <s v="Unknown"/>
    <n v="20"/>
    <n v="0"/>
    <s v="EUR"/>
    <s v="Indexed"/>
    <s v=""/>
    <n v="98.78"/>
    <n v="109.28200022126342"/>
    <s v=""/>
    <n v="0"/>
    <n v="32"/>
    <s v=""/>
    <s v="PV"/>
    <s v="Unknown"/>
    <s v=""/>
    <n v="35"/>
    <n v="35"/>
    <n v="1"/>
    <n v="1.09375"/>
    <x v="3"/>
    <s v=""/>
    <d v="2016-12-01T00:00:00"/>
    <d v="2018-06-01T00:00:00"/>
    <n v="109.28200022126342"/>
  </r>
  <r>
    <s v="Greece 2018 Solar Small-scale Auction Round 1"/>
    <x v="0"/>
    <x v="12"/>
    <x v="2"/>
    <s v="Solar"/>
    <m/>
    <s v="Auction"/>
    <s v="Pay_As_Bid"/>
    <s v="Unknown"/>
    <n v="20"/>
    <n v="0"/>
    <s v="EUR"/>
    <s v="Fixed"/>
    <s v=""/>
    <n v="77.95"/>
    <n v="91.954700955526718"/>
    <s v=""/>
    <n v="0"/>
    <n v="53.52"/>
    <s v=""/>
    <s v="PV"/>
    <s v="Unknown"/>
    <n v="0"/>
    <n v="53"/>
    <n v="53"/>
    <n v="1"/>
    <n v="0.99028400597907318"/>
    <x v="11"/>
    <s v=""/>
    <s v=""/>
    <d v="2019-06-30T00:00:00"/>
    <n v="91.954700955526718"/>
  </r>
  <r>
    <s v="Greece 2019 Technology-Neutral Auction Round 3"/>
    <x v="0"/>
    <x v="12"/>
    <x v="2"/>
    <s v="Renewables_Other"/>
    <s v="Standalone"/>
    <s v="Auction"/>
    <s v="Pay_As_Bid"/>
    <s v="Unknown"/>
    <n v="20"/>
    <n v="0"/>
    <s v="EUR"/>
    <s v="Indexed"/>
    <s v=""/>
    <n v="57.03"/>
    <n v="67.276159018520701"/>
    <s v=""/>
    <n v="0"/>
    <n v="456"/>
    <s v=""/>
    <s v="Solar and wind"/>
    <s v="Technology neutral"/>
    <n v="0"/>
    <n v="370"/>
    <n v="370"/>
    <n v="1"/>
    <n v="0.81140350877192979"/>
    <x v="11"/>
    <s v=""/>
    <s v=""/>
    <d v="2020-12-31T00:00:00"/>
    <n v="67.276159018520701"/>
  </r>
  <r>
    <s v="Greece 2018 Solar Large-scale Auction  Round 1"/>
    <x v="0"/>
    <x v="12"/>
    <x v="2"/>
    <s v="Solar"/>
    <m/>
    <s v="Auction"/>
    <s v="Pay_As_Bid"/>
    <s v="Unknown"/>
    <n v="20"/>
    <n v="0"/>
    <s v="EUR"/>
    <s v="Fixed"/>
    <s v=""/>
    <n v="67"/>
    <n v="79.037395304942791"/>
    <s v=""/>
    <n v="0"/>
    <n v="53.4"/>
    <s v=""/>
    <s v="PV"/>
    <s v="Unknown"/>
    <n v="0"/>
    <n v="52.9"/>
    <n v="52.9"/>
    <n v="1"/>
    <n v="0.99063670411985016"/>
    <x v="11"/>
    <s v=""/>
    <s v=""/>
    <d v="2019-12-31T00:00:00"/>
    <n v="79.037395304942791"/>
  </r>
  <r>
    <s v="Greece 2018 Wind Auction Round 1"/>
    <x v="0"/>
    <x v="12"/>
    <x v="2"/>
    <s v="Wind"/>
    <m/>
    <s v="Auction"/>
    <s v="Pay_As_Bid"/>
    <s v="Unknown"/>
    <n v="20"/>
    <n v="0"/>
    <s v="EUR"/>
    <s v="Fixed"/>
    <s v=""/>
    <n v="69.53"/>
    <n v="82.021941724666746"/>
    <s v=""/>
    <n v="0"/>
    <n v="171"/>
    <s v=""/>
    <s v="Onshore wind"/>
    <s v="Unknown"/>
    <n v="0"/>
    <n v="170.9"/>
    <n v="170.9"/>
    <n v="1"/>
    <n v="0.99941520467836265"/>
    <x v="11"/>
    <s v=""/>
    <s v=""/>
    <d v="2021-06-30T00:00:00"/>
    <n v="82.021941724666746"/>
  </r>
  <r>
    <s v="Greece 2019 Wind Auction Round 1"/>
    <x v="0"/>
    <x v="12"/>
    <x v="2"/>
    <s v="Wind"/>
    <m/>
    <s v="Auction"/>
    <s v="Pay_As_Bid"/>
    <s v="Unknown"/>
    <n v="20"/>
    <n v="0"/>
    <s v="EUR"/>
    <s v="Fixed"/>
    <s v=""/>
    <n v="67.319999999999993"/>
    <n v="75.344152210408495"/>
    <s v=""/>
    <n v="0"/>
    <n v="186.96"/>
    <s v=""/>
    <s v="Onshore wind"/>
    <s v="Unknown"/>
    <n v="0"/>
    <n v="179.5"/>
    <n v="179.5"/>
    <n v="1"/>
    <n v="0.96009841677364138"/>
    <x v="12"/>
    <s v=""/>
    <s v=""/>
    <s v=""/>
    <n v="75.344152210408495"/>
  </r>
  <r>
    <s v="Greece 2018 Small-Scale Solar Auction Round 2"/>
    <x v="0"/>
    <x v="12"/>
    <x v="2"/>
    <s v="Solar"/>
    <m/>
    <s v="Auction"/>
    <s v="Pay_As_Bid"/>
    <s v="Unknown"/>
    <n v="20"/>
    <n v="0"/>
    <s v="EUR"/>
    <s v="Indexed"/>
    <s v=""/>
    <n v="66.66"/>
    <n v="74.605484051482932"/>
    <s v=""/>
    <n v="0"/>
    <n v="143"/>
    <s v=""/>
    <s v="PV"/>
    <s v="Unknown"/>
    <n v="0"/>
    <n v="62"/>
    <n v="62"/>
    <n v="1"/>
    <n v="0.43356643356643354"/>
    <x v="12"/>
    <s v=""/>
    <s v=""/>
    <s v=""/>
    <n v="74.605484051482932"/>
  </r>
  <r>
    <s v="Greece 2018 Small-Scale Wind Auction Round 2"/>
    <x v="0"/>
    <x v="12"/>
    <x v="2"/>
    <s v="Wind"/>
    <m/>
    <s v="Auction"/>
    <s v="Pay_As_Bid"/>
    <s v="Unknown"/>
    <n v="20"/>
    <n v="0"/>
    <s v="EUR"/>
    <s v="Indexed"/>
    <s v=""/>
    <n v="58.58"/>
    <n v="65.562395075545609"/>
    <s v=""/>
    <n v="0"/>
    <n v="187"/>
    <s v=""/>
    <s v="Onshore wind"/>
    <s v="Unknown"/>
    <n v="0"/>
    <n v="222"/>
    <n v="222"/>
    <n v="1"/>
    <n v="1.1871657754010696"/>
    <x v="12"/>
    <s v=""/>
    <s v=""/>
    <s v=""/>
    <n v="65.562395075545609"/>
  </r>
  <r>
    <s v="Greece 2019 Small-scale solar Auction Round 4"/>
    <x v="0"/>
    <x v="12"/>
    <x v="2"/>
    <s v="Solar"/>
    <m/>
    <s v="Auction"/>
    <s v="Pay_As_Bid"/>
    <s v="Unknown"/>
    <n v="20"/>
    <n v="0"/>
    <s v="EUR"/>
    <s v="Indexed"/>
    <s v=""/>
    <n v="62.78"/>
    <n v="70.263010632344717"/>
    <s v=""/>
    <n v="0"/>
    <n v="143.04"/>
    <s v=""/>
    <s v="PV"/>
    <s v="Unknown"/>
    <n v="0"/>
    <n v="142.80000000000001"/>
    <n v="142.80000000000001"/>
    <n v="1"/>
    <n v="0.9983221476510068"/>
    <x v="12"/>
    <s v=""/>
    <s v=""/>
    <s v=""/>
    <n v="70.263010632344717"/>
  </r>
  <r>
    <s v="Greece 2020 Technology-Neutral Renewables Auction "/>
    <x v="0"/>
    <x v="12"/>
    <x v="2"/>
    <s v="Renewables_Other"/>
    <s v="Standalone"/>
    <s v="Auction"/>
    <s v="Pay_As_Bid"/>
    <s v="Unknown"/>
    <n v="20"/>
    <n v="0"/>
    <s v="EUR"/>
    <s v="Fixed"/>
    <s v=""/>
    <n v="52"/>
    <n v="58.198097369893681"/>
    <s v=""/>
    <n v="0"/>
    <n v="600"/>
    <s v=""/>
    <s v="Solar and wind"/>
    <s v="Technology neutral"/>
    <n v="0"/>
    <n v="500"/>
    <n v="500"/>
    <n v="1"/>
    <n v="0.83333333333333337"/>
    <x v="12"/>
    <s v=""/>
    <s v=""/>
    <s v=""/>
    <n v="58.198097369893681"/>
  </r>
  <r>
    <s v="Greece 2019 PV-Wind (only PV winners) "/>
    <x v="0"/>
    <x v="12"/>
    <x v="2"/>
    <s v="Solar"/>
    <m/>
    <s v="Auction"/>
    <s v="Pay_As_Bid"/>
    <s v="Unknown"/>
    <n v="20"/>
    <n v="0"/>
    <s v="EUR"/>
    <s v="Fixed"/>
    <s v="Capacity target includes wind and solar"/>
    <n v="57"/>
    <n v="63.794068270844996"/>
    <s v=""/>
    <n v="0"/>
    <n v="638"/>
    <s v=""/>
    <s v="PV"/>
    <s v="Unknown"/>
    <n v="0"/>
    <n v="378"/>
    <n v="378"/>
    <n v="1"/>
    <n v="0.59247648902821315"/>
    <x v="12"/>
    <s v=""/>
    <s v=""/>
    <d v="2021-12-31T00:00:00"/>
    <n v="63.794068270844996"/>
  </r>
  <r>
    <s v="Greece 2019 Small-scale Solar Auction Round 2"/>
    <x v="0"/>
    <x v="12"/>
    <x v="2"/>
    <s v="Solar"/>
    <m/>
    <s v="Auction"/>
    <s v="Pay_As_Bid"/>
    <s v="Unknown"/>
    <n v="20"/>
    <n v="0"/>
    <s v="EUR"/>
    <s v="Fixed"/>
    <s v=""/>
    <n v="59.98"/>
    <n v="68.38444875156766"/>
    <s v=""/>
    <n v="0"/>
    <n v="105.464"/>
    <s v=""/>
    <s v="PV"/>
    <s v="Unknown"/>
    <n v="0"/>
    <n v="105.09"/>
    <n v="105.09"/>
    <n v="1"/>
    <n v="0.99645376621406356"/>
    <x v="5"/>
    <s v=""/>
    <s v=""/>
    <s v=""/>
    <n v="68.38444875156766"/>
  </r>
  <r>
    <s v="Greece 2019 Small-scale Wind Auction Round 2"/>
    <x v="0"/>
    <x v="12"/>
    <x v="2"/>
    <s v="Wind"/>
    <m/>
    <s v="Auction"/>
    <s v="Pay_As_Bid"/>
    <s v="Unknown"/>
    <n v="20"/>
    <n v="0"/>
    <s v="EUR"/>
    <s v="Fixed"/>
    <s v=""/>
    <n v="57.74"/>
    <n v="65.830578041272375"/>
    <s v=""/>
    <n v="0"/>
    <n v="225"/>
    <s v=""/>
    <s v="Onshore wind"/>
    <s v="Unknown"/>
    <n v="0"/>
    <n v="224"/>
    <n v="224"/>
    <n v="1"/>
    <n v="0.99555555555555553"/>
    <x v="5"/>
    <s v=""/>
    <s v=""/>
    <d v="2019-12-01T00:00:00"/>
    <n v="65.830578041272375"/>
  </r>
  <r>
    <s v="Greece 2021 Technology-Neutral Renewables Auction "/>
    <x v="0"/>
    <x v="12"/>
    <x v="2"/>
    <s v="Renewables_Other"/>
    <s v="Standalone"/>
    <s v="Auction"/>
    <s v="Pay_As_Bid"/>
    <s v="Unknown"/>
    <n v="20"/>
    <n v="0"/>
    <s v="EUR"/>
    <s v="Fixed"/>
    <s v=""/>
    <n v="37.6"/>
    <n v="42.86854406567096"/>
    <s v=""/>
    <n v="0"/>
    <n v="350"/>
    <s v=""/>
    <s v="Solar and wind"/>
    <s v="Technology neutral"/>
    <n v="0"/>
    <n v="349.91"/>
    <n v="349.91"/>
    <n v="1"/>
    <n v="0.99974285714285727"/>
    <x v="5"/>
    <s v=""/>
    <s v=""/>
    <d v="2023-12-31T00:00:00"/>
    <n v="42.86854406567096"/>
  </r>
  <r>
    <s v="Greece 2020 PV-Wind (only PV winners)"/>
    <x v="0"/>
    <x v="12"/>
    <x v="2"/>
    <s v="Solar"/>
    <m/>
    <s v="Auction"/>
    <s v="Pay_As_Bid"/>
    <s v="Unknown"/>
    <n v="20"/>
    <n v="0"/>
    <s v="EUR"/>
    <s v="Fixed"/>
    <s v="Capacity target includes wind and solar"/>
    <n v="50.3"/>
    <n v="57.348078896363013"/>
    <s v=""/>
    <n v="0"/>
    <n v="508"/>
    <s v=""/>
    <s v="PV"/>
    <s v="Unknown"/>
    <n v="0"/>
    <n v="350"/>
    <n v="350"/>
    <n v="1"/>
    <n v="0.6889763779527559"/>
    <x v="5"/>
    <s v=""/>
    <s v=""/>
    <d v="2022-12-31T00:00:00"/>
    <n v="57.348078896363013"/>
  </r>
  <r>
    <s v="Greece 2020 Small-scale Wind Auction Round 1"/>
    <x v="0"/>
    <x v="12"/>
    <x v="2"/>
    <s v="Wind"/>
    <m/>
    <s v="Auction"/>
    <s v="Pay_As_Bid"/>
    <s v="Unknown"/>
    <n v="20"/>
    <n v="0"/>
    <s v="EUR"/>
    <s v="Fixed"/>
    <s v=""/>
    <n v="55.67"/>
    <n v="63.470527875954851"/>
    <s v=""/>
    <n v="0"/>
    <n v="480"/>
    <s v=""/>
    <s v="Onshore wind"/>
    <s v="Technology specific"/>
    <n v="0"/>
    <n v="471.82499999999999"/>
    <n v="748"/>
    <n v="1.5853335452763206"/>
    <n v="0.98296874999999995"/>
    <x v="5"/>
    <s v=""/>
    <s v=""/>
    <s v=""/>
    <n v="63.470527875954851"/>
  </r>
  <r>
    <s v="Greece 2022 Technology-Neutral Renewables Auction 1 (3Q)"/>
    <x v="0"/>
    <x v="12"/>
    <x v="2"/>
    <s v="Renewables_Other"/>
    <s v="Standalone"/>
    <s v="Auction"/>
    <s v="Pay_As_Bid"/>
    <s v="Unknown"/>
    <n v="20"/>
    <n v="0"/>
    <s v="EUR"/>
    <s v="Fixed"/>
    <s v="Part of Greece's support mechanism for renewable energy plant s with a total capacity of 4.2GW between 2022 and 2025. Weighted average price for wind projects was 57.66 euros/MWh, for solar it was 47.98 euros/MWh"/>
    <s v=""/>
    <s v=""/>
    <s v=""/>
    <s v=""/>
    <n v="1000"/>
    <s v=""/>
    <s v="Solar and wind"/>
    <s v="Technology neutral"/>
    <s v=""/>
    <n v="538.41039999999998"/>
    <n v="969.13872000000003"/>
    <n v="1.8"/>
    <n v="0.53841039999999996"/>
    <x v="7"/>
    <n v="2021"/>
    <d v="2022-09-05T00:00:00"/>
    <s v=""/>
    <s v=""/>
  </r>
  <r>
    <s v="Greece 2022 Technology-Neutral Renewables Auction 2 (4Q)"/>
    <x v="3"/>
    <x v="12"/>
    <x v="2"/>
    <s v="Renewables_Other"/>
    <s v="Standalone"/>
    <s v="Auction"/>
    <s v="Pay_As_Bid"/>
    <s v="Unknown"/>
    <n v="20"/>
    <n v="0"/>
    <s v="EUR"/>
    <s v="Fixed"/>
    <s v=""/>
    <s v=""/>
    <s v=""/>
    <s v=""/>
    <s v=""/>
    <n v="600"/>
    <s v=""/>
    <s v="Solar and wind"/>
    <s v="Technology neutral"/>
    <s v=""/>
    <s v=""/>
    <s v=""/>
    <s v=""/>
    <s v=""/>
    <x v="7"/>
    <n v="2021"/>
    <s v=""/>
    <s v=""/>
    <s v=""/>
  </r>
  <r>
    <s v="Greece 2022 Wind- and Solar-Plus-Storage Auction"/>
    <x v="3"/>
    <x v="12"/>
    <x v="2"/>
    <s v="Co_Located"/>
    <s v="Co-located"/>
    <s v="Auction"/>
    <s v="Unknown"/>
    <s v="Unknown"/>
    <n v="20"/>
    <n v="0"/>
    <s v="EUR"/>
    <s v="Fixed"/>
    <s v="Greece is working on the design of a pilot tender for 200 MW of renewable energy projects coupled with battery storage"/>
    <s v=""/>
    <s v=""/>
    <s v=""/>
    <n v="0"/>
    <n v="200"/>
    <s v=""/>
    <s v="Solar and wind and storage"/>
    <s v="Unknown"/>
    <s v=""/>
    <s v=""/>
    <s v=""/>
    <s v=""/>
    <s v=""/>
    <x v="7"/>
    <n v="2021"/>
    <s v=""/>
    <s v=""/>
    <s v=""/>
  </r>
  <r>
    <s v="Greece 2022 Small-Scale PV Auction"/>
    <x v="3"/>
    <x v="12"/>
    <x v="2"/>
    <s v="Solar"/>
    <m/>
    <s v="Auction"/>
    <s v="Pay_As_Bid"/>
    <s v="Unknown"/>
    <n v="20"/>
    <n v="0"/>
    <s v="EUR"/>
    <s v="Fixed"/>
    <s v="Projects below 1MW in size"/>
    <s v=""/>
    <s v=""/>
    <s v=""/>
    <s v=""/>
    <n v="100"/>
    <s v=""/>
    <s v="PV"/>
    <s v="Unknown"/>
    <s v=""/>
    <s v=""/>
    <s v=""/>
    <s v=""/>
    <s v=""/>
    <x v="7"/>
    <n v="2021"/>
    <s v=""/>
    <s v=""/>
    <s v=""/>
  </r>
  <r>
    <s v="Greece 2023 Battery Storage Auction Round 1"/>
    <x v="0"/>
    <x v="12"/>
    <x v="2"/>
    <s v="Energy_Storage"/>
    <s v="Standalone"/>
    <s v="Auction"/>
    <s v="Pay_As_Bid"/>
    <s v="Hybrid"/>
    <n v="10"/>
    <n v="0"/>
    <s v="EUR"/>
    <s v="Fixed"/>
    <s v="Contracts are contracts for difference (two way, calculated in Euros/MW/year) combined with a Capex subsidy."/>
    <s v=""/>
    <s v=""/>
    <n v="49"/>
    <n v="0"/>
    <n v="400"/>
    <s v=""/>
    <s v="Battery storage"/>
    <s v="Technology specific"/>
    <s v=""/>
    <n v="411.8"/>
    <n v="3300"/>
    <n v="8.0135988343856237"/>
    <n v="1.0295000000000001"/>
    <x v="8"/>
    <n v="2022"/>
    <d v="2023-07-10T00:00:00"/>
    <d v="2025-12-31T00:00:00"/>
    <s v=""/>
  </r>
  <r>
    <s v="Greece 2023 Technology-Neutral Renewables Auction 1"/>
    <x v="3"/>
    <x v="12"/>
    <x v="2"/>
    <s v="Renewables_Other"/>
    <s v="Standalone"/>
    <s v="Auction"/>
    <s v="Pay_As_Bid"/>
    <s v="Unknown"/>
    <n v="20"/>
    <n v="0"/>
    <s v="EUR"/>
    <s v="Fixed"/>
    <s v="Storage requirements TBC"/>
    <s v=""/>
    <s v=""/>
    <s v=""/>
    <s v=""/>
    <n v="600"/>
    <s v=""/>
    <s v="Solar and wind"/>
    <s v="Technology neutral"/>
    <s v=""/>
    <s v=""/>
    <s v=""/>
    <s v=""/>
    <s v=""/>
    <x v="8"/>
    <n v="2021"/>
    <s v=""/>
    <s v=""/>
    <s v=""/>
  </r>
  <r>
    <s v="Greece 2023 Battery Storage Auction Round 2"/>
    <x v="0"/>
    <x v="12"/>
    <x v="2"/>
    <s v="Energy_Storage"/>
    <m/>
    <s v="Auction"/>
    <s v="Pay_As_Bid"/>
    <s v="Hybrid"/>
    <n v="10"/>
    <n v="0"/>
    <s v="EUR"/>
    <s v="Fixed"/>
    <s v="Contracts are contracts for difference (two way) combined with a Capex subsidy."/>
    <s v=""/>
    <s v=""/>
    <n v="46.7"/>
    <n v="0"/>
    <n v="300"/>
    <s v=""/>
    <s v="Battery storage"/>
    <s v="Technology specific"/>
    <s v=""/>
    <n v="299.8"/>
    <n v="1500"/>
    <n v="5.0033355570380253"/>
    <n v="0.99933333333333341"/>
    <x v="9"/>
    <n v="2022"/>
    <d v="2024-01-08T00:00:00"/>
    <d v="2025-12-31T00:00:00"/>
    <s v=""/>
  </r>
  <r>
    <s v="Greece 2023 Technology-Neutral Renewables Auction 2"/>
    <x v="3"/>
    <x v="12"/>
    <x v="2"/>
    <s v="Renewables_Other"/>
    <s v="Standalone"/>
    <s v="Auction"/>
    <s v="Pay_As_Bid"/>
    <s v="Unknown"/>
    <n v="20"/>
    <n v="0"/>
    <s v="EUR"/>
    <s v="Fixed"/>
    <s v=""/>
    <s v=""/>
    <s v=""/>
    <s v=""/>
    <s v=""/>
    <n v="600"/>
    <s v=""/>
    <s v="Solar and wind"/>
    <s v="Technology neutral"/>
    <s v=""/>
    <s v=""/>
    <s v=""/>
    <s v=""/>
    <s v=""/>
    <x v="8"/>
    <n v="2021"/>
    <s v=""/>
    <s v=""/>
    <s v=""/>
  </r>
  <r>
    <s v="Greece 2023 Battery Storage Auction Round 3"/>
    <x v="3"/>
    <x v="12"/>
    <x v="2"/>
    <s v="Energy_Storage"/>
    <m/>
    <s v="Auction"/>
    <s v="Pay_As_Bid"/>
    <s v="Hybrid"/>
    <n v="10"/>
    <n v="0"/>
    <s v="EUR"/>
    <s v="Fixed"/>
    <s v="Contracts are contracts for difference (two way) combined with a Capex subsidy. Max CAPEX subsidy of EUR 200,000 per MW. The decree announcing the auction stipulates that projects that would participate in the third auction can only be located in the country’s coal regions: Western Macedonia in the north and Megalopolis in the Peloponnese. The quota for the latter is 50 MW."/>
    <s v=""/>
    <s v=""/>
    <s v=""/>
    <n v="0"/>
    <n v="200"/>
    <s v=""/>
    <s v="Battery storage"/>
    <s v="Technology specific"/>
    <s v=""/>
    <s v=""/>
    <s v=""/>
    <s v=""/>
    <s v=""/>
    <x v="9"/>
    <n v="2022"/>
    <s v=""/>
    <d v="2026-04-01T00:00:00"/>
    <s v=""/>
  </r>
  <r>
    <s v="Greece 2024 Technology-Neutral Renewables Auction 1"/>
    <x v="3"/>
    <x v="12"/>
    <x v="2"/>
    <s v="Renewables_Other"/>
    <s v="Standalone"/>
    <s v="Auction"/>
    <s v="Pay_As_Bid"/>
    <s v="Unknown"/>
    <n v="20"/>
    <n v="0"/>
    <s v="EUR"/>
    <s v="Fixed"/>
    <s v="Part of Greece's support mechanism for renewable energy plant s with a total capacity of 4.2GW between 2022 and 2025"/>
    <s v=""/>
    <s v=""/>
    <s v=""/>
    <s v=""/>
    <n v="500"/>
    <s v=""/>
    <s v="Solar and wind"/>
    <s v="Technology neutral"/>
    <s v=""/>
    <s v=""/>
    <s v=""/>
    <s v=""/>
    <s v=""/>
    <x v="9"/>
    <n v="2021"/>
    <s v=""/>
    <s v=""/>
    <s v=""/>
  </r>
  <r>
    <s v="Greece 2024 Technology-Neutral Renewables Auction 2"/>
    <x v="3"/>
    <x v="12"/>
    <x v="2"/>
    <s v="Renewables_Other"/>
    <s v="Standalone"/>
    <s v="Auction"/>
    <s v="Pay_As_Bid"/>
    <s v="Unknown"/>
    <n v="20"/>
    <n v="0"/>
    <s v="EUR"/>
    <s v="Fixed"/>
    <s v=""/>
    <s v=""/>
    <s v=""/>
    <s v=""/>
    <s v=""/>
    <n v="1062"/>
    <s v=""/>
    <s v="Solar and wind"/>
    <s v="Technology neutral"/>
    <s v=""/>
    <s v=""/>
    <s v=""/>
    <s v=""/>
    <s v=""/>
    <x v="9"/>
    <s v=""/>
    <s v=""/>
    <s v=""/>
    <s v=""/>
  </r>
  <r>
    <s v="Greece 2024 Wind Auction"/>
    <x v="3"/>
    <x v="12"/>
    <x v="2"/>
    <s v="Wind"/>
    <m/>
    <s v="Auction"/>
    <s v="Pay_As_Bid"/>
    <s v="Unknown"/>
    <n v="20"/>
    <n v="0"/>
    <s v="EUR"/>
    <s v="Fixed"/>
    <s v=""/>
    <s v=""/>
    <s v=""/>
    <s v=""/>
    <s v=""/>
    <n v="100"/>
    <s v=""/>
    <s v="Onshore wind"/>
    <s v="Technology specific"/>
    <s v=""/>
    <s v=""/>
    <s v=""/>
    <s v=""/>
    <s v=""/>
    <x v="9"/>
    <s v=""/>
    <s v=""/>
    <s v=""/>
    <s v=""/>
  </r>
  <r>
    <s v="Greece 2025 Technology-Neutral Renewables Auction "/>
    <x v="1"/>
    <x v="12"/>
    <x v="2"/>
    <s v="Renewables_Other"/>
    <s v="Standalone"/>
    <s v="Auction"/>
    <s v="Pay_As_Bid"/>
    <s v="Unknown"/>
    <n v="20"/>
    <n v="0"/>
    <s v="EUR"/>
    <s v="Fixed"/>
    <s v="Part of Greece's support mechanism for renewable energy plant s with a total capacity of 4.2GW between 2022 and 2025"/>
    <s v=""/>
    <s v=""/>
    <s v=""/>
    <s v=""/>
    <s v=""/>
    <s v=""/>
    <s v="Solar and wind"/>
    <s v="Technology neutral"/>
    <s v=""/>
    <s v=""/>
    <s v=""/>
    <s v=""/>
    <s v=""/>
    <x v="10"/>
    <n v="2021"/>
    <s v=""/>
    <s v=""/>
    <s v=""/>
  </r>
  <r>
    <s v="Hungary Renewables  METÁR Tender Category 2 (1MW to 20MW)"/>
    <x v="0"/>
    <x v="13"/>
    <x v="2"/>
    <s v="Solar"/>
    <m/>
    <s v="Auction"/>
    <s v="Pay_As_Bid"/>
    <s v="Contract_For_Difference_Two_Way"/>
    <n v="15"/>
    <n v="0"/>
    <s v="HUF"/>
    <s v="Indexed"/>
    <s v=""/>
    <n v="21690"/>
    <n v="74.615569851044071"/>
    <s v=""/>
    <s v=""/>
    <s v=""/>
    <n v="134000"/>
    <s v="PV"/>
    <s v="Unknown"/>
    <n v="127400"/>
    <n v="88.6"/>
    <n v="88.6"/>
    <n v="1"/>
    <s v="#N/A"/>
    <x v="12"/>
    <s v=""/>
    <d v="2019-10-29T00:00:00"/>
    <d v="2023-12-31T00:00:00"/>
    <n v="74.615569851044071"/>
  </r>
  <r>
    <s v="Hungary Renewables  METÁR Tender Category 1 (300kW to 1MW) - 2019"/>
    <x v="0"/>
    <x v="13"/>
    <x v="2"/>
    <s v="Solar"/>
    <m/>
    <s v="Auction"/>
    <s v="Pay_As_Bid"/>
    <s v="Contract_For_Difference_Two_Way"/>
    <n v="15"/>
    <n v="0"/>
    <s v="HUF"/>
    <s v="Indexed"/>
    <s v=""/>
    <n v="24810"/>
    <n v="85.348653204444602"/>
    <s v=""/>
    <s v=""/>
    <s v=""/>
    <n v="66000"/>
    <s v="PV"/>
    <s v="Unknown"/>
    <n v="65585"/>
    <n v="42.8"/>
    <n v="42.8"/>
    <n v="1"/>
    <s v="#N/A"/>
    <x v="12"/>
    <s v=""/>
    <d v="2019-10-29T00:00:00"/>
    <d v="2023-12-31T00:00:00"/>
    <n v="85.348653204444602"/>
  </r>
  <r>
    <s v="Hungary Renewables  METÁR Tender Category 2 (1MW to 50MW)"/>
    <x v="0"/>
    <x v="13"/>
    <x v="2"/>
    <s v="Solar"/>
    <m/>
    <s v="Auction"/>
    <s v="Pay_As_Bid"/>
    <s v="Contract_For_Difference_Two_Way"/>
    <n v="15"/>
    <n v="0"/>
    <s v="HUF"/>
    <s v="Indexed"/>
    <s v=""/>
    <n v="17200"/>
    <n v="55.867736382239258"/>
    <s v=""/>
    <s v=""/>
    <s v=""/>
    <n v="350000"/>
    <s v="PV"/>
    <s v="Unknown"/>
    <n v="302661"/>
    <n v="185"/>
    <n v="185"/>
    <n v="1"/>
    <s v="#N/A"/>
    <x v="5"/>
    <s v=""/>
    <s v=""/>
    <d v="2023-12-31T00:00:00"/>
    <n v="55.867736382239258"/>
  </r>
  <r>
    <s v="Hungary Renewables  METÁR Tender Category 1 (300kW to 1MW) - 2020"/>
    <x v="0"/>
    <x v="13"/>
    <x v="2"/>
    <s v="Solar"/>
    <m/>
    <s v="Auction"/>
    <s v="Pay_As_Bid"/>
    <s v="Contract_For_Difference_Two_Way"/>
    <n v="15"/>
    <n v="0"/>
    <s v="HUF"/>
    <s v="Indexed"/>
    <s v=""/>
    <n v="22400"/>
    <n v="72.757982265241822"/>
    <s v=""/>
    <s v=""/>
    <s v=""/>
    <n v="40000"/>
    <s v="PV"/>
    <s v="Unknown"/>
    <n v="40000"/>
    <n v="25"/>
    <n v="25"/>
    <n v="1"/>
    <s v="#N/A"/>
    <x v="5"/>
    <s v=""/>
    <s v=""/>
    <d v="2023-12-31T00:00:00"/>
    <n v="72.757982265241822"/>
  </r>
  <r>
    <s v="Hungary Renewables  METÁR Tender - November 2021"/>
    <x v="0"/>
    <x v="13"/>
    <x v="2"/>
    <s v="Biomass_And_Waste"/>
    <m/>
    <s v="Auction"/>
    <s v="Pay_As_Bid"/>
    <s v="Contract_For_Difference_Two_Way"/>
    <n v="15"/>
    <n v="0"/>
    <s v="HUF"/>
    <s v="Indexed"/>
    <s v="The reference price is set every month to correspond to average wholesale price, hence it is indexed. The limit of the green premium type eligibility that can be allocated in this application is HUF 17,000 million. Annual new subsidy and 870 GWh / year subsidized electricity volume."/>
    <s v=""/>
    <s v=""/>
    <s v=""/>
    <s v=""/>
    <s v=""/>
    <s v=""/>
    <s v="Biomass"/>
    <s v="Unknown"/>
    <n v="0"/>
    <n v="120"/>
    <n v="120"/>
    <n v="1"/>
    <s v="#N/A"/>
    <x v="6"/>
    <n v="2021"/>
    <d v="2021-11-02T00:00:00"/>
    <d v="2024-12-31T00:00:00"/>
    <s v=""/>
  </r>
  <r>
    <s v="Hungary Renewables  METÁR Tender October 2021"/>
    <x v="2"/>
    <x v="13"/>
    <x v="2"/>
    <s v="Solar"/>
    <m/>
    <s v="Auction"/>
    <s v="Pay_As_Bid"/>
    <s v="Contract_For_Difference_Two_Way"/>
    <n v="15"/>
    <n v="0"/>
    <s v="HUF"/>
    <s v="Indexed"/>
    <s v="Cancelled due to administrative issues"/>
    <n v="0"/>
    <m/>
    <s v=""/>
    <s v=""/>
    <s v=""/>
    <s v=""/>
    <s v="PV"/>
    <s v="Unknown"/>
    <n v="0"/>
    <n v="0"/>
    <s v=""/>
    <s v=""/>
    <s v=""/>
    <x v="6"/>
    <n v="2021"/>
    <d v="2021-10-01T00:00:00"/>
    <d v="2024-12-31T00:00:00"/>
    <e v="#N/A"/>
  </r>
  <r>
    <s v="Hungary Renewables  METÁR Tender April 2021 Category 3M small projects (&lt;1MW)"/>
    <x v="0"/>
    <x v="13"/>
    <x v="2"/>
    <s v="Solar"/>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21216.666666666668"/>
    <n v="69.941212021317511"/>
    <s v=""/>
    <s v=""/>
    <s v=""/>
    <n v="50000"/>
    <s v="PV"/>
    <s v="Unknown"/>
    <n v="49332"/>
    <n v="36"/>
    <n v="36"/>
    <n v="1"/>
    <s v="#N/A"/>
    <x v="6"/>
    <n v="2021"/>
    <d v="2021-07-01T00:00:00"/>
    <d v="2024-12-31T00:00:00"/>
    <n v="69.941212021317511"/>
  </r>
  <r>
    <s v="Hungary Renewables  METÁR Tender April 2021 Category Large (&gt;1MW)"/>
    <x v="0"/>
    <x v="13"/>
    <x v="2"/>
    <s v="Solar"/>
    <m/>
    <s v="Auction"/>
    <s v="Pay_As_Bid"/>
    <s v="Contract_For_Difference_Two_Way"/>
    <n v="15"/>
    <n v="0"/>
    <s v="HUF"/>
    <s v="Indexed"/>
    <s v="The reference price is set every month to correspond to average wholesale price, hence it is indexed. Hungarian Energy and Utilities Regulatory Authority announced another METÁR tender on 30 April 2021, in the framework of which support is available for the production of electricity from renewable energy sources. Tender dossiers could be submitted electronically from 1 July to 30 July 2021. There was a significant oversubscription in the tender, a total of about three and a half times, the applicants applied for support for 1009 GWh compared to the 300 GWh that could be allocated. Applicants plan to build solar power plants, but a tender has also been received for a 0.5 MW power plant using gas from a landfill. The total capacity of the applicant power plants is 629 MW. The tender can support a maximum of 300GWh. The final result is expected in October or November 2021."/>
    <n v="16176.666666666666"/>
    <n v="53.326740288995104"/>
    <s v=""/>
    <s v=""/>
    <s v=""/>
    <n v="250000"/>
    <s v="PV"/>
    <s v="Unknown"/>
    <n v="250000"/>
    <n v="189"/>
    <n v="189"/>
    <n v="1"/>
    <s v="#N/A"/>
    <x v="6"/>
    <n v="2021"/>
    <d v="2021-07-01T00:00:00"/>
    <d v="2024-12-31T00:00:00"/>
    <n v="53.326740288995104"/>
  </r>
  <r>
    <s v="Hungary Renewables  METÁR Tender March 2022 - Large category"/>
    <x v="0"/>
    <x v="13"/>
    <x v="2"/>
    <s v="Solar"/>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4920"/>
    <n v="66.836529435429796"/>
    <s v=""/>
    <s v=""/>
    <s v=""/>
    <n v="720000"/>
    <s v="PV"/>
    <s v="Unknown"/>
    <n v="303000"/>
    <n v="186"/>
    <n v="186"/>
    <n v="1"/>
    <s v="#N/A"/>
    <x v="7"/>
    <n v="2022"/>
    <d v="2022-03-02T00:00:00"/>
    <s v=""/>
    <n v="66.836529435429796"/>
  </r>
  <r>
    <s v="Hungary Renewables  METÁR Tender March 2022 - Small category"/>
    <x v="0"/>
    <x v="13"/>
    <x v="2"/>
    <s v="Solar"/>
    <m/>
    <s v="Auction"/>
    <s v="Pay_As_Bid"/>
    <s v="Contract_For_Difference_Two_Way"/>
    <n v="15"/>
    <n v="0"/>
    <s v="HUF"/>
    <s v="Indexed"/>
    <s v="The reference price is set every month to correspond to average wholesale price, hence it is indexed.  Green premium with tender procedure: o 1 billion HUF/year between 2017-2019, o 2.5 billion HUF in 2020, o 12.26 billion HUF in 2021, o 0.548 billion HUF/year between 2022-2026."/>
    <n v="25730"/>
    <n v="69.008984846452989"/>
    <s v=""/>
    <s v=""/>
    <s v=""/>
    <n v="144000"/>
    <s v="PV"/>
    <s v="Unknown"/>
    <n v="132000"/>
    <n v="85"/>
    <n v="85"/>
    <n v="1"/>
    <s v="#N/A"/>
    <x v="7"/>
    <n v="2022"/>
    <d v="2022-03-02T00:00:00"/>
    <s v=""/>
    <n v="69.008984846452989"/>
  </r>
  <r>
    <s v="RESS Round 1 (PV)"/>
    <x v="0"/>
    <x v="14"/>
    <x v="2"/>
    <s v="Solar"/>
    <m/>
    <s v="Auction"/>
    <s v="Pay_As_Bid"/>
    <s v="Contract_For_Difference_Two_Way"/>
    <n v="16"/>
    <n v="0"/>
    <s v="EUR"/>
    <s v="Fixed"/>
    <s v=""/>
    <n v="72.92"/>
    <n v="83.137612586934225"/>
    <s v=""/>
    <s v=""/>
    <s v=""/>
    <s v=""/>
    <s v="PV"/>
    <s v="Unknown"/>
    <n v="767300"/>
    <n v="796"/>
    <n v="796"/>
    <n v="1"/>
    <s v="#N/A"/>
    <x v="5"/>
    <s v=""/>
    <s v=""/>
    <s v=""/>
    <n v="83.137612586934225"/>
  </r>
  <r>
    <s v="RESS Round 1 (Onshore Wind)"/>
    <x v="0"/>
    <x v="14"/>
    <x v="2"/>
    <s v="Wind"/>
    <m/>
    <s v="Auction"/>
    <s v="Pay_As_Bid"/>
    <s v="Contract_For_Difference_Two_Way"/>
    <n v="16"/>
    <n v="0"/>
    <s v="EUR"/>
    <s v="Fixed"/>
    <s v=""/>
    <n v="74.08"/>
    <n v="84.460152776194278"/>
    <s v=""/>
    <s v=""/>
    <s v=""/>
    <s v=""/>
    <s v="Onshore wind"/>
    <s v="Unknown"/>
    <n v="1469400"/>
    <n v="479"/>
    <n v="479"/>
    <n v="1"/>
    <s v="#N/A"/>
    <x v="5"/>
    <s v=""/>
    <s v=""/>
    <s v=""/>
    <n v="84.460152776194278"/>
  </r>
  <r>
    <s v="RESS Round 2 (PV)"/>
    <x v="0"/>
    <x v="14"/>
    <x v="2"/>
    <s v="Solar"/>
    <m/>
    <s v="Auction"/>
    <s v="Pay_As_Bid"/>
    <s v="Contract_For_Difference_Two_Way"/>
    <n v="16"/>
    <n v="0"/>
    <s v="EUR"/>
    <s v="Fixed"/>
    <s v=""/>
    <n v="97.87"/>
    <n v="102.86945553920539"/>
    <s v=""/>
    <s v=""/>
    <s v=""/>
    <s v=""/>
    <s v="PV"/>
    <s v="Unknown"/>
    <n v="1269630"/>
    <n v="1534.1"/>
    <n v="2504"/>
    <n v="1.6322273645785803"/>
    <s v="#N/A"/>
    <x v="7"/>
    <s v=""/>
    <s v=""/>
    <s v=""/>
    <n v="102.86945553920539"/>
  </r>
  <r>
    <s v="RESS Round 2 (Onshore Wind)"/>
    <x v="0"/>
    <x v="14"/>
    <x v="2"/>
    <s v="Wind"/>
    <m/>
    <s v="Auction"/>
    <s v="Pay_As_Bid"/>
    <s v="Contract_For_Difference_Two_Way"/>
    <n v="16"/>
    <n v="0"/>
    <s v="EUR"/>
    <s v="Fixed"/>
    <s v=""/>
    <n v="97.87"/>
    <n v="102.86945553920539"/>
    <s v=""/>
    <s v=""/>
    <s v=""/>
    <s v=""/>
    <s v="Onshore wind"/>
    <s v="Unknown"/>
    <n v="1265630"/>
    <n v="414.1"/>
    <n v="443.15000000000003"/>
    <n v="1.0701521371649361"/>
    <s v="#N/A"/>
    <x v="7"/>
    <s v=""/>
    <s v=""/>
    <s v=""/>
    <n v="102.86945553920539"/>
  </r>
  <r>
    <s v="Ireland ORESS Auction Round 1"/>
    <x v="0"/>
    <x v="14"/>
    <x v="2"/>
    <s v="Wind"/>
    <s v="Standalone"/>
    <s v="Auction"/>
    <s v="Pay_As_Bid"/>
    <s v="Contract_For_Difference_Two_Way"/>
    <n v="20"/>
    <n v="0"/>
    <s v="EUR"/>
    <s v="Fixed"/>
    <s v="Weighted average strike price for the auction in nominal terms was disclosed for Ireland's first offshore wind auction."/>
    <n v="86.05"/>
    <n v="93.047145328719722"/>
    <s v=""/>
    <s v=""/>
    <s v=""/>
    <n v="10000000"/>
    <s v="Offshore wind"/>
    <s v="Technology specific"/>
    <n v="12117000"/>
    <n v="3075"/>
    <n v="4250"/>
    <n v="1.3821138211382114"/>
    <s v="#N/A"/>
    <x v="8"/>
    <n v="2018"/>
    <d v="2023-01-11T00:00:00"/>
    <d v="2030-12-31T00:00:00"/>
    <n v="93.047145328719722"/>
  </r>
  <r>
    <s v="Ireland RESS Auction Round 3 2023"/>
    <x v="0"/>
    <x v="14"/>
    <x v="2"/>
    <s v="Solar"/>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3970588235294"/>
    <s v=""/>
    <n v="0"/>
    <s v=""/>
    <s v="-"/>
    <s v="PV"/>
    <s v="Technology specific"/>
    <n v="479490"/>
    <n v="497.6"/>
    <n v="721.25"/>
    <n v="1.4494573954983923"/>
    <s v="#N/A"/>
    <x v="8"/>
    <n v="2018"/>
    <d v="2023-05-30T00:00:00"/>
    <d v="2027-04-30T00:00:00"/>
    <n v="108.63970588235294"/>
  </r>
  <r>
    <s v="Ireland RESS Auction Round 3 2023"/>
    <x v="0"/>
    <x v="14"/>
    <x v="2"/>
    <s v="Wind"/>
    <m/>
    <s v="Auction"/>
    <s v="Pay_As_Bid"/>
    <s v="Contract_For_Difference_Two_Way"/>
    <n v="15"/>
    <n v="0"/>
    <s v="EUR"/>
    <s v="Indexed"/>
    <s v="Wind and Solar in this auction bid into the same pot, the target capacity was for both wind and solar. Due to low participation, only a price (weightred average strike price) for the whole auction was published and not seperated by technology"/>
    <n v="100.47"/>
    <n v="108.63970588235294"/>
    <s v=""/>
    <n v="0"/>
    <s v=""/>
    <n v="500000"/>
    <s v="Onshore wind"/>
    <s v="Technology specific"/>
    <n v="454990"/>
    <n v="148.4"/>
    <n v="172.4"/>
    <n v="1.1617250673854447"/>
    <s v="#N/A"/>
    <x v="8"/>
    <n v="2018"/>
    <d v="2023-05-30T00:00:00"/>
    <d v="2027-04-30T00:00:00"/>
    <n v="108.63970588235294"/>
  </r>
  <r>
    <s v="Ireland ORESS Auction Round 2.1 (Tonn Nua)"/>
    <x v="1"/>
    <x v="14"/>
    <x v="2"/>
    <s v="Wind"/>
    <s v="Standalone"/>
    <s v="Auction"/>
    <s v="Pay_As_Bid"/>
    <s v="Contract_For_Difference_Two_Way"/>
    <n v="20"/>
    <n v="0"/>
    <s v="EUR"/>
    <s v="Indexed"/>
    <s v="Ireland's second offshore wind auction will follow a different scheme than its first by only allowing projects to bid in renewable energy areas defined by the government and having the ttransmission operator build the offshore transmission."/>
    <s v=""/>
    <s v=""/>
    <s v=""/>
    <s v=""/>
    <n v="900"/>
    <s v=""/>
    <s v="Offshore wind"/>
    <s v="Technology specific"/>
    <s v=""/>
    <s v=""/>
    <s v=""/>
    <s v=""/>
    <s v=""/>
    <x v="10"/>
    <n v="2018"/>
    <s v=""/>
    <d v="2030-12-31T00:00:00"/>
    <s v=""/>
  </r>
  <r>
    <s v="Ireland RESS Auction Round 4 2024"/>
    <x v="0"/>
    <x v="14"/>
    <x v="2"/>
    <s v="Solar"/>
    <m/>
    <s v="Auction"/>
    <s v="Pay_As_Bid"/>
    <s v="Contract_For_Difference_Two_Way"/>
    <n v="15"/>
    <n v="0"/>
    <s v="EUR"/>
    <s v="Indexed"/>
    <s v="The target energy published is for both wind and solar (whole auction), given both technologies bid into the same pot.  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104.76"/>
    <n v="113.3153055705787"/>
    <s v=""/>
    <s v=""/>
    <s v=""/>
    <s v="-"/>
    <s v="PV"/>
    <s v="Technology specific"/>
    <n v="924900"/>
    <n v="959.84"/>
    <n v="1463.72"/>
    <n v="1.5249624937489581"/>
    <s v="#N/A"/>
    <x v="9"/>
    <n v="2018"/>
    <d v="2024-05-20T00:00:00"/>
    <d v="2029-12-31T00:00:00"/>
    <n v="113.3153055705787"/>
  </r>
  <r>
    <s v="Ireland RESS Auction Round 5 2025"/>
    <x v="1"/>
    <x v="14"/>
    <x v="2"/>
    <s v="Solar"/>
    <s v="Standalone"/>
    <s v="Auction"/>
    <s v="Pay_As_Bid"/>
    <s v="Contract_For_Difference_Two_Way"/>
    <n v="15"/>
    <n v="0"/>
    <s v="EUR"/>
    <s v="Indexed"/>
    <s v="RESS 5 auction is out for consultation. Terms and conditions can expect to be finalised in May"/>
    <s v=""/>
    <s v=""/>
    <s v=""/>
    <s v=""/>
    <s v=""/>
    <s v=""/>
    <s v="PV"/>
    <s v="Technology specific"/>
    <s v=""/>
    <s v=""/>
    <s v=""/>
    <s v=""/>
    <s v=""/>
    <x v="10"/>
    <n v="2025"/>
    <d v="2025-08-21T00:00:00"/>
    <s v=""/>
    <s v=""/>
  </r>
  <r>
    <s v="Ireland RESS Auction Round 4 2024"/>
    <x v="0"/>
    <x v="14"/>
    <x v="2"/>
    <s v="Wind"/>
    <m/>
    <s v="Auction"/>
    <s v="Pay_As_Bid"/>
    <s v="Contract_For_Difference_Two_Way"/>
    <n v="15"/>
    <n v="0"/>
    <s v="EUR"/>
    <s v="Indexed"/>
    <s v="Ireland plans to hold a further RESS auction rounds (technology neutral, pay as clear) at regular intervals  to secure total capacity equivalent to 11-13.5TWh of annual generation by end-2030. Successful bidders receive a two-way floating feed-in premium that is indexed annually to the HICP (Harmonised Index of Consumer Prices for EU27). Payments are adjusted to account for any capacity market revenues."/>
    <n v="90.47"/>
    <n v="97.858301784748519"/>
    <s v=""/>
    <n v="0"/>
    <s v=""/>
    <n v="1300000"/>
    <s v="Onshore wind"/>
    <s v="Technology specific"/>
    <n v="1146070"/>
    <n v="373.8"/>
    <n v="382.83"/>
    <n v="1.0241573033707865"/>
    <s v="#N/A"/>
    <x v="9"/>
    <n v="2018"/>
    <d v="2024-05-20T00:00:00"/>
    <d v="2029-12-31T00:00:00"/>
    <n v="97.858301784748519"/>
  </r>
  <r>
    <s v="Ireland RESS Auction Round 5 2025"/>
    <x v="1"/>
    <x v="14"/>
    <x v="2"/>
    <s v="Wind"/>
    <s v="Standalone"/>
    <s v="Auction"/>
    <s v="Pay_As_Bid"/>
    <s v="Contract_For_Difference_Two_Way"/>
    <n v="15"/>
    <n v="0"/>
    <s v="EUR"/>
    <s v="Indexed"/>
    <s v="RESS 5 auction is out for consultation. Terms and conditions can expect to be finalised in May"/>
    <s v=""/>
    <s v=""/>
    <s v=""/>
    <n v="0"/>
    <s v=""/>
    <s v=""/>
    <s v="Onshore wind"/>
    <s v="Technology specific"/>
    <s v=""/>
    <s v=""/>
    <s v=""/>
    <s v=""/>
    <s v=""/>
    <x v="10"/>
    <n v="2025"/>
    <d v="2024-05-20T00:00:00"/>
    <d v="2029-12-31T00:00:00"/>
    <s v=""/>
  </r>
  <r>
    <s v="Ireland ORESS Auction Round 2.2 (Li Ban)"/>
    <x v="1"/>
    <x v="14"/>
    <x v="2"/>
    <s v="Wind"/>
    <s v="Standalone"/>
    <s v="Auction"/>
    <s v="Pay_As_Bid"/>
    <s v="Contract_For_Difference_Two_Way"/>
    <n v="20"/>
    <n v="0"/>
    <s v="EUR"/>
    <s v="Indexed"/>
    <s v="Ireland's second offshore wind auction will follow a different scheme than its first by only allowing projects to bid in renewable energy areas defined by the government and having the transmission operator build the offshore transmission."/>
    <s v=""/>
    <s v=""/>
    <s v=""/>
    <n v="1100"/>
    <n v="1500"/>
    <s v=""/>
    <s v="Offshore wind"/>
    <s v="Technology specific"/>
    <s v=""/>
    <s v=""/>
    <s v=""/>
    <s v=""/>
    <s v=""/>
    <x v="13"/>
    <n v="2023"/>
    <d v="2025-08-21T00:00:00"/>
    <s v=""/>
    <s v=""/>
  </r>
  <r>
    <s v="Italy Biomass 2012 Auction"/>
    <x v="0"/>
    <x v="15"/>
    <x v="2"/>
    <s v="Biomass_And_Waste"/>
    <m/>
    <s v="Auction"/>
    <s v="Pay_As_Bid"/>
    <s v="Contract_For_Difference_Two_Way"/>
    <n v="20"/>
    <n v="0"/>
    <s v="EUR"/>
    <s v="Unknown"/>
    <s v=""/>
    <n v="115"/>
    <n v="152.70216438719959"/>
    <s v=""/>
    <n v="0"/>
    <n v="120"/>
    <s v=""/>
    <s v="Energy from waste"/>
    <s v="Unknown"/>
    <n v="0"/>
    <n v="13"/>
    <n v="13"/>
    <n v="1"/>
    <n v="0.10833333333333334"/>
    <x v="1"/>
    <s v=""/>
    <s v=""/>
    <s v=""/>
    <n v="152.70216438719959"/>
  </r>
  <r>
    <s v="Italy Biogas 2012 Auction"/>
    <x v="0"/>
    <x v="15"/>
    <x v="2"/>
    <s v="Clean_Fuels"/>
    <m/>
    <s v="Auction"/>
    <s v="Pay_As_Bid"/>
    <s v="Contract_For_Difference_Two_Way"/>
    <n v="20"/>
    <n v="0"/>
    <s v="EUR"/>
    <s v="Unknown"/>
    <s v=""/>
    <n v="103.09"/>
    <n v="136.88753153631657"/>
    <s v=""/>
    <n v="0"/>
    <n v="350"/>
    <s v=""/>
    <s v="Biogas"/>
    <s v="Unknown"/>
    <n v="0"/>
    <n v="33"/>
    <n v="33"/>
    <n v="1"/>
    <n v="9.4285714285714292E-2"/>
    <x v="1"/>
    <s v=""/>
    <s v=""/>
    <s v=""/>
    <n v="136.88753153631657"/>
  </r>
  <r>
    <s v="Italy Geothermal 2012 Auction"/>
    <x v="0"/>
    <x v="15"/>
    <x v="2"/>
    <s v="Renewables_Other"/>
    <m/>
    <s v="Auction"/>
    <s v="Pay_As_Bid"/>
    <s v="Contract_For_Difference_Two_Way"/>
    <n v="20"/>
    <n v="0"/>
    <s v="EUR"/>
    <s v="Unknown"/>
    <s v=""/>
    <n v="83.3"/>
    <n v="110.60948081264108"/>
    <s v=""/>
    <n v="0"/>
    <n v="40"/>
    <s v=""/>
    <s v="Geothermal"/>
    <s v="Unknown"/>
    <n v="0"/>
    <n v="40"/>
    <n v="40"/>
    <n v="1"/>
    <n v="1"/>
    <x v="1"/>
    <s v=""/>
    <s v=""/>
    <s v=""/>
    <n v="110.60948081264108"/>
  </r>
  <r>
    <s v="Offshore wind 2012"/>
    <x v="0"/>
    <x v="15"/>
    <x v="2"/>
    <s v="Wind"/>
    <m/>
    <s v="Auction"/>
    <s v="Pay_As_Bid"/>
    <s v="Contract_For_Difference_Two_Way"/>
    <n v="20"/>
    <n v="0"/>
    <s v="EUR"/>
    <s v="Unknown"/>
    <s v=""/>
    <n v="161.69999999999999"/>
    <n v="214.71252157747975"/>
    <s v=""/>
    <n v="0"/>
    <n v="650"/>
    <s v=""/>
    <s v="Offshore wind"/>
    <s v="Unknown"/>
    <n v="0"/>
    <n v="30"/>
    <n v="30"/>
    <n v="1"/>
    <n v="4.6153846153846156E-2"/>
    <x v="1"/>
    <s v=""/>
    <s v=""/>
    <s v=""/>
    <n v="214.71252157747975"/>
  </r>
  <r>
    <s v="Onshore Wind 2012"/>
    <x v="0"/>
    <x v="15"/>
    <x v="2"/>
    <s v="Wind"/>
    <m/>
    <s v="Auction"/>
    <s v="Pay_As_Bid"/>
    <s v="Contract_For_Difference_Two_Way"/>
    <n v="20"/>
    <n v="0"/>
    <s v="EUR"/>
    <s v="Unknown"/>
    <s v=""/>
    <n v="117.39"/>
    <n v="155.8757137166379"/>
    <s v=""/>
    <n v="0"/>
    <n v="500"/>
    <s v=""/>
    <s v="Onshore wind"/>
    <s v="Unknown"/>
    <n v="0"/>
    <n v="442"/>
    <n v="442"/>
    <n v="1"/>
    <n v="0.88400000000000001"/>
    <x v="1"/>
    <s v=""/>
    <s v=""/>
    <s v=""/>
    <n v="155.8757137166379"/>
  </r>
  <r>
    <s v="Italy Biomass 2013 Auction"/>
    <x v="0"/>
    <x v="15"/>
    <x v="2"/>
    <s v="Biomass_And_Waste"/>
    <m/>
    <s v="Auction"/>
    <s v="Pay_As_Bid"/>
    <s v="Contract_For_Difference_Two_Way"/>
    <n v="20"/>
    <n v="0"/>
    <s v="EUR"/>
    <s v="Unknown"/>
    <s v=""/>
    <n v="119.95"/>
    <n v="159.27499668038774"/>
    <s v=""/>
    <n v="0"/>
    <n v="107"/>
    <s v=""/>
    <s v="Energy from waste"/>
    <s v="Unknown"/>
    <n v="0"/>
    <n v="34"/>
    <n v="34"/>
    <n v="1"/>
    <n v="0.31775700934579437"/>
    <x v="1"/>
    <s v=""/>
    <s v=""/>
    <s v=""/>
    <n v="159.27499668038774"/>
  </r>
  <r>
    <s v="Onshore Wind 2013"/>
    <x v="0"/>
    <x v="15"/>
    <x v="2"/>
    <s v="Wind"/>
    <m/>
    <s v="Auction"/>
    <s v="Pay_As_Bid"/>
    <s v="Contract_For_Difference_Two_Way"/>
    <n v="20"/>
    <n v="0"/>
    <s v="EUR"/>
    <s v="Unknown"/>
    <s v=""/>
    <n v="110.5"/>
    <n v="146.55172413793105"/>
    <s v=""/>
    <n v="0"/>
    <n v="465"/>
    <s v=""/>
    <s v="Onshore wind"/>
    <s v="Unknown"/>
    <n v="0"/>
    <n v="400"/>
    <n v="400"/>
    <n v="1"/>
    <n v="0.86021505376344087"/>
    <x v="17"/>
    <s v=""/>
    <s v=""/>
    <s v=""/>
    <n v="146.55172413793105"/>
  </r>
  <r>
    <s v="Italy Biogas 2014 Auction"/>
    <x v="0"/>
    <x v="15"/>
    <x v="2"/>
    <s v="Clean_Fuels"/>
    <m/>
    <s v="Auction"/>
    <s v="Pay_As_Bid"/>
    <s v="Contract_For_Difference_Two_Way"/>
    <n v="20"/>
    <n v="0"/>
    <s v="EUR"/>
    <s v="Unknown"/>
    <s v=""/>
    <n v="99.003294992000008"/>
    <n v="131.30410476392575"/>
    <s v=""/>
    <n v="0"/>
    <n v="249"/>
    <s v=""/>
    <s v="Biogas"/>
    <s v="Unknown"/>
    <n v="0"/>
    <n v="18"/>
    <n v="18"/>
    <n v="1"/>
    <n v="7.2289156626506021E-2"/>
    <x v="17"/>
    <s v=""/>
    <s v=""/>
    <s v=""/>
    <n v="131.30410476392575"/>
  </r>
  <r>
    <s v="Onshore Wind 2014"/>
    <x v="0"/>
    <x v="15"/>
    <x v="2"/>
    <s v="Wind"/>
    <m/>
    <s v="Auction"/>
    <s v="Pay_As_Bid"/>
    <s v="Contract_For_Difference_Two_Way"/>
    <n v="20"/>
    <n v="0"/>
    <s v="EUR"/>
    <s v="Unknown"/>
    <s v=""/>
    <n v="87.57"/>
    <n v="96.880185861267833"/>
    <s v=""/>
    <n v="0"/>
    <n v="356"/>
    <s v=""/>
    <s v="Onshore wind"/>
    <s v="Unknown"/>
    <n v="0"/>
    <n v="356"/>
    <n v="356"/>
    <n v="1"/>
    <n v="1"/>
    <x v="3"/>
    <s v=""/>
    <s v=""/>
    <s v=""/>
    <n v="96.880185861267833"/>
  </r>
  <r>
    <s v="Italy Round 4 (Biomass)"/>
    <x v="0"/>
    <x v="15"/>
    <x v="2"/>
    <s v="Biomass_And_Waste"/>
    <m/>
    <s v="Auction"/>
    <s v="Pay_As_Bid"/>
    <s v="Contract_For_Difference_Two_Way"/>
    <n v="20"/>
    <n v="0"/>
    <s v="EUR"/>
    <s v="Unknown"/>
    <s v=""/>
    <n v="112.9"/>
    <n v="124.90319725633367"/>
    <s v=""/>
    <n v="0"/>
    <n v="50"/>
    <s v=""/>
    <s v="Biomass"/>
    <s v="Unknown"/>
    <n v="0"/>
    <n v="20"/>
    <n v="20"/>
    <n v="1"/>
    <n v="0.4"/>
    <x v="3"/>
    <s v=""/>
    <s v=""/>
    <s v=""/>
    <n v="124.90319725633367"/>
  </r>
  <r>
    <s v="Italy Round 4 (Geothermal)"/>
    <x v="0"/>
    <x v="15"/>
    <x v="2"/>
    <s v="Renewables_Other"/>
    <m/>
    <s v="Auction"/>
    <s v="Pay_As_Bid"/>
    <s v="Contract_For_Difference_Two_Way"/>
    <n v="25"/>
    <n v="0"/>
    <s v="EUR"/>
    <s v="Unknown"/>
    <s v=""/>
    <n v="82.32"/>
    <n v="91.072021241287743"/>
    <s v=""/>
    <n v="0"/>
    <n v="20"/>
    <s v=""/>
    <s v="Geothermal"/>
    <s v="Unknown"/>
    <n v="0"/>
    <n v="19.8"/>
    <n v="19.8"/>
    <n v="1"/>
    <n v="0.99"/>
    <x v="3"/>
    <s v=""/>
    <s v=""/>
    <s v=""/>
    <n v="91.072021241287743"/>
  </r>
  <r>
    <s v="Italy Round 4 (Solar Thermal)"/>
    <x v="0"/>
    <x v="15"/>
    <x v="2"/>
    <s v="Solar"/>
    <m/>
    <s v="Auction"/>
    <s v="Pay_As_Bid"/>
    <s v="Contract_For_Difference_Two_Way"/>
    <n v="25"/>
    <n v="0"/>
    <s v="EUR"/>
    <s v="Unknown"/>
    <s v=""/>
    <s v=""/>
    <s v=""/>
    <s v=""/>
    <n v="0"/>
    <n v="100"/>
    <s v=""/>
    <s v="Solar thermal"/>
    <s v="Unknown"/>
    <n v="0"/>
    <n v="0"/>
    <n v="0"/>
    <s v=""/>
    <s v=""/>
    <x v="3"/>
    <s v=""/>
    <s v=""/>
    <s v=""/>
    <s v=""/>
  </r>
  <r>
    <s v="Italy Round 4 (Wind Offshore)"/>
    <x v="0"/>
    <x v="15"/>
    <x v="2"/>
    <s v="Wind"/>
    <m/>
    <s v="Auction"/>
    <s v="Pay_As_Bid"/>
    <s v="Contract_For_Difference_Two_Way"/>
    <n v="20"/>
    <n v="0"/>
    <s v="EUR"/>
    <s v="Unknown"/>
    <s v=""/>
    <n v="161.69999999999999"/>
    <n v="178.89147029538663"/>
    <s v=""/>
    <n v="0"/>
    <n v="30"/>
    <s v=""/>
    <s v="Offshore wind"/>
    <s v="Unknown"/>
    <n v="0"/>
    <n v="30"/>
    <n v="30"/>
    <n v="1"/>
    <n v="1"/>
    <x v="3"/>
    <s v=""/>
    <s v=""/>
    <s v=""/>
    <n v="178.89147029538663"/>
  </r>
  <r>
    <s v="FER Round 1 Hydro (Group C)"/>
    <x v="0"/>
    <x v="15"/>
    <x v="2"/>
    <s v="Hydro"/>
    <m/>
    <s v="Auction"/>
    <s v="Pay_As_Bid"/>
    <s v="Contract_For_Difference_Two_Way"/>
    <n v="20"/>
    <n v="0"/>
    <s v="EUR"/>
    <s v="Fixed"/>
    <s v=""/>
    <n v="49.259866602687133"/>
    <n v="55.131356018676144"/>
    <s v=""/>
    <n v="0"/>
    <n v="60"/>
    <s v=""/>
    <s v="Run of river"/>
    <s v="Unknown"/>
    <n v="0"/>
    <n v="6.3"/>
    <n v="6.3"/>
    <n v="1"/>
    <n v="0.105"/>
    <x v="12"/>
    <s v=""/>
    <s v=""/>
    <d v="2023-01-29T00:00:00"/>
    <n v="55.131356018676144"/>
  </r>
  <r>
    <s v="FER Round 1 PV (Group A)"/>
    <x v="0"/>
    <x v="15"/>
    <x v="2"/>
    <s v="Solar"/>
    <m/>
    <s v="Auction"/>
    <s v="Pay_As_Bid"/>
    <s v="Contract_For_Difference_Two_Way"/>
    <n v="20"/>
    <n v="0"/>
    <s v="EUR"/>
    <s v="Fixed"/>
    <s v=""/>
    <n v="60"/>
    <n v="67.151650811415777"/>
    <s v=""/>
    <n v="0"/>
    <n v="500"/>
    <s v=""/>
    <s v="PV"/>
    <s v="Group of technologies"/>
    <n v="0"/>
    <n v="5.0999999999999996"/>
    <n v="5.0999999999999996"/>
    <n v="1"/>
    <n v="1.0199999999999999E-2"/>
    <x v="12"/>
    <s v=""/>
    <s v=""/>
    <d v="2022-01-29T00:00:00"/>
    <n v="67.151650811415777"/>
  </r>
  <r>
    <s v="FER Round 1 Onshore Wind (Group C)"/>
    <x v="0"/>
    <x v="15"/>
    <x v="2"/>
    <s v="Wind"/>
    <m/>
    <s v="Auction"/>
    <s v="Pay_As_Bid"/>
    <s v="Contract_For_Difference_Two_Way"/>
    <n v="20"/>
    <n v="0"/>
    <s v="EUR"/>
    <s v="Fixed"/>
    <s v=""/>
    <n v="56.605094720465516"/>
    <n v="63.352092580263594"/>
    <s v=""/>
    <n v="0"/>
    <n v="60"/>
    <s v=""/>
    <s v="Onshore wind"/>
    <s v="Group of technologies"/>
    <n v="0"/>
    <n v="15.25"/>
    <n v="15.25"/>
    <n v="1"/>
    <n v="0.25416666666666665"/>
    <x v="12"/>
    <s v=""/>
    <s v=""/>
    <d v="2021-05-29T00:00:00"/>
    <n v="63.352092580263594"/>
  </r>
  <r>
    <s v="Italy Round 4 (Wind Onshore)"/>
    <x v="0"/>
    <x v="15"/>
    <x v="2"/>
    <s v="Wind"/>
    <m/>
    <s v="Auction"/>
    <s v="Pay_As_Bid"/>
    <s v="Contract_For_Difference_Two_Way"/>
    <n v="20"/>
    <n v="0"/>
    <s v="EUR"/>
    <s v="Unknown"/>
    <s v=""/>
    <n v="66"/>
    <n v="73.866815892557355"/>
    <s v=""/>
    <n v="0"/>
    <n v="800"/>
    <s v=""/>
    <s v="Onshore wind"/>
    <s v="Group of technologies"/>
    <n v="0"/>
    <n v="800"/>
    <n v="800"/>
    <n v="1"/>
    <n v="1"/>
    <x v="12"/>
    <s v=""/>
    <s v=""/>
    <s v=""/>
    <n v="73.866815892557355"/>
  </r>
  <r>
    <s v="FER Round 1 Onshore Wind (Group A)"/>
    <x v="0"/>
    <x v="15"/>
    <x v="2"/>
    <s v="Wind"/>
    <m/>
    <s v="Auction"/>
    <s v="Pay_As_Bid"/>
    <s v="Contract_For_Difference_Two_Way"/>
    <n v="20"/>
    <n v="0"/>
    <s v="EUR"/>
    <s v="Fixed"/>
    <s v=""/>
    <n v="56.605094720465516"/>
    <n v="64.536648866110497"/>
    <s v=""/>
    <n v="0"/>
    <n v="500"/>
    <s v=""/>
    <s v="Onshore wind"/>
    <s v="Group of technologies"/>
    <n v="0"/>
    <n v="494.93000000000006"/>
    <n v="494.93000000000006"/>
    <n v="1"/>
    <n v="0.98986000000000007"/>
    <x v="5"/>
    <s v=""/>
    <s v=""/>
    <d v="2022-08-29T00:00:00"/>
    <n v="64.536648866110497"/>
  </r>
  <r>
    <s v="FER Round 2 Hydro (Group B)"/>
    <x v="0"/>
    <x v="15"/>
    <x v="2"/>
    <s v="Hydro"/>
    <m/>
    <s v="Auction"/>
    <s v="Pay_As_Bid"/>
    <s v="Contract_For_Difference_Two_Way"/>
    <n v="20"/>
    <n v="0"/>
    <s v="EUR"/>
    <s v="Fixed"/>
    <s v=""/>
    <n v="78"/>
    <n v="88.929426519211034"/>
    <s v=""/>
    <n v="0"/>
    <n v="10"/>
    <s v=""/>
    <s v="Run of river"/>
    <s v="Group of technologies"/>
    <n v="0"/>
    <n v="2.4700000000000002"/>
    <n v="2.4700000000000002"/>
    <n v="1"/>
    <n v="0.24700000000000003"/>
    <x v="5"/>
    <s v=""/>
    <s v=""/>
    <d v="2023-05-28T00:00:00"/>
    <n v="88.929426519211034"/>
  </r>
  <r>
    <s v="FER Round 2 Hydro (Group C)"/>
    <x v="0"/>
    <x v="15"/>
    <x v="2"/>
    <s v="Hydro"/>
    <m/>
    <s v="Auction"/>
    <s v="Pay_As_Bid"/>
    <s v="Contract_For_Difference_Two_Way"/>
    <n v="20"/>
    <n v="0"/>
    <s v="EUR"/>
    <s v="Fixed"/>
    <s v=""/>
    <n v="74.483281925410793"/>
    <n v="84.919942908916653"/>
    <s v=""/>
    <n v="0"/>
    <n v="99"/>
    <s v=""/>
    <s v="Run of river"/>
    <s v="Group of technologies"/>
    <n v="0"/>
    <n v="15"/>
    <n v="15"/>
    <n v="1"/>
    <n v="0.15151515151515152"/>
    <x v="5"/>
    <s v=""/>
    <s v=""/>
    <d v="2023-05-28T00:00:00"/>
    <n v="84.919942908916653"/>
  </r>
  <r>
    <s v="FER Round 2 PV (Group A)"/>
    <x v="0"/>
    <x v="15"/>
    <x v="2"/>
    <s v="Solar"/>
    <m/>
    <s v="Auction"/>
    <s v="Pay_As_Bid"/>
    <s v="Contract_For_Difference_Two_Way"/>
    <n v="20"/>
    <n v="0"/>
    <s v="EUR"/>
    <s v="Fixed"/>
    <s v=""/>
    <n v="62.599213195876281"/>
    <n v="71.37066833414238"/>
    <s v=""/>
    <n v="0"/>
    <n v="500"/>
    <s v=""/>
    <s v="PV"/>
    <s v="Group of technologies"/>
    <n v="0"/>
    <n v="19.400000000000002"/>
    <n v="19.400000000000002"/>
    <n v="1"/>
    <n v="3.8800000000000001E-2"/>
    <x v="5"/>
    <s v=""/>
    <s v=""/>
    <d v="2022-05-28T00:00:00"/>
    <n v="71.37066833414238"/>
  </r>
  <r>
    <s v="FER Round 2 Onshore Wind (Group A)"/>
    <x v="0"/>
    <x v="15"/>
    <x v="2"/>
    <s v="Wind"/>
    <m/>
    <s v="Auction"/>
    <s v="Pay_As_Bid"/>
    <s v="Contract_For_Difference_Two_Way"/>
    <n v="20"/>
    <n v="0"/>
    <s v="EUR"/>
    <s v="Fixed"/>
    <s v=""/>
    <n v="64.709999999999994"/>
    <n v="73.777220385360849"/>
    <s v=""/>
    <n v="0"/>
    <n v="500"/>
    <s v=""/>
    <s v="Onshore wind"/>
    <s v="Group of technologies"/>
    <n v="0"/>
    <n v="406"/>
    <n v="406"/>
    <n v="1"/>
    <n v="0.81200000000000006"/>
    <x v="5"/>
    <s v=""/>
    <s v=""/>
    <d v="2022-12-28T00:00:00"/>
    <n v="73.777220385360849"/>
  </r>
  <r>
    <s v="FER Round 3 Hydro (Group C)"/>
    <x v="0"/>
    <x v="15"/>
    <x v="2"/>
    <s v="Hydro"/>
    <m/>
    <s v="Auction"/>
    <s v="Pay_As_Bid"/>
    <s v="Contract_For_Difference_Two_Way"/>
    <n v="20"/>
    <n v="0"/>
    <s v="EUR"/>
    <s v="Fixed"/>
    <s v=""/>
    <n v="78.313817096899726"/>
    <n v="89.287215935354837"/>
    <s v=""/>
    <n v="0"/>
    <n v="144"/>
    <s v=""/>
    <s v="Run of river"/>
    <s v="Group of technologies"/>
    <n v="0"/>
    <n v="23.1"/>
    <n v="23.1"/>
    <n v="1"/>
    <n v="0.16041666666666668"/>
    <x v="5"/>
    <s v=""/>
    <s v=""/>
    <d v="2023-05-28T00:00:00"/>
    <n v="89.287215935354837"/>
  </r>
  <r>
    <s v="FER Round 3 PV (Group A)"/>
    <x v="0"/>
    <x v="15"/>
    <x v="2"/>
    <s v="Solar"/>
    <m/>
    <s v="Auction"/>
    <s v="Pay_As_Bid"/>
    <s v="Contract_For_Difference_Two_Way"/>
    <n v="20"/>
    <n v="0"/>
    <s v="EUR"/>
    <s v="Fixed"/>
    <s v=""/>
    <n v="68.273944159198564"/>
    <n v="77.84054743951495"/>
    <s v=""/>
    <n v="0"/>
    <n v="775"/>
    <s v=""/>
    <s v="PV"/>
    <s v="Group of technologies"/>
    <n v="0"/>
    <n v="95.629000000000005"/>
    <n v="95.629000000000005"/>
    <n v="1"/>
    <n v="0.12339225806451613"/>
    <x v="5"/>
    <s v=""/>
    <s v=""/>
    <d v="2022-05-28T00:00:00"/>
    <n v="77.84054743951495"/>
  </r>
  <r>
    <s v="FER Round 6 Onshore Wind (Group A)"/>
    <x v="0"/>
    <x v="15"/>
    <x v="2"/>
    <s v="Wind"/>
    <m/>
    <s v="Auction"/>
    <s v="Pay_As_Bid"/>
    <s v="Contract_For_Difference_Two_Way"/>
    <n v="20"/>
    <n v="0"/>
    <s v="EUR"/>
    <s v="Fixed"/>
    <s v=""/>
    <n v="65.291196563299991"/>
    <n v="74.439854706760912"/>
    <s v=""/>
    <n v="0"/>
    <n v="2308"/>
    <s v=""/>
    <s v="Onshore wind"/>
    <s v="Group of technologies"/>
    <n v="0"/>
    <n v="296.09800000000001"/>
    <n v="296.09800000000001"/>
    <n v="1"/>
    <n v="0.12829202772963605"/>
    <x v="5"/>
    <s v=""/>
    <s v=""/>
    <d v="2022-12-28T00:00:00"/>
    <n v="74.439854706760912"/>
  </r>
  <r>
    <s v="FER Round 3 Onshore Wind (Group A)"/>
    <x v="0"/>
    <x v="15"/>
    <x v="2"/>
    <s v="Wind"/>
    <m/>
    <s v="Auction"/>
    <s v="Pay_As_Bid"/>
    <s v="Contract_For_Difference_Two_Way"/>
    <n v="20"/>
    <n v="0"/>
    <s v="EUR"/>
    <s v="Fixed"/>
    <s v=""/>
    <n v="68.076501030927815"/>
    <n v="80.478190129953674"/>
    <s v=""/>
    <n v="0"/>
    <n v="775"/>
    <s v=""/>
    <s v="Onshore wind"/>
    <s v="Group of technologies"/>
    <n v="0"/>
    <n v="218.25000000000003"/>
    <n v="218.25000000000003"/>
    <n v="1"/>
    <n v="0.28161290322580651"/>
    <x v="6"/>
    <s v=""/>
    <s v=""/>
    <d v="2022-12-28T00:00:00"/>
    <n v="80.478190129953674"/>
  </r>
  <r>
    <s v="FER Round 4 Hydro (Group C)"/>
    <x v="0"/>
    <x v="15"/>
    <x v="2"/>
    <s v="Hydro"/>
    <m/>
    <s v="Auction"/>
    <s v="Pay_As_Bid"/>
    <s v="Contract_For_Difference_Two_Way"/>
    <n v="20"/>
    <n v="0"/>
    <s v="EUR"/>
    <s v="Fixed"/>
    <s v=""/>
    <n v="78.391999999999996"/>
    <n v="92.672892776923987"/>
    <s v=""/>
    <n v="0"/>
    <n v="181"/>
    <s v=""/>
    <s v="Run of river"/>
    <s v="Group of technologies"/>
    <n v="0"/>
    <n v="27.2"/>
    <n v="27.2"/>
    <n v="1"/>
    <n v="0.15027624309392265"/>
    <x v="6"/>
    <s v=""/>
    <s v=""/>
    <d v="2023-05-28T00:00:00"/>
    <n v="92.672892776923987"/>
  </r>
  <r>
    <s v="FER Round 4 PV (Group A)"/>
    <x v="0"/>
    <x v="15"/>
    <x v="2"/>
    <s v="Solar"/>
    <m/>
    <s v="Auction"/>
    <s v="Pay_As_Bid"/>
    <s v="Contract_For_Difference_Two_Way"/>
    <n v="20"/>
    <n v="0"/>
    <s v="EUR"/>
    <s v="Fixed"/>
    <s v=""/>
    <n v="68.41"/>
    <n v="80.872443551247187"/>
    <s v=""/>
    <n v="0"/>
    <n v="1161"/>
    <s v=""/>
    <s v="PV"/>
    <s v="Group of technologies"/>
    <n v="0"/>
    <n v="19.899999999999999"/>
    <n v="19.899999999999999"/>
    <n v="1"/>
    <n v="1.7140396210163649E-2"/>
    <x v="6"/>
    <s v=""/>
    <s v=""/>
    <d v="2022-05-28T00:00:00"/>
    <n v="80.872443551247187"/>
  </r>
  <r>
    <s v="FER Round 4 Onshore Wind (Group A)"/>
    <x v="0"/>
    <x v="15"/>
    <x v="2"/>
    <s v="Wind"/>
    <m/>
    <s v="Auction"/>
    <s v="Pay_As_Bid"/>
    <s v="Contract_For_Difference_Two_Way"/>
    <n v="20"/>
    <n v="0"/>
    <s v="EUR"/>
    <s v="Fixed"/>
    <s v=""/>
    <n v="68.525685042405556"/>
    <n v="81.009203265640807"/>
    <s v=""/>
    <n v="0"/>
    <n v="1161"/>
    <s v=""/>
    <s v="Onshore wind"/>
    <s v="Group of technologies"/>
    <n v="0"/>
    <n v="259.39999999999998"/>
    <n v="259.39999999999998"/>
    <n v="1"/>
    <n v="0.2234280792420327"/>
    <x v="6"/>
    <s v=""/>
    <s v=""/>
    <d v="2022-12-28T00:00:00"/>
    <n v="81.009203265640807"/>
  </r>
  <r>
    <s v="FER Round 5 Hydro (Group C)"/>
    <x v="0"/>
    <x v="15"/>
    <x v="2"/>
    <s v="Hydro"/>
    <m/>
    <s v="Auction"/>
    <s v="Pay_As_Bid"/>
    <s v="Contract_For_Difference_Two_Way"/>
    <n v="20"/>
    <n v="0"/>
    <s v="EUR"/>
    <s v="Fixed"/>
    <s v=""/>
    <n v="78.392721787282781"/>
    <n v="92.673746054241377"/>
    <s v=""/>
    <n v="0"/>
    <n v="234"/>
    <s v=""/>
    <s v="Run of river"/>
    <s v="Group of technologies"/>
    <n v="0"/>
    <n v="20.948000000000004"/>
    <n v="20.948000000000004"/>
    <n v="1"/>
    <n v="8.9521367521367537E-2"/>
    <x v="6"/>
    <s v=""/>
    <s v=""/>
    <d v="2023-05-28T00:00:00"/>
    <n v="92.673746054241377"/>
  </r>
  <r>
    <s v="FER Round 5 PV (Group A)"/>
    <x v="0"/>
    <x v="15"/>
    <x v="2"/>
    <s v="Solar"/>
    <m/>
    <s v="Auction"/>
    <s v="Pay_As_Bid"/>
    <s v="Contract_For_Difference_Two_Way"/>
    <n v="20"/>
    <n v="0"/>
    <s v="EUR"/>
    <s v="Fixed"/>
    <s v=""/>
    <n v="65.149935167100679"/>
    <n v="77.018483469796294"/>
    <s v=""/>
    <n v="0"/>
    <n v="1582"/>
    <s v=""/>
    <s v="PV"/>
    <s v="Group of technologies"/>
    <n v="0"/>
    <n v="32.256"/>
    <n v="32.256"/>
    <n v="1"/>
    <n v="2.0389380530973451E-2"/>
    <x v="6"/>
    <s v=""/>
    <s v=""/>
    <d v="2022-12-28T00:00:00"/>
    <n v="77.018483469796294"/>
  </r>
  <r>
    <s v="FER Round 5 Onshore Wind (Group A)"/>
    <x v="0"/>
    <x v="15"/>
    <x v="2"/>
    <s v="Wind"/>
    <m/>
    <s v="Auction"/>
    <s v="Pay_As_Bid"/>
    <s v="Contract_For_Difference_Two_Way"/>
    <n v="20"/>
    <n v="0"/>
    <s v="EUR"/>
    <s v="Fixed"/>
    <s v=""/>
    <n v="65.16962252415459"/>
    <n v="77.041757328472144"/>
    <s v=""/>
    <n v="0"/>
    <n v="1582"/>
    <s v=""/>
    <s v="Onshore wind"/>
    <s v="Group of technologies"/>
    <n v="0"/>
    <n v="41.4"/>
    <n v="41.4"/>
    <n v="1"/>
    <n v="2.6169405815423513E-2"/>
    <x v="6"/>
    <s v=""/>
    <s v=""/>
    <d v="2022-12-28T00:00:00"/>
    <n v="77.041757328472144"/>
  </r>
  <r>
    <s v="FER Round 6 Hydro (Group C)"/>
    <x v="0"/>
    <x v="15"/>
    <x v="2"/>
    <s v="Hydro"/>
    <m/>
    <s v="Auction"/>
    <s v="Pay_As_Bid"/>
    <s v="Contract_For_Difference_Two_Way"/>
    <n v="20"/>
    <n v="0"/>
    <s v="EUR"/>
    <s v="Fixed"/>
    <s v=""/>
    <n v="78.392721787282781"/>
    <n v="92.673746054241377"/>
    <s v=""/>
    <n v="0"/>
    <n v="280"/>
    <s v=""/>
    <s v="Run of river"/>
    <s v="Group of technologies"/>
    <n v="0"/>
    <n v="32.58"/>
    <n v="32.58"/>
    <n v="1"/>
    <n v="0.11635714285714285"/>
    <x v="6"/>
    <s v=""/>
    <s v=""/>
    <d v="2023-05-28T00:00:00"/>
    <n v="92.673746054241377"/>
  </r>
  <r>
    <s v="FER Round 6 PV (Group A)"/>
    <x v="0"/>
    <x v="15"/>
    <x v="2"/>
    <s v="Solar"/>
    <m/>
    <s v="Auction"/>
    <s v="Pay_As_Bid"/>
    <s v="Contract_For_Difference_Two_Way"/>
    <n v="20"/>
    <n v="0"/>
    <s v="EUR"/>
    <s v="Fixed"/>
    <s v=""/>
    <n v="65.201076110903145"/>
    <n v="77.078940904247716"/>
    <s v=""/>
    <n v="0"/>
    <n v="2308"/>
    <s v=""/>
    <s v="PV"/>
    <s v="Group of technologies"/>
    <n v="0"/>
    <n v="299.21600000000001"/>
    <n v="299.21600000000001"/>
    <n v="1"/>
    <n v="0.12964298093587523"/>
    <x v="6"/>
    <s v=""/>
    <s v=""/>
    <d v="2022-12-28T00:00:00"/>
    <n v="77.078940904247716"/>
  </r>
  <r>
    <s v="FER Round 7 Hydro (Group B)"/>
    <x v="0"/>
    <x v="15"/>
    <x v="2"/>
    <s v="Hydro"/>
    <m/>
    <s v="Auction"/>
    <s v="Pay_As_Bid"/>
    <s v="Contract_For_Difference_Two_Way"/>
    <n v="20"/>
    <n v="0"/>
    <s v="EUR"/>
    <s v="Fixed"/>
    <s v=""/>
    <n v="76.832000000000008"/>
    <n v="80.756779482867358"/>
    <s v=""/>
    <n v="0"/>
    <n v="105"/>
    <s v=""/>
    <s v="Run of river"/>
    <s v="Group of technologies"/>
    <n v="0"/>
    <n v="1.2"/>
    <n v="1.2"/>
    <n v="1"/>
    <n v="1.1428571428571429E-2"/>
    <x v="7"/>
    <s v=""/>
    <s v=""/>
    <d v="2024-08-28T00:00:00"/>
    <n v="80.756779482867358"/>
  </r>
  <r>
    <s v="FER Round 7 Hydro (Group C)"/>
    <x v="0"/>
    <x v="15"/>
    <x v="2"/>
    <s v="Hydro"/>
    <m/>
    <s v="Auction"/>
    <s v="Pay_As_Bid"/>
    <s v="Contract_For_Difference_Two_Way"/>
    <n v="20"/>
    <n v="0"/>
    <s v="EUR"/>
    <s v="Fixed"/>
    <s v=""/>
    <n v="78.397317819273709"/>
    <n v="82.402057829802089"/>
    <s v=""/>
    <n v="0"/>
    <n v="480"/>
    <s v=""/>
    <s v="Run of river"/>
    <s v="Group of technologies"/>
    <n v="0"/>
    <n v="117.2"/>
    <n v="117.2"/>
    <n v="1"/>
    <n v="0.24416666666666667"/>
    <x v="7"/>
    <s v=""/>
    <s v=""/>
    <d v="2024-08-28T00:00:00"/>
    <n v="82.402057829802089"/>
  </r>
  <r>
    <s v="FER Round 7 PV (Group A)"/>
    <x v="0"/>
    <x v="15"/>
    <x v="2"/>
    <s v="Solar"/>
    <m/>
    <s v="Auction"/>
    <s v="Pay_As_Bid"/>
    <s v="Contract_For_Difference_Two_Way"/>
    <n v="20"/>
    <n v="0"/>
    <s v="EUR"/>
    <s v="Fixed"/>
    <s v=""/>
    <n v="65.104319210202377"/>
    <n v="68.430018089344514"/>
    <s v=""/>
    <n v="0"/>
    <n v="3313"/>
    <s v=""/>
    <s v="PV"/>
    <s v="Group of technologies"/>
    <n v="0"/>
    <n v="706"/>
    <n v="706"/>
    <n v="1"/>
    <n v="0.21309990944763055"/>
    <x v="7"/>
    <s v=""/>
    <s v=""/>
    <d v="2023-03-28T00:00:00"/>
    <n v="68.430018089344514"/>
  </r>
  <r>
    <s v="FER Round 7 Onshore Wind (Group A)"/>
    <x v="0"/>
    <x v="15"/>
    <x v="2"/>
    <s v="Wind"/>
    <m/>
    <s v="Auction"/>
    <s v="Pay_As_Bid"/>
    <s v="Contract_For_Difference_Two_Way"/>
    <n v="20"/>
    <n v="0"/>
    <s v="EUR"/>
    <s v="Fixed"/>
    <s v=""/>
    <n v="65.152488342482144"/>
    <n v="68.480647826867923"/>
    <s v=""/>
    <n v="0"/>
    <n v="3313"/>
    <s v=""/>
    <s v="Onshore wind"/>
    <s v="Group of technologies"/>
    <n v="0"/>
    <n v="484.6"/>
    <n v="484.6"/>
    <n v="1"/>
    <n v="0.14627226079082403"/>
    <x v="7"/>
    <s v=""/>
    <s v=""/>
    <d v="2023-06-28T00:00:00"/>
    <n v="68.480647826867923"/>
  </r>
  <r>
    <s v="FER Round 8 Hydro (Group B)"/>
    <x v="0"/>
    <x v="15"/>
    <x v="2"/>
    <s v="Hydro"/>
    <m/>
    <s v="Auction"/>
    <s v="Pay_As_Bid"/>
    <s v="Contract_For_Difference_Two_Way"/>
    <n v="20"/>
    <n v="0"/>
    <s v="EUR"/>
    <s v="Fixed"/>
    <s v=""/>
    <n v="76.832000000000008"/>
    <n v="80.756779482867358"/>
    <s v=""/>
    <n v="0"/>
    <n v="103"/>
    <s v=""/>
    <s v="Run of river"/>
    <s v="Group of technologies"/>
    <n v="0"/>
    <n v="1.5"/>
    <n v="1.5"/>
    <n v="1"/>
    <n v="1.4563106796116505E-2"/>
    <x v="7"/>
    <n v="2022"/>
    <s v=""/>
    <s v=""/>
    <n v="80.756779482867358"/>
  </r>
  <r>
    <s v="FER Round 8 PV (Group A)"/>
    <x v="0"/>
    <x v="15"/>
    <x v="2"/>
    <s v="Solar"/>
    <m/>
    <s v="Auction"/>
    <s v="Pay_As_Bid"/>
    <s v="Contract_For_Difference_Two_Way"/>
    <n v="20"/>
    <n v="0"/>
    <s v="EUR"/>
    <s v="Fixed"/>
    <s v=""/>
    <n v="65.126506546379588"/>
    <n v="68.453338812675625"/>
    <s v=""/>
    <n v="0"/>
    <n v="2338"/>
    <s v=""/>
    <s v="PV"/>
    <s v="Group of technologies"/>
    <n v="0"/>
    <n v="266.52899999999994"/>
    <n v="266.5"/>
    <n v="0.99989119382881431"/>
    <n v="0.11399871685201024"/>
    <x v="7"/>
    <n v="2022"/>
    <s v=""/>
    <s v=""/>
    <n v="68.453338812675625"/>
  </r>
  <r>
    <s v="FER Round 8 Onshore Wind (Group A)"/>
    <x v="0"/>
    <x v="15"/>
    <x v="2"/>
    <s v="Wind"/>
    <m/>
    <s v="Auction"/>
    <s v="Pay_As_Bid"/>
    <s v="Contract_For_Difference_Two_Way"/>
    <n v="20"/>
    <n v="0"/>
    <s v="EUR"/>
    <s v="Fixed"/>
    <s v="The average price was calculated based on the percentual reduction from the reference tariff of 66.5EUR/MWh"/>
    <n v="65.14473000000001"/>
    <n v="68.472493167963009"/>
    <s v=""/>
    <n v="0"/>
    <n v="2338"/>
    <s v=""/>
    <s v="Onshore wind"/>
    <s v="Group of technologies"/>
    <n v="0"/>
    <n v="40"/>
    <n v="40"/>
    <n v="1"/>
    <n v="1.7108639863130881E-2"/>
    <x v="7"/>
    <n v="2019"/>
    <d v="2022-02-04T00:00:00"/>
    <s v=""/>
    <n v="68.472493167963009"/>
  </r>
  <r>
    <s v="FER Round 9 Hydro (Group C)"/>
    <x v="0"/>
    <x v="15"/>
    <x v="2"/>
    <s v="Hydro"/>
    <m/>
    <s v="Auction"/>
    <s v="Pay_As_Bid"/>
    <s v="Contract_For_Difference_Two_Way"/>
    <n v="20"/>
    <n v="0"/>
    <s v="EUR"/>
    <s v="Fixed"/>
    <s v=""/>
    <n v="63.7"/>
    <n v="66.95396258145891"/>
    <s v=""/>
    <n v="0"/>
    <n v="363"/>
    <s v=""/>
    <s v="Run of river"/>
    <s v="Group of technologies"/>
    <n v="0"/>
    <n v="5"/>
    <n v="5"/>
    <n v="1"/>
    <n v="1.3774104683195593E-2"/>
    <x v="7"/>
    <n v="2022"/>
    <s v=""/>
    <s v=""/>
    <n v="66.95396258145891"/>
  </r>
  <r>
    <s v="FER Round 9 PV (Group A)"/>
    <x v="0"/>
    <x v="15"/>
    <x v="2"/>
    <s v="Solar"/>
    <m/>
    <s v="Auction"/>
    <s v="Pay_As_Bid"/>
    <s v="Contract_For_Difference_Two_Way"/>
    <n v="20"/>
    <n v="0"/>
    <s v="EUR"/>
    <s v="Fixed"/>
    <s v=""/>
    <n v="65.128717382475074"/>
    <n v="68.455662584060406"/>
    <s v=""/>
    <n v="0"/>
    <n v="1905"/>
    <s v=""/>
    <s v="PV"/>
    <s v="Group of technologies"/>
    <n v="0"/>
    <n v="262.2"/>
    <n v="262.2"/>
    <n v="1"/>
    <n v="0.13763779527559056"/>
    <x v="7"/>
    <n v="2022"/>
    <s v=""/>
    <s v=""/>
    <n v="68.455662584060406"/>
  </r>
  <r>
    <s v="FER Round 9 Onshore Wind (Group A)"/>
    <x v="0"/>
    <x v="15"/>
    <x v="2"/>
    <s v="Wind"/>
    <m/>
    <s v="Auction"/>
    <s v="Pay_As_Bid"/>
    <s v="Contract_For_Difference_Two_Way"/>
    <n v="20"/>
    <n v="0"/>
    <s v="EUR"/>
    <s v="Fixed"/>
    <s v="The average price was calculated based on the percentual reduction from the reference tariff of 66.5EUR/MWh"/>
    <n v="65.15091317880794"/>
    <n v="68.478992199714042"/>
    <s v=""/>
    <n v="0"/>
    <n v="1905"/>
    <s v=""/>
    <s v="Onshore wind"/>
    <s v="Group of technologies"/>
    <n v="0"/>
    <n v="151"/>
    <n v="151"/>
    <n v="1"/>
    <n v="7.9265091863517059E-2"/>
    <x v="7"/>
    <n v="2019"/>
    <d v="2022-09-30T00:00:00"/>
    <s v=""/>
    <n v="68.478992199714042"/>
  </r>
  <r>
    <s v="FER Round 10 PV (Group A)"/>
    <x v="0"/>
    <x v="15"/>
    <x v="2"/>
    <s v="Solar"/>
    <m/>
    <s v="Auction"/>
    <s v="Pay_As_Bid"/>
    <s v="Contract_For_Difference_Two_Way"/>
    <n v="20"/>
    <n v="0"/>
    <s v="EUR"/>
    <s v="Fixed"/>
    <s v=""/>
    <n v="65.147200274887922"/>
    <n v="68.475089630952198"/>
    <s v=""/>
    <n v="0"/>
    <n v="1412"/>
    <s v=""/>
    <s v="PV"/>
    <s v="Group of technologies"/>
    <n v="0"/>
    <n v="88.887130000000013"/>
    <n v="262.2"/>
    <n v="2.9498083693331076"/>
    <n v="6.2951225212464601E-2"/>
    <x v="7"/>
    <n v="2022"/>
    <s v=""/>
    <s v=""/>
    <n v="68.475089630952198"/>
  </r>
  <r>
    <s v="FER Round 10 Onshore Wind (Group A)"/>
    <x v="0"/>
    <x v="15"/>
    <x v="2"/>
    <s v="Wind"/>
    <m/>
    <s v="Auction"/>
    <s v="Pay_As_Bid"/>
    <s v="Contract_For_Difference_Two_Way"/>
    <n v="20"/>
    <n v="0"/>
    <s v="EUR"/>
    <s v="Fixed"/>
    <s v=""/>
    <n v="65.150287500000005"/>
    <n v="68.478334559596391"/>
    <s v=""/>
    <n v="0"/>
    <n v="1412"/>
    <s v=""/>
    <s v="Onshore wind"/>
    <s v="Group of technologies"/>
    <n v="0"/>
    <n v="22.4"/>
    <n v="262.2"/>
    <n v="11.705357142857142"/>
    <n v="1.5864022662889516E-2"/>
    <x v="7"/>
    <n v="2022"/>
    <s v=""/>
    <s v=""/>
    <n v="68.478334559596391"/>
  </r>
  <r>
    <s v="FER Round 11 Hydro (Group C)"/>
    <x v="0"/>
    <x v="15"/>
    <x v="2"/>
    <s v="Hydro"/>
    <m/>
    <s v="Auction"/>
    <s v="Pay_As_Bid"/>
    <s v="Contract_For_Difference_Two_Way"/>
    <n v="20"/>
    <n v="0"/>
    <s v="EUR"/>
    <s v="Fixed"/>
    <s v=""/>
    <n v="78.400000000000006"/>
    <n v="84.775086505190316"/>
    <s v=""/>
    <n v="0"/>
    <n v="358"/>
    <s v=""/>
    <s v="Run of river"/>
    <s v="Group of technologies"/>
    <n v="0"/>
    <n v="2.8952499999999999"/>
    <n v="2.8952499999999999"/>
    <n v="1"/>
    <n v="8.0872905027932953E-3"/>
    <x v="8"/>
    <n v="2022"/>
    <d v="2023-01-31T00:00:00"/>
    <s v=""/>
    <n v="84.775086505190316"/>
  </r>
  <r>
    <s v="FER Round 11 PV (Group A)"/>
    <x v="0"/>
    <x v="15"/>
    <x v="2"/>
    <s v="Solar"/>
    <m/>
    <s v="Auction"/>
    <s v="Pay_As_Bid"/>
    <s v="Contract_For_Difference_Two_Way"/>
    <n v="20"/>
    <n v="0"/>
    <s v="EUR"/>
    <s v="Fixed"/>
    <s v=""/>
    <n v="65.164944669774641"/>
    <n v="70.463824253649051"/>
    <s v=""/>
    <n v="0"/>
    <n v="1254"/>
    <s v=""/>
    <s v="PV"/>
    <s v="Group of technologies"/>
    <n v="0"/>
    <n v="154.34385"/>
    <n v="154.34385"/>
    <n v="1"/>
    <n v="0.12308122009569378"/>
    <x v="8"/>
    <n v="2022"/>
    <d v="2023-01-31T00:00:00"/>
    <s v=""/>
    <n v="70.463824253649051"/>
  </r>
  <r>
    <s v="FER Round 11 Onshore Wind (Group A)"/>
    <x v="0"/>
    <x v="15"/>
    <x v="2"/>
    <s v="Wind"/>
    <m/>
    <s v="Auction"/>
    <s v="Pay_As_Bid"/>
    <s v="Contract_For_Difference_Two_Way"/>
    <n v="20"/>
    <n v="0"/>
    <s v="EUR"/>
    <s v="Fixed"/>
    <s v=""/>
    <n v="65.146893698854342"/>
    <n v="70.444305470214474"/>
    <s v=""/>
    <n v="0"/>
    <n v="1254.4000000000001"/>
    <s v=""/>
    <s v="Onshore wind"/>
    <s v="Group of technologies"/>
    <n v="0"/>
    <n v="213.85"/>
    <n v="213.85"/>
    <n v="1"/>
    <n v="0.1704799107142857"/>
    <x v="8"/>
    <n v="2022"/>
    <d v="2023-01-31T00:00:00"/>
    <s v=""/>
    <n v="70.444305470214474"/>
  </r>
  <r>
    <s v="FER Round 12 PV (Group A)"/>
    <x v="0"/>
    <x v="15"/>
    <x v="2"/>
    <s v="Solar"/>
    <m/>
    <s v="Auction"/>
    <s v="Pay_As_Bid"/>
    <s v="Contract_For_Difference_Two_Way"/>
    <n v="20"/>
    <n v="0"/>
    <s v="EUR"/>
    <s v="Fixed"/>
    <s v=""/>
    <n v="65.145213311988201"/>
    <n v="70.442488442893819"/>
    <s v=""/>
    <n v="0"/>
    <n v="859"/>
    <s v=""/>
    <s v="PV"/>
    <s v="Group of technologies"/>
    <n v="0"/>
    <n v="48.307660000000006"/>
    <n v="48.307660000000006"/>
    <n v="1"/>
    <n v="5.6237089639115258E-2"/>
    <x v="8"/>
    <n v="2022"/>
    <d v="2023-03-31T00:00:00"/>
    <s v=""/>
    <n v="70.442488442893819"/>
  </r>
  <r>
    <s v="FER Round 12 Onshore Wind (Group A)"/>
    <x v="0"/>
    <x v="15"/>
    <x v="2"/>
    <s v="Wind"/>
    <m/>
    <s v="Auction"/>
    <s v="Pay_As_Bid"/>
    <s v="Contract_For_Difference_Two_Way"/>
    <n v="20"/>
    <n v="0"/>
    <s v="EUR"/>
    <s v="Fixed"/>
    <s v=""/>
    <n v="65.163349999999994"/>
    <n v="70.462099913494811"/>
    <s v=""/>
    <n v="0"/>
    <n v="859"/>
    <s v=""/>
    <s v="Onshore wind"/>
    <s v="Group of technologies"/>
    <n v="0"/>
    <n v="10"/>
    <n v="10"/>
    <n v="1"/>
    <n v="1.1641443538998836E-2"/>
    <x v="8"/>
    <n v="2022"/>
    <d v="2023-03-31T00:00:00"/>
    <s v=""/>
    <n v="70.462099913494811"/>
  </r>
  <r>
    <s v="FER Round 13 Hydro (Group B)"/>
    <x v="0"/>
    <x v="15"/>
    <x v="2"/>
    <s v="Hydro"/>
    <m/>
    <s v="Auction"/>
    <s v="Pay_As_Bid"/>
    <s v="Contract_For_Difference_Two_Way"/>
    <n v="20"/>
    <n v="0"/>
    <s v="EUR"/>
    <s v="Fixed"/>
    <s v="Reference price increased to  91.479 Euro/MWh to account for inflation (group B)"/>
    <s v=""/>
    <s v=""/>
    <s v=""/>
    <n v="0"/>
    <n v="100.5"/>
    <s v=""/>
    <s v="Run of river"/>
    <s v="Group of technologies"/>
    <n v="0"/>
    <n v="0"/>
    <n v="0"/>
    <s v=""/>
    <s v=""/>
    <x v="8"/>
    <n v="2023"/>
    <d v="2023-10-20T00:00:00"/>
    <s v=""/>
    <s v=""/>
  </r>
  <r>
    <s v="FER Round 13 Hydro (Group C)"/>
    <x v="0"/>
    <x v="15"/>
    <x v="2"/>
    <s v="Hydro"/>
    <m/>
    <s v="Auction"/>
    <s v="Pay_As_Bid"/>
    <s v="Contract_For_Difference_Two_Way"/>
    <n v="20"/>
    <n v="0"/>
    <s v="EUR"/>
    <s v="Fixed"/>
    <s v="Reference price increased to  81.678 for wind and93.346 for hydro and gas to account for inflation (group C)"/>
    <s v=""/>
    <s v=""/>
    <s v=""/>
    <n v="0"/>
    <n v="354.8"/>
    <s v=""/>
    <s v="Run of river"/>
    <s v="Group of technologies"/>
    <n v="0"/>
    <n v="0"/>
    <n v="0"/>
    <s v=""/>
    <s v=""/>
    <x v="8"/>
    <n v="2023"/>
    <d v="2023-10-21T00:00:00"/>
    <s v=""/>
    <s v=""/>
  </r>
  <r>
    <s v="FER Round 13 PV (Group A)"/>
    <x v="0"/>
    <x v="15"/>
    <x v="2"/>
    <s v="Solar"/>
    <m/>
    <s v="Auction"/>
    <s v="Pay_As_Bid"/>
    <s v="Contract_For_Difference_Two_Way"/>
    <n v="20"/>
    <n v="0"/>
    <s v="EUR"/>
    <s v="Fixed"/>
    <s v="Reference price increased from 66.5 to 77.594 Euro/MWh to account for inflation"/>
    <n v="75.367595791694697"/>
    <n v="81.496102715932849"/>
    <s v=""/>
    <n v="0"/>
    <n v="772.5"/>
    <s v=""/>
    <s v="PV"/>
    <s v="Group of technologies"/>
    <n v="0"/>
    <n v="327.7"/>
    <n v="327.7"/>
    <n v="1"/>
    <n v="0.42420711974110031"/>
    <x v="8"/>
    <n v="2023"/>
    <d v="2023-10-18T00:00:00"/>
    <s v=""/>
    <n v="81.496102715932849"/>
  </r>
  <r>
    <s v="FER Round 13 Onshore Wind (Group A)"/>
    <x v="0"/>
    <x v="15"/>
    <x v="2"/>
    <s v="Wind"/>
    <m/>
    <s v="Auction"/>
    <s v="Pay_As_Bid"/>
    <s v="Contract_For_Difference_Two_Way"/>
    <n v="20"/>
    <n v="0"/>
    <s v="EUR"/>
    <s v="Fixed"/>
    <s v=""/>
    <n v="74.757533958208995"/>
    <n v="80.836433778340179"/>
    <s v=""/>
    <n v="0"/>
    <n v="773"/>
    <s v=""/>
    <s v="Onshore wind"/>
    <s v="Group of technologies"/>
    <n v="0"/>
    <n v="673.4"/>
    <n v="673.4"/>
    <n v="1"/>
    <n v="0.87115135834411384"/>
    <x v="8"/>
    <n v="2023"/>
    <d v="2023-10-19T00:00:00"/>
    <s v=""/>
    <n v="80.836433778340179"/>
  </r>
  <r>
    <s v="FER Round 13 Onshore Wind (Group C)"/>
    <x v="0"/>
    <x v="15"/>
    <x v="2"/>
    <s v="Wind"/>
    <m/>
    <s v="Auction"/>
    <s v="Pay_As_Bid"/>
    <s v="Contract_For_Difference_Two_Way"/>
    <n v="20"/>
    <n v="0"/>
    <s v="EUR"/>
    <s v="Fixed"/>
    <s v=""/>
    <s v="NA"/>
    <s v=""/>
    <s v=""/>
    <n v="0"/>
    <n v="354.8"/>
    <s v=""/>
    <s v="Onshore wind"/>
    <s v="Group of technologies"/>
    <n v="0"/>
    <n v="0"/>
    <n v="0"/>
    <s v=""/>
    <s v=""/>
    <x v="8"/>
    <n v="2023"/>
    <d v="2023-10-22T00:00:00"/>
    <s v=""/>
    <s v=""/>
  </r>
  <r>
    <s v="FER Round 14 PV (Group A)"/>
    <x v="0"/>
    <x v="15"/>
    <x v="2"/>
    <s v="Solar"/>
    <m/>
    <s v="Auction"/>
    <s v="Pay_As_Bid"/>
    <s v="Contract_For_Difference_Two_Way"/>
    <n v="20"/>
    <n v="0"/>
    <s v="EUR"/>
    <s v="Fixed"/>
    <s v=""/>
    <n v="75.014078858731054"/>
    <n v="81.140161015393247"/>
    <s v=""/>
    <n v="0"/>
    <n v="287"/>
    <s v=""/>
    <s v="PV"/>
    <s v="Group of technologies"/>
    <n v="0"/>
    <n v="145.51136499999998"/>
    <n v="145.51136499999998"/>
    <n v="1"/>
    <n v="0.50700824041811843"/>
    <x v="9"/>
    <n v="2024"/>
    <d v="2024-02-27T00:00:00"/>
    <s v=""/>
    <n v="81.140161015393247"/>
  </r>
  <r>
    <s v="FER Round 14 Onshore Wind (Group A)"/>
    <x v="0"/>
    <x v="15"/>
    <x v="2"/>
    <s v="Wind"/>
    <m/>
    <s v="Auction"/>
    <s v="Pay_As_Bid"/>
    <s v="Contract_For_Difference_Two_Way"/>
    <n v="20"/>
    <n v="0"/>
    <s v="EUR"/>
    <s v="Fixed"/>
    <s v=""/>
    <n v="75.681022277914082"/>
    <n v="81.86157087930134"/>
    <s v=""/>
    <n v="0"/>
    <n v="90"/>
    <s v=""/>
    <s v="Onshore wind"/>
    <s v="Group of technologies"/>
    <n v="0"/>
    <n v="97.800000000000011"/>
    <n v="97.800000000000011"/>
    <n v="1"/>
    <n v="1.0866666666666669"/>
    <x v="9"/>
    <n v="2024"/>
    <d v="2024-02-27T00:00:00"/>
    <s v=""/>
    <n v="81.86157087930134"/>
  </r>
  <r>
    <s v="FER Round 15 PV (Group A)"/>
    <x v="0"/>
    <x v="15"/>
    <x v="2"/>
    <s v="Solar"/>
    <m/>
    <s v="Auction"/>
    <s v="Pay_As_Bid"/>
    <s v="Contract_For_Difference_Two_Way"/>
    <n v="20"/>
    <n v="0"/>
    <s v="EUR"/>
    <s v="Fixed"/>
    <s v=""/>
    <n v="75.820409729507233"/>
    <n v="82.012341513799058"/>
    <s v=""/>
    <n v="0"/>
    <n v="0"/>
    <s v=""/>
    <s v="PV"/>
    <s v="Group of technologies"/>
    <n v="0"/>
    <n v="322.20409999999987"/>
    <n v="322.20409999999987"/>
    <n v="1"/>
    <s v="#N/A"/>
    <x v="9"/>
    <n v="2024"/>
    <d v="2024-07-26T00:00:00"/>
    <s v=""/>
    <n v="82.012341513799058"/>
  </r>
  <r>
    <s v="FER Round 15 Onshore Wind (Group A)"/>
    <x v="0"/>
    <x v="15"/>
    <x v="2"/>
    <s v="Wind"/>
    <m/>
    <s v="Auction"/>
    <s v="Pay_As_Bid"/>
    <s v="Contract_For_Difference_Two_Way"/>
    <n v="20"/>
    <n v="0"/>
    <s v="EUR"/>
    <s v="Fixed"/>
    <s v=""/>
    <n v="76.105385723076921"/>
    <n v="82.32059028996963"/>
    <s v=""/>
    <n v="0"/>
    <n v="0"/>
    <s v=""/>
    <s v="Onshore wind"/>
    <s v="Group of technologies"/>
    <n v="0"/>
    <n v="88.4"/>
    <n v="88.4"/>
    <n v="1"/>
    <s v="#N/A"/>
    <x v="9"/>
    <n v="2024"/>
    <d v="2024-07-26T00:00:00"/>
    <s v=""/>
    <n v="82.32059028996963"/>
  </r>
  <r>
    <s v="FER Round 15 Onshore Wind (Group A)"/>
    <x v="0"/>
    <x v="15"/>
    <x v="2"/>
    <s v="Wind"/>
    <m/>
    <s v="Auction"/>
    <s v="Pay_As_Bid"/>
    <s v="Contract_For_Difference_Two_Way"/>
    <n v="20"/>
    <n v="0"/>
    <s v="EUR"/>
    <s v="Fixed"/>
    <s v=""/>
    <n v="75.391097063273719"/>
    <n v="81.547968700133822"/>
    <s v=""/>
    <n v="0"/>
    <n v="0"/>
    <s v=""/>
    <s v="Onshore wind"/>
    <s v="Group of technologies"/>
    <n v="0"/>
    <n v="145.4"/>
    <n v="145.4"/>
    <n v="1"/>
    <s v="#N/A"/>
    <x v="9"/>
    <n v="2024"/>
    <d v="2024-12-26T00:00:00"/>
    <s v=""/>
    <n v="81.547968700133822"/>
  </r>
  <r>
    <s v="FER Round 15 PV (Group A)"/>
    <x v="0"/>
    <x v="15"/>
    <x v="2"/>
    <s v="Solar"/>
    <m/>
    <s v="Auction"/>
    <s v="Pay_As_Bid"/>
    <s v="Contract_For_Difference_Two_Way"/>
    <n v="20"/>
    <n v="0"/>
    <s v="EUR"/>
    <s v="Fixed"/>
    <s v=""/>
    <n v="74.695074098478131"/>
    <n v="80.795104487266769"/>
    <s v=""/>
    <n v="0"/>
    <n v="0"/>
    <s v=""/>
    <s v="PV"/>
    <s v="Group of technologies"/>
    <n v="0"/>
    <n v="278.50151999999991"/>
    <n v="278.50151999999991"/>
    <n v="1"/>
    <s v="#N/A"/>
    <x v="9"/>
    <n v="2024"/>
    <d v="2024-12-26T00:00:00"/>
    <s v=""/>
    <n v="80.795104487266769"/>
  </r>
  <r>
    <s v="PNRR Agrivoltaic Auction"/>
    <x v="0"/>
    <x v="15"/>
    <x v="2"/>
    <s v="Solar"/>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79.86"/>
    <n v="86.381828015143327"/>
    <s v=""/>
    <n v="0"/>
    <n v="740"/>
    <s v=""/>
    <s v="Agrivoltaic"/>
    <s v="Technology specific"/>
    <n v="0"/>
    <n v="1369"/>
    <n v="1550"/>
    <n v="1.1322132943754566"/>
    <n v="1.85"/>
    <x v="9"/>
    <n v="2024"/>
    <d v="2024-06-04T00:00:00"/>
    <d v="2026-06-30T00:00:00"/>
    <n v="86.381828015143327"/>
  </r>
  <r>
    <s v="PNRR Agrivoltaic Auction"/>
    <x v="0"/>
    <x v="15"/>
    <x v="2"/>
    <s v="Solar"/>
    <m/>
    <s v="Auction"/>
    <s v="Pay_As_Bid"/>
    <s v="Fixed_Feed_In_Tariff"/>
    <n v="20"/>
    <n v="0"/>
    <s v="EUR"/>
    <s v="Unknown"/>
    <s v="Successful projects will receive a 20-year feed-in tariff as well as a 40% CAPEX grant. Projects located in central Italy will receive an additional EUR 5/MWh premium on their FiT while projects in the north will receive an additional EUR 10/MWh premium to account for reduced sunshine in those areas."/>
    <n v="88.92"/>
    <n v="96.1817198485668"/>
    <s v=""/>
    <n v="0"/>
    <n v="300"/>
    <s v=""/>
    <s v="Agrivoltaic"/>
    <s v="Technology specific"/>
    <n v="0"/>
    <n v="178.8"/>
    <n v="229"/>
    <n v="1.2807606263982103"/>
    <n v="0.59600000000000009"/>
    <x v="9"/>
    <n v="2024"/>
    <d v="2024-06-04T00:00:00"/>
    <d v="2026-06-30T00:00:00"/>
    <n v="96.1817198485668"/>
  </r>
  <r>
    <s v="Kosovo 2024 Wind Auction - Phase 1"/>
    <x v="3"/>
    <x v="16"/>
    <x v="2"/>
    <s v="Wind"/>
    <m/>
    <s v="Auction"/>
    <s v="Pay_As_Bid"/>
    <s v="Power_Purchase_Agreement"/>
    <n v="15"/>
    <n v="0"/>
    <s v="EUR"/>
    <s v="Indexed"/>
    <s v="Auction to be held in two rounds and with a qualification and subsequent proposal phase. The first call for qualifications is expected to be published in October and the qualified bidders will be invited to submit proposals early next year, the ministry revealed. It added that it intends to kickstart the second procedure in 2025.  The selected Bidder will conclude a PPA with the Market Operator that shall be converted into a Contract for Difference (CfD) upon the confirmation of the Energy Regulatory Office that a liquid functional day-ahead market has been established in the Republic of Kosovo. The awarded bid price will be indexed ever 12 months according to the inflation rate for the sector. Curtailment will be compensated."/>
    <s v=""/>
    <s v=""/>
    <s v=""/>
    <n v="50"/>
    <n v="100"/>
    <s v=""/>
    <s v="Onshore wind"/>
    <s v="Technology specific"/>
    <s v=""/>
    <s v=""/>
    <s v=""/>
    <s v=""/>
    <s v=""/>
    <x v="9"/>
    <n v="2023"/>
    <d v="2024-12-18T00:00:00"/>
    <s v=""/>
    <s v=""/>
  </r>
  <r>
    <s v="Kosovo 2024 Solar PV Auction"/>
    <x v="0"/>
    <x v="16"/>
    <x v="2"/>
    <s v="Solar"/>
    <m/>
    <s v="Project_Tender"/>
    <s v="Pay_As_Bid"/>
    <s v="Power_Purchase_Agreement"/>
    <n v="15"/>
    <n v="0"/>
    <s v="EUR"/>
    <s v="Unknown"/>
    <s v="In February 2024, the Ministry of Economy of Kosovo* opened the applications that it received from companies and consortiums seeking to qualify for its first solar power auction. The electronic bidding was held in March 2024, and the fourth session determined the winner with a closing price of 48.88 Euro/MWh. The selected Bidder will conclude a PPA with the Market Operator that shall be converted into a Contract for Difference (CfD) upon the confirmation of the Energy Regulatory Office that a liquid functional day-ahead market has been established in the Republic of Kosovo."/>
    <n v="48.88"/>
    <n v="52.871822606814497"/>
    <s v=""/>
    <n v="90"/>
    <n v="105"/>
    <s v=""/>
    <s v="PV"/>
    <s v="Technology specific"/>
    <s v=""/>
    <n v="100"/>
    <n v="100"/>
    <n v="1"/>
    <n v="0.95238095238095233"/>
    <x v="9"/>
    <n v="2023"/>
    <d v="2023-05-12T00:00:00"/>
    <d v="2026-03-04T00:00:00"/>
    <n v="52.871822606814497"/>
  </r>
  <r>
    <s v="Lithuania Renewable Energy Auction Round 1"/>
    <x v="0"/>
    <x v="17"/>
    <x v="2"/>
    <s v="Renewables_Other"/>
    <m/>
    <s v="Auction"/>
    <s v="Pay_As_Bid"/>
    <s v="Unknown"/>
    <n v="12"/>
    <n v="0"/>
    <s v="EUR"/>
    <s v="Fixed"/>
    <s v=""/>
    <n v="0"/>
    <m/>
    <s v=""/>
    <s v=""/>
    <s v=""/>
    <s v=""/>
    <s v="Unknown technology"/>
    <s v="Unknown"/>
    <n v="300000"/>
    <n v="200"/>
    <n v="200"/>
    <n v="1"/>
    <s v="#N/A"/>
    <x v="12"/>
    <n v="2019"/>
    <s v=""/>
    <s v=""/>
    <e v="#N/A"/>
  </r>
  <r>
    <s v="Lithuania Renewable Energy Auction Round 2"/>
    <x v="2"/>
    <x v="17"/>
    <x v="2"/>
    <s v="Renewables_Other"/>
    <m/>
    <s v="Auction"/>
    <s v="Unknown"/>
    <s v="Unknown"/>
    <n v="10"/>
    <n v="0"/>
    <s v="EUR"/>
    <s v="Fixed"/>
    <s v="Lithuania's second auction in 2019 was cancelled due to few bids. The 700GWh quota was moved to 2021. Selected projects awarded a 12-year feed-in premium tariff."/>
    <s v=""/>
    <s v=""/>
    <s v=""/>
    <n v="0"/>
    <n v="0"/>
    <n v="700000"/>
    <s v="Unknown technology"/>
    <s v="Unknown"/>
    <s v=""/>
    <s v=""/>
    <s v=""/>
    <s v=""/>
    <s v=""/>
    <x v="12"/>
    <s v=""/>
    <s v=""/>
    <s v=""/>
    <s v=""/>
  </r>
  <r>
    <s v="Lithuania Offshore Wind Tender Round 1"/>
    <x v="0"/>
    <x v="17"/>
    <x v="2"/>
    <s v="Wind"/>
    <m/>
    <s v="Project_Tender"/>
    <s v="Pay_As_Bid"/>
    <s v="Merchant"/>
    <s v=""/>
    <n v="0"/>
    <s v="EUR"/>
    <s v="Unknown"/>
    <s v="Lithuania's first offshore wind auction offered no subsidies and instead had developers compete fo the highest willingness-to-pay to develop the project - 20 million euros."/>
    <s v=""/>
    <s v=""/>
    <s v=""/>
    <n v="580"/>
    <n v="700"/>
    <s v=""/>
    <s v="Offshore wind"/>
    <s v="Technology specific"/>
    <s v=""/>
    <n v="700"/>
    <n v="700"/>
    <n v="1"/>
    <n v="1"/>
    <x v="8"/>
    <n v="2020"/>
    <d v="2023-03-31T00:00:00"/>
    <d v="2028-12-31T00:00:00"/>
    <s v=""/>
  </r>
  <r>
    <s v="Lithuania Offshore Wind Tender Round 2"/>
    <x v="3"/>
    <x v="17"/>
    <x v="2"/>
    <s v="Wind"/>
    <m/>
    <s v="Project_Tender"/>
    <s v="Unknown"/>
    <s v="Contract_For_Difference_Two_Way"/>
    <n v="15"/>
    <n v="0"/>
    <s v="EUR"/>
    <s v="Unknown"/>
    <s v="Lithuania's second offshore wind auction offers subsidies in the form of a two-way CfD with 193 million euros allocated for support over the contract duration. Tender was cancelled in April 2024 after only one bid was recieved but was relaunched in November 2024. Results expected May 2, 2025"/>
    <s v=""/>
    <s v=""/>
    <s v=""/>
    <n v="580"/>
    <n v="700"/>
    <s v=""/>
    <s v="Offshore wind"/>
    <s v="Technology specific"/>
    <s v=""/>
    <s v=""/>
    <s v=""/>
    <s v=""/>
    <s v=""/>
    <x v="10"/>
    <n v="2020"/>
    <s v=""/>
    <d v="2028-12-31T00:00:00"/>
    <s v=""/>
  </r>
  <r>
    <s v="Luxembourg  PV Auction - Round 1"/>
    <x v="0"/>
    <x v="18"/>
    <x v="2"/>
    <s v="Solar"/>
    <m/>
    <s v="Auction"/>
    <s v="Unknown"/>
    <s v="Unknown"/>
    <n v="15"/>
    <n v="0"/>
    <s v="EUR"/>
    <s v="Unknown"/>
    <s v="Tender had two pots: one for ground mounted installations in industrial areas and another for rooftop or parking lot installations"/>
    <n v="105.3"/>
    <n v="124.21847351657425"/>
    <s v=""/>
    <n v="0"/>
    <n v="20"/>
    <s v=""/>
    <s v="PV"/>
    <s v="Technology specific"/>
    <n v="0"/>
    <n v="15.16"/>
    <n v="15.16"/>
    <n v="1"/>
    <n v="0.75800000000000001"/>
    <x v="11"/>
    <n v="2017"/>
    <d v="2018-02-24T00:00:00"/>
    <d v="2020-02-28T00:00:00"/>
    <n v="124.21847351657425"/>
  </r>
  <r>
    <s v="Luxembourg  PV Auction - Round 2"/>
    <x v="0"/>
    <x v="18"/>
    <x v="2"/>
    <s v="Solar"/>
    <m/>
    <s v="Auction"/>
    <s v="Unknown"/>
    <s v="Unknown"/>
    <n v="25"/>
    <n v="0"/>
    <s v="EUR"/>
    <s v="Unknown"/>
    <s v="Luxembourg’s Minister of Energy launched a tender for the development of 40MW of solar capacity.  The procurement is divided into five lots. There are 10 MW slices of capacity available for solar arrays on industrial sites and for two sizes of rooftop capacity and two 5 MW, capacity-determined sections of the tender devoted to PV systems on parking lots and water basins."/>
    <n v="112.18"/>
    <n v="125.55120313374371"/>
    <s v=""/>
    <n v="0"/>
    <n v="40"/>
    <s v=""/>
    <s v="PV"/>
    <s v="Technology specific"/>
    <s v=""/>
    <n v="30.78"/>
    <n v="30.78"/>
    <n v="1"/>
    <n v="0.76950000000000007"/>
    <x v="12"/>
    <n v="2019"/>
    <d v="2019-09-11T00:00:00"/>
    <d v="2021-09-16T00:00:00"/>
    <n v="125.55120313374371"/>
  </r>
  <r>
    <s v="Luxembourg  PV Auction - Round 3"/>
    <x v="0"/>
    <x v="18"/>
    <x v="2"/>
    <s v="Solar"/>
    <m/>
    <s v="Auction"/>
    <s v="Unknown"/>
    <s v="Unknown"/>
    <n v="15"/>
    <n v="0"/>
    <s v="EUR"/>
    <s v="Unknown"/>
    <s v="Tender had five pots: two for buildings, one for ground mounted on industrial land, and one for canopy mounted or water basins."/>
    <n v="109.31"/>
    <n v="124.62661042070459"/>
    <s v=""/>
    <n v="0"/>
    <n v="40"/>
    <s v=""/>
    <s v="PV"/>
    <s v="Technology specific"/>
    <n v="0"/>
    <n v="14.637"/>
    <n v="14.637"/>
    <n v="1"/>
    <n v="0.365925"/>
    <x v="5"/>
    <n v="2020"/>
    <d v="2020-10-10T00:00:00"/>
    <d v="2022-10-15T00:00:00"/>
    <n v="124.62661042070459"/>
  </r>
  <r>
    <s v="Luxembourg  PV Auction - Round 4"/>
    <x v="0"/>
    <x v="18"/>
    <x v="2"/>
    <s v="Solar"/>
    <m/>
    <s v="Auction"/>
    <s v="Unknown"/>
    <s v="Unknown"/>
    <n v="15"/>
    <n v="0"/>
    <s v="EUR"/>
    <s v="Unknown"/>
    <s v="Tender had five pots: two for buildings, one for ground mounted on industrial land, and one for canopy mounted or water basins. No data on bid capacity."/>
    <n v="110.07"/>
    <n v="115.69266344334663"/>
    <s v=""/>
    <n v="0"/>
    <n v="55"/>
    <s v=""/>
    <s v="PV"/>
    <s v="Technology specific"/>
    <n v="0"/>
    <n v="14.34"/>
    <s v=""/>
    <n v="0"/>
    <n v="0.26072727272727275"/>
    <x v="7"/>
    <n v="2021"/>
    <d v="2021-09-25T00:00:00"/>
    <d v="2023-08-15T00:00:00"/>
    <n v="115.69266344334663"/>
  </r>
  <r>
    <s v="Luxembourg  PV Auction - Round 5"/>
    <x v="0"/>
    <x v="18"/>
    <x v="2"/>
    <s v="Solar"/>
    <m/>
    <s v="Auction"/>
    <s v="Unknown"/>
    <s v="Unknown"/>
    <n v="15"/>
    <n v="0"/>
    <s v="EUR"/>
    <s v="Unknown"/>
    <s v="Tender had five pots: two for buildings, one for ground mounted on industrial land, and one for canopy mounted or water basins. No data on bid capacity."/>
    <n v="107.78"/>
    <n v="116.54411764705883"/>
    <s v=""/>
    <n v="0"/>
    <n v="55"/>
    <s v=""/>
    <s v="PV"/>
    <s v="Technology specific"/>
    <n v="0"/>
    <n v="5.86"/>
    <s v=""/>
    <n v="0"/>
    <n v="0.10654545454545455"/>
    <x v="8"/>
    <n v="2022"/>
    <d v="2022-12-03T00:00:00"/>
    <d v="2025-04-14T00:00:00"/>
    <n v="116.54411764705883"/>
  </r>
  <r>
    <s v="Luxembourg Agri-PV Pilot Tender"/>
    <x v="0"/>
    <x v="18"/>
    <x v="2"/>
    <s v="Solar"/>
    <m/>
    <s v="Auction"/>
    <s v="Unknown"/>
    <s v="Unknown"/>
    <n v="15"/>
    <n v="0"/>
    <s v="EUR"/>
    <s v="Unknown"/>
    <s v="Tender had three lots: bifacial or tracking, canopy, and ground mounted. No data on bid capacity."/>
    <n v="117.7"/>
    <n v="127.27076124567475"/>
    <s v=""/>
    <n v="0"/>
    <n v="50"/>
    <s v=""/>
    <s v="PV"/>
    <s v="Technology specific"/>
    <n v="0"/>
    <n v="52.73"/>
    <s v=""/>
    <n v="0"/>
    <n v="1.0546"/>
    <x v="8"/>
    <n v="2022"/>
    <d v="2022-10-22T00:00:00"/>
    <d v="2025-08-01T00:00:00"/>
    <n v="127.27076124567475"/>
  </r>
  <r>
    <s v="North Macedonia Oslomej Solar PV Tender Phase 1"/>
    <x v="0"/>
    <x v="19"/>
    <x v="2"/>
    <s v="Solar"/>
    <m/>
    <s v="Project_Tender"/>
    <s v="Unknown"/>
    <s v="Fixed_Feed_In_Premium"/>
    <n v="4"/>
    <n v="0"/>
    <s v="EUR"/>
    <s v="Fixed"/>
    <s v="ELEM (State-owned macedonian utility) tendered 10 MW for a solar power plant in Oslomej. The plant was se to be  adjacent to the existing Oslomej thermal power plant. Tendering attracted 17 bids with the Turkish EPC contractor Girişim Elektrik signing the contract in november 2019.  The contract was set for 10 months (EPC) + 36 months (O&amp;M)."/>
    <s v=""/>
    <s v=""/>
    <s v=""/>
    <s v=""/>
    <n v="10"/>
    <s v=""/>
    <s v="PV"/>
    <s v="Technology specific"/>
    <s v=""/>
    <n v="10"/>
    <s v=""/>
    <s v="#N/A"/>
    <n v="1"/>
    <x v="12"/>
    <n v="2019"/>
    <s v=""/>
    <d v="2020-09-01T00:00:00"/>
    <s v=""/>
  </r>
  <r>
    <s v="North Macedonia Solar PV Tender Phase 1"/>
    <x v="0"/>
    <x v="19"/>
    <x v="2"/>
    <s v="Solar"/>
    <m/>
    <s v="Project_Tender"/>
    <s v="Unknown"/>
    <s v="Fixed_Feed_In_Premium"/>
    <n v="15"/>
    <n v="0"/>
    <s v="EUR"/>
    <s v="Fixed"/>
    <s v="The Government of North Macedonia has launched tendering for the construction of  solar PV plants with a combined capacity of 35MW on state land.  Construction of PV plants for 25 MW were offered in the municipality of Sveti Nikole and the remaining 10 MW in the municipality of Makedonski Brod. The ceiling price is set at EUR 15 per MWh. Plants can have a capacity of 10 MW, 5 MW, 2 MW, and 1 MW. 82 companies submitted bids with 11 agreements being reached. GEN-I doo was signed the biggest contract for 17MW.  Investors were granted rights to build and produce energy for 50 years."/>
    <s v=""/>
    <s v=""/>
    <s v=""/>
    <s v=""/>
    <n v="35"/>
    <s v=""/>
    <s v="PV"/>
    <s v="Technology specific"/>
    <s v=""/>
    <s v=""/>
    <s v=""/>
    <s v=""/>
    <s v=""/>
    <x v="5"/>
    <n v="2019"/>
    <s v=""/>
    <s v=""/>
    <s v=""/>
  </r>
  <r>
    <s v="North Macedonia Oslomej Solar PV Tender Phase 2 "/>
    <x v="0"/>
    <x v="19"/>
    <x v="2"/>
    <s v="Solar"/>
    <m/>
    <s v="Project_Tender"/>
    <s v="Unknown"/>
    <s v="Fixed_Feed_In_Premium"/>
    <n v="15"/>
    <n v="0"/>
    <s v="EUR"/>
    <s v="Fixed"/>
    <s v="The Government of North Macedonia tendered for the construction of  solar PV plants in 16 municipalities with a combined capacity of 27MW on private land. 44 bids wew submitted with contracts being signed with 23 investors on 29 locations. The tender was divided into four lots: 0 – 200 kW, 7 contracts for 800 kW; 201 – 500 kW, 6 contracts for 2.4 MW; 501 – 1,000 kW, 12 contracts for 10.2 MW; 1,001 – 3,000 kW, 4 contracts for 8.16 MW. Contracts for premiuns were set for 15 years and investors have three years to complete plant construction."/>
    <s v=""/>
    <s v=""/>
    <s v=""/>
    <s v=""/>
    <n v="27"/>
    <s v=""/>
    <s v="PV"/>
    <s v="Technology specific"/>
    <s v=""/>
    <n v="21"/>
    <n v="21"/>
    <n v="1"/>
    <n v="0.77777777777777779"/>
    <x v="5"/>
    <n v="2019"/>
    <s v=""/>
    <d v="2023-05-20T00:00:00"/>
    <s v=""/>
  </r>
  <r>
    <s v="North Macedonia Solar PV Tender Phase 2 "/>
    <x v="0"/>
    <x v="19"/>
    <x v="2"/>
    <s v="Solar"/>
    <m/>
    <s v="Project_Tender"/>
    <s v="Unknown"/>
    <s v="Capacity_Payment"/>
    <n v="15"/>
    <n v="0"/>
    <s v="EUR"/>
    <s v="Fixed"/>
    <s v="After launching an usucessful tender from February to October 2020, the government of North Macedonia tendered two solar plants with a combnined 100 MW (50 MW each). The failure of the first tender was attributed to the only two bidders submitting invalid applications. The plants are allocated in the abandoned open pits of the REK Oslomej mine.  ESM will get 18.51% of the electricity produced by Fortis Energy Electric, and 18.01% of the power generated by Solarpro Holding."/>
    <s v=""/>
    <s v=""/>
    <s v=""/>
    <s v=""/>
    <n v="100"/>
    <s v=""/>
    <s v="PV"/>
    <s v="Technology specific"/>
    <s v=""/>
    <n v="100"/>
    <n v="100"/>
    <n v="1"/>
    <n v="1"/>
    <x v="6"/>
    <n v="2019"/>
    <s v=""/>
    <s v=""/>
    <s v=""/>
  </r>
  <r>
    <s v="Moldova Solar Auction"/>
    <x v="1"/>
    <x v="20"/>
    <x v="2"/>
    <s v="Solar"/>
    <m/>
    <s v="Auction"/>
    <s v="Pay_As_Bid"/>
    <s v="Power_Purchase_Agreement"/>
    <n v="15"/>
    <n v="0"/>
    <s v="MDL"/>
    <s v="Unknown"/>
    <s v=""/>
    <s v=""/>
    <s v=""/>
    <s v=""/>
    <s v=""/>
    <n v="60"/>
    <s v=""/>
    <s v="PV"/>
    <s v="Technology specific"/>
    <s v=""/>
    <s v=""/>
    <s v=""/>
    <s v=""/>
    <s v=""/>
    <x v="10"/>
    <n v="2020"/>
    <s v=""/>
    <s v=""/>
    <s v=""/>
  </r>
  <r>
    <s v="Moldova Onshore Wind Auction"/>
    <x v="1"/>
    <x v="20"/>
    <x v="2"/>
    <s v="Wind"/>
    <m/>
    <s v="Auction"/>
    <s v="Pay_As_Bid"/>
    <s v="Power_Purchase_Agreement"/>
    <n v="15"/>
    <n v="0"/>
    <s v="MDL"/>
    <s v="Unknown"/>
    <s v="Moldova announced an auction to deploy 230MW of renewables. The quotas were as follows:  70MW for PV; 15 MW for Wind;  100MW Biogas, 30MW for Waste; and 5 MW for Hydro. THe projects were to be selected on a first come-first serve basis with a 15 year fixed tariff. It is expected that this will be launched in 2024."/>
    <s v=""/>
    <s v=""/>
    <s v=""/>
    <s v=""/>
    <n v="105"/>
    <s v=""/>
    <s v="Onshore wind"/>
    <s v="Technology specific"/>
    <s v=""/>
    <s v=""/>
    <s v=""/>
    <s v=""/>
    <s v=""/>
    <x v="10"/>
    <n v="2020"/>
    <s v=""/>
    <s v=""/>
    <s v=""/>
  </r>
  <r>
    <s v="Montenegro Briska Gora Land Lease for Solar Project"/>
    <x v="0"/>
    <x v="21"/>
    <x v="2"/>
    <s v="Solar"/>
    <m/>
    <s v="Project_Tender"/>
    <s v="Unknown"/>
    <s v="Unknown"/>
    <n v="30"/>
    <n v="0"/>
    <s v="EUR"/>
    <s v="Unknown"/>
    <s v=""/>
    <s v=""/>
    <s v=""/>
    <s v=""/>
    <n v="0"/>
    <n v="200"/>
    <s v=""/>
    <s v="PV"/>
    <s v="Unknown"/>
    <s v=""/>
    <s v=""/>
    <n v="0"/>
    <s v=""/>
    <s v=""/>
    <x v="3"/>
    <s v=""/>
    <s v=""/>
    <s v=""/>
    <s v=""/>
  </r>
  <r>
    <s v="Montenegro Brajici Land Lease for 70 MW Wind Project"/>
    <x v="0"/>
    <x v="21"/>
    <x v="2"/>
    <s v="Wind"/>
    <m/>
    <s v="Project_Tender"/>
    <s v="Unknown"/>
    <s v="Unknown"/>
    <s v=""/>
    <n v="0"/>
    <s v="EUR"/>
    <s v="Unknown"/>
    <s v="Montenegro's economy ministry has invited bids for the construction of a 50MW wind farm with a capacity of at least 70 MW in Brajici locality."/>
    <s v=""/>
    <s v=""/>
    <s v=""/>
    <n v="0"/>
    <n v="70"/>
    <s v=""/>
    <s v="Onshore wind"/>
    <s v="Unknown"/>
    <s v=""/>
    <n v="70"/>
    <s v=""/>
    <s v="#N/A"/>
    <n v="1"/>
    <x v="12"/>
    <n v="2019"/>
    <d v="2019-08-13T00:00:00"/>
    <s v=""/>
    <s v=""/>
  </r>
  <r>
    <s v="SDE 2008 - Waste to Energy"/>
    <x v="0"/>
    <x v="22"/>
    <x v="2"/>
    <s v="Biomass_And_Waste"/>
    <m/>
    <s v="Auction"/>
    <s v="Pay_As_Bid"/>
    <s v="Fixed_Feed_In_Tariff"/>
    <n v="15"/>
    <n v="0"/>
    <s v="EUR"/>
    <s v="Fixed"/>
    <s v=""/>
    <n v="39.219501331764704"/>
    <n v="57.405593284198922"/>
    <s v=""/>
    <s v=""/>
    <s v=""/>
    <s v=""/>
    <s v="Energy from waste"/>
    <s v="Unknown"/>
    <n v="0"/>
    <n v="77.75412399999999"/>
    <n v="77.75412399999999"/>
    <n v="1"/>
    <s v="#N/A"/>
    <x v="22"/>
    <s v=""/>
    <s v=""/>
    <d v="2012-12-31T00:00:00"/>
    <n v="57.405593284198922"/>
  </r>
  <r>
    <s v="SDE 2008 - Solar PV"/>
    <x v="0"/>
    <x v="22"/>
    <x v="2"/>
    <s v="Solar"/>
    <m/>
    <s v="Auction"/>
    <s v="Pay_As_Bid"/>
    <s v="Fixed_Feed_In_Tariff"/>
    <n v="15"/>
    <n v="0"/>
    <s v="EUR"/>
    <s v="Fixed"/>
    <s v=""/>
    <n v="347.1584607675855"/>
    <n v="508.13592032726211"/>
    <s v=""/>
    <s v=""/>
    <s v=""/>
    <s v=""/>
    <s v="PV"/>
    <s v="Unknown"/>
    <n v="0"/>
    <n v="9.2168520000000029"/>
    <n v="9.2168520000000029"/>
    <n v="1"/>
    <s v="#N/A"/>
    <x v="22"/>
    <s v=""/>
    <s v=""/>
    <d v="2012-12-31T00:00:00"/>
    <n v="508.13592032726211"/>
  </r>
  <r>
    <s v="SDE 2008 - Onshore Wind"/>
    <x v="0"/>
    <x v="22"/>
    <x v="2"/>
    <s v="Wind"/>
    <m/>
    <s v="Auction"/>
    <s v="Pay_As_Bid"/>
    <s v="Fixed_Feed_In_Tariff"/>
    <n v="15"/>
    <n v="0"/>
    <s v="EUR"/>
    <s v="Fixed"/>
    <s v=""/>
    <n v="58.433386990374593"/>
    <n v="85.528962222445244"/>
    <s v=""/>
    <s v=""/>
    <s v=""/>
    <s v=""/>
    <s v="Onshore wind"/>
    <s v="Unknown"/>
    <n v="0"/>
    <n v="46.44"/>
    <n v="46.44"/>
    <n v="1"/>
    <s v="#N/A"/>
    <x v="22"/>
    <s v=""/>
    <s v=""/>
    <d v="2012-12-31T00:00:00"/>
    <n v="85.528962222445244"/>
  </r>
  <r>
    <s v="SDE 2009 - Bioenergy (includes Biomass)"/>
    <x v="0"/>
    <x v="22"/>
    <x v="2"/>
    <s v="Biomass_And_Waste"/>
    <m/>
    <s v="Auction"/>
    <s v="Pay_As_Bid"/>
    <s v="Fixed_Feed_In_Tariff"/>
    <n v="12"/>
    <n v="0"/>
    <s v="EUR"/>
    <s v="Fixed"/>
    <s v=""/>
    <n v="65.125523878163733"/>
    <n v="95.32424455234738"/>
    <s v=""/>
    <s v=""/>
    <s v=""/>
    <s v=""/>
    <s v="Biomass"/>
    <s v="Unknown"/>
    <n v="0"/>
    <n v="64.203031999999993"/>
    <n v="64.203031999999993"/>
    <n v="1"/>
    <s v="#N/A"/>
    <x v="22"/>
    <s v=""/>
    <s v=""/>
    <d v="2013-12-31T00:00:00"/>
    <n v="95.32424455234738"/>
  </r>
  <r>
    <s v="SDE+ 2011 - Bioenergy (includes Biomass)"/>
    <x v="0"/>
    <x v="22"/>
    <x v="2"/>
    <s v="Biomass_And_Waste"/>
    <m/>
    <s v="Auction"/>
    <s v="Pay_As_Bid"/>
    <s v="Contract_For_Difference_One_Way"/>
    <n v="12"/>
    <n v="0"/>
    <s v="EUR"/>
    <s v="Fixed"/>
    <s v=""/>
    <n v="53.178233638160151"/>
    <n v="73.971670104548821"/>
    <s v=""/>
    <s v=""/>
    <s v=""/>
    <s v=""/>
    <s v="Biomass"/>
    <s v="Unknown"/>
    <n v="0"/>
    <n v="63.429242000000009"/>
    <n v="63.429242000000009"/>
    <n v="1"/>
    <s v="#N/A"/>
    <x v="23"/>
    <s v=""/>
    <s v=""/>
    <d v="2015-12-31T00:00:00"/>
    <n v="73.971670104548821"/>
  </r>
  <r>
    <s v="SDE 2009 - Waste to Energy"/>
    <x v="0"/>
    <x v="22"/>
    <x v="2"/>
    <s v="Biomass_And_Waste"/>
    <m/>
    <s v="Auction"/>
    <s v="Pay_As_Bid"/>
    <s v="Fixed_Feed_In_Tariff"/>
    <n v="15"/>
    <n v="0"/>
    <s v="EUR"/>
    <s v="Fixed"/>
    <s v=""/>
    <n v="42.658600116235952"/>
    <n v="59.338712082676246"/>
    <s v=""/>
    <s v=""/>
    <s v=""/>
    <s v=""/>
    <s v="Energy from waste"/>
    <s v="Unknown"/>
    <n v="0"/>
    <n v="63.7"/>
    <n v="63.7"/>
    <n v="1"/>
    <s v="#N/A"/>
    <x v="23"/>
    <s v=""/>
    <s v=""/>
    <d v="2013-12-31T00:00:00"/>
    <n v="59.338712082676246"/>
  </r>
  <r>
    <s v="SDE 2009 - Hydro"/>
    <x v="0"/>
    <x v="22"/>
    <x v="2"/>
    <s v="Hydro"/>
    <m/>
    <s v="Auction"/>
    <s v="Pay_As_Bid"/>
    <s v="Fixed_Feed_In_Tariff"/>
    <n v="15"/>
    <n v="0"/>
    <s v="EUR"/>
    <s v="Fixed"/>
    <s v=""/>
    <n v="70.694750337381919"/>
    <n v="98.337390926946611"/>
    <s v=""/>
    <s v=""/>
    <s v=""/>
    <s v=""/>
    <s v="Run of river"/>
    <s v="Unknown"/>
    <n v="0"/>
    <n v="0"/>
    <n v="0"/>
    <s v=""/>
    <s v=""/>
    <x v="23"/>
    <s v=""/>
    <s v=""/>
    <d v="2013-12-31T00:00:00"/>
    <n v="98.337390926946611"/>
  </r>
  <r>
    <s v="SDE 2009 - Solar PV"/>
    <x v="0"/>
    <x v="22"/>
    <x v="2"/>
    <s v="Solar"/>
    <m/>
    <s v="Auction"/>
    <s v="Pay_As_Bid"/>
    <s v="Fixed_Feed_In_Tariff"/>
    <n v="15"/>
    <n v="0"/>
    <s v="EUR"/>
    <s v="Fixed"/>
    <s v=""/>
    <n v="346.51659211184563"/>
    <n v="482.00944792300129"/>
    <s v=""/>
    <s v=""/>
    <s v=""/>
    <s v=""/>
    <s v="PV"/>
    <s v="Unknown"/>
    <n v="0"/>
    <n v="22.135103000000349"/>
    <n v="22.135103000000349"/>
    <n v="1"/>
    <s v="#N/A"/>
    <x v="23"/>
    <s v=""/>
    <s v=""/>
    <d v="2013-12-31T00:00:00"/>
    <n v="482.00944792300129"/>
  </r>
  <r>
    <s v="SDE 2009 - Onshore Wind"/>
    <x v="0"/>
    <x v="22"/>
    <x v="2"/>
    <s v="Wind"/>
    <m/>
    <s v="Auction"/>
    <s v="Pay_As_Bid"/>
    <s v="Fixed_Feed_In_Tariff"/>
    <n v="15"/>
    <n v="0"/>
    <s v="EUR"/>
    <s v="Fixed"/>
    <s v=""/>
    <n v="75.969417248602568"/>
    <n v="105.67452670552591"/>
    <s v=""/>
    <s v=""/>
    <s v=""/>
    <s v=""/>
    <s v="Onshore wind"/>
    <s v="Unknown"/>
    <n v="0"/>
    <n v="466.16919999999999"/>
    <n v="466.16919999999999"/>
    <n v="1"/>
    <s v="#N/A"/>
    <x v="23"/>
    <s v=""/>
    <s v=""/>
    <d v="2013-12-31T00:00:00"/>
    <n v="105.67452670552591"/>
  </r>
  <r>
    <s v="SDE 2010 - Bioenergy (includes Biomass)"/>
    <x v="0"/>
    <x v="22"/>
    <x v="2"/>
    <s v="Biomass_And_Waste"/>
    <m/>
    <s v="Auction"/>
    <s v="Pay_As_Bid"/>
    <s v="Fixed_Feed_In_Tariff"/>
    <n v="12"/>
    <n v="0"/>
    <s v="EUR"/>
    <s v="Fixed"/>
    <s v=""/>
    <n v="76.619586115929721"/>
    <n v="106.57892073435767"/>
    <s v=""/>
    <s v=""/>
    <s v=""/>
    <s v=""/>
    <s v="Biomass"/>
    <s v="Unknown"/>
    <n v="0"/>
    <n v="48.436929999999997"/>
    <n v="48.436929999999997"/>
    <n v="1"/>
    <s v="#N/A"/>
    <x v="23"/>
    <s v=""/>
    <s v=""/>
    <d v="2014-12-31T00:00:00"/>
    <n v="106.57892073435767"/>
  </r>
  <r>
    <s v="SDE Tender Wind op zee 2009 - Offshore Wind"/>
    <x v="0"/>
    <x v="22"/>
    <x v="2"/>
    <s v="Wind"/>
    <m/>
    <s v="Auction"/>
    <s v="Pay_As_Bid"/>
    <s v="Feed_In_Tariff"/>
    <n v="15"/>
    <n v="0"/>
    <s v="EUR"/>
    <s v="Fixed"/>
    <s v=""/>
    <n v="162.35988437016209"/>
    <n v="214.96078958051385"/>
    <s v=""/>
    <s v=""/>
    <s v=""/>
    <s v=""/>
    <s v="Offshore wind"/>
    <s v="Unknown"/>
    <n v="0"/>
    <n v="719.23269700000003"/>
    <n v="719.23269700000003"/>
    <n v="1"/>
    <s v="#N/A"/>
    <x v="24"/>
    <s v=""/>
    <s v=""/>
    <d v="2013-12-31T00:00:00"/>
    <n v="214.96078958051385"/>
  </r>
  <r>
    <s v="SDE 2010 - Waste to Energy"/>
    <x v="0"/>
    <x v="22"/>
    <x v="2"/>
    <s v="Biomass_And_Waste"/>
    <m/>
    <s v="Auction"/>
    <s v="Pay_As_Bid"/>
    <s v="Fixed_Feed_In_Tariff"/>
    <n v="15"/>
    <n v="0"/>
    <s v="EUR"/>
    <s v="Fixed"/>
    <s v=""/>
    <n v="41.994676821957569"/>
    <n v="55.599995792344195"/>
    <s v=""/>
    <s v=""/>
    <s v=""/>
    <s v=""/>
    <s v="Energy from waste"/>
    <s v="Unknown"/>
    <n v="0"/>
    <n v="74"/>
    <n v="74"/>
    <n v="1"/>
    <s v="#N/A"/>
    <x v="24"/>
    <s v=""/>
    <s v=""/>
    <d v="2014-12-31T00:00:00"/>
    <n v="55.599995792344195"/>
  </r>
  <r>
    <s v="SDE 2010 - Solar PV"/>
    <x v="0"/>
    <x v="22"/>
    <x v="2"/>
    <s v="Solar"/>
    <m/>
    <s v="Auction"/>
    <s v="Pay_As_Bid"/>
    <s v="Fixed_Feed_In_Tariff"/>
    <n v="15"/>
    <n v="0"/>
    <s v="EUR"/>
    <s v="Fixed"/>
    <s v=""/>
    <n v="292.10766223637586"/>
    <n v="386.74389280600536"/>
    <s v=""/>
    <s v=""/>
    <s v=""/>
    <s v=""/>
    <s v="PV"/>
    <s v="Unknown"/>
    <n v="0"/>
    <n v="17.477225000000189"/>
    <n v="17.477225000000189"/>
    <n v="1"/>
    <s v="#N/A"/>
    <x v="24"/>
    <s v=""/>
    <s v=""/>
    <d v="2014-12-31T00:00:00"/>
    <n v="386.74389280600536"/>
  </r>
  <r>
    <s v="SDE 2010 - Onshore Wind"/>
    <x v="0"/>
    <x v="22"/>
    <x v="2"/>
    <s v="Wind"/>
    <m/>
    <s v="Auction"/>
    <s v="Pay_As_Bid"/>
    <s v="Fixed_Feed_In_Tariff"/>
    <n v="15"/>
    <n v="0"/>
    <s v="EUR"/>
    <s v="Fixed"/>
    <s v=""/>
    <n v="69.773118842727513"/>
    <n v="92.378020445819558"/>
    <s v=""/>
    <s v=""/>
    <s v=""/>
    <s v=""/>
    <s v="Onshore wind"/>
    <s v="Unknown"/>
    <n v="0"/>
    <n v="449.56000000000023"/>
    <n v="449.56000000000023"/>
    <n v="1"/>
    <s v="#N/A"/>
    <x v="24"/>
    <s v=""/>
    <s v=""/>
    <d v="2014-12-31T00:00:00"/>
    <n v="92.378020445819558"/>
  </r>
  <r>
    <s v="SDE+ 2011 - Solar PV"/>
    <x v="0"/>
    <x v="22"/>
    <x v="2"/>
    <s v="Solar"/>
    <m/>
    <s v="Auction"/>
    <s v="Pay_As_Bid"/>
    <s v="Contract_For_Difference_One_Way"/>
    <n v="15"/>
    <n v="0"/>
    <s v="EUR"/>
    <s v="Fixed"/>
    <s v=""/>
    <n v="46.580417485745201"/>
    <n v="64.794015142224509"/>
    <s v=""/>
    <s v=""/>
    <s v=""/>
    <s v=""/>
    <s v="PV"/>
    <s v="Unknown"/>
    <n v="0"/>
    <n v="18.452996999999996"/>
    <n v="18.452996999999996"/>
    <n v="1"/>
    <s v="#N/A"/>
    <x v="25"/>
    <s v=""/>
    <s v=""/>
    <d v="2015-12-31T00:00:00"/>
    <n v="64.794015142224509"/>
  </r>
  <r>
    <s v="SDE+ 2011 - Onshore Wind"/>
    <x v="0"/>
    <x v="22"/>
    <x v="2"/>
    <s v="Wind"/>
    <m/>
    <s v="Auction"/>
    <s v="Pay_As_Bid"/>
    <s v="Contract_For_Difference_One_Way"/>
    <n v="15"/>
    <n v="0"/>
    <s v="EUR"/>
    <s v="Fixed"/>
    <s v=""/>
    <n v="66.481357530437677"/>
    <n v="92.476502337512414"/>
    <s v=""/>
    <s v=""/>
    <s v=""/>
    <s v=""/>
    <s v="Onshore wind"/>
    <s v="Unknown"/>
    <n v="0"/>
    <n v="107.7024"/>
    <n v="107.7024"/>
    <n v="1"/>
    <s v="#N/A"/>
    <x v="25"/>
    <s v=""/>
    <s v=""/>
    <d v="2015-12-31T00:00:00"/>
    <n v="92.476502337512414"/>
  </r>
  <r>
    <s v="SDE+ 2012 - Bioenergy (includes Biomass)"/>
    <x v="0"/>
    <x v="22"/>
    <x v="2"/>
    <s v="Biomass_And_Waste"/>
    <m/>
    <s v="Auction"/>
    <s v="Pay_As_Bid"/>
    <s v="Contract_For_Difference_One_Way"/>
    <n v="10"/>
    <n v="0"/>
    <s v="EUR"/>
    <s v="Fixed"/>
    <s v=""/>
    <n v="43.569534441960975"/>
    <n v="60.605834527696445"/>
    <s v=""/>
    <s v=""/>
    <s v=""/>
    <s v=""/>
    <s v="Biomass"/>
    <s v="Unknown"/>
    <n v="0"/>
    <n v="150.68599999999998"/>
    <n v="150.68599999999998"/>
    <n v="1"/>
    <s v="#N/A"/>
    <x v="25"/>
    <s v=""/>
    <s v=""/>
    <d v="2016-12-31T00:00:00"/>
    <n v="60.605834527696445"/>
  </r>
  <r>
    <s v="SDE+ 2012 - Waste to Energy"/>
    <x v="0"/>
    <x v="22"/>
    <x v="2"/>
    <s v="Biomass_And_Waste"/>
    <m/>
    <s v="Auction"/>
    <s v="Pay_As_Bid"/>
    <s v="Contract_For_Difference_One_Way"/>
    <n v="15"/>
    <n v="0"/>
    <s v="EUR"/>
    <s v="Fixed"/>
    <s v=""/>
    <n v="14.340540694762616"/>
    <n v="18.430202666447265"/>
    <s v=""/>
    <s v=""/>
    <s v=""/>
    <s v=""/>
    <s v="Energy from waste"/>
    <s v="Unknown"/>
    <n v="0"/>
    <n v="413.1"/>
    <n v="413.1"/>
    <n v="1"/>
    <s v="#N/A"/>
    <x v="0"/>
    <s v=""/>
    <s v=""/>
    <d v="2016-12-31T00:00:00"/>
    <n v="18.430202666447265"/>
  </r>
  <r>
    <s v="SDE+ 2012 - Geothermal"/>
    <x v="0"/>
    <x v="22"/>
    <x v="2"/>
    <s v="Renewables_Other"/>
    <m/>
    <s v="Auction"/>
    <s v="Pay_As_Bid"/>
    <s v="Contract_For_Difference_One_Way"/>
    <n v="15"/>
    <n v="0"/>
    <s v="EUR"/>
    <s v="Fixed"/>
    <s v=""/>
    <n v="20.943742865787232"/>
    <n v="26.91651826987178"/>
    <s v=""/>
    <s v=""/>
    <s v=""/>
    <s v=""/>
    <s v="Geothermal"/>
    <s v="Unknown"/>
    <n v="0"/>
    <n v="143.35"/>
    <n v="143.35"/>
    <n v="1"/>
    <s v="#N/A"/>
    <x v="0"/>
    <s v=""/>
    <s v=""/>
    <d v="2016-12-31T00:00:00"/>
    <n v="26.91651826987178"/>
  </r>
  <r>
    <s v="SDE+ 2012 - Solar PV"/>
    <x v="0"/>
    <x v="22"/>
    <x v="2"/>
    <s v="Solar"/>
    <m/>
    <s v="Auction"/>
    <s v="Pay_As_Bid"/>
    <s v="Contract_For_Difference_One_Way"/>
    <n v="15"/>
    <n v="0"/>
    <s v="EUR"/>
    <s v="Fixed"/>
    <s v=""/>
    <n v="12.903296052608647"/>
    <n v="16.58308193369573"/>
    <s v=""/>
    <s v=""/>
    <s v=""/>
    <s v=""/>
    <s v="PV"/>
    <s v="Unknown"/>
    <n v="0"/>
    <n v="4.5320180000000008"/>
    <n v="4.5320180000000008"/>
    <n v="1"/>
    <s v="#N/A"/>
    <x v="0"/>
    <s v=""/>
    <s v=""/>
    <d v="2016-12-31T00:00:00"/>
    <n v="16.58308193369573"/>
  </r>
  <r>
    <s v="SDE+ 2012 - Onshore Wind"/>
    <x v="0"/>
    <x v="22"/>
    <x v="2"/>
    <s v="Wind"/>
    <m/>
    <s v="Auction"/>
    <s v="Pay_As_Bid"/>
    <s v="Contract_For_Difference_One_Way"/>
    <n v="15"/>
    <n v="0"/>
    <s v="EUR"/>
    <s v="Fixed"/>
    <s v=""/>
    <n v="37.590180500658761"/>
    <n v="48.310217839170747"/>
    <s v=""/>
    <s v=""/>
    <s v=""/>
    <s v=""/>
    <s v="Onshore wind"/>
    <s v="Unknown"/>
    <n v="0"/>
    <n v="2.2999999999999998"/>
    <n v="2.2999999999999998"/>
    <n v="1"/>
    <s v="#N/A"/>
    <x v="0"/>
    <s v=""/>
    <s v=""/>
    <d v="2016-12-31T00:00:00"/>
    <n v="48.310217839170747"/>
  </r>
  <r>
    <s v="SDE+ 2013 - Bioenergy (includes Biomass)"/>
    <x v="0"/>
    <x v="22"/>
    <x v="2"/>
    <s v="Biomass_And_Waste"/>
    <m/>
    <s v="Auction"/>
    <s v="Pay_As_Bid"/>
    <s v="Contract_For_Difference_One_Way"/>
    <n v="12"/>
    <n v="0"/>
    <s v="EUR"/>
    <s v="Fixed"/>
    <s v=""/>
    <n v="39.348561311095523"/>
    <n v="50.570056947815864"/>
    <s v=""/>
    <s v=""/>
    <s v=""/>
    <s v=""/>
    <s v="Biomass"/>
    <s v="Unknown"/>
    <n v="0"/>
    <n v="480.04275099999995"/>
    <n v="480.04275099999995"/>
    <n v="1"/>
    <s v="#N/A"/>
    <x v="0"/>
    <s v=""/>
    <s v=""/>
    <d v="2017-12-31T00:00:00"/>
    <n v="50.570056947815864"/>
  </r>
  <r>
    <s v="SDE+ 2013 - Waste to Energy"/>
    <x v="0"/>
    <x v="22"/>
    <x v="2"/>
    <s v="Biomass_And_Waste"/>
    <m/>
    <s v="Auction"/>
    <s v="Pay_As_Bid"/>
    <s v="Contract_For_Difference_One_Way"/>
    <n v="15"/>
    <n v="0"/>
    <s v="EUR"/>
    <s v="Fixed"/>
    <s v=""/>
    <n v="17.280000007107201"/>
    <n v="22.945160014748641"/>
    <s v=""/>
    <s v=""/>
    <s v=""/>
    <s v=""/>
    <s v="Energy from waste"/>
    <s v="Unknown"/>
    <n v="0"/>
    <n v="155.21"/>
    <n v="155.21"/>
    <n v="1"/>
    <s v="#N/A"/>
    <x v="1"/>
    <s v=""/>
    <s v=""/>
    <d v="2017-12-31T00:00:00"/>
    <n v="22.945160014748641"/>
  </r>
  <r>
    <s v="SDE+ 2013 - Hydro"/>
    <x v="0"/>
    <x v="22"/>
    <x v="2"/>
    <s v="Hydro"/>
    <m/>
    <s v="Auction"/>
    <s v="Pay_As_Bid"/>
    <s v="Contract_For_Difference_One_Way"/>
    <n v="15"/>
    <n v="0"/>
    <s v="EUR"/>
    <s v="Fixed"/>
    <s v=""/>
    <n v="33"/>
    <n v="43.818881954587702"/>
    <s v=""/>
    <s v=""/>
    <s v=""/>
    <s v=""/>
    <s v="Run of river"/>
    <s v="Unknown"/>
    <n v="0"/>
    <n v="1"/>
    <n v="1"/>
    <n v="1"/>
    <s v="#N/A"/>
    <x v="1"/>
    <s v=""/>
    <s v=""/>
    <d v="2017-12-31T00:00:00"/>
    <n v="43.818881954587702"/>
  </r>
  <r>
    <s v="SDE+ 2013 - Geothermal"/>
    <x v="0"/>
    <x v="22"/>
    <x v="2"/>
    <s v="Renewables_Other"/>
    <m/>
    <s v="Auction"/>
    <s v="Pay_As_Bid"/>
    <s v="Contract_For_Difference_One_Way"/>
    <n v="15"/>
    <n v="0"/>
    <s v="EUR"/>
    <s v="Fixed"/>
    <s v=""/>
    <n v="29.16"/>
    <n v="38.719957508962956"/>
    <s v=""/>
    <s v=""/>
    <s v=""/>
    <s v=""/>
    <s v="Geothermal"/>
    <s v="Unknown"/>
    <n v="0"/>
    <n v="12.71"/>
    <n v="12.71"/>
    <n v="1"/>
    <s v="#N/A"/>
    <x v="1"/>
    <s v=""/>
    <s v=""/>
    <d v="2017-12-31T00:00:00"/>
    <n v="38.719957508962956"/>
  </r>
  <r>
    <s v="SDE+ 2013 - Solar PV"/>
    <x v="0"/>
    <x v="22"/>
    <x v="2"/>
    <s v="Solar"/>
    <m/>
    <s v="Auction"/>
    <s v="Pay_As_Bid"/>
    <s v="Contract_For_Difference_One_Way"/>
    <n v="15"/>
    <n v="0"/>
    <s v="EUR"/>
    <s v="Fixed"/>
    <s v=""/>
    <n v="69.792072814983896"/>
    <n v="92.67304848623543"/>
    <s v=""/>
    <s v=""/>
    <s v=""/>
    <s v=""/>
    <s v="PV"/>
    <s v="Unknown"/>
    <n v="0"/>
    <n v="59.579629000000004"/>
    <n v="59.579629000000004"/>
    <n v="1"/>
    <s v="#N/A"/>
    <x v="1"/>
    <s v=""/>
    <s v=""/>
    <d v="2017-12-31T00:00:00"/>
    <n v="92.67304848623543"/>
  </r>
  <r>
    <s v="SDE+ 2013 - Onshore Wind"/>
    <x v="0"/>
    <x v="22"/>
    <x v="2"/>
    <s v="Wind"/>
    <m/>
    <s v="Auction"/>
    <s v="Pay_As_Bid"/>
    <s v="Contract_For_Difference_One_Way"/>
    <n v="15"/>
    <n v="0"/>
    <s v="EUR"/>
    <s v="Fixed"/>
    <s v=""/>
    <n v="48.656331042234036"/>
    <n v="64.608061402514991"/>
    <s v=""/>
    <s v=""/>
    <s v=""/>
    <s v=""/>
    <s v="Onshore wind"/>
    <s v="Unknown"/>
    <n v="0"/>
    <n v="359.1"/>
    <n v="359.1"/>
    <n v="1"/>
    <s v="#N/A"/>
    <x v="1"/>
    <s v=""/>
    <s v=""/>
    <d v="2017-12-31T00:00:00"/>
    <n v="64.608061402514991"/>
  </r>
  <r>
    <s v="SDE+ 2014 - Bioenergy (includes Biomass)"/>
    <x v="0"/>
    <x v="22"/>
    <x v="2"/>
    <s v="Biomass_And_Waste"/>
    <m/>
    <s v="Auction"/>
    <s v="Pay_As_Bid"/>
    <s v="Contract_For_Difference_One_Way"/>
    <n v="12"/>
    <n v="0"/>
    <s v="EUR"/>
    <s v="Fixed"/>
    <s v=""/>
    <n v="60.111383666396314"/>
    <n v="79.818594697113681"/>
    <s v=""/>
    <s v=""/>
    <s v=""/>
    <s v=""/>
    <s v="Biomass"/>
    <s v="Unknown"/>
    <n v="0"/>
    <n v="285.09426000000008"/>
    <n v="285.09426000000008"/>
    <n v="1"/>
    <s v="#N/A"/>
    <x v="1"/>
    <s v=""/>
    <s v=""/>
    <d v="2018-12-31T00:00:00"/>
    <n v="79.818594697113681"/>
  </r>
  <r>
    <s v="SDE+ 2014 - Waste to Energy"/>
    <x v="0"/>
    <x v="22"/>
    <x v="2"/>
    <s v="Biomass_And_Waste"/>
    <m/>
    <s v="Auction"/>
    <s v="Pay_As_Bid"/>
    <s v="Contract_For_Difference_One_Way"/>
    <n v="15"/>
    <n v="0"/>
    <s v="EUR"/>
    <s v="Fixed"/>
    <s v=""/>
    <n v="15.840000730963716"/>
    <n v="21.007958529129596"/>
    <s v=""/>
    <s v=""/>
    <s v=""/>
    <s v=""/>
    <s v="Energy from waste"/>
    <s v="Unknown"/>
    <n v="0"/>
    <n v="30"/>
    <n v="30"/>
    <n v="1"/>
    <s v="#N/A"/>
    <x v="17"/>
    <s v=""/>
    <s v=""/>
    <d v="2018-12-31T00:00:00"/>
    <n v="21.007958529129596"/>
  </r>
  <r>
    <s v="SDE+ 2014 - Hydro"/>
    <x v="0"/>
    <x v="22"/>
    <x v="2"/>
    <s v="Hydro"/>
    <m/>
    <s v="Auction"/>
    <s v="Pay_As_Bid"/>
    <s v="Contract_For_Difference_One_Way"/>
    <n v="15"/>
    <n v="0"/>
    <s v="EUR"/>
    <s v="Fixed"/>
    <s v=""/>
    <n v="108.1712207033447"/>
    <n v="143.46315743149165"/>
    <s v=""/>
    <s v=""/>
    <s v=""/>
    <s v=""/>
    <s v="Run of river"/>
    <s v="Unknown"/>
    <n v="0"/>
    <n v="0"/>
    <n v="0"/>
    <s v=""/>
    <s v=""/>
    <x v="17"/>
    <s v=""/>
    <s v=""/>
    <d v="2018-12-31T00:00:00"/>
    <n v="143.46315743149165"/>
  </r>
  <r>
    <s v="SDE+ 2014 - Geothermal"/>
    <x v="0"/>
    <x v="22"/>
    <x v="2"/>
    <s v="Renewables_Other"/>
    <m/>
    <s v="Auction"/>
    <s v="Pay_As_Bid"/>
    <s v="Contract_For_Difference_One_Way"/>
    <n v="15"/>
    <n v="0"/>
    <s v="EUR"/>
    <s v="Fixed"/>
    <s v=""/>
    <n v="28.067090568436548"/>
    <n v="37.224258048324337"/>
    <s v=""/>
    <s v=""/>
    <s v=""/>
    <s v=""/>
    <s v="Geothermal"/>
    <s v="Unknown"/>
    <n v="0"/>
    <n v="33.21"/>
    <n v="33.21"/>
    <n v="1"/>
    <s v="#N/A"/>
    <x v="17"/>
    <s v=""/>
    <s v=""/>
    <d v="2018-12-31T00:00:00"/>
    <n v="37.224258048324337"/>
  </r>
  <r>
    <s v="SDE+ 2014 - Solar PV"/>
    <x v="0"/>
    <x v="22"/>
    <x v="2"/>
    <s v="Solar"/>
    <m/>
    <s v="Auction"/>
    <s v="Pay_As_Bid"/>
    <s v="Contract_For_Difference_One_Way"/>
    <n v="15"/>
    <n v="0"/>
    <s v="EUR"/>
    <s v="Fixed"/>
    <s v=""/>
    <n v="98.775815454631157"/>
    <n v="131.00240776476281"/>
    <s v=""/>
    <s v=""/>
    <s v=""/>
    <s v=""/>
    <s v="PV"/>
    <s v="Unknown"/>
    <n v="0"/>
    <n v="575.30980700000021"/>
    <n v="575.30980700000021"/>
    <n v="1"/>
    <s v="#N/A"/>
    <x v="17"/>
    <s v=""/>
    <s v=""/>
    <d v="2018-12-31T00:00:00"/>
    <n v="131.00240776476281"/>
  </r>
  <r>
    <s v="SDE+ 2014 - Onshore Wind"/>
    <x v="0"/>
    <x v="22"/>
    <x v="2"/>
    <s v="Wind"/>
    <m/>
    <s v="Auction"/>
    <s v="Pay_As_Bid"/>
    <s v="Contract_For_Difference_One_Way"/>
    <n v="15"/>
    <n v="0"/>
    <s v="EUR"/>
    <s v="Fixed"/>
    <s v=""/>
    <n v="66.619374170435407"/>
    <n v="88.354607653097361"/>
    <s v=""/>
    <s v=""/>
    <s v=""/>
    <s v=""/>
    <s v="Onshore wind"/>
    <s v="Unknown"/>
    <n v="0"/>
    <n v="134.77249999999995"/>
    <n v="134.77249999999995"/>
    <n v="1"/>
    <s v="#N/A"/>
    <x v="17"/>
    <s v=""/>
    <s v=""/>
    <d v="2018-12-31T00:00:00"/>
    <n v="88.354607653097361"/>
  </r>
  <r>
    <s v="SDE+ 2015 - Bioenergy (includes Biomass)"/>
    <x v="0"/>
    <x v="22"/>
    <x v="2"/>
    <s v="Biomass_And_Waste"/>
    <m/>
    <s v="Auction"/>
    <s v="Pay_As_Bid"/>
    <s v="Contract_For_Difference_One_Way"/>
    <n v="12"/>
    <n v="0"/>
    <s v="EUR"/>
    <s v="Fixed"/>
    <s v=""/>
    <n v="47.356268423214587"/>
    <n v="62.806722046703698"/>
    <s v=""/>
    <s v=""/>
    <s v=""/>
    <s v=""/>
    <s v="Biomass"/>
    <s v="Unknown"/>
    <n v="0"/>
    <n v="645.54699999999991"/>
    <n v="645.54699999999991"/>
    <n v="1"/>
    <s v="#N/A"/>
    <x v="17"/>
    <s v=""/>
    <s v=""/>
    <d v="2019-12-31T00:00:00"/>
    <n v="62.806722046703698"/>
  </r>
  <r>
    <s v="SDE+ 2015 - Hydro"/>
    <x v="0"/>
    <x v="22"/>
    <x v="2"/>
    <s v="Hydro"/>
    <m/>
    <s v="Auction"/>
    <s v="Pay_As_Bid"/>
    <s v="Contract_For_Difference_One_Way"/>
    <n v="15"/>
    <n v="0"/>
    <s v="EUR"/>
    <s v="Fixed"/>
    <s v=""/>
    <n v="31"/>
    <n v="34.39476311993787"/>
    <s v=""/>
    <s v=""/>
    <s v=""/>
    <s v=""/>
    <s v="Run of river"/>
    <s v="Unknown"/>
    <n v="0"/>
    <n v="0"/>
    <n v="0"/>
    <s v=""/>
    <s v=""/>
    <x v="2"/>
    <s v=""/>
    <s v=""/>
    <d v="2019-12-31T00:00:00"/>
    <n v="34.39476311993787"/>
  </r>
  <r>
    <s v="SDE+ 2015 - Geothermal"/>
    <x v="0"/>
    <x v="22"/>
    <x v="2"/>
    <s v="Renewables_Other"/>
    <m/>
    <s v="Auction"/>
    <s v="Pay_As_Bid"/>
    <s v="Contract_For_Difference_One_Way"/>
    <n v="15"/>
    <n v="0"/>
    <s v="EUR"/>
    <s v="Fixed"/>
    <s v=""/>
    <n v="46.302841918294853"/>
    <n v="51.373396114828417"/>
    <s v=""/>
    <s v=""/>
    <s v=""/>
    <s v=""/>
    <s v="Geothermal"/>
    <s v="Unknown"/>
    <n v="0"/>
    <n v="57.93"/>
    <n v="57.93"/>
    <n v="1"/>
    <s v="#N/A"/>
    <x v="2"/>
    <s v=""/>
    <s v=""/>
    <d v="2019-12-31T00:00:00"/>
    <n v="51.373396114828417"/>
  </r>
  <r>
    <s v="SDE+ 2015 - Solar PV"/>
    <x v="0"/>
    <x v="22"/>
    <x v="2"/>
    <s v="Solar"/>
    <m/>
    <s v="Auction"/>
    <s v="Pay_As_Bid"/>
    <s v="Contract_For_Difference_One_Way"/>
    <n v="15"/>
    <n v="0"/>
    <s v="EUR"/>
    <s v="Fixed"/>
    <s v=""/>
    <n v="54.458846164498325"/>
    <n v="60.422552052034092"/>
    <s v=""/>
    <s v=""/>
    <s v=""/>
    <s v=""/>
    <s v="PV"/>
    <s v="Unknown"/>
    <n v="0"/>
    <n v="8.111994000000001"/>
    <n v="8.111994000000001"/>
    <n v="1"/>
    <s v="#N/A"/>
    <x v="2"/>
    <s v=""/>
    <s v=""/>
    <d v="2019-12-31T00:00:00"/>
    <n v="60.422552052034092"/>
  </r>
  <r>
    <s v="SDE+ 2015 - Onshore Wind"/>
    <x v="0"/>
    <x v="22"/>
    <x v="2"/>
    <s v="Wind"/>
    <m/>
    <s v="Auction"/>
    <s v="Pay_As_Bid"/>
    <s v="Contract_For_Difference_One_Way"/>
    <n v="15"/>
    <n v="0"/>
    <s v="EUR"/>
    <s v="Fixed"/>
    <s v=""/>
    <n v="56.879266024385103"/>
    <n v="63.108028430472764"/>
    <s v=""/>
    <s v=""/>
    <s v=""/>
    <s v=""/>
    <s v="Onshore wind"/>
    <s v="Unknown"/>
    <n v="0"/>
    <n v="592.4849999999999"/>
    <n v="592.4849999999999"/>
    <n v="1"/>
    <s v="#N/A"/>
    <x v="2"/>
    <s v=""/>
    <s v=""/>
    <d v="2019-12-31T00:00:00"/>
    <n v="63.108028430472764"/>
  </r>
  <r>
    <s v="SDE+ 2016 I - Bioenergy (includes Biomass)"/>
    <x v="0"/>
    <x v="22"/>
    <x v="2"/>
    <s v="Biomass_And_Waste"/>
    <m/>
    <s v="Auction"/>
    <s v="Pay_As_Bid"/>
    <s v="Contract_For_Difference_One_Way"/>
    <n v="11"/>
    <n v="0"/>
    <s v="EUR"/>
    <s v="Fixed"/>
    <s v=""/>
    <n v="47.113311491925799"/>
    <n v="52.272618985826917"/>
    <s v=""/>
    <s v=""/>
    <s v=""/>
    <s v=""/>
    <s v="Biomass"/>
    <s v="Unknown"/>
    <n v="0"/>
    <n v="974.28860100000009"/>
    <n v="974.28860100000009"/>
    <n v="1"/>
    <s v="#N/A"/>
    <x v="2"/>
    <s v=""/>
    <s v=""/>
    <d v="2020-12-31T00:00:00"/>
    <n v="52.272618985826917"/>
  </r>
  <r>
    <s v="Borselle I &amp; II"/>
    <x v="0"/>
    <x v="22"/>
    <x v="2"/>
    <s v="Wind"/>
    <m/>
    <s v="Project_Tender"/>
    <s v="Unknown"/>
    <s v="Contract_For_Difference_One_Way"/>
    <n v="15"/>
    <n v="0"/>
    <s v="EUR"/>
    <s v="Fixed"/>
    <s v=""/>
    <n v="72.599999999999994"/>
    <n v="80.318619316296036"/>
    <s v=""/>
    <n v="0"/>
    <n v="700"/>
    <s v=""/>
    <s v="Offshore wind"/>
    <s v="Unknown"/>
    <n v="0"/>
    <n v="700"/>
    <n v="700"/>
    <n v="1"/>
    <n v="1"/>
    <x v="3"/>
    <s v=""/>
    <s v=""/>
    <s v=""/>
    <n v="80.318619316296036"/>
  </r>
  <r>
    <s v="SDE 2008 - Bioenergy (includes Biomass)"/>
    <x v="0"/>
    <x v="22"/>
    <x v="2"/>
    <s v="Biomass_And_Waste"/>
    <m/>
    <s v="Auction"/>
    <s v="Pay_As_Bid"/>
    <s v="Fixed_Feed_In_Tariff"/>
    <n v="12"/>
    <n v="0"/>
    <s v="EUR"/>
    <s v="Fixed"/>
    <s v=""/>
    <n v="59.893131010797156"/>
    <n v="66.260793241284603"/>
    <s v=""/>
    <s v=""/>
    <s v=""/>
    <s v=""/>
    <s v="Biomass"/>
    <s v="Unknown"/>
    <n v="0"/>
    <n v="4.076778"/>
    <n v="4.076778"/>
    <n v="1"/>
    <s v="#N/A"/>
    <x v="3"/>
    <s v=""/>
    <s v=""/>
    <d v="2012-12-31T00:00:00"/>
    <n v="66.260793241284603"/>
  </r>
  <r>
    <s v="SDE+ 2016 I - Geothermal"/>
    <x v="0"/>
    <x v="22"/>
    <x v="2"/>
    <s v="Renewables_Other"/>
    <m/>
    <s v="Auction"/>
    <s v="Pay_As_Bid"/>
    <s v="Contract_For_Difference_One_Way"/>
    <n v="15"/>
    <n v="0"/>
    <s v="EUR"/>
    <s v="Fixed"/>
    <s v=""/>
    <n v="46.665535153628156"/>
    <n v="51.626878143188577"/>
    <s v=""/>
    <s v=""/>
    <s v=""/>
    <s v=""/>
    <s v="Geothermal"/>
    <s v="Unknown"/>
    <n v="0"/>
    <n v="183.91"/>
    <n v="183.91"/>
    <n v="1"/>
    <s v="#N/A"/>
    <x v="3"/>
    <s v=""/>
    <s v=""/>
    <d v="2020-12-31T00:00:00"/>
    <n v="51.626878143188577"/>
  </r>
  <r>
    <s v="SDE+ 2016 I - Solar PV"/>
    <x v="0"/>
    <x v="22"/>
    <x v="2"/>
    <s v="Solar"/>
    <m/>
    <s v="Auction"/>
    <s v="Pay_As_Bid"/>
    <s v="Contract_For_Difference_One_Way"/>
    <n v="15"/>
    <n v="0"/>
    <s v="EUR"/>
    <s v="Fixed"/>
    <s v=""/>
    <n v="68.024251106202627"/>
    <n v="75.256390204892824"/>
    <s v=""/>
    <s v=""/>
    <s v=""/>
    <s v=""/>
    <s v="PV"/>
    <s v="Unknown"/>
    <n v="0"/>
    <n v="122.32773900000008"/>
    <n v="122.32773900000008"/>
    <n v="1"/>
    <s v="#N/A"/>
    <x v="3"/>
    <s v=""/>
    <s v=""/>
    <d v="2020-12-31T00:00:00"/>
    <n v="75.256390204892824"/>
  </r>
  <r>
    <s v="SDE+ 2016 I - Onshore Wind"/>
    <x v="0"/>
    <x v="22"/>
    <x v="2"/>
    <s v="Wind"/>
    <m/>
    <s v="Auction"/>
    <s v="Pay_As_Bid"/>
    <s v="Contract_For_Difference_One_Way"/>
    <n v="15"/>
    <n v="0"/>
    <s v="EUR"/>
    <s v="Fixed"/>
    <s v=""/>
    <n v="40.19659128987135"/>
    <n v="44.470175118786756"/>
    <s v=""/>
    <s v=""/>
    <s v=""/>
    <s v=""/>
    <s v="Onshore wind"/>
    <s v="Unknown"/>
    <n v="0"/>
    <n v="5.5499999999999989"/>
    <n v="5.5499999999999989"/>
    <n v="1"/>
    <s v="#N/A"/>
    <x v="3"/>
    <s v=""/>
    <s v=""/>
    <d v="2020-12-31T00:00:00"/>
    <n v="44.470175118786756"/>
  </r>
  <r>
    <s v="SDE+ 2016 II - Bioenergy (includes Biomass)"/>
    <x v="0"/>
    <x v="22"/>
    <x v="2"/>
    <s v="Biomass_And_Waste"/>
    <m/>
    <s v="Auction"/>
    <s v="Pay_As_Bid"/>
    <s v="Contract_For_Difference_One_Way"/>
    <n v="11"/>
    <n v="0"/>
    <s v="EUR"/>
    <s v="Fixed"/>
    <s v=""/>
    <n v="47.598939133304128"/>
    <n v="52.659518899550974"/>
    <s v=""/>
    <s v=""/>
    <s v=""/>
    <s v=""/>
    <s v="Biomass"/>
    <s v="Unknown"/>
    <n v="0"/>
    <n v="950.72378399999991"/>
    <n v="950.72378399999991"/>
    <n v="1"/>
    <s v="#N/A"/>
    <x v="3"/>
    <s v=""/>
    <s v=""/>
    <d v="2020-12-31T00:00:00"/>
    <n v="52.659518899550974"/>
  </r>
  <r>
    <s v="SDE+ 2016 II - Geothermal"/>
    <x v="0"/>
    <x v="22"/>
    <x v="2"/>
    <s v="Renewables_Other"/>
    <m/>
    <s v="Auction"/>
    <s v="Pay_As_Bid"/>
    <s v="Contract_For_Difference_One_Way"/>
    <n v="15"/>
    <n v="0"/>
    <s v="EUR"/>
    <s v="Fixed"/>
    <s v=""/>
    <n v="42"/>
    <n v="46.465316959840692"/>
    <s v=""/>
    <s v=""/>
    <s v=""/>
    <s v=""/>
    <s v="Geothermal"/>
    <s v="Unknown"/>
    <n v="0"/>
    <n v="18.27"/>
    <n v="18.27"/>
    <n v="1"/>
    <s v="#N/A"/>
    <x v="3"/>
    <s v=""/>
    <s v=""/>
    <d v="2020-12-31T00:00:00"/>
    <n v="46.465316959840692"/>
  </r>
  <r>
    <s v="SDE+ 2016 II - Solar PV"/>
    <x v="0"/>
    <x v="22"/>
    <x v="2"/>
    <s v="Solar"/>
    <m/>
    <s v="Auction"/>
    <s v="Pay_As_Bid"/>
    <s v="Contract_For_Difference_One_Way"/>
    <n v="15"/>
    <n v="0"/>
    <s v="EUR"/>
    <s v="Fixed"/>
    <s v=""/>
    <n v="70.495353448836227"/>
    <n v="77.990212909432714"/>
    <s v=""/>
    <s v=""/>
    <s v=""/>
    <s v=""/>
    <s v="PV"/>
    <s v="Unknown"/>
    <n v="0"/>
    <n v="586.58175200000221"/>
    <n v="586.58175200000221"/>
    <n v="1"/>
    <s v="#N/A"/>
    <x v="3"/>
    <s v=""/>
    <s v=""/>
    <d v="2020-12-31T00:00:00"/>
    <n v="77.990212909432714"/>
  </r>
  <r>
    <s v="SDE+ 2016 II - Onshore Wind"/>
    <x v="0"/>
    <x v="22"/>
    <x v="2"/>
    <s v="Wind"/>
    <m/>
    <s v="Auction"/>
    <s v="Pay_As_Bid"/>
    <s v="Contract_For_Difference_One_Way"/>
    <n v="15"/>
    <n v="0"/>
    <s v="EUR"/>
    <s v="Fixed"/>
    <s v=""/>
    <n v="51.768101508851991"/>
    <n v="57.271934405190827"/>
    <s v=""/>
    <s v=""/>
    <s v=""/>
    <s v=""/>
    <s v="Onshore wind"/>
    <s v="Unknown"/>
    <n v="0"/>
    <n v="275.89999999999992"/>
    <n v="275.89999999999992"/>
    <n v="1"/>
    <s v="#N/A"/>
    <x v="3"/>
    <s v=""/>
    <s v=""/>
    <d v="2020-12-31T00:00:00"/>
    <n v="57.271934405190827"/>
  </r>
  <r>
    <s v="SDE+ 2017 I - Bioenergy (includes Biomass)"/>
    <x v="0"/>
    <x v="22"/>
    <x v="2"/>
    <s v="Biomass_And_Waste"/>
    <m/>
    <s v="Auction"/>
    <s v="Pay_As_Bid"/>
    <s v="Contract_For_Difference_One_Way"/>
    <n v="1"/>
    <n v="0"/>
    <s v="EUR"/>
    <s v="Fixed"/>
    <s v=""/>
    <n v="48.235316406268943"/>
    <n v="53.363553939892626"/>
    <s v=""/>
    <s v=""/>
    <s v=""/>
    <s v=""/>
    <s v="Biomass"/>
    <s v="Unknown"/>
    <n v="0"/>
    <n v="89.646352000000007"/>
    <n v="89.646352000000007"/>
    <n v="1"/>
    <s v="#N/A"/>
    <x v="3"/>
    <s v=""/>
    <s v=""/>
    <d v="2021-12-31T00:00:00"/>
    <n v="53.363553939892626"/>
  </r>
  <r>
    <s v="Borselle III &amp; IV"/>
    <x v="0"/>
    <x v="22"/>
    <x v="2"/>
    <s v="Wind"/>
    <m/>
    <s v="Project_Tender"/>
    <s v="Unknown"/>
    <s v="Contract_For_Difference_One_Way"/>
    <n v="15"/>
    <n v="0"/>
    <s v="EUR"/>
    <s v="Indexed"/>
    <s v=""/>
    <n v="54.5"/>
    <n v="61.456923770861522"/>
    <s v=""/>
    <n v="0"/>
    <n v="700"/>
    <s v=""/>
    <s v="Offshore wind"/>
    <s v="Unknown"/>
    <n v="0"/>
    <n v="700"/>
    <n v="700"/>
    <n v="1"/>
    <n v="1"/>
    <x v="4"/>
    <s v=""/>
    <s v=""/>
    <s v=""/>
    <n v="61.456923770861522"/>
  </r>
  <r>
    <s v="Hollandse Kust (Zuid) Wind Sites III and IV"/>
    <x v="0"/>
    <x v="22"/>
    <x v="2"/>
    <s v="Wind"/>
    <m/>
    <s v="Project_Tender"/>
    <s v="Unknown"/>
    <s v="Contract_For_Difference_One_Way"/>
    <n v="15"/>
    <n v="0"/>
    <s v="EUR"/>
    <s v="Fixed"/>
    <s v=""/>
    <n v="0"/>
    <m/>
    <s v=""/>
    <n v="0"/>
    <n v="700"/>
    <s v=""/>
    <s v="Offshore wind"/>
    <s v="Unknown"/>
    <n v="0"/>
    <n v="760"/>
    <n v="760"/>
    <n v="1"/>
    <n v="1.0857142857142856"/>
    <x v="4"/>
    <s v=""/>
    <s v=""/>
    <d v="2023-12-31T00:00:00"/>
    <e v="#N/A"/>
  </r>
  <r>
    <s v="SDE+ 2017 I - Hydro"/>
    <x v="0"/>
    <x v="22"/>
    <x v="2"/>
    <s v="Hydro"/>
    <m/>
    <s v="Auction"/>
    <s v="Pay_As_Bid"/>
    <s v="Contract_For_Difference_One_Way"/>
    <n v="15"/>
    <n v="0"/>
    <s v="EUR"/>
    <s v="Fixed"/>
    <s v=""/>
    <n v="90.450438678364762"/>
    <n v="101.99643513572931"/>
    <s v=""/>
    <s v=""/>
    <s v=""/>
    <s v=""/>
    <s v="Run of river"/>
    <s v="Unknown"/>
    <n v="0"/>
    <n v="1.51"/>
    <n v="1.51"/>
    <n v="1"/>
    <s v="#N/A"/>
    <x v="4"/>
    <s v=""/>
    <s v=""/>
    <d v="2021-12-31T00:00:00"/>
    <n v="101.99643513572931"/>
  </r>
  <r>
    <s v="SDE+ 2017 I - Geothermal"/>
    <x v="0"/>
    <x v="22"/>
    <x v="2"/>
    <s v="Renewables_Other"/>
    <m/>
    <s v="Auction"/>
    <s v="Pay_As_Bid"/>
    <s v="Contract_For_Difference_One_Way"/>
    <n v="15"/>
    <n v="0"/>
    <s v="EUR"/>
    <s v="Fixed"/>
    <s v=""/>
    <n v="41"/>
    <n v="46.233649075327016"/>
    <s v=""/>
    <s v=""/>
    <s v=""/>
    <s v=""/>
    <s v="Geothermal"/>
    <s v="Unknown"/>
    <n v="0"/>
    <n v="36.89"/>
    <n v="36.89"/>
    <n v="1"/>
    <s v="#N/A"/>
    <x v="4"/>
    <s v=""/>
    <s v=""/>
    <d v="2021-12-31T00:00:00"/>
    <n v="46.233649075327016"/>
  </r>
  <r>
    <s v="SDE+ 2017 I - Solar PV"/>
    <x v="0"/>
    <x v="22"/>
    <x v="2"/>
    <s v="Solar"/>
    <m/>
    <s v="Auction"/>
    <s v="Pay_As_Bid"/>
    <s v="Contract_For_Difference_One_Way"/>
    <n v="15"/>
    <n v="0"/>
    <s v="EUR"/>
    <s v="Fixed"/>
    <s v=""/>
    <n v="85.943170197311844"/>
    <n v="96.913813934722413"/>
    <s v=""/>
    <s v=""/>
    <s v=""/>
    <s v=""/>
    <s v="PV"/>
    <s v="Unknown"/>
    <n v="0"/>
    <n v="1639.000963"/>
    <n v="1639.000963"/>
    <n v="1"/>
    <s v="#N/A"/>
    <x v="4"/>
    <s v=""/>
    <s v=""/>
    <d v="2021-12-31T00:00:00"/>
    <n v="96.913813934722413"/>
  </r>
  <r>
    <s v="SDE+ 2017 I - Onshore Wind"/>
    <x v="0"/>
    <x v="22"/>
    <x v="2"/>
    <s v="Wind"/>
    <m/>
    <s v="Auction"/>
    <s v="Pay_As_Bid"/>
    <s v="Contract_For_Difference_One_Way"/>
    <n v="15"/>
    <n v="0"/>
    <s v="EUR"/>
    <s v="Fixed"/>
    <s v=""/>
    <n v="61.580991802005066"/>
    <n v="69.441804016694931"/>
    <s v=""/>
    <s v=""/>
    <s v=""/>
    <s v=""/>
    <s v="Onshore wind"/>
    <s v="Unknown"/>
    <n v="0"/>
    <n v="627.01352999999995"/>
    <n v="627.01352999999995"/>
    <n v="1"/>
    <s v="#N/A"/>
    <x v="4"/>
    <s v=""/>
    <s v=""/>
    <d v="2021-12-31T00:00:00"/>
    <n v="69.441804016694931"/>
  </r>
  <r>
    <s v="SDE+ 2017 II - Bioenergy (includes Biomass)"/>
    <x v="0"/>
    <x v="22"/>
    <x v="2"/>
    <s v="Biomass_And_Waste"/>
    <m/>
    <s v="Auction"/>
    <s v="Pay_As_Bid"/>
    <s v="Contract_For_Difference_One_Way"/>
    <n v="12"/>
    <n v="0"/>
    <s v="EUR"/>
    <s v="Fixed"/>
    <s v=""/>
    <n v="44.88957066059826"/>
    <n v="50.619723343029158"/>
    <s v=""/>
    <s v=""/>
    <s v=""/>
    <s v=""/>
    <s v="Biomass"/>
    <s v="Unknown"/>
    <n v="0"/>
    <n v="103.86692399999998"/>
    <n v="103.86692399999998"/>
    <n v="1"/>
    <s v="#N/A"/>
    <x v="4"/>
    <s v=""/>
    <s v=""/>
    <d v="2021-12-31T00:00:00"/>
    <n v="50.619723343029158"/>
  </r>
  <r>
    <s v="SDE+ 2017 II - Hydro"/>
    <x v="0"/>
    <x v="22"/>
    <x v="2"/>
    <s v="Hydro"/>
    <m/>
    <s v="Auction"/>
    <s v="Pay_As_Bid"/>
    <s v="Contract_For_Difference_One_Way"/>
    <n v="15"/>
    <n v="0"/>
    <s v="EUR"/>
    <s v="Fixed"/>
    <s v=""/>
    <n v="71.894217207334279"/>
    <n v="81.071512412420248"/>
    <s v=""/>
    <s v=""/>
    <s v=""/>
    <s v=""/>
    <s v="Run of river"/>
    <s v="Unknown"/>
    <n v="0"/>
    <n v="0"/>
    <n v="0"/>
    <s v=""/>
    <s v=""/>
    <x v="4"/>
    <s v=""/>
    <s v=""/>
    <d v="2021-12-31T00:00:00"/>
    <n v="81.071512412420248"/>
  </r>
  <r>
    <s v="SDE+ 2017 II - Geothermal"/>
    <x v="0"/>
    <x v="22"/>
    <x v="2"/>
    <s v="Renewables_Other"/>
    <m/>
    <s v="Auction"/>
    <s v="Pay_As_Bid"/>
    <s v="Contract_For_Difference_One_Way"/>
    <n v="15"/>
    <n v="0"/>
    <s v="EUR"/>
    <s v="Fixed"/>
    <s v=""/>
    <n v="41"/>
    <n v="46.233649075327016"/>
    <s v=""/>
    <s v=""/>
    <s v=""/>
    <s v=""/>
    <s v="Geothermal"/>
    <s v="Unknown"/>
    <n v="0"/>
    <n v="128.74"/>
    <n v="128.74"/>
    <n v="1"/>
    <s v="#N/A"/>
    <x v="4"/>
    <s v=""/>
    <s v=""/>
    <d v="2021-12-31T00:00:00"/>
    <n v="46.233649075327016"/>
  </r>
  <r>
    <s v="SDE+ 2017 II - Solar PV"/>
    <x v="0"/>
    <x v="22"/>
    <x v="2"/>
    <s v="Solar"/>
    <m/>
    <s v="Auction"/>
    <s v="Pay_As_Bid"/>
    <s v="Contract_For_Difference_One_Way"/>
    <n v="15"/>
    <n v="0"/>
    <s v="EUR"/>
    <s v="Fixed"/>
    <s v=""/>
    <n v="85.699793102907591"/>
    <n v="96.639369759706341"/>
    <s v=""/>
    <s v=""/>
    <s v=""/>
    <s v=""/>
    <s v="PV"/>
    <s v="Unknown"/>
    <n v="0"/>
    <n v="1444.7661349999983"/>
    <n v="1444.7661349999983"/>
    <n v="1"/>
    <s v="#N/A"/>
    <x v="4"/>
    <s v=""/>
    <s v=""/>
    <d v="2021-12-31T00:00:00"/>
    <n v="96.639369759706341"/>
  </r>
  <r>
    <s v="SDE+ 2017 II - Onshore Wind"/>
    <x v="0"/>
    <x v="22"/>
    <x v="2"/>
    <s v="Wind"/>
    <m/>
    <s v="Auction"/>
    <s v="Pay_As_Bid"/>
    <s v="Contract_For_Difference_One_Way"/>
    <n v="15"/>
    <n v="0"/>
    <s v="EUR"/>
    <s v="Fixed"/>
    <s v=""/>
    <n v="49.425423559212589"/>
    <n v="55.734577761854517"/>
    <s v=""/>
    <s v=""/>
    <s v=""/>
    <s v=""/>
    <s v="Onshore wind"/>
    <s v="Unknown"/>
    <n v="0"/>
    <n v="1072.3206999999982"/>
    <n v="1072.3206999999982"/>
    <n v="1"/>
    <s v="#N/A"/>
    <x v="4"/>
    <s v=""/>
    <s v=""/>
    <d v="2021-12-31T00:00:00"/>
    <n v="55.734577761854517"/>
  </r>
  <r>
    <s v="SDE+ 2018 I - Bioenergy (includes Biomass)"/>
    <x v="0"/>
    <x v="22"/>
    <x v="2"/>
    <s v="Biomass_And_Waste"/>
    <m/>
    <s v="Auction"/>
    <s v="Pay_As_Bid"/>
    <s v="Contract_For_Difference_One_Way"/>
    <n v="12"/>
    <n v="0"/>
    <s v="EUR"/>
    <s v="Fixed"/>
    <s v=""/>
    <n v="50.370658055632589"/>
    <n v="56.800471420424657"/>
    <s v=""/>
    <s v=""/>
    <s v=""/>
    <s v=""/>
    <s v="Biomass"/>
    <s v="Unknown"/>
    <n v="0"/>
    <n v="487.58460600000001"/>
    <n v="487.58460600000001"/>
    <n v="1"/>
    <s v="#N/A"/>
    <x v="4"/>
    <s v=""/>
    <s v=""/>
    <d v="2022-12-31T00:00:00"/>
    <n v="56.800471420424657"/>
  </r>
  <r>
    <s v="Hollande Kust (zuid) Sites I &amp; II"/>
    <x v="0"/>
    <x v="22"/>
    <x v="2"/>
    <s v="Wind"/>
    <m/>
    <s v="Project_Tender"/>
    <s v="Pay_As_Bid"/>
    <s v="Contract_For_Difference_One_Way"/>
    <n v="15"/>
    <n v="0"/>
    <s v="EUR"/>
    <s v="Fixed"/>
    <s v=""/>
    <n v="0"/>
    <m/>
    <s v=""/>
    <n v="0"/>
    <n v="700"/>
    <s v=""/>
    <s v="Offshore wind"/>
    <s v="Unknown"/>
    <s v=""/>
    <n v="700"/>
    <n v="700"/>
    <n v="1"/>
    <n v="1"/>
    <x v="11"/>
    <s v=""/>
    <s v=""/>
    <d v="2022-01-01T00:00:00"/>
    <e v="#N/A"/>
  </r>
  <r>
    <s v="SDE+ 2018 I - Hydro"/>
    <x v="0"/>
    <x v="22"/>
    <x v="2"/>
    <s v="Hydro"/>
    <m/>
    <s v="Auction"/>
    <s v="Pay_As_Bid"/>
    <s v="Contract_For_Difference_One_Way"/>
    <n v="15"/>
    <n v="0"/>
    <s v="EUR"/>
    <s v="Fixed"/>
    <s v=""/>
    <n v="84.333723196881095"/>
    <n v="99.485340564918118"/>
    <s v=""/>
    <s v=""/>
    <s v=""/>
    <s v=""/>
    <s v="Run of river"/>
    <s v="Unknown"/>
    <n v="0"/>
    <n v="0"/>
    <n v="0"/>
    <s v=""/>
    <s v=""/>
    <x v="11"/>
    <s v=""/>
    <s v=""/>
    <d v="2022-12-31T00:00:00"/>
    <n v="99.485340564918118"/>
  </r>
  <r>
    <s v="SDE+ 2018 I - Geothermal"/>
    <x v="0"/>
    <x v="22"/>
    <x v="2"/>
    <s v="Renewables_Other"/>
    <m/>
    <s v="Auction"/>
    <s v="Pay_As_Bid"/>
    <s v="Contract_For_Difference_One_Way"/>
    <n v="15"/>
    <n v="0"/>
    <s v="EUR"/>
    <s v="Fixed"/>
    <s v=""/>
    <n v="37"/>
    <n v="43.647516810192286"/>
    <s v=""/>
    <s v=""/>
    <s v=""/>
    <s v=""/>
    <s v="Geothermal"/>
    <s v="Unknown"/>
    <n v="0"/>
    <n v="65.009999999999991"/>
    <n v="65.009999999999991"/>
    <n v="1"/>
    <s v="#N/A"/>
    <x v="11"/>
    <s v=""/>
    <s v=""/>
    <d v="2022-12-31T00:00:00"/>
    <n v="43.647516810192286"/>
  </r>
  <r>
    <s v="SDE+ 2018 I - Solar PV"/>
    <x v="0"/>
    <x v="22"/>
    <x v="2"/>
    <s v="Solar"/>
    <m/>
    <s v="Auction"/>
    <s v="Pay_As_Bid"/>
    <s v="Contract_For_Difference_One_Way"/>
    <n v="15"/>
    <n v="0"/>
    <s v="EUR"/>
    <s v="Fixed"/>
    <s v=""/>
    <n v="82.938679696499435"/>
    <n v="97.839659899138184"/>
    <s v=""/>
    <s v=""/>
    <s v=""/>
    <s v=""/>
    <s v="PV"/>
    <s v="Unknown"/>
    <n v="0"/>
    <n v="939.84963800000264"/>
    <n v="939.84963800000264"/>
    <n v="1"/>
    <s v="#N/A"/>
    <x v="11"/>
    <s v=""/>
    <s v=""/>
    <d v="2022-12-31T00:00:00"/>
    <n v="97.839659899138184"/>
  </r>
  <r>
    <s v="SDE+ 2018 I - Onshore Wind"/>
    <x v="0"/>
    <x v="22"/>
    <x v="2"/>
    <s v="Wind"/>
    <m/>
    <s v="Auction"/>
    <s v="Pay_As_Bid"/>
    <s v="Contract_For_Difference_One_Way"/>
    <n v="15"/>
    <n v="0"/>
    <s v="EUR"/>
    <s v="Fixed"/>
    <s v=""/>
    <n v="42.845287466367552"/>
    <n v="50.542983916913471"/>
    <s v=""/>
    <s v=""/>
    <s v=""/>
    <s v=""/>
    <s v="Onshore wind"/>
    <s v="Unknown"/>
    <n v="0"/>
    <n v="67.037999999999997"/>
    <n v="67.037999999999997"/>
    <n v="1"/>
    <s v="#N/A"/>
    <x v="11"/>
    <s v=""/>
    <s v=""/>
    <d v="2022-12-31T00:00:00"/>
    <n v="50.542983916913471"/>
  </r>
  <r>
    <s v="SDE+ 2018 II - Bioenergy (includes Biomass)"/>
    <x v="0"/>
    <x v="22"/>
    <x v="2"/>
    <s v="Biomass_And_Waste"/>
    <m/>
    <s v="Auction"/>
    <s v="Pay_As_Bid"/>
    <s v="Contract_For_Difference_One_Way"/>
    <n v="12"/>
    <n v="0"/>
    <s v="EUR"/>
    <s v="Fixed"/>
    <s v=""/>
    <n v="33.636273568833587"/>
    <n v="39.679454487240285"/>
    <s v=""/>
    <s v=""/>
    <s v=""/>
    <s v=""/>
    <s v="Biomass"/>
    <s v="Unknown"/>
    <n v="0"/>
    <n v="120.328845"/>
    <n v="120.328845"/>
    <n v="1"/>
    <s v="#N/A"/>
    <x v="11"/>
    <s v=""/>
    <s v=""/>
    <d v="2022-12-31T00:00:00"/>
    <n v="39.679454487240285"/>
  </r>
  <r>
    <s v="SDE+ 2018 II - Hydro"/>
    <x v="0"/>
    <x v="22"/>
    <x v="2"/>
    <s v="Hydro"/>
    <m/>
    <s v="Auction"/>
    <s v="Pay_As_Bid"/>
    <s v="Contract_For_Difference_One_Way"/>
    <n v="15"/>
    <n v="0"/>
    <s v="EUR"/>
    <s v="Fixed"/>
    <s v=""/>
    <n v="80.815013404825734"/>
    <n v="95.334450164947185"/>
    <s v=""/>
    <s v=""/>
    <s v=""/>
    <s v=""/>
    <s v="Run of river"/>
    <s v="Unknown"/>
    <n v="0"/>
    <n v="0"/>
    <n v="0"/>
    <s v=""/>
    <s v=""/>
    <x v="11"/>
    <s v=""/>
    <s v=""/>
    <d v="2022-12-31T00:00:00"/>
    <n v="95.334450164947185"/>
  </r>
  <r>
    <s v="SDE+ 2018 II - Solar PV"/>
    <x v="0"/>
    <x v="22"/>
    <x v="2"/>
    <s v="Solar"/>
    <m/>
    <s v="Auction"/>
    <s v="Pay_As_Bid"/>
    <s v="Contract_For_Difference_One_Way"/>
    <n v="15"/>
    <n v="0"/>
    <s v="EUR"/>
    <s v="Fixed"/>
    <s v=""/>
    <n v="77.759644055442067"/>
    <n v="91.730145163904766"/>
    <s v=""/>
    <s v=""/>
    <s v=""/>
    <s v=""/>
    <s v="PV"/>
    <s v="Unknown"/>
    <n v="0"/>
    <n v="2323.9834119999982"/>
    <n v="2323.9834119999982"/>
    <n v="1"/>
    <s v="#N/A"/>
    <x v="11"/>
    <s v=""/>
    <s v=""/>
    <d v="2022-12-31T00:00:00"/>
    <n v="91.730145163904766"/>
  </r>
  <r>
    <s v="SDE+ 2018 II - Onshore Wind"/>
    <x v="0"/>
    <x v="22"/>
    <x v="2"/>
    <s v="Wind"/>
    <m/>
    <s v="Auction"/>
    <s v="Pay_As_Bid"/>
    <s v="Contract_For_Difference_One_Way"/>
    <n v="15"/>
    <n v="0"/>
    <s v="EUR"/>
    <s v="Fixed"/>
    <s v=""/>
    <n v="46.421404996327993"/>
    <n v="54.761596079188386"/>
    <s v=""/>
    <s v=""/>
    <s v=""/>
    <s v=""/>
    <s v="Onshore wind"/>
    <s v="Unknown"/>
    <n v="0"/>
    <n v="766.1599999999994"/>
    <n v="766.1599999999994"/>
    <n v="1"/>
    <s v="#N/A"/>
    <x v="11"/>
    <s v=""/>
    <s v=""/>
    <d v="2022-12-31T00:00:00"/>
    <n v="54.761596079188386"/>
  </r>
  <r>
    <s v="SDE+ 2019 I - Bioenergy (includes Biomass)"/>
    <x v="0"/>
    <x v="22"/>
    <x v="2"/>
    <s v="Biomass_And_Waste"/>
    <m/>
    <s v="Auction"/>
    <s v="Pay_As_Bid"/>
    <s v="Contract_For_Difference_One_Way"/>
    <n v="12"/>
    <n v="0"/>
    <s v="EUR"/>
    <s v="Fixed"/>
    <s v=""/>
    <n v="41.873942947704649"/>
    <n v="49.397125100512739"/>
    <s v=""/>
    <s v=""/>
    <s v=""/>
    <s v=""/>
    <s v="Biomass"/>
    <s v="Unknown"/>
    <n v="0"/>
    <n v="225.51607800000008"/>
    <n v="225.51607800000008"/>
    <n v="1"/>
    <s v="#N/A"/>
    <x v="11"/>
    <s v=""/>
    <s v=""/>
    <d v="2023-12-31T00:00:00"/>
    <n v="49.397125100512739"/>
  </r>
  <r>
    <s v="SDE+ Tender Monomest 2017 - Bioenergy (includes Biomass)"/>
    <x v="0"/>
    <x v="22"/>
    <x v="2"/>
    <s v="Biomass_And_Waste"/>
    <m/>
    <s v="Auction"/>
    <s v="Pay_As_Bid"/>
    <s v="Contract_For_Difference_One_Way"/>
    <n v="12"/>
    <n v="0"/>
    <s v="EUR"/>
    <s v="Fixed"/>
    <s v=""/>
    <n v="84.404690115553336"/>
    <n v="99.569057585883371"/>
    <s v=""/>
    <s v=""/>
    <s v=""/>
    <s v=""/>
    <s v="Biomass"/>
    <s v="Unknown"/>
    <n v="0"/>
    <n v="20.401599999999988"/>
    <n v="20.401599999999988"/>
    <n v="1"/>
    <s v="#N/A"/>
    <x v="11"/>
    <s v=""/>
    <s v=""/>
    <d v="2021-12-31T00:00:00"/>
    <n v="99.569057585883371"/>
  </r>
  <r>
    <s v="Borselle V"/>
    <x v="0"/>
    <x v="22"/>
    <x v="2"/>
    <s v="Wind"/>
    <m/>
    <s v="Project_Tender"/>
    <s v="Unknown"/>
    <s v="Contract_For_Difference_One_Way"/>
    <n v="15"/>
    <n v="0"/>
    <s v="EUR"/>
    <s v="Fixed"/>
    <s v=""/>
    <n v="54.49"/>
    <n v="60.984890878567434"/>
    <s v=""/>
    <n v="0"/>
    <n v="20"/>
    <s v=""/>
    <s v="Offshore wind"/>
    <s v="Unknown"/>
    <n v="0"/>
    <n v="19.5"/>
    <n v="19.5"/>
    <n v="1"/>
    <n v="0.97499999999999998"/>
    <x v="12"/>
    <s v=""/>
    <s v=""/>
    <d v="2021-06-30T00:00:00"/>
    <n v="60.984890878567434"/>
  </r>
  <r>
    <s v="SDE+ 2019 I - Hydro"/>
    <x v="0"/>
    <x v="22"/>
    <x v="2"/>
    <s v="Hydro"/>
    <m/>
    <s v="Auction"/>
    <s v="Pay_As_Bid"/>
    <s v="Contract_For_Difference_One_Way"/>
    <n v="15"/>
    <n v="0"/>
    <s v="EUR"/>
    <s v="Fixed"/>
    <s v=""/>
    <n v="97.948160184314148"/>
    <n v="109.62301083862803"/>
    <s v=""/>
    <s v=""/>
    <s v=""/>
    <s v=""/>
    <s v="Run of river"/>
    <s v="Unknown"/>
    <n v="0"/>
    <n v="2.4857"/>
    <n v="2.4857"/>
    <n v="1"/>
    <s v="#N/A"/>
    <x v="12"/>
    <s v=""/>
    <s v=""/>
    <d v="2023-12-31T00:00:00"/>
    <n v="109.62301083862803"/>
  </r>
  <r>
    <s v="SDE+ 2019 I - Geothermal"/>
    <x v="0"/>
    <x v="22"/>
    <x v="2"/>
    <s v="Renewables_Other"/>
    <m/>
    <s v="Auction"/>
    <s v="Pay_As_Bid"/>
    <s v="Contract_For_Difference_One_Way"/>
    <n v="15"/>
    <n v="0"/>
    <s v="EUR"/>
    <s v="Fixed"/>
    <s v=""/>
    <n v="39"/>
    <n v="43.648573027420262"/>
    <s v=""/>
    <s v=""/>
    <s v=""/>
    <s v=""/>
    <s v="Geothermal"/>
    <s v="Unknown"/>
    <n v="0"/>
    <n v="68.650000000000006"/>
    <n v="68.650000000000006"/>
    <n v="1"/>
    <s v="#N/A"/>
    <x v="12"/>
    <s v=""/>
    <s v=""/>
    <d v="2023-12-31T00:00:00"/>
    <n v="43.648573027420262"/>
  </r>
  <r>
    <s v="SDE+ 2019 I - Solar PV"/>
    <x v="0"/>
    <x v="22"/>
    <x v="2"/>
    <s v="Solar"/>
    <m/>
    <s v="Auction"/>
    <s v="Pay_As_Bid"/>
    <s v="Contract_For_Difference_One_Way"/>
    <n v="15"/>
    <n v="0"/>
    <s v="EUR"/>
    <s v="Fixed"/>
    <s v=""/>
    <n v="70.481263652728245"/>
    <n v="78.88222009258898"/>
    <s v=""/>
    <s v=""/>
    <s v=""/>
    <s v=""/>
    <s v="PV"/>
    <s v="Unknown"/>
    <n v="0"/>
    <n v="2022.7785640000072"/>
    <n v="2022.7785640000072"/>
    <n v="1"/>
    <s v="#N/A"/>
    <x v="12"/>
    <s v=""/>
    <s v=""/>
    <d v="2023-12-31T00:00:00"/>
    <n v="78.88222009258898"/>
  </r>
  <r>
    <s v="SDE+ 2019 I - Onshore Wind"/>
    <x v="0"/>
    <x v="22"/>
    <x v="2"/>
    <s v="Wind"/>
    <m/>
    <s v="Auction"/>
    <s v="Pay_As_Bid"/>
    <s v="Contract_For_Difference_One_Way"/>
    <n v="15"/>
    <n v="0"/>
    <s v="EUR"/>
    <s v="Fixed"/>
    <s v=""/>
    <n v="40.737968605963808"/>
    <n v="45.593697376568336"/>
    <s v=""/>
    <s v=""/>
    <s v=""/>
    <s v=""/>
    <s v="Onshore wind"/>
    <s v="Unknown"/>
    <n v="0"/>
    <n v="138.60000000000002"/>
    <n v="138.60000000000002"/>
    <n v="1"/>
    <s v="#N/A"/>
    <x v="12"/>
    <s v=""/>
    <s v=""/>
    <d v="2023-12-31T00:00:00"/>
    <n v="45.593697376568336"/>
  </r>
  <r>
    <s v="SDE+ 2019 II - Bioenergy (includes Biomass)"/>
    <x v="0"/>
    <x v="22"/>
    <x v="2"/>
    <s v="Biomass_And_Waste"/>
    <m/>
    <s v="Auction"/>
    <s v="Pay_As_Bid"/>
    <s v="Contract_For_Difference_One_Way"/>
    <n v="12"/>
    <n v="0"/>
    <s v="EUR"/>
    <s v="Fixed"/>
    <s v=""/>
    <n v="44.542842036929486"/>
    <n v="49.85208957686568"/>
    <s v=""/>
    <s v=""/>
    <s v=""/>
    <s v=""/>
    <s v="Biomass"/>
    <s v="Unknown"/>
    <n v="0"/>
    <n v="288.37609099999997"/>
    <n v="288.37609099999997"/>
    <n v="1"/>
    <s v="#N/A"/>
    <x v="12"/>
    <s v=""/>
    <s v=""/>
    <d v="2023-12-31T00:00:00"/>
    <n v="49.85208957686568"/>
  </r>
  <r>
    <s v="SDE+ 2019 II - Geothermal"/>
    <x v="0"/>
    <x v="22"/>
    <x v="2"/>
    <s v="Renewables_Other"/>
    <m/>
    <s v="Auction"/>
    <s v="Pay_As_Bid"/>
    <s v="Contract_For_Difference_One_Way"/>
    <n v="15"/>
    <n v="0"/>
    <s v="EUR"/>
    <s v="Fixed"/>
    <s v=""/>
    <n v="39"/>
    <n v="43.648573027420262"/>
    <s v=""/>
    <s v=""/>
    <s v=""/>
    <s v=""/>
    <s v="Geothermal"/>
    <s v="Unknown"/>
    <n v="0"/>
    <n v="277.51000000000005"/>
    <n v="277.51000000000005"/>
    <n v="1"/>
    <s v="#N/A"/>
    <x v="12"/>
    <s v=""/>
    <s v=""/>
    <d v="2023-12-31T00:00:00"/>
    <n v="43.648573027420262"/>
  </r>
  <r>
    <s v="SDE+ 2019 II - Solar PV"/>
    <x v="0"/>
    <x v="22"/>
    <x v="2"/>
    <s v="Solar"/>
    <m/>
    <s v="Auction"/>
    <s v="Pay_As_Bid"/>
    <s v="Contract_For_Difference_One_Way"/>
    <n v="15"/>
    <n v="0"/>
    <s v="EUR"/>
    <s v="Fixed"/>
    <s v=""/>
    <n v="62.251038545327134"/>
    <n v="69.671000050729873"/>
    <s v=""/>
    <s v=""/>
    <s v=""/>
    <s v=""/>
    <s v="PV"/>
    <s v="Unknown"/>
    <n v="0"/>
    <n v="1913.912953"/>
    <n v="1913.912953"/>
    <n v="1"/>
    <s v="#N/A"/>
    <x v="12"/>
    <s v=""/>
    <s v=""/>
    <d v="2023-12-31T00:00:00"/>
    <n v="69.671000050729873"/>
  </r>
  <r>
    <s v="SDE+ 2019 II - Onshore Wind"/>
    <x v="0"/>
    <x v="22"/>
    <x v="2"/>
    <s v="Wind"/>
    <m/>
    <s v="Auction"/>
    <s v="Pay_As_Bid"/>
    <s v="Contract_For_Difference_One_Way"/>
    <n v="15"/>
    <n v="0"/>
    <s v="EUR"/>
    <s v="Fixed"/>
    <s v=""/>
    <n v="39.315887226958289"/>
    <n v="44.002112173428415"/>
    <s v=""/>
    <s v=""/>
    <s v=""/>
    <s v=""/>
    <s v="Onshore wind"/>
    <s v="Unknown"/>
    <n v="0"/>
    <n v="600.54499999999973"/>
    <n v="600.54499999999973"/>
    <n v="1"/>
    <s v="#N/A"/>
    <x v="12"/>
    <s v=""/>
    <s v=""/>
    <d v="2023-12-31T00:00:00"/>
    <n v="44.002112173428415"/>
  </r>
  <r>
    <s v="SDE+ 2020 I - Bioenergy (includes Biomass)"/>
    <x v="0"/>
    <x v="22"/>
    <x v="2"/>
    <s v="Biomass_And_Waste"/>
    <m/>
    <s v="Auction"/>
    <s v="Pay_As_Bid"/>
    <s v="Contract_For_Difference_One_Way"/>
    <n v="12"/>
    <n v="0"/>
    <s v="EUR"/>
    <s v="Fixed"/>
    <s v=""/>
    <n v="46.218653301413141"/>
    <n v="51.727647791173077"/>
    <s v=""/>
    <s v=""/>
    <s v=""/>
    <s v=""/>
    <s v="Biomass"/>
    <s v="Unknown"/>
    <n v="0"/>
    <n v="225.27200000000002"/>
    <n v="225.27200000000002"/>
    <n v="1"/>
    <s v="#N/A"/>
    <x v="12"/>
    <s v=""/>
    <s v=""/>
    <d v="2024-12-31T00:00:00"/>
    <n v="51.727647791173077"/>
  </r>
  <r>
    <s v="SDE+ Innovatietender Wind op zee 2018 - Offshore Wind"/>
    <x v="0"/>
    <x v="22"/>
    <x v="2"/>
    <s v="Wind"/>
    <m/>
    <s v="Auction"/>
    <s v="Pay_As_Bid"/>
    <s v="Unknown"/>
    <n v="15"/>
    <n v="0"/>
    <s v="EUR"/>
    <s v="Fixed"/>
    <s v=""/>
    <n v="41.943281859692817"/>
    <n v="47.820410283539864"/>
    <s v=""/>
    <s v=""/>
    <s v=""/>
    <s v=""/>
    <s v="Offshore wind"/>
    <s v="Unknown"/>
    <n v="0"/>
    <n v="19"/>
    <n v="19"/>
    <n v="1"/>
    <s v="#N/A"/>
    <x v="5"/>
    <s v=""/>
    <s v=""/>
    <d v="2022-12-31T00:00:00"/>
    <n v="47.820410283539864"/>
  </r>
  <r>
    <s v="SDE++ 2020 II Bioenergy (Includes Biomass)"/>
    <x v="0"/>
    <x v="22"/>
    <x v="2"/>
    <s v="Biomass_And_Waste"/>
    <m/>
    <s v="Auction"/>
    <s v="Pay_As_Bid"/>
    <s v="Contract_For_Difference_One_Way"/>
    <n v="12"/>
    <n v="0"/>
    <s v="EUR"/>
    <s v="Fixed"/>
    <s v=""/>
    <n v="39.799999999999997"/>
    <n v="45.376809941853836"/>
    <s v=""/>
    <s v=""/>
    <s v=""/>
    <s v=""/>
    <s v="Biomass"/>
    <s v="Unknown"/>
    <s v=""/>
    <n v="72.2"/>
    <n v="72.2"/>
    <n v="1"/>
    <s v="#N/A"/>
    <x v="5"/>
    <s v=""/>
    <s v=""/>
    <d v="2024-12-31T00:00:00"/>
    <n v="45.376809941853836"/>
  </r>
  <r>
    <s v="SDE++ 2020 II Solar PV"/>
    <x v="0"/>
    <x v="22"/>
    <x v="2"/>
    <s v="Solar"/>
    <m/>
    <s v="Auction"/>
    <s v="Pay_As_Bid"/>
    <s v="Contract_For_Difference_One_Way"/>
    <n v="15"/>
    <n v="0"/>
    <s v="EUR"/>
    <s v="Fixed"/>
    <s v=""/>
    <n v="46.235063989701715"/>
    <n v="52.713560585682039"/>
    <s v=""/>
    <s v=""/>
    <s v=""/>
    <s v=""/>
    <s v="PV"/>
    <s v="Unknown"/>
    <s v=""/>
    <n v="2656.9"/>
    <n v="2656.9"/>
    <n v="1"/>
    <s v="#N/A"/>
    <x v="5"/>
    <s v=""/>
    <s v=""/>
    <d v="2024-12-31T00:00:00"/>
    <n v="52.713560585682039"/>
  </r>
  <r>
    <s v="SDE++ 2020 II Onshore wind"/>
    <x v="0"/>
    <x v="22"/>
    <x v="2"/>
    <s v="Wind"/>
    <m/>
    <s v="Auction"/>
    <s v="Pay_As_Bid"/>
    <s v="Contract_For_Difference_One_Way"/>
    <n v="15"/>
    <n v="0"/>
    <s v="EUR"/>
    <s v="Fixed"/>
    <s v=""/>
    <n v="17.5"/>
    <n v="19.952114924181963"/>
    <s v=""/>
    <s v=""/>
    <s v=""/>
    <s v=""/>
    <s v="Onshore wind"/>
    <s v="Unknown"/>
    <s v=""/>
    <n v="93.3"/>
    <n v="93.3"/>
    <n v="1"/>
    <s v="#N/A"/>
    <x v="5"/>
    <s v=""/>
    <s v=""/>
    <d v="2024-12-31T00:00:00"/>
    <n v="19.952114924181963"/>
  </r>
  <r>
    <s v="SDE+ 2020 I - Hydro"/>
    <x v="0"/>
    <x v="22"/>
    <x v="2"/>
    <s v="Hydro"/>
    <m/>
    <s v="Auction"/>
    <s v="Pay_As_Bid"/>
    <s v="Contract_For_Difference_One_Way"/>
    <n v="15"/>
    <n v="0"/>
    <s v="EUR"/>
    <s v="Fixed"/>
    <s v=""/>
    <n v="73.918918918918919"/>
    <n v="84.276500876660492"/>
    <s v=""/>
    <s v=""/>
    <s v=""/>
    <s v=""/>
    <s v="Run of river"/>
    <s v="Unknown"/>
    <n v="0"/>
    <n v="0"/>
    <n v="0"/>
    <s v=""/>
    <s v=""/>
    <x v="5"/>
    <s v=""/>
    <s v=""/>
    <d v="2024-12-31T00:00:00"/>
    <n v="84.276500876660492"/>
  </r>
  <r>
    <s v="SDE+ 2020 I - Geothermal"/>
    <x v="0"/>
    <x v="22"/>
    <x v="2"/>
    <s v="Renewables_Other"/>
    <m/>
    <s v="Auction"/>
    <s v="Pay_As_Bid"/>
    <s v="Contract_For_Difference_One_Way"/>
    <n v="15"/>
    <n v="0"/>
    <s v="EUR"/>
    <s v="Fixed"/>
    <s v=""/>
    <n v="27"/>
    <n v="30.783263025880743"/>
    <s v=""/>
    <s v=""/>
    <s v=""/>
    <s v=""/>
    <s v="Geothermal"/>
    <s v="Unknown"/>
    <n v="0"/>
    <n v="100.72"/>
    <n v="100.72"/>
    <n v="1"/>
    <s v="#N/A"/>
    <x v="5"/>
    <s v=""/>
    <s v=""/>
    <d v="2024-12-31T00:00:00"/>
    <n v="30.783263025880743"/>
  </r>
  <r>
    <s v="SDE+ 2020 I - Solar PV"/>
    <x v="0"/>
    <x v="22"/>
    <x v="2"/>
    <s v="Solar"/>
    <m/>
    <s v="Auction"/>
    <s v="Pay_As_Bid"/>
    <s v="Contract_For_Difference_One_Way"/>
    <n v="15"/>
    <n v="0"/>
    <s v="EUR"/>
    <s v="Fixed"/>
    <s v=""/>
    <n v="43.816512014819992"/>
    <n v="49.956119045513617"/>
    <s v=""/>
    <s v=""/>
    <s v=""/>
    <s v=""/>
    <s v="PV"/>
    <s v="Unknown"/>
    <n v="0"/>
    <n v="3399.2183919999602"/>
    <n v="3399.2183919999602"/>
    <n v="1"/>
    <s v="#N/A"/>
    <x v="5"/>
    <s v=""/>
    <s v=""/>
    <d v="2024-12-31T00:00:00"/>
    <n v="49.956119045513617"/>
  </r>
  <r>
    <s v="SDE+ 2020 I - Onshore Wind"/>
    <x v="0"/>
    <x v="22"/>
    <x v="2"/>
    <s v="Wind"/>
    <m/>
    <s v="Auction"/>
    <s v="Pay_As_Bid"/>
    <s v="Contract_For_Difference_One_Way"/>
    <n v="15"/>
    <n v="0"/>
    <s v="EUR"/>
    <s v="Fixed"/>
    <s v=""/>
    <n v="24.124252452139459"/>
    <n v="27.504563279146574"/>
    <s v=""/>
    <s v=""/>
    <s v=""/>
    <s v=""/>
    <s v="Onshore wind"/>
    <s v="Unknown"/>
    <n v="0"/>
    <n v="116.10000000000002"/>
    <n v="116.10000000000002"/>
    <n v="1"/>
    <s v="#N/A"/>
    <x v="5"/>
    <s v=""/>
    <s v=""/>
    <d v="2024-12-31T00:00:00"/>
    <n v="27.504563279146574"/>
  </r>
  <r>
    <s v="SDE++ 2021 Bioenergy (Includes Biomass)"/>
    <x v="0"/>
    <x v="22"/>
    <x v="2"/>
    <s v="Biomass_And_Waste"/>
    <m/>
    <s v="Auction"/>
    <s v="Pay_As_Bid"/>
    <s v="Contract_For_Difference_One_Way"/>
    <n v="12"/>
    <n v="0"/>
    <s v="EUR"/>
    <s v="Fixed"/>
    <s v="Results were released in 2022"/>
    <n v="40.82"/>
    <n v="42.905192348118561"/>
    <s v=""/>
    <s v=""/>
    <s v=""/>
    <s v=""/>
    <s v="Biomass"/>
    <s v="Unknown"/>
    <s v=""/>
    <n v="136.07"/>
    <n v="136.07"/>
    <n v="1"/>
    <s v="#N/A"/>
    <x v="7"/>
    <s v=""/>
    <s v=""/>
    <d v="2025-12-31T00:00:00"/>
    <n v="42.905192348118561"/>
  </r>
  <r>
    <s v="SDE++ 2021 Solar PV"/>
    <x v="0"/>
    <x v="22"/>
    <x v="2"/>
    <s v="Solar"/>
    <m/>
    <s v="Auction"/>
    <s v="Pay_As_Bid"/>
    <s v="Contract_For_Difference_One_Way"/>
    <n v="15"/>
    <n v="0"/>
    <s v="EUR"/>
    <s v="Fixed"/>
    <s v=""/>
    <n v="46.17229590540736"/>
    <n v="48.530897525128609"/>
    <s v=""/>
    <s v=""/>
    <s v=""/>
    <s v=""/>
    <s v="PV"/>
    <s v="Unknown"/>
    <s v=""/>
    <n v="3742.03"/>
    <n v="3742.03"/>
    <n v="1"/>
    <s v="#N/A"/>
    <x v="7"/>
    <s v=""/>
    <s v=""/>
    <d v="2025-12-31T00:00:00"/>
    <n v="48.530897525128609"/>
  </r>
  <r>
    <s v="SDE++ 2021 Onshore wind"/>
    <x v="0"/>
    <x v="22"/>
    <x v="2"/>
    <s v="Wind"/>
    <m/>
    <s v="Auction"/>
    <s v="Pay_As_Bid"/>
    <s v="Contract_For_Difference_One_Way"/>
    <n v="15"/>
    <n v="0"/>
    <s v="EUR"/>
    <s v="Fixed"/>
    <s v=""/>
    <n v="39.92"/>
    <n v="41.95921799453437"/>
    <s v=""/>
    <s v=""/>
    <s v=""/>
    <s v=""/>
    <s v="Onshore wind"/>
    <s v="Unknown"/>
    <s v=""/>
    <n v="127.1"/>
    <n v="127.1"/>
    <n v="1"/>
    <s v="#N/A"/>
    <x v="7"/>
    <s v=""/>
    <s v=""/>
    <d v="2025-12-31T00:00:00"/>
    <n v="41.95921799453437"/>
  </r>
  <r>
    <s v="SDE++ 2022 Biomass"/>
    <x v="0"/>
    <x v="22"/>
    <x v="2"/>
    <s v="Biomass_And_Waste"/>
    <s v="Standalone"/>
    <s v="Auction"/>
    <s v="Pay_As_Bid"/>
    <s v="Contract_For_Difference_One_Way"/>
    <n v="15"/>
    <n v="0"/>
    <s v="EUR"/>
    <s v="Fixed"/>
    <s v=""/>
    <s v=""/>
    <s v=""/>
    <s v=""/>
    <s v=""/>
    <s v=""/>
    <s v=""/>
    <s v="Biomass"/>
    <s v="Group of technologies"/>
    <s v=""/>
    <n v="159.56"/>
    <n v="159.56"/>
    <n v="1"/>
    <s v="#N/A"/>
    <x v="8"/>
    <n v="2022"/>
    <d v="2022-06-28T00:00:00"/>
    <d v="2026-05-17T00:00:00"/>
    <s v=""/>
  </r>
  <r>
    <s v="SDE++ 2022 Solar thermal"/>
    <x v="0"/>
    <x v="22"/>
    <x v="2"/>
    <s v="Solar"/>
    <s v="Standalone"/>
    <s v="Auction"/>
    <s v="Pay_As_Bid"/>
    <s v="Contract_For_Difference_One_Way"/>
    <n v="15"/>
    <n v="0"/>
    <s v="EUR"/>
    <s v="Fixed"/>
    <s v=""/>
    <s v=""/>
    <s v=""/>
    <s v=""/>
    <s v=""/>
    <s v=""/>
    <s v=""/>
    <s v="Solar thermal"/>
    <s v="Group of technologies"/>
    <s v=""/>
    <n v="9.8979999999999997"/>
    <n v="9.8979999999999997"/>
    <n v="1"/>
    <s v="#N/A"/>
    <x v="8"/>
    <n v="2022"/>
    <d v="2022-06-28T00:00:00"/>
    <d v="2026-05-17T00:00:00"/>
    <s v=""/>
  </r>
  <r>
    <s v="SDE++ 2022 Solar PV"/>
    <x v="0"/>
    <x v="22"/>
    <x v="2"/>
    <s v="Solar"/>
    <s v="Standalone"/>
    <s v="Auction"/>
    <s v="Pay_As_Bid"/>
    <s v="Contract_For_Difference_One_Way"/>
    <n v="15"/>
    <n v="0"/>
    <s v="EUR"/>
    <s v="Fixed"/>
    <s v="Results were released in 2023"/>
    <s v=""/>
    <s v=""/>
    <s v=""/>
    <s v=""/>
    <s v=""/>
    <s v=""/>
    <s v="PV"/>
    <s v="Group of technologies"/>
    <s v=""/>
    <n v="1913"/>
    <n v="1913"/>
    <n v="1"/>
    <s v="#N/A"/>
    <x v="8"/>
    <n v="2022"/>
    <d v="2022-06-28T00:00:00"/>
    <d v="2026-05-17T00:00:00"/>
    <s v=""/>
  </r>
  <r>
    <s v="SDE++ 2022 Onshore wind"/>
    <x v="0"/>
    <x v="22"/>
    <x v="2"/>
    <s v="Wind"/>
    <s v="Standalone"/>
    <s v="Auction"/>
    <s v="Pay_As_Bid"/>
    <s v="Contract_For_Difference_One_Way"/>
    <n v="15"/>
    <n v="0"/>
    <s v="EUR"/>
    <s v="Fixed"/>
    <s v=""/>
    <s v=""/>
    <s v=""/>
    <s v=""/>
    <s v=""/>
    <s v=""/>
    <s v=""/>
    <s v="Onshore wind"/>
    <s v="Group of technologies"/>
    <s v=""/>
    <n v="39"/>
    <n v="39"/>
    <n v="1"/>
    <s v="#N/A"/>
    <x v="8"/>
    <n v="2022"/>
    <d v="2022-06-28T00:00:00"/>
    <d v="2026-05-17T00:00:00"/>
    <s v=""/>
  </r>
  <r>
    <s v="SDE++ 2023 Solar PV"/>
    <x v="0"/>
    <x v="22"/>
    <x v="2"/>
    <s v="Solar"/>
    <s v="Standalone"/>
    <s v="Auction"/>
    <s v="Pay_As_Bid"/>
    <s v="Contract_For_Difference_One_Way"/>
    <n v="15"/>
    <n v="0"/>
    <s v="EUR"/>
    <s v="Fixed"/>
    <s v=""/>
    <s v=""/>
    <s v=""/>
    <s v=""/>
    <s v=""/>
    <s v=""/>
    <s v=""/>
    <s v="PV"/>
    <s v="Group of technologies"/>
    <s v=""/>
    <n v="3128"/>
    <n v="3128"/>
    <n v="1"/>
    <s v="#N/A"/>
    <x v="9"/>
    <n v="2023"/>
    <d v="2023-09-05T00:00:00"/>
    <d v="2028-06-30T00:00:00"/>
    <s v=""/>
  </r>
  <r>
    <s v="SDE++ 2023 Onshore wind"/>
    <x v="0"/>
    <x v="22"/>
    <x v="2"/>
    <s v="Wind"/>
    <s v="Standalone"/>
    <s v="Auction"/>
    <s v="Pay_As_Bid"/>
    <s v="Contract_For_Difference_One_Way"/>
    <n v="15"/>
    <n v="0"/>
    <s v="EUR"/>
    <s v="Fixed"/>
    <s v=""/>
    <s v=""/>
    <s v=""/>
    <s v=""/>
    <s v=""/>
    <s v=""/>
    <s v=""/>
    <s v="Onshore wind"/>
    <s v="Group of technologies"/>
    <s v=""/>
    <n v="411"/>
    <n v="411"/>
    <n v="1"/>
    <s v="#N/A"/>
    <x v="9"/>
    <n v="2023"/>
    <d v="2023-09-05T00:00:00"/>
    <d v="2028-06-30T00:00:00"/>
    <s v=""/>
  </r>
  <r>
    <s v="SDE++ 2023 Biomass"/>
    <x v="0"/>
    <x v="22"/>
    <x v="2"/>
    <s v="Biomass_And_Waste"/>
    <s v="Standalone"/>
    <s v="Auction"/>
    <s v="Pay_As_Bid"/>
    <s v="Contract_For_Difference_One_Way"/>
    <n v="12"/>
    <n v="0"/>
    <s v="EUR"/>
    <s v="Fixed"/>
    <s v=""/>
    <s v=""/>
    <s v=""/>
    <s v=""/>
    <s v=""/>
    <s v=""/>
    <s v=""/>
    <s v="Biomass"/>
    <s v="Group of technologies"/>
    <s v=""/>
    <n v="6.9589999999999996"/>
    <n v="6.9589999999999996"/>
    <n v="1"/>
    <s v="#N/A"/>
    <x v="9"/>
    <n v="2023"/>
    <d v="2023-09-05T00:00:00"/>
    <d v="2028-06-30T00:00:00"/>
    <s v=""/>
  </r>
  <r>
    <s v="Hollandse Kust West Wind Sites VI and VII"/>
    <x v="0"/>
    <x v="22"/>
    <x v="2"/>
    <s v="Wind"/>
    <m/>
    <s v="Project_Tender"/>
    <s v="Unknown"/>
    <s v="Merchant"/>
    <s v=""/>
    <n v="0"/>
    <s v="EUR"/>
    <s v="Fixed"/>
    <s v=""/>
    <n v="0"/>
    <m/>
    <s v=""/>
    <n v="1400"/>
    <n v="1520"/>
    <s v=""/>
    <s v="Offshore wind"/>
    <s v="Technology specific"/>
    <n v="0"/>
    <n v="1516"/>
    <n v="1516"/>
    <n v="1"/>
    <n v="0.99736842105263157"/>
    <x v="7"/>
    <n v="2021"/>
    <d v="2022-05-12T00:00:00"/>
    <d v="2026-12-31T00:00:00"/>
    <e v="#N/A"/>
  </r>
  <r>
    <s v="Ijmuiden Ver - sites Alpha and Beta"/>
    <x v="0"/>
    <x v="22"/>
    <x v="2"/>
    <s v="Wind"/>
    <m/>
    <s v="Project_Tender"/>
    <s v="Pay_As_Bid"/>
    <s v="Merchant"/>
    <s v=""/>
    <n v="0"/>
    <s v="EUR"/>
    <s v="Fixed"/>
    <s v=""/>
    <n v="0"/>
    <m/>
    <s v=""/>
    <n v="4000"/>
    <n v="4000"/>
    <s v=""/>
    <s v="Offshore wind"/>
    <s v="Technology specific"/>
    <s v=""/>
    <n v="4000"/>
    <n v="4000"/>
    <n v="1"/>
    <n v="1"/>
    <x v="9"/>
    <n v="2023"/>
    <d v="2024-04-29T00:00:00"/>
    <d v="2029-12-31T00:00:00"/>
    <e v="#N/A"/>
  </r>
  <r>
    <s v="Netherlands Offshore Wind (Ten noorden van de Waddeneilanden)"/>
    <x v="1"/>
    <x v="22"/>
    <x v="2"/>
    <s v="Wind"/>
    <s v="Unknown"/>
    <s v="Project_Tender"/>
    <s v="Unknown"/>
    <s v="Merchant"/>
    <s v=""/>
    <n v="0"/>
    <s v="EUR"/>
    <s v="Fixed"/>
    <s v="Wind-to-hydrogen project combining a 700MW wind farm and a 500MW electrolyzer "/>
    <s v=""/>
    <s v=""/>
    <s v=""/>
    <n v="700"/>
    <n v="700"/>
    <s v=""/>
    <s v="Offshore wind"/>
    <s v="Technology specific"/>
    <s v=""/>
    <s v=""/>
    <s v=""/>
    <s v=""/>
    <s v=""/>
    <x v="14"/>
    <s v=""/>
    <s v=""/>
    <s v=""/>
    <s v=""/>
  </r>
  <r>
    <s v="Netherlands Offshore Wind (Ijmuiden Ver Gamma A, Ijmuiden Ver Gamma B, Nederwiek IA)"/>
    <x v="1"/>
    <x v="22"/>
    <x v="2"/>
    <s v="Wind"/>
    <s v="Unknown"/>
    <s v="Project_Tender"/>
    <s v="Unknown"/>
    <s v="Merchant"/>
    <s v=""/>
    <n v="0"/>
    <s v="EUR"/>
    <s v="Fixed"/>
    <s v=""/>
    <s v=""/>
    <s v=""/>
    <s v=""/>
    <n v="3000"/>
    <n v="3000"/>
    <s v=""/>
    <s v="Offshore wind"/>
    <s v="Technology specific"/>
    <s v=""/>
    <s v=""/>
    <s v=""/>
    <s v=""/>
    <s v=""/>
    <x v="10"/>
    <n v="2024"/>
    <s v=""/>
    <s v=""/>
    <s v=""/>
  </r>
  <r>
    <s v="Netherlands Offshore Wind (Nederwiek I-B, Nederwiek II, Nederwiek III)"/>
    <x v="1"/>
    <x v="22"/>
    <x v="2"/>
    <s v="Wind"/>
    <s v="Unknown"/>
    <s v="Project_Tender"/>
    <s v="Unknown"/>
    <s v="Merchant"/>
    <s v=""/>
    <s v=""/>
    <s v="EUR"/>
    <s v="Unknown"/>
    <s v=""/>
    <s v=""/>
    <s v=""/>
    <s v=""/>
    <n v="5000"/>
    <n v="5000"/>
    <s v=""/>
    <s v="Offshore wind"/>
    <s v="Technology specific"/>
    <s v=""/>
    <s v=""/>
    <s v=""/>
    <s v=""/>
    <s v=""/>
    <x v="13"/>
    <n v="2024"/>
    <s v=""/>
    <s v=""/>
    <s v=""/>
  </r>
  <r>
    <s v="Netherlands Offshore Wind (DDWWS I, DDWWFS II)"/>
    <x v="1"/>
    <x v="22"/>
    <x v="2"/>
    <s v="Wind"/>
    <s v="Unknown"/>
    <s v="Project_Tender"/>
    <s v="Unknown"/>
    <s v="Merchant"/>
    <s v=""/>
    <s v=""/>
    <s v="EUR"/>
    <s v="Unknown"/>
    <s v=""/>
    <s v=""/>
    <s v=""/>
    <s v=""/>
    <n v="4000"/>
    <n v="4000"/>
    <s v=""/>
    <s v="Offshore wind"/>
    <s v="Technology specific"/>
    <s v=""/>
    <s v=""/>
    <s v=""/>
    <s v=""/>
    <s v=""/>
    <x v="14"/>
    <s v=""/>
    <s v=""/>
    <s v=""/>
    <s v=""/>
  </r>
  <r>
    <s v="Sorlige Nordsjo II Offshore Wind Tender"/>
    <x v="0"/>
    <x v="23"/>
    <x v="2"/>
    <s v="Wind"/>
    <s v="Standalone"/>
    <s v="Project_Tender"/>
    <s v="Unknown"/>
    <s v="Contract_For_Difference_One_Way"/>
    <n v="15"/>
    <n v="0"/>
    <s v="NOK"/>
    <s v="Indexed"/>
    <s v=""/>
    <n v="1150"/>
    <n v="106.91607552923458"/>
    <s v=""/>
    <n v="0"/>
    <n v="1500"/>
    <s v=""/>
    <s v="Offshore wind"/>
    <s v="Technology specific"/>
    <s v=""/>
    <n v="1500"/>
    <n v="1500"/>
    <n v="1"/>
    <n v="1"/>
    <x v="9"/>
    <n v="2021"/>
    <d v="2024-03-18T00:00:00"/>
    <d v="2030-12-21T00:00:00"/>
    <n v="106.91607552923458"/>
  </r>
  <r>
    <s v="Utsira Nord Floating Offshore Wind Tender"/>
    <x v="3"/>
    <x v="23"/>
    <x v="2"/>
    <s v="Wind"/>
    <s v="Standalone"/>
    <s v="Project_Tender"/>
    <s v="Unknown"/>
    <s v="Unknown"/>
    <n v="15"/>
    <n v="0"/>
    <s v="NOK"/>
    <s v="Unknown"/>
    <s v="The Norwegian Ministry of Oil and Energy is preparing to tender areas where floating wind farms of up to 3500 MW will be installed. The first area eligible for bidding is Utsira Nord on the shores of Rogaland with a capacity of 500 MW to 1500 MW. "/>
    <s v=""/>
    <s v=""/>
    <s v=""/>
    <n v="0"/>
    <n v="1500"/>
    <s v=""/>
    <s v="Floating offshore wind"/>
    <s v="Technology specific"/>
    <s v=""/>
    <s v=""/>
    <s v=""/>
    <s v=""/>
    <s v=""/>
    <x v="10"/>
    <n v="2019"/>
    <s v=""/>
    <s v=""/>
    <s v=""/>
  </r>
  <r>
    <s v="Sorlige Nordsjo II Phase 2 Offshore Wind Tender"/>
    <x v="1"/>
    <x v="23"/>
    <x v="2"/>
    <s v="Wind"/>
    <s v="Unknown"/>
    <s v="Project_Tender"/>
    <s v="Unknown"/>
    <s v="Contract_For_Difference_One_Way"/>
    <n v="15"/>
    <n v="0"/>
    <s v="NOK"/>
    <s v="Unknown"/>
    <s v=""/>
    <s v=""/>
    <s v=""/>
    <s v=""/>
    <n v="0"/>
    <n v="1500"/>
    <s v=""/>
    <s v="Offshore wind"/>
    <s v="Technology specific"/>
    <s v=""/>
    <s v=""/>
    <s v=""/>
    <s v=""/>
    <s v=""/>
    <x v="14"/>
    <n v="2021"/>
    <s v=""/>
    <s v=""/>
    <s v=""/>
  </r>
  <r>
    <s v="1st Auction Results Solar Small-scale AZ /3/2016"/>
    <x v="0"/>
    <x v="24"/>
    <x v="2"/>
    <s v="Solar"/>
    <m/>
    <s v="Auction"/>
    <s v="Pay_As_Bid"/>
    <s v="Unknown"/>
    <n v="20"/>
    <n v="0"/>
    <s v="USD"/>
    <s v="Indexed"/>
    <s v="Ordinary Auction No. AZ / 3/2016, joined by electricity producers in new RES installations  with a total installed electrical capacity of no more than 1 MW. Art 78 point 8 of RES act 2015 (updated in 2022): solar plants must commission within 24 months, onshore wind within 33 months"/>
    <n v="353.77949274056522"/>
    <n v="353.77949274056522"/>
    <s v=""/>
    <s v=""/>
    <s v=""/>
    <s v=""/>
    <s v="PV"/>
    <s v="Technology specific"/>
    <n v="1567288.818"/>
    <n v="100"/>
    <n v="100"/>
    <n v="1"/>
    <s v="#N/A"/>
    <x v="3"/>
    <s v=""/>
    <s v=""/>
    <s v=""/>
    <n v="353.77949274056522"/>
  </r>
  <r>
    <s v="1st Auction Results Biogas Ordinary Auction No. AZ / 1/2016 - 7 successfully submitted bids;"/>
    <x v="0"/>
    <x v="24"/>
    <x v="2"/>
    <s v="Clean_Fuels"/>
    <m/>
    <s v="Auction"/>
    <s v="Pay_As_Bid"/>
    <s v="Unknown"/>
    <n v="20"/>
    <n v="0"/>
    <s v="USD"/>
    <s v="Indexed"/>
    <s v="The first auction was for existing agricultural biogas plants with an installed electrical capacity of no more than 1 MW"/>
    <n v="503.69106860175907"/>
    <n v="503.69106860175907"/>
    <s v=""/>
    <n v="0"/>
    <n v="8000"/>
    <n v="2113887"/>
    <s v="Biogas"/>
    <s v="Technology specific"/>
    <n v="824629"/>
    <n v="10"/>
    <n v="10"/>
    <n v="1"/>
    <n v="1.25E-3"/>
    <x v="4"/>
    <s v=""/>
    <s v=""/>
    <s v=""/>
    <n v="503.69106860175907"/>
  </r>
  <r>
    <s v="1st Auction Results Small Hydro AZ / 2/2017"/>
    <x v="0"/>
    <x v="24"/>
    <x v="2"/>
    <s v="Hydro"/>
    <m/>
    <s v="Auction"/>
    <s v="Pay_As_Bid"/>
    <s v="Unknown"/>
    <n v="20"/>
    <n v="0"/>
    <s v="USD"/>
    <s v="Indexed"/>
    <s v="energy from existing hydropower plants with a capacity of up to 1 MW"/>
    <n v="371.05227522235936"/>
    <n v="371.05227522235936"/>
    <s v=""/>
    <s v=""/>
    <s v=""/>
    <s v=""/>
    <s v="Run of river"/>
    <s v="Group of technologies"/>
    <n v="312441.33"/>
    <n v="10"/>
    <n v="10"/>
    <n v="1"/>
    <s v="#N/A"/>
    <x v="4"/>
    <s v=""/>
    <s v=""/>
    <s v=""/>
    <n v="371.05227522235936"/>
  </r>
  <r>
    <s v="2nd Auction Results Solar Small-scale AZ / 1/2017"/>
    <x v="0"/>
    <x v="24"/>
    <x v="2"/>
    <s v="Solar"/>
    <m/>
    <s v="Auction"/>
    <s v="Pay_As_Bid"/>
    <s v="Unknown"/>
    <n v="20"/>
    <n v="0"/>
    <s v="USD"/>
    <s v="Indexed"/>
    <s v="Auctions award generation, capacity is estimated. Assuming 50/50 solar and wind split"/>
    <n v="372.83120640897812"/>
    <n v="372.83120640897812"/>
    <s v=""/>
    <s v=""/>
    <s v=""/>
    <s v=""/>
    <s v="PV"/>
    <s v="Group of technologies"/>
    <n v="2360480.9079999998"/>
    <n v="160"/>
    <n v="160"/>
    <n v="1"/>
    <s v="#N/A"/>
    <x v="4"/>
    <s v=""/>
    <s v=""/>
    <s v=""/>
    <n v="372.83120640897812"/>
  </r>
  <r>
    <s v="2nd Auction Results Wind Small-scale AZ / 1/2017"/>
    <x v="0"/>
    <x v="24"/>
    <x v="2"/>
    <s v="Wind"/>
    <m/>
    <s v="Auction"/>
    <s v="Pay_As_Bid"/>
    <s v="Unknown"/>
    <n v="20"/>
    <n v="0"/>
    <s v="USD"/>
    <s v="Indexed"/>
    <s v="Auctions award generation, capacity is estimated. Assuming 50/50 solar and wind split"/>
    <n v="372.83120640897812"/>
    <n v="372.83120640897812"/>
    <s v=""/>
    <s v=""/>
    <s v=""/>
    <s v=""/>
    <s v="Onshore wind"/>
    <s v="Technology specific"/>
    <n v="2360480.9079999998"/>
    <n v="60"/>
    <n v="60"/>
    <n v="1"/>
    <s v="#N/A"/>
    <x v="4"/>
    <s v=""/>
    <s v=""/>
    <s v=""/>
    <n v="372.83120640897812"/>
  </r>
  <r>
    <s v="Poland Biomass/Biogas Auction 2018"/>
    <x v="0"/>
    <x v="24"/>
    <x v="2"/>
    <s v="Biomass_And_Waste"/>
    <m/>
    <s v="Auction"/>
    <s v="Pay_As_Bid"/>
    <s v="Contract_For_Difference_Two_Way"/>
    <n v="20"/>
    <n v="0"/>
    <s v="PLN"/>
    <s v="Indexed"/>
    <s v="Auctions award generation, capacity is estimated"/>
    <n v="397.94871794871796"/>
    <n v="110.13442502662883"/>
    <s v=""/>
    <s v=""/>
    <s v=""/>
    <s v=""/>
    <s v="Biomass"/>
    <s v="Group of technologies"/>
    <n v="975000"/>
    <n v="9"/>
    <n v="9"/>
    <n v="1"/>
    <s v="#N/A"/>
    <x v="11"/>
    <s v=""/>
    <s v=""/>
    <s v=""/>
    <n v="110.13442502662883"/>
  </r>
  <r>
    <s v="Poland 2018 small hydro and geothermal auction „AZ/12/2018”"/>
    <x v="0"/>
    <x v="24"/>
    <x v="2"/>
    <s v="Hydro"/>
    <m/>
    <s v="Auction"/>
    <s v="Pay_As_Bid"/>
    <s v="Unknown"/>
    <n v="15"/>
    <n v="0"/>
    <s v="PLN"/>
    <s v="Indexed"/>
    <s v="Auctions award generation, capacity is estimated"/>
    <n v="464.48421270448551"/>
    <n v="128.54847721044072"/>
    <s v=""/>
    <s v=""/>
    <s v=""/>
    <s v=""/>
    <s v="Run of river"/>
    <s v="Group of technologies"/>
    <n v="815750.07500000007"/>
    <n v="10"/>
    <n v="10"/>
    <n v="1"/>
    <s v="#N/A"/>
    <x v="11"/>
    <s v=""/>
    <s v=""/>
    <s v=""/>
    <n v="128.54847721044072"/>
  </r>
  <r>
    <s v="Poland 2018 Technology Neutral Auction  „AZ/6/2018”"/>
    <x v="0"/>
    <x v="24"/>
    <x v="2"/>
    <s v="Renewables_Other"/>
    <m/>
    <s v="Auction"/>
    <s v="Pay_As_Bid"/>
    <s v="Contract_For_Difference_Two_Way"/>
    <n v="15"/>
    <n v="0"/>
    <s v="PLN"/>
    <s v="Indexed"/>
    <s v="Auctions award generation, capacity is estimated"/>
    <n v="208.23400000000001"/>
    <n v="57.629867434201422"/>
    <s v=""/>
    <s v=""/>
    <s v=""/>
    <s v=""/>
    <s v="Unknown technology"/>
    <s v="Group of technologies"/>
    <n v="39563070.045000002"/>
    <n v="1162"/>
    <n v="1162"/>
    <n v="1"/>
    <s v="#N/A"/>
    <x v="11"/>
    <s v=""/>
    <s v=""/>
    <d v="2021-05-05T00:00:00"/>
    <n v="57.629867434201422"/>
  </r>
  <r>
    <s v="Poland Small-scale Renewables Auction 2018"/>
    <x v="0"/>
    <x v="24"/>
    <x v="2"/>
    <s v="Renewables_Other"/>
    <m/>
    <s v="Auction"/>
    <s v="Pay_As_Bid"/>
    <s v="Unknown"/>
    <n v="15"/>
    <n v="0"/>
    <s v="PLN"/>
    <s v="Indexed"/>
    <s v="Auctions award generation, capacity is estimated"/>
    <n v="352.33609173173028"/>
    <n v="97.510888033578794"/>
    <s v=""/>
    <s v=""/>
    <s v=""/>
    <s v=""/>
    <s v="Unknown technology"/>
    <s v="Group of technologies"/>
    <n v="8169917.0159999998"/>
    <n v="450"/>
    <n v="450"/>
    <n v="1"/>
    <s v="#N/A"/>
    <x v="11"/>
    <s v=""/>
    <s v=""/>
    <s v=""/>
    <n v="97.510888033578794"/>
  </r>
  <r>
    <s v="Poland 2019 Biomass/Biogas auction „AZ/7/2019”"/>
    <x v="0"/>
    <x v="24"/>
    <x v="2"/>
    <s v="Biomass_And_Waste"/>
    <m/>
    <s v="Auction"/>
    <s v="Pay_As_Bid"/>
    <s v="Contract_For_Difference_Two_Way"/>
    <n v="15"/>
    <n v="0"/>
    <s v="PLN"/>
    <s v="Indexed"/>
    <s v="Auctions award generation, capacity is estimated"/>
    <n v="400"/>
    <n v="104.19651462658574"/>
    <s v=""/>
    <s v=""/>
    <s v=""/>
    <s v=""/>
    <s v="Biomass"/>
    <s v="Group of technologies"/>
    <n v="975000"/>
    <n v="12"/>
    <n v="12"/>
    <n v="1"/>
    <s v="#N/A"/>
    <x v="12"/>
    <s v=""/>
    <s v=""/>
    <s v=""/>
    <n v="104.19651462658574"/>
  </r>
  <r>
    <s v="Poland 2019 Technology Neutral Auction „AZ/6/2019”"/>
    <x v="0"/>
    <x v="24"/>
    <x v="2"/>
    <s v="Renewables_Other"/>
    <m/>
    <s v="Auction"/>
    <s v="Pay_As_Bid"/>
    <s v="Contract_For_Difference_Two_Way"/>
    <n v="15"/>
    <n v="0"/>
    <s v="PLN"/>
    <s v="Indexed"/>
    <s v="Auctions award generation, capacity is estimated"/>
    <n v="193.56829882426243"/>
    <n v="50.422855199213949"/>
    <s v=""/>
    <n v="0"/>
    <n v="8000"/>
    <s v=""/>
    <s v="Unknown technology"/>
    <s v="Group of technologies"/>
    <n v="83837229.723000005"/>
    <n v="3500"/>
    <n v="3500"/>
    <n v="1"/>
    <n v="0.4375"/>
    <x v="12"/>
    <s v=""/>
    <s v=""/>
    <s v=""/>
    <n v="50.422855199213949"/>
  </r>
  <r>
    <s v="Poland Small-scale Renewables Auction 2019 „AZ/9/2019”"/>
    <x v="0"/>
    <x v="24"/>
    <x v="2"/>
    <s v="Renewables_Other"/>
    <m/>
    <s v="Auction"/>
    <s v="Pay_As_Bid"/>
    <s v="Unknown"/>
    <n v="15"/>
    <n v="0"/>
    <s v="PLN"/>
    <s v="Indexed"/>
    <s v="Auctions award generation, capacity is estimated"/>
    <n v="328.36818073282387"/>
    <n v="85.537049866582578"/>
    <s v=""/>
    <s v=""/>
    <s v=""/>
    <s v=""/>
    <s v="Unknown technology"/>
    <s v="Group of technologies"/>
    <n v="11064766.591"/>
    <n v="700"/>
    <n v="700"/>
    <n v="1"/>
    <s v="#N/A"/>
    <x v="12"/>
    <s v=""/>
    <s v=""/>
    <s v=""/>
    <n v="85.537049866582578"/>
  </r>
  <r>
    <s v="Poland Biomass/Biogas Auction 2020 AZ/2/2020”"/>
    <x v="0"/>
    <x v="24"/>
    <x v="2"/>
    <s v="Biomass_And_Waste"/>
    <m/>
    <s v="Auction"/>
    <s v="Pay_As_Bid"/>
    <s v="Contract_For_Difference_Two_Way"/>
    <n v="15"/>
    <n v="0"/>
    <s v="PLN"/>
    <s v="Indexed"/>
    <s v="Auctions award generation, capacity is estimated"/>
    <n v="300.11969990180359"/>
    <n v="77.016962610809799"/>
    <s v=""/>
    <s v=""/>
    <s v=""/>
    <s v=""/>
    <s v="Biomass"/>
    <s v="Group of technologies"/>
    <n v="410605.6"/>
    <n v="10"/>
    <n v="10"/>
    <n v="1"/>
    <s v="#N/A"/>
    <x v="5"/>
    <s v=""/>
    <s v=""/>
    <s v=""/>
    <n v="77.016962610809799"/>
  </r>
  <r>
    <s v="Poland 2020 Large-scale Solar and Wind Auction „AZ/7/2020”"/>
    <x v="0"/>
    <x v="24"/>
    <x v="2"/>
    <s v="Renewables_Other"/>
    <m/>
    <s v="Auction"/>
    <s v="Pay_As_Bid"/>
    <s v="Contract_For_Difference_Two_Way"/>
    <n v="15"/>
    <n v="0"/>
    <s v="PLN"/>
    <s v="Indexed"/>
    <s v="Auctions award generation, capacity is estimated"/>
    <n v="224.24"/>
    <n v="57.544652022172045"/>
    <s v=""/>
    <n v="0"/>
    <n v="8000"/>
    <s v=""/>
    <s v="Unknown technology"/>
    <s v="Group of technologies"/>
    <n v="41939088799"/>
    <n v="1700"/>
    <n v="1700"/>
    <n v="1"/>
    <n v="0.21249999999999999"/>
    <x v="5"/>
    <s v=""/>
    <s v=""/>
    <s v=""/>
    <n v="57.544652022172045"/>
  </r>
  <r>
    <s v="Poland Small-scale Renewables Auction 2020 „AZ/8/2020”"/>
    <x v="0"/>
    <x v="24"/>
    <x v="2"/>
    <s v="Renewables_Other"/>
    <m/>
    <s v="Auction"/>
    <s v="Pay_As_Bid"/>
    <s v="Unknown"/>
    <n v="15"/>
    <n v="0"/>
    <s v="PLN"/>
    <s v="Indexed"/>
    <s v="Auctions award generation, capacity is estimated"/>
    <n v="275.65743638415182"/>
    <n v="70.739436559267048"/>
    <s v=""/>
    <s v=""/>
    <s v=""/>
    <s v=""/>
    <s v="Unknown technology"/>
    <s v="Group of technologies"/>
    <n v="10973009.205"/>
    <n v="750"/>
    <n v="750"/>
    <n v="1"/>
    <s v="#N/A"/>
    <x v="5"/>
    <s v=""/>
    <s v=""/>
    <s v=""/>
    <n v="70.739436559267048"/>
  </r>
  <r>
    <s v="Poland Offshore Wind Act Phase 1"/>
    <x v="0"/>
    <x v="24"/>
    <x v="2"/>
    <s v="Wind"/>
    <m/>
    <s v="Auction"/>
    <s v="Pay_As_Clear"/>
    <s v="Contract_For_Difference_Two_Way"/>
    <n v="25"/>
    <n v="0"/>
    <s v="PLN"/>
    <s v="Indexed"/>
    <s v="Offshore wind contracts awarded to capacity"/>
    <n v="319.60000000000002"/>
    <n v="82.733626714988361"/>
    <s v=""/>
    <n v="0"/>
    <n v="5900"/>
    <s v=""/>
    <s v="Offshore wind"/>
    <s v="Technology specific"/>
    <n v="0"/>
    <n v="5900"/>
    <n v="5900"/>
    <n v="1"/>
    <n v="1"/>
    <x v="6"/>
    <s v=""/>
    <s v=""/>
    <d v="2030-12-31T00:00:00"/>
    <n v="82.733626714988361"/>
  </r>
  <r>
    <s v="Poland Biomass/Biogas Auction 2021 „AZ/3/2021”"/>
    <x v="0"/>
    <x v="24"/>
    <x v="2"/>
    <s v="Biomass_And_Waste"/>
    <m/>
    <s v="Auction"/>
    <s v="Pay_As_Bid"/>
    <s v="Contract_For_Difference_Two_Way"/>
    <n v="15"/>
    <n v="0"/>
    <s v="PLN"/>
    <s v="Indexed"/>
    <s v="Auctions award generation, capacity is estimated"/>
    <n v="371.74525470399266"/>
    <n v="96.232268885320394"/>
    <s v=""/>
    <s v=""/>
    <s v=""/>
    <s v=""/>
    <s v="Biomass"/>
    <s v="Group of technologies"/>
    <n v="217900"/>
    <n v="5"/>
    <n v="5"/>
    <n v="1"/>
    <s v="#N/A"/>
    <x v="6"/>
    <s v=""/>
    <s v=""/>
    <s v=""/>
    <n v="96.232268885320394"/>
  </r>
  <r>
    <s v="Poland 2021 Large-scale Solar and Wind Auction „AZ/12/2021” "/>
    <x v="0"/>
    <x v="24"/>
    <x v="2"/>
    <s v="Renewables_Other"/>
    <m/>
    <s v="Auction"/>
    <s v="Pay_As_Bid"/>
    <s v="Contract_For_Difference_Two_Way"/>
    <n v="15"/>
    <n v="0"/>
    <s v="PLN"/>
    <s v="Indexed"/>
    <s v="Auctions award generation, capacity is estimated"/>
    <n v="246.25163706160058"/>
    <n v="63.746217204659743"/>
    <s v=""/>
    <s v=""/>
    <s v=""/>
    <s v=""/>
    <s v="Unknown technology"/>
    <s v="Group of technologies"/>
    <n v="11032791.652999999"/>
    <n v="1000"/>
    <n v="1000"/>
    <n v="1"/>
    <s v="#N/A"/>
    <x v="6"/>
    <s v=""/>
    <s v=""/>
    <s v=""/>
    <n v="63.746217204659743"/>
  </r>
  <r>
    <s v="Poland Small Hydro/Geothermal Auction 2021  &quot;AZ / 13/2021&quot;"/>
    <x v="0"/>
    <x v="24"/>
    <x v="2"/>
    <s v="Hydro"/>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Auction AZ / 13/2021, dedicated to hydropower plants , installations using bioliquids and installations using geothermal energy, with an installed electrical capacity of no more than 1 MW, has traditionally been of interest only to producers generating electricity in installations using hydropower. Three manufacturers joined it by submitting five bids. As part of the basket, 143 GWh of energy worth PLN 70.2 million was allocated for the purchase. As a result of the auction, 76.5 GWh of electricity (53% of the total amount intended for sale) was sold as part of four offers submitted by three producers, with a total value of nearly PLN 49 million (70% of the value of energy intended for sale)."/>
    <n v="671.77700754975979"/>
    <n v="173.90033848039343"/>
    <s v=""/>
    <s v=""/>
    <s v=""/>
    <s v=""/>
    <s v="Run of river"/>
    <s v="Group of technologies"/>
    <n v="72850"/>
    <n v="2"/>
    <n v="2"/>
    <n v="1"/>
    <s v="#N/A"/>
    <x v="6"/>
    <s v=""/>
    <s v=""/>
    <s v=""/>
    <n v="173.90033848039343"/>
  </r>
  <r>
    <s v="Poland 2021 Large-scale Solar and Wind Auction „AZ/7/2021”"/>
    <x v="0"/>
    <x v="24"/>
    <x v="2"/>
    <s v="Renewables_Other"/>
    <m/>
    <s v="Auction"/>
    <s v="Pay_As_Bid"/>
    <s v="Contract_For_Difference_Two_Way"/>
    <n v="15"/>
    <n v="0"/>
    <s v="PLN"/>
    <s v="Indexed"/>
    <s v="Auctions award generation, capacity is estimated"/>
    <n v="229.20310853778045"/>
    <n v="59.332929986482128"/>
    <s v=""/>
    <s v=""/>
    <s v=""/>
    <s v=""/>
    <s v="Unknown technology"/>
    <s v="Group of technologies"/>
    <n v="24687409.907999996"/>
    <n v="1500"/>
    <n v="1500"/>
    <n v="1"/>
    <s v="#N/A"/>
    <x v="6"/>
    <s v=""/>
    <s v=""/>
    <s v=""/>
    <n v="59.332929986482128"/>
  </r>
  <r>
    <s v="Poland Small-scale Renewables Auction „AZ/11/2021” "/>
    <x v="0"/>
    <x v="24"/>
    <x v="2"/>
    <s v="Renewables_Other"/>
    <m/>
    <s v="Auction"/>
    <s v="Pay_As_Bid"/>
    <s v="Contract_For_Difference_Two_Way"/>
    <n v="15"/>
    <n v="0"/>
    <s v="PLN"/>
    <s v="Indexed"/>
    <s v="Auctions award generation, capacity is estimated"/>
    <n v="246.25200000000001"/>
    <n v="63.746311157131764"/>
    <s v=""/>
    <s v=""/>
    <s v=""/>
    <s v=""/>
    <s v="Unknown technology"/>
    <s v="Group of technologies"/>
    <n v="2749819.4010000005"/>
    <n v="300"/>
    <n v="300"/>
    <n v="1"/>
    <s v="#N/A"/>
    <x v="6"/>
    <s v=""/>
    <s v=""/>
    <d v="2023-12-01T00:00:00"/>
    <n v="63.746311157131764"/>
  </r>
  <r>
    <s v="Poland Small-scale Renewables Auction „AZ/8/2021”"/>
    <x v="0"/>
    <x v="24"/>
    <x v="2"/>
    <s v="Renewables_Other"/>
    <m/>
    <s v="Auction"/>
    <s v="Pay_As_Bid"/>
    <s v="Contract_For_Difference_Two_Way"/>
    <n v="15"/>
    <n v="0"/>
    <s v="PLN"/>
    <s v="Indexed"/>
    <s v="Auctions award generation, capacity is estimated"/>
    <n v="231"/>
    <n v="59.798084390370178"/>
    <s v=""/>
    <s v=""/>
    <s v=""/>
    <s v=""/>
    <s v="Unknown technology"/>
    <s v="Group of technologies"/>
    <s v="11 949 598,377"/>
    <n v="1000"/>
    <n v="1000"/>
    <n v="1"/>
    <s v="#N/A"/>
    <x v="6"/>
    <s v=""/>
    <s v=""/>
    <d v="2024-08-01T00:00:00"/>
    <n v="59.798084390370178"/>
  </r>
  <r>
    <s v="Poland  Biomass/Biogas Auction 2022 &quot;AZ/7/2022&quot;"/>
    <x v="2"/>
    <x v="24"/>
    <x v="2"/>
    <s v="Biomass_And_Waste"/>
    <m/>
    <s v="Auction"/>
    <s v="Pay_As_Bid"/>
    <s v="Contract_For_Difference_Two_Way"/>
    <n v="15"/>
    <n v="0"/>
    <s v="PLN"/>
    <s v="Indexed"/>
    <s v="ordinary auction for the sale of electricity from renewable energy sources marked_x000a_in the announcement of November 7, 2022 as:_x000a_&quot;AZ/7/2022&quot; carried out on December 16, 2022, remains unresolved, due to failure to submit the required number of tenders meeting the specified requirements in the act on renewable energy sources."/>
    <n v="0"/>
    <m/>
    <s v=""/>
    <s v=""/>
    <s v=""/>
    <s v=""/>
    <s v="Biomass"/>
    <s v="Group of technologies"/>
    <n v="0"/>
    <n v="0"/>
    <s v=""/>
    <s v=""/>
    <s v=""/>
    <x v="7"/>
    <s v=""/>
    <s v=""/>
    <s v=""/>
    <e v="#N/A"/>
  </r>
  <r>
    <s v="Poland small-scale hydro and geothermal auction &quot;AZ/3/2022&quot;"/>
    <x v="2"/>
    <x v="24"/>
    <x v="2"/>
    <s v="Clean_Fuels"/>
    <m/>
    <s v="Auction"/>
    <s v="Pay_As_Bid"/>
    <s v="Contract_For_Difference_Two_Way"/>
    <n v="15"/>
    <n v="0"/>
    <s v="PLN"/>
    <s v="Indexed"/>
    <s v="&quot;AZ/3/2022&quot;_x000a_carried out on December 12, 2022,_x000a_remains unresolved,_x000a_due to failure to submit the required number of tenders meeting the requirements specified_x000a_in the act on renewable energy sources"/>
    <n v="0"/>
    <m/>
    <s v=""/>
    <s v=""/>
    <s v=""/>
    <s v=""/>
    <s v="Biogas"/>
    <s v="Group of technologies"/>
    <n v="0"/>
    <n v="0"/>
    <n v="0"/>
    <s v=""/>
    <s v=""/>
    <x v="7"/>
    <s v=""/>
    <s v=""/>
    <s v=""/>
    <e v="#N/A"/>
  </r>
  <r>
    <s v="Poland Large-scale biogas Auction 2022 &quot;AZ/5/2022&quot;"/>
    <x v="2"/>
    <x v="24"/>
    <x v="2"/>
    <s v="Clean_Fuels"/>
    <m/>
    <s v="Auction"/>
    <s v="Pay_As_Bid"/>
    <s v="Contract_For_Difference_Two_Way"/>
    <n v="15"/>
    <n v="0"/>
    <s v="PLN"/>
    <s v="Indexed"/>
    <s v="&quot;AZ/5/2022&quot; carried out on December 14, 2022, remains unresolved, due to failure to submit the required number of tenders meeting the requirements specified in the act on renewable energy sources."/>
    <n v="0"/>
    <m/>
    <s v=""/>
    <s v=""/>
    <s v=""/>
    <n v="585266.07299999997"/>
    <s v="Biogas"/>
    <s v="Group of technologies"/>
    <n v="0"/>
    <n v="0"/>
    <n v="0"/>
    <s v=""/>
    <s v=""/>
    <x v="7"/>
    <s v=""/>
    <s v=""/>
    <s v=""/>
    <e v="#N/A"/>
  </r>
  <r>
    <s v="Poland Biomass/Biogass/Waste to Energy Auction 2022 &quot;AZ/6/2022&quot;"/>
    <x v="2"/>
    <x v="24"/>
    <x v="2"/>
    <s v="Clean_Fuels"/>
    <m/>
    <s v="Auction"/>
    <s v="Pay_As_Bid"/>
    <s v="Contract_For_Difference_Two_Way"/>
    <n v="15"/>
    <n v="0"/>
    <s v="PLN"/>
    <s v="Indexed"/>
    <s v="&quot;AZ/6/2022&quot; carried out on December 15, 2022, remains unresolved, due to failure to submit the required number of tenders meeting the requirements specified in the act on renewable energy sources."/>
    <n v="0"/>
    <m/>
    <s v=""/>
    <n v="0"/>
    <n v="0"/>
    <n v="1110000"/>
    <s v="Biogas"/>
    <s v="Technology specific"/>
    <n v="0"/>
    <n v="0"/>
    <n v="0"/>
    <s v=""/>
    <s v=""/>
    <x v="7"/>
    <s v=""/>
    <s v=""/>
    <s v=""/>
    <e v="#N/A"/>
  </r>
  <r>
    <s v="Poland Large-Scale Hydro/Geothermal Auction 2022 &quot;AZ/4/2022&quot;"/>
    <x v="0"/>
    <x v="24"/>
    <x v="2"/>
    <s v="Hydro"/>
    <m/>
    <s v="Auction"/>
    <s v="Pay_As_Bid"/>
    <s v="Contract_For_Difference_Two_Way"/>
    <n v="15"/>
    <n v="0"/>
    <s v="PLN"/>
    <s v="Indexed"/>
    <s v="Art 78 point 8 of RES act 2015 (updated in 2022): solar plants must commission within 24 months, onshore wind within 33 months, otherwise min 42 months. Auctions award generation, capacity is estimated,"/>
    <n v="630.43478260869563"/>
    <n v="141.36259896600572"/>
    <s v=""/>
    <n v="0"/>
    <n v="0"/>
    <s v=""/>
    <s v="Run of river"/>
    <s v="Group of technologies"/>
    <n v="460000"/>
    <n v="14"/>
    <n v="14"/>
    <n v="1"/>
    <s v="#N/A"/>
    <x v="7"/>
    <s v=""/>
    <d v="2022-12-13T00:00:00"/>
    <d v="2025-12-31T00:00:00"/>
    <n v="141.36259896600572"/>
  </r>
  <r>
    <s v="Poland Large-Scale Solar and Wind &quot;AZ/2/2022&quot; (solar winners)"/>
    <x v="0"/>
    <x v="24"/>
    <x v="2"/>
    <s v="Solar"/>
    <m/>
    <s v="Auction"/>
    <s v="Pay_As_Bid"/>
    <s v="Contract_For_Difference_Two_Way"/>
    <n v="15"/>
    <n v="0"/>
    <s v="PLN"/>
    <s v="Indexed"/>
    <s v="Assumed 70% of target solar, 30% wind based on announced solar capacity and 12% capacity factor. AZ/2/2022 mainly PV winners, but a few wind farms as well. Total allocated energy of 6,400,524 Mwh over 15 years"/>
    <n v="269.50379453307261"/>
    <n v="60.430924621179145"/>
    <s v=""/>
    <n v="0"/>
    <n v="0"/>
    <n v="7874999.9999999991"/>
    <s v="PV"/>
    <s v="Group of technologies"/>
    <n v="4480366.8"/>
    <n v="336"/>
    <n v="336"/>
    <n v="1"/>
    <s v="#N/A"/>
    <x v="7"/>
    <s v=""/>
    <s v=""/>
    <s v=""/>
    <n v="60.430924621179145"/>
  </r>
  <r>
    <s v="Poland Large-Scale Solar and Wind &quot;AZ/2/2022&quot; (onshore wind winners)"/>
    <x v="0"/>
    <x v="24"/>
    <x v="2"/>
    <s v="Wind"/>
    <m/>
    <s v="Auction"/>
    <s v="Pay_As_Bid"/>
    <s v="Contract_For_Difference_Two_Way"/>
    <n v="15"/>
    <n v="0"/>
    <s v="PLN"/>
    <s v="Indexed"/>
    <s v="Note! URE announced 240MW of wind but makes no sense -- energy only enough for max 100MW assuming low capacity factor of 25%. Assumed 70% of target solar, 30% wind based on announced solar capacity and 12% capacity factor. AZ/2/2022 mainly PV winners, but a few wind farms as well. Total allocated energy of 6,400,524 Mwh over 15 years"/>
    <n v="269.50379453307261"/>
    <n v="60.430924621179145"/>
    <s v=""/>
    <n v="0"/>
    <n v="0"/>
    <n v="3375000"/>
    <s v="Onshore wind"/>
    <s v="Group of technologies"/>
    <n v="1920157.2"/>
    <n v="245"/>
    <n v="245"/>
    <n v="1"/>
    <s v="#N/A"/>
    <x v="7"/>
    <s v=""/>
    <s v=""/>
    <s v=""/>
    <n v="60.430924621179145"/>
  </r>
  <r>
    <s v="Poland Small-Scale Solar and Wind Auction &quot;AZ/1/2022&quot; (only solar winners)"/>
    <x v="0"/>
    <x v="24"/>
    <x v="2"/>
    <s v="Solar"/>
    <m/>
    <s v="Auction"/>
    <s v="Pay_As_Bid"/>
    <s v="Contract_For_Difference_Two_Way"/>
    <n v="15"/>
    <n v="0"/>
    <s v="PLN"/>
    <s v="Indexed"/>
    <s v="Only solar PV winners in small-scale category"/>
    <s v=""/>
    <s v=""/>
    <s v=""/>
    <s v=""/>
    <s v=""/>
    <n v="11250000"/>
    <s v="PV"/>
    <s v="Group of technologies"/>
    <n v="1593047.3759999999"/>
    <n v="150"/>
    <n v="150"/>
    <n v="1"/>
    <s v="#N/A"/>
    <x v="7"/>
    <n v="2022"/>
    <s v=""/>
    <s v=""/>
    <s v=""/>
  </r>
  <r>
    <s v="Poland wind and solar auctions 2023 - nearly all won by solar"/>
    <x v="0"/>
    <x v="24"/>
    <x v="2"/>
    <s v="Wind"/>
    <m/>
    <s v="Auction"/>
    <s v="Pay_As_Bid"/>
    <s v="Power_Purchase_Agreement"/>
    <n v="15"/>
    <n v="0"/>
    <s v="PLN"/>
    <s v="Indexed"/>
    <s v="Poland wind and solar auctions 2023 - nearly all won by solar"/>
    <n v="325"/>
    <n v="77.386479986665719"/>
    <s v=""/>
    <s v=""/>
    <n v="1118"/>
    <s v=""/>
    <s v="Onshore wind"/>
    <s v="Group of technologies"/>
    <s v=""/>
    <n v="24.5"/>
    <n v="618"/>
    <n v="25.224489795918366"/>
    <n v="2.191413237924866E-2"/>
    <x v="8"/>
    <n v="2023"/>
    <d v="2023-01-07T00:00:00"/>
    <d v="2025-01-07T00:00:00"/>
    <n v="77.386479986665719"/>
  </r>
  <r>
    <s v="Poland wind and solar auctions 2023 - nearly all won by solar"/>
    <x v="0"/>
    <x v="24"/>
    <x v="2"/>
    <s v="Solar"/>
    <m/>
    <s v="Auction"/>
    <s v="Pay_As_Bid"/>
    <s v="Power_Purchase_Agreement"/>
    <n v="15"/>
    <n v="0"/>
    <s v="PLN"/>
    <s v="Indexed"/>
    <s v="Poland wind and solar auctions 2023 - nearly all won by solar"/>
    <n v="325"/>
    <n v="77.386479986665719"/>
    <s v=""/>
    <s v=""/>
    <n v="1118"/>
    <s v=""/>
    <s v="PV"/>
    <s v="Group of technologies"/>
    <s v=""/>
    <n v="593.4"/>
    <n v="618"/>
    <n v="1.0414560161779576"/>
    <n v="0.53076923076923077"/>
    <x v="8"/>
    <n v="2023"/>
    <d v="2023-01-07T00:00:00"/>
    <d v="2025-01-07T00:00:00"/>
    <n v="77.386479986665719"/>
  </r>
  <r>
    <s v="Poland wind and solar auctions 2024 - large"/>
    <x v="0"/>
    <x v="24"/>
    <x v="2"/>
    <s v="Solar"/>
    <m/>
    <s v="Auction"/>
    <s v="Pay_As_Bid"/>
    <s v="Power_Purchase_Agreement"/>
    <n v="15"/>
    <n v="0"/>
    <s v="PLN"/>
    <s v="Indexed"/>
    <s v="Tech neutral"/>
    <n v="316.77018633540365"/>
    <n v="79.58450024757019"/>
    <s v=""/>
    <s v=""/>
    <s v=""/>
    <n v="44600000"/>
    <s v="PV"/>
    <s v="Group of technologies"/>
    <n v="16000000"/>
    <n v="1481"/>
    <n v="2136.6656250000001"/>
    <n v="1.4427181802835922"/>
    <s v="#N/A"/>
    <x v="9"/>
    <s v=""/>
    <d v="2024-12-01T00:00:00"/>
    <d v="2025-01-01T00:00:00"/>
    <n v="79.58450024757019"/>
  </r>
  <r>
    <s v="Poland wind and solar auctions 2024 - large"/>
    <x v="0"/>
    <x v="24"/>
    <x v="2"/>
    <s v="Wind"/>
    <m/>
    <s v="Auction"/>
    <s v="Pay_As_Bid"/>
    <s v="Power_Purchase_Agreement"/>
    <n v="15"/>
    <n v="0"/>
    <s v="PLN"/>
    <s v="Indexed"/>
    <s v="Tech neutral"/>
    <n v="316.77018633540365"/>
    <n v="79.58450024757019"/>
    <s v=""/>
    <s v=""/>
    <s v=""/>
    <n v="44600000"/>
    <s v="Onshore wind"/>
    <s v="Group of technologies"/>
    <n v="16000000"/>
    <n v="90.8"/>
    <n v="2136.6656250000001"/>
    <n v="23.531559746696036"/>
    <s v="#N/A"/>
    <x v="9"/>
    <s v=""/>
    <d v="2024-12-01T00:00:00"/>
    <d v="2025-01-01T00:00:00"/>
    <n v="79.58450024757019"/>
  </r>
  <r>
    <s v="Poland wind and solar auctions 2024 - small"/>
    <x v="0"/>
    <x v="24"/>
    <x v="2"/>
    <s v="Solar"/>
    <m/>
    <s v="Auction"/>
    <s v="Pay_As_Bid"/>
    <s v="Power_Purchase_Agreement"/>
    <n v="15"/>
    <n v="0"/>
    <s v="PLN"/>
    <s v="Indexed"/>
    <s v=""/>
    <s v=""/>
    <s v=""/>
    <s v=""/>
    <s v=""/>
    <s v=""/>
    <s v=""/>
    <s v="PV"/>
    <s v="Group of technologies"/>
    <s v=""/>
    <s v=""/>
    <s v=""/>
    <s v=""/>
    <s v=""/>
    <x v="16"/>
    <s v=""/>
    <s v=""/>
    <s v=""/>
    <s v=""/>
  </r>
  <r>
    <s v="Poland wind and solar auctions 2024 - small"/>
    <x v="0"/>
    <x v="24"/>
    <x v="2"/>
    <s v="Wind"/>
    <m/>
    <s v="Auction"/>
    <s v="Pay_As_Bid"/>
    <s v="Power_Purchase_Agreement"/>
    <n v="15"/>
    <n v="0"/>
    <s v="PLN"/>
    <s v="Indexed"/>
    <s v=""/>
    <s v=""/>
    <s v=""/>
    <s v=""/>
    <s v=""/>
    <s v=""/>
    <n v="0"/>
    <s v="Onshore wind"/>
    <s v="Group of technologies"/>
    <s v=""/>
    <n v="0"/>
    <s v=""/>
    <s v=""/>
    <s v=""/>
    <x v="16"/>
    <s v=""/>
    <s v=""/>
    <s v=""/>
    <s v=""/>
  </r>
  <r>
    <s v="Poland solar auction 2017"/>
    <x v="0"/>
    <x v="24"/>
    <x v="2"/>
    <s v="Solar"/>
    <m/>
    <s v="Auction"/>
    <s v="Pay_As_Bid"/>
    <s v="Power_Purchase_Agreement"/>
    <n v="15"/>
    <n v="0"/>
    <s v="PLN"/>
    <s v="Indexed"/>
    <s v=""/>
    <n v="380"/>
    <n v="100.64892067275858"/>
    <s v=""/>
    <s v=""/>
    <s v=""/>
    <s v=""/>
    <s v="PV"/>
    <s v="Technology specific"/>
    <s v=""/>
    <n v="349"/>
    <s v=""/>
    <n v="0"/>
    <s v="#N/A"/>
    <x v="4"/>
    <s v=""/>
    <s v=""/>
    <s v=""/>
    <n v="100.64892067275858"/>
  </r>
  <r>
    <s v="Poland onshore wind auction 2017"/>
    <x v="0"/>
    <x v="24"/>
    <x v="2"/>
    <s v="Wind"/>
    <m/>
    <s v="Auction"/>
    <s v="Pay_As_Bid"/>
    <s v="Power_Purchase_Agreement"/>
    <n v="15"/>
    <n v="0"/>
    <s v="PLN"/>
    <s v="Indexed"/>
    <s v=""/>
    <n v="380"/>
    <n v="100.64892067275858"/>
    <s v=""/>
    <s v=""/>
    <s v=""/>
    <s v=""/>
    <s v="Onshore wind"/>
    <s v="Technology specific"/>
    <s v=""/>
    <n v="67"/>
    <s v=""/>
    <n v="0"/>
    <s v="#N/A"/>
    <x v="4"/>
    <s v=""/>
    <s v=""/>
    <s v=""/>
    <n v="100.64892067275858"/>
  </r>
  <r>
    <s v="Poland solar auction 2018"/>
    <x v="0"/>
    <x v="24"/>
    <x v="2"/>
    <s v="Solar"/>
    <m/>
    <s v="Auction"/>
    <s v="Pay_As_Bid"/>
    <s v="Power_Purchase_Agreement"/>
    <n v="15"/>
    <n v="0"/>
    <s v="PLN"/>
    <s v="Indexed"/>
    <s v=""/>
    <n v="252.66903914590745"/>
    <n v="69.927500939835454"/>
    <s v=""/>
    <s v=""/>
    <s v=""/>
    <s v=""/>
    <s v="PV"/>
    <s v="Technology specific"/>
    <s v=""/>
    <n v="700"/>
    <s v=""/>
    <n v="0"/>
    <s v="#N/A"/>
    <x v="11"/>
    <s v=""/>
    <s v=""/>
    <s v=""/>
    <n v="69.927500939835454"/>
  </r>
  <r>
    <s v="Poland onshore wind auction 2018"/>
    <x v="0"/>
    <x v="24"/>
    <x v="2"/>
    <s v="Wind"/>
    <m/>
    <s v="Auction"/>
    <s v="Pay_As_Bid"/>
    <s v="Power_Purchase_Agreement"/>
    <n v="15"/>
    <n v="0"/>
    <s v="PLN"/>
    <s v="Indexed"/>
    <s v=""/>
    <n v="252.66903914590745"/>
    <n v="69.927500939835454"/>
    <s v=""/>
    <s v=""/>
    <s v=""/>
    <s v=""/>
    <s v="Onshore wind"/>
    <s v="Technology specific"/>
    <s v=""/>
    <n v="1150"/>
    <s v=""/>
    <n v="0"/>
    <s v="#N/A"/>
    <x v="11"/>
    <s v=""/>
    <s v=""/>
    <s v=""/>
    <n v="69.927500939835454"/>
  </r>
  <r>
    <s v="Poland solar auction 2019"/>
    <x v="0"/>
    <x v="24"/>
    <x v="2"/>
    <s v="Solar"/>
    <m/>
    <s v="Auction"/>
    <s v="Pay_As_Bid"/>
    <s v="Power_Purchase_Agreement"/>
    <n v="15"/>
    <n v="0"/>
    <s v="PLN"/>
    <s v="Indexed"/>
    <s v=""/>
    <n v="226.87224669603526"/>
    <n v="59.098243428074511"/>
    <s v=""/>
    <s v=""/>
    <s v=""/>
    <s v=""/>
    <s v="PV"/>
    <s v="Technology specific"/>
    <s v=""/>
    <n v="550"/>
    <s v=""/>
    <n v="0"/>
    <s v="#N/A"/>
    <x v="12"/>
    <s v=""/>
    <s v=""/>
    <s v=""/>
    <n v="59.098243428074511"/>
  </r>
  <r>
    <s v="Poland onshore wind auction 2019"/>
    <x v="0"/>
    <x v="24"/>
    <x v="2"/>
    <s v="Wind"/>
    <m/>
    <s v="Auction"/>
    <s v="Pay_As_Bid"/>
    <s v="Power_Purchase_Agreement"/>
    <n v="15"/>
    <n v="0"/>
    <s v="PLN"/>
    <s v="Indexed"/>
    <s v=""/>
    <n v="226.87224669603526"/>
    <n v="59.098243428074511"/>
    <s v=""/>
    <s v=""/>
    <s v=""/>
    <s v=""/>
    <s v="Onshore wind"/>
    <s v="Technology specific"/>
    <s v=""/>
    <n v="2230"/>
    <s v=""/>
    <n v="0"/>
    <s v="#N/A"/>
    <x v="12"/>
    <s v=""/>
    <s v=""/>
    <s v=""/>
    <n v="59.098243428074511"/>
  </r>
  <r>
    <s v="Poland solar auction 2020"/>
    <x v="0"/>
    <x v="24"/>
    <x v="2"/>
    <s v="Solar"/>
    <m/>
    <s v="Auction"/>
    <s v="Pay_As_Bid"/>
    <s v="Power_Purchase_Agreement"/>
    <n v="15"/>
    <n v="0"/>
    <s v="PLN"/>
    <s v="Indexed"/>
    <s v=""/>
    <n v="236.69724770642202"/>
    <n v="60.741441107170509"/>
    <s v=""/>
    <s v=""/>
    <s v=""/>
    <s v=""/>
    <s v="PV"/>
    <s v="Technology specific"/>
    <s v=""/>
    <n v="1515.0000000000002"/>
    <s v=""/>
    <n v="0"/>
    <s v="#N/A"/>
    <x v="5"/>
    <s v=""/>
    <s v=""/>
    <s v=""/>
    <n v="60.741441107170509"/>
  </r>
  <r>
    <s v="Poland onshore wind auction 2020"/>
    <x v="0"/>
    <x v="24"/>
    <x v="2"/>
    <s v="Wind"/>
    <m/>
    <s v="Auction"/>
    <s v="Pay_As_Bid"/>
    <s v="Power_Purchase_Agreement"/>
    <n v="15"/>
    <n v="0"/>
    <s v="PLN"/>
    <s v="Indexed"/>
    <s v=""/>
    <n v="231.22529644268772"/>
    <n v="59.337224502845345"/>
    <s v=""/>
    <s v=""/>
    <s v=""/>
    <s v=""/>
    <s v="Onshore wind"/>
    <s v="Technology specific"/>
    <s v=""/>
    <n v="938"/>
    <s v=""/>
    <n v="0"/>
    <s v="#N/A"/>
    <x v="5"/>
    <s v=""/>
    <s v=""/>
    <s v=""/>
    <n v="59.337224502845345"/>
  </r>
  <r>
    <s v="Poland solar auction 2021"/>
    <x v="0"/>
    <x v="24"/>
    <x v="2"/>
    <s v="Solar"/>
    <m/>
    <s v="Auction"/>
    <s v="Pay_As_Bid"/>
    <s v="Power_Purchase_Agreement"/>
    <n v="15"/>
    <n v="0"/>
    <s v="PLN"/>
    <s v="Indexed"/>
    <s v=""/>
    <n v="231.22529644268772"/>
    <n v="59.85640601674546"/>
    <s v=""/>
    <s v=""/>
    <s v=""/>
    <s v=""/>
    <s v="PV"/>
    <s v="Technology specific"/>
    <s v=""/>
    <n v="3000"/>
    <s v=""/>
    <n v="0"/>
    <s v="#N/A"/>
    <x v="6"/>
    <s v=""/>
    <s v=""/>
    <s v=""/>
    <n v="59.85640601674546"/>
  </r>
  <r>
    <s v="Poland onshore wind auction 2021"/>
    <x v="0"/>
    <x v="24"/>
    <x v="2"/>
    <s v="Wind"/>
    <m/>
    <s v="Auction"/>
    <s v="Pay_As_Bid"/>
    <s v="Power_Purchase_Agreement"/>
    <n v="15"/>
    <n v="0"/>
    <s v="PLN"/>
    <s v="Indexed"/>
    <s v=""/>
    <s v=""/>
    <s v=""/>
    <s v=""/>
    <s v=""/>
    <s v=""/>
    <s v=""/>
    <s v="Onshore wind"/>
    <s v="Technology specific"/>
    <s v=""/>
    <n v="780"/>
    <s v=""/>
    <n v="0"/>
    <s v="#N/A"/>
    <x v="6"/>
    <s v=""/>
    <s v=""/>
    <s v=""/>
    <s v=""/>
  </r>
  <r>
    <s v="Poland Offshore Wind Act Phase 2 2025"/>
    <x v="1"/>
    <x v="24"/>
    <x v="2"/>
    <s v="Wind"/>
    <s v="Standalone"/>
    <s v="Auction"/>
    <s v="Unknown"/>
    <s v="Contract_For_Difference_Two_Way"/>
    <n v="25"/>
    <n v="0"/>
    <s v="PLN"/>
    <s v="Indexed"/>
    <s v=""/>
    <s v=""/>
    <s v=""/>
    <s v=""/>
    <n v="0"/>
    <n v="4000"/>
    <s v=""/>
    <s v="Offshore wind"/>
    <s v="Technology specific"/>
    <s v=""/>
    <s v=""/>
    <s v=""/>
    <s v=""/>
    <s v=""/>
    <x v="10"/>
    <n v="2023"/>
    <s v=""/>
    <s v=""/>
    <s v=""/>
  </r>
  <r>
    <s v="Poland Offshore Wind Act Phase 2 2027"/>
    <x v="1"/>
    <x v="24"/>
    <x v="2"/>
    <s v="Wind"/>
    <s v="Standalone"/>
    <s v="Auction"/>
    <s v="Unknown"/>
    <s v="Contract_For_Difference_Two_Way"/>
    <n v="25"/>
    <n v="0"/>
    <s v="PLN"/>
    <s v="Indexed"/>
    <s v=""/>
    <s v=""/>
    <s v=""/>
    <s v=""/>
    <s v=""/>
    <n v="4000"/>
    <s v=""/>
    <s v="Offshore wind"/>
    <s v="Technology specific"/>
    <s v=""/>
    <s v=""/>
    <s v=""/>
    <s v=""/>
    <s v=""/>
    <x v="14"/>
    <n v="2023"/>
    <s v=""/>
    <s v=""/>
    <s v=""/>
  </r>
  <r>
    <s v="Poland Offshore Wind Act Phase 2 2029"/>
    <x v="1"/>
    <x v="24"/>
    <x v="2"/>
    <s v="Wind"/>
    <s v="Standalone"/>
    <s v="Auction"/>
    <s v="Unknown"/>
    <s v="Contract_For_Difference_Two_Way"/>
    <n v="25"/>
    <n v="0"/>
    <s v="PLN"/>
    <s v="Indexed"/>
    <s v=""/>
    <s v=""/>
    <s v=""/>
    <s v=""/>
    <s v=""/>
    <n v="2000"/>
    <s v=""/>
    <s v="Offshore wind"/>
    <s v="Technology specific"/>
    <s v=""/>
    <s v=""/>
    <s v=""/>
    <s v=""/>
    <s v=""/>
    <x v="18"/>
    <n v="2023"/>
    <s v=""/>
    <s v=""/>
    <s v=""/>
  </r>
  <r>
    <s v="Poland Offshore Wind Act Phase 2 2031"/>
    <x v="1"/>
    <x v="24"/>
    <x v="2"/>
    <s v="Wind"/>
    <s v="Standalone"/>
    <s v="Auction"/>
    <s v="Unknown"/>
    <s v="Contract_For_Difference_Two_Way"/>
    <n v="25"/>
    <n v="0"/>
    <s v="PLN"/>
    <s v="Indexed"/>
    <s v=""/>
    <s v=""/>
    <s v=""/>
    <s v=""/>
    <s v=""/>
    <n v="2000"/>
    <s v=""/>
    <s v="Offshore wind"/>
    <s v="Technology specific"/>
    <s v=""/>
    <s v=""/>
    <s v=""/>
    <s v=""/>
    <s v=""/>
    <x v="20"/>
    <n v="2023"/>
    <s v=""/>
    <s v=""/>
    <s v=""/>
  </r>
  <r>
    <s v="Portugal PV Round 1"/>
    <x v="0"/>
    <x v="25"/>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23.01"/>
    <n v="25.752658086177956"/>
    <s v=""/>
    <n v="0"/>
    <n v="1400"/>
    <s v=""/>
    <s v="PV"/>
    <s v="Technology specific"/>
    <n v="0"/>
    <n v="1150"/>
    <n v="1150"/>
    <n v="1"/>
    <n v="0.8214285714285714"/>
    <x v="12"/>
    <n v="2019"/>
    <s v=""/>
    <d v="2022-06-30T00:00:00"/>
    <n v="25.752658086177956"/>
  </r>
  <r>
    <s v="Portugal PV Round 2"/>
    <x v="0"/>
    <x v="25"/>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1.14"/>
    <n v="12.700946300307834"/>
    <s v=""/>
    <s v=""/>
    <s v=""/>
    <s v=""/>
    <s v="PV"/>
    <s v="Technology specific"/>
    <n v="0"/>
    <n v="197"/>
    <n v="197"/>
    <n v="1"/>
    <s v="#N/A"/>
    <x v="5"/>
    <n v="2019"/>
    <d v="2020-06-08T00:00:00"/>
    <d v="2024-06-30T00:00:00"/>
    <n v="12.700946300307834"/>
  </r>
  <r>
    <s v="Portugal PV Round 2 (PV Plus Storage)"/>
    <x v="0"/>
    <x v="25"/>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s v=""/>
    <s v=""/>
    <s v=""/>
    <s v=""/>
    <s v=""/>
    <s v=""/>
    <s v="PV"/>
    <s v="Technology specific"/>
    <n v="0"/>
    <n v="483"/>
    <n v="483"/>
    <n v="1"/>
    <s v="#N/A"/>
    <x v="5"/>
    <n v="2019"/>
    <d v="2020-06-08T00:00:00"/>
    <s v=""/>
    <s v=""/>
  </r>
  <r>
    <s v="Portugal Pego Coal Plant Co-located Grid Connection Tender - Solar"/>
    <x v="0"/>
    <x v="25"/>
    <x v="2"/>
    <s v="Co_Located"/>
    <s v="Unknown"/>
    <s v="Project_Tender"/>
    <s v="Pay_As_Bid"/>
    <s v="Merchant"/>
    <s v=""/>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s v=""/>
    <s v=""/>
    <s v=""/>
    <s v=""/>
    <n v="325"/>
    <s v=""/>
    <s v="Solar and wind and storage"/>
    <s v="Co-location"/>
    <s v=""/>
    <n v="365"/>
    <n v="1544"/>
    <n v="4.2301369863013702"/>
    <n v="1.1230769230769231"/>
    <x v="7"/>
    <n v="2021"/>
    <d v="2021-09-17T00:00:00"/>
    <s v=""/>
    <s v=""/>
  </r>
  <r>
    <s v="Portugal Pego Coal Plant Co-located Grid Connection Tender - Wind"/>
    <x v="0"/>
    <x v="25"/>
    <x v="2"/>
    <s v="Co_Located"/>
    <s v="Unknown"/>
    <s v="Project_Tender"/>
    <s v="Pay_As_Bid"/>
    <s v="Merchant"/>
    <s v=""/>
    <n v="0"/>
    <s v="EUR"/>
    <s v="Unknown"/>
    <s v="Portugal launched a tender to allow for new units (renewable tech only) to replace the capacity of the last coal plant of the country (at the grid connection of the Pego coal plant) which has now been decommissioned. The tender offers 224MW capacity at the grid connection point; and the winning bids from Endesa's proposal includes 365MW of solar combined with 264MW of wind (surplus) which will be managed with both energy storage and hydrogen production. This translates into a 67% availability factor of production throughout the year."/>
    <s v=""/>
    <s v=""/>
    <s v=""/>
    <s v=""/>
    <n v="485"/>
    <s v=""/>
    <s v="Solar and wind and storage"/>
    <s v="Co-location"/>
    <s v=""/>
    <n v="264"/>
    <n v="1544"/>
    <n v="5.8484848484848486"/>
    <n v="0.54432989690721645"/>
    <x v="7"/>
    <n v="2021"/>
    <d v="2021-09-17T00:00:00"/>
    <s v=""/>
    <s v=""/>
  </r>
  <r>
    <s v="Portugal PV Round 3 (Floating PV)"/>
    <x v="0"/>
    <x v="25"/>
    <x v="2"/>
    <s v="Solar"/>
    <m/>
    <s v="Project_Tender"/>
    <s v="Pay_As_Bid"/>
    <s v="Hybrid"/>
    <n v="15"/>
    <n v="0"/>
    <s v="EUR"/>
    <s v="Indexed"/>
    <s v="Portugal's government passed decree 72/2022 (of October 19, 2022) allowing for the prices of winning solar bids in the past auctions to be inflation-linked. According to the original rules of the auction rounds held in 2019, 2020 and 2021, developers had to commit to a fixed, non-inflation-adjusted price contract over a 15-year period, amongst other remuneration options. The government will also allow projects to sell all of the electricity generated during their first year of operations at the wholesale power price, which in 2022 averaged 180 euros per MWh. "/>
    <n v="10.34"/>
    <n v="10.868194240067268"/>
    <s v=""/>
    <n v="0"/>
    <n v="263"/>
    <s v=""/>
    <s v="PV"/>
    <s v="Technology specific"/>
    <s v=""/>
    <n v="183"/>
    <n v="183"/>
    <n v="1"/>
    <n v="0.69581749049429653"/>
    <x v="7"/>
    <n v="2021"/>
    <s v=""/>
    <d v="2024-06-30T00:00:00"/>
    <n v="10.868194240067268"/>
  </r>
  <r>
    <s v="Portugal Floating Offshore Wind Tender"/>
    <x v="3"/>
    <x v="25"/>
    <x v="2"/>
    <s v="Wind"/>
    <m/>
    <s v="Auction"/>
    <s v="Unknown"/>
    <s v="Unknown"/>
    <s v=""/>
    <n v="0"/>
    <s v="EUR"/>
    <s v="Unknown"/>
    <s v="Announcement from the Ministry of Environment about the upcoming offshore wind tender published in June but there is no clarity yet on the dates and subsidy mechanism."/>
    <s v=""/>
    <s v=""/>
    <s v=""/>
    <s v=""/>
    <n v="3500"/>
    <s v=""/>
    <s v="Offshore wind"/>
    <s v="Technology specific"/>
    <s v=""/>
    <s v=""/>
    <s v=""/>
    <s v=""/>
    <s v=""/>
    <x v="8"/>
    <n v="2023"/>
    <s v=""/>
    <s v=""/>
    <s v=""/>
  </r>
  <r>
    <s v="Romania Capex Support Tender"/>
    <x v="3"/>
    <x v="26"/>
    <x v="2"/>
    <s v="Renewables_Other"/>
    <m/>
    <s v="Auction"/>
    <s v="Unknown"/>
    <s v="Capex_Support"/>
    <s v=""/>
    <n v="0"/>
    <s v="EUR"/>
    <s v="Unknown"/>
    <s v=" 458 million euros new projects grants to be awarded over April and May 2022. "/>
    <s v=""/>
    <s v=""/>
    <s v=""/>
    <n v="0"/>
    <n v="1000"/>
    <s v=""/>
    <s v="Unknown technology"/>
    <s v="Unknown"/>
    <s v=""/>
    <s v=""/>
    <s v=""/>
    <s v=""/>
    <s v=""/>
    <x v="8"/>
    <n v="2022"/>
    <s v=""/>
    <s v=""/>
    <s v=""/>
  </r>
  <r>
    <s v="Solar Contracts for Difference 2"/>
    <x v="1"/>
    <x v="26"/>
    <x v="2"/>
    <s v="Solar"/>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s v=""/>
    <s v=""/>
    <s v=""/>
    <s v=""/>
    <n v="2000"/>
    <s v=""/>
    <s v="PV"/>
    <s v="Technology specific"/>
    <s v=""/>
    <s v=""/>
    <s v=""/>
    <s v=""/>
    <s v=""/>
    <x v="10"/>
    <n v="2023"/>
    <s v=""/>
    <d v="2028-08-31T00:00:00"/>
    <s v=""/>
  </r>
  <r>
    <s v="Onshore Wind Contracts for Difference 2"/>
    <x v="1"/>
    <x v="26"/>
    <x v="2"/>
    <s v="Wind"/>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s v=""/>
    <s v=""/>
    <s v=""/>
    <s v=""/>
    <n v="1500"/>
    <s v=""/>
    <s v="Onshore wind"/>
    <s v="Technology specific"/>
    <s v=""/>
    <s v=""/>
    <s v=""/>
    <s v=""/>
    <s v=""/>
    <x v="10"/>
    <n v="2023"/>
    <s v=""/>
    <d v="2028-08-31T00:00:00"/>
    <s v=""/>
  </r>
  <r>
    <s v="Solar Contracts for Difference 1"/>
    <x v="0"/>
    <x v="26"/>
    <x v="2"/>
    <s v="Solar"/>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51"/>
    <n v="55.164954029204978"/>
    <s v=""/>
    <n v="0"/>
    <n v="500"/>
    <s v=""/>
    <s v="PV"/>
    <s v="Technology specific"/>
    <s v=""/>
    <n v="432"/>
    <n v="1062"/>
    <n v="2.4583333333333335"/>
    <n v="0.86399999999999999"/>
    <x v="9"/>
    <n v="2023"/>
    <d v="2024-09-10T00:00:00"/>
    <d v="2027-08-31T00:00:00"/>
    <n v="55.164954029204978"/>
  </r>
  <r>
    <s v="Onshore Wind Contracts for Difference 1"/>
    <x v="0"/>
    <x v="26"/>
    <x v="2"/>
    <s v="Wind"/>
    <m/>
    <s v="Auction"/>
    <s v="Pay_As_Bid"/>
    <s v="Contract_For_Difference_Two_Way"/>
    <n v="15"/>
    <n v="0"/>
    <s v="EUR"/>
    <s v="Indexed"/>
    <s v="The strike price will be indexed every three years but only if the Eurozone Consumer Price Index at that time is higher by 10% or more compared to the CPI index applicable at the date of signing the CfD contract or the date of the last applied indexation. The first indexation will not take place earlier than 2027._x000a_"/>
    <n v="65"/>
    <n v="70.308274743104377"/>
    <s v=""/>
    <n v="0"/>
    <n v="1000"/>
    <s v=""/>
    <s v="Onshore wind"/>
    <s v="Technology specific"/>
    <s v=""/>
    <n v="1100"/>
    <n v="1200"/>
    <n v="1.0909090909090908"/>
    <n v="1.1000000000000001"/>
    <x v="9"/>
    <n v="2023"/>
    <d v="2024-09-10T00:00:00"/>
    <d v="2027-08-31T00:00:00"/>
    <n v="70.308274743104377"/>
  </r>
  <r>
    <s v="Serbia Wind Auction 2023"/>
    <x v="0"/>
    <x v="27"/>
    <x v="2"/>
    <s v="Wind"/>
    <m/>
    <s v="Auction"/>
    <s v="Pay_As_Clear"/>
    <s v="Contract_For_Difference_Two_Way"/>
    <n v="15"/>
    <n v="0"/>
    <s v="EUR"/>
    <s v="Indexed"/>
    <s v="Awarded bid price is indexed annually to Eurozone inflation (source: email from the Serbian energy ministry)"/>
    <n v="68.209999999999994"/>
    <n v="73.756487889273359"/>
    <s v=""/>
    <n v="0"/>
    <n v="400"/>
    <s v=""/>
    <s v="Onshore wind"/>
    <s v="Technology specific"/>
    <s v=""/>
    <n v="400"/>
    <n v="519.1"/>
    <n v="1.29775"/>
    <n v="1"/>
    <x v="8"/>
    <n v="2022"/>
    <d v="2023-06-14T00:00:00"/>
    <s v=""/>
    <n v="73.756487889273359"/>
  </r>
  <r>
    <s v="Serbia Wind Auction 2024"/>
    <x v="0"/>
    <x v="27"/>
    <x v="2"/>
    <s v="Wind"/>
    <m/>
    <s v="Auction"/>
    <s v="Pay_As_Clear"/>
    <s v="Contract_For_Difference_Two_Way"/>
    <n v="15"/>
    <n v="0"/>
    <s v="EUR"/>
    <s v="Indexed"/>
    <s v="Awarded bid price is indexed annually to Eurozone inflation (source: email from the Serbian energy ministry)"/>
    <n v="62.19"/>
    <n v="66.842218400687869"/>
    <s v=""/>
    <n v="0"/>
    <n v="300"/>
    <s v=""/>
    <s v="Onshore wind"/>
    <s v="Technology specific"/>
    <s v=""/>
    <n v="300"/>
    <n v="458.13"/>
    <n v="1.5270999999999999"/>
    <n v="1"/>
    <x v="10"/>
    <n v="2022"/>
    <d v="2024-11-28T00:00:00"/>
    <s v=""/>
    <n v="66.842218400687869"/>
  </r>
  <r>
    <s v="Serbia Wind Auction 2025"/>
    <x v="1"/>
    <x v="27"/>
    <x v="2"/>
    <s v="Wind"/>
    <m/>
    <s v="Auction"/>
    <s v="Pay_As_Clear"/>
    <s v="Contract_For_Difference_Two_Way"/>
    <n v="15"/>
    <n v="0"/>
    <s v="EUR"/>
    <s v="Indexed"/>
    <s v="Awarded bid price is indexed annually to Eurozone inflation (source: email from the Serbian energy ministry)"/>
    <s v=""/>
    <s v=""/>
    <s v=""/>
    <s v=""/>
    <s v=""/>
    <s v=""/>
    <s v="Onshore wind"/>
    <s v="Technology specific"/>
    <s v=""/>
    <s v=""/>
    <s v=""/>
    <s v=""/>
    <s v=""/>
    <x v="10"/>
    <n v="2022"/>
    <s v=""/>
    <s v=""/>
    <s v=""/>
  </r>
  <r>
    <s v="Serbia Solar Auction 2023"/>
    <x v="0"/>
    <x v="27"/>
    <x v="2"/>
    <s v="Solar"/>
    <m/>
    <s v="Auction"/>
    <s v="Pay_As_Bid"/>
    <s v="Contract_For_Difference_Two_Way"/>
    <n v="15"/>
    <n v="0"/>
    <s v="EUR"/>
    <s v="Indexed"/>
    <s v="Awarded bid price is indexed annually to Eurozone inflation (source: email from the Serbian energy ministry). Price in column AE is weighted average price of all winning bids."/>
    <n v="89.56"/>
    <n v="96.84256055363322"/>
    <s v=""/>
    <n v="0"/>
    <n v="50"/>
    <s v=""/>
    <s v="PV"/>
    <s v="Technology specific"/>
    <s v=""/>
    <n v="25.2"/>
    <n v="25.2"/>
    <n v="1"/>
    <n v="0.504"/>
    <x v="8"/>
    <n v="2022"/>
    <d v="2023-06-14T00:00:00"/>
    <s v=""/>
    <n v="96.84256055363322"/>
  </r>
  <r>
    <s v="Serbia Solar Auction 2024"/>
    <x v="1"/>
    <x v="27"/>
    <x v="2"/>
    <s v="Solar"/>
    <m/>
    <s v="Auction"/>
    <s v="Pay_As_Bid"/>
    <s v="Contract_For_Difference_Two_Way"/>
    <n v="15"/>
    <n v="0"/>
    <s v="EUR"/>
    <s v="Indexed"/>
    <s v="Awarded bid price is indexed annually to Eurozone inflation (source: email from the Serbian energy ministry)"/>
    <s v=""/>
    <s v=""/>
    <s v=""/>
    <n v="0"/>
    <n v="124.8"/>
    <s v=""/>
    <s v="PV"/>
    <s v="Technology specific"/>
    <s v=""/>
    <s v=""/>
    <s v=""/>
    <s v=""/>
    <s v=""/>
    <x v="10"/>
    <n v="2022"/>
    <d v="2024-11-28T00:00:00"/>
    <s v=""/>
    <s v=""/>
  </r>
  <r>
    <s v="Serbia Solar Auction 2025"/>
    <x v="1"/>
    <x v="27"/>
    <x v="2"/>
    <s v="Solar"/>
    <m/>
    <s v="Auction"/>
    <s v="Pay_As_Bid"/>
    <s v="Contract_For_Difference_Two_Way"/>
    <n v="15"/>
    <n v="0"/>
    <s v="EUR"/>
    <s v="Indexed"/>
    <s v="Awarded bid price is indexed annually to Eurozone inflation (source: email from the Serbian energy ministry)"/>
    <s v=""/>
    <s v=""/>
    <s v=""/>
    <s v=""/>
    <s v=""/>
    <s v=""/>
    <s v="PV"/>
    <s v="Technology specific"/>
    <s v=""/>
    <s v=""/>
    <s v=""/>
    <s v=""/>
    <s v=""/>
    <x v="10"/>
    <n v="2022"/>
    <s v=""/>
    <s v=""/>
    <s v=""/>
  </r>
  <r>
    <s v="Slovakia Renewables Tender Round 1 "/>
    <x v="2"/>
    <x v="28"/>
    <x v="2"/>
    <s v="Renewables_Other"/>
    <m/>
    <s v="Auction"/>
    <s v="Unknown"/>
    <s v="Fixed_Feed_In_Premium"/>
    <n v="15"/>
    <n v="0"/>
    <s v="EUR"/>
    <s v=""/>
    <s v="Canclled in 2020 due to covid-19. No update since"/>
    <s v=""/>
    <s v=""/>
    <s v=""/>
    <s v=""/>
    <n v="30"/>
    <s v=""/>
    <s v="Unknown technology"/>
    <s v="Unknown"/>
    <s v=""/>
    <s v=""/>
    <s v=""/>
    <s v=""/>
    <s v=""/>
    <x v="5"/>
    <n v="2020"/>
    <s v=""/>
    <s v=""/>
    <s v=""/>
  </r>
  <r>
    <s v="Slovenia Mixed Renewables Round 1"/>
    <x v="0"/>
    <x v="29"/>
    <x v="2"/>
    <s v="Renewables_Other"/>
    <m/>
    <s v="Auction"/>
    <s v="Unknown"/>
    <s v="Unknown"/>
    <s v=""/>
    <n v="0"/>
    <s v="EUR"/>
    <s v="Unknown"/>
    <s v=""/>
    <s v=""/>
    <s v=""/>
    <s v=""/>
    <s v=""/>
    <s v=""/>
    <s v=""/>
    <s v="Unknown technology"/>
    <s v="Unknown"/>
    <s v=""/>
    <n v="61.36"/>
    <n v="61.36"/>
    <n v="1"/>
    <s v="#N/A"/>
    <x v="4"/>
    <s v=""/>
    <s v=""/>
    <s v=""/>
    <s v=""/>
  </r>
  <r>
    <s v="Slovenia Mixed Renewables Round 2"/>
    <x v="0"/>
    <x v="29"/>
    <x v="2"/>
    <s v="Renewables_Other"/>
    <m/>
    <s v="Auction"/>
    <s v="Unknown"/>
    <s v="Unknown"/>
    <s v=""/>
    <n v="0"/>
    <s v="EUR"/>
    <s v="Unknown"/>
    <s v=""/>
    <s v=""/>
    <s v=""/>
    <s v=""/>
    <s v=""/>
    <s v=""/>
    <s v=""/>
    <s v="Unknown technology"/>
    <s v="Unknown"/>
    <s v=""/>
    <n v="98.025999999999996"/>
    <n v="98.025999999999996"/>
    <n v="1"/>
    <s v="#N/A"/>
    <x v="4"/>
    <s v=""/>
    <s v=""/>
    <s v=""/>
    <s v=""/>
  </r>
  <r>
    <s v="Slovenia Mixed Renewables Round 3"/>
    <x v="0"/>
    <x v="29"/>
    <x v="2"/>
    <s v="Renewables_Other"/>
    <m/>
    <s v="Auction"/>
    <s v="Unknown"/>
    <s v="Unknown"/>
    <s v=""/>
    <n v="0"/>
    <s v="EUR"/>
    <s v="Unknown"/>
    <s v="41 winning projects"/>
    <n v="80.3"/>
    <n v="94.726908104282174"/>
    <s v=""/>
    <s v=""/>
    <s v=""/>
    <s v=""/>
    <s v="Unknown technology"/>
    <s v="Unknown"/>
    <s v=""/>
    <n v="128.428"/>
    <n v="128.428"/>
    <n v="1"/>
    <s v="#N/A"/>
    <x v="11"/>
    <s v=""/>
    <s v=""/>
    <s v=""/>
    <n v="94.726908104282174"/>
  </r>
  <r>
    <s v="Slovenia Mixed Renewables Round 4"/>
    <x v="0"/>
    <x v="29"/>
    <x v="2"/>
    <s v="Renewables_Other"/>
    <m/>
    <s v="Auction"/>
    <s v="Unknown"/>
    <s v="Unknown"/>
    <s v=""/>
    <n v="0"/>
    <s v="EUR"/>
    <s v="Unknown"/>
    <s v=""/>
    <n v="94.48"/>
    <n v="105.74146614437606"/>
    <s v=""/>
    <s v=""/>
    <s v=""/>
    <s v=""/>
    <s v="Unknown technology"/>
    <s v="Unknown"/>
    <s v=""/>
    <n v="10.4"/>
    <n v="10.4"/>
    <n v="1"/>
    <s v="#N/A"/>
    <x v="12"/>
    <s v=""/>
    <s v=""/>
    <s v=""/>
    <n v="105.74146614437606"/>
  </r>
  <r>
    <s v="Slovenia Mixed Renewables Round 5"/>
    <x v="0"/>
    <x v="29"/>
    <x v="2"/>
    <s v="Renewables_Other"/>
    <m/>
    <s v="Auction"/>
    <s v="Unknown"/>
    <s v="Unknown"/>
    <s v=""/>
    <n v="0"/>
    <s v="EUR"/>
    <s v="Unknown"/>
    <s v=""/>
    <n v="99.98"/>
    <n v="111.8970341354225"/>
    <s v=""/>
    <s v=""/>
    <s v=""/>
    <s v=""/>
    <s v="Unknown technology"/>
    <s v="Unknown"/>
    <s v=""/>
    <n v="26.7"/>
    <n v="26.7"/>
    <n v="1"/>
    <s v="#N/A"/>
    <x v="12"/>
    <s v=""/>
    <s v=""/>
    <s v=""/>
    <n v="111.8970341354225"/>
  </r>
  <r>
    <s v="Slovenia Mixed Renewables Round 6"/>
    <x v="0"/>
    <x v="29"/>
    <x v="2"/>
    <s v="Biomass_And_Waste"/>
    <m/>
    <s v="Auction"/>
    <s v="Unknown"/>
    <s v="Unknown"/>
    <s v=""/>
    <n v="0"/>
    <s v="EUR"/>
    <s v="Unknown"/>
    <s v="Biomass"/>
    <n v="93.06"/>
    <n v="104.15221040850588"/>
    <s v=""/>
    <s v=""/>
    <s v=""/>
    <s v=""/>
    <s v="Biomass"/>
    <s v="Unknown"/>
    <s v=""/>
    <n v="1.419"/>
    <n v="1.419"/>
    <n v="1"/>
    <s v="#N/A"/>
    <x v="12"/>
    <s v=""/>
    <s v=""/>
    <s v=""/>
    <n v="104.15221040850588"/>
  </r>
  <r>
    <s v="Slovenia Mixed Renewables Round 6"/>
    <x v="0"/>
    <x v="29"/>
    <x v="2"/>
    <s v="Clean_Fuels"/>
    <m/>
    <s v="Auction"/>
    <s v="Unknown"/>
    <s v="Unknown"/>
    <s v=""/>
    <n v="0"/>
    <s v="EUR"/>
    <s v="Unknown"/>
    <s v="Biogas"/>
    <n v="93.06"/>
    <n v="104.15221040850588"/>
    <s v=""/>
    <s v=""/>
    <s v=""/>
    <s v=""/>
    <s v="Biogas"/>
    <s v="Unknown"/>
    <s v=""/>
    <n v="0"/>
    <n v="0"/>
    <s v=""/>
    <s v=""/>
    <x v="12"/>
    <s v=""/>
    <s v=""/>
    <s v=""/>
    <n v="104.15221040850588"/>
  </r>
  <r>
    <s v="Slovenia Mixed Renewables Round 6"/>
    <x v="0"/>
    <x v="29"/>
    <x v="2"/>
    <s v="Hydro"/>
    <m/>
    <s v="Auction"/>
    <s v="Unknown"/>
    <s v="Unknown"/>
    <s v=""/>
    <n v="0"/>
    <s v="EUR"/>
    <s v="Unknown"/>
    <s v="Run_of_river"/>
    <n v="93.06"/>
    <n v="104.15221040850588"/>
    <s v=""/>
    <s v=""/>
    <s v=""/>
    <s v=""/>
    <s v="Run of river"/>
    <s v="Unknown"/>
    <s v=""/>
    <n v="0.35299999999999998"/>
    <n v="0.35299999999999998"/>
    <n v="1"/>
    <s v="#N/A"/>
    <x v="12"/>
    <s v=""/>
    <s v=""/>
    <s v=""/>
    <n v="104.15221040850588"/>
  </r>
  <r>
    <s v="Slovenia Mixed Renewables Round 6"/>
    <x v="0"/>
    <x v="29"/>
    <x v="2"/>
    <s v="Solar"/>
    <m/>
    <s v="Auction"/>
    <s v="Unknown"/>
    <s v="Unknown"/>
    <s v=""/>
    <n v="0"/>
    <s v="EUR"/>
    <s v="Unknown"/>
    <s v="PV"/>
    <n v="93.06"/>
    <n v="104.15221040850588"/>
    <s v=""/>
    <s v=""/>
    <s v=""/>
    <s v=""/>
    <s v="PV"/>
    <s v="Unknown"/>
    <s v=""/>
    <n v="3.3"/>
    <n v="3.3"/>
    <n v="1"/>
    <s v="#N/A"/>
    <x v="12"/>
    <s v=""/>
    <s v=""/>
    <s v=""/>
    <n v="104.15221040850588"/>
  </r>
  <r>
    <s v="Slovenia Mixed Renewables Round 6"/>
    <x v="0"/>
    <x v="29"/>
    <x v="2"/>
    <s v="Wind"/>
    <m/>
    <s v="Auction"/>
    <s v="Unknown"/>
    <s v="Unknown"/>
    <s v=""/>
    <n v="0"/>
    <s v="EUR"/>
    <s v="Unknown"/>
    <s v="Onshore"/>
    <n v="93.06"/>
    <n v="104.15221040850588"/>
    <s v=""/>
    <s v=""/>
    <s v=""/>
    <s v=""/>
    <s v="Onshore wind"/>
    <s v="Unknown"/>
    <s v=""/>
    <n v="0"/>
    <n v="0"/>
    <s v=""/>
    <s v=""/>
    <x v="12"/>
    <s v=""/>
    <s v=""/>
    <s v=""/>
    <n v="104.15221040850588"/>
  </r>
  <r>
    <s v="Slovenia Mixed Renewables Round 7"/>
    <x v="0"/>
    <x v="29"/>
    <x v="2"/>
    <s v="Biomass_And_Waste"/>
    <m/>
    <s v="Auction"/>
    <s v="Unknown"/>
    <s v="Unknown"/>
    <s v=""/>
    <n v="0"/>
    <s v="EUR"/>
    <s v="Unknown"/>
    <s v="Note: fossil CHP not included"/>
    <n v="78.05"/>
    <n v="88.986432561851558"/>
    <s v=""/>
    <s v=""/>
    <n v="3"/>
    <s v=""/>
    <s v="Biomass"/>
    <s v="Unknown"/>
    <s v=""/>
    <n v="3"/>
    <n v="3.3"/>
    <n v="1.0999999999999999"/>
    <n v="1"/>
    <x v="5"/>
    <s v=""/>
    <s v=""/>
    <s v=""/>
    <n v="88.986432561851558"/>
  </r>
  <r>
    <s v="Slovenia Mixed Renewables Round 7"/>
    <x v="0"/>
    <x v="29"/>
    <x v="2"/>
    <s v="Clean_Fuels"/>
    <m/>
    <s v="Auction"/>
    <s v="Unknown"/>
    <s v="Unknown"/>
    <s v=""/>
    <n v="0"/>
    <s v="EUR"/>
    <s v="Unknown"/>
    <s v="Note: fossil CHP not included"/>
    <n v="78.05"/>
    <n v="88.986432561851558"/>
    <s v=""/>
    <s v=""/>
    <n v="0.2"/>
    <s v=""/>
    <s v="Biogas"/>
    <s v="Unknown"/>
    <s v=""/>
    <n v="0.2"/>
    <n v="0.2"/>
    <n v="1"/>
    <n v="1"/>
    <x v="5"/>
    <s v=""/>
    <s v=""/>
    <s v=""/>
    <n v="88.986432561851558"/>
  </r>
  <r>
    <s v="Slovenia Mixed Renewables Round 7"/>
    <x v="0"/>
    <x v="29"/>
    <x v="2"/>
    <s v="Hydro"/>
    <m/>
    <s v="Auction"/>
    <s v="Unknown"/>
    <s v="Unknown"/>
    <s v=""/>
    <n v="0"/>
    <s v="EUR"/>
    <s v="Unknown"/>
    <s v="Note: fossil CHP not included"/>
    <n v="78.05"/>
    <n v="88.986432561851558"/>
    <s v=""/>
    <s v=""/>
    <n v="1"/>
    <s v=""/>
    <s v="Run of river"/>
    <s v="Unknown"/>
    <s v=""/>
    <n v="1"/>
    <n v="1.9"/>
    <n v="1.9"/>
    <n v="1"/>
    <x v="5"/>
    <s v=""/>
    <s v=""/>
    <s v=""/>
    <n v="88.986432561851558"/>
  </r>
  <r>
    <s v="Slovenia Mixed Renewables Round 7"/>
    <x v="0"/>
    <x v="29"/>
    <x v="2"/>
    <s v="Solar"/>
    <m/>
    <s v="Auction"/>
    <s v="Unknown"/>
    <s v="Unknown"/>
    <s v=""/>
    <n v="0"/>
    <s v="EUR"/>
    <s v="Unknown"/>
    <s v="Note: fossil CHP not included"/>
    <n v="78.05"/>
    <n v="88.986432561851558"/>
    <s v=""/>
    <s v=""/>
    <n v="10.3"/>
    <s v=""/>
    <s v="PV"/>
    <s v="Unknown"/>
    <s v=""/>
    <n v="10.3"/>
    <n v="12.3"/>
    <n v="1.1941747572815533"/>
    <n v="1"/>
    <x v="5"/>
    <s v=""/>
    <s v=""/>
    <s v=""/>
    <n v="88.986432561851558"/>
  </r>
  <r>
    <s v="Slovenia Mixed Renewables Round 8"/>
    <x v="0"/>
    <x v="29"/>
    <x v="2"/>
    <s v="Biomass_And_Waste"/>
    <m/>
    <s v="Auction"/>
    <s v="Unknown"/>
    <s v="Unknown"/>
    <s v=""/>
    <n v="0"/>
    <s v="EUR"/>
    <s v="Unknown"/>
    <s v="Note: fossil CHP not included"/>
    <n v="77.42"/>
    <n v="88.268156424581008"/>
    <s v=""/>
    <s v=""/>
    <n v="3.2"/>
    <s v=""/>
    <s v="Biomass"/>
    <s v="Unknown"/>
    <s v=""/>
    <n v="3.2"/>
    <n v="3.2"/>
    <n v="1"/>
    <n v="1"/>
    <x v="5"/>
    <s v=""/>
    <s v=""/>
    <s v=""/>
    <n v="88.268156424581008"/>
  </r>
  <r>
    <s v="Slovenia Mixed Renewables Round 8"/>
    <x v="0"/>
    <x v="29"/>
    <x v="2"/>
    <s v="Clean_Fuels"/>
    <m/>
    <s v="Auction"/>
    <s v="Unknown"/>
    <s v="Unknown"/>
    <s v=""/>
    <n v="0"/>
    <s v="EUR"/>
    <s v="Unknown"/>
    <s v="Note: fossil CHP not included"/>
    <n v="77.42"/>
    <n v="88.268156424581008"/>
    <s v=""/>
    <s v=""/>
    <n v="1"/>
    <s v=""/>
    <s v="Biogas"/>
    <s v="Unknown"/>
    <s v=""/>
    <n v="1"/>
    <n v="1"/>
    <n v="1"/>
    <n v="1"/>
    <x v="5"/>
    <s v=""/>
    <s v=""/>
    <s v=""/>
    <n v="88.268156424581008"/>
  </r>
  <r>
    <s v="Slovenia Mixed Renewables Round 8"/>
    <x v="0"/>
    <x v="29"/>
    <x v="2"/>
    <s v="Hydro"/>
    <m/>
    <s v="Auction"/>
    <s v="Unknown"/>
    <s v="Unknown"/>
    <s v=""/>
    <n v="0"/>
    <s v="EUR"/>
    <s v="Unknown"/>
    <s v="Note: fossil CHP not included"/>
    <n v="77.42"/>
    <n v="88.268156424581008"/>
    <s v=""/>
    <s v=""/>
    <n v="1"/>
    <s v=""/>
    <s v="Run of river"/>
    <s v="Unknown"/>
    <s v=""/>
    <n v="0.8"/>
    <n v="1"/>
    <n v="1.25"/>
    <n v="0.8"/>
    <x v="5"/>
    <s v=""/>
    <s v=""/>
    <s v=""/>
    <n v="88.268156424581008"/>
  </r>
  <r>
    <s v="Slovenia Mixed Renewables Round 8"/>
    <x v="0"/>
    <x v="29"/>
    <x v="2"/>
    <s v="Solar"/>
    <m/>
    <s v="Auction"/>
    <s v="Unknown"/>
    <s v="Unknown"/>
    <s v=""/>
    <n v="0"/>
    <s v="EUR"/>
    <s v="Unknown"/>
    <s v="Note: fossil CHP not included"/>
    <n v="77.42"/>
    <n v="88.268156424581008"/>
    <s v=""/>
    <s v=""/>
    <n v="18"/>
    <s v=""/>
    <s v="PV"/>
    <s v="Unknown"/>
    <s v=""/>
    <n v="15"/>
    <n v="18"/>
    <n v="1.2"/>
    <n v="0.83333333333333337"/>
    <x v="5"/>
    <s v=""/>
    <s v=""/>
    <s v=""/>
    <n v="88.268156424581008"/>
  </r>
  <r>
    <s v="Slovenia Mixed Renewables Round 8"/>
    <x v="0"/>
    <x v="29"/>
    <x v="2"/>
    <s v="Wind"/>
    <m/>
    <s v="Auction"/>
    <s v="Unknown"/>
    <s v="Unknown"/>
    <s v=""/>
    <n v="0"/>
    <s v="EUR"/>
    <s v="Unknown"/>
    <s v="Note: fossil CHP not included"/>
    <n v="77.42"/>
    <n v="88.268156424581008"/>
    <s v=""/>
    <s v=""/>
    <n v="77"/>
    <s v=""/>
    <s v="Onshore wind"/>
    <s v="Unknown"/>
    <s v=""/>
    <n v="77"/>
    <n v="77"/>
    <n v="1"/>
    <n v="1"/>
    <x v="5"/>
    <s v=""/>
    <s v=""/>
    <s v=""/>
    <n v="88.268156424581008"/>
  </r>
  <r>
    <s v="Slovenia Mixed Renewables Round 9"/>
    <x v="0"/>
    <x v="29"/>
    <x v="2"/>
    <s v="Clean_Fuels"/>
    <m/>
    <s v="Auction"/>
    <s v="Unknown"/>
    <s v="Unknown"/>
    <s v=""/>
    <n v="0"/>
    <s v="EUR"/>
    <s v="Unknown"/>
    <s v="Note: fossil CHP not included"/>
    <n v="55.78"/>
    <n v="65.941600662016796"/>
    <s v=""/>
    <s v=""/>
    <n v="0.4"/>
    <s v=""/>
    <s v="Biogas"/>
    <s v="Unknown"/>
    <s v=""/>
    <n v="0.4"/>
    <n v="0.4"/>
    <n v="1"/>
    <n v="1"/>
    <x v="6"/>
    <n v="2021"/>
    <s v=""/>
    <s v=""/>
    <n v="65.941600662016796"/>
  </r>
  <r>
    <s v="Slovenia Mixed Renewables Round 9"/>
    <x v="0"/>
    <x v="29"/>
    <x v="2"/>
    <s v="Hydro"/>
    <m/>
    <s v="Auction"/>
    <s v="Unknown"/>
    <s v="Unknown"/>
    <s v=""/>
    <n v="0"/>
    <s v="EUR"/>
    <s v="Unknown"/>
    <s v="Note: fossil CHP not included"/>
    <n v="55.78"/>
    <n v="65.941600662016796"/>
    <s v=""/>
    <s v=""/>
    <n v="0.1"/>
    <s v=""/>
    <s v="Run of river"/>
    <s v="Unknown"/>
    <s v=""/>
    <n v="0.1"/>
    <n v="0.1"/>
    <n v="1"/>
    <n v="1"/>
    <x v="6"/>
    <n v="2021"/>
    <s v=""/>
    <s v=""/>
    <n v="65.941600662016796"/>
  </r>
  <r>
    <s v="Slovenia Mixed Renewables Round 9"/>
    <x v="0"/>
    <x v="29"/>
    <x v="2"/>
    <s v="Solar"/>
    <m/>
    <s v="Auction"/>
    <s v="Unknown"/>
    <s v="Unknown"/>
    <s v=""/>
    <n v="0"/>
    <s v="EUR"/>
    <s v="Unknown"/>
    <s v="Note: fossil CHP not included"/>
    <n v="55.78"/>
    <n v="65.941600662016796"/>
    <s v=""/>
    <s v=""/>
    <n v="11.4"/>
    <s v=""/>
    <s v="PV"/>
    <s v="Unknown"/>
    <s v=""/>
    <n v="9.6"/>
    <n v="11.4"/>
    <n v="1.1875"/>
    <n v="0.84210526315789469"/>
    <x v="6"/>
    <n v="2021"/>
    <s v=""/>
    <s v=""/>
    <n v="65.941600662016796"/>
  </r>
  <r>
    <s v="Slovenia RES and CHP Support Scheme Tender Round 10"/>
    <x v="0"/>
    <x v="29"/>
    <x v="2"/>
    <s v="Renewables_Other"/>
    <m/>
    <s v="Project_Tender"/>
    <s v="Unknown"/>
    <s v="Unknown"/>
    <s v=""/>
    <n v="0"/>
    <s v="EUR"/>
    <s v="Unknown"/>
    <s v=""/>
    <s v=""/>
    <s v=""/>
    <s v=""/>
    <s v=""/>
    <s v=""/>
    <s v=""/>
    <s v="Unknown technology"/>
    <s v="Unknown"/>
    <s v=""/>
    <s v=""/>
    <s v=""/>
    <s v=""/>
    <s v=""/>
    <x v="7"/>
    <n v="2021"/>
    <d v="2021-12-01T00:00:00"/>
    <s v=""/>
    <s v=""/>
  </r>
  <r>
    <s v="Slovenia RES and CHP Support Scheme Tender Round 11"/>
    <x v="0"/>
    <x v="29"/>
    <x v="2"/>
    <s v="Biomass_And_Waste"/>
    <m/>
    <s v="Project_Tender"/>
    <s v="Unknown"/>
    <s v="Unknown"/>
    <s v=""/>
    <n v="0"/>
    <s v="EUR"/>
    <s v="Unknown"/>
    <s v=""/>
    <s v=""/>
    <s v=""/>
    <s v=""/>
    <s v=""/>
    <s v=""/>
    <s v=""/>
    <s v="Biomass"/>
    <s v="Unknown"/>
    <s v=""/>
    <n v="0.14000000000000001"/>
    <n v="0.55000000000000004"/>
    <n v="3.9285714285714284"/>
    <s v="#N/A"/>
    <x v="7"/>
    <n v="2022"/>
    <d v="2022-10-01T00:00:00"/>
    <s v=""/>
    <s v=""/>
  </r>
  <r>
    <s v="Slovenia RES and CHP Support Scheme Tender Round 11"/>
    <x v="0"/>
    <x v="29"/>
    <x v="2"/>
    <s v="Clean_Fuels"/>
    <m/>
    <s v="Project_Tender"/>
    <s v="Unknown"/>
    <s v="Unknown"/>
    <s v=""/>
    <n v="0"/>
    <s v="EUR"/>
    <s v="Unknown"/>
    <s v=""/>
    <s v=""/>
    <s v=""/>
    <s v=""/>
    <s v=""/>
    <s v=""/>
    <s v=""/>
    <s v="Biogas"/>
    <s v="Unknown"/>
    <s v=""/>
    <n v="0"/>
    <n v="0.26500000000000001"/>
    <s v="#N/A"/>
    <s v="#N/A"/>
    <x v="7"/>
    <n v="2022"/>
    <d v="2022-10-01T00:00:00"/>
    <s v=""/>
    <s v=""/>
  </r>
  <r>
    <s v="Slovenia RES and CHP Support Scheme Tender Round 11"/>
    <x v="0"/>
    <x v="29"/>
    <x v="2"/>
    <s v="Hydro"/>
    <m/>
    <s v="Project_Tender"/>
    <s v="Unknown"/>
    <s v="Unknown"/>
    <s v=""/>
    <n v="0"/>
    <s v="EUR"/>
    <s v="Unknown"/>
    <s v=""/>
    <n v="51"/>
    <n v="53.605213369770865"/>
    <s v=""/>
    <s v=""/>
    <s v=""/>
    <s v=""/>
    <s v="Run of river"/>
    <s v="Unknown"/>
    <s v=""/>
    <n v="0.112"/>
    <n v="0.27700000000000002"/>
    <n v="2.473214285714286"/>
    <s v="#N/A"/>
    <x v="7"/>
    <n v="2022"/>
    <d v="2022-10-01T00:00:00"/>
    <s v=""/>
    <n v="53.605213369770865"/>
  </r>
  <r>
    <s v="Slovenia RES and CHP Support Scheme Tender Round 11"/>
    <x v="0"/>
    <x v="29"/>
    <x v="2"/>
    <s v="Solar"/>
    <m/>
    <s v="Project_Tender"/>
    <s v="Unknown"/>
    <s v="Unknown"/>
    <s v=""/>
    <n v="0"/>
    <s v="EUR"/>
    <s v="Unknown"/>
    <s v=""/>
    <n v="75.47"/>
    <n v="79.325204961109947"/>
    <s v=""/>
    <s v=""/>
    <s v=""/>
    <s v=""/>
    <s v="PV"/>
    <s v="Unknown"/>
    <s v=""/>
    <n v="11.87"/>
    <n v="12.6"/>
    <n v="1.0614995787700086"/>
    <s v="#N/A"/>
    <x v="7"/>
    <n v="2022"/>
    <d v="2022-10-01T00:00:00"/>
    <s v=""/>
    <n v="79.325204961109947"/>
  </r>
  <r>
    <s v="Slovenia RES and CHP Support Scheme Tender Round 11"/>
    <x v="0"/>
    <x v="29"/>
    <x v="2"/>
    <s v="Wind"/>
    <m/>
    <s v="Project_Tender"/>
    <s v="Unknown"/>
    <s v="Unknown"/>
    <s v=""/>
    <n v="0"/>
    <s v="EUR"/>
    <s v="Unknown"/>
    <s v=""/>
    <s v=""/>
    <s v=""/>
    <s v=""/>
    <s v=""/>
    <s v=""/>
    <s v=""/>
    <s v="Onshore wind"/>
    <s v="Unknown"/>
    <s v=""/>
    <n v="0"/>
    <n v="0"/>
    <s v=""/>
    <s v=""/>
    <x v="7"/>
    <n v="2022"/>
    <d v="2022-10-01T00:00:00"/>
    <s v=""/>
    <s v=""/>
  </r>
  <r>
    <s v="First Round 2016 - Biomass"/>
    <x v="0"/>
    <x v="30"/>
    <x v="2"/>
    <s v="Biomass_And_Waste"/>
    <m/>
    <s v="Auction"/>
    <s v="Pay_As_Bid"/>
    <s v="Merchant"/>
    <n v="10"/>
    <n v="0"/>
    <s v="EUR"/>
    <s v="Fixed"/>
    <s v="Market tariff"/>
    <s v=""/>
    <s v=""/>
    <s v=""/>
    <s v=""/>
    <s v=""/>
    <s v=""/>
    <s v="Biomass"/>
    <s v="Unknown"/>
    <n v="0"/>
    <n v="200"/>
    <n v="200"/>
    <n v="1"/>
    <s v="#N/A"/>
    <x v="3"/>
    <n v="2016"/>
    <s v=""/>
    <d v="2020-03-28T00:00:00"/>
    <s v=""/>
  </r>
  <r>
    <s v="First Round 2016 - Onshore Wind"/>
    <x v="0"/>
    <x v="30"/>
    <x v="2"/>
    <s v="Wind"/>
    <m/>
    <s v="Auction"/>
    <s v="Pay_As_Bid"/>
    <s v="Merchant"/>
    <n v="10"/>
    <n v="0"/>
    <s v="EUR"/>
    <s v="Unknown"/>
    <s v="Market tariff"/>
    <s v=""/>
    <s v=""/>
    <s v=""/>
    <s v=""/>
    <s v=""/>
    <s v=""/>
    <s v="Onshore wind"/>
    <s v="Unknown"/>
    <n v="0"/>
    <n v="500"/>
    <n v="500"/>
    <n v="1"/>
    <s v="#N/A"/>
    <x v="3"/>
    <n v="2016"/>
    <s v=""/>
    <d v="2020-03-28T00:00:00"/>
    <s v=""/>
  </r>
  <r>
    <s v="Second Round 2017 (Renewables Auction)"/>
    <x v="0"/>
    <x v="30"/>
    <x v="2"/>
    <s v="Renewables_Other"/>
    <m/>
    <s v="Auction"/>
    <s v="Pay_As_Bid"/>
    <s v="Contract_For_Difference_Two_Way"/>
    <n v="25"/>
    <n v="0"/>
    <s v="EUR"/>
    <s v="Indexed"/>
    <s v="Remuneration parameters - https://www.boe.es/diario_boe/txt.php?id=BOE-A-2017-3880"/>
    <n v="43"/>
    <n v="48.488949030221015"/>
    <s v=""/>
    <n v="0"/>
    <n v="3000"/>
    <s v=""/>
    <s v="Unknown technology"/>
    <s v="Unknown"/>
    <n v="0"/>
    <n v="3000"/>
    <n v="3000"/>
    <n v="1"/>
    <n v="1"/>
    <x v="4"/>
    <n v="2016"/>
    <s v=""/>
    <d v="2020-03-31T00:00:00"/>
    <n v="48.488949030221015"/>
  </r>
  <r>
    <s v="Second Round 2017 (Renewables Auction) - PV"/>
    <x v="0"/>
    <x v="30"/>
    <x v="2"/>
    <s v="Solar"/>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43"/>
    <n v="48.488949030221015"/>
    <s v=""/>
    <n v="0"/>
    <n v="3000"/>
    <s v=""/>
    <s v="PV"/>
    <s v="Unknown"/>
    <n v="0"/>
    <n v="1.01"/>
    <n v="1.01"/>
    <n v="1"/>
    <n v="3.3666666666666665E-4"/>
    <x v="4"/>
    <n v="2016"/>
    <s v=""/>
    <d v="2020-03-31T00:00:00"/>
    <n v="48.488949030221015"/>
  </r>
  <r>
    <s v="Second Round 2017 (Renewables Auction) - Wind"/>
    <x v="0"/>
    <x v="30"/>
    <x v="2"/>
    <s v="Wind"/>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43"/>
    <n v="48.488949030221015"/>
    <s v=""/>
    <n v="0"/>
    <n v="3000"/>
    <s v=""/>
    <s v="Onshore wind"/>
    <s v="Unknown"/>
    <n v="0"/>
    <n v="2979.65"/>
    <n v="2979.65"/>
    <n v="1"/>
    <n v="0.99321666666666675"/>
    <x v="4"/>
    <n v="2016"/>
    <s v=""/>
    <d v="2020-03-31T00:00:00"/>
    <n v="48.488949030221015"/>
  </r>
  <r>
    <s v="Third Round 2017 (Renewables Auction)"/>
    <x v="0"/>
    <x v="30"/>
    <x v="2"/>
    <s v="Renewables_Other"/>
    <m/>
    <s v="Auction"/>
    <s v="Pay_As_Bid"/>
    <s v="Contract_For_Difference_Two_Way"/>
    <n v="25"/>
    <n v="0"/>
    <s v="EUR"/>
    <s v="Indexed"/>
    <s v="Remuneration parameters - https://www.boe.es/diario_boe/txt.php?id=BOE-A-2017-3880"/>
    <n v="25.4"/>
    <n v="28.642309427153808"/>
    <s v=""/>
    <n v="0"/>
    <n v="3000"/>
    <s v=""/>
    <s v="Unknown technology"/>
    <s v="Unknown"/>
    <n v="0"/>
    <n v="5000"/>
    <n v="5000"/>
    <n v="1"/>
    <n v="1.6666666666666667"/>
    <x v="4"/>
    <n v="2017"/>
    <s v=""/>
    <d v="2020-03-31T00:00:00"/>
    <n v="28.642309427153808"/>
  </r>
  <r>
    <s v="Third Round 2017 (Renewables Auction) - PV"/>
    <x v="0"/>
    <x v="30"/>
    <x v="2"/>
    <s v="Solar"/>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Remuneration parameters - https://www.boe.es/diario_boe/txt.php?id=BOE-A-2017-3880"/>
    <n v="25.4"/>
    <n v="28.642309427153808"/>
    <s v=""/>
    <n v="0"/>
    <n v="3000"/>
    <s v=""/>
    <s v="PV"/>
    <s v="Unknown"/>
    <n v="0"/>
    <n v="4009"/>
    <n v="4009"/>
    <n v="1"/>
    <n v="1.3363333333333334"/>
    <x v="4"/>
    <n v="2017"/>
    <s v=""/>
    <d v="2020-03-31T00:00:00"/>
    <n v="28.642309427153808"/>
  </r>
  <r>
    <s v="Third Round 2017 (Renewables Auction) - Wind"/>
    <x v="0"/>
    <x v="30"/>
    <x v="2"/>
    <s v="Wind"/>
    <m/>
    <s v="Auction"/>
    <s v="Pay_As_Bid"/>
    <s v="Unknown"/>
    <n v="25"/>
    <n v="0"/>
    <s v="EUR"/>
    <s v="Indexed"/>
    <s v="Spain's auction system offer participants to bid a per cent reduction off the country's regulated investment return policy. The policy provides that projects will have their return level guaranteed at &quot;300 basis points above the yield on 10-year government bonds over the last ten years&quot;, which will amount to around 7.5% pre-tax for the period 2014-19. "/>
    <n v="25.4"/>
    <n v="28.642309427153808"/>
    <s v=""/>
    <n v="0"/>
    <n v="3000"/>
    <s v=""/>
    <s v="Onshore wind"/>
    <s v="Unknown"/>
    <n v="0"/>
    <n v="1127.82"/>
    <n v="1127.82"/>
    <n v="1"/>
    <n v="0.37594"/>
    <x v="4"/>
    <n v="2017"/>
    <s v=""/>
    <d v="2020-03-31T00:00:00"/>
    <n v="28.642309427153808"/>
  </r>
  <r>
    <s v="Round 1 2021 (REER) PV"/>
    <x v="0"/>
    <x v="30"/>
    <x v="2"/>
    <s v="Solar"/>
    <m/>
    <s v="Auction"/>
    <s v="Pay_As_Bid"/>
    <s v="Contract_For_Difference_Two_Way"/>
    <n v="12"/>
    <n v="0"/>
    <s v="EUR"/>
    <s v="Fixed"/>
    <s v=""/>
    <n v="24.47"/>
    <n v="28.927769239862869"/>
    <s v=""/>
    <n v="1000"/>
    <n v="1000"/>
    <s v=""/>
    <s v="PV"/>
    <s v="Unknown"/>
    <n v="0"/>
    <n v="2036"/>
    <n v="2036"/>
    <n v="1"/>
    <n v="2.036"/>
    <x v="6"/>
    <n v="2020"/>
    <s v=""/>
    <d v="2023-02-28T00:00:00"/>
    <n v="28.927769239862869"/>
  </r>
  <r>
    <s v="Round 1 2021 (REER) Wind"/>
    <x v="0"/>
    <x v="30"/>
    <x v="2"/>
    <s v="Wind"/>
    <m/>
    <s v="Auction"/>
    <s v="Pay_As_Bid"/>
    <s v="Contract_For_Difference_Two_Way"/>
    <n v="12"/>
    <n v="0"/>
    <s v="EUR"/>
    <s v="Fixed"/>
    <s v=""/>
    <n v="25.31"/>
    <n v="29.920794420144222"/>
    <s v=""/>
    <n v="1000"/>
    <n v="1000"/>
    <s v=""/>
    <s v="Onshore wind"/>
    <s v="Unknown"/>
    <n v="0"/>
    <n v="998"/>
    <n v="998"/>
    <n v="1"/>
    <n v="0.998"/>
    <x v="6"/>
    <n v="2020"/>
    <s v=""/>
    <d v="2024-02-29T00:00:00"/>
    <n v="29.920794420144222"/>
  </r>
  <r>
    <s v="Round 2 2021 (REER) PV"/>
    <x v="0"/>
    <x v="30"/>
    <x v="2"/>
    <s v="Solar"/>
    <m/>
    <s v="Auction"/>
    <s v="Pay_As_Bid"/>
    <s v="Contract_For_Difference_Two_Way"/>
    <n v="12"/>
    <n v="0"/>
    <s v="EUR"/>
    <s v="Fixed"/>
    <s v=""/>
    <n v="31.65"/>
    <n v="37.415770185601133"/>
    <s v=""/>
    <n v="1700"/>
    <n v="1700"/>
    <s v=""/>
    <s v="PV"/>
    <s v="Unknown"/>
    <n v="0"/>
    <n v="865.7"/>
    <n v="865.7"/>
    <n v="1"/>
    <n v="0.50923529411764712"/>
    <x v="6"/>
    <n v="2020"/>
    <s v=""/>
    <d v="2023-06-30T00:00:00"/>
    <n v="37.415770185601133"/>
  </r>
  <r>
    <s v="Round 2 2021 (REER) Wind"/>
    <x v="0"/>
    <x v="30"/>
    <x v="2"/>
    <s v="Wind"/>
    <m/>
    <s v="Auction"/>
    <s v="Pay_As_Bid"/>
    <s v="Contract_For_Difference_Two_Way"/>
    <n v="12"/>
    <n v="0"/>
    <s v="EUR"/>
    <s v="Fixed"/>
    <s v=""/>
    <n v="30.23"/>
    <n v="35.737084761792175"/>
    <s v=""/>
    <n v="1500"/>
    <n v="1500"/>
    <s v=""/>
    <s v="Onshore wind"/>
    <s v="Unknown"/>
    <n v="0"/>
    <n v="2258"/>
    <n v="2258"/>
    <n v="1"/>
    <n v="1.5053333333333334"/>
    <x v="6"/>
    <n v="2020"/>
    <s v=""/>
    <d v="2024-06-30T00:00:00"/>
    <n v="35.737084761792175"/>
  </r>
  <r>
    <s v="Round 3 2022 (REER) Distributed PV"/>
    <x v="0"/>
    <x v="30"/>
    <x v="2"/>
    <s v="Solar"/>
    <m/>
    <s v="Auction"/>
    <s v="Pay_As_Bid"/>
    <s v="Contract_For_Difference_Two_Way"/>
    <n v="12"/>
    <n v="0"/>
    <s v="EUR"/>
    <s v="Fixed"/>
    <s v="The round will assign up to 220MW to solar thermal, 140MW to small-scale distributed solar, 140MW to biomass, and 20MW to other renewable energy technologies"/>
    <s v=""/>
    <s v=""/>
    <s v=""/>
    <n v="140"/>
    <n v="140"/>
    <s v=""/>
    <s v="PV"/>
    <s v="Unknown"/>
    <s v=""/>
    <n v="31"/>
    <n v="31"/>
    <n v="1"/>
    <n v="0.22142857142857142"/>
    <x v="7"/>
    <n v="2020"/>
    <d v="2022-10-25T00:00:00"/>
    <s v=""/>
    <s v=""/>
  </r>
  <r>
    <s v="Round 3 2022 (REER) Biomass"/>
    <x v="0"/>
    <x v="30"/>
    <x v="2"/>
    <s v="Biomass_And_Waste"/>
    <m/>
    <s v="Auction"/>
    <s v="Pay_As_Bid"/>
    <s v="Contract_For_Difference_Two_Way"/>
    <n v="12"/>
    <n v="0"/>
    <s v="EUR"/>
    <s v="Fixed"/>
    <s v=""/>
    <s v=""/>
    <s v=""/>
    <s v=""/>
    <n v="140"/>
    <n v="148.4"/>
    <s v=""/>
    <s v="Biomass"/>
    <s v="Unknown"/>
    <s v=""/>
    <n v="146"/>
    <n v="146"/>
    <n v="1"/>
    <n v="0.98382749326145547"/>
    <x v="7"/>
    <n v="2020"/>
    <d v="2022-10-25T00:00:00"/>
    <s v=""/>
    <s v=""/>
  </r>
  <r>
    <s v="Round 3 2022 (REER) Solar Thermal Electricity Generation (STEG)"/>
    <x v="0"/>
    <x v="30"/>
    <x v="2"/>
    <s v="Solar"/>
    <m/>
    <s v="Auction"/>
    <s v="Pay_As_Bid"/>
    <s v="Contract_For_Difference_Two_Way"/>
    <n v="12"/>
    <n v="0"/>
    <s v="EUR"/>
    <s v="Fixed"/>
    <s v="The round will assign up to 220MW to solar thermal, 140MW to small-scale distributed solar, 140MW to biomass, and 20MW to other renewable energy technologies"/>
    <s v=""/>
    <s v=""/>
    <s v=""/>
    <n v="220"/>
    <n v="220"/>
    <s v=""/>
    <s v="Solar thermal"/>
    <s v="Unknown"/>
    <s v=""/>
    <n v="0"/>
    <n v="0"/>
    <s v=""/>
    <s v=""/>
    <x v="7"/>
    <n v="2020"/>
    <d v="2022-10-25T00:00:00"/>
    <s v=""/>
    <s v=""/>
  </r>
  <r>
    <s v="Round 4 2022 (REER) PV"/>
    <x v="0"/>
    <x v="30"/>
    <x v="2"/>
    <s v="Solar"/>
    <m/>
    <s v="Auction"/>
    <s v="Pay_As_Bid"/>
    <s v="Contract_For_Difference_Two_Way"/>
    <n v="12"/>
    <n v="0"/>
    <s v="EUR"/>
    <s v="Fixed"/>
    <s v=""/>
    <s v=""/>
    <s v=""/>
    <s v=""/>
    <n v="1800"/>
    <n v="1908"/>
    <s v=""/>
    <s v="PV"/>
    <s v="Unknown"/>
    <s v=""/>
    <n v="0"/>
    <n v="0"/>
    <s v=""/>
    <s v=""/>
    <x v="7"/>
    <n v="2020"/>
    <d v="2022-11-22T00:00:00"/>
    <s v=""/>
    <s v=""/>
  </r>
  <r>
    <s v="Round 4 2022 (REER) Wind"/>
    <x v="0"/>
    <x v="30"/>
    <x v="2"/>
    <s v="Wind"/>
    <m/>
    <s v="Auction"/>
    <s v="Pay_As_Bid"/>
    <s v="Contract_For_Difference_Two_Way"/>
    <n v="12"/>
    <n v="0"/>
    <s v="EUR"/>
    <s v="Fixed"/>
    <s v=""/>
    <n v="42.78"/>
    <n v="44.965314273701914"/>
    <s v=""/>
    <s v=""/>
    <n v="1500"/>
    <s v=""/>
    <s v="Onshore wind"/>
    <s v="Unknown"/>
    <s v=""/>
    <n v="45.5"/>
    <n v="45.5"/>
    <n v="1"/>
    <n v="3.0333333333333334E-2"/>
    <x v="7"/>
    <n v="2020"/>
    <d v="2022-11-22T00:00:00"/>
    <s v=""/>
    <n v="44.965314273701914"/>
  </r>
  <r>
    <s v="Round 5 2023 (REER) Biomass"/>
    <x v="3"/>
    <x v="30"/>
    <x v="2"/>
    <s v="Biomass_And_Waste"/>
    <m/>
    <s v="Auction"/>
    <s v="Pay_As_Bid"/>
    <s v="Contract_For_Difference_Two_Way"/>
    <n v="12"/>
    <n v="0"/>
    <s v="EUR"/>
    <s v="Fixed"/>
    <s v=""/>
    <s v=""/>
    <s v=""/>
    <s v=""/>
    <n v="120"/>
    <n v="127.2"/>
    <s v=""/>
    <s v="Biomass"/>
    <s v="Unknown"/>
    <s v=""/>
    <s v=""/>
    <s v=""/>
    <s v=""/>
    <s v=""/>
    <x v="8"/>
    <n v="2020"/>
    <s v=""/>
    <s v=""/>
    <s v=""/>
  </r>
  <r>
    <s v="Round 5 2023 (REER) PV"/>
    <x v="3"/>
    <x v="30"/>
    <x v="2"/>
    <s v="Solar"/>
    <m/>
    <s v="Auction"/>
    <s v="Pay_As_Bid"/>
    <s v="Contract_For_Difference_Two_Way"/>
    <n v="12"/>
    <n v="0"/>
    <s v="EUR"/>
    <s v="Fixed"/>
    <s v=""/>
    <s v=""/>
    <s v=""/>
    <s v=""/>
    <n v="1800"/>
    <n v="1908"/>
    <s v=""/>
    <s v="PV"/>
    <s v="Unknown"/>
    <s v=""/>
    <s v=""/>
    <s v=""/>
    <s v=""/>
    <s v=""/>
    <x v="8"/>
    <n v="2020"/>
    <s v=""/>
    <s v=""/>
    <s v=""/>
  </r>
  <r>
    <s v="Round 5 2023 (REER) Solar Thermal"/>
    <x v="3"/>
    <x v="30"/>
    <x v="2"/>
    <s v="Solar"/>
    <m/>
    <s v="Auction"/>
    <s v="Pay_As_Bid"/>
    <s v="Contract_For_Difference_Two_Way"/>
    <n v="12"/>
    <n v="0"/>
    <s v="EUR"/>
    <s v="Fixed"/>
    <s v=""/>
    <s v=""/>
    <s v=""/>
    <s v=""/>
    <n v="200"/>
    <n v="212"/>
    <s v=""/>
    <s v="Solar thermal"/>
    <s v="Unknown"/>
    <s v=""/>
    <s v=""/>
    <s v=""/>
    <s v=""/>
    <s v=""/>
    <x v="8"/>
    <n v="2020"/>
    <s v=""/>
    <s v=""/>
    <s v=""/>
  </r>
  <r>
    <s v="Round 5 2023 (REER) Wind"/>
    <x v="3"/>
    <x v="30"/>
    <x v="2"/>
    <s v="Wind"/>
    <m/>
    <s v="Auction"/>
    <s v="Pay_As_Bid"/>
    <s v="Contract_For_Difference_Two_Way"/>
    <n v="12"/>
    <n v="0"/>
    <s v="EUR"/>
    <s v="Fixed"/>
    <s v=""/>
    <s v=""/>
    <s v=""/>
    <s v=""/>
    <n v="1500"/>
    <n v="1590"/>
    <s v=""/>
    <s v="Onshore wind"/>
    <s v="Unknown"/>
    <s v=""/>
    <s v=""/>
    <s v=""/>
    <s v=""/>
    <s v=""/>
    <x v="8"/>
    <n v="2020"/>
    <s v=""/>
    <s v=""/>
    <s v=""/>
  </r>
  <r>
    <s v="Round 6 2024 (REER) PV"/>
    <x v="3"/>
    <x v="30"/>
    <x v="2"/>
    <s v="Solar"/>
    <m/>
    <s v="Auction"/>
    <s v="Pay_As_Bid"/>
    <s v="Contract_For_Difference_Two_Way"/>
    <n v="12"/>
    <n v="0"/>
    <s v="EUR"/>
    <s v="Fixed"/>
    <s v=""/>
    <s v=""/>
    <s v=""/>
    <s v=""/>
    <n v="1800"/>
    <n v="1908"/>
    <s v=""/>
    <s v="PV"/>
    <s v="Unknown"/>
    <s v=""/>
    <s v=""/>
    <s v=""/>
    <s v=""/>
    <s v=""/>
    <x v="8"/>
    <n v="2020"/>
    <s v=""/>
    <s v=""/>
    <s v=""/>
  </r>
  <r>
    <s v="Round 6 2024 (REER) Wind"/>
    <x v="3"/>
    <x v="30"/>
    <x v="2"/>
    <s v="Wind"/>
    <m/>
    <s v="Auction"/>
    <s v="Pay_As_Bid"/>
    <s v="Contract_For_Difference_Two_Way"/>
    <n v="12"/>
    <n v="0"/>
    <s v="EUR"/>
    <s v="Fixed"/>
    <s v=""/>
    <s v=""/>
    <s v=""/>
    <s v=""/>
    <n v="1500"/>
    <n v="1590"/>
    <s v=""/>
    <s v="Onshore wind"/>
    <s v="Unknown"/>
    <s v=""/>
    <s v=""/>
    <s v=""/>
    <s v=""/>
    <s v=""/>
    <x v="8"/>
    <n v="2020"/>
    <s v=""/>
    <s v=""/>
    <s v=""/>
  </r>
  <r>
    <s v="Round 7 2025 (REER) Biomass"/>
    <x v="3"/>
    <x v="30"/>
    <x v="2"/>
    <s v="Biomass_And_Waste"/>
    <m/>
    <s v="Auction"/>
    <s v="Pay_As_Bid"/>
    <s v="Contract_For_Difference_Two_Way"/>
    <n v="12"/>
    <n v="0"/>
    <s v="EUR"/>
    <s v="Fixed"/>
    <s v=""/>
    <s v=""/>
    <s v=""/>
    <s v=""/>
    <n v="120"/>
    <n v="127.2"/>
    <s v=""/>
    <s v="Biomass"/>
    <s v="Unknown"/>
    <s v=""/>
    <s v=""/>
    <s v=""/>
    <s v=""/>
    <s v=""/>
    <x v="8"/>
    <n v="2020"/>
    <s v=""/>
    <s v=""/>
    <s v=""/>
  </r>
  <r>
    <s v="Round 7 2025 (REER) PV"/>
    <x v="3"/>
    <x v="30"/>
    <x v="2"/>
    <s v="Solar"/>
    <m/>
    <s v="Auction"/>
    <s v="Pay_As_Bid"/>
    <s v="Contract_For_Difference_Two_Way"/>
    <n v="12"/>
    <n v="0"/>
    <s v="EUR"/>
    <s v="Fixed"/>
    <s v=""/>
    <s v=""/>
    <s v=""/>
    <s v=""/>
    <n v="1500"/>
    <n v="1590"/>
    <s v=""/>
    <s v="PV"/>
    <s v="Unknown"/>
    <s v=""/>
    <s v=""/>
    <s v=""/>
    <s v=""/>
    <s v=""/>
    <x v="8"/>
    <n v="2020"/>
    <s v=""/>
    <s v=""/>
    <s v=""/>
  </r>
  <r>
    <s v="Round 7 2025 (REER) Solar Thermal"/>
    <x v="3"/>
    <x v="30"/>
    <x v="2"/>
    <s v="Solar"/>
    <m/>
    <s v="Auction"/>
    <s v="Pay_As_Bid"/>
    <s v="Contract_For_Difference_Two_Way"/>
    <n v="12"/>
    <n v="0"/>
    <s v="EUR"/>
    <s v="Fixed"/>
    <s v=""/>
    <s v=""/>
    <s v=""/>
    <s v=""/>
    <n v="600"/>
    <n v="636"/>
    <s v=""/>
    <s v="Solar thermal"/>
    <s v="Unknown"/>
    <s v=""/>
    <s v=""/>
    <s v=""/>
    <s v=""/>
    <s v=""/>
    <x v="8"/>
    <n v="2020"/>
    <s v=""/>
    <s v=""/>
    <s v=""/>
  </r>
  <r>
    <s v="Round 7 2025 (REER) Wind"/>
    <x v="3"/>
    <x v="30"/>
    <x v="2"/>
    <s v="Wind"/>
    <m/>
    <s v="Auction"/>
    <s v="Pay_As_Bid"/>
    <s v="Contract_For_Difference_Two_Way"/>
    <n v="12"/>
    <n v="0"/>
    <s v="EUR"/>
    <s v="Fixed"/>
    <s v=""/>
    <s v=""/>
    <s v=""/>
    <s v=""/>
    <n v="1500"/>
    <n v="1590"/>
    <s v=""/>
    <s v="Onshore wind"/>
    <s v="Unknown"/>
    <s v=""/>
    <s v=""/>
    <s v=""/>
    <s v=""/>
    <s v=""/>
    <x v="8"/>
    <n v="2020"/>
    <s v=""/>
    <s v=""/>
    <s v=""/>
  </r>
  <r>
    <s v="Ukraine Solar Auction Round 1"/>
    <x v="1"/>
    <x v="31"/>
    <x v="2"/>
    <s v="Solar"/>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s v=""/>
    <s v=""/>
    <s v=""/>
    <n v="0"/>
    <n v="50"/>
    <s v=""/>
    <s v="PV"/>
    <s v="Unknown"/>
    <s v=""/>
    <s v=""/>
    <s v=""/>
    <s v=""/>
    <s v=""/>
    <x v="16"/>
    <n v="2018"/>
    <s v=""/>
    <s v=""/>
    <s v=""/>
  </r>
  <r>
    <s v="Ukraine Wind Auction Round 1"/>
    <x v="2"/>
    <x v="31"/>
    <x v="2"/>
    <s v="Wind"/>
    <m/>
    <s v="Auction"/>
    <s v="Unknown"/>
    <s v="Unknown"/>
    <n v="15"/>
    <n v="0"/>
    <s v="UAH"/>
    <s v="Unknown"/>
    <s v="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
    <s v=""/>
    <s v=""/>
    <s v=""/>
    <n v="0"/>
    <n v="50"/>
    <s v=""/>
    <s v="Onshore wind"/>
    <s v="Unknown"/>
    <s v=""/>
    <s v=""/>
    <s v=""/>
    <s v=""/>
    <s v=""/>
    <x v="16"/>
    <n v="2018"/>
    <s v=""/>
    <s v=""/>
    <s v=""/>
  </r>
  <r>
    <s v="Ukraine Solar Auction Round 2"/>
    <x v="1"/>
    <x v="31"/>
    <x v="2"/>
    <s v="Solar"/>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s v=""/>
    <s v=""/>
    <s v=""/>
    <n v="0"/>
    <n v="55"/>
    <s v=""/>
    <s v="PV"/>
    <s v="Unknown"/>
    <s v=""/>
    <s v=""/>
    <s v=""/>
    <s v=""/>
    <s v=""/>
    <x v="16"/>
    <n v="2018"/>
    <s v=""/>
    <s v=""/>
    <s v=""/>
  </r>
  <r>
    <s v="Ukraine Wind Auction Round 2"/>
    <x v="2"/>
    <x v="31"/>
    <x v="2"/>
    <s v="Wind"/>
    <m/>
    <s v="Auction"/>
    <s v="Unknown"/>
    <s v="Unknown"/>
    <n v="15"/>
    <n v="0"/>
    <s v="UAH"/>
    <s v="Unknown"/>
    <s v="Ukraine's parliament has registered a bill proposing amendments to particular laws to introduce competitive auctions. As part of this, mandatory auctions for wind capacity over 20MW has been proposed, but no quota has been agreed upon and the process has been significantly delayed. Auctions will be held until 2029 in two rounds per year, ending in May and October, respectively."/>
    <s v=""/>
    <s v=""/>
    <s v=""/>
    <n v="0"/>
    <n v="100"/>
    <s v=""/>
    <s v="Onshore wind"/>
    <s v="Unknown"/>
    <s v=""/>
    <s v=""/>
    <s v=""/>
    <s v=""/>
    <s v=""/>
    <x v="16"/>
    <n v="2018"/>
    <s v=""/>
    <s v=""/>
    <s v=""/>
  </r>
  <r>
    <s v="Ukraine Solar Auction Round 3"/>
    <x v="1"/>
    <x v="31"/>
    <x v="2"/>
    <s v="Solar"/>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s v=""/>
    <s v=""/>
    <s v=""/>
    <n v="0"/>
    <n v="50"/>
    <s v=""/>
    <s v="PV"/>
    <s v="Unknown"/>
    <s v=""/>
    <s v=""/>
    <s v=""/>
    <s v=""/>
    <s v=""/>
    <x v="16"/>
    <n v="2018"/>
    <s v=""/>
    <s v=""/>
    <s v=""/>
  </r>
  <r>
    <s v="Ukraine Pilot Auction"/>
    <x v="1"/>
    <x v="31"/>
    <x v="2"/>
    <s v="Renewables_Other"/>
    <m/>
    <s v="Auction"/>
    <s v="Unknown"/>
    <s v="Unknown"/>
    <n v="15"/>
    <n v="0"/>
    <s v="UAH"/>
    <s v="Unknown"/>
    <s v="As part of Ukraine's renewables legislation, competitive auctions were to kick off with a pilot round to be held in 4Q 2019, or 1Q 2020. Ongoing renegotiations around the feed-in tariff and political issues have delayed the implementation process. It is unlikely a pilot round will be held before 2021."/>
    <s v=""/>
    <s v=""/>
    <s v=""/>
    <n v="0"/>
    <n v="0"/>
    <s v=""/>
    <s v="Unknown technology"/>
    <s v="Unknown"/>
    <s v=""/>
    <s v=""/>
    <s v=""/>
    <s v=""/>
    <s v=""/>
    <x v="16"/>
    <n v="2018"/>
    <s v=""/>
    <s v=""/>
    <s v=""/>
  </r>
  <r>
    <s v="Ukraine Renewables Auction Round 1"/>
    <x v="1"/>
    <x v="31"/>
    <x v="2"/>
    <s v="Renewables_Other"/>
    <m/>
    <s v="Auction"/>
    <s v="Unknown"/>
    <s v="Unknown"/>
    <n v="15"/>
    <n v="0"/>
    <s v="UAH"/>
    <s v="Unknown"/>
    <s v="Ukraine's parliament has registered a bill proposing amendments to laws to introduce competitive auctions. As part of this, mandatory auctions for solar capacity over 10MW has been proposed.  The process has been delayed and no quota has been agreed upon. Auctions are to be held until 2029 in two rounds per year, ending in May and October, respectively, but dates for the first rounds have still not been set."/>
    <s v=""/>
    <s v=""/>
    <s v=""/>
    <n v="0"/>
    <n v="60"/>
    <s v=""/>
    <s v="Unknown technology"/>
    <s v="Unknown"/>
    <s v=""/>
    <s v=""/>
    <s v=""/>
    <s v=""/>
    <s v=""/>
    <x v="16"/>
    <n v="2021"/>
    <s v=""/>
    <s v=""/>
    <s v=""/>
  </r>
  <r>
    <s v="Advanced Conversion Technologies Contracts for Difference 1 2017/18 delivery"/>
    <x v="0"/>
    <x v="32"/>
    <x v="2"/>
    <s v="Biomass_And_Waste"/>
    <m/>
    <s v="Auction"/>
    <s v="Pay_As_Clear"/>
    <s v="Contract_For_Difference_Two_Way"/>
    <n v="15"/>
    <n v="0"/>
    <s v="GBP"/>
    <s v="Indexed"/>
    <s v=""/>
    <n v="119.89"/>
    <n v="183.2059902200489"/>
    <s v=""/>
    <s v=""/>
    <s v=""/>
    <s v=""/>
    <s v="Energy from waste"/>
    <s v="Unknown"/>
    <n v="0"/>
    <n v="36"/>
    <n v="36"/>
    <n v="1"/>
    <s v="#N/A"/>
    <x v="2"/>
    <s v=""/>
    <s v=""/>
    <d v="2018-03-31T00:00:00"/>
    <n v="183.2059902200489"/>
  </r>
  <r>
    <s v="Advanced Conversion Technologies Contracts for Difference 1 2018/19 delivery"/>
    <x v="0"/>
    <x v="32"/>
    <x v="2"/>
    <s v="Biomass_And_Waste"/>
    <m/>
    <s v="Auction"/>
    <s v="Pay_As_Clear"/>
    <s v="Contract_For_Difference_Two_Way"/>
    <n v="15"/>
    <n v="0"/>
    <s v="GBP"/>
    <s v="Indexed"/>
    <s v=""/>
    <n v="114.39"/>
    <n v="174.8013447432763"/>
    <s v=""/>
    <s v=""/>
    <s v=""/>
    <s v=""/>
    <s v="Energy from waste"/>
    <s v="Unknown"/>
    <n v="0"/>
    <n v="26"/>
    <n v="26"/>
    <n v="1"/>
    <s v="#N/A"/>
    <x v="2"/>
    <s v=""/>
    <s v=""/>
    <d v="2019-03-31T00:00:00"/>
    <n v="174.8013447432763"/>
  </r>
  <r>
    <s v="Energy from waste Contracts for Difference 1 2018/19 delivery"/>
    <x v="0"/>
    <x v="32"/>
    <x v="2"/>
    <s v="Biomass_And_Waste"/>
    <m/>
    <s v="Auction"/>
    <s v="Pay_As_Clear"/>
    <s v="Contract_For_Difference_Two_Way"/>
    <n v="15"/>
    <n v="0"/>
    <s v="GBP"/>
    <s v="Indexed"/>
    <s v=""/>
    <n v="80"/>
    <n v="122.24938875305624"/>
    <s v=""/>
    <s v=""/>
    <s v=""/>
    <s v=""/>
    <s v="Energy from waste"/>
    <s v="Unknown"/>
    <n v="0"/>
    <n v="94.75"/>
    <n v="94.75"/>
    <n v="1"/>
    <s v="#N/A"/>
    <x v="2"/>
    <s v=""/>
    <s v=""/>
    <d v="2019-03-31T00:00:00"/>
    <n v="122.24938875305624"/>
  </r>
  <r>
    <s v="Solar PV Contracts for Difference 1 2016/17 delivery"/>
    <x v="0"/>
    <x v="32"/>
    <x v="2"/>
    <s v="Solar"/>
    <m/>
    <s v="Auction"/>
    <s v="Pay_As_Clear"/>
    <s v="Contract_For_Difference_Two_Way"/>
    <n v="15"/>
    <n v="0"/>
    <s v="GBP"/>
    <s v="Indexed"/>
    <s v=""/>
    <n v="79.23"/>
    <n v="121.07273838630807"/>
    <s v=""/>
    <s v=""/>
    <s v=""/>
    <s v=""/>
    <s v="PV"/>
    <s v="Unknown"/>
    <n v="0"/>
    <n v="38.67"/>
    <n v="38.67"/>
    <n v="1"/>
    <s v="#N/A"/>
    <x v="2"/>
    <s v=""/>
    <s v=""/>
    <d v="2017-03-31T00:00:00"/>
    <n v="121.07273838630807"/>
  </r>
  <r>
    <s v="Offshore Wind Contracts for Difference 1 2017/18 delivery"/>
    <x v="0"/>
    <x v="32"/>
    <x v="2"/>
    <s v="Wind"/>
    <m/>
    <s v="Auction"/>
    <s v="Pay_As_Clear"/>
    <s v="Contract_For_Difference_Two_Way"/>
    <n v="15"/>
    <n v="0"/>
    <s v="GBP"/>
    <s v="Indexed"/>
    <s v=""/>
    <n v="119.89"/>
    <n v="183.2059902200489"/>
    <s v=""/>
    <s v=""/>
    <s v=""/>
    <s v=""/>
    <s v="Offshore wind"/>
    <s v="Unknown"/>
    <n v="0"/>
    <n v="714"/>
    <n v="714"/>
    <n v="1"/>
    <s v="#N/A"/>
    <x v="2"/>
    <s v=""/>
    <s v=""/>
    <d v="2018-03-31T00:00:00"/>
    <n v="183.2059902200489"/>
  </r>
  <r>
    <s v="Offshore Wind Contracts for Difference 1 2018/19 delivery"/>
    <x v="0"/>
    <x v="32"/>
    <x v="2"/>
    <s v="Wind"/>
    <m/>
    <s v="Auction"/>
    <s v="Pay_As_Clear"/>
    <s v="Contract_For_Difference_Two_Way"/>
    <n v="15"/>
    <n v="0"/>
    <s v="GBP"/>
    <s v="Indexed"/>
    <s v=""/>
    <n v="114.39"/>
    <n v="174.8013447432763"/>
    <s v=""/>
    <s v=""/>
    <s v=""/>
    <s v=""/>
    <s v="Offshore wind"/>
    <s v="Unknown"/>
    <n v="0"/>
    <n v="448"/>
    <n v="448"/>
    <n v="1"/>
    <s v="#N/A"/>
    <x v="2"/>
    <s v=""/>
    <s v=""/>
    <d v="2019-03-31T00:00:00"/>
    <n v="174.8013447432763"/>
  </r>
  <r>
    <s v="Onshore Wind Contracts for Difference 1 2016/17 delivery"/>
    <x v="0"/>
    <x v="32"/>
    <x v="2"/>
    <s v="Wind"/>
    <m/>
    <s v="Auction"/>
    <s v="Pay_As_Clear"/>
    <s v="Contract_For_Difference_Two_Way"/>
    <n v="15"/>
    <n v="0"/>
    <s v="GBP"/>
    <s v="Indexed"/>
    <s v=""/>
    <n v="79.23"/>
    <n v="121.07273838630807"/>
    <s v=""/>
    <s v=""/>
    <s v=""/>
    <s v=""/>
    <s v="Onshore wind"/>
    <s v="Unknown"/>
    <n v="0"/>
    <n v="45"/>
    <n v="45"/>
    <n v="1"/>
    <s v="#N/A"/>
    <x v="2"/>
    <s v=""/>
    <s v=""/>
    <d v="2017-03-31T00:00:00"/>
    <n v="121.07273838630807"/>
  </r>
  <r>
    <s v="Onshore Wind Contracts for Difference 1 2017/18 delivery"/>
    <x v="0"/>
    <x v="32"/>
    <x v="2"/>
    <s v="Wind"/>
    <m/>
    <s v="Auction"/>
    <s v="Pay_As_Clear"/>
    <s v="Contract_For_Difference_Two_Way"/>
    <n v="15"/>
    <n v="0"/>
    <s v="GBP"/>
    <s v="Indexed"/>
    <s v=""/>
    <n v="79.989999999999995"/>
    <n v="122.2341075794621"/>
    <s v=""/>
    <s v=""/>
    <s v=""/>
    <s v=""/>
    <s v="Onshore wind"/>
    <s v="Unknown"/>
    <n v="0"/>
    <n v="77.5"/>
    <n v="77.5"/>
    <n v="1"/>
    <s v="#N/A"/>
    <x v="2"/>
    <s v=""/>
    <s v=""/>
    <d v="2018-03-31T00:00:00"/>
    <n v="122.2341075794621"/>
  </r>
  <r>
    <s v="Onshore Wind Contracts for Difference 1 2018/19 delivery"/>
    <x v="0"/>
    <x v="32"/>
    <x v="2"/>
    <s v="Wind"/>
    <m/>
    <s v="Auction"/>
    <s v="Pay_As_Clear"/>
    <s v="Contract_For_Difference_Two_Way"/>
    <n v="15"/>
    <n v="0"/>
    <s v="GBP"/>
    <s v="Indexed"/>
    <s v=""/>
    <n v="82.5"/>
    <n v="126.06968215158925"/>
    <s v=""/>
    <s v=""/>
    <s v=""/>
    <s v=""/>
    <s v="Onshore wind"/>
    <s v="Unknown"/>
    <n v="0"/>
    <n v="626.04999999999995"/>
    <n v="626.04999999999995"/>
    <n v="1"/>
    <s v="#N/A"/>
    <x v="2"/>
    <s v=""/>
    <s v=""/>
    <d v="2019-03-31T00:00:00"/>
    <n v="126.06968215158925"/>
  </r>
  <r>
    <s v="Advanced Conversion Technologies Contracts for Difference 3 2024/25 delivery"/>
    <x v="0"/>
    <x v="32"/>
    <x v="2"/>
    <s v="Biomass_And_Waste"/>
    <m/>
    <s v="Auction"/>
    <s v="Pay_As_Clear"/>
    <s v="Contract_For_Difference_Two_Way"/>
    <n v="15"/>
    <n v="0"/>
    <s v="GBP"/>
    <s v="Indexed"/>
    <s v=""/>
    <n v="41.61"/>
    <n v="63.584963325183374"/>
    <s v=""/>
    <s v=""/>
    <s v=""/>
    <s v=""/>
    <s v="Energy from waste"/>
    <s v="Unknown"/>
    <n v="0"/>
    <n v="6.1"/>
    <n v="6.1"/>
    <n v="1"/>
    <s v="#N/A"/>
    <x v="2"/>
    <s v=""/>
    <s v=""/>
    <d v="2025-12-31T00:00:00"/>
    <n v="63.584963325183374"/>
  </r>
  <r>
    <s v="Solar PV Contracts for Difference 1 2015/16 delivery"/>
    <x v="0"/>
    <x v="32"/>
    <x v="2"/>
    <s v="Solar"/>
    <m/>
    <s v="Auction"/>
    <s v="Pay_As_Clear"/>
    <s v="Contract_For_Difference_Two_Way"/>
    <n v="15"/>
    <n v="0"/>
    <s v="GBP"/>
    <s v="Indexed"/>
    <s v=""/>
    <n v="50"/>
    <n v="64.391500321957508"/>
    <s v=""/>
    <s v=""/>
    <s v=""/>
    <s v=""/>
    <s v="PV"/>
    <s v="Unknown"/>
    <n v="0"/>
    <n v="32.880000000000003"/>
    <n v="32.880000000000003"/>
    <n v="1"/>
    <s v="#N/A"/>
    <x v="4"/>
    <s v=""/>
    <s v=""/>
    <d v="2016-03-31T00:00:00"/>
    <n v="64.391500321957508"/>
  </r>
  <r>
    <s v="Advanced Conversion Technologies Contracts for Difference 2 2021/22 delivery"/>
    <x v="0"/>
    <x v="32"/>
    <x v="2"/>
    <s v="Biomass_And_Waste"/>
    <m/>
    <s v="Auction"/>
    <s v="Pay_As_Clear"/>
    <s v="Contract_For_Difference_Two_Way"/>
    <n v="15"/>
    <n v="0"/>
    <s v="GBP"/>
    <s v="Indexed"/>
    <s v=""/>
    <n v="74.75"/>
    <n v="96.265292981326468"/>
    <s v=""/>
    <s v=""/>
    <s v=""/>
    <s v=""/>
    <s v="Energy from waste"/>
    <s v="Unknown"/>
    <n v="0"/>
    <n v="32.155000000000001"/>
    <n v="32.155000000000001"/>
    <n v="1"/>
    <s v="#N/A"/>
    <x v="4"/>
    <s v=""/>
    <s v=""/>
    <d v="2022-12-12T00:00:00"/>
    <n v="96.265292981326468"/>
  </r>
  <r>
    <s v="Energy from waste Contracts for Difference 2 2021/22 delivery"/>
    <x v="0"/>
    <x v="32"/>
    <x v="2"/>
    <s v="Biomass_And_Waste"/>
    <m/>
    <s v="Auction"/>
    <s v="Pay_As_Clear"/>
    <s v="Contract_For_Difference_Two_Way"/>
    <n v="15"/>
    <n v="0"/>
    <s v="GBP"/>
    <s v="Indexed"/>
    <s v=""/>
    <n v="74.75"/>
    <n v="96.265292981326468"/>
    <s v=""/>
    <s v=""/>
    <s v=""/>
    <s v=""/>
    <s v="Energy from waste"/>
    <s v="Unknown"/>
    <n v="0"/>
    <n v="86"/>
    <n v="86"/>
    <n v="1"/>
    <s v="#N/A"/>
    <x v="4"/>
    <s v=""/>
    <s v=""/>
    <d v="2022-12-12T00:00:00"/>
    <n v="96.265292981326468"/>
  </r>
  <r>
    <s v="Offshore Wind Contracts for Difference 2 2021/22 delivery"/>
    <x v="0"/>
    <x v="32"/>
    <x v="2"/>
    <s v="Wind"/>
    <m/>
    <s v="Auction"/>
    <s v="Pay_As_Clear"/>
    <s v="Contract_For_Difference_Two_Way"/>
    <n v="15"/>
    <n v="0"/>
    <s v="GBP"/>
    <s v="Indexed"/>
    <s v=""/>
    <n v="74.75"/>
    <n v="96.265292981326468"/>
    <s v=""/>
    <s v=""/>
    <s v=""/>
    <s v=""/>
    <s v="Offshore wind"/>
    <s v="Unknown"/>
    <n v="0"/>
    <n v="860"/>
    <n v="860"/>
    <n v="1"/>
    <s v="#N/A"/>
    <x v="4"/>
    <s v=""/>
    <s v=""/>
    <d v="2022-12-12T00:00:00"/>
    <n v="96.265292981326468"/>
  </r>
  <r>
    <s v="Offshore Wind Contracts for Difference 2 2022/23 delivery"/>
    <x v="0"/>
    <x v="32"/>
    <x v="2"/>
    <s v="Wind"/>
    <m/>
    <s v="Auction"/>
    <s v="Pay_As_Clear"/>
    <s v="Contract_For_Difference_Two_Way"/>
    <n v="15"/>
    <n v="0"/>
    <s v="GBP"/>
    <s v="Indexed"/>
    <s v=""/>
    <n v="57.5"/>
    <n v="74.050225370251127"/>
    <s v=""/>
    <m/>
    <s v=""/>
    <s v=""/>
    <s v="Offshore wind"/>
    <s v="Unknown"/>
    <n v="0"/>
    <n v="2336"/>
    <n v="2336"/>
    <n v="1"/>
    <s v="#N/A"/>
    <x v="4"/>
    <s v=""/>
    <s v=""/>
    <d v="2023-12-12T00:00:00"/>
    <n v="74.050225370251127"/>
  </r>
  <r>
    <s v="Advanced Conversion Technologies Contracts for Difference 2 2022/23 delivery"/>
    <x v="0"/>
    <x v="32"/>
    <x v="2"/>
    <s v="Biomass_And_Waste"/>
    <m/>
    <s v="Auction"/>
    <s v="Pay_As_Clear"/>
    <s v="Contract_For_Difference_Two_Way"/>
    <n v="15"/>
    <n v="0"/>
    <s v="GBP"/>
    <s v="Indexed"/>
    <s v=""/>
    <n v="40"/>
    <n v="51.039938752073503"/>
    <s v=""/>
    <s v=""/>
    <s v=""/>
    <s v=""/>
    <s v="Energy from waste"/>
    <s v="Technology specific"/>
    <n v="0"/>
    <n v="32.155000000000001"/>
    <n v="32.155000000000001"/>
    <n v="1"/>
    <s v="#N/A"/>
    <x v="12"/>
    <s v=""/>
    <s v=""/>
    <d v="2023-12-12T00:00:00"/>
    <n v="51.039938752073503"/>
  </r>
  <r>
    <s v="Advanced Conversion Technologies Contracts for Difference 3 2023/24 delivery"/>
    <x v="0"/>
    <x v="32"/>
    <x v="2"/>
    <s v="Biomass_And_Waste"/>
    <m/>
    <s v="Auction"/>
    <s v="Pay_As_Clear"/>
    <s v="Contract_For_Difference_Two_Way"/>
    <n v="15"/>
    <n v="0"/>
    <s v="GBP"/>
    <s v="Indexed"/>
    <s v=""/>
    <n v="39.65"/>
    <n v="50.593339287992855"/>
    <s v=""/>
    <s v=""/>
    <s v=""/>
    <s v=""/>
    <s v="Energy from waste"/>
    <s v="Group of technologies"/>
    <n v="0"/>
    <n v="27.5"/>
    <n v="27.5"/>
    <n v="1"/>
    <s v="#N/A"/>
    <x v="12"/>
    <s v=""/>
    <s v=""/>
    <d v="2024-12-31T00:00:00"/>
    <n v="50.593339287992855"/>
  </r>
  <r>
    <s v="Offshore Wind Contracts for Difference 3 2023/24 delivery"/>
    <x v="0"/>
    <x v="32"/>
    <x v="2"/>
    <s v="Wind"/>
    <m/>
    <s v="Auction"/>
    <s v="Pay_As_Clear"/>
    <s v="Contract_For_Difference_Two_Way"/>
    <n v="15"/>
    <n v="0"/>
    <s v="GBP"/>
    <s v="Indexed"/>
    <s v=""/>
    <n v="39.65"/>
    <n v="50.593339287992855"/>
    <s v=""/>
    <s v=""/>
    <s v=""/>
    <s v=""/>
    <s v="Offshore wind"/>
    <s v="Unknown"/>
    <n v="0"/>
    <n v="2612"/>
    <n v="2612"/>
    <n v="1"/>
    <s v="#N/A"/>
    <x v="12"/>
    <s v=""/>
    <s v=""/>
    <d v="2024-12-31T00:00:00"/>
    <n v="50.593339287992855"/>
  </r>
  <r>
    <s v="Offshore Wind Contracts for Difference 3 2024/25 delivery"/>
    <x v="0"/>
    <x v="32"/>
    <x v="2"/>
    <s v="Wind"/>
    <m/>
    <s v="Auction"/>
    <s v="Pay_As_Clear"/>
    <s v="Contract_For_Difference_Two_Way"/>
    <n v="15"/>
    <n v="0"/>
    <s v="GBP"/>
    <s v="Indexed"/>
    <s v=""/>
    <n v="41.61"/>
    <n v="53.094296286844461"/>
    <s v=""/>
    <s v=""/>
    <s v=""/>
    <s v=""/>
    <s v="Offshore wind"/>
    <s v="Unknown"/>
    <n v="0"/>
    <n v="2854"/>
    <n v="2854"/>
    <n v="1"/>
    <s v="#N/A"/>
    <x v="12"/>
    <s v=""/>
    <s v=""/>
    <d v="2025-12-31T00:00:00"/>
    <n v="53.094296286844461"/>
  </r>
  <r>
    <s v="Onshore Wind Contracts for Difference 3 2023/24 delivery (remote island)"/>
    <x v="0"/>
    <x v="32"/>
    <x v="2"/>
    <s v="Wind"/>
    <m/>
    <s v="Auction"/>
    <s v="Pay_As_Clear"/>
    <s v="Contract_For_Difference_Two_Way"/>
    <n v="15"/>
    <n v="0"/>
    <s v="GBP"/>
    <s v="Indexed"/>
    <s v=""/>
    <n v="39.65"/>
    <n v="50.593339287992855"/>
    <s v=""/>
    <s v=""/>
    <s v=""/>
    <s v=""/>
    <s v="Onshore wind"/>
    <s v="Unknown"/>
    <n v="0"/>
    <n v="225.72"/>
    <n v="225.72"/>
    <n v="1"/>
    <s v="#N/A"/>
    <x v="12"/>
    <s v=""/>
    <s v=""/>
    <d v="2024-12-31T00:00:00"/>
    <n v="50.593339287992855"/>
  </r>
  <r>
    <s v="Onshore Wind Contracts for Difference 3 2024/25 delivery (remote island)"/>
    <x v="0"/>
    <x v="32"/>
    <x v="2"/>
    <s v="Wind"/>
    <m/>
    <s v="Auction"/>
    <s v="Pay_As_Clear"/>
    <s v="Contract_For_Difference_Two_Way"/>
    <n v="15"/>
    <n v="0"/>
    <s v="GBP"/>
    <s v="Indexed"/>
    <s v=""/>
    <n v="41.61"/>
    <n v="53.094296286844461"/>
    <s v=""/>
    <s v=""/>
    <s v=""/>
    <s v=""/>
    <s v="Onshore wind"/>
    <s v="Unknown"/>
    <n v="0"/>
    <n v="49.5"/>
    <n v="49.5"/>
    <n v="1"/>
    <s v="#N/A"/>
    <x v="12"/>
    <s v=""/>
    <s v=""/>
    <d v="2025-12-31T00:00:00"/>
    <n v="53.094296286844461"/>
  </r>
  <r>
    <s v="Energy from waste Contracts for Difference 4 2024/25 delivery"/>
    <x v="0"/>
    <x v="32"/>
    <x v="2"/>
    <s v="Biomass_And_Waste"/>
    <m/>
    <s v="Auction"/>
    <s v="Pay_As_Clear"/>
    <s v="Contract_For_Difference_Two_Way"/>
    <n v="15"/>
    <n v="0"/>
    <s v="GBP"/>
    <s v="Indexed"/>
    <s v=""/>
    <n v="45.99"/>
    <n v="56.658864112356788"/>
    <s v=""/>
    <s v=""/>
    <s v=""/>
    <s v=""/>
    <s v="Energy from waste"/>
    <s v="Group of technologies"/>
    <s v=""/>
    <n v="30"/>
    <n v="30"/>
    <n v="1"/>
    <s v="#N/A"/>
    <x v="7"/>
    <n v="2020"/>
    <s v=""/>
    <s v=""/>
    <n v="56.658864112356788"/>
  </r>
  <r>
    <s v="Tidal Stream Contracts for Difference 4 2025/26 delivery"/>
    <x v="0"/>
    <x v="32"/>
    <x v="2"/>
    <s v="Renewables_Other"/>
    <m/>
    <s v="Auction"/>
    <s v="Pay_As_Clear"/>
    <s v="Contract_For_Difference_Two_Way"/>
    <n v="15"/>
    <n v="0"/>
    <s v="GBP"/>
    <s v="Indexed"/>
    <s v=""/>
    <n v="178.54"/>
    <n v="219.95811260317851"/>
    <s v=""/>
    <s v=""/>
    <s v=""/>
    <s v=""/>
    <s v="Tidal"/>
    <s v="Group of technologies"/>
    <s v=""/>
    <n v="5.62"/>
    <n v="5.62"/>
    <n v="1"/>
    <s v="#N/A"/>
    <x v="7"/>
    <n v="2020"/>
    <s v=""/>
    <s v=""/>
    <n v="219.95811260317851"/>
  </r>
  <r>
    <s v="Tidal Stream Contracts for Difference 4 2026/27 delivery"/>
    <x v="0"/>
    <x v="32"/>
    <x v="2"/>
    <s v="Renewables_Other"/>
    <m/>
    <s v="Auction"/>
    <s v="Pay_As_Clear"/>
    <s v="Contract_For_Difference_Two_Way"/>
    <n v="15"/>
    <n v="0"/>
    <s v="GBP"/>
    <s v="Indexed"/>
    <s v=""/>
    <n v="178.54"/>
    <n v="219.95811260317851"/>
    <s v=""/>
    <s v=""/>
    <s v=""/>
    <s v=""/>
    <s v="Tidal"/>
    <s v="Group of technologies"/>
    <s v=""/>
    <n v="35.200000000000003"/>
    <n v="35.200000000000003"/>
    <n v="1"/>
    <s v="#N/A"/>
    <x v="7"/>
    <n v="2020"/>
    <s v=""/>
    <s v=""/>
    <n v="219.95811260317851"/>
  </r>
  <r>
    <s v="Solar PV Contracts for Difference 4 2023/24 delivery"/>
    <x v="0"/>
    <x v="32"/>
    <x v="2"/>
    <s v="Solar"/>
    <m/>
    <s v="Auction"/>
    <s v="Pay_As_Clear"/>
    <s v="Contract_For_Difference_Two_Way"/>
    <n v="15"/>
    <n v="0"/>
    <s v="GBP"/>
    <s v="Indexed"/>
    <s v=""/>
    <n v="45.99"/>
    <n v="56.658864112356788"/>
    <s v=""/>
    <s v=""/>
    <s v=""/>
    <s v=""/>
    <s v="PV"/>
    <s v="Group of technologies"/>
    <s v=""/>
    <n v="251.38"/>
    <n v="251.38"/>
    <n v="1"/>
    <s v="#N/A"/>
    <x v="7"/>
    <n v="2020"/>
    <s v=""/>
    <s v=""/>
    <n v="56.658864112356788"/>
  </r>
  <r>
    <s v="Solar PV Contracts for Difference 4 2024/25 delivery"/>
    <x v="0"/>
    <x v="32"/>
    <x v="2"/>
    <s v="Solar"/>
    <m/>
    <s v="Auction"/>
    <s v="Pay_As_Clear"/>
    <s v="Contract_For_Difference_Two_Way"/>
    <n v="15"/>
    <n v="0"/>
    <s v="GBP"/>
    <s v="Indexed"/>
    <s v=""/>
    <n v="45.99"/>
    <n v="56.658864112356788"/>
    <s v=""/>
    <s v=""/>
    <s v=""/>
    <s v=""/>
    <s v="PV"/>
    <s v="Group of technologies"/>
    <s v=""/>
    <n v="1958.03"/>
    <n v="1958.03"/>
    <n v="1"/>
    <s v="#N/A"/>
    <x v="7"/>
    <n v="2020"/>
    <s v=""/>
    <s v=""/>
    <n v="56.658864112356788"/>
  </r>
  <r>
    <s v="Floating Offshore Wind Contracts for Difference 4 2026/27 delivery"/>
    <x v="0"/>
    <x v="32"/>
    <x v="2"/>
    <s v="Wind"/>
    <m/>
    <s v="Auction"/>
    <s v="Pay_As_Clear"/>
    <s v="Contract_For_Difference_Two_Way"/>
    <n v="15"/>
    <n v="0"/>
    <s v="GBP"/>
    <s v="Indexed"/>
    <s v=""/>
    <n v="87.3"/>
    <n v="107.55205125046199"/>
    <s v=""/>
    <n v="0"/>
    <s v=""/>
    <s v=""/>
    <s v="Offshore wind"/>
    <s v="Group of technologies"/>
    <s v=""/>
    <n v="32"/>
    <n v="32"/>
    <n v="1"/>
    <s v="#N/A"/>
    <x v="7"/>
    <n v="2020"/>
    <d v="2021-05-01T00:00:00"/>
    <s v=""/>
    <n v="107.55205125046199"/>
  </r>
  <r>
    <s v="Offshore Wind Contracts for Difference 4 2026/27 delivery"/>
    <x v="0"/>
    <x v="32"/>
    <x v="2"/>
    <s v="Wind"/>
    <m/>
    <s v="Auction"/>
    <s v="Pay_As_Clear"/>
    <s v="Contract_For_Difference_Two_Way"/>
    <n v="15"/>
    <n v="0"/>
    <s v="GBP"/>
    <s v="Indexed"/>
    <s v=""/>
    <n v="37.35"/>
    <n v="46.01453739066158"/>
    <s v=""/>
    <s v=""/>
    <s v=""/>
    <s v=""/>
    <s v="Offshore wind"/>
    <s v="Group of technologies"/>
    <s v=""/>
    <n v="6994.34"/>
    <n v="6994.34"/>
    <n v="1"/>
    <s v="#N/A"/>
    <x v="7"/>
    <n v="2020"/>
    <s v=""/>
    <s v=""/>
    <n v="46.01453739066158"/>
  </r>
  <r>
    <s v="Onshore Wind Contracts for Difference 4 2023/24 delivery"/>
    <x v="0"/>
    <x v="32"/>
    <x v="2"/>
    <s v="Wind"/>
    <m/>
    <s v="Auction"/>
    <s v="Pay_As_Clear"/>
    <s v="Contract_For_Difference_Two_Way"/>
    <n v="15"/>
    <n v="0"/>
    <s v="GBP"/>
    <s v="Indexed"/>
    <s v=""/>
    <n v="42.47"/>
    <n v="52.322286559073547"/>
    <s v=""/>
    <s v=""/>
    <s v=""/>
    <s v=""/>
    <s v="Onshore wind"/>
    <s v="Group of technologies"/>
    <s v=""/>
    <n v="887.96"/>
    <n v="887.96"/>
    <n v="1"/>
    <s v="#N/A"/>
    <x v="7"/>
    <n v="2020"/>
    <s v=""/>
    <s v=""/>
    <n v="52.322286559073547"/>
  </r>
  <r>
    <s v="Onshore Wind Contracts for Difference 4 2026/27 delivery (remote island)"/>
    <x v="0"/>
    <x v="32"/>
    <x v="2"/>
    <s v="Wind"/>
    <m/>
    <s v="Auction"/>
    <s v="Pay_As_Clear"/>
    <s v="Contract_For_Difference_Two_Way"/>
    <n v="15"/>
    <n v="0"/>
    <s v="GBP"/>
    <s v="Indexed"/>
    <s v=""/>
    <n v="46.39"/>
    <n v="57.151657016138969"/>
    <s v=""/>
    <s v=""/>
    <s v=""/>
    <s v=""/>
    <s v="Onshore wind"/>
    <s v="Group of technologies"/>
    <s v=""/>
    <n v="597.6"/>
    <n v="597.6"/>
    <n v="1"/>
    <s v="#N/A"/>
    <x v="7"/>
    <n v="2020"/>
    <s v=""/>
    <s v=""/>
    <n v="57.151657016138969"/>
  </r>
  <r>
    <s v="Offshore Wind Contracts for Difference 5 2027/28 delivery"/>
    <x v="0"/>
    <x v="32"/>
    <x v="2"/>
    <s v="Wind"/>
    <m/>
    <s v="Auction"/>
    <s v="Pay_As_Clear"/>
    <s v="Contract_For_Difference_Two_Way"/>
    <n v="15"/>
    <n v="0"/>
    <s v="GBP"/>
    <s v="Indexed"/>
    <s v="No bids for offshore wind were received "/>
    <s v=""/>
    <s v=""/>
    <s v=""/>
    <s v=""/>
    <s v=""/>
    <s v=""/>
    <s v="Offshore wind"/>
    <s v="Technology specific"/>
    <s v=""/>
    <n v="0"/>
    <n v="0"/>
    <s v=""/>
    <s v=""/>
    <x v="8"/>
    <n v="2022"/>
    <d v="2023-03-30T00:00:00"/>
    <d v="2028-03-31T00:00:00"/>
    <s v=""/>
  </r>
  <r>
    <s v="Offshore Wind Contracts for Difference 5 2028/29 delivery"/>
    <x v="0"/>
    <x v="32"/>
    <x v="2"/>
    <s v="Wind"/>
    <m/>
    <s v="Auction"/>
    <s v="Pay_As_Clear"/>
    <s v="Contract_For_Difference_Two_Way"/>
    <n v="15"/>
    <n v="0"/>
    <s v="GBP"/>
    <s v="Indexed"/>
    <s v="No bids for offshore wind were received "/>
    <s v=""/>
    <s v=""/>
    <s v=""/>
    <s v=""/>
    <s v=""/>
    <s v=""/>
    <s v="Offshore wind"/>
    <s v="Technology specific"/>
    <s v=""/>
    <n v="0"/>
    <n v="0"/>
    <s v=""/>
    <s v=""/>
    <x v="8"/>
    <n v="2022"/>
    <d v="2023-03-30T00:00:00"/>
    <d v="2029-03-31T00:00:00"/>
    <s v=""/>
  </r>
  <r>
    <s v="Offshore Wind Contracts for Difference 5 2029/30 delivery"/>
    <x v="0"/>
    <x v="32"/>
    <x v="2"/>
    <s v="Wind"/>
    <m/>
    <s v="Auction"/>
    <s v="Pay_As_Clear"/>
    <s v="Contract_For_Difference_Two_Way"/>
    <n v="15"/>
    <n v="0"/>
    <s v="GBP"/>
    <s v="Indexed"/>
    <s v="No bids for offshore wind were received "/>
    <s v=""/>
    <s v=""/>
    <s v=""/>
    <s v=""/>
    <s v=""/>
    <s v=""/>
    <s v="Offshore wind"/>
    <s v="Technology specific"/>
    <s v=""/>
    <n v="0"/>
    <n v="0"/>
    <s v=""/>
    <s v=""/>
    <x v="8"/>
    <n v="2022"/>
    <d v="2023-03-30T00:00:00"/>
    <d v="2030-03-31T00:00:00"/>
    <s v=""/>
  </r>
  <r>
    <s v="Onshore Wind Contracts for Difference 5 2027/28 delivery (remote island)"/>
    <x v="0"/>
    <x v="32"/>
    <x v="2"/>
    <s v="Wind"/>
    <m/>
    <s v="Auction"/>
    <s v="Pay_As_Clear"/>
    <s v="Contract_For_Difference_Two_Way"/>
    <n v="15"/>
    <n v="0"/>
    <s v="GBP"/>
    <s v="Indexed"/>
    <s v=""/>
    <n v="52.29"/>
    <n v="65.013054830287203"/>
    <s v=""/>
    <s v=""/>
    <s v=""/>
    <s v=""/>
    <s v="Onshore wind"/>
    <s v="Group of technologies"/>
    <s v=""/>
    <n v="224"/>
    <s v=""/>
    <n v="0"/>
    <s v="#N/A"/>
    <x v="8"/>
    <s v=""/>
    <s v=""/>
    <d v="2028-03-31T00:00:00"/>
    <n v="65.013054830287203"/>
  </r>
  <r>
    <s v="Onshore Wind Contracts for Difference 5 2025/26 delivery"/>
    <x v="0"/>
    <x v="32"/>
    <x v="2"/>
    <s v="Wind"/>
    <m/>
    <s v="Auction"/>
    <s v="Pay_As_Clear"/>
    <s v="Contract_For_Difference_Two_Way"/>
    <n v="15"/>
    <n v="0"/>
    <s v="GBP"/>
    <s v="Indexed"/>
    <s v=""/>
    <n v="52.29"/>
    <n v="65.013054830287203"/>
    <s v=""/>
    <s v=""/>
    <s v=""/>
    <s v=""/>
    <s v="Onshore wind"/>
    <s v="Group of technologies"/>
    <s v=""/>
    <n v="31"/>
    <s v=""/>
    <n v="0"/>
    <s v="#N/A"/>
    <x v="8"/>
    <s v=""/>
    <s v=""/>
    <d v="2026-03-31T00:00:00"/>
    <n v="65.013054830287203"/>
  </r>
  <r>
    <s v="Onshore Wind Contracts for Difference 5 2026/27 delivery"/>
    <x v="0"/>
    <x v="32"/>
    <x v="2"/>
    <s v="Wind"/>
    <m/>
    <s v="Auction"/>
    <s v="Pay_As_Clear"/>
    <s v="Contract_For_Difference_Two_Way"/>
    <n v="15"/>
    <n v="0"/>
    <s v="GBP"/>
    <s v="Indexed"/>
    <s v=""/>
    <n v="52.29"/>
    <n v="65.013054830287203"/>
    <s v=""/>
    <s v=""/>
    <s v=""/>
    <s v=""/>
    <s v="Onshore wind"/>
    <s v="Group of technologies"/>
    <s v=""/>
    <n v="204"/>
    <s v=""/>
    <n v="0"/>
    <s v="#N/A"/>
    <x v="8"/>
    <s v=""/>
    <s v=""/>
    <d v="2027-03-31T00:00:00"/>
    <n v="65.013054830287203"/>
  </r>
  <r>
    <s v="Onshore Wind Contracts for Difference 5 2027/28 delivery"/>
    <x v="0"/>
    <x v="32"/>
    <x v="2"/>
    <s v="Wind"/>
    <m/>
    <s v="Auction"/>
    <s v="Pay_As_Clear"/>
    <s v="Contract_For_Difference_Two_Way"/>
    <n v="15"/>
    <n v="0"/>
    <s v="GBP"/>
    <s v="Indexed"/>
    <s v=""/>
    <n v="52.29"/>
    <n v="65.013054830287203"/>
    <s v=""/>
    <s v=""/>
    <s v=""/>
    <s v=""/>
    <s v="Onshore wind"/>
    <s v="Group of technologies"/>
    <s v=""/>
    <n v="1245"/>
    <s v=""/>
    <n v="0"/>
    <s v="#N/A"/>
    <x v="8"/>
    <s v=""/>
    <s v=""/>
    <d v="2028-03-31T00:00:00"/>
    <n v="65.013054830287203"/>
  </r>
  <r>
    <s v="Solar PV Contracts for Difference 5 2025/26 delivery"/>
    <x v="0"/>
    <x v="32"/>
    <x v="2"/>
    <s v="Solar"/>
    <m/>
    <s v="Auction"/>
    <s v="Pay_As_Clear"/>
    <s v="Contract_For_Difference_Two_Way"/>
    <n v="15"/>
    <n v="0"/>
    <s v="GBP"/>
    <s v="Indexed"/>
    <s v=""/>
    <n v="47"/>
    <n v="58.435906999875669"/>
    <s v=""/>
    <s v=""/>
    <s v=""/>
    <s v=""/>
    <s v="PV"/>
    <s v="Group of technologies"/>
    <s v=""/>
    <n v="394"/>
    <n v="394"/>
    <n v="1"/>
    <s v="#N/A"/>
    <x v="8"/>
    <n v="2022"/>
    <d v="2023-03-30T00:00:00"/>
    <d v="2026-03-31T00:00:00"/>
    <n v="58.435906999875669"/>
  </r>
  <r>
    <s v="Solar PV Contracts for Difference 5 2026/27 delivery"/>
    <x v="0"/>
    <x v="32"/>
    <x v="2"/>
    <s v="Solar"/>
    <m/>
    <s v="Auction"/>
    <s v="Pay_As_Clear"/>
    <s v="Contract_For_Difference_Two_Way"/>
    <n v="15"/>
    <n v="0"/>
    <s v="GBP"/>
    <s v="Indexed"/>
    <s v=""/>
    <n v="47"/>
    <n v="58.435906999875669"/>
    <s v=""/>
    <s v=""/>
    <s v=""/>
    <s v=""/>
    <s v="PV"/>
    <s v="Group of technologies"/>
    <s v=""/>
    <n v="151"/>
    <n v="151"/>
    <n v="1"/>
    <s v="#N/A"/>
    <x v="8"/>
    <n v="2022"/>
    <d v="2023-03-30T00:00:00"/>
    <d v="2027-03-31T00:00:00"/>
    <n v="58.435906999875669"/>
  </r>
  <r>
    <s v="Solar PV Contracts for Difference 5 2027/28 delivery"/>
    <x v="0"/>
    <x v="32"/>
    <x v="2"/>
    <s v="Solar"/>
    <m/>
    <s v="Auction"/>
    <s v="Pay_As_Clear"/>
    <s v="Contract_For_Difference_Two_Way"/>
    <n v="15"/>
    <n v="0"/>
    <s v="GBP"/>
    <s v="Indexed"/>
    <s v=""/>
    <n v="47"/>
    <n v="58.435906999875669"/>
    <s v=""/>
    <s v=""/>
    <s v=""/>
    <s v=""/>
    <s v="PV"/>
    <s v="Group of technologies"/>
    <s v=""/>
    <n v="1383"/>
    <n v="1383"/>
    <n v="1"/>
    <s v="#N/A"/>
    <x v="8"/>
    <n v="2022"/>
    <d v="2023-03-30T00:00:00"/>
    <d v="2028-03-31T00:00:00"/>
    <n v="58.435906999875669"/>
  </r>
  <r>
    <s v="Tidal Stream Contracts for Difference 5 2026/27 delivery"/>
    <x v="0"/>
    <x v="32"/>
    <x v="2"/>
    <s v="Renewables_Other"/>
    <m/>
    <s v="Auction"/>
    <s v="Pay_As_Clear"/>
    <s v="Contract_For_Difference_Two_Way"/>
    <n v="15"/>
    <n v="0"/>
    <s v="GBP"/>
    <s v="Indexed"/>
    <s v=""/>
    <n v="198"/>
    <n v="246.17679970160387"/>
    <s v=""/>
    <s v=""/>
    <s v=""/>
    <s v=""/>
    <s v="Tidal"/>
    <s v="Group of technologies"/>
    <s v=""/>
    <n v="5"/>
    <n v="5"/>
    <n v="1"/>
    <s v="#N/A"/>
    <x v="8"/>
    <n v="2022"/>
    <d v="2023-03-30T00:00:00"/>
    <d v="2027-03-31T00:00:00"/>
    <n v="246.17679970160387"/>
  </r>
  <r>
    <s v="Tidal Stream Contracts for Difference 5 2027/28 delivery"/>
    <x v="0"/>
    <x v="32"/>
    <x v="2"/>
    <s v="Renewables_Other"/>
    <m/>
    <s v="Auction"/>
    <s v="Pay_As_Clear"/>
    <s v="Contract_For_Difference_Two_Way"/>
    <n v="15"/>
    <n v="0"/>
    <s v="GBP"/>
    <s v="Indexed"/>
    <s v=""/>
    <n v="198"/>
    <n v="246.17679970160387"/>
    <s v=""/>
    <s v=""/>
    <s v=""/>
    <s v=""/>
    <s v="Tidal"/>
    <s v="Group of technologies"/>
    <s v=""/>
    <n v="49"/>
    <n v="49"/>
    <n v="1"/>
    <s v="#N/A"/>
    <x v="8"/>
    <n v="2022"/>
    <d v="2023-03-30T00:00:00"/>
    <d v="2028-03-31T00:00:00"/>
    <n v="246.17679970160387"/>
  </r>
  <r>
    <s v="Geothermal Contracts for Difference 5 2026/27 delivery"/>
    <x v="0"/>
    <x v="32"/>
    <x v="2"/>
    <s v="Renewables_Other"/>
    <m/>
    <s v="Auction"/>
    <s v="Pay_As_Clear"/>
    <s v="Contract_For_Difference_Two_Way"/>
    <n v="15"/>
    <n v="0"/>
    <s v="GBP"/>
    <s v="Indexed"/>
    <s v=""/>
    <n v="119"/>
    <n v="147.95474325500436"/>
    <s v=""/>
    <s v=""/>
    <s v=""/>
    <s v=""/>
    <s v="Geothermal"/>
    <s v="Group of technologies"/>
    <s v=""/>
    <n v="7"/>
    <n v="7"/>
    <n v="1"/>
    <s v="#N/A"/>
    <x v="8"/>
    <n v="2022"/>
    <d v="2023-03-30T00:00:00"/>
    <d v="2027-03-31T00:00:00"/>
    <n v="147.95474325500436"/>
  </r>
  <r>
    <s v="Geothermal Contracts for Difference 5 2027/28 delivery"/>
    <x v="0"/>
    <x v="32"/>
    <x v="2"/>
    <s v="Renewables_Other"/>
    <m/>
    <s v="Auction"/>
    <s v="Pay_As_Clear"/>
    <s v="Contract_For_Difference_Two_Way"/>
    <n v="15"/>
    <n v="0"/>
    <s v="GBP"/>
    <s v="Indexed"/>
    <s v=""/>
    <n v="119"/>
    <n v="147.95474325500436"/>
    <s v=""/>
    <s v=""/>
    <s v=""/>
    <s v=""/>
    <s v="Geothermal"/>
    <s v="Group of technologies"/>
    <s v=""/>
    <n v="5"/>
    <n v="5"/>
    <n v="1"/>
    <s v="#N/A"/>
    <x v="8"/>
    <n v="2022"/>
    <d v="2023-03-30T00:00:00"/>
    <d v="2028-03-31T00:00:00"/>
    <n v="147.95474325500436"/>
  </r>
  <r>
    <s v="Offshore Wind Contracts for Difference 6 2028/29 delivery"/>
    <x v="0"/>
    <x v="32"/>
    <x v="2"/>
    <s v="Wind"/>
    <m/>
    <s v="Auction"/>
    <s v="Pay_As_Clear"/>
    <s v="Contract_For_Difference_Two_Way"/>
    <n v="15"/>
    <n v="0"/>
    <s v="GBP"/>
    <s v="Indexed"/>
    <s v=""/>
    <n v="54.23"/>
    <n v="69.294658829542556"/>
    <s v=""/>
    <s v=""/>
    <s v=""/>
    <s v=""/>
    <s v="Offshore wind"/>
    <s v="Technology specific"/>
    <s v=""/>
    <n v="1579"/>
    <s v=""/>
    <s v="#N/A"/>
    <s v="#N/A"/>
    <x v="9"/>
    <n v="2022"/>
    <d v="2024-03-27T00:00:00"/>
    <s v=""/>
    <n v="69.294658829542556"/>
  </r>
  <r>
    <s v="Offshore Wind Contracts for Difference 6 2027/28 delivery"/>
    <x v="0"/>
    <x v="32"/>
    <x v="2"/>
    <s v="Wind"/>
    <m/>
    <s v="Auction"/>
    <s v="Pay_As_Clear"/>
    <s v="Contract_For_Difference_Two_Way"/>
    <n v="15"/>
    <n v="0"/>
    <s v="GBP"/>
    <s v="Indexed"/>
    <s v=""/>
    <n v="58.87"/>
    <n v="75.223613595706624"/>
    <s v=""/>
    <s v=""/>
    <s v=""/>
    <s v=""/>
    <s v="Offshore wind"/>
    <s v="Technology specific"/>
    <s v=""/>
    <n v="3363"/>
    <n v="4942"/>
    <n v="1.4695212607790664"/>
    <s v="#N/A"/>
    <x v="9"/>
    <n v="2022"/>
    <d v="2024-03-27T00:00:00"/>
    <d v="2029-03-31T00:00:00"/>
    <n v="75.223613595706624"/>
  </r>
  <r>
    <s v="Onshore Wind Contracts for Difference 6 2026/27 delivery"/>
    <x v="0"/>
    <x v="32"/>
    <x v="2"/>
    <s v="Wind"/>
    <m/>
    <s v="Auction"/>
    <s v="Pay_As_Clear"/>
    <s v="Contract_For_Difference_Two_Way"/>
    <n v="15"/>
    <n v="0"/>
    <s v="GBP"/>
    <s v="Indexed"/>
    <s v=""/>
    <n v="50.9"/>
    <n v="65.03961155123946"/>
    <s v=""/>
    <s v=""/>
    <s v=""/>
    <s v=""/>
    <s v="Onshore wind"/>
    <s v="Group of technologies"/>
    <s v=""/>
    <n v="273"/>
    <n v="273"/>
    <n v="1"/>
    <s v="#N/A"/>
    <x v="9"/>
    <n v="2022"/>
    <d v="2024-03-27T00:00:00"/>
    <s v=""/>
    <n v="65.03961155123946"/>
  </r>
  <r>
    <s v="Onshore Wind Contracts for Difference 6 2027/28 delivery"/>
    <x v="0"/>
    <x v="32"/>
    <x v="2"/>
    <s v="Wind"/>
    <m/>
    <s v="Auction"/>
    <s v="Pay_As_Clear"/>
    <s v="Contract_For_Difference_Two_Way"/>
    <n v="15"/>
    <n v="0"/>
    <s v="GBP"/>
    <s v="Indexed"/>
    <s v=""/>
    <n v="50.9"/>
    <n v="65.03961155123946"/>
    <s v=""/>
    <s v=""/>
    <s v=""/>
    <s v=""/>
    <s v="Onshore wind"/>
    <s v="Group of technologies"/>
    <s v=""/>
    <n v="718"/>
    <n v="718"/>
    <n v="1"/>
    <s v="#N/A"/>
    <x v="9"/>
    <n v="2022"/>
    <d v="2024-03-27T00:00:00"/>
    <s v=""/>
    <n v="65.03961155123946"/>
  </r>
  <r>
    <s v="Onshore Wind Contracts for Difference 6 2028/29 delivery"/>
    <x v="0"/>
    <x v="32"/>
    <x v="2"/>
    <s v="Wind"/>
    <m/>
    <s v="Auction"/>
    <s v="Pay_As_Clear"/>
    <s v="Contract_For_Difference_Two_Way"/>
    <n v="15"/>
    <n v="0"/>
    <s v="GBP"/>
    <s v="Indexed"/>
    <s v=""/>
    <s v=""/>
    <s v=""/>
    <s v=""/>
    <s v=""/>
    <s v=""/>
    <s v=""/>
    <s v="Onshore wind"/>
    <s v="Group of technologies"/>
    <s v=""/>
    <s v=""/>
    <s v=""/>
    <s v=""/>
    <s v=""/>
    <x v="9"/>
    <n v="2022"/>
    <d v="2024-03-27T00:00:00"/>
    <s v=""/>
    <s v=""/>
  </r>
  <r>
    <s v="Floating Offshore Wind Contracts for Difference 6 2028/29 delivery"/>
    <x v="0"/>
    <x v="32"/>
    <x v="2"/>
    <s v="Wind"/>
    <m/>
    <s v="Auction"/>
    <s v="Pay_As_Clear"/>
    <s v="Contract_For_Difference_Two_Way"/>
    <n v="15"/>
    <n v="0"/>
    <s v="GBP"/>
    <s v="Indexed"/>
    <s v=""/>
    <n v="139.4"/>
    <n v="178.12420138001534"/>
    <s v=""/>
    <s v=""/>
    <s v=""/>
    <s v=""/>
    <s v="Floating offshore wind"/>
    <s v="Group of technologies"/>
    <s v=""/>
    <n v="400"/>
    <n v="400"/>
    <n v="1"/>
    <s v="#N/A"/>
    <x v="9"/>
    <n v="2022"/>
    <d v="2024-03-27T00:00:00"/>
    <d v="2029-03-31T00:00:00"/>
    <n v="178.12420138001534"/>
  </r>
  <r>
    <s v="Solar PV Contracts for Difference 6 2026/27 delivery"/>
    <x v="0"/>
    <x v="32"/>
    <x v="2"/>
    <s v="Solar"/>
    <m/>
    <s v="Auction"/>
    <s v="Pay_As_Clear"/>
    <s v="Contract_For_Difference_Two_Way"/>
    <n v="15"/>
    <n v="0"/>
    <s v="GBP"/>
    <s v="Indexed"/>
    <s v=""/>
    <n v="50.07"/>
    <n v="63.979044211602357"/>
    <s v=""/>
    <s v=""/>
    <s v=""/>
    <s v=""/>
    <s v="PV"/>
    <s v="Group of technologies"/>
    <s v=""/>
    <n v="1092"/>
    <n v="1092"/>
    <n v="1"/>
    <s v="#N/A"/>
    <x v="9"/>
    <n v="2022"/>
    <d v="2024-03-27T00:00:00"/>
    <d v="2027-03-31T00:00:00"/>
    <n v="63.979044211602357"/>
  </r>
  <r>
    <s v="Solar PV Contracts for Difference 6 2027/28 delivery"/>
    <x v="0"/>
    <x v="32"/>
    <x v="2"/>
    <s v="Solar"/>
    <m/>
    <s v="Auction"/>
    <s v="Pay_As_Clear"/>
    <s v="Contract_For_Difference_Two_Way"/>
    <n v="15"/>
    <n v="0"/>
    <s v="GBP"/>
    <s v="Indexed"/>
    <s v=""/>
    <n v="50.07"/>
    <n v="63.979044211602357"/>
    <s v=""/>
    <s v=""/>
    <s v=""/>
    <s v=""/>
    <s v="PV"/>
    <s v="Group of technologies"/>
    <s v=""/>
    <n v="2197"/>
    <n v="2197"/>
    <n v="1"/>
    <s v="#N/A"/>
    <x v="9"/>
    <n v="2022"/>
    <d v="2024-03-27T00:00:00"/>
    <d v="2028-03-31T00:00:00"/>
    <n v="63.979044211602357"/>
  </r>
  <r>
    <s v="Tidal Stream Contracts for Difference 6 2027/28 delivery"/>
    <x v="0"/>
    <x v="32"/>
    <x v="2"/>
    <s v="Renewables_Other"/>
    <m/>
    <s v="Auction"/>
    <s v="Pay_As_Clear"/>
    <s v="Contract_For_Difference_Two_Way"/>
    <n v="15"/>
    <n v="0"/>
    <s v="GBP"/>
    <s v="Indexed"/>
    <s v=""/>
    <n v="172"/>
    <n v="219.7802197802198"/>
    <s v=""/>
    <s v=""/>
    <s v=""/>
    <s v=""/>
    <s v="Tidal"/>
    <s v="Group of technologies"/>
    <s v=""/>
    <n v="10"/>
    <n v="10"/>
    <n v="1"/>
    <s v="#N/A"/>
    <x v="9"/>
    <n v="2022"/>
    <d v="2024-03-28T00:00:00"/>
    <d v="2028-03-31T00:00:00"/>
    <n v="219.7802197802198"/>
  </r>
  <r>
    <s v="Tidal Stream Contracts for Difference 6 2028/29 delivery"/>
    <x v="0"/>
    <x v="32"/>
    <x v="2"/>
    <s v="Renewables_Other"/>
    <m/>
    <s v="Auction"/>
    <s v="Pay_As_Clear"/>
    <s v="Contract_For_Difference_Two_Way"/>
    <n v="15"/>
    <n v="0"/>
    <s v="GBP"/>
    <s v="Indexed"/>
    <s v=""/>
    <n v="172"/>
    <n v="219.7802197802198"/>
    <s v=""/>
    <s v=""/>
    <s v=""/>
    <s v=""/>
    <s v="Tidal"/>
    <s v="Group of technologies"/>
    <s v=""/>
    <n v="18"/>
    <n v="18"/>
    <n v="1"/>
    <s v="#N/A"/>
    <x v="9"/>
    <n v="2022"/>
    <d v="2024-03-29T00:00:00"/>
    <d v="2029-03-31T00:00:00"/>
    <n v="219.7802197802198"/>
  </r>
  <r>
    <s v="80MW Karnataka"/>
    <x v="0"/>
    <x v="33"/>
    <x v="3"/>
    <s v="Solar"/>
    <m/>
    <s v="Auction"/>
    <s v="Pay_As_Bid"/>
    <s v="Power_Purchase_Agreement"/>
    <n v="25"/>
    <n v="0"/>
    <s v="INR"/>
    <s v="Unknown"/>
    <s v=""/>
    <n v="8880.9090909090901"/>
    <n v="166.04827043108469"/>
    <s v=""/>
    <n v="0"/>
    <n v="80"/>
    <s v=""/>
    <s v="PV"/>
    <s v="Unknown"/>
    <n v="0"/>
    <n v="80"/>
    <n v="80"/>
    <n v="1"/>
    <n v="1"/>
    <x v="0"/>
    <s v=""/>
    <s v=""/>
    <s v=""/>
    <n v="166.04827043108469"/>
  </r>
  <r>
    <s v="UPNEDA 500MW Solar"/>
    <x v="0"/>
    <x v="33"/>
    <x v="3"/>
    <s v="Solar"/>
    <m/>
    <s v="Auction"/>
    <s v="Pay_As_Bid"/>
    <s v="Power_Purchase_Agreement"/>
    <n v="25"/>
    <n v="0"/>
    <s v="INR"/>
    <s v="Fixed"/>
    <s v=""/>
    <n v="3177.28"/>
    <n v="59.406288621435614"/>
    <s v=""/>
    <n v="0"/>
    <n v="500"/>
    <s v=""/>
    <s v="PV"/>
    <s v="Unknown"/>
    <n v="0"/>
    <n v="184"/>
    <n v="225"/>
    <n v="1.2228260869565217"/>
    <n v="0.36799999999999999"/>
    <x v="0"/>
    <s v=""/>
    <s v=""/>
    <d v="2022-03-31T00:00:00"/>
    <n v="59.406288621435614"/>
  </r>
  <r>
    <s v="130MW Karnataka"/>
    <x v="0"/>
    <x v="33"/>
    <x v="3"/>
    <s v="Solar"/>
    <m/>
    <s v="Auction"/>
    <s v="Pay_As_Bid"/>
    <s v="Power_Purchase_Agreement"/>
    <n v="25"/>
    <n v="0"/>
    <s v="INR"/>
    <s v="Unknown"/>
    <s v=""/>
    <n v="7065.2941176470586"/>
    <n v="120.56692453058601"/>
    <s v=""/>
    <n v="0"/>
    <n v="130"/>
    <s v=""/>
    <s v="PV"/>
    <s v="Unknown"/>
    <n v="0"/>
    <n v="130"/>
    <n v="130"/>
    <n v="1"/>
    <n v="1"/>
    <x v="1"/>
    <s v=""/>
    <s v=""/>
    <s v=""/>
    <n v="120.56692453058601"/>
  </r>
  <r>
    <s v="130MW Uttar Pradesh"/>
    <x v="0"/>
    <x v="33"/>
    <x v="3"/>
    <s v="Solar"/>
    <m/>
    <s v="Auction"/>
    <s v="Pay_As_Bid"/>
    <s v="Power_Purchase_Agreement"/>
    <n v="25"/>
    <n v="0"/>
    <s v="INR"/>
    <s v="Unknown"/>
    <s v=""/>
    <n v="8892.8571428571431"/>
    <n v="151.7536875536623"/>
    <s v=""/>
    <n v="0"/>
    <n v="200"/>
    <s v=""/>
    <s v="PV"/>
    <s v="Unknown"/>
    <n v="0"/>
    <n v="130"/>
    <n v="140"/>
    <n v="1.0769230769230769"/>
    <n v="0.65"/>
    <x v="1"/>
    <s v=""/>
    <s v=""/>
    <s v=""/>
    <n v="151.7536875536623"/>
  </r>
  <r>
    <s v="200MW Madhya Pradesh"/>
    <x v="0"/>
    <x v="33"/>
    <x v="3"/>
    <s v="Solar"/>
    <m/>
    <s v="Auction"/>
    <s v="Pay_As_Bid"/>
    <s v="Power_Purchase_Agreement"/>
    <n v="25"/>
    <n v="0"/>
    <s v="INR"/>
    <s v="Unknown"/>
    <s v=""/>
    <n v="8020"/>
    <n v="136.85866697610604"/>
    <s v=""/>
    <n v="0"/>
    <n v="200"/>
    <s v=""/>
    <s v="PV"/>
    <s v="Unknown"/>
    <n v="0"/>
    <n v="200"/>
    <n v="200"/>
    <n v="1"/>
    <n v="1"/>
    <x v="1"/>
    <s v=""/>
    <s v=""/>
    <s v=""/>
    <n v="136.85866697610604"/>
  </r>
  <r>
    <s v="National Solar Mission Phase I (STEG)"/>
    <x v="0"/>
    <x v="33"/>
    <x v="3"/>
    <s v="Solar"/>
    <m/>
    <s v="Auction"/>
    <s v="Pay_As_Bid"/>
    <s v="Power_Purchase_Agreement"/>
    <n v="25"/>
    <n v="0"/>
    <s v="INR"/>
    <s v="Fixed"/>
    <s v=""/>
    <n v="11480"/>
    <n v="195.90243103312935"/>
    <s v=""/>
    <s v=""/>
    <s v=""/>
    <s v=""/>
    <s v="Solar thermal"/>
    <s v="Unknown"/>
    <n v="108400"/>
    <n v="500"/>
    <n v="500"/>
    <n v="1"/>
    <s v="#N/A"/>
    <x v="1"/>
    <s v=""/>
    <s v=""/>
    <s v=""/>
    <n v="195.90243103312935"/>
  </r>
  <r>
    <s v="100MW Madhya Pradesh"/>
    <x v="0"/>
    <x v="33"/>
    <x v="3"/>
    <s v="Solar"/>
    <m/>
    <s v="Auction"/>
    <s v="Pay_As_Bid"/>
    <s v="Power_Purchase_Agreement"/>
    <n v="25"/>
    <n v="0"/>
    <s v="INR"/>
    <s v="Unknown"/>
    <s v=""/>
    <n v="6751.666666666667"/>
    <n v="110.62575234250237"/>
    <s v=""/>
    <n v="0"/>
    <n v="100"/>
    <s v=""/>
    <s v="PV"/>
    <s v="Unknown"/>
    <n v="0"/>
    <n v="100"/>
    <n v="100"/>
    <n v="1"/>
    <n v="1"/>
    <x v="17"/>
    <s v=""/>
    <s v=""/>
    <s v=""/>
    <n v="110.62575234250237"/>
  </r>
  <r>
    <s v="300MW Punjab"/>
    <x v="0"/>
    <x v="33"/>
    <x v="3"/>
    <s v="Solar"/>
    <m/>
    <s v="Auction"/>
    <s v="Pay_As_Bid"/>
    <s v="Power_Purchase_Agreement"/>
    <n v="25"/>
    <n v="0"/>
    <s v="INR"/>
    <s v="Unknown"/>
    <s v=""/>
    <n v="8364.0555555555547"/>
    <n v="137.0446712122172"/>
    <s v=""/>
    <n v="0"/>
    <n v="300"/>
    <s v=""/>
    <s v="PV"/>
    <s v="Unknown"/>
    <n v="0"/>
    <n v="250"/>
    <n v="250"/>
    <n v="1"/>
    <n v="0.83333333333333337"/>
    <x v="17"/>
    <s v=""/>
    <s v=""/>
    <s v=""/>
    <n v="137.0446712122172"/>
  </r>
  <r>
    <s v="500MW Andhra Pradesh"/>
    <x v="0"/>
    <x v="33"/>
    <x v="3"/>
    <s v="Solar"/>
    <m/>
    <s v="Auction"/>
    <s v="Pay_As_Bid"/>
    <s v="Power_Purchase_Agreement"/>
    <n v="25"/>
    <n v="0"/>
    <s v="INR"/>
    <s v="Unknown"/>
    <s v=""/>
    <n v="5810.0625"/>
    <n v="95.197610745908676"/>
    <s v=""/>
    <n v="0"/>
    <n v="500"/>
    <s v=""/>
    <s v="PV"/>
    <s v="Unknown"/>
    <n v="0"/>
    <n v="500"/>
    <n v="1291"/>
    <n v="2.5819999999999999"/>
    <n v="1"/>
    <x v="17"/>
    <s v=""/>
    <s v=""/>
    <s v=""/>
    <n v="95.197610745908676"/>
  </r>
  <r>
    <s v="500MW Karnataka"/>
    <x v="0"/>
    <x v="33"/>
    <x v="3"/>
    <s v="Solar"/>
    <m/>
    <s v="Auction"/>
    <s v="Pay_As_Bid"/>
    <s v="Power_Purchase_Agreement"/>
    <n v="25"/>
    <n v="0"/>
    <s v="INR"/>
    <s v="Unknown"/>
    <s v=""/>
    <n v="6945.5"/>
    <n v="113.80170272449027"/>
    <s v=""/>
    <n v="0"/>
    <n v="500"/>
    <s v=""/>
    <s v="PV"/>
    <s v="Unknown"/>
    <n v="0"/>
    <n v="485"/>
    <n v="485"/>
    <n v="1"/>
    <n v="0.97"/>
    <x v="17"/>
    <s v=""/>
    <s v=""/>
    <s v=""/>
    <n v="113.80170272449027"/>
  </r>
  <r>
    <s v="National Solar Mission Phase I (PV)"/>
    <x v="0"/>
    <x v="33"/>
    <x v="3"/>
    <s v="Solar"/>
    <m/>
    <s v="Auction"/>
    <s v="Pay_As_Bid"/>
    <s v="Power_Purchase_Agreement"/>
    <n v="25"/>
    <n v="0"/>
    <s v="INR"/>
    <s v="Fixed"/>
    <s v=""/>
    <n v="8770"/>
    <n v="143.6960525367187"/>
    <s v=""/>
    <s v=""/>
    <s v=""/>
    <s v=""/>
    <s v="PV"/>
    <s v="Unknown"/>
    <n v="165600"/>
    <n v="650"/>
    <n v="650"/>
    <n v="1"/>
    <s v="#N/A"/>
    <x v="17"/>
    <s v=""/>
    <s v=""/>
    <s v=""/>
    <n v="143.6960525367187"/>
  </r>
  <r>
    <s v="National Solar Mission Phase II Batch I"/>
    <x v="0"/>
    <x v="33"/>
    <x v="3"/>
    <s v="Solar"/>
    <m/>
    <s v="Auction"/>
    <s v="Pay_As_Bid"/>
    <s v="Power_Purchase_Agreement"/>
    <n v="25"/>
    <n v="0"/>
    <s v="INR"/>
    <s v="Fixed"/>
    <s v=""/>
    <n v="5450"/>
    <n v="89.2980030017237"/>
    <s v=""/>
    <s v=""/>
    <s v=""/>
    <s v=""/>
    <s v="PV"/>
    <s v="Unknown"/>
    <n v="0"/>
    <n v="750"/>
    <n v="750"/>
    <n v="1"/>
    <s v="#N/A"/>
    <x v="17"/>
    <s v=""/>
    <s v=""/>
    <d v="2015-10-01T00:00:00"/>
    <n v="89.2980030017237"/>
  </r>
  <r>
    <s v="150MW Haryana"/>
    <x v="0"/>
    <x v="33"/>
    <x v="3"/>
    <s v="Solar"/>
    <m/>
    <s v="Auction"/>
    <s v="Pay_As_Bid"/>
    <s v="Power_Purchase_Agreement"/>
    <n v="25"/>
    <n v="0"/>
    <s v="INR"/>
    <s v="Unknown"/>
    <s v=""/>
    <n v="5080"/>
    <n v="79.185202966639324"/>
    <s v=""/>
    <n v="0"/>
    <n v="150"/>
    <s v=""/>
    <s v="PV"/>
    <s v="Unknown"/>
    <n v="0"/>
    <n v="150"/>
    <n v="150"/>
    <n v="1"/>
    <n v="1"/>
    <x v="2"/>
    <s v=""/>
    <s v=""/>
    <s v=""/>
    <n v="79.185202966639324"/>
  </r>
  <r>
    <s v="215MW Uttar Pradesh"/>
    <x v="0"/>
    <x v="33"/>
    <x v="3"/>
    <s v="Solar"/>
    <m/>
    <s v="Auction"/>
    <s v="Pay_As_Bid"/>
    <s v="Power_Purchase_Agreement"/>
    <n v="25"/>
    <n v="0"/>
    <s v="INR"/>
    <s v="Unknown"/>
    <s v=""/>
    <n v="8050.6190476190486"/>
    <n v="125.49013844346594"/>
    <s v=""/>
    <n v="0"/>
    <n v="215"/>
    <s v=""/>
    <s v="PV"/>
    <s v="Unknown"/>
    <n v="0"/>
    <n v="210"/>
    <n v="210"/>
    <n v="1"/>
    <n v="0.97674418604651159"/>
    <x v="2"/>
    <s v=""/>
    <s v=""/>
    <s v=""/>
    <n v="125.49013844346594"/>
  </r>
  <r>
    <s v="250MW Punjab"/>
    <x v="0"/>
    <x v="33"/>
    <x v="3"/>
    <s v="Solar"/>
    <m/>
    <s v="Auction"/>
    <s v="Pay_As_Bid"/>
    <s v="Power_Purchase_Agreement"/>
    <n v="25"/>
    <n v="0"/>
    <s v="INR"/>
    <s v="Unknown"/>
    <s v=""/>
    <n v="7400.181818181818"/>
    <n v="115.35135812259081"/>
    <s v=""/>
    <n v="0"/>
    <n v="250"/>
    <s v=""/>
    <s v="PV"/>
    <s v="Unknown"/>
    <n v="0"/>
    <n v="250"/>
    <n v="250"/>
    <n v="1"/>
    <n v="1"/>
    <x v="2"/>
    <s v=""/>
    <s v=""/>
    <s v=""/>
    <n v="115.35135812259081"/>
  </r>
  <r>
    <s v="300MW Madhya Pradesh"/>
    <x v="0"/>
    <x v="33"/>
    <x v="3"/>
    <s v="Solar"/>
    <m/>
    <s v="Auction"/>
    <s v="Pay_As_Bid"/>
    <s v="Power_Purchase_Agreement"/>
    <n v="25"/>
    <n v="0"/>
    <s v="INR"/>
    <s v="Unknown"/>
    <s v=""/>
    <n v="5385.2965517241382"/>
    <n v="83.944055213350154"/>
    <s v=""/>
    <n v="0"/>
    <n v="300"/>
    <s v=""/>
    <s v="PV"/>
    <s v="Unknown"/>
    <n v="0"/>
    <n v="300"/>
    <n v="300"/>
    <n v="1"/>
    <n v="1"/>
    <x v="2"/>
    <s v=""/>
    <s v=""/>
    <s v=""/>
    <n v="83.944055213350154"/>
  </r>
  <r>
    <s v="500MW Punjab"/>
    <x v="0"/>
    <x v="33"/>
    <x v="3"/>
    <s v="Solar"/>
    <m/>
    <s v="Auction"/>
    <s v="Pay_As_Bid"/>
    <s v="Power_Purchase_Agreement"/>
    <n v="25"/>
    <n v="0"/>
    <s v="INR"/>
    <s v="Unknown"/>
    <s v=""/>
    <n v="5620"/>
    <n v="87.602527691439576"/>
    <s v=""/>
    <n v="0"/>
    <n v="500"/>
    <s v=""/>
    <s v="PV"/>
    <s v="Unknown"/>
    <n v="0"/>
    <n v="500"/>
    <n v="500"/>
    <n v="1"/>
    <n v="1"/>
    <x v="2"/>
    <s v=""/>
    <s v=""/>
    <s v=""/>
    <n v="87.602527691439576"/>
  </r>
  <r>
    <s v="500MW Telangana"/>
    <x v="0"/>
    <x v="33"/>
    <x v="3"/>
    <s v="Solar"/>
    <m/>
    <s v="Auction"/>
    <s v="Pay_As_Bid"/>
    <s v="Power_Purchase_Agreement"/>
    <n v="25"/>
    <n v="0"/>
    <s v="INR"/>
    <s v="Unknown"/>
    <s v=""/>
    <n v="6791.166666666667"/>
    <n v="105.85825017328257"/>
    <s v=""/>
    <n v="0"/>
    <n v="500"/>
    <s v=""/>
    <s v="PV"/>
    <s v="Unknown"/>
    <n v="0"/>
    <n v="471"/>
    <n v="471"/>
    <n v="1"/>
    <n v="0.94199999999999995"/>
    <x v="2"/>
    <s v=""/>
    <s v=""/>
    <s v=""/>
    <n v="105.85825017328257"/>
  </r>
  <r>
    <s v="National Solar Mission Phase II Batch II Tranche I Andra Pradesh I"/>
    <x v="0"/>
    <x v="33"/>
    <x v="3"/>
    <s v="Solar"/>
    <m/>
    <s v="Auction"/>
    <s v="Pay_As_Bid"/>
    <s v="Power_Purchase_Agreement"/>
    <n v="25"/>
    <n v="0"/>
    <s v="INR"/>
    <s v="Fixed"/>
    <s v=""/>
    <n v="4630"/>
    <n v="72.170765695972463"/>
    <s v=""/>
    <n v="0"/>
    <n v="500"/>
    <s v=""/>
    <s v="PV"/>
    <s v="Unknown"/>
    <n v="0"/>
    <n v="500"/>
    <n v="500"/>
    <n v="1"/>
    <n v="1"/>
    <x v="2"/>
    <s v=""/>
    <s v=""/>
    <d v="2017-03-31T00:00:00"/>
    <n v="72.170765695972463"/>
  </r>
  <r>
    <s v="National Solar Mission Phase II Batch II Tranche I Andra Pradesh III"/>
    <x v="0"/>
    <x v="33"/>
    <x v="3"/>
    <s v="Solar"/>
    <m/>
    <s v="Auction"/>
    <s v="Pay_As_Bid"/>
    <s v="Power_Purchase_Agreement"/>
    <n v="25"/>
    <n v="0"/>
    <s v="INR"/>
    <s v="Fixed"/>
    <s v=""/>
    <n v="5123.33"/>
    <n v="79.860615337612657"/>
    <s v=""/>
    <n v="0"/>
    <n v="150"/>
    <s v=""/>
    <s v="PV"/>
    <s v="Unknown"/>
    <n v="0"/>
    <n v="150"/>
    <n v="150"/>
    <n v="1"/>
    <n v="1"/>
    <x v="2"/>
    <s v=""/>
    <s v=""/>
    <d v="2017-10-01T00:00:00"/>
    <n v="79.860615337612657"/>
  </r>
  <r>
    <s v="100MW Rajasthan (Domestic content requirement)"/>
    <x v="0"/>
    <x v="33"/>
    <x v="3"/>
    <s v="Solar"/>
    <m/>
    <s v="Auction"/>
    <s v="Pay_As_Bid"/>
    <s v="Power_Purchase_Agreement"/>
    <n v="25"/>
    <n v="0"/>
    <s v="INR"/>
    <s v="Unknown"/>
    <s v=""/>
    <n v="5068"/>
    <n v="75.408923786099336"/>
    <s v=""/>
    <s v=""/>
    <s v=""/>
    <s v=""/>
    <s v="PV"/>
    <s v="Unknown"/>
    <n v="0"/>
    <n v="100"/>
    <n v="100"/>
    <n v="1"/>
    <s v="#N/A"/>
    <x v="3"/>
    <s v=""/>
    <s v=""/>
    <s v=""/>
    <n v="75.408923786099336"/>
  </r>
  <r>
    <s v="1200MW Karnataka"/>
    <x v="0"/>
    <x v="33"/>
    <x v="3"/>
    <s v="Solar"/>
    <m/>
    <s v="Auction"/>
    <s v="Pay_As_Bid"/>
    <s v="Power_Purchase_Agreement"/>
    <n v="25"/>
    <n v="0"/>
    <s v="INR"/>
    <s v="Unknown"/>
    <s v=""/>
    <n v="5188.5256410256407"/>
    <n v="77.202275972045143"/>
    <s v=""/>
    <n v="0"/>
    <n v="1200"/>
    <s v=""/>
    <s v="PV"/>
    <s v="Unknown"/>
    <n v="0"/>
    <n v="1200"/>
    <n v="1200"/>
    <n v="1"/>
    <n v="1"/>
    <x v="3"/>
    <s v=""/>
    <s v=""/>
    <s v=""/>
    <n v="77.202275972045143"/>
  </r>
  <r>
    <s v="National Solar Mission Phase II Batch II Tranche I Andra Pradesh II"/>
    <x v="0"/>
    <x v="33"/>
    <x v="3"/>
    <s v="Solar"/>
    <m/>
    <s v="Auction"/>
    <s v="Pay_As_Bid"/>
    <s v="Power_Purchase_Agreement"/>
    <n v="25"/>
    <n v="0"/>
    <s v="INR"/>
    <s v="Fixed"/>
    <s v=""/>
    <n v="4630"/>
    <n v="68.891735818792412"/>
    <s v=""/>
    <n v="0"/>
    <n v="350"/>
    <s v=""/>
    <s v="PV"/>
    <s v="Unknown"/>
    <n v="0"/>
    <n v="350"/>
    <n v="350"/>
    <n v="1"/>
    <n v="1"/>
    <x v="3"/>
    <s v=""/>
    <s v=""/>
    <d v="2017-03-31T00:00:00"/>
    <n v="68.891735818792412"/>
  </r>
  <r>
    <s v="National Solar Mission Phase II Batch II Tranche I Karnataka I"/>
    <x v="0"/>
    <x v="33"/>
    <x v="3"/>
    <s v="Solar"/>
    <m/>
    <s v="Auction"/>
    <s v="Pay_As_Bid"/>
    <s v="Power_Purchase_Agreement"/>
    <n v="25"/>
    <n v="0"/>
    <s v="INR"/>
    <s v="Fixed"/>
    <s v=""/>
    <n v="4790"/>
    <n v="71.27244375205521"/>
    <s v=""/>
    <n v="0"/>
    <n v="500"/>
    <s v=""/>
    <s v="PV"/>
    <s v="Unknown"/>
    <n v="0"/>
    <n v="450"/>
    <n v="450"/>
    <n v="1"/>
    <n v="0.9"/>
    <x v="3"/>
    <s v=""/>
    <s v=""/>
    <d v="2018-03-01T00:00:00"/>
    <n v="71.27244375205521"/>
  </r>
  <r>
    <s v="National Solar Mission Phase II Batch II Tranche I Karnataka II"/>
    <x v="0"/>
    <x v="33"/>
    <x v="3"/>
    <s v="Solar"/>
    <m/>
    <s v="Auction"/>
    <s v="Pay_As_Bid"/>
    <s v="Power_Purchase_Agreement"/>
    <n v="25"/>
    <n v="0"/>
    <s v="INR"/>
    <s v="Fixed"/>
    <s v=""/>
    <n v="4790"/>
    <n v="71.27244375205521"/>
    <s v=""/>
    <n v="0"/>
    <n v="100"/>
    <s v=""/>
    <s v="PV"/>
    <s v="Unknown"/>
    <n v="0"/>
    <n v="100"/>
    <n v="100"/>
    <n v="1"/>
    <n v="1"/>
    <x v="3"/>
    <s v=""/>
    <s v=""/>
    <d v="2018-03-01T00:00:00"/>
    <n v="71.27244375205521"/>
  </r>
  <r>
    <s v="National Solar Mission Phase II Batch II Tranche I Rajasthan I"/>
    <x v="0"/>
    <x v="33"/>
    <x v="3"/>
    <s v="Solar"/>
    <m/>
    <s v="Auction"/>
    <s v="Pay_As_Bid"/>
    <s v="Power_Purchase_Agreement"/>
    <n v="25"/>
    <n v="0"/>
    <s v="INR"/>
    <s v="Fixed"/>
    <s v=""/>
    <n v="4350"/>
    <n v="64.725496935582498"/>
    <s v=""/>
    <n v="0"/>
    <n v="420"/>
    <s v=""/>
    <s v="PV"/>
    <s v="Unknown"/>
    <n v="0"/>
    <n v="420"/>
    <n v="420"/>
    <n v="1"/>
    <n v="1"/>
    <x v="3"/>
    <s v=""/>
    <s v=""/>
    <d v="2017-04-01T00:00:00"/>
    <n v="64.725496935582498"/>
  </r>
  <r>
    <s v="National Solar Mission Phase II Batch II Tranche I Rajasthan II"/>
    <x v="0"/>
    <x v="33"/>
    <x v="3"/>
    <s v="Solar"/>
    <m/>
    <s v="Auction"/>
    <s v="Pay_As_Bid"/>
    <s v="Power_Purchase_Agreement"/>
    <n v="25"/>
    <n v="0"/>
    <s v="INR"/>
    <s v="Fixed"/>
    <s v=""/>
    <n v="5068"/>
    <n v="75.408923786099336"/>
    <s v=""/>
    <n v="0"/>
    <n v="230"/>
    <s v=""/>
    <s v="PV"/>
    <s v="Unknown"/>
    <n v="0"/>
    <n v="100"/>
    <n v="100"/>
    <n v="1"/>
    <n v="0.43478260869565216"/>
    <x v="3"/>
    <s v=""/>
    <s v=""/>
    <d v="2017-04-01T00:00:00"/>
    <n v="75.408923786099336"/>
  </r>
  <r>
    <s v="National Solar Mission Phase II Batch II Tranche I Telangana I"/>
    <x v="0"/>
    <x v="33"/>
    <x v="3"/>
    <s v="Solar"/>
    <m/>
    <s v="Auction"/>
    <s v="Pay_As_Bid"/>
    <s v="Power_Purchase_Agreement"/>
    <n v="25"/>
    <n v="0"/>
    <s v="INR"/>
    <s v="Fixed"/>
    <s v=""/>
    <n v="4665"/>
    <n v="69.412515679193646"/>
    <s v=""/>
    <n v="0"/>
    <n v="350"/>
    <s v=""/>
    <s v="PV"/>
    <s v="Unknown"/>
    <n v="0"/>
    <n v="350"/>
    <n v="350"/>
    <n v="1"/>
    <n v="1"/>
    <x v="3"/>
    <s v=""/>
    <s v=""/>
    <d v="2017-12-31T00:00:00"/>
    <n v="69.412515679193646"/>
  </r>
  <r>
    <s v="National Solar Mission Phase II Batch II Tranche I Uttar Pradesh I"/>
    <x v="0"/>
    <x v="33"/>
    <x v="3"/>
    <s v="Solar"/>
    <m/>
    <s v="Auction"/>
    <s v="Pay_As_Bid"/>
    <s v="Power_Purchase_Agreement"/>
    <n v="25"/>
    <n v="0"/>
    <s v="INR"/>
    <s v="Fixed"/>
    <s v=""/>
    <n v="4780"/>
    <n v="71.123649506226286"/>
    <s v=""/>
    <n v="0"/>
    <n v="100"/>
    <s v=""/>
    <s v="PV"/>
    <s v="Unknown"/>
    <n v="0"/>
    <n v="100"/>
    <n v="100"/>
    <n v="1"/>
    <n v="1"/>
    <x v="3"/>
    <s v=""/>
    <s v=""/>
    <d v="2017-06-01T00:00:00"/>
    <n v="71.123649506226286"/>
  </r>
  <r>
    <s v="National Solar Mission Phase II Batch II Tranche I Uttar Pradesh II"/>
    <x v="0"/>
    <x v="33"/>
    <x v="3"/>
    <s v="Solar"/>
    <m/>
    <s v="Auction"/>
    <s v="Pay_As_Bid"/>
    <s v="Power_Purchase_Agreement"/>
    <n v="25"/>
    <n v="0"/>
    <s v="INR"/>
    <s v="Fixed"/>
    <s v=""/>
    <n v="4430"/>
    <n v="65.915850902213904"/>
    <s v=""/>
    <n v="0"/>
    <n v="50"/>
    <s v=""/>
    <s v="PV"/>
    <s v="Unknown"/>
    <n v="0"/>
    <n v="50"/>
    <n v="50"/>
    <n v="1"/>
    <n v="1"/>
    <x v="3"/>
    <s v=""/>
    <s v=""/>
    <d v="2017-06-01T00:00:00"/>
    <n v="65.915850902213904"/>
  </r>
  <r>
    <s v="National Solar Mission Phase II Batch II Tranche I Uttar Pradesh III"/>
    <x v="0"/>
    <x v="33"/>
    <x v="3"/>
    <s v="Solar"/>
    <m/>
    <s v="Auction"/>
    <s v="Pay_As_Bid"/>
    <s v="Power_Purchase_Agreement"/>
    <n v="25"/>
    <n v="0"/>
    <s v="INR"/>
    <s v="Fixed"/>
    <s v=""/>
    <n v="4430"/>
    <n v="65.915850902213904"/>
    <s v=""/>
    <n v="0"/>
    <n v="75"/>
    <s v=""/>
    <s v="PV"/>
    <s v="Unknown"/>
    <n v="0"/>
    <n v="75"/>
    <n v="75"/>
    <n v="1"/>
    <n v="1"/>
    <x v="3"/>
    <s v=""/>
    <s v=""/>
    <d v="2017-06-01T00:00:00"/>
    <n v="65.915850902213904"/>
  </r>
  <r>
    <s v="National Solar Mission Phase II Batch III Tranche I"/>
    <x v="0"/>
    <x v="33"/>
    <x v="3"/>
    <s v="Solar"/>
    <m/>
    <s v="Auction"/>
    <s v="Pay_As_Bid"/>
    <s v="Power_Purchase_Agreement"/>
    <n v="25"/>
    <n v="0"/>
    <s v="INR"/>
    <s v="Indexed"/>
    <s v="Annual increase of INR 50/MWh to maximum of INR 6430/MWh"/>
    <n v="4430"/>
    <n v="65.915850902213904"/>
    <s v=""/>
    <n v="0"/>
    <n v="500"/>
    <s v=""/>
    <s v="PV"/>
    <s v="Unknown"/>
    <n v="0"/>
    <n v="450"/>
    <n v="450"/>
    <n v="1"/>
    <n v="0.9"/>
    <x v="3"/>
    <s v=""/>
    <s v=""/>
    <d v="2018-03-01T00:00:00"/>
    <n v="65.915850902213904"/>
  </r>
  <r>
    <s v="National Solar Mission Phase II Batch III Tranche III"/>
    <x v="0"/>
    <x v="33"/>
    <x v="3"/>
    <s v="Solar"/>
    <m/>
    <s v="Auction"/>
    <s v="Pay_As_Bid"/>
    <s v="Power_Purchase_Agreement"/>
    <n v="25"/>
    <n v="0"/>
    <s v="INR"/>
    <s v="Indexed"/>
    <s v="Annual increase of INR 50/MWh to maximum of INR 6430/MWh"/>
    <n v="4430"/>
    <n v="65.915850902213904"/>
    <s v=""/>
    <n v="0"/>
    <n v="125"/>
    <s v=""/>
    <s v="PV"/>
    <s v="Unknown"/>
    <n v="0"/>
    <n v="125"/>
    <n v="125"/>
    <n v="1"/>
    <n v="1"/>
    <x v="3"/>
    <s v=""/>
    <s v=""/>
    <d v="2018-03-01T00:00:00"/>
    <n v="65.915850902213904"/>
  </r>
  <r>
    <s v="National Solar Mission Phase II Batch III Tranche IV"/>
    <x v="0"/>
    <x v="33"/>
    <x v="3"/>
    <s v="Solar"/>
    <m/>
    <s v="Auction"/>
    <s v="Pay_As_Bid"/>
    <s v="Power_Purchase_Agreement"/>
    <n v="25"/>
    <n v="0"/>
    <s v="INR"/>
    <s v="Indexed"/>
    <s v="Annual increase of INR 50/MWh to maximum of INR 6430/MWh"/>
    <n v="4430"/>
    <n v="65.915850902213904"/>
    <s v=""/>
    <n v="0"/>
    <n v="400"/>
    <s v=""/>
    <s v="PV"/>
    <s v="Unknown"/>
    <n v="0"/>
    <n v="400"/>
    <n v="400"/>
    <n v="1"/>
    <n v="1"/>
    <x v="3"/>
    <s v=""/>
    <s v=""/>
    <d v="2018-03-01T00:00:00"/>
    <n v="65.915850902213904"/>
  </r>
  <r>
    <s v="National Solar Mission Phase II Batch III Tranche VI"/>
    <x v="0"/>
    <x v="33"/>
    <x v="3"/>
    <s v="Solar"/>
    <m/>
    <s v="Auction"/>
    <s v="Pay_As_Bid"/>
    <s v="Power_Purchase_Agreement"/>
    <n v="25"/>
    <n v="0"/>
    <s v="INR"/>
    <s v="Indexed"/>
    <s v="Annual increase of INR 50/MWh to maximum of INR 6430/MWh"/>
    <n v="4430"/>
    <n v="65.915850902213904"/>
    <s v=""/>
    <n v="0"/>
    <n v="100"/>
    <s v=""/>
    <s v="PV"/>
    <s v="Unknown"/>
    <n v="0"/>
    <n v="100"/>
    <n v="100"/>
    <n v="1"/>
    <n v="1"/>
    <x v="3"/>
    <s v=""/>
    <s v=""/>
    <d v="2018-03-01T00:00:00"/>
    <n v="65.915850902213904"/>
  </r>
  <r>
    <s v="National Solar Mission Phase II Batch IV Odisha"/>
    <x v="0"/>
    <x v="33"/>
    <x v="3"/>
    <s v="Solar"/>
    <m/>
    <s v="Auction"/>
    <s v="Pay_As_Bid"/>
    <s v="Power_Purchase_Agreement"/>
    <n v="25"/>
    <n v="0"/>
    <s v="INR"/>
    <s v="Fixed"/>
    <s v=""/>
    <n v="4430"/>
    <n v="65.915850902213904"/>
    <s v=""/>
    <n v="0"/>
    <n v="250"/>
    <s v=""/>
    <s v="PV"/>
    <s v="Unknown"/>
    <n v="0"/>
    <n v="246"/>
    <n v="246"/>
    <n v="1"/>
    <n v="0.98399999999999999"/>
    <x v="3"/>
    <s v=""/>
    <s v=""/>
    <d v="2018-03-01T00:00:00"/>
    <n v="65.915850902213904"/>
  </r>
  <r>
    <s v="National Solar Mission Phase II Batch IV Tranche II"/>
    <x v="0"/>
    <x v="33"/>
    <x v="3"/>
    <s v="Solar"/>
    <m/>
    <s v="Auction"/>
    <s v="Pay_As_Bid"/>
    <s v="Power_Purchase_Agreement"/>
    <n v="25"/>
    <n v="0"/>
    <s v="INR"/>
    <s v="Indexed"/>
    <s v="Annual increase of INR 50/MWh to maximum of INR 6430/MWh"/>
    <n v="5430"/>
    <n v="80.79527548510643"/>
    <s v=""/>
    <n v="0"/>
    <n v="250"/>
    <s v=""/>
    <s v="PV"/>
    <s v="Unknown"/>
    <n v="0"/>
    <n v="225"/>
    <n v="225"/>
    <n v="1"/>
    <n v="0.9"/>
    <x v="3"/>
    <s v=""/>
    <s v=""/>
    <d v="2018-03-01T00:00:00"/>
    <n v="80.79527548510643"/>
  </r>
  <r>
    <s v="Gujarat Alkalies and Chemicals Solar EPC tender"/>
    <x v="0"/>
    <x v="33"/>
    <x v="3"/>
    <s v="Solar"/>
    <m/>
    <s v="Auction"/>
    <s v="Pay_As_Bid"/>
    <s v="Power_Purchase_Agreement"/>
    <n v="25"/>
    <n v="0"/>
    <s v="INR"/>
    <s v="Unknown"/>
    <s v=""/>
    <s v=""/>
    <s v=""/>
    <s v=""/>
    <n v="0"/>
    <n v="15"/>
    <s v=""/>
    <s v="PV"/>
    <s v="Unknown"/>
    <n v="0"/>
    <n v="15"/>
    <n v="15"/>
    <n v="1"/>
    <n v="1"/>
    <x v="4"/>
    <s v=""/>
    <s v=""/>
    <s v=""/>
    <s v=""/>
  </r>
  <r>
    <s v="Gujarat Tender for 500MW Grid Connected Solar Projects (2017)"/>
    <x v="0"/>
    <x v="33"/>
    <x v="3"/>
    <s v="Solar"/>
    <m/>
    <s v="Auction"/>
    <s v="Pay_As_Bid"/>
    <s v="Power_Purchase_Agreement"/>
    <n v="25"/>
    <n v="0"/>
    <s v="INR"/>
    <s v="Fixed"/>
    <s v=""/>
    <n v="2660"/>
    <n v="40.851806233432754"/>
    <s v=""/>
    <n v="0"/>
    <n v="500"/>
    <s v=""/>
    <s v="PV"/>
    <s v="Unknown"/>
    <n v="0"/>
    <n v="500"/>
    <n v="500"/>
    <n v="1"/>
    <n v="1"/>
    <x v="4"/>
    <s v=""/>
    <s v=""/>
    <d v="2019-03-01T00:00:00"/>
    <n v="40.851806233432754"/>
  </r>
  <r>
    <s v="Hindustal Aeronautics  Solar EPC Tender"/>
    <x v="0"/>
    <x v="33"/>
    <x v="3"/>
    <s v="Solar"/>
    <m/>
    <s v="Auction"/>
    <s v="Pay_As_Bid"/>
    <s v="Power_Purchase_Agreement"/>
    <n v="25"/>
    <n v="0"/>
    <s v="INR"/>
    <s v="Unknown"/>
    <s v=""/>
    <s v=""/>
    <s v=""/>
    <s v=""/>
    <n v="0"/>
    <n v="15"/>
    <s v=""/>
    <s v="PV"/>
    <s v="Unknown"/>
    <n v="0"/>
    <n v="15"/>
    <n v="15"/>
    <n v="1"/>
    <n v="1"/>
    <x v="4"/>
    <s v=""/>
    <s v=""/>
    <s v=""/>
    <s v=""/>
  </r>
  <r>
    <s v="India - GUVNL- I 500MW Wind"/>
    <x v="0"/>
    <x v="33"/>
    <x v="3"/>
    <s v="Wind"/>
    <m/>
    <s v="Auction"/>
    <s v="Pay_As_Bid"/>
    <s v="Power_Purchase_Agreement"/>
    <n v="25"/>
    <n v="0"/>
    <s v="INR"/>
    <s v="Fixed"/>
    <s v=""/>
    <n v="2437"/>
    <n v="37.427011951456997"/>
    <s v=""/>
    <n v="0"/>
    <n v="500"/>
    <s v=""/>
    <s v="Onshore wind"/>
    <s v="Unknown"/>
    <n v="0"/>
    <n v="500"/>
    <n v="500"/>
    <n v="1"/>
    <n v="1"/>
    <x v="4"/>
    <s v=""/>
    <s v=""/>
    <d v="2019-08-31T00:00:00"/>
    <n v="37.427011951456997"/>
  </r>
  <r>
    <s v="India - SECI 200MW Azure Bhadla Solar Park Phase-II Batch-IV Tranche-XIV"/>
    <x v="0"/>
    <x v="33"/>
    <x v="3"/>
    <s v="Solar"/>
    <m/>
    <s v="Auction"/>
    <s v="Pay_As_Bid"/>
    <s v="Power_Purchase_Agreement"/>
    <n v="25"/>
    <n v="0"/>
    <s v="INR"/>
    <s v="Fixed"/>
    <s v=""/>
    <n v="2480"/>
    <n v="38.087398292824517"/>
    <s v=""/>
    <n v="0"/>
    <n v="200"/>
    <s v=""/>
    <s v="PV"/>
    <s v="Unknown"/>
    <n v="0"/>
    <n v="200"/>
    <n v="200"/>
    <n v="1"/>
    <n v="1"/>
    <x v="4"/>
    <s v=""/>
    <s v=""/>
    <d v="2019-11-21T00:00:00"/>
    <n v="38.087398292824517"/>
  </r>
  <r>
    <s v="India - SECI 500MW Bhadla Solar Park "/>
    <x v="0"/>
    <x v="33"/>
    <x v="3"/>
    <s v="Solar"/>
    <m/>
    <s v="Auction"/>
    <s v="Pay_As_Bid"/>
    <s v="Power_Purchase_Agreement"/>
    <n v="25"/>
    <n v="0"/>
    <s v="INR"/>
    <s v="Fixed"/>
    <s v=""/>
    <n v="2850"/>
    <n v="43.769792392963659"/>
    <s v=""/>
    <s v=""/>
    <s v=""/>
    <s v=""/>
    <s v="PV"/>
    <s v="Unknown"/>
    <n v="0"/>
    <n v="500"/>
    <n v="500"/>
    <n v="1"/>
    <s v="#N/A"/>
    <x v="4"/>
    <s v=""/>
    <s v=""/>
    <d v="2019-12-31T00:00:00"/>
    <n v="43.769792392963659"/>
  </r>
  <r>
    <s v="India - SECI Tranche II 1000MW ISTS Connected Wind "/>
    <x v="0"/>
    <x v="33"/>
    <x v="3"/>
    <s v="Wind"/>
    <m/>
    <s v="Auction"/>
    <s v="Pay_As_Bid"/>
    <s v="Power_Purchase_Agreement"/>
    <n v="25"/>
    <n v="0"/>
    <s v="INR"/>
    <s v="Fixed"/>
    <s v=""/>
    <n v="2646"/>
    <n v="40.636796726941"/>
    <s v=""/>
    <s v=""/>
    <s v=""/>
    <s v=""/>
    <s v="Onshore wind"/>
    <s v="Unknown"/>
    <n v="0"/>
    <n v="1000"/>
    <n v="1000"/>
    <n v="1"/>
    <s v="#N/A"/>
    <x v="4"/>
    <s v=""/>
    <s v=""/>
    <d v="2019-05-30T00:00:00"/>
    <n v="40.636796726941"/>
  </r>
  <r>
    <s v="India - Tender for 100MW Punjab State Power Corporation"/>
    <x v="0"/>
    <x v="33"/>
    <x v="3"/>
    <s v="Solar"/>
    <m/>
    <s v="Auction"/>
    <s v="Pay_As_Bid"/>
    <s v="Power_Purchase_Agreement"/>
    <n v="25"/>
    <n v="0"/>
    <s v="INR"/>
    <s v="Unknown"/>
    <s v=""/>
    <s v=""/>
    <s v=""/>
    <s v=""/>
    <s v=""/>
    <s v=""/>
    <s v=""/>
    <s v="PV"/>
    <s v="Unknown"/>
    <n v="0"/>
    <n v="100"/>
    <n v="100"/>
    <n v="1"/>
    <s v="#N/A"/>
    <x v="4"/>
    <s v=""/>
    <s v=""/>
    <s v=""/>
    <s v=""/>
  </r>
  <r>
    <s v="India - Tender for 150MW GIPCL Solar"/>
    <x v="0"/>
    <x v="33"/>
    <x v="3"/>
    <s v="Solar"/>
    <m/>
    <s v="Auction"/>
    <s v="Pay_As_Bid"/>
    <s v="Power_Purchase_Agreement"/>
    <n v="25"/>
    <n v="0"/>
    <s v="INR"/>
    <s v="Unknown"/>
    <s v=""/>
    <s v=""/>
    <s v=""/>
    <s v=""/>
    <s v=""/>
    <s v=""/>
    <s v=""/>
    <s v="PV"/>
    <s v="Unknown"/>
    <n v="0"/>
    <n v="150"/>
    <n v="150"/>
    <n v="1"/>
    <s v="#N/A"/>
    <x v="4"/>
    <s v=""/>
    <s v=""/>
    <s v=""/>
    <s v=""/>
  </r>
  <r>
    <s v="India - Tender for 15MW NTPC Kayamkulam Solar Project"/>
    <x v="0"/>
    <x v="33"/>
    <x v="3"/>
    <s v="Solar"/>
    <m/>
    <s v="Auction"/>
    <s v="Pay_As_Bid"/>
    <s v="Power_Purchase_Agreement"/>
    <n v="25"/>
    <n v="0"/>
    <s v="INR"/>
    <s v="Unknown"/>
    <s v=""/>
    <s v=""/>
    <s v=""/>
    <s v=""/>
    <s v=""/>
    <s v=""/>
    <s v=""/>
    <s v="PV"/>
    <s v="Unknown"/>
    <n v="0"/>
    <n v="15"/>
    <n v="15"/>
    <n v="1"/>
    <s v="#N/A"/>
    <x v="4"/>
    <s v=""/>
    <s v=""/>
    <s v=""/>
    <s v=""/>
  </r>
  <r>
    <s v="India - Tender for 15MW REIL Solar Project"/>
    <x v="0"/>
    <x v="33"/>
    <x v="3"/>
    <s v="Solar"/>
    <m/>
    <s v="Auction"/>
    <s v="Pay_As_Bid"/>
    <s v="Power_Purchase_Agreement"/>
    <n v="25"/>
    <n v="0"/>
    <s v="INR"/>
    <s v="Unknown"/>
    <s v=""/>
    <s v=""/>
    <s v=""/>
    <s v=""/>
    <s v=""/>
    <s v=""/>
    <s v=""/>
    <s v="PV"/>
    <s v="Unknown"/>
    <n v="0"/>
    <n v="15"/>
    <n v="15"/>
    <n v="1"/>
    <s v="#N/A"/>
    <x v="4"/>
    <s v=""/>
    <s v=""/>
    <d v="2022-12-31T00:00:00"/>
    <s v=""/>
  </r>
  <r>
    <s v="India - Tender for 18MW RREC Solar PV Project"/>
    <x v="0"/>
    <x v="33"/>
    <x v="3"/>
    <s v="Solar"/>
    <m/>
    <s v="Auction"/>
    <s v="Pay_As_Bid"/>
    <s v="Power_Purchase_Agreement"/>
    <n v="25"/>
    <n v="0"/>
    <s v="INR"/>
    <s v="Unknown"/>
    <s v=""/>
    <s v=""/>
    <s v=""/>
    <s v=""/>
    <s v=""/>
    <s v=""/>
    <s v=""/>
    <s v="PV"/>
    <s v="Unknown"/>
    <n v="0"/>
    <n v="18"/>
    <n v="18"/>
    <n v="1"/>
    <s v="#N/A"/>
    <x v="4"/>
    <s v=""/>
    <s v=""/>
    <d v="2022-12-31T00:00:00"/>
    <s v=""/>
  </r>
  <r>
    <s v="India - Tender for 200MW KREDL Solar Park"/>
    <x v="0"/>
    <x v="33"/>
    <x v="3"/>
    <s v="Solar"/>
    <m/>
    <s v="Auction"/>
    <s v="Pay_As_Bid"/>
    <s v="Power_Purchase_Agreement"/>
    <n v="25"/>
    <n v="0"/>
    <s v="INR"/>
    <s v="Unknown"/>
    <s v=""/>
    <s v=""/>
    <s v=""/>
    <s v=""/>
    <s v=""/>
    <s v=""/>
    <s v=""/>
    <s v="PV"/>
    <s v="Unknown"/>
    <n v="0"/>
    <n v="200"/>
    <n v="200"/>
    <n v="1"/>
    <s v="#N/A"/>
    <x v="4"/>
    <s v=""/>
    <s v=""/>
    <s v=""/>
    <s v=""/>
  </r>
  <r>
    <s v="India - Tender for 200MW SECI Neemuch Mandsaur Solar Park"/>
    <x v="0"/>
    <x v="33"/>
    <x v="3"/>
    <s v="Solar"/>
    <m/>
    <s v="Auction"/>
    <s v="Pay_As_Bid"/>
    <s v="Power_Purchase_Agreement"/>
    <n v="25"/>
    <n v="0"/>
    <s v="INR"/>
    <s v="Unknown"/>
    <s v=""/>
    <s v=""/>
    <s v=""/>
    <s v=""/>
    <s v=""/>
    <s v=""/>
    <s v=""/>
    <s v="PV"/>
    <s v="Unknown"/>
    <n v="0"/>
    <n v="200"/>
    <n v="200"/>
    <n v="1"/>
    <s v="#N/A"/>
    <x v="4"/>
    <s v=""/>
    <s v=""/>
    <s v=""/>
    <s v=""/>
  </r>
  <r>
    <s v="India - Tender for 225MW NTPC Bilhaur Solar Project"/>
    <x v="0"/>
    <x v="33"/>
    <x v="3"/>
    <s v="Solar"/>
    <m/>
    <s v="Auction"/>
    <s v="Pay_As_Bid"/>
    <s v="Power_Purchase_Agreement"/>
    <n v="25"/>
    <n v="0"/>
    <s v="INR"/>
    <s v="Unknown"/>
    <s v=""/>
    <s v=""/>
    <s v=""/>
    <s v=""/>
    <s v=""/>
    <s v=""/>
    <s v=""/>
    <s v="PV"/>
    <s v="Unknown"/>
    <n v="0"/>
    <n v="225"/>
    <n v="225"/>
    <n v="1"/>
    <s v="#N/A"/>
    <x v="4"/>
    <s v=""/>
    <s v=""/>
    <s v=""/>
    <s v=""/>
  </r>
  <r>
    <s v="India - Tender for 25MW NSPCL Solar Project"/>
    <x v="0"/>
    <x v="33"/>
    <x v="3"/>
    <s v="Solar"/>
    <m/>
    <s v="Auction"/>
    <s v="Pay_As_Bid"/>
    <s v="Power_Purchase_Agreement"/>
    <n v="25"/>
    <n v="0"/>
    <s v="INR"/>
    <s v="Unknown"/>
    <s v=""/>
    <s v=""/>
    <s v=""/>
    <s v=""/>
    <s v=""/>
    <s v=""/>
    <s v=""/>
    <s v="PV"/>
    <s v="Unknown"/>
    <n v="0"/>
    <n v="25"/>
    <n v="25"/>
    <n v="1"/>
    <s v="#N/A"/>
    <x v="4"/>
    <s v=""/>
    <s v=""/>
    <s v=""/>
    <s v=""/>
  </r>
  <r>
    <s v="India - Tender for 32MW REMCL Solar Rooftop Project"/>
    <x v="0"/>
    <x v="33"/>
    <x v="3"/>
    <s v="Solar"/>
    <m/>
    <s v="Auction"/>
    <s v="Pay_As_Bid"/>
    <s v="Power_Purchase_Agreement"/>
    <n v="25"/>
    <n v="0"/>
    <s v="INR"/>
    <s v="Fixed"/>
    <s v=""/>
    <n v="4740"/>
    <n v="72.796075769350082"/>
    <s v=""/>
    <s v=""/>
    <s v=""/>
    <s v=""/>
    <s v="PV"/>
    <s v="Unknown"/>
    <n v="0"/>
    <n v="32"/>
    <n v="32"/>
    <n v="1"/>
    <s v="#N/A"/>
    <x v="4"/>
    <s v=""/>
    <s v=""/>
    <s v=""/>
    <n v="72.796075769350082"/>
  </r>
  <r>
    <s v="India - Tender for 35MW NTPC Simhadri Solar Project"/>
    <x v="0"/>
    <x v="33"/>
    <x v="3"/>
    <s v="Solar"/>
    <m/>
    <s v="Auction"/>
    <s v="Pay_As_Bid"/>
    <s v="Power_Purchase_Agreement"/>
    <n v="25"/>
    <n v="0"/>
    <s v="INR"/>
    <s v="Unknown"/>
    <s v=""/>
    <s v=""/>
    <s v=""/>
    <s v=""/>
    <s v=""/>
    <s v=""/>
    <s v=""/>
    <s v="PV"/>
    <s v="Unknown"/>
    <n v="0"/>
    <n v="35"/>
    <n v="35"/>
    <n v="1"/>
    <s v="#N/A"/>
    <x v="4"/>
    <s v=""/>
    <s v=""/>
    <s v=""/>
    <s v=""/>
  </r>
  <r>
    <s v="India - Tender for 40MW MPUVNL Rooftop Solar"/>
    <x v="0"/>
    <x v="33"/>
    <x v="3"/>
    <s v="Solar"/>
    <m/>
    <s v="Auction"/>
    <s v="Pay_As_Bid"/>
    <s v="Power_Purchase_Agreement"/>
    <n v="25"/>
    <n v="0"/>
    <s v="INR"/>
    <s v="Unknown"/>
    <s v=""/>
    <s v=""/>
    <s v=""/>
    <s v=""/>
    <s v=""/>
    <s v=""/>
    <s v=""/>
    <s v="PV"/>
    <s v="Unknown"/>
    <n v="0"/>
    <n v="40"/>
    <n v="40"/>
    <n v="1"/>
    <s v="#N/A"/>
    <x v="4"/>
    <s v=""/>
    <s v=""/>
    <s v=""/>
    <s v=""/>
  </r>
  <r>
    <s v="India - Tender for 4MW Delhi Jal Board Rooftop Solar"/>
    <x v="0"/>
    <x v="33"/>
    <x v="3"/>
    <s v="Solar"/>
    <m/>
    <s v="Auction"/>
    <s v="Pay_As_Bid"/>
    <s v="Power_Purchase_Agreement"/>
    <n v="25"/>
    <n v="0"/>
    <s v="INR"/>
    <s v="Unknown"/>
    <s v=""/>
    <s v=""/>
    <s v=""/>
    <s v=""/>
    <s v=""/>
    <s v=""/>
    <s v=""/>
    <s v="PV"/>
    <s v="Unknown"/>
    <n v="0"/>
    <n v="4"/>
    <n v="4"/>
    <n v="1"/>
    <s v="#N/A"/>
    <x v="4"/>
    <s v=""/>
    <s v=""/>
    <s v=""/>
    <s v=""/>
  </r>
  <r>
    <s v="India - Tender for 6MW BEL Solar PV"/>
    <x v="0"/>
    <x v="33"/>
    <x v="3"/>
    <s v="Solar"/>
    <m/>
    <s v="Auction"/>
    <s v="Pay_As_Bid"/>
    <s v="Power_Purchase_Agreement"/>
    <n v="25"/>
    <n v="0"/>
    <s v="INR"/>
    <s v="Unknown"/>
    <s v=""/>
    <s v=""/>
    <s v=""/>
    <s v=""/>
    <s v=""/>
    <s v=""/>
    <s v=""/>
    <s v="PV"/>
    <s v="Unknown"/>
    <n v="0"/>
    <n v="6"/>
    <n v="6"/>
    <n v="1"/>
    <s v="#N/A"/>
    <x v="4"/>
    <s v=""/>
    <s v=""/>
    <s v=""/>
    <s v=""/>
  </r>
  <r>
    <s v="India - Tender for 7.5MW IOCL Solar Project"/>
    <x v="0"/>
    <x v="33"/>
    <x v="3"/>
    <s v="Solar"/>
    <m/>
    <s v="Auction"/>
    <s v="Pay_As_Bid"/>
    <s v="Power_Purchase_Agreement"/>
    <n v="25"/>
    <n v="0"/>
    <s v="INR"/>
    <s v="Unknown"/>
    <s v=""/>
    <s v=""/>
    <s v=""/>
    <s v=""/>
    <s v=""/>
    <s v=""/>
    <s v=""/>
    <s v="PV"/>
    <s v="Unknown"/>
    <n v="0"/>
    <n v="7.5"/>
    <n v="7.5"/>
    <n v="1"/>
    <s v="#N/A"/>
    <x v="4"/>
    <s v=""/>
    <s v=""/>
    <s v=""/>
    <s v=""/>
  </r>
  <r>
    <s v="India - Tender for 7MW NSPCL Solar Project"/>
    <x v="0"/>
    <x v="33"/>
    <x v="3"/>
    <s v="Solar"/>
    <m/>
    <s v="Auction"/>
    <s v="Pay_As_Bid"/>
    <s v="Power_Purchase_Agreement"/>
    <n v="25"/>
    <n v="0"/>
    <s v="INR"/>
    <s v="Unknown"/>
    <s v=""/>
    <s v=""/>
    <s v=""/>
    <s v=""/>
    <s v=""/>
    <s v=""/>
    <s v=""/>
    <s v="PV"/>
    <s v="Unknown"/>
    <n v="0"/>
    <n v="7"/>
    <n v="7"/>
    <n v="1"/>
    <s v="#N/A"/>
    <x v="4"/>
    <s v=""/>
    <s v=""/>
    <s v=""/>
    <s v=""/>
  </r>
  <r>
    <s v="India - Tender for 9.9MW Grid Connected Solar PV CIAL Project"/>
    <x v="0"/>
    <x v="33"/>
    <x v="3"/>
    <s v="Solar"/>
    <m/>
    <s v="Auction"/>
    <s v="Pay_As_Bid"/>
    <s v="Power_Purchase_Agreement"/>
    <n v="25"/>
    <n v="0"/>
    <s v="INR"/>
    <s v="Unknown"/>
    <s v=""/>
    <s v=""/>
    <s v=""/>
    <s v=""/>
    <s v=""/>
    <s v=""/>
    <s v=""/>
    <s v="PV"/>
    <s v="Unknown"/>
    <n v="0"/>
    <n v="9.9"/>
    <n v="9.9"/>
    <n v="1"/>
    <s v="#N/A"/>
    <x v="4"/>
    <s v=""/>
    <s v=""/>
    <s v=""/>
    <s v=""/>
  </r>
  <r>
    <s v="India NVVN Solar Auction"/>
    <x v="0"/>
    <x v="33"/>
    <x v="3"/>
    <s v="Solar"/>
    <m/>
    <s v="Auction"/>
    <s v="Pay_As_Bid"/>
    <s v="Power_Purchase_Agreement"/>
    <n v="25"/>
    <n v="0"/>
    <s v="INR"/>
    <s v="Fixed"/>
    <s v=""/>
    <n v="3140"/>
    <n v="48.223560741721364"/>
    <s v=""/>
    <s v=""/>
    <s v=""/>
    <s v=""/>
    <s v="PV"/>
    <s v="Unknown"/>
    <n v="0"/>
    <n v="250"/>
    <n v="250"/>
    <n v="1"/>
    <s v="#N/A"/>
    <x v="4"/>
    <s v=""/>
    <s v=""/>
    <s v=""/>
    <n v="48.223560741721364"/>
  </r>
  <r>
    <s v="India SECI 1000MW Wind Auction (Tranche I)"/>
    <x v="0"/>
    <x v="33"/>
    <x v="3"/>
    <s v="Wind"/>
    <m/>
    <s v="Auction"/>
    <s v="Pay_As_Bid"/>
    <s v="Power_Purchase_Agreement"/>
    <n v="25"/>
    <n v="0"/>
    <s v="INR"/>
    <s v="Fixed"/>
    <s v=""/>
    <n v="3460"/>
    <n v="53.138063747247109"/>
    <s v=""/>
    <n v="0"/>
    <n v="1000"/>
    <s v=""/>
    <s v="Onshore wind"/>
    <s v="Unknown"/>
    <n v="0"/>
    <n v="1050"/>
    <n v="1050"/>
    <n v="1"/>
    <n v="1.05"/>
    <x v="4"/>
    <s v=""/>
    <s v=""/>
    <d v="2019-03-31T00:00:00"/>
    <n v="53.138063747247109"/>
  </r>
  <r>
    <s v="India SECI Bhadla Phase IV(NSM Phase II Batch IV Tranche XII)"/>
    <x v="0"/>
    <x v="33"/>
    <x v="3"/>
    <s v="Solar"/>
    <m/>
    <s v="Auction"/>
    <s v="Pay_As_Bid"/>
    <s v="Power_Purchase_Agreement"/>
    <n v="25"/>
    <n v="0"/>
    <s v="INR"/>
    <s v="Fixed"/>
    <s v=""/>
    <n v="2480"/>
    <n v="38.087398292824517"/>
    <s v=""/>
    <n v="0"/>
    <n v="250"/>
    <s v=""/>
    <s v="PV"/>
    <s v="Unknown"/>
    <n v="0"/>
    <n v="250"/>
    <n v="250"/>
    <n v="1"/>
    <n v="1"/>
    <x v="4"/>
    <s v=""/>
    <s v=""/>
    <d v="2019-12-30T00:00:00"/>
    <n v="38.087398292824517"/>
  </r>
  <r>
    <s v="India- Tender for 1000MW Rooftop Solar PV Scheme Phase I"/>
    <x v="0"/>
    <x v="33"/>
    <x v="3"/>
    <s v="Solar"/>
    <m/>
    <s v="Auction"/>
    <s v="Pay_As_Bid"/>
    <s v="Power_Purchase_Agreement"/>
    <n v="25"/>
    <n v="0"/>
    <s v="INR"/>
    <s v="Fixed"/>
    <s v=""/>
    <s v=""/>
    <s v=""/>
    <s v=""/>
    <s v=""/>
    <s v=""/>
    <s v=""/>
    <s v="PV"/>
    <s v="Unknown"/>
    <n v="0"/>
    <n v="500"/>
    <n v="500"/>
    <n v="1"/>
    <s v="#N/A"/>
    <x v="4"/>
    <s v=""/>
    <s v=""/>
    <s v=""/>
    <s v=""/>
  </r>
  <r>
    <s v="Indian Railways 30MW Rooftop"/>
    <x v="0"/>
    <x v="33"/>
    <x v="3"/>
    <s v="Solar"/>
    <m/>
    <s v="Auction"/>
    <s v="Pay_As_Bid"/>
    <s v="Power_Purchase_Agreement"/>
    <n v="25"/>
    <n v="0"/>
    <s v="INR"/>
    <s v="Unknown"/>
    <s v=""/>
    <n v="6319"/>
    <n v="97.046076537241191"/>
    <s v=""/>
    <n v="0"/>
    <n v="30"/>
    <s v=""/>
    <s v="PV"/>
    <s v="Unknown"/>
    <n v="0"/>
    <n v="30"/>
    <n v="30"/>
    <n v="1"/>
    <n v="1"/>
    <x v="4"/>
    <s v=""/>
    <s v=""/>
    <d v="2018-12-31T00:00:00"/>
    <n v="97.046076537241191"/>
  </r>
  <r>
    <s v="Madhya Pradesh SECI 750MW Auction"/>
    <x v="0"/>
    <x v="33"/>
    <x v="3"/>
    <s v="Solar"/>
    <m/>
    <s v="Auction"/>
    <s v="Pay_As_Bid"/>
    <s v="Power_Purchase_Agreement"/>
    <n v="25"/>
    <n v="0"/>
    <s v="INR"/>
    <s v="Fixed"/>
    <s v=""/>
    <n v="3310"/>
    <n v="50.834390463406919"/>
    <s v=""/>
    <n v="0"/>
    <n v="750"/>
    <s v=""/>
    <s v="PV"/>
    <s v="Unknown"/>
    <n v="0"/>
    <n v="500"/>
    <n v="500"/>
    <n v="1"/>
    <n v="0.66666666666666663"/>
    <x v="4"/>
    <s v=""/>
    <s v=""/>
    <d v="2018-12-31T00:00:00"/>
    <n v="50.834390463406919"/>
  </r>
  <r>
    <s v="National Solar Mission Phase II Batch IV Tranche III Maharashtra"/>
    <x v="0"/>
    <x v="33"/>
    <x v="3"/>
    <s v="Solar"/>
    <m/>
    <s v="Auction"/>
    <s v="Pay_As_Bid"/>
    <s v="Power_Purchase_Agreement"/>
    <n v="25"/>
    <n v="0"/>
    <s v="INR"/>
    <s v="Fixed"/>
    <s v=""/>
    <n v="4430"/>
    <n v="68.035150982747027"/>
    <s v=""/>
    <n v="0"/>
    <n v="350"/>
    <s v=""/>
    <s v="PV"/>
    <s v="Unknown"/>
    <n v="0"/>
    <n v="350"/>
    <n v="350"/>
    <n v="1"/>
    <n v="1"/>
    <x v="4"/>
    <s v=""/>
    <s v=""/>
    <d v="2017-12-01T00:00:00"/>
    <n v="68.035150982747027"/>
  </r>
  <r>
    <s v="NHPC Solar EPC project in Tamil Nadu"/>
    <x v="0"/>
    <x v="33"/>
    <x v="3"/>
    <s v="Solar"/>
    <m/>
    <s v="Auction"/>
    <s v="Pay_As_Bid"/>
    <s v="Power_Purchase_Agreement"/>
    <n v="25"/>
    <n v="0"/>
    <s v="INR"/>
    <s v="Unknown"/>
    <s v=""/>
    <s v=""/>
    <s v=""/>
    <s v=""/>
    <n v="0"/>
    <n v="50"/>
    <s v=""/>
    <s v="PV"/>
    <s v="Unknown"/>
    <n v="0"/>
    <n v="50"/>
    <n v="50"/>
    <n v="1"/>
    <n v="1"/>
    <x v="4"/>
    <s v=""/>
    <s v=""/>
    <d v="2018-03-31T00:00:00"/>
    <s v=""/>
  </r>
  <r>
    <s v="NTPC Phase II Batch II Tranche I Andhra Pradesh Kadapa"/>
    <x v="0"/>
    <x v="33"/>
    <x v="3"/>
    <s v="Solar"/>
    <m/>
    <s v="Auction"/>
    <s v="Pay_As_Bid"/>
    <s v="Power_Purchase_Agreement"/>
    <n v="25"/>
    <n v="0"/>
    <s v="INR"/>
    <s v="Fixed"/>
    <s v=""/>
    <n v="3150"/>
    <n v="48.377138960644047"/>
    <s v=""/>
    <n v="0"/>
    <n v="250"/>
    <s v=""/>
    <s v="PV"/>
    <s v="Unknown"/>
    <n v="0"/>
    <n v="250"/>
    <n v="250"/>
    <n v="1"/>
    <n v="1"/>
    <x v="4"/>
    <s v=""/>
    <s v=""/>
    <d v="2018-12-31T00:00:00"/>
    <n v="48.377138960644047"/>
  </r>
  <r>
    <s v="NTPC Solar EPC tender (DCR) - Pavagada solar park"/>
    <x v="0"/>
    <x v="33"/>
    <x v="3"/>
    <s v="Solar"/>
    <m/>
    <s v="Auction"/>
    <s v="Pay_As_Bid"/>
    <s v="Power_Purchase_Agreement"/>
    <n v="25"/>
    <n v="0"/>
    <s v="INR"/>
    <s v="Unknown"/>
    <s v=""/>
    <s v=""/>
    <s v=""/>
    <s v=""/>
    <n v="0"/>
    <n v="250"/>
    <s v=""/>
    <s v="PV"/>
    <s v="Unknown"/>
    <n v="0"/>
    <n v="250"/>
    <n v="250"/>
    <n v="1"/>
    <n v="1"/>
    <x v="4"/>
    <s v=""/>
    <s v=""/>
    <s v=""/>
    <s v=""/>
  </r>
  <r>
    <s v="SECI - 500MW Rooftop tender"/>
    <x v="0"/>
    <x v="33"/>
    <x v="3"/>
    <s v="Solar"/>
    <m/>
    <s v="Auction"/>
    <s v="Pay_As_Bid"/>
    <s v="Power_Purchase_Agreement"/>
    <n v="25"/>
    <n v="0"/>
    <s v="INR"/>
    <s v="Unknown"/>
    <s v=""/>
    <n v="5512"/>
    <n v="84.652314270180952"/>
    <s v=""/>
    <n v="0"/>
    <n v="500"/>
    <s v=""/>
    <s v="PV"/>
    <s v="Unknown"/>
    <n v="0"/>
    <n v="500"/>
    <n v="500"/>
    <n v="1"/>
    <n v="1"/>
    <x v="4"/>
    <s v=""/>
    <s v=""/>
    <d v="2018-12-31T00:00:00"/>
    <n v="84.652314270180952"/>
  </r>
  <r>
    <s v="SECI Phase II Batch IV Badla Phase III"/>
    <x v="0"/>
    <x v="33"/>
    <x v="3"/>
    <s v="Solar"/>
    <m/>
    <s v="Auction"/>
    <s v="Pay_As_Bid"/>
    <s v="Power_Purchase_Agreement"/>
    <n v="25"/>
    <n v="0"/>
    <s v="INR"/>
    <s v="Fixed"/>
    <s v=""/>
    <n v="2445"/>
    <n v="37.54987452659514"/>
    <s v=""/>
    <n v="0"/>
    <n v="500"/>
    <s v=""/>
    <s v="PV"/>
    <s v="Unknown"/>
    <n v="0"/>
    <n v="500"/>
    <n v="500"/>
    <n v="1"/>
    <n v="1"/>
    <x v="4"/>
    <s v=""/>
    <s v=""/>
    <d v="2018-12-31T00:00:00"/>
    <n v="37.54987452659514"/>
  </r>
  <r>
    <s v="SECI Phase II Batch IV Badla Phase IV"/>
    <x v="0"/>
    <x v="33"/>
    <x v="3"/>
    <s v="Solar"/>
    <m/>
    <s v="Auction"/>
    <s v="Pay_As_Bid"/>
    <s v="Power_Purchase_Agreement"/>
    <n v="25"/>
    <n v="0"/>
    <s v="INR"/>
    <s v="Fixed"/>
    <s v=""/>
    <n v="2623"/>
    <n v="40.283566823418838"/>
    <s v=""/>
    <n v="0"/>
    <n v="250"/>
    <s v=""/>
    <s v="PV"/>
    <s v="Unknown"/>
    <n v="0"/>
    <n v="250"/>
    <n v="250"/>
    <n v="1"/>
    <n v="1"/>
    <x v="4"/>
    <s v=""/>
    <s v=""/>
    <d v="2019-04-27T00:00:00"/>
    <n v="40.283566823418838"/>
  </r>
  <r>
    <s v="Tamil Nadu 500MW Wind Power Procurement Tender"/>
    <x v="0"/>
    <x v="33"/>
    <x v="3"/>
    <s v="Wind"/>
    <m/>
    <s v="Auction"/>
    <s v="Pay_As_Bid"/>
    <s v="Power_Purchase_Agreement"/>
    <n v="25"/>
    <n v="0"/>
    <s v="INR"/>
    <s v="Fixed"/>
    <s v=""/>
    <n v="3420"/>
    <n v="52.523750871556395"/>
    <s v=""/>
    <n v="0"/>
    <n v="500"/>
    <s v=""/>
    <s v="Onshore wind"/>
    <s v="Unknown"/>
    <n v="0"/>
    <n v="450"/>
    <n v="450"/>
    <n v="1"/>
    <n v="0.9"/>
    <x v="4"/>
    <s v=""/>
    <s v=""/>
    <d v="2019-03-31T00:00:00"/>
    <n v="52.523750871556395"/>
  </r>
  <r>
    <s v="Tamil Nadu Generation and Distribution Corporation Tender 1"/>
    <x v="0"/>
    <x v="33"/>
    <x v="3"/>
    <s v="Solar"/>
    <m/>
    <s v="Auction"/>
    <s v="Pay_As_Bid"/>
    <s v="Power_Purchase_Agreement"/>
    <n v="25"/>
    <n v="0"/>
    <s v="INR"/>
    <s v="Fixed"/>
    <s v=""/>
    <n v="3470"/>
    <n v="53.291641966169792"/>
    <s v=""/>
    <n v="0"/>
    <n v="1500"/>
    <s v=""/>
    <s v="PV"/>
    <s v="Unknown"/>
    <n v="0"/>
    <n v="1525"/>
    <n v="1525"/>
    <n v="1"/>
    <n v="1.0166666666666666"/>
    <x v="4"/>
    <s v=""/>
    <s v=""/>
    <d v="2019-09-26T00:00:00"/>
    <n v="53.291641966169792"/>
  </r>
  <r>
    <s v="Gridco 200MW Solar Power Tender"/>
    <x v="0"/>
    <x v="33"/>
    <x v="3"/>
    <s v="Solar"/>
    <m/>
    <s v="Auction"/>
    <s v="Pay_As_Bid"/>
    <s v="Power_Purchase_Agreement"/>
    <n v="25"/>
    <n v="0"/>
    <s v="INR"/>
    <s v="Fixed"/>
    <s v=""/>
    <n v="3041"/>
    <n v="44.472783270862791"/>
    <s v=""/>
    <n v="0"/>
    <n v="200"/>
    <s v=""/>
    <s v="PV"/>
    <s v="Unknown"/>
    <n v="0"/>
    <n v="200"/>
    <n v="200"/>
    <n v="1"/>
    <n v="1"/>
    <x v="11"/>
    <s v=""/>
    <s v=""/>
    <d v="2020-04-21T00:00:00"/>
    <n v="44.472783270862791"/>
  </r>
  <r>
    <s v="GUVNL 500MW Grid connected solar Phase II-R"/>
    <x v="0"/>
    <x v="33"/>
    <x v="3"/>
    <s v="Solar"/>
    <m/>
    <s v="Auction"/>
    <s v="Pay_As_Bid"/>
    <s v="Power_Purchase_Agreement"/>
    <n v="25"/>
    <n v="0"/>
    <s v="INR"/>
    <s v="Fixed"/>
    <s v=""/>
    <n v="2442"/>
    <n v="35.7127710448691"/>
    <s v=""/>
    <n v="0"/>
    <n v="500"/>
    <s v=""/>
    <s v="PV"/>
    <s v="Unknown"/>
    <n v="0"/>
    <n v="500"/>
    <n v="500"/>
    <n v="1"/>
    <n v="1"/>
    <x v="11"/>
    <s v=""/>
    <s v=""/>
    <d v="2020-09-06T00:00:00"/>
    <n v="35.7127710448691"/>
  </r>
  <r>
    <s v="Hubballi Airport 8 MW ground mounted grid connected"/>
    <x v="0"/>
    <x v="33"/>
    <x v="3"/>
    <s v="Solar"/>
    <m/>
    <s v="Auction"/>
    <s v="Pay_As_Bid"/>
    <s v="Power_Purchase_Agreement"/>
    <n v="25"/>
    <n v="0"/>
    <s v="INR"/>
    <s v="Fixed"/>
    <s v=""/>
    <s v=""/>
    <s v=""/>
    <s v=""/>
    <n v="0"/>
    <n v="8"/>
    <s v=""/>
    <s v="PV"/>
    <s v="Unknown"/>
    <s v=""/>
    <n v="0"/>
    <n v="0"/>
    <s v=""/>
    <s v=""/>
    <x v="11"/>
    <s v=""/>
    <s v=""/>
    <s v=""/>
    <s v=""/>
  </r>
  <r>
    <s v="India - CEL 5 MW Solar"/>
    <x v="0"/>
    <x v="33"/>
    <x v="3"/>
    <s v="Solar"/>
    <m/>
    <s v="Auction"/>
    <s v="Pay_As_Bid"/>
    <s v="Power_Purchase_Agreement"/>
    <n v="25"/>
    <n v="0"/>
    <s v="INR"/>
    <s v="Fixed"/>
    <s v=""/>
    <s v=""/>
    <s v=""/>
    <s v=""/>
    <n v="0"/>
    <n v="5"/>
    <s v=""/>
    <s v="PV"/>
    <s v="Unknown"/>
    <s v=""/>
    <n v="0"/>
    <n v="0"/>
    <s v=""/>
    <s v=""/>
    <x v="11"/>
    <s v=""/>
    <s v=""/>
    <s v=""/>
    <s v=""/>
  </r>
  <r>
    <s v="India - DMRC 8 MW Solar"/>
    <x v="0"/>
    <x v="33"/>
    <x v="3"/>
    <s v="Solar"/>
    <m/>
    <s v="Auction"/>
    <s v="Pay_As_Bid"/>
    <s v="Power_Purchase_Agreement"/>
    <n v="25"/>
    <n v="0"/>
    <s v="INR"/>
    <s v="Fixed"/>
    <s v=""/>
    <s v=""/>
    <s v=""/>
    <s v=""/>
    <n v="0"/>
    <n v="8"/>
    <s v=""/>
    <s v="PV"/>
    <s v="Unknown"/>
    <s v=""/>
    <n v="0"/>
    <n v="0"/>
    <s v=""/>
    <s v=""/>
    <x v="11"/>
    <s v=""/>
    <s v=""/>
    <s v=""/>
    <s v=""/>
  </r>
  <r>
    <s v="India - KREDL 1200MW Pavagada Solar Park Phase I"/>
    <x v="0"/>
    <x v="33"/>
    <x v="3"/>
    <s v="Solar"/>
    <m/>
    <s v="Auction"/>
    <s v="Pay_As_Bid"/>
    <s v="Power_Purchase_Agreement"/>
    <n v="25"/>
    <n v="0"/>
    <s v="INR"/>
    <s v="Fixed"/>
    <s v=""/>
    <n v="2920"/>
    <n v="42.703231552423333"/>
    <s v=""/>
    <n v="0"/>
    <n v="1200"/>
    <s v=""/>
    <s v="PV"/>
    <s v="Unknown"/>
    <n v="0"/>
    <n v="550"/>
    <n v="550"/>
    <n v="1"/>
    <n v="0.45833333333333331"/>
    <x v="11"/>
    <s v=""/>
    <s v=""/>
    <d v="2019-03-25T00:00:00"/>
    <n v="42.703231552423333"/>
  </r>
  <r>
    <s v="India - KREDL 860 MW Grid Connected Solar PV"/>
    <x v="0"/>
    <x v="33"/>
    <x v="3"/>
    <s v="Solar"/>
    <m/>
    <s v="Auction"/>
    <s v="Pay_As_Bid"/>
    <s v="Power_Purchase_Agreement"/>
    <n v="25"/>
    <n v="0"/>
    <s v="INR"/>
    <s v="Fixed"/>
    <s v=""/>
    <s v=""/>
    <s v=""/>
    <s v=""/>
    <n v="0"/>
    <n v="860"/>
    <s v=""/>
    <s v="PV"/>
    <s v="Unknown"/>
    <s v=""/>
    <n v="640"/>
    <n v="0"/>
    <n v="0"/>
    <n v="0.7441860465116279"/>
    <x v="11"/>
    <s v=""/>
    <s v=""/>
    <s v=""/>
    <s v=""/>
  </r>
  <r>
    <s v="India - NHPC 8MW Wind"/>
    <x v="0"/>
    <x v="33"/>
    <x v="3"/>
    <s v="Solar"/>
    <m/>
    <s v="Auction"/>
    <s v="Pay_As_Bid"/>
    <s v="Power_Purchase_Agreement"/>
    <n v="25"/>
    <n v="0"/>
    <s v="INR"/>
    <s v="Fixed"/>
    <s v=""/>
    <s v=""/>
    <s v=""/>
    <s v=""/>
    <n v="0"/>
    <n v="8"/>
    <s v=""/>
    <s v="PV"/>
    <s v="Unknown"/>
    <s v=""/>
    <n v="8"/>
    <n v="0"/>
    <n v="0"/>
    <n v="1"/>
    <x v="11"/>
    <s v=""/>
    <s v=""/>
    <s v=""/>
    <s v=""/>
  </r>
  <r>
    <s v="India - NMRC 10 MW Solar"/>
    <x v="0"/>
    <x v="33"/>
    <x v="3"/>
    <s v="Solar"/>
    <m/>
    <s v="Auction"/>
    <s v="Pay_As_Bid"/>
    <s v="Power_Purchase_Agreement"/>
    <n v="25"/>
    <n v="0"/>
    <s v="INR"/>
    <s v="Fixed"/>
    <s v=""/>
    <n v="3250"/>
    <n v="47.529281693621861"/>
    <s v=""/>
    <n v="0"/>
    <n v="10"/>
    <s v=""/>
    <s v="PV"/>
    <s v="Unknown"/>
    <s v=""/>
    <n v="10"/>
    <n v="0"/>
    <n v="0"/>
    <n v="1"/>
    <x v="11"/>
    <s v=""/>
    <s v=""/>
    <s v=""/>
    <n v="47.529281693621861"/>
  </r>
  <r>
    <s v="India - NREDCAP RfS for BOO Solar Park"/>
    <x v="0"/>
    <x v="33"/>
    <x v="3"/>
    <s v="Solar"/>
    <m/>
    <s v="Auction"/>
    <s v="Pay_As_Bid"/>
    <s v="Power_Purchase_Agreement"/>
    <n v="25"/>
    <n v="0"/>
    <s v="INR"/>
    <s v="Fixed"/>
    <s v=""/>
    <s v=""/>
    <s v=""/>
    <s v=""/>
    <s v=""/>
    <s v=""/>
    <s v=""/>
    <s v="PV"/>
    <s v="Unknown"/>
    <s v=""/>
    <n v="0"/>
    <n v="0"/>
    <s v=""/>
    <s v=""/>
    <x v="11"/>
    <s v=""/>
    <s v=""/>
    <s v=""/>
    <s v=""/>
  </r>
  <r>
    <s v="India - SECI 5MW Solar PV Plant"/>
    <x v="0"/>
    <x v="33"/>
    <x v="3"/>
    <s v="Solar"/>
    <m/>
    <s v="Auction"/>
    <s v="Pay_As_Bid"/>
    <s v="Power_Purchase_Agreement"/>
    <n v="25"/>
    <n v="0"/>
    <s v="INR"/>
    <s v="Fixed"/>
    <s v=""/>
    <s v=""/>
    <s v=""/>
    <s v=""/>
    <n v="0"/>
    <n v="5"/>
    <s v=""/>
    <s v="PV"/>
    <s v="Unknown"/>
    <s v=""/>
    <n v="0"/>
    <n v="0"/>
    <s v=""/>
    <s v=""/>
    <x v="11"/>
    <s v=""/>
    <s v=""/>
    <s v=""/>
    <s v=""/>
  </r>
  <r>
    <s v="India - SECI Tranche III 2000MW ISTS Connected Wind"/>
    <x v="0"/>
    <x v="33"/>
    <x v="3"/>
    <s v="Wind"/>
    <m/>
    <s v="Auction"/>
    <s v="Pay_As_Bid"/>
    <s v="Power_Purchase_Agreement"/>
    <n v="25"/>
    <n v="0"/>
    <s v="INR"/>
    <s v="Fixed"/>
    <s v=""/>
    <n v="2443.0100000000002"/>
    <n v="35.72754168318005"/>
    <s v=""/>
    <n v="0"/>
    <n v="2000"/>
    <s v=""/>
    <s v="Onshore wind"/>
    <s v="Unknown"/>
    <n v="0"/>
    <n v="2000"/>
    <n v="2000"/>
    <n v="1"/>
    <n v="1"/>
    <x v="11"/>
    <s v=""/>
    <s v=""/>
    <d v="2019-12-31T00:00:00"/>
    <n v="35.72754168318005"/>
  </r>
  <r>
    <s v="India - SECI Tranche IV 2000MW ISTS Connected Wind"/>
    <x v="0"/>
    <x v="33"/>
    <x v="3"/>
    <s v="Wind"/>
    <m/>
    <s v="Auction"/>
    <s v="Pay_As_Bid"/>
    <s v="Power_Purchase_Agreement"/>
    <n v="25"/>
    <n v="0"/>
    <s v="INR"/>
    <s v="Fixed"/>
    <s v=""/>
    <n v="2512.83"/>
    <n v="36.748616897902714"/>
    <s v=""/>
    <n v="0"/>
    <n v="2000"/>
    <s v=""/>
    <s v="Onshore wind"/>
    <s v="Unknown"/>
    <n v="0"/>
    <n v="2000"/>
    <n v="2000"/>
    <n v="1"/>
    <n v="1"/>
    <x v="11"/>
    <s v=""/>
    <s v=""/>
    <d v="2020-03-31T00:00:00"/>
    <n v="36.748616897902714"/>
  </r>
  <r>
    <s v="India - SPDCAP 4Mwp Roof Top Solar PV Plant"/>
    <x v="0"/>
    <x v="33"/>
    <x v="3"/>
    <s v="Solar"/>
    <m/>
    <s v="Auction"/>
    <s v="Pay_As_Bid"/>
    <s v="Power_Purchase_Agreement"/>
    <n v="25"/>
    <n v="0"/>
    <s v="INR"/>
    <s v="Fixed"/>
    <s v=""/>
    <s v=""/>
    <s v=""/>
    <s v=""/>
    <n v="0"/>
    <n v="4"/>
    <s v=""/>
    <s v="PV"/>
    <s v="Unknown"/>
    <s v=""/>
    <n v="0"/>
    <n v="0"/>
    <s v=""/>
    <s v=""/>
    <x v="11"/>
    <s v=""/>
    <s v=""/>
    <s v=""/>
    <s v=""/>
  </r>
  <r>
    <s v="India - Tender for 2 MW CREDA Solar Project"/>
    <x v="0"/>
    <x v="33"/>
    <x v="3"/>
    <s v="Solar"/>
    <m/>
    <s v="Auction"/>
    <s v="Pay_As_Bid"/>
    <s v="Power_Purchase_Agreement"/>
    <n v="25"/>
    <n v="0"/>
    <s v="INR"/>
    <s v="Fixed"/>
    <s v=""/>
    <s v=""/>
    <s v=""/>
    <s v=""/>
    <n v="0"/>
    <n v="2.0840000000000001"/>
    <s v=""/>
    <s v="PV"/>
    <s v="Unknown"/>
    <s v=""/>
    <n v="0"/>
    <n v="0"/>
    <s v=""/>
    <s v=""/>
    <x v="11"/>
    <s v=""/>
    <s v=""/>
    <d v="2019-02-01T00:00:00"/>
    <s v=""/>
  </r>
  <r>
    <s v="India - Tender for 8MW DMRC Rooftop Solar"/>
    <x v="0"/>
    <x v="33"/>
    <x v="3"/>
    <s v="Solar"/>
    <m/>
    <s v="Auction"/>
    <s v="Pay_As_Bid"/>
    <s v="Power_Purchase_Agreement"/>
    <n v="25"/>
    <n v="0"/>
    <s v="INR"/>
    <s v="Fixed"/>
    <s v=""/>
    <s v=""/>
    <s v=""/>
    <s v=""/>
    <n v="0"/>
    <n v="8"/>
    <s v=""/>
    <s v="PV"/>
    <s v="Unknown"/>
    <s v=""/>
    <n v="0"/>
    <n v="0"/>
    <s v=""/>
    <s v=""/>
    <x v="11"/>
    <s v=""/>
    <s v=""/>
    <s v=""/>
    <s v=""/>
  </r>
  <r>
    <s v="India - Uttar Pradesh Jal Nigam 1.492 MW Solar"/>
    <x v="0"/>
    <x v="33"/>
    <x v="3"/>
    <s v="Solar"/>
    <m/>
    <s v="Auction"/>
    <s v="Pay_As_Bid"/>
    <s v="Power_Purchase_Agreement"/>
    <n v="25"/>
    <n v="0"/>
    <s v="INR"/>
    <s v="Fixed"/>
    <s v=""/>
    <s v=""/>
    <s v=""/>
    <s v=""/>
    <n v="0"/>
    <n v="1.492"/>
    <s v=""/>
    <s v="PV"/>
    <s v="Unknown"/>
    <s v=""/>
    <n v="0"/>
    <n v="0"/>
    <s v=""/>
    <s v=""/>
    <x v="11"/>
    <s v=""/>
    <s v=""/>
    <s v=""/>
    <s v=""/>
  </r>
  <r>
    <s v="India NTPC 2000 MW ISTS Solar PV Tender"/>
    <x v="0"/>
    <x v="33"/>
    <x v="3"/>
    <s v="Solar"/>
    <m/>
    <s v="Auction"/>
    <s v="Pay_As_Bid"/>
    <s v="Power_Purchase_Agreement"/>
    <n v="25"/>
    <n v="0"/>
    <s v="INR"/>
    <s v="Fixed"/>
    <s v=""/>
    <n v="2593"/>
    <n v="37.921054594326613"/>
    <s v=""/>
    <n v="0"/>
    <n v="2000"/>
    <s v=""/>
    <s v="PV"/>
    <s v="Unknown"/>
    <n v="0"/>
    <n v="2000"/>
    <n v="2000"/>
    <n v="1"/>
    <n v="1"/>
    <x v="11"/>
    <s v=""/>
    <s v=""/>
    <d v="2020-08-03T00:00:00"/>
    <n v="37.921054594326613"/>
  </r>
  <r>
    <s v="India SECI Bhadla Phase III (NSM Phase II Batch IV Tranche XI)"/>
    <x v="0"/>
    <x v="33"/>
    <x v="3"/>
    <s v="Solar"/>
    <m/>
    <s v="Auction"/>
    <s v="Pay_As_Bid"/>
    <s v="Power_Purchase_Agreement"/>
    <n v="25"/>
    <n v="0"/>
    <s v="INR"/>
    <s v="Fixed"/>
    <s v=""/>
    <n v="2470"/>
    <n v="36.122254087152612"/>
    <s v=""/>
    <n v="0"/>
    <n v="500"/>
    <s v=""/>
    <s v="PV"/>
    <s v="Unknown"/>
    <n v="0"/>
    <n v="500"/>
    <n v="500"/>
    <n v="1"/>
    <n v="1"/>
    <x v="11"/>
    <s v=""/>
    <s v=""/>
    <d v="2019-12-30T00:00:00"/>
    <n v="36.122254087152612"/>
  </r>
  <r>
    <s v="Kadapa 750MW Solar Tender under NSM Phase II Batch IV"/>
    <x v="0"/>
    <x v="33"/>
    <x v="3"/>
    <s v="Solar"/>
    <m/>
    <s v="Auction"/>
    <s v="Pay_As_Bid"/>
    <s v="Power_Purchase_Agreement"/>
    <n v="25"/>
    <n v="0"/>
    <s v="INR"/>
    <s v="Fixed"/>
    <s v=""/>
    <n v="2700"/>
    <n v="39.485864791624316"/>
    <s v=""/>
    <n v="0"/>
    <n v="750"/>
    <s v=""/>
    <s v="PV"/>
    <s v="Unknown"/>
    <n v="0"/>
    <n v="750"/>
    <n v="750"/>
    <n v="1"/>
    <n v="1"/>
    <x v="11"/>
    <s v=""/>
    <s v=""/>
    <d v="2020-06-25T00:00:00"/>
    <n v="39.485864791624316"/>
  </r>
  <r>
    <s v="KREDL 100MW Solar"/>
    <x v="0"/>
    <x v="33"/>
    <x v="3"/>
    <s v="Solar"/>
    <m/>
    <s v="Auction"/>
    <s v="Pay_As_Bid"/>
    <s v="Power_Purchase_Agreement"/>
    <n v="25"/>
    <n v="0"/>
    <s v="INR"/>
    <s v="Fixed"/>
    <s v=""/>
    <n v="2910"/>
    <n v="42.556987608750653"/>
    <s v=""/>
    <n v="0"/>
    <n v="100"/>
    <s v=""/>
    <s v="PV"/>
    <s v="Unknown"/>
    <n v="0"/>
    <n v="100"/>
    <n v="100"/>
    <n v="1"/>
    <n v="1"/>
    <x v="11"/>
    <s v=""/>
    <s v=""/>
    <d v="2020-12-31T00:00:00"/>
    <n v="42.556987608750653"/>
  </r>
  <r>
    <s v="KREDL 1200MW Pavagada Solar Park Phase II"/>
    <x v="0"/>
    <x v="33"/>
    <x v="3"/>
    <s v="Solar"/>
    <m/>
    <s v="Auction"/>
    <s v="Pay_As_Bid"/>
    <s v="Power_Purchase_Agreement"/>
    <n v="25"/>
    <n v="0"/>
    <s v="INR"/>
    <s v="Fixed"/>
    <s v=""/>
    <n v="2850"/>
    <n v="41.679523946714554"/>
    <s v=""/>
    <n v="0"/>
    <n v="650"/>
    <s v=""/>
    <s v="PV"/>
    <s v="Unknown"/>
    <n v="0"/>
    <n v="500"/>
    <n v="500"/>
    <n v="1"/>
    <n v="0.76923076923076927"/>
    <x v="11"/>
    <s v=""/>
    <s v=""/>
    <d v="2019-07-25T00:00:00"/>
    <n v="41.679523946714554"/>
  </r>
  <r>
    <s v="KREDL 200MW Grid connected PV tender"/>
    <x v="0"/>
    <x v="33"/>
    <x v="3"/>
    <s v="Solar"/>
    <m/>
    <s v="Auction"/>
    <s v="Pay_As_Bid"/>
    <s v="Power_Purchase_Agreement"/>
    <n v="25"/>
    <n v="0"/>
    <s v="INR"/>
    <s v="Fixed"/>
    <s v=""/>
    <n v="2890"/>
    <n v="42.264499721405286"/>
    <s v=""/>
    <n v="0"/>
    <n v="200"/>
    <s v=""/>
    <s v="PV"/>
    <s v="Unknown"/>
    <n v="0"/>
    <n v="100"/>
    <n v="100"/>
    <n v="1"/>
    <n v="0.5"/>
    <x v="11"/>
    <s v=""/>
    <s v=""/>
    <d v="2020-07-31T00:00:00"/>
    <n v="42.264499721405286"/>
  </r>
  <r>
    <s v="KSEB 200MW Solar"/>
    <x v="0"/>
    <x v="33"/>
    <x v="3"/>
    <s v="Solar"/>
    <m/>
    <s v="Auction"/>
    <s v="Pay_As_Bid"/>
    <s v="Power_Purchase_Agreement"/>
    <n v="25"/>
    <n v="0"/>
    <s v="INR"/>
    <s v="Fixed"/>
    <s v=""/>
    <s v=""/>
    <s v=""/>
    <s v=""/>
    <n v="0"/>
    <n v="200"/>
    <s v=""/>
    <s v="PV"/>
    <s v="Unknown"/>
    <s v=""/>
    <n v="200"/>
    <n v="0"/>
    <n v="0"/>
    <n v="1"/>
    <x v="11"/>
    <s v=""/>
    <s v=""/>
    <s v=""/>
    <s v=""/>
  </r>
  <r>
    <s v="MAHAGENCO 250 MW Solar AG Feeder"/>
    <x v="0"/>
    <x v="33"/>
    <x v="3"/>
    <s v="Solar"/>
    <m/>
    <s v="Auction"/>
    <s v="Pay_As_Bid"/>
    <s v="Power_Purchase_Agreement"/>
    <n v="25"/>
    <n v="0"/>
    <s v="INR"/>
    <s v="Fixed"/>
    <s v=""/>
    <n v="3108"/>
    <n v="45.452617693469769"/>
    <s v=""/>
    <n v="0"/>
    <n v="250"/>
    <s v=""/>
    <s v="PV"/>
    <s v="Unknown"/>
    <n v="0"/>
    <n v="250"/>
    <n v="250"/>
    <n v="1"/>
    <n v="1"/>
    <x v="11"/>
    <s v=""/>
    <s v=""/>
    <d v="2019-09-23T00:00:00"/>
    <n v="45.452617693469769"/>
  </r>
  <r>
    <s v="MAHAGENCO 50MW grid connected Solar Tender I"/>
    <x v="0"/>
    <x v="33"/>
    <x v="3"/>
    <s v="Solar"/>
    <m/>
    <s v="Auction"/>
    <s v="Pay_As_Bid"/>
    <s v="Power_Purchase_Agreement"/>
    <n v="25"/>
    <n v="0"/>
    <s v="INR"/>
    <s v="Fixed"/>
    <s v=""/>
    <s v=""/>
    <s v=""/>
    <s v=""/>
    <n v="0"/>
    <n v="50"/>
    <s v=""/>
    <s v="PV"/>
    <s v="Unknown"/>
    <s v=""/>
    <n v="50"/>
    <n v="0"/>
    <n v="0"/>
    <n v="1"/>
    <x v="11"/>
    <s v=""/>
    <s v=""/>
    <s v=""/>
    <s v=""/>
  </r>
  <r>
    <s v="MAHAGENCO 50MW grid connected Solar Tender II"/>
    <x v="2"/>
    <x v="33"/>
    <x v="3"/>
    <s v="Solar"/>
    <m/>
    <s v="Auction"/>
    <s v="Pay_As_Bid"/>
    <s v="Power_Purchase_Agreement"/>
    <n v="25"/>
    <n v="0"/>
    <s v="INR"/>
    <s v="Fixed"/>
    <s v=""/>
    <s v=""/>
    <s v=""/>
    <s v=""/>
    <n v="0"/>
    <n v="50"/>
    <s v=""/>
    <s v="PV"/>
    <s v="Unknown"/>
    <s v=""/>
    <s v=""/>
    <n v="0"/>
    <s v=""/>
    <s v=""/>
    <x v="11"/>
    <s v=""/>
    <s v=""/>
    <s v=""/>
    <s v=""/>
  </r>
  <r>
    <s v="MAHAGENCO 65 MW Grid Interactive Solar PV Plant"/>
    <x v="2"/>
    <x v="33"/>
    <x v="3"/>
    <s v="Solar"/>
    <m/>
    <s v="Auction"/>
    <s v="Pay_As_Bid"/>
    <s v="Power_Purchase_Agreement"/>
    <n v="25"/>
    <n v="0"/>
    <s v="INR"/>
    <s v="Fixed"/>
    <s v=""/>
    <s v=""/>
    <s v=""/>
    <s v=""/>
    <n v="0"/>
    <n v="65"/>
    <s v=""/>
    <s v="PV"/>
    <s v="Unknown"/>
    <s v=""/>
    <s v=""/>
    <n v="0"/>
    <s v=""/>
    <s v=""/>
    <x v="11"/>
    <s v=""/>
    <s v=""/>
    <s v=""/>
    <s v=""/>
  </r>
  <r>
    <s v="MSEDCL 1000 MW Solar Tender"/>
    <x v="0"/>
    <x v="33"/>
    <x v="3"/>
    <s v="Solar"/>
    <m/>
    <s v="Auction"/>
    <s v="Pay_As_Bid"/>
    <s v="Power_Purchase_Agreement"/>
    <n v="25"/>
    <n v="0"/>
    <s v="INR"/>
    <s v="Fixed"/>
    <s v=""/>
    <n v="2718"/>
    <n v="39.749103890235148"/>
    <s v=""/>
    <n v="0"/>
    <n v="1000"/>
    <s v=""/>
    <s v="PV"/>
    <s v="Unknown"/>
    <n v="0"/>
    <n v="1000"/>
    <n v="1000"/>
    <n v="1"/>
    <n v="1"/>
    <x v="11"/>
    <s v=""/>
    <s v=""/>
    <d v="2019-11-06T00:00:00"/>
    <n v="39.749103890235148"/>
  </r>
  <r>
    <s v="MSEDCL 1000MW Floating PV Solar"/>
    <x v="2"/>
    <x v="33"/>
    <x v="3"/>
    <s v="Solar"/>
    <m/>
    <s v="Auction"/>
    <s v="Pay_As_Bid"/>
    <s v="Power_Purchase_Agreement"/>
    <n v="25"/>
    <n v="0"/>
    <s v="INR"/>
    <s v="Fixed"/>
    <s v=""/>
    <s v=""/>
    <s v=""/>
    <s v=""/>
    <n v="0"/>
    <n v="1000"/>
    <s v=""/>
    <s v="PV"/>
    <s v="Unknown"/>
    <s v=""/>
    <s v=""/>
    <n v="0"/>
    <s v=""/>
    <s v=""/>
    <x v="11"/>
    <s v=""/>
    <s v=""/>
    <s v=""/>
    <s v=""/>
  </r>
  <r>
    <s v="MSEDCL 250MW Wind"/>
    <x v="2"/>
    <x v="33"/>
    <x v="3"/>
    <s v="Wind"/>
    <m/>
    <s v="Auction"/>
    <s v="Pay_As_Bid"/>
    <s v="Power_Purchase_Agreement"/>
    <n v="25"/>
    <n v="0"/>
    <s v="INR"/>
    <s v="Fixed"/>
    <s v=""/>
    <s v=""/>
    <s v=""/>
    <s v=""/>
    <n v="0"/>
    <n v="250"/>
    <s v=""/>
    <s v="Onshore wind"/>
    <s v="Unknown"/>
    <s v=""/>
    <s v=""/>
    <n v="0"/>
    <s v=""/>
    <s v=""/>
    <x v="11"/>
    <s v=""/>
    <s v=""/>
    <s v=""/>
    <s v=""/>
  </r>
  <r>
    <s v="MSEDCL 500 MW Grid connected Wind"/>
    <x v="0"/>
    <x v="33"/>
    <x v="3"/>
    <s v="Wind"/>
    <m/>
    <s v="Auction"/>
    <s v="Pay_As_Bid"/>
    <s v="Power_Purchase_Agreement"/>
    <n v="25"/>
    <n v="0"/>
    <s v="INR"/>
    <s v="Fixed"/>
    <s v=""/>
    <n v="2859.49"/>
    <n v="41.818309449259928"/>
    <s v=""/>
    <n v="0"/>
    <n v="500"/>
    <s v=""/>
    <s v="Onshore wind"/>
    <s v="Unknown"/>
    <n v="0"/>
    <n v="500"/>
    <n v="500"/>
    <n v="1"/>
    <n v="1"/>
    <x v="11"/>
    <s v=""/>
    <s v=""/>
    <d v="2020-02-28T00:00:00"/>
    <n v="41.818309449259928"/>
  </r>
  <r>
    <s v="NTPC 2000 MW ISTS Wind Tender"/>
    <x v="0"/>
    <x v="33"/>
    <x v="3"/>
    <s v="Wind"/>
    <m/>
    <s v="Auction"/>
    <s v="Pay_As_Bid"/>
    <s v="Power_Purchase_Agreement"/>
    <n v="25"/>
    <n v="0"/>
    <s v="INR"/>
    <s v="Fixed"/>
    <s v=""/>
    <n v="2800"/>
    <n v="40.948304228351141"/>
    <s v=""/>
    <n v="0"/>
    <n v="2000"/>
    <s v=""/>
    <s v="Onshore wind"/>
    <s v="Unknown"/>
    <n v="0"/>
    <n v="1150"/>
    <n v="1150"/>
    <n v="1"/>
    <n v="0.57499999999999996"/>
    <x v="11"/>
    <s v=""/>
    <s v=""/>
    <d v="2020-08-31T00:00:00"/>
    <n v="40.948304228351141"/>
  </r>
  <r>
    <s v="NTPC Ananthapuramu 750MW Solar Tender"/>
    <x v="0"/>
    <x v="33"/>
    <x v="3"/>
    <s v="Solar"/>
    <m/>
    <s v="Auction"/>
    <s v="Pay_As_Bid"/>
    <s v="Power_Purchase_Agreement"/>
    <n v="25"/>
    <n v="0"/>
    <s v="INR"/>
    <s v="Fixed"/>
    <s v=""/>
    <n v="2730"/>
    <n v="39.924596622642362"/>
    <s v=""/>
    <n v="0"/>
    <n v="750"/>
    <s v=""/>
    <s v="PV"/>
    <s v="Unknown"/>
    <n v="0"/>
    <n v="750"/>
    <n v="750"/>
    <n v="1"/>
    <n v="1"/>
    <x v="11"/>
    <s v=""/>
    <s v=""/>
    <d v="2020-04-29T00:00:00"/>
    <n v="39.924596622642362"/>
  </r>
  <r>
    <s v="Pavagada 200MW Solar Tender under NSM Phase II Batch IV"/>
    <x v="0"/>
    <x v="33"/>
    <x v="3"/>
    <s v="Solar"/>
    <m/>
    <s v="Auction"/>
    <s v="Pay_As_Bid"/>
    <s v="Power_Purchase_Agreement"/>
    <n v="25"/>
    <n v="0"/>
    <s v="INR"/>
    <s v="Fixed"/>
    <s v=""/>
    <n v="2820"/>
    <n v="41.240792115696507"/>
    <s v=""/>
    <n v="0"/>
    <n v="200"/>
    <s v=""/>
    <s v="PV"/>
    <s v="Unknown"/>
    <n v="0"/>
    <n v="200"/>
    <n v="200"/>
    <n v="1"/>
    <n v="1"/>
    <x v="11"/>
    <s v=""/>
    <s v=""/>
    <d v="2020-05-07T00:00:00"/>
    <n v="41.240792115696507"/>
  </r>
  <r>
    <s v="REMCL 50MW Solar PV"/>
    <x v="0"/>
    <x v="33"/>
    <x v="3"/>
    <s v="Solar"/>
    <m/>
    <s v="Auction"/>
    <s v="Pay_As_Bid"/>
    <s v="Power_Purchase_Agreement"/>
    <n v="25"/>
    <n v="0"/>
    <s v="INR"/>
    <s v="Fixed"/>
    <s v=""/>
    <s v=""/>
    <s v=""/>
    <s v=""/>
    <n v="0"/>
    <n v="50"/>
    <s v=""/>
    <s v="PV"/>
    <s v="Unknown"/>
    <s v=""/>
    <n v="50"/>
    <n v="0"/>
    <n v="0"/>
    <n v="1"/>
    <x v="11"/>
    <s v=""/>
    <s v=""/>
    <s v=""/>
    <s v=""/>
  </r>
  <r>
    <s v="SECI 150 MW Floating Solar"/>
    <x v="0"/>
    <x v="33"/>
    <x v="3"/>
    <s v="Solar"/>
    <m/>
    <s v="Auction"/>
    <s v="Pay_As_Bid"/>
    <s v="Power_Purchase_Agreement"/>
    <n v="25"/>
    <n v="0"/>
    <s v="INR"/>
    <s v="Fixed"/>
    <s v=""/>
    <n v="3290"/>
    <n v="48.114257468312594"/>
    <s v=""/>
    <n v="0"/>
    <n v="150"/>
    <s v=""/>
    <s v="PV"/>
    <s v="Unknown"/>
    <n v="0"/>
    <n v="150"/>
    <n v="150"/>
    <n v="1"/>
    <n v="1"/>
    <x v="11"/>
    <s v=""/>
    <s v=""/>
    <d v="2020-06-30T00:00:00"/>
    <n v="48.114257468312594"/>
  </r>
  <r>
    <s v="SECI 2.5GW Wind-Solar Hybrid Tranche I"/>
    <x v="0"/>
    <x v="33"/>
    <x v="3"/>
    <s v="Renewables_Other"/>
    <m/>
    <s v="Auction"/>
    <s v="Pay_As_Bid"/>
    <s v="Power_Purchase_Agreement"/>
    <n v="25"/>
    <n v="0"/>
    <s v="INR"/>
    <s v="Fixed"/>
    <s v=""/>
    <n v="2679.28"/>
    <n v="39.182847340334519"/>
    <s v=""/>
    <n v="0"/>
    <n v="2500"/>
    <s v=""/>
    <s v="Solar and wind"/>
    <s v="Unknown"/>
    <n v="0"/>
    <n v="840"/>
    <n v="840"/>
    <n v="1"/>
    <n v="0.33600000000000002"/>
    <x v="11"/>
    <s v=""/>
    <s v=""/>
    <d v="2020-12-31T00:00:00"/>
    <n v="39.182847340334519"/>
  </r>
  <r>
    <s v="SECI 2000 MW ISTS Solar Tender"/>
    <x v="0"/>
    <x v="33"/>
    <x v="3"/>
    <s v="Solar"/>
    <m/>
    <s v="Auction"/>
    <s v="Pay_As_Bid"/>
    <s v="Power_Purchase_Agreement"/>
    <n v="25"/>
    <n v="0"/>
    <s v="INR"/>
    <s v="Fixed"/>
    <s v=""/>
    <n v="2502"/>
    <n v="36.5902347069052"/>
    <s v=""/>
    <n v="0"/>
    <n v="2000"/>
    <s v=""/>
    <s v="PV"/>
    <s v="Unknown"/>
    <n v="0"/>
    <n v="2000"/>
    <n v="2000"/>
    <n v="1"/>
    <n v="1"/>
    <x v="11"/>
    <s v=""/>
    <s v=""/>
    <d v="2020-07-04T00:00:00"/>
    <n v="36.5902347069052"/>
  </r>
  <r>
    <s v="SECI 275 MW UP Solar Park NSM Phase II Batch IV"/>
    <x v="0"/>
    <x v="33"/>
    <x v="3"/>
    <s v="Solar"/>
    <m/>
    <s v="Auction"/>
    <s v="Pay_As_Bid"/>
    <s v="Power_Purchase_Agreement"/>
    <n v="25"/>
    <n v="0"/>
    <s v="INR"/>
    <s v="Fixed"/>
    <s v=""/>
    <n v="3320"/>
    <n v="48.55298929933064"/>
    <s v=""/>
    <n v="0"/>
    <n v="275"/>
    <s v=""/>
    <s v="PV"/>
    <s v="Unknown"/>
    <n v="0"/>
    <n v="75"/>
    <n v="75"/>
    <n v="1"/>
    <n v="0.27272727272727271"/>
    <x v="11"/>
    <s v=""/>
    <s v=""/>
    <d v="2020-05-28T00:00:00"/>
    <n v="48.55298929933064"/>
  </r>
  <r>
    <s v="SECI 3000 MW ISTS-connected Solar Tender"/>
    <x v="0"/>
    <x v="33"/>
    <x v="3"/>
    <s v="Solar"/>
    <m/>
    <s v="Auction"/>
    <s v="Pay_As_Bid"/>
    <s v="Power_Purchase_Agreement"/>
    <n v="25"/>
    <n v="0"/>
    <s v="INR"/>
    <s v="Fixed"/>
    <s v=""/>
    <n v="2440"/>
    <n v="35.683522256134566"/>
    <s v=""/>
    <n v="0"/>
    <n v="3000"/>
    <s v=""/>
    <s v="PV"/>
    <s v="Unknown"/>
    <n v="0"/>
    <n v="600"/>
    <n v="600"/>
    <n v="1"/>
    <n v="0.2"/>
    <x v="11"/>
    <s v=""/>
    <s v=""/>
    <d v="2020-07-02T00:00:00"/>
    <n v="35.683522256134566"/>
  </r>
  <r>
    <s v="SECI Tranche V 2000MW ISTS Connected Wind"/>
    <x v="0"/>
    <x v="33"/>
    <x v="3"/>
    <s v="Wind"/>
    <m/>
    <s v="Auction"/>
    <s v="Pay_As_Bid"/>
    <s v="Power_Purchase_Agreement"/>
    <n v="25"/>
    <n v="0"/>
    <s v="INR"/>
    <s v="Fixed"/>
    <s v=""/>
    <n v="2766"/>
    <n v="40.451074819864019"/>
    <s v=""/>
    <n v="0"/>
    <n v="2000"/>
    <s v=""/>
    <s v="Onshore wind"/>
    <s v="Unknown"/>
    <n v="0"/>
    <n v="1190"/>
    <n v="1190"/>
    <n v="1"/>
    <n v="0.59499999999999997"/>
    <x v="11"/>
    <s v=""/>
    <s v=""/>
    <d v="2020-09-30T00:00:00"/>
    <n v="40.451074819864019"/>
  </r>
  <r>
    <s v="UPNEDA 500MW grid connected Solar PV"/>
    <x v="0"/>
    <x v="33"/>
    <x v="3"/>
    <s v="Solar"/>
    <m/>
    <s v="Auction"/>
    <s v="Pay_As_Bid"/>
    <s v="Power_Purchase_Agreement"/>
    <n v="25"/>
    <n v="0"/>
    <s v="INR"/>
    <s v="Fixed"/>
    <s v=""/>
    <n v="3196"/>
    <n v="46.739564397789373"/>
    <s v=""/>
    <n v="0"/>
    <n v="500"/>
    <s v=""/>
    <s v="PV"/>
    <s v="Unknown"/>
    <n v="0"/>
    <n v="500"/>
    <n v="500"/>
    <n v="1"/>
    <n v="1"/>
    <x v="11"/>
    <s v=""/>
    <s v=""/>
    <d v="2020-09-29T00:00:00"/>
    <n v="46.739564397789373"/>
  </r>
  <r>
    <s v="UPNEDA 550MW Grid connected PV Tender"/>
    <x v="0"/>
    <x v="33"/>
    <x v="3"/>
    <s v="Solar"/>
    <m/>
    <s v="Auction"/>
    <s v="Pay_As_Bid"/>
    <s v="Power_Purchase_Agreement"/>
    <n v="25"/>
    <n v="0"/>
    <s v="INR"/>
    <s v="Fixed"/>
    <s v=""/>
    <n v="3059.82"/>
    <n v="44.748014372854783"/>
    <s v=""/>
    <n v="0"/>
    <n v="550"/>
    <s v=""/>
    <s v="PV"/>
    <s v="Unknown"/>
    <n v="0"/>
    <n v="550"/>
    <n v="550"/>
    <n v="1"/>
    <n v="1"/>
    <x v="11"/>
    <s v=""/>
    <s v=""/>
    <d v="2020-11-03T00:00:00"/>
    <n v="44.748014372854783"/>
  </r>
  <r>
    <s v="APDISCOM 600MW Hybrid with Energy Storage"/>
    <x v="2"/>
    <x v="33"/>
    <x v="3"/>
    <s v="Renewables_Other"/>
    <m/>
    <s v="Auction"/>
    <s v="Pay_As_Bid"/>
    <s v="Power_Purchase_Agreement"/>
    <n v="25"/>
    <n v="0"/>
    <s v="INR"/>
    <s v="Fixed"/>
    <s v=""/>
    <s v=""/>
    <s v=""/>
    <s v=""/>
    <n v="0"/>
    <n v="600"/>
    <s v=""/>
    <s v="Solar and wind"/>
    <s v="Unknown"/>
    <s v=""/>
    <s v=""/>
    <n v="0"/>
    <s v=""/>
    <s v=""/>
    <x v="12"/>
    <s v=""/>
    <s v=""/>
    <s v=""/>
    <s v=""/>
  </r>
  <r>
    <s v="APGCL 70MW Amguri Solar Park"/>
    <x v="0"/>
    <x v="33"/>
    <x v="3"/>
    <s v="Solar"/>
    <m/>
    <s v="Auction"/>
    <s v="Pay_As_Bid"/>
    <s v="Power_Purchase_Agreement"/>
    <n v="25"/>
    <n v="0"/>
    <s v="INR"/>
    <s v="Fixed"/>
    <s v=""/>
    <n v="3990"/>
    <n v="56.669535650677055"/>
    <s v=""/>
    <n v="0"/>
    <n v="70"/>
    <s v=""/>
    <s v="PV"/>
    <s v="Unknown"/>
    <s v=""/>
    <n v="70"/>
    <n v="0"/>
    <n v="0"/>
    <n v="1"/>
    <x v="12"/>
    <s v=""/>
    <s v=""/>
    <s v=""/>
    <n v="56.669535650677055"/>
  </r>
  <r>
    <s v="GUVNL 1GW Dholera Solar Park"/>
    <x v="0"/>
    <x v="33"/>
    <x v="3"/>
    <s v="Solar"/>
    <m/>
    <s v="Auction"/>
    <s v="Pay_As_Bid"/>
    <s v="Power_Purchase_Agreement"/>
    <n v="25"/>
    <n v="0"/>
    <s v="INR"/>
    <s v="Fixed"/>
    <s v=""/>
    <n v="2750"/>
    <n v="39.057950636431556"/>
    <s v=""/>
    <n v="0"/>
    <n v="1000"/>
    <s v=""/>
    <s v="PV"/>
    <s v="Unknown"/>
    <n v="0"/>
    <n v="250"/>
    <n v="300"/>
    <n v="1.2"/>
    <n v="0.25"/>
    <x v="12"/>
    <s v=""/>
    <s v=""/>
    <d v="2021-06-30T00:00:00"/>
    <n v="39.057950636431556"/>
  </r>
  <r>
    <s v="GUVNL 1GW Wind (Phase II -R)"/>
    <x v="0"/>
    <x v="33"/>
    <x v="3"/>
    <s v="Wind"/>
    <m/>
    <s v="Auction"/>
    <s v="Pay_As_Bid"/>
    <s v="Power_Purchase_Agreement"/>
    <n v="25"/>
    <n v="0"/>
    <s v="INR"/>
    <s v="Fixed"/>
    <s v=""/>
    <n v="2903"/>
    <n v="41.230992980931205"/>
    <s v=""/>
    <n v="0"/>
    <n v="1000"/>
    <s v=""/>
    <s v="Onshore wind"/>
    <s v="Unknown"/>
    <n v="0"/>
    <n v="745"/>
    <n v="930"/>
    <n v="1.2483221476510067"/>
    <n v="0.745"/>
    <x v="12"/>
    <s v=""/>
    <s v=""/>
    <d v="2021-03-31T00:00:00"/>
    <n v="41.230992980931205"/>
  </r>
  <r>
    <s v="GUVNL 200MW Raghanesda Solar Park"/>
    <x v="0"/>
    <x v="33"/>
    <x v="3"/>
    <s v="Solar"/>
    <m/>
    <s v="Auction"/>
    <s v="Pay_As_Bid"/>
    <s v="Power_Purchase_Agreement"/>
    <n v="25"/>
    <n v="0"/>
    <s v="INR"/>
    <s v="Fixed"/>
    <s v=""/>
    <n v="2650"/>
    <n v="37.637661522379496"/>
    <s v=""/>
    <n v="0"/>
    <n v="200"/>
    <s v=""/>
    <s v="PV"/>
    <s v="Unknown"/>
    <n v="0"/>
    <n v="100"/>
    <n v="100"/>
    <n v="1"/>
    <n v="0.5"/>
    <x v="12"/>
    <s v=""/>
    <s v=""/>
    <d v="2021-12-30T00:00:00"/>
    <n v="37.637661522379496"/>
  </r>
  <r>
    <s v="GUVNL 500MW grid connected Phase IV PV"/>
    <x v="0"/>
    <x v="33"/>
    <x v="3"/>
    <s v="Solar"/>
    <m/>
    <s v="Auction"/>
    <s v="Pay_As_Bid"/>
    <s v="Power_Purchase_Agreement"/>
    <n v="25"/>
    <n v="0"/>
    <s v="INR"/>
    <s v="Fixed"/>
    <s v=""/>
    <n v="2660.1"/>
    <n v="37.781110722898752"/>
    <s v=""/>
    <n v="0"/>
    <n v="500"/>
    <s v=""/>
    <s v="PV"/>
    <s v="Unknown"/>
    <n v="0"/>
    <n v="500"/>
    <n v="795"/>
    <n v="1.59"/>
    <n v="1"/>
    <x v="12"/>
    <s v=""/>
    <s v=""/>
    <d v="2020-12-31T00:00:00"/>
    <n v="37.781110722898752"/>
  </r>
  <r>
    <s v="GUVNL 700MW Solar Raghanesda Solar Park Phase III"/>
    <x v="0"/>
    <x v="33"/>
    <x v="3"/>
    <s v="Solar"/>
    <m/>
    <s v="Auction"/>
    <s v="Pay_As_Bid"/>
    <s v="Power_Purchase_Agreement"/>
    <n v="25"/>
    <n v="0"/>
    <s v="INR"/>
    <s v="Fixed"/>
    <s v=""/>
    <n v="2672"/>
    <n v="37.950125127470955"/>
    <s v=""/>
    <n v="0"/>
    <n v="700"/>
    <s v=""/>
    <s v="PV"/>
    <s v="Unknown"/>
    <n v="0"/>
    <n v="500"/>
    <n v="600"/>
    <n v="1.2"/>
    <n v="0.7142857142857143"/>
    <x v="12"/>
    <s v=""/>
    <s v=""/>
    <d v="2021-05-30T00:00:00"/>
    <n v="37.950125127470955"/>
  </r>
  <r>
    <s v="GUVNL 750MW Dholera Solar Park"/>
    <x v="0"/>
    <x v="33"/>
    <x v="3"/>
    <s v="Solar"/>
    <m/>
    <s v="Auction"/>
    <s v="Pay_As_Bid"/>
    <s v="Power_Purchase_Agreement"/>
    <n v="25"/>
    <n v="0"/>
    <s v="INR"/>
    <s v="Fixed"/>
    <s v=""/>
    <n v="2750"/>
    <n v="39.057950636431556"/>
    <s v=""/>
    <n v="0"/>
    <n v="750"/>
    <s v=""/>
    <s v="PV"/>
    <s v="Unknown"/>
    <n v="0"/>
    <n v="50"/>
    <n v="300"/>
    <n v="6"/>
    <n v="6.6666666666666666E-2"/>
    <x v="12"/>
    <s v=""/>
    <s v=""/>
    <d v="2021-12-30T00:00:00"/>
    <n v="39.057950636431556"/>
  </r>
  <r>
    <s v="HPPC 300MW grid connected solar"/>
    <x v="0"/>
    <x v="33"/>
    <x v="3"/>
    <s v="Solar"/>
    <m/>
    <s v="Auction"/>
    <s v="Pay_As_Bid"/>
    <s v="Power_Purchase_Agreement"/>
    <n v="25"/>
    <n v="0"/>
    <s v="INR"/>
    <s v="Fixed"/>
    <s v=""/>
    <n v="2730"/>
    <n v="38.773892813621146"/>
    <s v=""/>
    <n v="0"/>
    <n v="300"/>
    <s v=""/>
    <s v="PV"/>
    <s v="Unknown"/>
    <s v=""/>
    <n v="240"/>
    <n v="0"/>
    <n v="0"/>
    <n v="0.8"/>
    <x v="12"/>
    <s v=""/>
    <s v=""/>
    <s v=""/>
    <n v="38.773892813621146"/>
  </r>
  <r>
    <s v="Kargil 7MW Solar and 21MWh BESS"/>
    <x v="0"/>
    <x v="33"/>
    <x v="3"/>
    <s v="Co_Located"/>
    <m/>
    <s v="Auction"/>
    <s v="Pay_As_Bid"/>
    <s v="Power_Purchase_Agreement"/>
    <n v="25"/>
    <n v="0"/>
    <s v="INR"/>
    <s v="Unknown"/>
    <s v="Setting up 7MW solar power plant with 21MWh BESS at Kargil"/>
    <s v=""/>
    <s v=""/>
    <s v=""/>
    <n v="0"/>
    <n v="7"/>
    <s v=""/>
    <s v="Solar and storage"/>
    <s v="Unknown"/>
    <s v=""/>
    <n v="7"/>
    <s v=""/>
    <s v="#N/A"/>
    <n v="1"/>
    <x v="12"/>
    <s v=""/>
    <d v="2020-01-31T00:00:00"/>
    <s v=""/>
    <s v=""/>
  </r>
  <r>
    <s v="Leh 7MW Solar and 21MWh BESS"/>
    <x v="0"/>
    <x v="33"/>
    <x v="3"/>
    <s v="Co_Located"/>
    <m/>
    <s v="Auction"/>
    <s v="Pay_As_Bid"/>
    <s v="Power_Purchase_Agreement"/>
    <n v="25"/>
    <n v="0"/>
    <s v="INR"/>
    <s v="Unknown"/>
    <s v="Setting up 7MW solar power plant with 21MWh BESS at Leh"/>
    <s v=""/>
    <s v=""/>
    <s v=""/>
    <n v="0"/>
    <n v="7"/>
    <s v=""/>
    <s v="Solar and storage"/>
    <s v="Unknown"/>
    <s v=""/>
    <n v="7"/>
    <s v=""/>
    <s v="#N/A"/>
    <n v="1"/>
    <x v="12"/>
    <s v=""/>
    <d v="2020-01-31T00:00:00"/>
    <s v=""/>
    <s v=""/>
  </r>
  <r>
    <s v="MSEDCL 1000MW Grid connected Solar PV"/>
    <x v="0"/>
    <x v="33"/>
    <x v="3"/>
    <s v="Solar"/>
    <m/>
    <s v="Auction"/>
    <s v="Pay_As_Bid"/>
    <s v="Power_Purchase_Agreement"/>
    <n v="25"/>
    <n v="0"/>
    <s v="INR"/>
    <s v="Fixed"/>
    <s v=""/>
    <n v="2746.5"/>
    <n v="39.008240517439731"/>
    <s v=""/>
    <n v="0"/>
    <n v="1000"/>
    <s v=""/>
    <s v="PV"/>
    <s v="Unknown"/>
    <n v="0"/>
    <n v="1000"/>
    <n v="1900"/>
    <n v="1.9"/>
    <n v="1"/>
    <x v="12"/>
    <s v=""/>
    <s v=""/>
    <d v="2021-03-31T00:00:00"/>
    <n v="39.008240517439731"/>
  </r>
  <r>
    <s v="MSEDCL 1350MW Solar Phase I"/>
    <x v="0"/>
    <x v="33"/>
    <x v="3"/>
    <s v="Solar"/>
    <m/>
    <s v="Auction"/>
    <s v="Pay_As_Bid"/>
    <s v="Power_Purchase_Agreement"/>
    <n v="25"/>
    <n v="0"/>
    <s v="INR"/>
    <s v="Fixed"/>
    <s v=""/>
    <n v="3140"/>
    <n v="44.597078181234579"/>
    <s v=""/>
    <n v="0"/>
    <n v="1350"/>
    <s v=""/>
    <s v="PV"/>
    <s v="Unknown"/>
    <n v="0"/>
    <n v="5"/>
    <n v="5"/>
    <n v="1"/>
    <n v="3.7037037037037038E-3"/>
    <x v="12"/>
    <s v=""/>
    <s v=""/>
    <d v="2021-12-30T00:00:00"/>
    <n v="44.597078181234579"/>
  </r>
  <r>
    <s v="MSEDCL 500MW Solar"/>
    <x v="0"/>
    <x v="33"/>
    <x v="3"/>
    <s v="Solar"/>
    <m/>
    <s v="Auction"/>
    <s v="Pay_As_Bid"/>
    <s v="Power_Purchase_Agreement"/>
    <n v="25"/>
    <n v="0"/>
    <s v="INR"/>
    <s v="Fixed"/>
    <s v=""/>
    <n v="2897"/>
    <n v="41.145775634088082"/>
    <s v=""/>
    <n v="0"/>
    <n v="500"/>
    <s v=""/>
    <s v="PV"/>
    <s v="Unknown"/>
    <n v="0"/>
    <n v="500"/>
    <n v="650"/>
    <n v="1.3"/>
    <n v="1"/>
    <x v="12"/>
    <s v=""/>
    <s v=""/>
    <d v="2021-12-30T00:00:00"/>
    <n v="41.145775634088082"/>
  </r>
  <r>
    <s v="MSEDCL Distributed 1400MW Phase I"/>
    <x v="0"/>
    <x v="33"/>
    <x v="3"/>
    <s v="Solar"/>
    <m/>
    <s v="Auction"/>
    <s v="Pay_As_Bid"/>
    <s v="Power_Purchase_Agreement"/>
    <n v="25"/>
    <n v="0"/>
    <s v="INR"/>
    <s v="Fixed"/>
    <s v=""/>
    <s v=""/>
    <s v=""/>
    <s v=""/>
    <n v="0"/>
    <n v="1400"/>
    <s v=""/>
    <s v="PV"/>
    <s v="Unknown"/>
    <n v="0"/>
    <s v=""/>
    <n v="0"/>
    <s v=""/>
    <s v=""/>
    <x v="12"/>
    <s v=""/>
    <s v=""/>
    <s v=""/>
    <s v=""/>
  </r>
  <r>
    <s v="MSEDCL Distributed 1400MW Phase II"/>
    <x v="0"/>
    <x v="33"/>
    <x v="3"/>
    <s v="Solar"/>
    <m/>
    <s v="Auction"/>
    <s v="Pay_As_Bid"/>
    <s v="Power_Purchase_Agreement"/>
    <n v="25"/>
    <n v="0"/>
    <s v="INR"/>
    <s v="Fixed"/>
    <s v=""/>
    <n v="3298"/>
    <n v="46.841134981436824"/>
    <s v=""/>
    <n v="0"/>
    <n v="1400"/>
    <s v=""/>
    <s v="PV"/>
    <s v="Unknown"/>
    <n v="0"/>
    <n v="180"/>
    <n v="180"/>
    <n v="1"/>
    <n v="0.12857142857142856"/>
    <x v="12"/>
    <s v=""/>
    <s v=""/>
    <d v="2021-01-31T00:00:00"/>
    <n v="46.841134981436824"/>
  </r>
  <r>
    <s v="MSPGCL 184MW Solar"/>
    <x v="0"/>
    <x v="33"/>
    <x v="3"/>
    <s v="Solar"/>
    <m/>
    <s v="Auction"/>
    <s v="Pay_As_Bid"/>
    <s v="Power_Purchase_Agreement"/>
    <n v="25"/>
    <n v="0"/>
    <s v="INR"/>
    <s v="Fixed"/>
    <s v=""/>
    <s v=""/>
    <s v=""/>
    <s v=""/>
    <n v="0"/>
    <n v="184"/>
    <s v=""/>
    <s v="PV"/>
    <s v="Unknown"/>
    <s v=""/>
    <n v="184"/>
    <n v="0"/>
    <n v="0"/>
    <n v="1"/>
    <x v="12"/>
    <s v=""/>
    <s v=""/>
    <s v=""/>
    <s v=""/>
  </r>
  <r>
    <s v="MSPGCL 50MW Solar"/>
    <x v="0"/>
    <x v="33"/>
    <x v="3"/>
    <s v="Solar"/>
    <m/>
    <s v="Auction"/>
    <s v="Pay_As_Bid"/>
    <s v="Power_Purchase_Agreement"/>
    <n v="25"/>
    <n v="0"/>
    <s v="INR"/>
    <s v="Fixed"/>
    <s v=""/>
    <n v="2990"/>
    <n v="42.466644510156492"/>
    <s v=""/>
    <n v="0"/>
    <n v="50"/>
    <s v=""/>
    <s v="PV"/>
    <s v="Unknown"/>
    <n v="0"/>
    <n v="50"/>
    <n v="50"/>
    <n v="1"/>
    <n v="1"/>
    <x v="12"/>
    <s v=""/>
    <s v=""/>
    <d v="2021-12-31T00:00:00"/>
    <n v="42.466644510156492"/>
  </r>
  <r>
    <s v="NTPC 1200MW Solar"/>
    <x v="0"/>
    <x v="33"/>
    <x v="3"/>
    <s v="Solar"/>
    <m/>
    <s v="Auction"/>
    <s v="Pay_As_Bid"/>
    <s v="Power_Purchase_Agreement"/>
    <n v="25"/>
    <n v="0"/>
    <s v="INR"/>
    <s v="Fixed"/>
    <s v=""/>
    <n v="2630"/>
    <n v="37.353603699569085"/>
    <s v=""/>
    <n v="0"/>
    <n v="1200"/>
    <s v=""/>
    <s v="PV"/>
    <s v="Unknown"/>
    <n v="0"/>
    <n v="300"/>
    <n v="600"/>
    <n v="2"/>
    <n v="0.25"/>
    <x v="12"/>
    <s v=""/>
    <s v=""/>
    <d v="2022-03-31T00:00:00"/>
    <n v="37.353603699569085"/>
  </r>
  <r>
    <s v="SECI 1200MW ISTS connected tranche VI Wind"/>
    <x v="0"/>
    <x v="33"/>
    <x v="3"/>
    <s v="Wind"/>
    <m/>
    <s v="Auction"/>
    <s v="Pay_As_Bid"/>
    <s v="Power_Purchase_Agreement"/>
    <n v="25"/>
    <n v="0"/>
    <s v="INR"/>
    <s v="Fixed"/>
    <s v=""/>
    <n v="2824"/>
    <n v="40.108964580830076"/>
    <s v=""/>
    <n v="0"/>
    <n v="1200"/>
    <s v=""/>
    <s v="Onshore wind"/>
    <s v="Unknown"/>
    <n v="0"/>
    <n v="1200"/>
    <n v="2325.6"/>
    <n v="1.9379999999999999"/>
    <n v="1"/>
    <x v="12"/>
    <s v=""/>
    <s v=""/>
    <d v="2021-01-30T00:00:00"/>
    <n v="40.108964580830076"/>
  </r>
  <r>
    <s v="SECI 1200MW ISTS-Connected Solar (ISTS-V)"/>
    <x v="0"/>
    <x v="33"/>
    <x v="3"/>
    <s v="Solar"/>
    <m/>
    <s v="Auction"/>
    <s v="Pay_As_Bid"/>
    <s v="Power_Purchase_Agreement"/>
    <n v="25"/>
    <n v="0"/>
    <s v="INR"/>
    <s v="Fixed"/>
    <s v=""/>
    <n v="2612.5"/>
    <n v="37.105053104609979"/>
    <s v=""/>
    <n v="0"/>
    <n v="1200"/>
    <s v=""/>
    <s v="PV"/>
    <s v="Unknown"/>
    <n v="0"/>
    <n v="480"/>
    <n v="600"/>
    <n v="1.25"/>
    <n v="0.4"/>
    <x v="12"/>
    <s v=""/>
    <s v=""/>
    <d v="2021-09-30T00:00:00"/>
    <n v="37.105053104609979"/>
  </r>
  <r>
    <s v="SECI 1200MW ISTS-Connected Solar (ISTS-VI)"/>
    <x v="0"/>
    <x v="33"/>
    <x v="3"/>
    <s v="Solar"/>
    <m/>
    <s v="Auction"/>
    <s v="Pay_As_Bid"/>
    <s v="Power_Purchase_Agreement"/>
    <n v="25"/>
    <n v="0"/>
    <s v="INR"/>
    <s v="Fixed"/>
    <s v=""/>
    <n v="2710"/>
    <n v="38.489834990810735"/>
    <s v=""/>
    <n v="0"/>
    <n v="1200"/>
    <s v=""/>
    <s v="PV"/>
    <s v="Unknown"/>
    <n v="0"/>
    <n v="900"/>
    <n v="1200"/>
    <n v="1.3333333333333333"/>
    <n v="0.75"/>
    <x v="12"/>
    <s v=""/>
    <s v=""/>
    <d v="2021-12-30T00:00:00"/>
    <n v="38.489834990810735"/>
  </r>
  <r>
    <s v="SECI 250MW (50MW X 5) Grid connected Solar PV"/>
    <x v="0"/>
    <x v="33"/>
    <x v="3"/>
    <s v="Solar"/>
    <m/>
    <s v="Auction"/>
    <s v="Pay_As_Bid"/>
    <s v="Power_Purchase_Agreement"/>
    <n v="25"/>
    <n v="0"/>
    <s v="INR"/>
    <s v="Fixed"/>
    <s v=""/>
    <n v="2890"/>
    <n v="41.046355396104431"/>
    <s v=""/>
    <n v="0"/>
    <n v="250"/>
    <s v=""/>
    <s v="PV"/>
    <s v="Unknown"/>
    <n v="0"/>
    <n v="250"/>
    <n v="400"/>
    <n v="1.6"/>
    <n v="1"/>
    <x v="12"/>
    <s v=""/>
    <s v=""/>
    <d v="2021-05-14T00:00:00"/>
    <n v="41.046355396104431"/>
  </r>
  <r>
    <s v="SECI 2GW Solar under CPSU scheme Phase II Tranche I"/>
    <x v="0"/>
    <x v="33"/>
    <x v="3"/>
    <s v="Solar"/>
    <m/>
    <s v="Auction"/>
    <s v="Pay_As_Bid"/>
    <s v="Capex_Support"/>
    <n v="25"/>
    <n v="0"/>
    <s v="INR"/>
    <s v="Fixed"/>
    <s v="Capital subsidy"/>
    <s v=""/>
    <s v=""/>
    <s v=""/>
    <n v="0"/>
    <n v="2000"/>
    <s v=""/>
    <s v="PV"/>
    <s v="Unknown"/>
    <n v="0"/>
    <n v="922"/>
    <n v="922"/>
    <n v="1"/>
    <n v="0.46100000000000002"/>
    <x v="12"/>
    <s v=""/>
    <s v=""/>
    <d v="2021-12-31T00:00:00"/>
    <s v=""/>
  </r>
  <r>
    <s v="SECI 2GW Solar under CPSU scheme Phase II Tranche II"/>
    <x v="0"/>
    <x v="33"/>
    <x v="3"/>
    <s v="Solar"/>
    <m/>
    <s v="Auction"/>
    <s v="Pay_As_Bid"/>
    <s v="Capex_Support"/>
    <n v="25"/>
    <n v="0"/>
    <s v="INR"/>
    <s v="Fixed"/>
    <s v="Capital subsidy"/>
    <s v=""/>
    <s v=""/>
    <s v=""/>
    <n v="0"/>
    <n v="2000"/>
    <s v=""/>
    <s v="PV"/>
    <s v="Unknown"/>
    <n v="0"/>
    <n v="1104"/>
    <n v="1104"/>
    <n v="1"/>
    <n v="0.55200000000000005"/>
    <x v="12"/>
    <s v=""/>
    <s v=""/>
    <d v="2021-12-31T00:00:00"/>
    <s v=""/>
  </r>
  <r>
    <s v="SECI 6GW ISTS Connected Solar and 2GW Manufacturing"/>
    <x v="0"/>
    <x v="33"/>
    <x v="3"/>
    <s v="Solar"/>
    <m/>
    <s v="Auction"/>
    <s v="Pay_As_Bid"/>
    <s v="Power_Purchase_Agreement"/>
    <n v="25"/>
    <n v="0"/>
    <s v="INR"/>
    <s v="Fixed"/>
    <s v=""/>
    <n v="2920"/>
    <n v="41.472442130320054"/>
    <s v=""/>
    <n v="0"/>
    <n v="7000"/>
    <s v=""/>
    <s v="PV"/>
    <s v="Unknown"/>
    <n v="0"/>
    <n v="12000"/>
    <n v="14000"/>
    <n v="1.1666666666666667"/>
    <n v="1.7142857142857142"/>
    <x v="12"/>
    <s v=""/>
    <s v=""/>
    <d v="2025-12-31T00:00:00"/>
    <n v="41.472442130320054"/>
  </r>
  <r>
    <s v="SECI 750MW Grid Connected solar Rajasthan"/>
    <x v="0"/>
    <x v="33"/>
    <x v="3"/>
    <s v="Solar"/>
    <m/>
    <s v="Auction"/>
    <s v="Pay_As_Bid"/>
    <s v="Power_Purchase_Agreement"/>
    <n v="25"/>
    <n v="0"/>
    <s v="INR"/>
    <s v="Fixed"/>
    <s v=""/>
    <n v="2481.4670000000001"/>
    <n v="35.244005669794149"/>
    <s v=""/>
    <n v="0"/>
    <n v="750"/>
    <s v=""/>
    <s v="PV"/>
    <s v="Unknown"/>
    <n v="0"/>
    <n v="750"/>
    <n v="1620"/>
    <n v="2.16"/>
    <n v="1"/>
    <x v="12"/>
    <s v=""/>
    <s v=""/>
    <d v="2021-03-31T00:00:00"/>
    <n v="35.244005669794149"/>
  </r>
  <r>
    <s v="SECI 750MW Grid Connected solar Rajasthan - Tranche II"/>
    <x v="0"/>
    <x v="33"/>
    <x v="3"/>
    <s v="Solar"/>
    <m/>
    <s v="Auction"/>
    <s v="Pay_As_Bid"/>
    <s v="Power_Purchase_Agreement"/>
    <n v="25"/>
    <n v="0"/>
    <s v="INR"/>
    <s v="Fixed"/>
    <s v=""/>
    <n v="2500"/>
    <n v="35.507227851301415"/>
    <s v=""/>
    <n v="0"/>
    <n v="750"/>
    <s v=""/>
    <s v="PV"/>
    <s v="Unknown"/>
    <n v="0"/>
    <n v="680"/>
    <n v="850"/>
    <n v="1.25"/>
    <n v="0.90666666666666662"/>
    <x v="12"/>
    <s v=""/>
    <s v=""/>
    <d v="2021-06-30T00:00:00"/>
    <n v="35.507227851301415"/>
  </r>
  <r>
    <s v="SECI ISTS 1.2GW Solar (ISTS-III)"/>
    <x v="0"/>
    <x v="33"/>
    <x v="3"/>
    <s v="Solar"/>
    <m/>
    <s v="Auction"/>
    <s v="Pay_As_Bid"/>
    <s v="Power_Purchase_Agreement"/>
    <n v="25"/>
    <n v="0"/>
    <s v="INR"/>
    <s v="Fixed"/>
    <s v=""/>
    <n v="2585"/>
    <n v="36.714473598245661"/>
    <s v=""/>
    <n v="0"/>
    <n v="1200"/>
    <s v=""/>
    <s v="PV"/>
    <s v="Unknown"/>
    <n v="0"/>
    <n v="1200"/>
    <n v="1500"/>
    <n v="1.25"/>
    <n v="1"/>
    <x v="12"/>
    <s v=""/>
    <s v=""/>
    <d v="2021-03-31T00:00:00"/>
    <n v="36.714473598245661"/>
  </r>
  <r>
    <s v="SECI ISTS 1.2GW Solar (ISTS-IV)"/>
    <x v="0"/>
    <x v="33"/>
    <x v="3"/>
    <s v="Solar"/>
    <m/>
    <s v="Auction"/>
    <s v="Pay_As_Bid"/>
    <s v="Power_Purchase_Agreement"/>
    <n v="25"/>
    <n v="0"/>
    <s v="INR"/>
    <s v="Fixed"/>
    <s v=""/>
    <n v="2540"/>
    <n v="36.075343496922237"/>
    <s v=""/>
    <n v="0"/>
    <n v="1200"/>
    <s v=""/>
    <s v="PV"/>
    <s v="Unknown"/>
    <n v="0"/>
    <n v="1150"/>
    <n v="1800"/>
    <n v="1.5652173913043479"/>
    <n v="0.95833333333333337"/>
    <x v="12"/>
    <s v=""/>
    <s v=""/>
    <d v="2021-06-30T00:00:00"/>
    <n v="36.075343496922237"/>
  </r>
  <r>
    <s v="SECI ISTS 1.2GW Wind Solar Hybrid Tranche II"/>
    <x v="0"/>
    <x v="33"/>
    <x v="3"/>
    <s v="Renewables_Other"/>
    <m/>
    <s v="Auction"/>
    <s v="Pay_As_Bid"/>
    <s v="Power_Purchase_Agreement"/>
    <n v="25"/>
    <n v="0"/>
    <s v="INR"/>
    <s v="Fixed"/>
    <s v=""/>
    <n v="2690"/>
    <n v="38.205777168000324"/>
    <s v=""/>
    <n v="0"/>
    <n v="1200"/>
    <s v=""/>
    <s v="Solar and wind"/>
    <s v="Unknown"/>
    <n v="0"/>
    <n v="600"/>
    <n v="900"/>
    <n v="1.5"/>
    <n v="0.5"/>
    <x v="12"/>
    <s v=""/>
    <s v=""/>
    <d v="2021-05-30T00:00:00"/>
    <n v="38.205777168000324"/>
  </r>
  <r>
    <s v="SECI ISTS Wind Tranche VII"/>
    <x v="0"/>
    <x v="33"/>
    <x v="3"/>
    <s v="Wind"/>
    <m/>
    <s v="Auction"/>
    <s v="Pay_As_Bid"/>
    <s v="Power_Purchase_Agreement"/>
    <n v="25"/>
    <n v="0"/>
    <s v="INR"/>
    <s v="Fixed"/>
    <s v=""/>
    <n v="2809"/>
    <n v="39.895921213722268"/>
    <s v=""/>
    <n v="0"/>
    <n v="1200"/>
    <s v=""/>
    <s v="Onshore wind"/>
    <s v="Unknown"/>
    <n v="0"/>
    <n v="480"/>
    <n v="600"/>
    <n v="1.25"/>
    <n v="0.4"/>
    <x v="12"/>
    <s v=""/>
    <s v=""/>
    <d v="2021-03-31T00:00:00"/>
    <n v="39.895921213722268"/>
  </r>
  <r>
    <s v="SECI ISTS Wind Tranche VIII"/>
    <x v="0"/>
    <x v="33"/>
    <x v="3"/>
    <s v="Wind"/>
    <m/>
    <s v="Auction"/>
    <s v="Pay_As_Bid"/>
    <s v="Power_Purchase_Agreement"/>
    <n v="25"/>
    <n v="0"/>
    <s v="INR"/>
    <s v="Fixed"/>
    <s v=""/>
    <n v="2834.31"/>
    <n v="40.25539638848884"/>
    <s v=""/>
    <n v="0"/>
    <n v="1800"/>
    <s v=""/>
    <s v="Onshore wind"/>
    <s v="Unknown"/>
    <n v="0"/>
    <n v="441"/>
    <n v="550"/>
    <n v="1.2471655328798186"/>
    <n v="0.245"/>
    <x v="12"/>
    <s v=""/>
    <s v=""/>
    <d v="2021-12-31T00:00:00"/>
    <n v="40.25539638848884"/>
  </r>
  <r>
    <s v="Tata Power Distribution Company 150MW Solar"/>
    <x v="0"/>
    <x v="33"/>
    <x v="3"/>
    <s v="Solar"/>
    <m/>
    <s v="Auction"/>
    <s v="Pay_As_Bid"/>
    <s v="Power_Purchase_Agreement"/>
    <n v="25"/>
    <n v="0"/>
    <s v="INR"/>
    <s v="Fixed"/>
    <s v=""/>
    <n v="2830"/>
    <n v="40.194181927673199"/>
    <s v=""/>
    <n v="0"/>
    <n v="150"/>
    <s v=""/>
    <s v="PV"/>
    <s v="Unknown"/>
    <n v="0"/>
    <n v="150"/>
    <n v="150"/>
    <n v="1"/>
    <n v="1"/>
    <x v="12"/>
    <s v=""/>
    <s v=""/>
    <d v="2021-06-30T00:00:00"/>
    <n v="40.194181927673199"/>
  </r>
  <r>
    <s v="UPNEDA Grid connected 500MW Solar"/>
    <x v="0"/>
    <x v="33"/>
    <x v="3"/>
    <s v="Solar"/>
    <m/>
    <s v="Auction"/>
    <s v="Pay_As_Bid"/>
    <s v="Power_Purchase_Agreement"/>
    <n v="25"/>
    <n v="0"/>
    <s v="INR"/>
    <s v="Fixed"/>
    <s v=""/>
    <n v="3033"/>
    <n v="43.077368829198875"/>
    <s v=""/>
    <n v="0"/>
    <n v="500"/>
    <s v=""/>
    <s v="PV"/>
    <s v="Unknown"/>
    <n v="0"/>
    <n v="72"/>
    <n v="90"/>
    <n v="1.25"/>
    <n v="0.14399999999999999"/>
    <x v="12"/>
    <s v=""/>
    <s v=""/>
    <d v="2021-06-30T00:00:00"/>
    <n v="43.077368829198875"/>
  </r>
  <r>
    <s v="Adani Electricity Mumbai Ltd 350MW Hybrid"/>
    <x v="0"/>
    <x v="33"/>
    <x v="3"/>
    <s v="Solar"/>
    <m/>
    <s v="Auction"/>
    <s v="Pay_As_Bid"/>
    <s v="Power_Purchase_Agreement"/>
    <n v="25"/>
    <n v="0"/>
    <s v="INR"/>
    <s v="Fixed"/>
    <s v=""/>
    <n v="3240"/>
    <n v="43.738744698027169"/>
    <s v=""/>
    <n v="0"/>
    <n v="350"/>
    <s v=""/>
    <s v="PV"/>
    <s v="Unknown"/>
    <n v="0"/>
    <n v="700"/>
    <n v="700"/>
    <n v="1"/>
    <n v="2"/>
    <x v="5"/>
    <s v=""/>
    <s v=""/>
    <d v="2022-03-31T00:00:00"/>
    <n v="43.738744698027169"/>
  </r>
  <r>
    <s v="APGECL Chakryapet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Chakrayapet Ultra Mega Solar Park in Chakrayapet Mandal, YSR Kadapa District, Andhra Pradesh"/>
    <s v=""/>
    <s v=""/>
    <s v=""/>
    <n v="0"/>
    <n v="600"/>
    <s v=""/>
    <s v="PV"/>
    <s v="Unknown"/>
    <s v=""/>
    <n v="0"/>
    <s v=""/>
    <s v=""/>
    <s v=""/>
    <x v="5"/>
    <n v="2020"/>
    <d v="2020-11-30T00:00:00"/>
    <s v=""/>
    <s v=""/>
  </r>
  <r>
    <s v="APGECL CS Puram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CS Puram Ultra Mega Solar Park in CS Puram Mandal, Prakasam District, Andhra Pradesh"/>
    <s v=""/>
    <s v=""/>
    <s v=""/>
    <n v="0"/>
    <n v="600"/>
    <s v=""/>
    <s v="PV"/>
    <s v="Unknown"/>
    <s v=""/>
    <n v="0"/>
    <s v=""/>
    <s v=""/>
    <s v=""/>
    <x v="5"/>
    <n v="2020"/>
    <d v="2020-11-30T00:00:00"/>
    <s v=""/>
    <s v=""/>
  </r>
  <r>
    <s v="APGECL Kambadur 1200MW PV"/>
    <x v="2"/>
    <x v="33"/>
    <x v="3"/>
    <s v="Solar"/>
    <m/>
    <s v="Auction"/>
    <s v="Pay_As_Bid"/>
    <s v="Power_Purchase_Agreement"/>
    <n v="25"/>
    <n v="0"/>
    <s v="INR"/>
    <s v="Unknown"/>
    <s v="Selection of Solar Power Developers for development of 1,200 MW of grid connected Solar Photo Voltaic Projects [Ultra Mega Solar Power Project (UMSPP)] for APGECL at Kambadur Ultra Mega Solar Park"/>
    <s v=""/>
    <s v=""/>
    <s v=""/>
    <n v="0"/>
    <n v="1200"/>
    <s v=""/>
    <s v="PV"/>
    <s v="Unknown"/>
    <s v=""/>
    <n v="0"/>
    <s v=""/>
    <s v=""/>
    <s v=""/>
    <x v="5"/>
    <n v="2020"/>
    <d v="2020-11-30T00:00:00"/>
    <s v=""/>
    <s v=""/>
  </r>
  <r>
    <s v="APGECL Kolimigundla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Kolimigundla Ultra Mega Solar Park in Kolimigundla Mandal, Kurnool District, Andhra Pradesh"/>
    <s v=""/>
    <s v=""/>
    <s v=""/>
    <n v="0"/>
    <n v="600"/>
    <s v=""/>
    <s v="PV"/>
    <s v="Unknown"/>
    <s v=""/>
    <n v="0"/>
    <s v=""/>
    <s v=""/>
    <s v=""/>
    <x v="5"/>
    <n v="2020"/>
    <d v="2020-11-30T00:00:00"/>
    <s v=""/>
    <s v=""/>
  </r>
  <r>
    <s v="APGECL Mudigubba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Mudigubba Ultra Mega Solar Park in Mudigubba Mandal, Anantapuram District, Andhra Pradesh"/>
    <s v=""/>
    <s v=""/>
    <s v=""/>
    <n v="0"/>
    <n v="600"/>
    <s v=""/>
    <s v="PV"/>
    <s v="Unknown"/>
    <s v=""/>
    <n v="0"/>
    <s v=""/>
    <s v=""/>
    <s v=""/>
    <x v="5"/>
    <n v="2020"/>
    <d v="2020-11-30T00:00:00"/>
    <s v=""/>
    <s v=""/>
  </r>
  <r>
    <s v="APGECL Mylavaram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M.Kambaladinne Ultra Mega Solar Park in Mylavaram Mandal, YSR Kadapa District, Andhra Pradesh"/>
    <s v=""/>
    <s v=""/>
    <s v=""/>
    <n v="0"/>
    <n v="600"/>
    <s v=""/>
    <s v="PV"/>
    <s v="Unknown"/>
    <s v=""/>
    <n v="0"/>
    <s v=""/>
    <s v=""/>
    <s v=""/>
    <x v="5"/>
    <n v="2020"/>
    <d v="2020-11-30T00:00:00"/>
    <s v=""/>
    <s v=""/>
  </r>
  <r>
    <s v="APGECL Pendlimarri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Pendlimarri Ultra Mega Solar Park in Pendlimarri Mandal, YSR Kadapa District, Andhra Pradesh"/>
    <s v=""/>
    <s v=""/>
    <s v=""/>
    <n v="0"/>
    <n v="600"/>
    <s v=""/>
    <s v="PV"/>
    <s v="Unknown"/>
    <s v=""/>
    <n v="0"/>
    <s v=""/>
    <s v=""/>
    <s v=""/>
    <x v="5"/>
    <n v="2020"/>
    <d v="2020-11-30T00:00:00"/>
    <s v=""/>
    <s v=""/>
  </r>
  <r>
    <s v="APGECL Rudrasamudram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Rudrasamudram Ultra Mega Solar Park in Donakonda Mandal, Prakasam District, Andhra Pradesh"/>
    <s v=""/>
    <s v=""/>
    <s v=""/>
    <n v="0"/>
    <n v="600"/>
    <s v=""/>
    <s v="PV"/>
    <s v="Unknown"/>
    <s v=""/>
    <n v="0"/>
    <s v=""/>
    <s v=""/>
    <s v=""/>
    <x v="5"/>
    <n v="2020"/>
    <d v="2020-11-30T00:00:00"/>
    <s v=""/>
    <s v=""/>
  </r>
  <r>
    <s v="APGECL Thondur 400MW PV"/>
    <x v="2"/>
    <x v="33"/>
    <x v="3"/>
    <s v="Solar"/>
    <m/>
    <s v="Auction"/>
    <s v="Pay_As_Bid"/>
    <s v="Power_Purchase_Agreement"/>
    <n v="25"/>
    <n v="0"/>
    <s v="INR"/>
    <s v="Unknown"/>
    <s v="Selection of Solar Power Developers for development of 400 MW of grid connected Solar Photo Voltaic Projects [Ultra Mega Solar Power Project (UMSPP)] for APGECL at Thondur Ultra Mega Solar Park in Thondur Mandal, YSR Kadapa District, Andhra Pradesh"/>
    <s v=""/>
    <s v=""/>
    <s v=""/>
    <n v="0"/>
    <n v="400"/>
    <s v=""/>
    <s v="PV"/>
    <s v="Unknown"/>
    <s v=""/>
    <n v="0"/>
    <s v=""/>
    <s v=""/>
    <s v=""/>
    <x v="5"/>
    <n v="2020"/>
    <d v="2020-11-30T00:00:00"/>
    <s v=""/>
    <s v=""/>
  </r>
  <r>
    <s v="APGECL Uruchintala 600MW PV"/>
    <x v="2"/>
    <x v="33"/>
    <x v="3"/>
    <s v="Solar"/>
    <m/>
    <s v="Auction"/>
    <s v="Pay_As_Bid"/>
    <s v="Power_Purchase_Agreement"/>
    <n v="25"/>
    <n v="0"/>
    <s v="INR"/>
    <s v="Unknown"/>
    <s v="Selection of Solar Power Developers for development of 600 MW of grid connected Solar Photo Voltaic Projects [Ultra Mega Solar Power Project (UMSPP)] for APGECL at Uruchintala Ultra Mega Solar Park in Tadipatri Mandal, Anantapuram District, Andhra Pradesh"/>
    <s v=""/>
    <s v=""/>
    <s v=""/>
    <n v="0"/>
    <n v="600"/>
    <s v=""/>
    <s v="PV"/>
    <s v="Unknown"/>
    <s v=""/>
    <n v="0"/>
    <s v=""/>
    <s v=""/>
    <s v=""/>
    <x v="5"/>
    <n v="2020"/>
    <d v="2020-11-30T00:00:00"/>
    <s v=""/>
    <s v=""/>
  </r>
  <r>
    <s v="GUVNL 100MW Raghanesda Solar Park Phase X"/>
    <x v="0"/>
    <x v="33"/>
    <x v="3"/>
    <s v="Solar"/>
    <m/>
    <s v="Auction"/>
    <s v="Pay_As_Bid"/>
    <s v="Power_Purchase_Agreement"/>
    <n v="25"/>
    <n v="0"/>
    <s v="INR"/>
    <s v="Fixed"/>
    <s v=""/>
    <n v="2730"/>
    <n v="36.853942291856221"/>
    <s v=""/>
    <n v="0"/>
    <n v="100"/>
    <s v=""/>
    <s v="PV"/>
    <s v="Unknown"/>
    <n v="0"/>
    <n v="100"/>
    <n v="100"/>
    <n v="1"/>
    <n v="1"/>
    <x v="5"/>
    <s v=""/>
    <s v=""/>
    <d v="2022-06-30T00:00:00"/>
    <n v="36.853942291856221"/>
  </r>
  <r>
    <s v="GUVNL 500MW Phase XI Solar PV"/>
    <x v="0"/>
    <x v="33"/>
    <x v="3"/>
    <s v="Solar"/>
    <m/>
    <s v="Auction"/>
    <s v="Pay_As_Bid"/>
    <s v="Power_Purchase_Agreement"/>
    <n v="25"/>
    <n v="0"/>
    <s v="INR"/>
    <s v="Fixed"/>
    <s v=""/>
    <n v="1990"/>
    <n v="26.864228996627798"/>
    <s v=""/>
    <n v="0"/>
    <n v="500"/>
    <s v=""/>
    <s v="PV"/>
    <s v="Unknown"/>
    <n v="0"/>
    <n v="500"/>
    <n v="520"/>
    <n v="1.04"/>
    <n v="1"/>
    <x v="5"/>
    <s v=""/>
    <s v=""/>
    <d v="2022-09-30T00:00:00"/>
    <n v="26.864228996627798"/>
  </r>
  <r>
    <s v="GUVNL 500MW Solar"/>
    <x v="0"/>
    <x v="33"/>
    <x v="3"/>
    <s v="Solar"/>
    <m/>
    <s v="Auction"/>
    <s v="Pay_As_Bid"/>
    <s v="Power_Purchase_Agreement"/>
    <n v="25"/>
    <n v="0"/>
    <s v="INR"/>
    <s v="Fixed"/>
    <s v=""/>
    <n v="2631.11"/>
    <n v="35.518965605687121"/>
    <s v=""/>
    <n v="0"/>
    <n v="500"/>
    <s v=""/>
    <s v="PV"/>
    <s v="Unknown"/>
    <n v="0"/>
    <n v="350"/>
    <n v="430"/>
    <n v="1.2285714285714286"/>
    <n v="0.7"/>
    <x v="5"/>
    <s v=""/>
    <s v=""/>
    <d v="2021-12-31T00:00:00"/>
    <n v="35.518965605687121"/>
  </r>
  <r>
    <s v="GUVNL 700MW Dholera Solar Park Phase IX"/>
    <x v="0"/>
    <x v="33"/>
    <x v="3"/>
    <s v="Solar"/>
    <m/>
    <s v="Auction"/>
    <s v="Pay_As_Bid"/>
    <s v="Power_Purchase_Agreement"/>
    <n v="25"/>
    <n v="0"/>
    <s v="INR"/>
    <s v="Fixed"/>
    <s v=""/>
    <n v="2794.29"/>
    <n v="37.721832383410593"/>
    <s v=""/>
    <n v="0"/>
    <n v="700"/>
    <s v=""/>
    <s v="PV"/>
    <s v="Unknown"/>
    <n v="0"/>
    <n v="700"/>
    <n v="1000"/>
    <n v="1.4285714285714286"/>
    <n v="1"/>
    <x v="5"/>
    <s v=""/>
    <s v=""/>
    <d v="2022-06-30T00:00:00"/>
    <n v="37.721832383410593"/>
  </r>
  <r>
    <s v="Kalpong Dam 4MW Floating Solar with 2MW/1MWh BESS"/>
    <x v="0"/>
    <x v="33"/>
    <x v="3"/>
    <s v="Solar"/>
    <m/>
    <s v="Auction"/>
    <s v="Pay_As_Bid"/>
    <s v="Power_Purchase_Agreement"/>
    <n v="25"/>
    <n v="0"/>
    <s v="INR"/>
    <s v="Fixed"/>
    <s v=""/>
    <s v=""/>
    <s v=""/>
    <s v=""/>
    <n v="0"/>
    <n v="4"/>
    <s v=""/>
    <s v="PV"/>
    <s v="Unknown"/>
    <n v="0"/>
    <n v="4"/>
    <n v="4"/>
    <n v="1"/>
    <n v="1"/>
    <x v="5"/>
    <s v=""/>
    <s v=""/>
    <d v="2022-09-30T00:00:00"/>
    <s v=""/>
  </r>
  <r>
    <s v="KSEB 200MW Solar PV"/>
    <x v="0"/>
    <x v="33"/>
    <x v="3"/>
    <s v="Solar"/>
    <m/>
    <s v="Auction"/>
    <s v="Pay_As_Bid"/>
    <s v="Power_Purchase_Agreement"/>
    <n v="25"/>
    <n v="0"/>
    <s v="INR"/>
    <s v="Fixed"/>
    <s v=""/>
    <n v="2970"/>
    <n v="40.093849306524902"/>
    <s v=""/>
    <n v="0"/>
    <n v="200"/>
    <s v=""/>
    <s v="PV"/>
    <s v="Unknown"/>
    <n v="0"/>
    <n v="200"/>
    <n v="200"/>
    <n v="1"/>
    <n v="1"/>
    <x v="5"/>
    <s v=""/>
    <s v=""/>
    <d v="2022-09-30T00:00:00"/>
    <n v="40.093849306524902"/>
  </r>
  <r>
    <s v="MSEDCL 1350MW Solar"/>
    <x v="0"/>
    <x v="33"/>
    <x v="3"/>
    <s v="Solar"/>
    <m/>
    <s v="Auction"/>
    <s v="Pay_As_Bid"/>
    <s v="Power_Purchase_Agreement"/>
    <n v="25"/>
    <n v="0"/>
    <s v="INR"/>
    <s v="Fixed"/>
    <s v=""/>
    <n v="3297.74"/>
    <n v="44.518212327306202"/>
    <s v=""/>
    <n v="0"/>
    <n v="1350"/>
    <s v=""/>
    <s v="PV"/>
    <s v="Unknown"/>
    <n v="0"/>
    <n v="283"/>
    <n v="283"/>
    <n v="1"/>
    <n v="0.20962962962962964"/>
    <x v="5"/>
    <s v=""/>
    <s v=""/>
    <d v="2022-03-31T00:00:00"/>
    <n v="44.518212327306202"/>
  </r>
  <r>
    <s v="MSEDCL 500MW Solar Phase V"/>
    <x v="0"/>
    <x v="33"/>
    <x v="3"/>
    <s v="Solar"/>
    <m/>
    <s v="Auction"/>
    <s v="Pay_As_Bid"/>
    <s v="Power_Purchase_Agreement"/>
    <n v="25"/>
    <n v="0"/>
    <s v="INR"/>
    <s v="Fixed"/>
    <s v=""/>
    <n v="2900"/>
    <n v="39.148876427246535"/>
    <s v=""/>
    <n v="0"/>
    <n v="500"/>
    <s v=""/>
    <s v="PV"/>
    <s v="Unknown"/>
    <n v="0"/>
    <n v="350"/>
    <n v="350"/>
    <n v="1"/>
    <n v="0.7"/>
    <x v="5"/>
    <s v=""/>
    <s v=""/>
    <d v="2022-03-31T00:00:00"/>
    <n v="39.148876427246535"/>
  </r>
  <r>
    <s v="NHPC 2000MW Solar"/>
    <x v="0"/>
    <x v="33"/>
    <x v="3"/>
    <s v="Solar"/>
    <m/>
    <s v="Auction"/>
    <s v="Pay_As_Bid"/>
    <s v="Power_Purchase_Agreement"/>
    <n v="25"/>
    <n v="0"/>
    <s v="INR"/>
    <s v="Fixed"/>
    <s v=""/>
    <n v="2551.6"/>
    <n v="34.445611410952502"/>
    <s v=""/>
    <n v="0"/>
    <n v="2000"/>
    <s v=""/>
    <s v="PV"/>
    <s v="Unknown"/>
    <n v="0"/>
    <n v="2000"/>
    <n v="2600"/>
    <n v="1.3"/>
    <n v="1"/>
    <x v="5"/>
    <s v=""/>
    <s v=""/>
    <d v="2022-12-31T00:00:00"/>
    <n v="34.445611410952502"/>
  </r>
  <r>
    <s v="NTPC 1200MW ISTS-Connected Solar "/>
    <x v="0"/>
    <x v="33"/>
    <x v="3"/>
    <s v="Solar"/>
    <m/>
    <s v="Auction"/>
    <s v="Pay_As_Bid"/>
    <s v="Power_Purchase_Agreement"/>
    <n v="25"/>
    <n v="0"/>
    <s v="INR"/>
    <s v="Fixed"/>
    <s v=""/>
    <n v="2430.85"/>
    <n v="32.815533194197329"/>
    <s v=""/>
    <n v="0"/>
    <n v="1200"/>
    <s v=""/>
    <s v="PV"/>
    <s v="Unknown"/>
    <n v="0"/>
    <n v="1170"/>
    <n v="1170"/>
    <n v="1"/>
    <n v="0.97499999999999998"/>
    <x v="5"/>
    <s v=""/>
    <s v=""/>
    <d v="2022-06-30T00:00:00"/>
    <n v="32.815533194197329"/>
  </r>
  <r>
    <s v="SECI 1070MW Solar PV"/>
    <x v="0"/>
    <x v="33"/>
    <x v="3"/>
    <s v="Solar"/>
    <m/>
    <s v="Auction"/>
    <s v="Pay_As_Bid"/>
    <s v="Power_Purchase_Agreement"/>
    <n v="25"/>
    <n v="0"/>
    <s v="INR"/>
    <s v="Fixed"/>
    <s v=""/>
    <n v="2004.39"/>
    <n v="27.058488421382307"/>
    <s v=""/>
    <n v="0"/>
    <n v="1070"/>
    <s v=""/>
    <s v="PV"/>
    <s v="Unknown"/>
    <n v="0"/>
    <n v="1070"/>
    <n v="4350"/>
    <n v="4.0654205607476639"/>
    <n v="1"/>
    <x v="5"/>
    <s v=""/>
    <s v=""/>
    <d v="2022-09-30T00:00:00"/>
    <n v="27.058488421382307"/>
  </r>
  <r>
    <s v="SECI 10MW PV Solar"/>
    <x v="0"/>
    <x v="33"/>
    <x v="3"/>
    <s v="Solar"/>
    <m/>
    <s v="Auction"/>
    <s v="Pay_As_Bid"/>
    <s v="Power_Purchase_Agreement"/>
    <n v="25"/>
    <n v="0"/>
    <s v="INR"/>
    <s v="Fixed"/>
    <s v=""/>
    <n v="2580"/>
    <n v="34.829000407688298"/>
    <s v=""/>
    <n v="0"/>
    <n v="10"/>
    <s v=""/>
    <s v="PV"/>
    <s v="Unknown"/>
    <n v="0"/>
    <n v="10"/>
    <n v="10"/>
    <n v="1"/>
    <n v="1"/>
    <x v="5"/>
    <s v=""/>
    <s v=""/>
    <d v="2022-06-30T00:00:00"/>
    <n v="34.829000407688298"/>
  </r>
  <r>
    <s v="SECI 1200MW ISTS-Connected Solar (ISTS-VII)"/>
    <x v="0"/>
    <x v="33"/>
    <x v="3"/>
    <s v="Solar"/>
    <m/>
    <s v="Auction"/>
    <s v="Pay_As_Bid"/>
    <s v="Power_Purchase_Agreement"/>
    <n v="25"/>
    <n v="0"/>
    <s v="INR"/>
    <s v="Fixed"/>
    <s v=""/>
    <n v="4102"/>
    <n v="55.375410725712172"/>
    <s v=""/>
    <n v="0"/>
    <n v="1200"/>
    <s v=""/>
    <s v="PV"/>
    <s v="Unknown"/>
    <n v="0"/>
    <n v="1200"/>
    <n v="1620"/>
    <n v="1.35"/>
    <n v="1"/>
    <x v="5"/>
    <s v=""/>
    <s v=""/>
    <d v="2022-06-30T00:00:00"/>
    <n v="55.375410725712172"/>
  </r>
  <r>
    <s v="SECI 1200MW ISTS-Connected Solar (ISTS-VIII)"/>
    <x v="0"/>
    <x v="33"/>
    <x v="3"/>
    <s v="Solar"/>
    <m/>
    <s v="Auction"/>
    <s v="Pay_As_Bid"/>
    <s v="Power_Purchase_Agreement"/>
    <n v="25"/>
    <n v="0"/>
    <s v="INR"/>
    <s v="Fixed"/>
    <s v=""/>
    <n v="2501.67"/>
    <n v="33.771575755775807"/>
    <s v=""/>
    <n v="0"/>
    <n v="1200"/>
    <s v=""/>
    <s v="PV"/>
    <s v="Unknown"/>
    <n v="0"/>
    <n v="1200"/>
    <n v="3100"/>
    <n v="2.5833333333333335"/>
    <n v="1"/>
    <x v="5"/>
    <s v=""/>
    <s v=""/>
    <d v="2022-03-31T00:00:00"/>
    <n v="33.771575755775807"/>
  </r>
  <r>
    <s v="SECI 1200MW Wind Solar Hybrid Tranche III"/>
    <x v="0"/>
    <x v="33"/>
    <x v="3"/>
    <s v="Renewables_Other"/>
    <m/>
    <s v="Auction"/>
    <s v="Pay_As_Bid"/>
    <s v="Power_Purchase_Agreement"/>
    <n v="25"/>
    <n v="0"/>
    <s v="INR"/>
    <s v="Fixed"/>
    <s v=""/>
    <n v="2410.75"/>
    <n v="32.544190981718828"/>
    <s v=""/>
    <n v="0"/>
    <n v="1200"/>
    <s v=""/>
    <s v="Solar and wind"/>
    <s v="Unknown"/>
    <n v="0"/>
    <n v="1200"/>
    <n v="3310"/>
    <n v="2.7583333333333333"/>
    <n v="1"/>
    <x v="5"/>
    <s v=""/>
    <s v=""/>
    <d v="2022-09-30T00:00:00"/>
    <n v="32.544190981718828"/>
  </r>
  <r>
    <s v="SECI 2000MW ISTS-Connected Solar (Tranche IX)"/>
    <x v="0"/>
    <x v="33"/>
    <x v="3"/>
    <s v="Solar"/>
    <m/>
    <s v="Auction"/>
    <s v="Pay_As_Bid"/>
    <s v="Power_Purchase_Agreement"/>
    <n v="25"/>
    <n v="0"/>
    <s v="INR"/>
    <s v="Fixed"/>
    <s v=""/>
    <n v="2372"/>
    <n v="32.021080994975442"/>
    <s v=""/>
    <n v="0"/>
    <n v="2000"/>
    <s v=""/>
    <s v="PV"/>
    <s v="Unknown"/>
    <n v="0"/>
    <n v="2000"/>
    <n v="3800"/>
    <n v="1.9"/>
    <n v="1"/>
    <x v="5"/>
    <s v=""/>
    <s v=""/>
    <d v="2022-12-31T00:00:00"/>
    <n v="32.021080994975442"/>
  </r>
  <r>
    <s v="SECI 2000MW ISTS-Connected Wind (Tranche IX)"/>
    <x v="0"/>
    <x v="33"/>
    <x v="3"/>
    <s v="Wind"/>
    <m/>
    <s v="Auction"/>
    <s v="Pay_As_Bid"/>
    <s v="Power_Purchase_Agreement"/>
    <n v="25"/>
    <n v="0"/>
    <s v="INR"/>
    <s v="Fixed"/>
    <s v=""/>
    <n v="2998.35"/>
    <n v="40.476563322632636"/>
    <s v=""/>
    <n v="0"/>
    <n v="2500"/>
    <s v=""/>
    <s v="Onshore wind"/>
    <s v="Unknown"/>
    <n v="0"/>
    <n v="970"/>
    <n v="1210"/>
    <n v="1.2474226804123711"/>
    <n v="0.38800000000000001"/>
    <x v="5"/>
    <s v=""/>
    <s v=""/>
    <d v="2022-06-30T00:00:00"/>
    <n v="40.476563322632636"/>
  </r>
  <r>
    <s v="SECI 400MW RTC RE Power"/>
    <x v="0"/>
    <x v="33"/>
    <x v="3"/>
    <s v="Renewables_Other"/>
    <m/>
    <s v="Auction"/>
    <s v="Pay_As_Bid"/>
    <s v="Power_Purchase_Agreement"/>
    <n v="25"/>
    <n v="0"/>
    <s v="INR"/>
    <s v="Fixed"/>
    <s v=""/>
    <n v="3600"/>
    <n v="48.598605220030187"/>
    <s v=""/>
    <n v="0"/>
    <n v="400"/>
    <s v=""/>
    <s v="Unknown technology"/>
    <s v="Unknown"/>
    <n v="0"/>
    <n v="400"/>
    <n v="850"/>
    <n v="2.125"/>
    <n v="1"/>
    <x v="5"/>
    <s v=""/>
    <s v=""/>
    <d v="2022-03-31T00:00:00"/>
    <n v="48.598605220030187"/>
  </r>
  <r>
    <s v="Tata Power 225MW Wind-Solar Hybrid"/>
    <x v="0"/>
    <x v="33"/>
    <x v="3"/>
    <s v="Renewables_Other"/>
    <m/>
    <s v="Auction"/>
    <s v="Pay_As_Bid"/>
    <s v="Power_Purchase_Agreement"/>
    <n v="25"/>
    <n v="0"/>
    <s v="INR"/>
    <s v="Fixed"/>
    <s v=""/>
    <n v="2590"/>
    <n v="34.963996533299493"/>
    <s v=""/>
    <n v="0"/>
    <n v="225"/>
    <s v=""/>
    <s v="Solar and wind"/>
    <s v="Unknown"/>
    <n v="0"/>
    <n v="225"/>
    <n v="225"/>
    <n v="1"/>
    <n v="1"/>
    <x v="5"/>
    <s v=""/>
    <s v=""/>
    <d v="2022-06-30T00:00:00"/>
    <n v="34.963996533299493"/>
  </r>
  <r>
    <s v="BREDA 250MW PV"/>
    <x v="0"/>
    <x v="33"/>
    <x v="3"/>
    <s v="Solar"/>
    <m/>
    <s v="Auction"/>
    <s v="Pay_As_Bid"/>
    <s v="Power_Purchase_Agreement"/>
    <n v="25"/>
    <n v="0"/>
    <s v="INR"/>
    <s v="Unknown"/>
    <s v="Procurement of power from Grid connected solar PV projects through tariff based competitive bidding for a total of 250MW"/>
    <n v="3110"/>
    <n v="42.067730398601896"/>
    <s v=""/>
    <n v="0"/>
    <n v="250"/>
    <s v=""/>
    <s v="PV"/>
    <s v="Unknown"/>
    <n v="0"/>
    <n v="200"/>
    <n v="200"/>
    <n v="1"/>
    <n v="0.8"/>
    <x v="6"/>
    <n v="2020"/>
    <d v="2020-12-28T00:00:00"/>
    <s v=""/>
    <n v="42.067730398601896"/>
  </r>
  <r>
    <s v="GUVNL Tranche XII 500MW PV"/>
    <x v="0"/>
    <x v="33"/>
    <x v="3"/>
    <s v="Solar"/>
    <m/>
    <s v="Auction"/>
    <s v="Pay_As_Bid"/>
    <s v="Power_Purchase_Agreement"/>
    <n v="25"/>
    <n v="0"/>
    <s v="INR"/>
    <s v="Fixed"/>
    <s v=""/>
    <n v="2201.4"/>
    <n v="29.777460353531257"/>
    <s v=""/>
    <n v="0"/>
    <n v="500"/>
    <s v=""/>
    <s v="PV"/>
    <s v="Unknown"/>
    <n v="0"/>
    <n v="500"/>
    <n v="1010"/>
    <n v="2.02"/>
    <n v="1"/>
    <x v="6"/>
    <s v=""/>
    <s v=""/>
    <d v="2022-12-30T00:00:00"/>
    <n v="29.777460353531257"/>
  </r>
  <r>
    <s v="GUVNL Tranche X-R 100MW PV"/>
    <x v="0"/>
    <x v="33"/>
    <x v="3"/>
    <s v="Solar"/>
    <m/>
    <s v="Auction"/>
    <s v="Pay_As_Bid"/>
    <s v="Power_Purchase_Agreement"/>
    <n v="25"/>
    <n v="0"/>
    <s v="INR"/>
    <s v="Fixed"/>
    <s v=""/>
    <n v="2640"/>
    <n v="35.710227733861416"/>
    <s v=""/>
    <n v="0"/>
    <n v="100"/>
    <s v=""/>
    <s v="PV"/>
    <s v="Unknown"/>
    <n v="0"/>
    <n v="100"/>
    <n v="100"/>
    <n v="1"/>
    <n v="1"/>
    <x v="6"/>
    <s v=""/>
    <s v=""/>
    <d v="2023-09-30T00:00:00"/>
    <n v="35.710227733861416"/>
  </r>
  <r>
    <s v="IREDA 5GW Solar under CPSU scheme Phase II Tranche III"/>
    <x v="0"/>
    <x v="33"/>
    <x v="3"/>
    <s v="Solar"/>
    <m/>
    <s v="Auction"/>
    <s v="Pay_As_Bid"/>
    <s v="Power_Purchase_Agreement"/>
    <n v="25"/>
    <n v="0"/>
    <s v="INR"/>
    <s v="Fixed"/>
    <s v="Capital subsidy allocation."/>
    <s v=""/>
    <s v=""/>
    <s v=""/>
    <n v="0"/>
    <n v="5000"/>
    <s v=""/>
    <s v="PV"/>
    <s v="Unknown"/>
    <n v="0"/>
    <n v="6200"/>
    <n v="6960"/>
    <n v="1.1225806451612903"/>
    <n v="1.24"/>
    <x v="6"/>
    <s v=""/>
    <s v=""/>
    <s v=""/>
    <s v=""/>
  </r>
  <r>
    <s v="MAHAGENCO 250MW PV"/>
    <x v="0"/>
    <x v="33"/>
    <x v="3"/>
    <s v="Solar"/>
    <m/>
    <s v="Auction"/>
    <s v="Pay_As_Bid"/>
    <s v="Power_Purchase_Agreement"/>
    <n v="25"/>
    <n v="0"/>
    <s v="INR"/>
    <s v="Fixed"/>
    <s v=""/>
    <n v="2510"/>
    <n v="33.951769549997024"/>
    <s v=""/>
    <n v="0"/>
    <n v="250"/>
    <s v=""/>
    <s v="PV"/>
    <s v="Unknown"/>
    <n v="0"/>
    <n v="250"/>
    <n v="250"/>
    <n v="1"/>
    <n v="1"/>
    <x v="6"/>
    <s v=""/>
    <s v=""/>
    <d v="2023-03-31T00:00:00"/>
    <n v="33.951769549997024"/>
  </r>
  <r>
    <s v="MCGM 100MW Solar Hydro Hybrid"/>
    <x v="0"/>
    <x v="33"/>
    <x v="3"/>
    <s v="Renewables_Other"/>
    <m/>
    <s v="Auction"/>
    <s v="Pay_As_Bid"/>
    <s v="Power_Purchase_Agreement"/>
    <n v="25"/>
    <n v="0"/>
    <s v="INR"/>
    <s v="Unknown"/>
    <s v="Development of Renewable Hybrid Energy Project Facilities of Hydro Electric Power Plant and Floating Solar PV Power Project at Middle Vaitarna Dam"/>
    <n v="4750"/>
    <n v="64.251356718121855"/>
    <s v=""/>
    <n v="0"/>
    <n v="100"/>
    <s v=""/>
    <s v="Unknown technology"/>
    <s v="Unknown"/>
    <s v=""/>
    <n v="80"/>
    <s v=""/>
    <s v="#N/A"/>
    <n v="0.8"/>
    <x v="6"/>
    <s v=""/>
    <d v="2020-11-18T00:00:00"/>
    <s v=""/>
    <n v="64.251356718121855"/>
  </r>
  <r>
    <s v="MSEDCL 500MW Hybrid"/>
    <x v="0"/>
    <x v="33"/>
    <x v="3"/>
    <s v="Renewables_Other"/>
    <m/>
    <s v="Auction"/>
    <s v="Pay_As_Bid"/>
    <s v="Power_Purchase_Agreement"/>
    <n v="25"/>
    <n v="0"/>
    <s v="INR"/>
    <s v="Fixed"/>
    <s v=""/>
    <n v="2620"/>
    <n v="35.439695705574586"/>
    <s v=""/>
    <n v="0"/>
    <n v="500"/>
    <s v=""/>
    <s v="Unknown technology"/>
    <s v="Unknown"/>
    <n v="0"/>
    <n v="500"/>
    <n v="1450"/>
    <n v="2.9"/>
    <n v="1"/>
    <x v="6"/>
    <s v=""/>
    <s v=""/>
    <d v="2023-03-31T00:00:00"/>
    <n v="35.439695705574586"/>
  </r>
  <r>
    <s v="MSEDCL 500MW Solar (2021)"/>
    <x v="0"/>
    <x v="33"/>
    <x v="3"/>
    <s v="Solar"/>
    <m/>
    <s v="Auction"/>
    <s v="Pay_As_Bid"/>
    <s v="Power_Purchase_Agreement"/>
    <n v="25"/>
    <n v="0"/>
    <s v="INR"/>
    <s v="Fixed"/>
    <s v=""/>
    <n v="2424"/>
    <n v="32.788481828363665"/>
    <s v=""/>
    <n v="0"/>
    <n v="500"/>
    <s v=""/>
    <s v="PV"/>
    <s v="Unknown"/>
    <n v="0"/>
    <n v="500"/>
    <n v="3065"/>
    <n v="6.13"/>
    <n v="1"/>
    <x v="6"/>
    <s v=""/>
    <s v=""/>
    <d v="2023-03-31T00:00:00"/>
    <n v="32.788481828363665"/>
  </r>
  <r>
    <s v="MSEDCL Tranche II 300MW Wind"/>
    <x v="0"/>
    <x v="33"/>
    <x v="3"/>
    <s v="Wind"/>
    <m/>
    <s v="Auction"/>
    <s v="Pay_As_Bid"/>
    <s v="Power_Purchase_Agreement"/>
    <n v="25"/>
    <n v="0"/>
    <s v="INR"/>
    <s v="Fixed"/>
    <s v=""/>
    <n v="3434"/>
    <n v="46.450349256848519"/>
    <s v=""/>
    <n v="0"/>
    <n v="300"/>
    <s v=""/>
    <s v="Onshore wind"/>
    <s v="Unknown"/>
    <n v="0"/>
    <n v="300"/>
    <n v="300"/>
    <n v="1"/>
    <n v="1"/>
    <x v="6"/>
    <s v=""/>
    <s v=""/>
    <s v=""/>
    <n v="46.450349256848519"/>
  </r>
  <r>
    <s v="NTPC Nokh Solar Park 190MW PV"/>
    <x v="0"/>
    <x v="33"/>
    <x v="3"/>
    <s v="Solar"/>
    <m/>
    <s v="Auction"/>
    <s v="Pay_As_Bid"/>
    <s v="Power_Purchase_Agreement"/>
    <n v="25"/>
    <n v="0"/>
    <s v="INR"/>
    <s v="Fixed"/>
    <s v=""/>
    <n v="2250"/>
    <n v="30.434853182268249"/>
    <s v=""/>
    <n v="0"/>
    <n v="190"/>
    <s v=""/>
    <s v="PV"/>
    <s v="Unknown"/>
    <n v="0"/>
    <n v="190"/>
    <n v="190"/>
    <n v="1"/>
    <n v="1"/>
    <x v="6"/>
    <s v=""/>
    <s v=""/>
    <d v="2022-09-30T00:00:00"/>
    <n v="30.434853182268249"/>
  </r>
  <r>
    <s v="PSPCL 250 MW Punjab Solar"/>
    <x v="0"/>
    <x v="33"/>
    <x v="3"/>
    <s v="Solar"/>
    <m/>
    <s v="Auction"/>
    <s v="Pay_As_Bid"/>
    <s v="Power_Purchase_Agreement"/>
    <n v="25"/>
    <n v="0"/>
    <s v="INR"/>
    <s v="Fixed"/>
    <s v=""/>
    <n v="2676.66"/>
    <n v="36.206112941711169"/>
    <s v=""/>
    <s v=""/>
    <n v="250"/>
    <s v=""/>
    <s v="PV"/>
    <s v="Unknown"/>
    <s v=""/>
    <n v="150"/>
    <n v="150"/>
    <n v="1"/>
    <n v="0.6"/>
    <x v="6"/>
    <s v=""/>
    <s v=""/>
    <s v=""/>
    <n v="36.206112941711169"/>
  </r>
  <r>
    <s v="PSPCL Pan India 250 MW solar"/>
    <x v="0"/>
    <x v="33"/>
    <x v="3"/>
    <s v="Solar"/>
    <m/>
    <s v="Auction"/>
    <s v="Pay_As_Bid"/>
    <s v="Power_Purchase_Agreement"/>
    <n v="25"/>
    <n v="0"/>
    <s v="INR"/>
    <s v="Fixed"/>
    <s v=""/>
    <n v="2336"/>
    <n v="31.598140903901616"/>
    <s v=""/>
    <n v="0"/>
    <n v="250"/>
    <s v=""/>
    <s v="PV"/>
    <s v="Unknown"/>
    <n v="0"/>
    <n v="250"/>
    <n v="250"/>
    <n v="1"/>
    <n v="1"/>
    <x v="6"/>
    <n v="2021"/>
    <s v=""/>
    <s v=""/>
    <n v="31.598140903901616"/>
  </r>
  <r>
    <s v="Rewa Ultra Mega Solar Park Agar 550MW Solar"/>
    <x v="0"/>
    <x v="33"/>
    <x v="3"/>
    <s v="Solar"/>
    <m/>
    <s v="Auction"/>
    <s v="Pay_As_Bid"/>
    <s v="Power_Purchase_Agreement"/>
    <n v="25"/>
    <n v="0"/>
    <s v="INR"/>
    <s v="Fixed"/>
    <s v="Auction by Rewa Ultra Mega Solar Park Ltd for 550MW of PV projects in Agar solar park"/>
    <n v="2447.27"/>
    <n v="33.103245843275388"/>
    <s v=""/>
    <n v="0"/>
    <n v="550"/>
    <s v=""/>
    <s v="PV"/>
    <s v="Unknown"/>
    <n v="0"/>
    <n v="550"/>
    <n v="3150"/>
    <n v="5.7272727272727275"/>
    <n v="1"/>
    <x v="6"/>
    <s v=""/>
    <s v=""/>
    <s v=""/>
    <n v="33.103245843275388"/>
  </r>
  <r>
    <s v="Rewa Ultra Mega Solar Park Shajapur 450MW Solar"/>
    <x v="0"/>
    <x v="33"/>
    <x v="3"/>
    <s v="Solar"/>
    <m/>
    <s v="Auction"/>
    <s v="Pay_As_Bid"/>
    <s v="Power_Purchase_Agreement"/>
    <n v="25"/>
    <n v="0"/>
    <s v="INR"/>
    <s v="Fixed"/>
    <s v="Auction by Rewa Ultra Mega Solar Park Ltd for 450MW of PV projects in Shajapur solar park"/>
    <n v="2337.17"/>
    <n v="31.613967027556395"/>
    <s v=""/>
    <n v="0"/>
    <n v="450"/>
    <s v=""/>
    <s v="PV"/>
    <s v="Unknown"/>
    <n v="0"/>
    <n v="450"/>
    <n v="1755"/>
    <n v="3.9"/>
    <n v="1"/>
    <x v="6"/>
    <s v=""/>
    <s v=""/>
    <s v=""/>
    <n v="31.613967027556395"/>
  </r>
  <r>
    <s v="RUMSL - 500MW Neemuch solar park"/>
    <x v="0"/>
    <x v="33"/>
    <x v="3"/>
    <s v="Solar"/>
    <m/>
    <s v="Auction"/>
    <s v="Pay_As_Bid"/>
    <s v="Power_Purchase_Agreement"/>
    <n v="25"/>
    <n v="0"/>
    <s v="INR"/>
    <s v="Fixed"/>
    <s v="Auction by Rewa Ultra Mega Solar Park Ltd for 500MW of PV projects in Neemuch solar park"/>
    <n v="2146.2800000000002"/>
    <n v="29.03187408357276"/>
    <s v=""/>
    <n v="0"/>
    <n v="500"/>
    <s v=""/>
    <s v="PV"/>
    <s v="Unknown"/>
    <n v="0"/>
    <n v="500"/>
    <n v="3340"/>
    <n v="6.68"/>
    <n v="1"/>
    <x v="6"/>
    <s v=""/>
    <s v=""/>
    <s v=""/>
    <n v="29.03187408357276"/>
  </r>
  <r>
    <s v="SECI 1200MW ISTS Wind-Solar Hybrid Tranche IV"/>
    <x v="0"/>
    <x v="33"/>
    <x v="3"/>
    <s v="Renewables_Other"/>
    <m/>
    <s v="Auction"/>
    <s v="Pay_As_Bid"/>
    <s v="Power_Purchase_Agreement"/>
    <n v="25"/>
    <n v="0"/>
    <s v="INR"/>
    <s v="Fixed"/>
    <s v=""/>
    <n v="2341.25"/>
    <n v="31.669155561326907"/>
    <s v=""/>
    <n v="0"/>
    <n v="1200"/>
    <s v=""/>
    <s v="Solar and wind"/>
    <s v="Unknown"/>
    <n v="0"/>
    <n v="1200"/>
    <n v="1200"/>
    <n v="1"/>
    <n v="1"/>
    <x v="6"/>
    <s v=""/>
    <s v=""/>
    <d v="2023-09-30T00:00:00"/>
    <n v="31.669155561326907"/>
  </r>
  <r>
    <s v="SECI 1200MW Wind Tranche XI"/>
    <x v="0"/>
    <x v="33"/>
    <x v="3"/>
    <s v="Wind"/>
    <m/>
    <s v="Auction"/>
    <s v="Pay_As_Bid"/>
    <s v="Power_Purchase_Agreement"/>
    <n v="25"/>
    <n v="0"/>
    <s v="INR"/>
    <s v="Fixed"/>
    <s v=""/>
    <n v="2692.66"/>
    <n v="36.422538564340634"/>
    <s v=""/>
    <n v="0"/>
    <n v="1200"/>
    <s v=""/>
    <s v="Onshore wind"/>
    <s v="Unknown"/>
    <n v="0"/>
    <n v="1200"/>
    <n v="2600"/>
    <n v="2.1666666666666665"/>
    <n v="1"/>
    <x v="6"/>
    <s v=""/>
    <s v=""/>
    <d v="2023-09-01T00:00:00"/>
    <n v="36.422538564340634"/>
  </r>
  <r>
    <s v="SECI 2500MW RTC Power with Coal based Thermal (RTC-II)"/>
    <x v="0"/>
    <x v="33"/>
    <x v="3"/>
    <s v="Renewables_Other"/>
    <m/>
    <s v="Auction"/>
    <s v="Pay_As_Bid"/>
    <s v="Power_Purchase_Agreement"/>
    <n v="25"/>
    <n v="0"/>
    <s v="INR"/>
    <s v="Indexed"/>
    <s v=""/>
    <n v="3202.49"/>
    <n v="43.318805763414332"/>
    <s v=""/>
    <n v="0"/>
    <n v="2500"/>
    <s v=""/>
    <s v="Unknown technology"/>
    <s v="Unknown"/>
    <n v="0"/>
    <n v="2500"/>
    <n v="2500"/>
    <n v="1"/>
    <n v="1"/>
    <x v="6"/>
    <s v=""/>
    <s v=""/>
    <d v="2024-03-01T00:00:00"/>
    <n v="43.318805763414332"/>
  </r>
  <r>
    <s v="SECI Rajasthan Tranche IV"/>
    <x v="0"/>
    <x v="33"/>
    <x v="3"/>
    <s v="Solar"/>
    <m/>
    <s v="Auction"/>
    <s v="Pay_As_Bid"/>
    <s v="Power_Purchase_Agreement"/>
    <n v="25"/>
    <n v="0"/>
    <s v="INR"/>
    <s v="Fixed"/>
    <s v="Selection of Solar Power Developers for setting up 1785MW of solar PV Projects in Rajasthan Tranche IV"/>
    <n v="2175.46"/>
    <n v="29.426580312843239"/>
    <s v=""/>
    <n v="0"/>
    <n v="1785"/>
    <s v=""/>
    <s v="PV"/>
    <s v="Unknown"/>
    <n v="0"/>
    <n v="1765"/>
    <n v="1785"/>
    <n v="1.0113314447592068"/>
    <n v="0.98879551820728295"/>
    <x v="6"/>
    <s v=""/>
    <s v=""/>
    <d v="2023-09-30T00:00:00"/>
    <n v="29.426580312843239"/>
  </r>
  <r>
    <s v="SECI Tranche X Wind"/>
    <x v="0"/>
    <x v="33"/>
    <x v="3"/>
    <s v="Wind"/>
    <m/>
    <s v="Auction"/>
    <s v="Pay_As_Bid"/>
    <s v="Power_Purchase_Agreement"/>
    <n v="25"/>
    <n v="0"/>
    <s v="INR"/>
    <s v="Fixed"/>
    <s v=""/>
    <n v="2777.5"/>
    <n v="37.570135428333366"/>
    <s v=""/>
    <n v="0"/>
    <n v="1200"/>
    <s v=""/>
    <s v="Onshore wind"/>
    <s v="Unknown"/>
    <n v="0"/>
    <n v="1200"/>
    <n v="3150"/>
    <n v="2.625"/>
    <n v="1"/>
    <x v="6"/>
    <s v=""/>
    <s v=""/>
    <d v="2023-03-31T00:00:00"/>
    <n v="37.570135428333366"/>
  </r>
  <r>
    <s v="Torrent Power 300MW Solar"/>
    <x v="0"/>
    <x v="33"/>
    <x v="3"/>
    <s v="Solar"/>
    <m/>
    <s v="Auction"/>
    <s v="Pay_As_Bid"/>
    <s v="Power_Purchase_Agreement"/>
    <n v="25"/>
    <n v="0"/>
    <s v="INR"/>
    <s v="Fixed"/>
    <s v=""/>
    <n v="2220"/>
    <n v="30.029055139838007"/>
    <s v=""/>
    <n v="0"/>
    <n v="300"/>
    <s v=""/>
    <s v="PV"/>
    <s v="Unknown"/>
    <n v="0"/>
    <n v="450"/>
    <n v="450"/>
    <n v="1"/>
    <n v="1.5"/>
    <x v="6"/>
    <s v=""/>
    <s v=""/>
    <d v="2022-09-30T00:00:00"/>
    <n v="30.029055139838007"/>
  </r>
  <r>
    <s v="UPNEDA 200MW Solar PV"/>
    <x v="0"/>
    <x v="33"/>
    <x v="3"/>
    <s v="Solar"/>
    <m/>
    <s v="Auction"/>
    <s v="Pay_As_Bid"/>
    <s v="Power_Purchase_Agreement"/>
    <n v="25"/>
    <n v="0"/>
    <s v="INR"/>
    <s v="Fixed"/>
    <s v="selection of Solar Project Developers for setting up_x000a_of total 200 MW capacity Grid connected SPV Power Projects in UP Solar Park located at Kanpur_x000a_Dehat and Jalaun districts of Uttar Pradesh"/>
    <n v="2980"/>
    <n v="40.309272214737504"/>
    <s v=""/>
    <n v="0"/>
    <n v="200"/>
    <s v=""/>
    <s v="PV"/>
    <s v="Unknown"/>
    <n v="0"/>
    <n v="125"/>
    <n v="200"/>
    <n v="1.6"/>
    <n v="0.625"/>
    <x v="6"/>
    <n v="2021"/>
    <d v="2021-09-09T00:00:00"/>
    <s v=""/>
    <n v="40.309272214737504"/>
  </r>
  <r>
    <s v="UPNEDA 275MW Solar PV"/>
    <x v="0"/>
    <x v="33"/>
    <x v="3"/>
    <s v="Solar"/>
    <m/>
    <s v="Auction"/>
    <s v="Pay_As_Bid"/>
    <s v="Power_Purchase_Agreement"/>
    <n v="25"/>
    <n v="0"/>
    <s v="INR"/>
    <s v="Fixed"/>
    <s v=""/>
    <n v="2680"/>
    <n v="36.251291790435069"/>
    <s v=""/>
    <n v="0"/>
    <n v="275"/>
    <s v=""/>
    <s v="PV"/>
    <s v="Unknown"/>
    <n v="0"/>
    <n v="75"/>
    <n v="75"/>
    <n v="1"/>
    <n v="0.27272727272727271"/>
    <x v="6"/>
    <s v=""/>
    <s v=""/>
    <d v="2023-03-31T00:00:00"/>
    <n v="36.251291790435069"/>
  </r>
  <r>
    <s v="WBPDCL 5MW Solar"/>
    <x v="2"/>
    <x v="33"/>
    <x v="3"/>
    <s v="Solar"/>
    <m/>
    <s v="Auction"/>
    <s v="Pay_As_Bid"/>
    <s v="Power_Purchase_Agreement"/>
    <n v="25"/>
    <n v="0"/>
    <s v="INR"/>
    <s v="Fixed"/>
    <s v="Bids Invited to Set Up a 5 MW Floating Solar Project at  Santhaldih Thermal Power Station."/>
    <s v=""/>
    <s v=""/>
    <s v=""/>
    <n v="0"/>
    <n v="5"/>
    <s v=""/>
    <s v="PV"/>
    <s v="Unknown"/>
    <s v=""/>
    <n v="0"/>
    <s v=""/>
    <s v=""/>
    <s v=""/>
    <x v="6"/>
    <n v="2021"/>
    <d v="2021-02-24T00:00:00"/>
    <s v=""/>
    <s v=""/>
  </r>
  <r>
    <s v="SECI IV 1.2GW hybrid "/>
    <x v="0"/>
    <x v="33"/>
    <x v="3"/>
    <s v="Renewables_Other"/>
    <m/>
    <s v="Auction"/>
    <s v="Unknown"/>
    <s v="Unknown"/>
    <n v="25"/>
    <n v="0"/>
    <s v="INR"/>
    <s v="Fixed"/>
    <s v=""/>
    <s v=""/>
    <s v=""/>
    <s v=""/>
    <s v=""/>
    <n v="1200"/>
    <s v=""/>
    <s v="Solar and wind"/>
    <n v="0"/>
    <s v=""/>
    <n v="950"/>
    <s v=""/>
    <n v="0"/>
    <n v="0.79166666666666663"/>
    <x v="6"/>
    <n v="2021"/>
    <s v=""/>
    <s v=""/>
    <s v=""/>
  </r>
  <r>
    <s v="GUVNL - III 500MW, Wind , Gujarat "/>
    <x v="0"/>
    <x v="33"/>
    <x v="3"/>
    <s v="Wind"/>
    <m/>
    <s v="Auction"/>
    <s v="Pay_As_Bid"/>
    <s v="Power_Purchase_Agreement"/>
    <n v="25"/>
    <n v="0"/>
    <s v="INR"/>
    <s v="Fixed"/>
    <s v="Tender to purchase power from 500MW grid connected wind project to be set up in Gujarat with a horse shoe option of additional upto 500MW"/>
    <n v="2873.6"/>
    <n v="36.531445061720547"/>
    <s v=""/>
    <s v=""/>
    <n v="1000"/>
    <s v=""/>
    <s v="Onshore wind"/>
    <s v="Unknown"/>
    <s v=""/>
    <n v="1000"/>
    <n v="1000"/>
    <n v="1"/>
    <n v="1"/>
    <x v="7"/>
    <n v="2022"/>
    <s v=""/>
    <s v=""/>
    <n v="36.531445061720547"/>
  </r>
  <r>
    <s v="GUVNL - XVI 750MW "/>
    <x v="0"/>
    <x v="33"/>
    <x v="3"/>
    <s v="Solar"/>
    <m/>
    <s v="Auction"/>
    <s v="Pay_As_Bid"/>
    <s v="Power_Purchase_Agreement"/>
    <n v="25"/>
    <n v="0"/>
    <s v="INR"/>
    <s v="Fixed"/>
    <s v="Rfs for purchase of power from 750MW grod connected solar projects with greenshoe option. The minimum capacity should be 25MW."/>
    <n v="2490"/>
    <n v="31.654822593152897"/>
    <s v=""/>
    <s v=""/>
    <n v="750"/>
    <s v=""/>
    <s v="PV"/>
    <s v="Unknown"/>
    <s v=""/>
    <n v="520"/>
    <n v="520"/>
    <n v="1"/>
    <n v="0.69333333333333336"/>
    <x v="7"/>
    <n v="2022"/>
    <s v=""/>
    <s v=""/>
    <n v="31.654822593152897"/>
  </r>
  <r>
    <s v="GUVNL Phase XIV 500 MW"/>
    <x v="0"/>
    <x v="33"/>
    <x v="3"/>
    <s v="Solar"/>
    <m/>
    <s v="Auction"/>
    <s v="Pay_As_Bid"/>
    <s v="Power_Purchase_Agreement"/>
    <n v="25"/>
    <n v="0"/>
    <s v="INR"/>
    <s v="Unknown"/>
    <s v="Bid for procurement of 500 MW solar power in Gujarat"/>
    <n v="2301.6"/>
    <n v="29.259734811405906"/>
    <s v=""/>
    <n v="0"/>
    <n v="500"/>
    <s v=""/>
    <s v="PV"/>
    <s v="Unknown"/>
    <s v=""/>
    <n v="1000"/>
    <n v="1000"/>
    <n v="1"/>
    <n v="2"/>
    <x v="7"/>
    <n v="2022"/>
    <s v=""/>
    <s v=""/>
    <n v="29.259734811405906"/>
  </r>
  <r>
    <s v="GUVNL Tranche XIII Solar"/>
    <x v="0"/>
    <x v="33"/>
    <x v="3"/>
    <s v="Solar"/>
    <m/>
    <s v="Project_Tender"/>
    <s v="Unknown"/>
    <s v="Power_Purchase_Agreement"/>
    <s v=""/>
    <s v=""/>
    <s v="INR"/>
    <s v="Unknown"/>
    <s v="Tender to develop 500 MW solar power in Gujarat"/>
    <n v="2290"/>
    <n v="29.112266561574351"/>
    <s v=""/>
    <n v="0"/>
    <n v="500"/>
    <s v=""/>
    <s v="PV"/>
    <s v="Unknown"/>
    <n v="0"/>
    <n v="500"/>
    <n v="500"/>
    <n v="1"/>
    <n v="1"/>
    <x v="7"/>
    <n v="2022"/>
    <s v=""/>
    <s v=""/>
    <n v="29.112266561574351"/>
  </r>
  <r>
    <s v="KSEB 10MW/20MWh BESS Kerala"/>
    <x v="0"/>
    <x v="33"/>
    <x v="3"/>
    <s v="Energy_Storage"/>
    <m/>
    <s v="Auction"/>
    <s v="Pay_As_Bid"/>
    <s v="Power_Purchase_Agreement"/>
    <n v="25"/>
    <n v="0"/>
    <s v="INR"/>
    <s v="Fixed"/>
    <s v=""/>
    <s v=""/>
    <s v=""/>
    <s v=""/>
    <s v=""/>
    <n v="10"/>
    <s v=""/>
    <s v="Battery storage"/>
    <s v="Unknown"/>
    <s v=""/>
    <n v="10"/>
    <n v="10"/>
    <n v="1"/>
    <n v="1"/>
    <x v="7"/>
    <n v="2021"/>
    <s v=""/>
    <s v=""/>
    <s v=""/>
  </r>
  <r>
    <s v="MSEDCL 250MW Renewable Power with  Energy Storage"/>
    <x v="0"/>
    <x v="33"/>
    <x v="3"/>
    <s v="Renewables_Other"/>
    <m/>
    <s v="Auction"/>
    <s v="Pay_As_Bid"/>
    <s v="Power_Purchase_Agreement"/>
    <n v="25"/>
    <n v="0"/>
    <s v="INR"/>
    <s v="Fixed"/>
    <s v="MSEDCL has invited bids to procure 250MW of power from renewable projects with energy storage facility with green shoe option"/>
    <n v="9000"/>
    <n v="114.41502142103457"/>
    <s v=""/>
    <s v=""/>
    <n v="250"/>
    <s v=""/>
    <s v="Unknown technology"/>
    <s v="Unknown"/>
    <s v=""/>
    <n v="250"/>
    <n v="250"/>
    <n v="1"/>
    <n v="1"/>
    <x v="7"/>
    <n v="2022"/>
    <s v=""/>
    <s v=""/>
    <n v="114.41502142103457"/>
  </r>
  <r>
    <s v="MSEDCL 500 MW Phase VII Solar"/>
    <x v="0"/>
    <x v="33"/>
    <x v="3"/>
    <s v="Solar"/>
    <m/>
    <s v="Auction"/>
    <s v="Pay_As_Bid"/>
    <s v="Power_Purchase_Agreement"/>
    <n v="25"/>
    <n v="0"/>
    <s v="INR"/>
    <s v="Fixed"/>
    <s v="Bid to design, finance, procure land, construction, O&amp;M "/>
    <n v="2904"/>
    <n v="36.917913578520483"/>
    <s v=""/>
    <s v=""/>
    <n v="500"/>
    <s v=""/>
    <s v="PV"/>
    <s v="Unknown"/>
    <s v=""/>
    <n v="500"/>
    <n v="500"/>
    <n v="1"/>
    <n v="1"/>
    <x v="7"/>
    <n v="2022"/>
    <s v=""/>
    <s v=""/>
    <n v="36.917913578520483"/>
  </r>
  <r>
    <s v="MSEDCL Phase IX - 500MW Solar"/>
    <x v="0"/>
    <x v="33"/>
    <x v="3"/>
    <s v="Solar"/>
    <m/>
    <s v="Auction"/>
    <s v="Pay_As_Bid"/>
    <s v="Power_Purchase_Agreement"/>
    <n v="25"/>
    <n v="0"/>
    <s v="INR"/>
    <s v="Fixed"/>
    <s v="MSEDCL has invited bids to procure 500MW of power "/>
    <n v="2948"/>
    <n v="37.477275905467764"/>
    <s v=""/>
    <s v=""/>
    <n v="500"/>
    <s v=""/>
    <s v="PV"/>
    <s v="Unknown"/>
    <s v=""/>
    <n v="500"/>
    <n v="500"/>
    <n v="1"/>
    <n v="1"/>
    <x v="7"/>
    <n v="2022"/>
    <s v=""/>
    <s v=""/>
    <n v="37.477275905467764"/>
  </r>
  <r>
    <s v="MSEDCL VIII Solar - 500MW"/>
    <x v="0"/>
    <x v="33"/>
    <x v="3"/>
    <s v="Solar"/>
    <m/>
    <s v="Auction"/>
    <s v="Pay_As_Bid"/>
    <s v="Power_Purchase_Agreement"/>
    <n v="25"/>
    <n v="0"/>
    <s v="INR"/>
    <s v="Fixed"/>
    <s v="MSEDCL has inveited bids for 500MW grid connected solar PV projects"/>
    <n v="2826"/>
    <n v="35.926316726204853"/>
    <s v=""/>
    <s v=""/>
    <n v="500"/>
    <s v=""/>
    <s v="PV"/>
    <s v="Unknown"/>
    <s v=""/>
    <n v="500"/>
    <n v="500"/>
    <n v="1"/>
    <n v="1"/>
    <x v="7"/>
    <n v="2022"/>
    <s v=""/>
    <s v=""/>
    <n v="35.926316726204853"/>
  </r>
  <r>
    <s v="MSPGCL 105MW floating"/>
    <x v="0"/>
    <x v="33"/>
    <x v="3"/>
    <s v="Solar"/>
    <m/>
    <s v="Auction"/>
    <s v="Pay_As_Bid"/>
    <s v="Unknown"/>
    <s v=""/>
    <s v=""/>
    <s v="INR"/>
    <s v="Unknown"/>
    <s v="Bids for selection of solar project developer for setting up 105MW grid connected floating solar PV at Erai Dam, Chandrapur Maharashtra"/>
    <s v=""/>
    <s v=""/>
    <s v=""/>
    <s v=""/>
    <n v="105"/>
    <s v=""/>
    <s v="PV"/>
    <s v="Unknown"/>
    <s v=""/>
    <n v="105"/>
    <n v="105"/>
    <n v="1"/>
    <n v="1"/>
    <x v="7"/>
    <n v="2022"/>
    <s v=""/>
    <s v=""/>
    <s v=""/>
  </r>
  <r>
    <s v="REMCL 50MW Wind"/>
    <x v="0"/>
    <x v="33"/>
    <x v="3"/>
    <s v="Wind"/>
    <m/>
    <s v="Auction"/>
    <s v="Pay_As_Bid"/>
    <s v="Power_Purchase_Agreement"/>
    <n v="25"/>
    <n v="0"/>
    <s v="INR"/>
    <s v="Fixed"/>
    <s v=""/>
    <n v="3110"/>
    <n v="39.536746291046391"/>
    <s v=""/>
    <s v=""/>
    <n v="50"/>
    <s v=""/>
    <s v="Onshore wind"/>
    <s v="Unknown"/>
    <s v=""/>
    <n v="50"/>
    <n v="50"/>
    <n v="1"/>
    <n v="1"/>
    <x v="7"/>
    <n v="2021"/>
    <s v=""/>
    <s v=""/>
    <n v="39.536746291046391"/>
  </r>
  <r>
    <s v="RUMSL - 750MW Hybrid Madhya Pradesh"/>
    <x v="2"/>
    <x v="33"/>
    <x v="3"/>
    <s v="Renewables_Other"/>
    <m/>
    <s v="Project_Tender"/>
    <s v="Unknown"/>
    <s v="Power_Purchase_Agreement"/>
    <s v=""/>
    <s v=""/>
    <s v="INR"/>
    <s v="Unknown"/>
    <s v="Bid for development of 750 MW grid connected wind solar hybrid power projects in Madhya Pradesh"/>
    <s v=""/>
    <s v=""/>
    <s v=""/>
    <n v="0"/>
    <n v="750"/>
    <s v=""/>
    <s v="Unknown technology"/>
    <s v="Unknown"/>
    <s v=""/>
    <n v="750"/>
    <n v="750"/>
    <n v="1"/>
    <n v="1"/>
    <x v="7"/>
    <n v="2022"/>
    <s v=""/>
    <s v=""/>
    <s v=""/>
  </r>
  <r>
    <s v="RUMSL floating Omkareshwar Phase - I Solar"/>
    <x v="0"/>
    <x v="33"/>
    <x v="3"/>
    <s v="Solar"/>
    <m/>
    <s v="Auction"/>
    <s v="Pay_As_Bid"/>
    <s v="Power_Purchase_Agreement"/>
    <n v="25"/>
    <n v="0"/>
    <s v="INR"/>
    <s v="Fixed"/>
    <s v="The Rewa Ultra Mega Solar Limited (RUMSL) has invited bids to develop a 600 MW floating solar park at the Omkareshwar reservoir in Madhya Pradesh."/>
    <n v="3229"/>
    <n v="41.049567129835623"/>
    <s v=""/>
    <n v="0"/>
    <n v="600"/>
    <s v=""/>
    <s v="PV"/>
    <s v="Unknown"/>
    <s v=""/>
    <n v="290"/>
    <n v="290"/>
    <n v="1"/>
    <n v="0.48333333333333334"/>
    <x v="7"/>
    <s v=""/>
    <s v=""/>
    <s v=""/>
    <n v="41.049567129835623"/>
  </r>
  <r>
    <s v="SECI 1200MW ISTS Wind-Solar Hybrid Tranche V"/>
    <x v="0"/>
    <x v="33"/>
    <x v="3"/>
    <s v="Renewables_Other"/>
    <m/>
    <s v="Auction"/>
    <s v="Pay_As_Bid"/>
    <s v="Power_Purchase_Agreement"/>
    <n v="25"/>
    <n v="0"/>
    <s v="INR"/>
    <s v="Fixed"/>
    <s v="RfS for 1200 MW ISTS-conencted Wind-Solar Hybrid Power Projects in India (Tranche-V) under Tariff-based competitive bidding has been issued"/>
    <n v="2530"/>
    <n v="32.163333799468603"/>
    <s v=""/>
    <n v="0"/>
    <n v="1200"/>
    <s v=""/>
    <s v="Solar and wind"/>
    <s v="Unknown"/>
    <s v=""/>
    <n v="1170"/>
    <n v="1170"/>
    <n v="1"/>
    <n v="0.97499999999999998"/>
    <x v="7"/>
    <n v="2022"/>
    <s v=""/>
    <s v=""/>
    <n v="32.163333799468603"/>
  </r>
  <r>
    <s v="SECI 1200MW Wind - Tranche XIII"/>
    <x v="0"/>
    <x v="33"/>
    <x v="3"/>
    <s v="Wind"/>
    <m/>
    <s v="Auction"/>
    <s v="Pay_As_Bid"/>
    <s v="Power_Purchase_Agreement"/>
    <n v="25"/>
    <n v="0"/>
    <s v="INR"/>
    <s v="Fixed"/>
    <s v="Bids to develop 1,200 MW ISTS wind power projects in India"/>
    <n v="2941.17"/>
    <n v="37.390447616989363"/>
    <s v=""/>
    <s v=""/>
    <n v="1200"/>
    <s v=""/>
    <s v="Onshore wind"/>
    <s v="Unknown"/>
    <s v=""/>
    <n v="600"/>
    <n v="600"/>
    <n v="1"/>
    <n v="0.5"/>
    <x v="7"/>
    <n v="2022"/>
    <s v=""/>
    <s v=""/>
    <n v="37.390447616989363"/>
  </r>
  <r>
    <s v="SECI 15MW Floating Solar"/>
    <x v="0"/>
    <x v="33"/>
    <x v="3"/>
    <s v="Solar"/>
    <m/>
    <s v="Auction"/>
    <s v="Pay_As_Bid"/>
    <s v="Power_Purchase_Agreement"/>
    <n v="25"/>
    <n v="0"/>
    <s v="INR"/>
    <s v="Unknown"/>
    <s v="Selection of project developer for 15MW Floating solar PV Plant at Nangal Pond, Bilaspur district under Domestic competitive bidding"/>
    <n v="3260"/>
    <n v="41.443663314730294"/>
    <s v=""/>
    <n v="0"/>
    <n v="15"/>
    <s v=""/>
    <s v="PV"/>
    <s v="Unknown"/>
    <n v="0"/>
    <n v="15"/>
    <n v="15"/>
    <n v="1"/>
    <n v="1"/>
    <x v="7"/>
    <n v="2020"/>
    <s v="July 3, 2020"/>
    <s v=""/>
    <n v="41.443663314730294"/>
  </r>
  <r>
    <s v="SECI 2500MW ISTS-Connected Solar (Tranche X)"/>
    <x v="0"/>
    <x v="33"/>
    <x v="3"/>
    <s v="Solar"/>
    <m/>
    <s v="Auction"/>
    <s v="Pay_As_Bid"/>
    <s v="Power_Purchase_Agreement"/>
    <n v="25"/>
    <n v="0"/>
    <s v="INR"/>
    <s v="Unknown"/>
    <s v="Selection of developers for 2500MW ISTS connected Solar PV projects under Tariff based competitive bidding for  Ultra Mega Renewable Energy Power Park in Koppal, Karnataka (ISTS X). In September 2021, tender was downsized to 1,200MW."/>
    <n v="2360"/>
    <n v="30.002161172626842"/>
    <s v=""/>
    <n v="0"/>
    <n v="1200"/>
    <s v=""/>
    <s v="PV"/>
    <s v="Unknown"/>
    <n v="0"/>
    <n v="1200"/>
    <n v="1200"/>
    <n v="1"/>
    <n v="1"/>
    <x v="7"/>
    <n v="2020"/>
    <d v="2020-06-25T00:00:00"/>
    <s v=""/>
    <n v="30.002161172626842"/>
  </r>
  <r>
    <s v="SECI 500MW/1GWh Rajasthan"/>
    <x v="0"/>
    <x v="33"/>
    <x v="3"/>
    <s v="Energy_Storage"/>
    <m/>
    <s v="Auction"/>
    <s v="Pay_As_Bid"/>
    <s v="Power_Purchase_Agreement"/>
    <n v="25"/>
    <n v="0"/>
    <s v="INR"/>
    <s v="Fixed"/>
    <s v="Bid to develop 500 MW BESS with 1000 MWh of storage capacity in Rajasthan"/>
    <s v=""/>
    <s v=""/>
    <s v=""/>
    <s v=""/>
    <n v="500"/>
    <s v=""/>
    <s v="Battery storage"/>
    <s v="Unknown"/>
    <s v=""/>
    <n v="500"/>
    <n v="500"/>
    <n v="1"/>
    <n v="1"/>
    <x v="7"/>
    <n v="2022"/>
    <s v=""/>
    <s v=""/>
    <s v=""/>
  </r>
  <r>
    <s v="SECI Tranche XII Wind"/>
    <x v="0"/>
    <x v="33"/>
    <x v="3"/>
    <s v="Wind"/>
    <m/>
    <s v="Auction"/>
    <s v="Pay_As_Bid"/>
    <s v="Power_Purchase_Agreement"/>
    <n v="25"/>
    <n v="0"/>
    <s v="INR"/>
    <s v="Fixed"/>
    <s v="RfS for Selection of Wind Power Developers for Setting up of 1200 MW ISTS-connected Wind Power Projects (Tranche-XII)"/>
    <n v="2928.18"/>
    <n v="37.22530860273833"/>
    <s v=""/>
    <n v="0"/>
    <n v="1200"/>
    <s v=""/>
    <s v="Onshore wind"/>
    <s v="Unknown"/>
    <s v=""/>
    <n v="1100"/>
    <n v="1100"/>
    <n v="1"/>
    <n v="0.91666666666666663"/>
    <x v="7"/>
    <n v="2021"/>
    <s v=""/>
    <s v=""/>
    <n v="37.22530860273833"/>
  </r>
  <r>
    <s v="TPDDL 255 MW Wind Solar Hybrid with green shoe option"/>
    <x v="0"/>
    <x v="33"/>
    <x v="3"/>
    <s v="Renewables_Other"/>
    <m/>
    <s v="Auction"/>
    <s v="Pay_As_Bid"/>
    <s v="Power_Purchase_Agreement"/>
    <n v="25"/>
    <n v="0"/>
    <s v="INR"/>
    <s v="Fixed"/>
    <s v="TPDDL has invited bids to set up 225MW of hybrid projects Pan India with a green shoe option of additional 225MW"/>
    <n v="3000"/>
    <n v="38.138340473678191"/>
    <s v=""/>
    <s v=""/>
    <n v="255"/>
    <s v=""/>
    <s v="Solar and wind"/>
    <s v="Unknown"/>
    <s v=""/>
    <n v="255"/>
    <n v="255"/>
    <n v="1"/>
    <n v="1"/>
    <x v="7"/>
    <n v="2022"/>
    <s v=""/>
    <s v=""/>
    <n v="38.138340473678191"/>
  </r>
  <r>
    <s v="APDCL 200MW solar Assam"/>
    <x v="0"/>
    <x v="33"/>
    <x v="3"/>
    <s v="Solar"/>
    <m/>
    <s v="Auction"/>
    <s v="Pay_As_Bid"/>
    <s v="Power_Purchase_Agreement"/>
    <n v="25"/>
    <n v="0"/>
    <s v="INR"/>
    <s v="Unknown"/>
    <s v="APDCL has invited bids for 200MW grid connected solar PV projects in Assam"/>
    <n v="3900"/>
    <n v="47.215496368038743"/>
    <s v=""/>
    <s v=""/>
    <n v="200"/>
    <s v=""/>
    <s v="PV"/>
    <s v="Unknown"/>
    <s v=""/>
    <n v="200"/>
    <n v="200"/>
    <n v="1"/>
    <n v="1"/>
    <x v="8"/>
    <n v="2023"/>
    <s v=""/>
    <s v=""/>
    <n v="47.215496368038743"/>
  </r>
  <r>
    <s v="APDCL 50MW Solar Assam"/>
    <x v="0"/>
    <x v="33"/>
    <x v="3"/>
    <s v="Solar"/>
    <m/>
    <s v="Auction"/>
    <s v="Pay_As_Bid"/>
    <s v="Power_Purchase_Agreement"/>
    <n v="25"/>
    <n v="0"/>
    <s v="INR"/>
    <s v="Unknown"/>
    <s v="APDCL has invited bids for 50MW grid connected solar PV projects in Assam"/>
    <n v="3920"/>
    <n v="47.457627118644069"/>
    <s v=""/>
    <s v=""/>
    <n v="50"/>
    <s v=""/>
    <s v="PV"/>
    <s v="Unknown"/>
    <s v=""/>
    <n v="50"/>
    <n v="50"/>
    <n v="1"/>
    <n v="1"/>
    <x v="8"/>
    <n v="2023"/>
    <s v=""/>
    <s v=""/>
    <n v="47.457627118644069"/>
  </r>
  <r>
    <s v="APDCL 70MW Solar Assam"/>
    <x v="0"/>
    <x v="33"/>
    <x v="3"/>
    <s v="Solar"/>
    <m/>
    <s v="Auction"/>
    <s v="Pay_As_Bid"/>
    <s v="Power_Purchase_Agreement"/>
    <n v="25"/>
    <n v="0"/>
    <s v="INR"/>
    <s v="Unknown"/>
    <s v="APDCL has invited bids for 70MW grid connected solar PV projects in Assam"/>
    <n v="3920"/>
    <n v="47.457627118644069"/>
    <s v=""/>
    <s v=""/>
    <n v="70"/>
    <s v=""/>
    <s v="PV"/>
    <s v="Unknown"/>
    <s v=""/>
    <n v="70"/>
    <n v="70"/>
    <n v="1"/>
    <n v="1"/>
    <x v="8"/>
    <n v="2023"/>
    <s v=""/>
    <s v=""/>
    <n v="47.457627118644069"/>
  </r>
  <r>
    <s v="Bhakra Beas 18MW PV"/>
    <x v="2"/>
    <x v="33"/>
    <x v="3"/>
    <s v="Solar"/>
    <m/>
    <s v="Auction"/>
    <s v="Pay_As_Bid"/>
    <s v="Power_Purchase_Agreement"/>
    <n v="25"/>
    <n v="0"/>
    <s v="INR"/>
    <s v="Fixed"/>
    <s v="Punjab Energy Development Agency (PEDA) on behalf of Bhakra Beas Management Board (BBMB) is selecting IPPs to setup 4 Number 18 MW Cummulative Grid Connected Solar PV Power Projects solar power plant on Build Own and Operate (BOO) basis "/>
    <s v=""/>
    <s v=""/>
    <s v=""/>
    <n v="0"/>
    <n v="18"/>
    <s v=""/>
    <s v="PV"/>
    <s v="Unknown"/>
    <s v=""/>
    <s v=""/>
    <s v=""/>
    <s v=""/>
    <s v=""/>
    <x v="8"/>
    <n v="2021"/>
    <s v=""/>
    <s v=""/>
    <s v=""/>
  </r>
  <r>
    <s v="CESC 150MW hybrid Pan India"/>
    <x v="0"/>
    <x v="33"/>
    <x v="3"/>
    <s v="Renewables_Other"/>
    <m/>
    <s v="Auction"/>
    <s v="Pay_As_Bid"/>
    <s v="Power_Purchase_Agreement"/>
    <n v="25"/>
    <n v="0"/>
    <s v="INR"/>
    <s v="Unknown"/>
    <s v="CESC has invited bids to develop 150MW wind solar hybrid power projects anywhere in India."/>
    <n v="3070"/>
    <n v="37.167070217917676"/>
    <s v=""/>
    <s v=""/>
    <n v="150"/>
    <s v=""/>
    <s v="Solar and wind"/>
    <s v="Unknown"/>
    <s v=""/>
    <n v="150"/>
    <n v="150"/>
    <n v="1"/>
    <n v="1"/>
    <x v="8"/>
    <n v="2023"/>
    <s v=""/>
    <s v=""/>
    <n v="37.167070217917676"/>
  </r>
  <r>
    <s v="DMRC 2MWp Solar PV"/>
    <x v="2"/>
    <x v="33"/>
    <x v="3"/>
    <s v="Solar"/>
    <m/>
    <s v="Auction"/>
    <s v="Pay_As_Bid"/>
    <s v="Power_Purchase_Agreement"/>
    <n v="25"/>
    <n v="0"/>
    <s v="INR"/>
    <s v="Fixed"/>
    <s v="Contract CE/SPV-08: Design, Engineering, Supply, Storage, Civil work, Erection of suitable raised structure, Installation, Testing and Commissioning of the 2 MWp Rooftop Solar PV project including Operation and Comprehensive Maintenance (O&amp;M) of the project in RESCO Model for a period of 25 years on Staff Quarters and Other RCC Building of DMRC Ltd"/>
    <s v=""/>
    <s v=""/>
    <s v=""/>
    <n v="0"/>
    <n v="2"/>
    <s v=""/>
    <s v="PV"/>
    <s v="Unknown"/>
    <s v=""/>
    <s v=""/>
    <s v=""/>
    <s v=""/>
    <s v=""/>
    <x v="8"/>
    <n v="2021"/>
    <d v="2021-01-08T00:00:00"/>
    <s v=""/>
    <s v=""/>
  </r>
  <r>
    <s v="EESL 70MW PV Solar"/>
    <x v="2"/>
    <x v="33"/>
    <x v="3"/>
    <s v="Solar"/>
    <m/>
    <s v="Auction"/>
    <s v="Pay_As_Bid"/>
    <s v="Power_Purchase_Agreement"/>
    <n v="25"/>
    <n v="0"/>
    <s v="INR"/>
    <s v="Fixed"/>
    <s v="Design, Engineering, Supply and construction, commissioning of various Solar Power Generating Systems at various locations in Goa"/>
    <s v=""/>
    <s v=""/>
    <s v=""/>
    <n v="0"/>
    <n v="70"/>
    <s v=""/>
    <s v="PV"/>
    <s v="Unknown"/>
    <s v=""/>
    <s v=""/>
    <s v=""/>
    <s v=""/>
    <s v=""/>
    <x v="8"/>
    <n v="2021"/>
    <d v="2021-02-11T00:00:00"/>
    <s v=""/>
    <s v=""/>
  </r>
  <r>
    <s v="GAIL 2.64MW Auraiya Rooftop Solar"/>
    <x v="2"/>
    <x v="33"/>
    <x v="3"/>
    <s v="Solar"/>
    <m/>
    <s v="Auction"/>
    <s v="Pay_As_Bid"/>
    <s v="Power_Purchase_Agreement"/>
    <n v="25"/>
    <n v="0"/>
    <s v="INR"/>
    <s v="Fixed"/>
    <s v="GAIL Invites Bids for 2.64 MW of Rooftop Solar Projects at its premises in Auraiya district of Uttar Pradesh_x000a_"/>
    <s v=""/>
    <s v=""/>
    <s v=""/>
    <n v="0"/>
    <n v="2.64"/>
    <s v=""/>
    <s v="PV"/>
    <s v="Unknown"/>
    <s v=""/>
    <s v=""/>
    <s v=""/>
    <s v=""/>
    <s v=""/>
    <x v="8"/>
    <n v="2021"/>
    <d v="2021-04-27T00:00:00"/>
    <s v=""/>
    <s v=""/>
  </r>
  <r>
    <s v="GUVNL 500MW Wind India (Greenshoe)"/>
    <x v="0"/>
    <x v="33"/>
    <x v="3"/>
    <s v="Wind"/>
    <m/>
    <s v="Auction"/>
    <s v="Pay_As_Bid"/>
    <s v="Power_Purchase_Agreement"/>
    <n v="25"/>
    <n v="0"/>
    <s v="INR"/>
    <s v="Unknown"/>
    <s v="GUVNL has invited bids to procure 500MW of wind  with a greenshoe option of additional 500MW."/>
    <n v="3152.5"/>
    <n v="38.165859564164649"/>
    <s v=""/>
    <s v=""/>
    <n v="500"/>
    <s v=""/>
    <s v="Onshore wind"/>
    <s v="Unknown"/>
    <s v=""/>
    <n v="240"/>
    <s v=""/>
    <n v="0"/>
    <n v="0.48"/>
    <x v="8"/>
    <n v="2023"/>
    <s v=""/>
    <s v=""/>
    <n v="38.165859564164649"/>
  </r>
  <r>
    <s v="GUVNL IV Wind 300 MW  India"/>
    <x v="0"/>
    <x v="33"/>
    <x v="3"/>
    <s v="Wind"/>
    <m/>
    <s v="Auction"/>
    <s v="Pay_As_Bid"/>
    <s v="Power_Purchase_Agreement"/>
    <n v="25"/>
    <n v="0"/>
    <s v="INR"/>
    <s v="Unknown"/>
    <s v="GUVNL has invited bids for 300MW wind projects with additional green shoe option of 300 MW "/>
    <n v="2998.33"/>
    <n v="36.299394673123487"/>
    <s v=""/>
    <s v=""/>
    <n v="300"/>
    <s v=""/>
    <s v="Onshore wind"/>
    <s v="Unknown"/>
    <s v=""/>
    <n v="300"/>
    <n v="300"/>
    <n v="1"/>
    <n v="1"/>
    <x v="8"/>
    <n v="2022"/>
    <s v=""/>
    <s v=""/>
    <n v="36.299394673123487"/>
  </r>
  <r>
    <s v="GUVNL Tranche IX-R 700MW PV"/>
    <x v="2"/>
    <x v="33"/>
    <x v="3"/>
    <s v="Solar"/>
    <m/>
    <s v="Auction"/>
    <s v="Pay_As_Bid"/>
    <s v="Power_Purchase_Agreement"/>
    <n v="25"/>
    <n v="0"/>
    <s v="INR"/>
    <s v="Fixed"/>
    <s v="Purchase OF Power Through competitive bidding process followed by reverse e-auction from 700MW grid solar pv project to be developed in 1000MW Dholera Solar Park"/>
    <s v=""/>
    <s v=""/>
    <s v=""/>
    <n v="0"/>
    <n v="700"/>
    <s v=""/>
    <s v="PV"/>
    <s v="Unknown"/>
    <s v=""/>
    <s v=""/>
    <s v=""/>
    <s v=""/>
    <s v=""/>
    <x v="8"/>
    <n v="2021"/>
    <d v="2021-03-15T00:00:00"/>
    <s v=""/>
    <s v=""/>
  </r>
  <r>
    <s v="GUVNL XIX solar India (Greenshoe additional 500MW)"/>
    <x v="0"/>
    <x v="33"/>
    <x v="3"/>
    <s v="Solar"/>
    <m/>
    <s v="Auction"/>
    <s v="Pay_As_Bid"/>
    <s v="Power_Purchase_Agreement"/>
    <n v="25"/>
    <n v="0"/>
    <s v="INR"/>
    <s v="Unknown"/>
    <s v="GUVNL has invited bids to procure 500MW of solar to be set up anywhere in India with a greenshoe option of additional 500MW."/>
    <n v="2720.4"/>
    <n v="32.934624697336567"/>
    <s v=""/>
    <s v=""/>
    <n v="500"/>
    <s v=""/>
    <s v="PV"/>
    <s v="Unknown"/>
    <s v=""/>
    <n v="1000"/>
    <n v="1000"/>
    <n v="1"/>
    <n v="2"/>
    <x v="8"/>
    <n v="2023"/>
    <s v=""/>
    <s v=""/>
    <n v="32.934624697336567"/>
  </r>
  <r>
    <s v="GUVNL XVII 600MW Khavda Solar Park Gujarat (Greenshoe 600MW)"/>
    <x v="0"/>
    <x v="33"/>
    <x v="3"/>
    <s v="Solar"/>
    <m/>
    <s v="Auction"/>
    <s v="Pay_As_Bid"/>
    <s v="Power_Purchase_Agreement"/>
    <n v="25"/>
    <n v="0"/>
    <s v="INR"/>
    <s v="Unknown"/>
    <s v="GUVNL XVII  has invited bids for 600MW with green show option of additional 600MW at Khavda solar Park Gujarat"/>
    <n v="2781.66"/>
    <n v="33.67627118644068"/>
    <s v=""/>
    <s v=""/>
    <n v="600"/>
    <s v=""/>
    <s v="PV"/>
    <s v="Unknown"/>
    <s v=""/>
    <n v="1200"/>
    <n v="1200"/>
    <n v="1"/>
    <n v="2"/>
    <x v="8"/>
    <n v="2022"/>
    <s v=""/>
    <s v=""/>
    <n v="33.67627118644068"/>
  </r>
  <r>
    <s v="GUVNL XVIII 500MW Solar Gujarat"/>
    <x v="0"/>
    <x v="33"/>
    <x v="3"/>
    <s v="Solar"/>
    <m/>
    <s v="Auction"/>
    <s v="Pay_As_Bid"/>
    <s v="Power_Purchase_Agreement"/>
    <n v="25"/>
    <n v="0"/>
    <s v="INR"/>
    <s v="Unknown"/>
    <s v="GUVNL has invited bids to procure 500MW of grid connected solar  with green shoe option of 500MW"/>
    <n v="2513.4899999999998"/>
    <n v="30.429661016949151"/>
    <s v=""/>
    <s v=""/>
    <n v="500"/>
    <s v=""/>
    <s v="PV"/>
    <s v="Unknown"/>
    <s v=""/>
    <n v="860"/>
    <s v=""/>
    <n v="0"/>
    <n v="1.72"/>
    <x v="8"/>
    <n v="2022"/>
    <s v=""/>
    <s v=""/>
    <n v="30.429661016949151"/>
  </r>
  <r>
    <s v="GUVNL XX 800MW Khavda solar park (Greenshoe 800MW) "/>
    <x v="0"/>
    <x v="33"/>
    <x v="3"/>
    <s v="Solar"/>
    <m/>
    <s v="Auction"/>
    <s v="Pay_As_Bid"/>
    <s v="Power_Purchase_Agreement"/>
    <n v="25"/>
    <n v="0"/>
    <s v="INR"/>
    <s v="Unknown"/>
    <s v="GUVNL has launched a tender to procure 800MW of solar projects in Khavda solar park with an additional 800MW greenshoe option."/>
    <n v="2707.78"/>
    <n v="32.781840193704603"/>
    <s v=""/>
    <s v=""/>
    <n v="800"/>
    <s v=""/>
    <s v="PV"/>
    <s v="Unknown"/>
    <s v=""/>
    <n v="1600"/>
    <n v="1600"/>
    <n v="1"/>
    <n v="2"/>
    <x v="8"/>
    <n v="2023"/>
    <s v=""/>
    <s v=""/>
    <n v="32.781840193704603"/>
  </r>
  <r>
    <s v="GUVNL XXII solar India"/>
    <x v="0"/>
    <x v="33"/>
    <x v="3"/>
    <s v="Solar"/>
    <m/>
    <s v="Auction"/>
    <s v="Pay_As_Bid"/>
    <s v="Power_Purchase_Agreement"/>
    <n v="25"/>
    <n v="0"/>
    <s v="INR"/>
    <s v="Fixed"/>
    <s v="GUVNL has invited bids to purchase power from 500MW grid connected renewable project with a green shoe option of 500MW "/>
    <n v="2641.28"/>
    <n v="31.976755447941894"/>
    <s v=""/>
    <s v=""/>
    <n v="500"/>
    <s v=""/>
    <s v="PV"/>
    <n v="0"/>
    <s v=""/>
    <n v="780"/>
    <s v=""/>
    <s v="#N/A"/>
    <n v="1.56"/>
    <x v="8"/>
    <n v="2023"/>
    <s v=""/>
    <s v=""/>
    <n v="31.976755447941894"/>
  </r>
  <r>
    <s v="JBVNL 25MW Rooftop Solar"/>
    <x v="2"/>
    <x v="33"/>
    <x v="3"/>
    <s v="Solar"/>
    <m/>
    <s v="Auction"/>
    <s v="Pay_As_Bid"/>
    <s v="Power_Purchase_Agreement"/>
    <n v="25"/>
    <n v="0"/>
    <s v="INR"/>
    <s v="Fixed"/>
    <s v=" Jharkhand Bijli Vitran Nigam Limited (JBVNL) has invited bids to empanel agencies to develop 25 MW of residential rooftop solar power projects under the renewable energy service company (RESCO) model."/>
    <s v=""/>
    <s v=""/>
    <s v=""/>
    <n v="0"/>
    <n v="25"/>
    <s v=""/>
    <s v="PV"/>
    <s v="Unknown"/>
    <s v=""/>
    <s v=""/>
    <s v=""/>
    <s v=""/>
    <s v=""/>
    <x v="8"/>
    <n v="2021"/>
    <d v="2021-04-13T00:00:00"/>
    <s v=""/>
    <s v=""/>
  </r>
  <r>
    <s v="Kerala 100MW floating PV"/>
    <x v="2"/>
    <x v="33"/>
    <x v="3"/>
    <s v="Solar"/>
    <m/>
    <s v="Auction"/>
    <s v="Pay_As_Bid"/>
    <s v="Power_Purchase_Agreement"/>
    <n v="25"/>
    <n v="0"/>
    <s v="INR"/>
    <s v="Fixed"/>
    <s v="Request for Qualification (RFQ) for Setting up of Grid connected Floating Solar Plants in 8 reservoirs owned by KSEBL &amp; 2 reservoirs of Kerala Water Authority on tariff-based bids for a period for 25 years, on Design, Build, Own and Operate Model"/>
    <s v=""/>
    <s v=""/>
    <s v=""/>
    <n v="0"/>
    <n v="100"/>
    <s v=""/>
    <s v="PV"/>
    <s v="Unknown"/>
    <s v=""/>
    <s v=""/>
    <s v=""/>
    <s v=""/>
    <s v=""/>
    <x v="8"/>
    <n v="2021"/>
    <s v=""/>
    <s v=""/>
    <s v=""/>
  </r>
  <r>
    <s v="Maharashtra 1,250MW distributed PV"/>
    <x v="2"/>
    <x v="33"/>
    <x v="3"/>
    <s v="Solar"/>
    <m/>
    <s v="Auction"/>
    <s v="Pay_As_Bid"/>
    <s v="Power_Purchase_Agreement"/>
    <n v="25"/>
    <n v="0"/>
    <s v="INR"/>
    <s v="Fixed"/>
    <s v="For procurement of 1,250MW (AC) solar power from projects to be developed in Maharashtra through competitive bidding process"/>
    <s v=""/>
    <s v=""/>
    <s v=""/>
    <n v="0"/>
    <n v="1250"/>
    <s v=""/>
    <s v="PV"/>
    <s v="Unknown"/>
    <s v=""/>
    <s v=""/>
    <s v=""/>
    <s v=""/>
    <s v=""/>
    <x v="8"/>
    <n v="2021"/>
    <s v=""/>
    <s v=""/>
    <s v=""/>
  </r>
  <r>
    <s v="MANIREDA 50MW Solar"/>
    <x v="2"/>
    <x v="33"/>
    <x v="3"/>
    <s v="Solar"/>
    <m/>
    <s v="Auction"/>
    <s v="Pay_As_Bid"/>
    <s v="Power_Purchase_Agreement"/>
    <n v="25"/>
    <n v="0"/>
    <s v="INR"/>
    <s v="Fixed"/>
    <s v="The Manipur Renewable Energy Development Agency (MANIREDA) has invited bids to set up a 50 MW grid-connected solar project at Jiribam in Manipur. The ceiling tariff for the project has been set at ₹3 (~$0.041)/kWh."/>
    <s v=""/>
    <s v=""/>
    <s v=""/>
    <n v="0"/>
    <n v="50"/>
    <s v=""/>
    <s v="PV"/>
    <s v="Unknown"/>
    <s v=""/>
    <s v=""/>
    <s v=""/>
    <s v=""/>
    <s v=""/>
    <x v="8"/>
    <n v="2021"/>
    <d v="2021-06-09T00:00:00"/>
    <s v=""/>
    <s v=""/>
  </r>
  <r>
    <s v="MEDA 1.28MW Nagpur Rooftop Solar"/>
    <x v="2"/>
    <x v="33"/>
    <x v="3"/>
    <s v="Solar"/>
    <m/>
    <s v="Auction"/>
    <s v="Pay_As_Bid"/>
    <s v="Power_Purchase_Agreement"/>
    <n v="25"/>
    <n v="0"/>
    <s v="INR"/>
    <s v="Fixed"/>
    <s v="The Maharashtra Energy Development Agency (MEDA) has invited bids for the design, supply, installation, testing, and commissioning of 1.28 MW (640 kW X 2) of grid-connected rooftop solar projects with net metering at the Government Medical College and Hospital in Nagpur."/>
    <s v=""/>
    <s v=""/>
    <s v=""/>
    <n v="0"/>
    <n v="1.28"/>
    <s v=""/>
    <s v="PV"/>
    <s v="Unknown"/>
    <s v=""/>
    <s v=""/>
    <s v=""/>
    <s v=""/>
    <s v=""/>
    <x v="8"/>
    <n v="2021"/>
    <d v="2021-04-13T00:00:00"/>
    <s v=""/>
    <s v=""/>
  </r>
  <r>
    <s v="MPUVNL 40MW Rooftop PV"/>
    <x v="2"/>
    <x v="33"/>
    <x v="3"/>
    <s v="Solar"/>
    <m/>
    <s v="Auction"/>
    <s v="Pay_As_Bid"/>
    <s v="Power_Purchase_Agreement"/>
    <n v="25"/>
    <n v="0"/>
    <s v="INR"/>
    <s v="Fixed"/>
    <s v="Online Request for Proposal (RfP) for ‘Tender cum Reverse Auction’ for Discovery of Tariff &amp; Selection of Solar Power Developers for Design, Engineering, Supply, Financing, Installation, Testing and Commissioning along with Comprehensive Operation &amp; Maintenance for twenty five (25) Operational Years of Grid Connected Roof Top Solar PV Projects of aggregate capacity of fourty (40) MW, for sale of Solar Power under RESCO Model, at various locations in the state of Madhya Pradesh, India."/>
    <s v=""/>
    <s v=""/>
    <s v=""/>
    <n v="0"/>
    <n v="40"/>
    <s v=""/>
    <s v="PV"/>
    <s v="Unknown"/>
    <s v=""/>
    <s v=""/>
    <s v=""/>
    <s v=""/>
    <s v=""/>
    <x v="8"/>
    <n v="2021"/>
    <d v="2021-01-19T00:00:00"/>
    <s v=""/>
    <s v=""/>
  </r>
  <r>
    <s v="MSEDCL 1300MW Maharashtra Solar"/>
    <x v="2"/>
    <x v="33"/>
    <x v="3"/>
    <s v="Solar"/>
    <m/>
    <s v="Auction"/>
    <s v="Pay_As_Bid"/>
    <s v="Power_Purchase_Agreement"/>
    <n v="25"/>
    <n v="0"/>
    <s v="INR"/>
    <s v="Fixed"/>
    <s v="The Maharashtra State Electricity Distribution Company Limited (MSEDCL) has invited bids to procure 1,300 MW solar power from projects to be connected at distribution network (11/22 kV) in 29 districts in Maharashtra. The projects will be developed under the ‘Mukhyamantri Saur Krishi Vahini Yojana.’_x000a__x000a_"/>
    <s v=""/>
    <s v=""/>
    <s v=""/>
    <n v="0"/>
    <n v="1300"/>
    <s v=""/>
    <s v="PV"/>
    <s v="Unknown"/>
    <s v=""/>
    <s v=""/>
    <s v=""/>
    <s v=""/>
    <s v=""/>
    <x v="8"/>
    <n v="2021"/>
    <d v="2021-04-26T00:00:00"/>
    <s v=""/>
    <s v=""/>
  </r>
  <r>
    <s v="MSEDCL 500MW Solar (Greenshoe 500MW)"/>
    <x v="0"/>
    <x v="33"/>
    <x v="3"/>
    <s v="Solar"/>
    <m/>
    <s v="Auction"/>
    <s v="Pay_As_Bid"/>
    <s v="Power_Purchase_Agreement"/>
    <n v="25"/>
    <n v="0"/>
    <s v="INR"/>
    <s v="Unknown"/>
    <s v="MSEDCL has invited bids to procure 500MW of grid connected solar power projects with green shoe option of additional 500MW"/>
    <n v="2878"/>
    <n v="34.842615012106542"/>
    <s v=""/>
    <s v=""/>
    <n v="500"/>
    <s v=""/>
    <s v="PV"/>
    <s v="Unknown"/>
    <s v=""/>
    <n v="500"/>
    <n v="500"/>
    <n v="1"/>
    <n v="1"/>
    <x v="8"/>
    <n v="2023"/>
    <s v=""/>
    <s v=""/>
    <n v="34.842615012106542"/>
  </r>
  <r>
    <s v="MSEDCL Tranche III 300MW Wind"/>
    <x v="2"/>
    <x v="33"/>
    <x v="3"/>
    <s v="Wind"/>
    <m/>
    <s v="Auction"/>
    <s v="Pay_As_Bid"/>
    <s v="Power_Purchase_Agreement"/>
    <n v="25"/>
    <n v="0"/>
    <s v="INR"/>
    <s v="Fixed"/>
    <s v="REQUEST FOR SELECTION (RfS)_x000a_FOR PROCUREMENT OF 300 MW WIND POWER ON LONG TERM BASIS THROUGH_x000a_COMPETITIVE BIDDING PROCESS (FOLLOWED BY REVERSE E- AUCTION) FROM_x000a_GRID CONNECTED NEW INTER-STATE AND INTRA-STATE WIND PROJECTS"/>
    <s v=""/>
    <s v=""/>
    <s v=""/>
    <n v="0"/>
    <n v="300"/>
    <s v=""/>
    <s v="Onshore wind"/>
    <s v="Unknown"/>
    <s v=""/>
    <s v=""/>
    <s v=""/>
    <s v=""/>
    <s v=""/>
    <x v="8"/>
    <n v="2021"/>
    <s v=""/>
    <s v=""/>
    <s v=""/>
  </r>
  <r>
    <s v="NCRTC11MW Rooftop PV"/>
    <x v="2"/>
    <x v="33"/>
    <x v="3"/>
    <s v="Solar"/>
    <m/>
    <s v="Auction"/>
    <s v="Pay_As_Bid"/>
    <s v="Power_Purchase_Agreement"/>
    <n v="25"/>
    <n v="0"/>
    <s v="INR"/>
    <s v="Fixed"/>
    <s v="Design, Engineering, Supply, Installation, Testing, Commissioning and Comprehensive Operation &amp; Maintenance of Roof Top Solar PV Project and associated support structure works on RESCO Model for a Period of 25 Years in Delhi – Ghaziabad – Meerut RRTS Corridor of NCRTC"/>
    <s v=""/>
    <s v=""/>
    <s v=""/>
    <n v="0"/>
    <n v="11"/>
    <s v=""/>
    <s v="PV"/>
    <s v="Unknown"/>
    <s v=""/>
    <s v=""/>
    <s v=""/>
    <s v=""/>
    <s v=""/>
    <x v="8"/>
    <n v="2021"/>
    <d v="2021-03-08T00:00:00"/>
    <s v=""/>
    <s v=""/>
  </r>
  <r>
    <s v="NHPC 3GW solar  India"/>
    <x v="0"/>
    <x v="33"/>
    <x v="3"/>
    <s v="Solar"/>
    <m/>
    <s v="Auction"/>
    <s v="Pay_As_Bid"/>
    <s v="Power_Purchase_Agreement"/>
    <n v="25"/>
    <n v="0"/>
    <s v="INR"/>
    <s v="Unknown"/>
    <s v="NHPC has issued Rfs for 3GW ISTS connected solar capacity anywhere in India"/>
    <n v="2529.17"/>
    <n v="30.619491525423733"/>
    <s v=""/>
    <s v=""/>
    <n v="3000"/>
    <s v=""/>
    <s v="PV"/>
    <s v="Unknown"/>
    <s v=""/>
    <n v="3000"/>
    <n v="3000"/>
    <n v="1"/>
    <n v="1"/>
    <x v="8"/>
    <n v="2023"/>
    <s v=""/>
    <s v=""/>
    <n v="30.619491525423733"/>
  </r>
  <r>
    <s v="NOIDA 2.6MW Solar PV"/>
    <x v="2"/>
    <x v="33"/>
    <x v="3"/>
    <s v="Solar"/>
    <m/>
    <s v="Auction"/>
    <s v="Pay_As_Bid"/>
    <s v="Power_Purchase_Agreement"/>
    <n v="25"/>
    <n v="0"/>
    <s v="INR"/>
    <s v="Fixed"/>
    <s v="Design, Engineering, Procurement &amp; Supply, Erection, Testing, Commissioning and Comprehensive Operation &amp; Maintenance for 25 (Twenty-Five) years of 2.6 MW (AC) Solar PV Plant on RESCO Model at Identified Buildings of NOIDA"/>
    <s v=""/>
    <s v=""/>
    <s v=""/>
    <n v="0"/>
    <n v="2.6"/>
    <s v=""/>
    <s v="PV"/>
    <s v="Unknown"/>
    <s v=""/>
    <s v=""/>
    <s v=""/>
    <s v=""/>
    <s v=""/>
    <x v="8"/>
    <n v="2021"/>
    <d v="2021-02-25T00:00:00"/>
    <s v=""/>
    <s v=""/>
  </r>
  <r>
    <s v="NTPC 1.5GW hybrid India "/>
    <x v="0"/>
    <x v="33"/>
    <x v="3"/>
    <s v="Renewables_Other"/>
    <m/>
    <s v="Auction"/>
    <s v="Pay_As_Bid"/>
    <s v="Power_Purchase_Agreement"/>
    <n v="25"/>
    <n v="0"/>
    <s v="INR"/>
    <s v="Fixed"/>
    <s v="NTPC has invited bids to set up 1.5GW of ISTS connected wind solar hybrid power projects in India"/>
    <n v="3355.23"/>
    <n v="40.620217917675546"/>
    <s v=""/>
    <s v=""/>
    <n v="1500"/>
    <s v=""/>
    <s v="Solar and wind"/>
    <n v="0"/>
    <s v=""/>
    <n v="1104"/>
    <s v=""/>
    <s v="#N/A"/>
    <n v="0.73599999999999999"/>
    <x v="8"/>
    <n v="2023"/>
    <s v=""/>
    <s v=""/>
    <n v="40.620217917675546"/>
  </r>
  <r>
    <s v="NTPC 1000MW PV Solar"/>
    <x v="2"/>
    <x v="33"/>
    <x v="3"/>
    <s v="Solar"/>
    <m/>
    <s v="Auction"/>
    <s v="Pay_As_Bid"/>
    <s v="Power_Purchase_Agreement"/>
    <n v="25"/>
    <n v="0"/>
    <s v="INR"/>
    <s v="Fixed"/>
    <s v="Invitation for Bids (IFB) for Selection of Solar Power Developers for Setting up 1000 MW ISTS-connected Solar PV Power Projects Anywhere in India"/>
    <s v=""/>
    <s v=""/>
    <s v=""/>
    <n v="0"/>
    <n v="1000"/>
    <s v=""/>
    <s v="PV"/>
    <s v="Unknown"/>
    <s v=""/>
    <s v=""/>
    <s v=""/>
    <s v=""/>
    <s v=""/>
    <x v="8"/>
    <n v="2021"/>
    <d v="2021-04-15T00:00:00"/>
    <s v=""/>
    <s v=""/>
  </r>
  <r>
    <s v="NTPC 4MW Solar"/>
    <x v="2"/>
    <x v="33"/>
    <x v="3"/>
    <s v="Solar"/>
    <m/>
    <s v="Auction"/>
    <s v="Pay_As_Bid"/>
    <s v="Power_Purchase_Agreement"/>
    <n v="25"/>
    <n v="0"/>
    <s v="INR"/>
    <s v="Fixed"/>
    <s v="NTPC Limited has invited bids to install a 4 MW ground-mounted solar project with a 1 MW/1 MWh battery energy storage system (BESS) and induction-based cooking system at the NTPC Energy Technology Research Alliance (NETRA) facility in Greater Noida."/>
    <s v=""/>
    <s v=""/>
    <s v=""/>
    <n v="0"/>
    <n v="4"/>
    <s v=""/>
    <s v="PV"/>
    <s v="Unknown"/>
    <s v=""/>
    <s v=""/>
    <s v=""/>
    <s v=""/>
    <s v=""/>
    <x v="8"/>
    <n v="2021"/>
    <d v="2021-06-14T00:00:00"/>
    <s v=""/>
    <s v=""/>
  </r>
  <r>
    <s v="PFC 1.25GW ISTS solar India"/>
    <x v="0"/>
    <x v="33"/>
    <x v="3"/>
    <s v="Solar"/>
    <m/>
    <s v="Auction"/>
    <s v="Pay_As_Bid"/>
    <s v="Power_Purchase_Agreement"/>
    <n v="25"/>
    <n v="0"/>
    <s v="INR"/>
    <s v="Fixed"/>
    <s v="PFC consulting has invited bids to commission 1.25GW ISTS connected solar projects under the program of floexibility in generating thermal power stations through bundling of renewable energy with storage. The successful bidder will enter into a PPA with NTPC. "/>
    <n v="2530.4"/>
    <n v="30.634382566585959"/>
    <s v=""/>
    <s v=""/>
    <n v="1250"/>
    <s v=""/>
    <s v="PV"/>
    <n v="0"/>
    <s v=""/>
    <n v="1250"/>
    <s v=""/>
    <s v="#N/A"/>
    <n v="1"/>
    <x v="8"/>
    <n v="2023"/>
    <s v=""/>
    <s v=""/>
    <n v="30.634382566585959"/>
  </r>
  <r>
    <s v="RECPDCL 1.25GW ISTS connected solar India "/>
    <x v="0"/>
    <x v="33"/>
    <x v="3"/>
    <s v="Solar"/>
    <m/>
    <s v="Auction"/>
    <s v="Pay_As_Bid"/>
    <s v="Power_Purchase_Agreement"/>
    <n v="25"/>
    <n v="0"/>
    <s v="INR"/>
    <s v="Unknown"/>
    <s v="RECPDCL has invited bids for setting up 1,250MW of ISTS connected solar projects across India. NTPC will enter into a PPA for 25 years with successful bidders"/>
    <n v="2554.4"/>
    <n v="30.924939467312353"/>
    <s v=""/>
    <s v=""/>
    <n v="1250"/>
    <s v=""/>
    <s v="PV"/>
    <s v="Unknown"/>
    <s v=""/>
    <n v="1250"/>
    <n v="1250"/>
    <n v="1"/>
    <n v="1"/>
    <x v="8"/>
    <n v="2022"/>
    <s v=""/>
    <s v=""/>
    <n v="30.924939467312353"/>
  </r>
  <r>
    <s v="RECPDCL 100MW Wind projects in India"/>
    <x v="0"/>
    <x v="33"/>
    <x v="3"/>
    <s v="Wind"/>
    <m/>
    <s v="Auction"/>
    <s v="Pay_As_Bid"/>
    <s v="Power_Purchase_Agreement"/>
    <n v="25"/>
    <n v="0"/>
    <s v="INR"/>
    <s v="Fixed"/>
    <s v="RECPDCL has invited bids for selection of wind power developers for setting up 100MW ISTS connected wind projects in India"/>
    <n v="3585"/>
    <n v="43.401937046004846"/>
    <s v=""/>
    <s v=""/>
    <n v="100"/>
    <s v=""/>
    <s v="Onshore wind"/>
    <n v="0"/>
    <s v=""/>
    <n v="100"/>
    <s v=""/>
    <s v="#N/A"/>
    <n v="1"/>
    <x v="8"/>
    <n v="2023"/>
    <s v=""/>
    <s v=""/>
    <n v="43.401937046004846"/>
  </r>
  <r>
    <s v="RECPDCL 500 MW ISTS connected solar India "/>
    <x v="0"/>
    <x v="33"/>
    <x v="3"/>
    <s v="Solar"/>
    <m/>
    <s v="Auction"/>
    <s v="Pay_As_Bid"/>
    <s v="Power_Purchase_Agreement"/>
    <n v="25"/>
    <n v="0"/>
    <s v="INR"/>
    <s v="Unknown"/>
    <s v="RECPDCL has invited bids for setting up 500 MW of ISTS connected solar projects across India. DVC will enter into a PPA for 25 years with successful bidders"/>
    <n v="2696"/>
    <n v="32.639225181598064"/>
    <s v=""/>
    <s v=""/>
    <n v="500"/>
    <s v=""/>
    <s v="PV"/>
    <s v="Unknown"/>
    <s v=""/>
    <n v="500"/>
    <n v="500"/>
    <n v="1"/>
    <n v="1"/>
    <x v="8"/>
    <n v="2022"/>
    <s v=""/>
    <s v=""/>
    <n v="32.639225181598064"/>
  </r>
  <r>
    <s v="REIL 8MW Rajasthan Rooftop Solar"/>
    <x v="2"/>
    <x v="33"/>
    <x v="3"/>
    <s v="Solar"/>
    <m/>
    <s v="Auction"/>
    <s v="Pay_As_Bid"/>
    <s v="Power_Purchase_Agreement"/>
    <n v="25"/>
    <n v="0"/>
    <s v="INR"/>
    <s v="Fixed"/>
    <s v="The Rajasthan Electronics and Instruments Limited (REIL), a joint venture between the Government of India and the Government of Rajasthan, has invited bids for 8 MW of grid-connected rooftop solar projects."/>
    <s v=""/>
    <s v=""/>
    <s v=""/>
    <n v="0"/>
    <n v="8"/>
    <s v=""/>
    <s v="PV"/>
    <s v="Unknown"/>
    <s v=""/>
    <s v=""/>
    <s v=""/>
    <s v=""/>
    <s v=""/>
    <x v="8"/>
    <n v="2021"/>
    <d v="2021-04-30T00:00:00"/>
    <s v=""/>
    <s v=""/>
  </r>
  <r>
    <s v="REMC 1GW Pan India"/>
    <x v="0"/>
    <x v="33"/>
    <x v="3"/>
    <s v="Solar"/>
    <m/>
    <s v="Auction"/>
    <s v="Pay_As_Bid"/>
    <s v="Power_Purchase_Agreement"/>
    <n v="25"/>
    <n v="0"/>
    <s v="INR"/>
    <s v="Unknown"/>
    <s v="REMC has invited bids to install 1GW grid connected renewable projects with or without storage. _x000a_The RE generation can be solar, wind, and hydro. Minimum bid to be from 250MW "/>
    <n v="4099.1660000000002"/>
    <n v="49.626707021791773"/>
    <s v=""/>
    <s v=""/>
    <n v="1000"/>
    <s v=""/>
    <s v="PV"/>
    <s v="Unknown"/>
    <s v=""/>
    <n v="960"/>
    <n v="960"/>
    <n v="1"/>
    <n v="0.96"/>
    <x v="8"/>
    <n v="2022"/>
    <s v=""/>
    <s v=""/>
    <n v="49.626707021791773"/>
  </r>
  <r>
    <s v="REMCL 150MW Round-the-Clock power"/>
    <x v="2"/>
    <x v="33"/>
    <x v="3"/>
    <s v="Renewables_Other"/>
    <m/>
    <s v="Auction"/>
    <s v="Pay_As_Bid"/>
    <s v="Power_Purchase_Agreement"/>
    <n v="25"/>
    <n v="0"/>
    <s v="INR"/>
    <s v="Fixed"/>
    <s v="REMC Ltd. for &amp; on behalf of Ministry of Railways invites eligible Bidders to participate in the bidding process for “Selection of Project Developers for Supply of 150 MW of Roundthe-Clock (RTC) Power from Grid-Connected Renewable Energy (RE) Power Projects, complemented with Power from any Other Source or Storage."/>
    <s v=""/>
    <s v=""/>
    <s v=""/>
    <n v="0"/>
    <n v="150"/>
    <s v=""/>
    <s v="Unknown technology"/>
    <s v="Unknown"/>
    <s v=""/>
    <s v=""/>
    <s v=""/>
    <s v=""/>
    <s v=""/>
    <x v="8"/>
    <n v="2021"/>
    <s v=""/>
    <s v=""/>
    <s v=""/>
  </r>
  <r>
    <s v="REMCL 740MW Solar"/>
    <x v="2"/>
    <x v="33"/>
    <x v="3"/>
    <s v="Solar"/>
    <m/>
    <s v="Auction"/>
    <s v="Pay_As_Bid"/>
    <s v="Power_Purchase_Agreement"/>
    <n v="25"/>
    <n v="0"/>
    <s v="INR"/>
    <s v="Fixed"/>
    <s v="Invitation for Bids for setting up a 740MW ground-mount solar project on vacant lands belonging to Indian Railways."/>
    <s v=""/>
    <s v=""/>
    <s v=""/>
    <n v="0"/>
    <n v="740"/>
    <s v=""/>
    <s v="PV"/>
    <s v="Unknown"/>
    <s v=""/>
    <s v=""/>
    <s v=""/>
    <s v=""/>
    <s v=""/>
    <x v="8"/>
    <n v="2021"/>
    <d v="2021-06-07T00:00:00"/>
    <s v=""/>
    <s v=""/>
  </r>
  <r>
    <s v="REMCL15MW Solar"/>
    <x v="2"/>
    <x v="33"/>
    <x v="3"/>
    <s v="Solar"/>
    <m/>
    <s v="Auction"/>
    <s v="Pay_As_Bid"/>
    <s v="Power_Purchase_Agreement"/>
    <n v="25"/>
    <n v="0"/>
    <s v="INR"/>
    <s v="Fixed"/>
    <s v="RFS for 15MW Solar with a 7MW/14MWh BESS at Butibori in Nagpur"/>
    <s v=""/>
    <s v=""/>
    <s v=""/>
    <n v="0"/>
    <n v="15"/>
    <s v=""/>
    <s v="PV"/>
    <s v="Unknown"/>
    <s v=""/>
    <s v=""/>
    <s v=""/>
    <s v=""/>
    <s v=""/>
    <x v="8"/>
    <n v="2021"/>
    <d v="2021-05-31T00:00:00"/>
    <s v=""/>
    <s v=""/>
  </r>
  <r>
    <s v="RUMSL floating Omkareshwar Phase - II - 300MW Solar"/>
    <x v="0"/>
    <x v="33"/>
    <x v="3"/>
    <s v="Solar"/>
    <m/>
    <s v="Auction"/>
    <s v="Pay_As_Bid"/>
    <s v="Power_Purchase_Agreement"/>
    <n v="25"/>
    <n v="0"/>
    <s v="INR"/>
    <s v="Unknown"/>
    <s v="Bids Invited for 300 MW of Floating Solar Projects (Phase -ii) 3*100MW in Madhya Pradesh Omkareshwar reservoir"/>
    <n v="3825.2"/>
    <n v="46.309927360774822"/>
    <s v=""/>
    <s v=""/>
    <n v="300"/>
    <s v=""/>
    <s v="PV"/>
    <s v="Unknown"/>
    <s v=""/>
    <n v="250"/>
    <n v="250"/>
    <n v="1"/>
    <n v="0.83333333333333337"/>
    <x v="8"/>
    <n v="2022"/>
    <s v=""/>
    <s v=""/>
    <n v="46.309927360774822"/>
  </r>
  <r>
    <s v="RUVNL 1000MW Solar Rajasthan"/>
    <x v="0"/>
    <x v="33"/>
    <x v="3"/>
    <s v="Solar"/>
    <m/>
    <s v="Auction"/>
    <s v="Pay_As_Bid"/>
    <s v="Power_Purchase_Agreement"/>
    <n v="25"/>
    <n v="0"/>
    <s v="INR"/>
    <s v="Unknown"/>
    <s v="RUVNL has invited bids for setting up of 1000MW ISTS connected solar power projects in Rajasthan "/>
    <n v="2613"/>
    <n v="31.634382566585959"/>
    <s v=""/>
    <s v=""/>
    <n v="1000"/>
    <s v=""/>
    <s v="PV"/>
    <s v="Unknown"/>
    <s v=""/>
    <n v="1000"/>
    <n v="1000"/>
    <n v="1"/>
    <n v="1"/>
    <x v="8"/>
    <n v="2023"/>
    <s v=""/>
    <s v=""/>
    <n v="31.634382566585959"/>
  </r>
  <r>
    <s v="RUVNL 1200MW Solar with energy storage India"/>
    <x v="0"/>
    <x v="33"/>
    <x v="3"/>
    <s v="Solar"/>
    <m/>
    <s v="Auction"/>
    <s v="Pay_As_Bid"/>
    <s v="Power_Purchase_Agreement"/>
    <n v="25"/>
    <n v="0"/>
    <s v="INR"/>
    <s v="Unknown"/>
    <s v="RUVNL has invited bids for 1200MW grid connected solar PV projects anywhere in India with a committed supply of atleast 6hours during peak demand from energy storage."/>
    <n v="6688.33"/>
    <n v="80.972518159806299"/>
    <s v=""/>
    <s v=""/>
    <n v="1200"/>
    <s v=""/>
    <s v="PV"/>
    <s v="Unknown"/>
    <s v=""/>
    <n v="600"/>
    <n v="600"/>
    <n v="1"/>
    <n v="0.5"/>
    <x v="8"/>
    <n v="2023"/>
    <s v=""/>
    <s v=""/>
    <n v="80.972518159806299"/>
  </r>
  <r>
    <s v="RVUNL 810MW solar tender Bikaner district"/>
    <x v="0"/>
    <x v="33"/>
    <x v="3"/>
    <s v="Solar"/>
    <m/>
    <s v="Auction"/>
    <s v="Pay_As_Bid"/>
    <s v="Power_Purchase_Agreement"/>
    <n v="25"/>
    <n v="0"/>
    <s v="INR"/>
    <s v="Unknown"/>
    <s v="RVUNL has invited bids to develop 810MW of state transmission utility connected PV projects in Bikaner district"/>
    <n v="2640"/>
    <n v="31.961259079903151"/>
    <s v=""/>
    <s v=""/>
    <n v="810"/>
    <s v=""/>
    <s v="PV"/>
    <s v="Unknown"/>
    <s v=""/>
    <n v="810"/>
    <s v=""/>
    <n v="0"/>
    <n v="1"/>
    <x v="8"/>
    <n v="2023"/>
    <s v=""/>
    <s v=""/>
    <n v="31.961259079903151"/>
  </r>
  <r>
    <s v="SECI - XIV 1200MW Wind India"/>
    <x v="0"/>
    <x v="33"/>
    <x v="3"/>
    <s v="Wind"/>
    <m/>
    <s v="Auction"/>
    <s v="Pay_As_Bid"/>
    <s v="Power_Purchase_Agreement"/>
    <n v="25"/>
    <n v="0"/>
    <s v="INR"/>
    <s v="Unknown"/>
    <s v="SECI has invited bids for 1,200MW of ISTS connected wind power projects in India"/>
    <n v="3223.47"/>
    <n v="39.025060532687654"/>
    <s v=""/>
    <s v=""/>
    <n v="1200"/>
    <s v=""/>
    <s v="Onshore wind"/>
    <s v="Unknown"/>
    <s v=""/>
    <n v="690"/>
    <n v="690"/>
    <n v="1"/>
    <n v="0.57499999999999996"/>
    <x v="8"/>
    <n v="2023"/>
    <s v=""/>
    <s v=""/>
    <n v="39.025060532687654"/>
  </r>
  <r>
    <s v="SECI 1.2GW wind solar storage hybrid Pan India (Tranche - VI)"/>
    <x v="0"/>
    <x v="33"/>
    <x v="3"/>
    <s v="Co_Located"/>
    <m/>
    <s v="Auction"/>
    <s v="Pay_As_Bid"/>
    <s v="Power_Purchase_Agreement"/>
    <n v="25"/>
    <n v="0"/>
    <s v="INR"/>
    <s v="Unknown"/>
    <s v="SECI has invited bids for 1.2GW wind solar storage hybrid for peak power supply anywhere in India."/>
    <n v="4701.5"/>
    <n v="56.91888619854722"/>
    <s v=""/>
    <s v=""/>
    <n v="1200"/>
    <s v=""/>
    <s v="Solar and wind and storage"/>
    <s v="Unknown"/>
    <s v=""/>
    <n v="1200"/>
    <n v="1200"/>
    <n v="1"/>
    <n v="1"/>
    <x v="8"/>
    <n v="2022"/>
    <s v=""/>
    <s v=""/>
    <n v="56.91888619854722"/>
  </r>
  <r>
    <s v="SECI 50MW PV"/>
    <x v="2"/>
    <x v="33"/>
    <x v="3"/>
    <s v="Solar"/>
    <m/>
    <s v="Auction"/>
    <s v="Pay_As_Bid"/>
    <s v="Power_Purchase_Agreement"/>
    <n v="25"/>
    <n v="0"/>
    <s v="INR"/>
    <s v="Fixed"/>
    <s v="Design, Engineering, Supply, Construction, Erection, Testing &amp; Commissioning of 50 MW (AC) Solar PV along with 10 years O&amp;M at Tamil Nadu, India"/>
    <s v=""/>
    <s v=""/>
    <s v=""/>
    <n v="0"/>
    <n v="50"/>
    <s v=""/>
    <s v="PV"/>
    <s v="Unknown"/>
    <s v=""/>
    <s v=""/>
    <s v=""/>
    <s v=""/>
    <s v=""/>
    <x v="8"/>
    <n v="2021"/>
    <d v="2021-01-06T00:00:00"/>
    <s v=""/>
    <s v=""/>
  </r>
  <r>
    <s v="SECI XI 2000MW Solar"/>
    <x v="0"/>
    <x v="33"/>
    <x v="3"/>
    <s v="Solar"/>
    <m/>
    <s v="Auction"/>
    <s v="Pay_As_Bid"/>
    <s v="Power_Purchase_Agreement"/>
    <n v="25"/>
    <n v="0"/>
    <s v="INR"/>
    <s v="Unknown"/>
    <s v="SECI has issued a tender for selection of solar power developers for setting up of 2GW ISTS connected solar power projects in India."/>
    <n v="2601"/>
    <n v="31.489104116222762"/>
    <s v=""/>
    <s v=""/>
    <n v="2000"/>
    <s v=""/>
    <s v="PV"/>
    <s v="Unknown"/>
    <s v=""/>
    <n v="2000"/>
    <n v="2000"/>
    <n v="1"/>
    <n v="1"/>
    <x v="8"/>
    <n v="2023"/>
    <s v=""/>
    <s v=""/>
    <n v="31.489104116222762"/>
  </r>
  <r>
    <s v="SECI XII 1GW solar projects India"/>
    <x v="0"/>
    <x v="33"/>
    <x v="3"/>
    <s v="Solar"/>
    <m/>
    <s v="Auction"/>
    <s v="Pay_As_Bid"/>
    <s v="Power_Purchase_Agreement"/>
    <n v="25"/>
    <n v="0"/>
    <s v="INR"/>
    <s v="Fixed"/>
    <s v="SECI has issued tender to select aolar power developers for setting up 1GW ISTS solar projects in India"/>
    <n v="2521.5"/>
    <n v="30.526634382566588"/>
    <s v=""/>
    <s v=""/>
    <n v="1000"/>
    <s v=""/>
    <s v="PV"/>
    <n v="0"/>
    <s v=""/>
    <n v="1000"/>
    <s v=""/>
    <s v="#N/A"/>
    <n v="1"/>
    <x v="8"/>
    <n v="2023"/>
    <s v=""/>
    <s v=""/>
    <n v="30.526634382566588"/>
  </r>
  <r>
    <s v="SJVN 1.5GW renewable projects with storage"/>
    <x v="0"/>
    <x v="33"/>
    <x v="3"/>
    <s v="Co_Located"/>
    <m/>
    <s v="Auction"/>
    <s v="Pay_As_Bid"/>
    <s v="Power_Purchase_Agreement"/>
    <n v="25"/>
    <n v="0"/>
    <s v="INR"/>
    <s v="Unknown"/>
    <s v="SJVN has invited bids to supply 1.5GW power from renewable power projects with energy storage systems. "/>
    <n v="4384.5"/>
    <n v="53.081113801452787"/>
    <s v=""/>
    <s v=""/>
    <n v="1500"/>
    <s v=""/>
    <s v="Solar and wind and storage"/>
    <s v="Unknown"/>
    <s v=""/>
    <n v="1184"/>
    <n v="1300"/>
    <n v="1.097972972972973"/>
    <n v="0.78933333333333333"/>
    <x v="8"/>
    <n v="2023"/>
    <s v=""/>
    <s v=""/>
    <n v="53.081113801452787"/>
  </r>
  <r>
    <s v="Tata Power 225MW hybrid "/>
    <x v="0"/>
    <x v="33"/>
    <x v="3"/>
    <s v="Renewables_Other"/>
    <m/>
    <s v="Auction"/>
    <s v="Pay_As_Bid"/>
    <s v="Power_Purchase_Agreement"/>
    <n v="25"/>
    <n v="0"/>
    <s v="INR"/>
    <s v="Unknown"/>
    <s v="Tata Power has invited bids to develop and procure power from 225MW grid connected wind solar hybrid projects with green shoe option of additional capacity of 250MW"/>
    <n v="3276.66"/>
    <n v="39.669007263922516"/>
    <s v=""/>
    <s v=""/>
    <n v="225"/>
    <s v=""/>
    <s v="Solar and wind"/>
    <s v="Unknown"/>
    <s v=""/>
    <n v="225"/>
    <n v="225"/>
    <n v="1"/>
    <n v="1"/>
    <x v="8"/>
    <n v="2023"/>
    <s v=""/>
    <s v=""/>
    <n v="39.669007263922516"/>
  </r>
  <r>
    <s v="TSCL 20MW Floating PV Solar"/>
    <x v="2"/>
    <x v="33"/>
    <x v="3"/>
    <s v="Solar"/>
    <m/>
    <s v="Auction"/>
    <s v="Pay_As_Bid"/>
    <s v="Power_Purchase_Agreement"/>
    <n v="25"/>
    <n v="0"/>
    <s v="INR"/>
    <s v="Fixed"/>
    <s v="Implementation and maintenance of 20MW Floating Solar PV Plant at Bugudanahalli water reservoir in Tumakaru"/>
    <s v=""/>
    <s v=""/>
    <s v=""/>
    <n v="0"/>
    <n v="20"/>
    <s v=""/>
    <s v="PV"/>
    <s v="Unknown"/>
    <s v=""/>
    <s v=""/>
    <s v=""/>
    <s v=""/>
    <s v=""/>
    <x v="8"/>
    <n v="2021"/>
    <d v="2021-02-24T00:00:00"/>
    <s v=""/>
    <s v=""/>
  </r>
  <r>
    <s v="UPNEDA 18MW Rooftop PV"/>
    <x v="2"/>
    <x v="33"/>
    <x v="3"/>
    <s v="Solar"/>
    <m/>
    <s v="Auction"/>
    <s v="Pay_As_Bid"/>
    <s v="Power_Purchase_Agreement"/>
    <n v="25"/>
    <n v="0"/>
    <s v="INR"/>
    <s v="Fixed"/>
    <s v="Design, engineering, supply, construction, erection, testing and commissioning of 18MW rooftop solar on govt buildings in Uttar Pradesh"/>
    <s v=""/>
    <s v=""/>
    <s v=""/>
    <n v="0"/>
    <n v="18"/>
    <s v=""/>
    <s v="PV"/>
    <s v="Unknown"/>
    <s v=""/>
    <s v=""/>
    <s v=""/>
    <s v=""/>
    <s v=""/>
    <x v="8"/>
    <n v="2021"/>
    <d v="2021-03-18T00:00:00"/>
    <s v=""/>
    <s v=""/>
  </r>
  <r>
    <s v="UPNEDA 5MW Rooftop Solar"/>
    <x v="2"/>
    <x v="33"/>
    <x v="3"/>
    <s v="Solar"/>
    <m/>
    <s v="Auction"/>
    <s v="Pay_As_Bid"/>
    <s v="Power_Purchase_Agreement"/>
    <n v="25"/>
    <n v="0"/>
    <s v="INR"/>
    <s v="Fixed"/>
    <s v=" Uttar Pradesh New and Renewable Energy Development Agency (UPNEDA) has invited online bids for the installation of 5 MW grid-connected rooftop solar projects in Uttar Pradesh."/>
    <s v=""/>
    <s v=""/>
    <s v=""/>
    <n v="0"/>
    <n v="5"/>
    <s v=""/>
    <s v="PV"/>
    <s v="Unknown"/>
    <s v=""/>
    <s v=""/>
    <s v=""/>
    <s v=""/>
    <s v=""/>
    <x v="8"/>
    <n v="2021"/>
    <d v="2021-06-15T00:00:00"/>
    <s v=""/>
    <s v=""/>
  </r>
  <r>
    <s v=" HPPC 500MW solar tender"/>
    <x v="3"/>
    <x v="33"/>
    <x v="3"/>
    <s v="Solar"/>
    <m/>
    <s v="Auction"/>
    <s v="Pay_As_Bid"/>
    <s v="Power_Purchase_Agreement"/>
    <n v="25"/>
    <n v="0"/>
    <s v="INR"/>
    <s v="Fixed"/>
    <s v="HPPC has issued a tender for supply of 500MW of solar power from grid connected solar projects in Haryana"/>
    <s v=""/>
    <s v=""/>
    <s v=""/>
    <s v=""/>
    <n v="500"/>
    <s v=""/>
    <s v="PV"/>
    <n v="0"/>
    <s v=""/>
    <s v=""/>
    <s v=""/>
    <s v=""/>
    <s v=""/>
    <x v="9"/>
    <n v="2023"/>
    <s v=""/>
    <s v=""/>
    <s v=""/>
  </r>
  <r>
    <s v="Adani 1500 MW RTC India"/>
    <x v="3"/>
    <x v="33"/>
    <x v="3"/>
    <s v="Renewables_Other"/>
    <m/>
    <s v="Auction"/>
    <s v="Pay_As_Bid"/>
    <s v="Unknown"/>
    <s v=""/>
    <s v=""/>
    <s v="INR"/>
    <s v="Unknown"/>
    <s v="Bids for supply of 1500MW (750MW + additional 750MW horse shoe) for RTC in India"/>
    <s v=""/>
    <s v=""/>
    <s v=""/>
    <s v=""/>
    <n v="1500"/>
    <s v=""/>
    <s v="Unknown technology"/>
    <s v="Unknown"/>
    <s v=""/>
    <s v=""/>
    <s v=""/>
    <s v=""/>
    <s v=""/>
    <x v="9"/>
    <n v="2022"/>
    <s v=""/>
    <s v=""/>
    <s v=""/>
  </r>
  <r>
    <s v="APDCL 100 MW floating solar Assam"/>
    <x v="3"/>
    <x v="33"/>
    <x v="3"/>
    <s v="Solar"/>
    <m/>
    <s v="Auction"/>
    <s v="Pay_As_Bid"/>
    <s v="Unknown"/>
    <s v=""/>
    <s v=""/>
    <s v="INR"/>
    <s v="Unknown"/>
    <s v="APDCL has invited bids for 100MW floating solar in Assam"/>
    <s v=""/>
    <s v=""/>
    <s v=""/>
    <s v=""/>
    <n v="100"/>
    <s v=""/>
    <s v="PV"/>
    <s v="Unknown"/>
    <s v=""/>
    <s v=""/>
    <s v=""/>
    <s v=""/>
    <s v=""/>
    <x v="9"/>
    <n v="2022"/>
    <s v=""/>
    <s v=""/>
    <s v=""/>
  </r>
  <r>
    <s v="APDCL 50 MW  solar Assam"/>
    <x v="3"/>
    <x v="33"/>
    <x v="3"/>
    <s v="Solar"/>
    <m/>
    <s v="Auction"/>
    <s v="Pay_As_Bid"/>
    <s v="Unknown"/>
    <s v=""/>
    <s v=""/>
    <s v="INR"/>
    <s v="Unknown"/>
    <s v="APDCL has invited bids for 50MW floating solar in Assam"/>
    <s v=""/>
    <s v=""/>
    <s v=""/>
    <s v=""/>
    <n v="50"/>
    <s v=""/>
    <s v="PV"/>
    <s v="Unknown"/>
    <s v=""/>
    <s v=""/>
    <s v=""/>
    <s v=""/>
    <s v=""/>
    <x v="9"/>
    <n v="2022"/>
    <s v=""/>
    <s v=""/>
    <s v=""/>
  </r>
  <r>
    <s v="BMC 21MW Neemuch MP Solar"/>
    <x v="3"/>
    <x v="33"/>
    <x v="3"/>
    <s v="Solar"/>
    <m/>
    <s v="Auction"/>
    <s v="Pay_As_Bid"/>
    <s v="Power_Purchase_Agreement"/>
    <n v="25"/>
    <n v="0"/>
    <s v="INR"/>
    <s v="Fixed"/>
    <s v="BMC has invited bids for design, Engineering, supply, construction commission of 21MW (2*10.5MW) at Neemuch MP"/>
    <s v=""/>
    <s v=""/>
    <s v=""/>
    <s v=""/>
    <n v="21"/>
    <s v=""/>
    <s v="PV"/>
    <s v="Unknown"/>
    <s v=""/>
    <s v=""/>
    <s v=""/>
    <s v=""/>
    <s v=""/>
    <x v="9"/>
    <n v="2022"/>
    <s v=""/>
    <s v=""/>
    <s v=""/>
  </r>
  <r>
    <s v="BMRCL 20 MW Rooftop solar "/>
    <x v="3"/>
    <x v="33"/>
    <x v="3"/>
    <s v="Solar"/>
    <m/>
    <s v="Auction"/>
    <s v="Pay_As_Bid"/>
    <s v="Power_Purchase_Agreement"/>
    <n v="25"/>
    <n v="0"/>
    <s v="INR"/>
    <s v="Fixed"/>
    <s v="Bids to install and commission 20 MW grid connected rooftop solar systems at stations and depot buildings under RESCO model"/>
    <s v=""/>
    <s v=""/>
    <s v=""/>
    <s v=""/>
    <n v="20"/>
    <s v=""/>
    <s v="PV"/>
    <s v="Unknown"/>
    <s v=""/>
    <s v=""/>
    <s v=""/>
    <s v=""/>
    <s v=""/>
    <x v="9"/>
    <n v="2022"/>
    <s v=""/>
    <s v=""/>
    <s v=""/>
  </r>
  <r>
    <s v="CIDCO 4.18MW rooftop solar Maharashtra"/>
    <x v="3"/>
    <x v="33"/>
    <x v="3"/>
    <s v="Solar"/>
    <m/>
    <s v="Auction"/>
    <s v="Pay_As_Bid"/>
    <s v="Unknown"/>
    <s v=""/>
    <s v=""/>
    <s v="INR"/>
    <s v="Unknown"/>
    <s v="CIDCO has invited bids to install 4.18 MW rooftop solar at various properties in Navi Mumbai"/>
    <s v=""/>
    <s v=""/>
    <s v=""/>
    <s v=""/>
    <n v="4.18"/>
    <s v=""/>
    <s v="PV"/>
    <s v="Unknown"/>
    <s v=""/>
    <s v=""/>
    <s v=""/>
    <s v=""/>
    <s v=""/>
    <x v="9"/>
    <n v="2022"/>
    <s v=""/>
    <s v=""/>
    <s v=""/>
  </r>
  <r>
    <s v="DMRC 1 MW rooftop solar at Khyber pass"/>
    <x v="3"/>
    <x v="33"/>
    <x v="3"/>
    <s v="Solar"/>
    <m/>
    <s v="Auction"/>
    <s v="Pay_As_Bid"/>
    <s v="Power_Purchase_Agreement"/>
    <n v="25"/>
    <n v="0"/>
    <s v="INR"/>
    <s v="Fixed"/>
    <s v="Bid to design, supply, install, commission 1 MW rooftop solar project  under RESCO model"/>
    <s v=""/>
    <s v=""/>
    <s v=""/>
    <s v=""/>
    <n v="1"/>
    <s v=""/>
    <s v="PV"/>
    <s v="Unknown"/>
    <s v=""/>
    <s v=""/>
    <s v=""/>
    <s v=""/>
    <s v=""/>
    <x v="9"/>
    <n v="2022"/>
    <s v=""/>
    <s v=""/>
    <s v=""/>
  </r>
  <r>
    <s v="GUVNL 500MW hybrid India"/>
    <x v="0"/>
    <x v="33"/>
    <x v="3"/>
    <s v="Renewables_Other"/>
    <m/>
    <s v="Auction"/>
    <s v="Pay_As_Bid"/>
    <s v="Power_Purchase_Agreement"/>
    <n v="25"/>
    <n v="0"/>
    <s v="INR"/>
    <s v="Fixed"/>
    <s v="GUVNL has invited bids to procure power from 500MW hybrid renewable project with a green shoe option of 500MW "/>
    <n v="3027.5"/>
    <n v="36.178109823716113"/>
    <s v=""/>
    <s v=""/>
    <n v="500"/>
    <s v=""/>
    <s v="Solar and wind"/>
    <s v="Technology specific"/>
    <s v=""/>
    <n v="200"/>
    <n v="200"/>
    <n v="1"/>
    <n v="0.4"/>
    <x v="9"/>
    <n v="2023"/>
    <s v=""/>
    <s v=""/>
    <n v="36.178109823716113"/>
  </r>
  <r>
    <s v="GUVNL 500MW/1000MWh BESS Gujarat Phase I"/>
    <x v="3"/>
    <x v="33"/>
    <x v="3"/>
    <s v="Energy_Storage"/>
    <m/>
    <s v="Auction"/>
    <s v="Pay_As_Bid"/>
    <s v="Power_Purchase_Agreement"/>
    <n v="25"/>
    <n v="0"/>
    <s v="INR"/>
    <s v="Fixed"/>
    <s v="Bids to develop 1,000 MWh (500 MW x two hours) of grid-connected battery energy storage systems in Gujarat. The selected developers will set up the projects under the build-own-operate model.The minimum bid size is 80 MWh (40 MW x two hours)."/>
    <s v=""/>
    <s v=""/>
    <s v=""/>
    <s v=""/>
    <n v="500"/>
    <s v=""/>
    <s v="Battery storage"/>
    <s v="Unknown"/>
    <s v=""/>
    <s v=""/>
    <s v=""/>
    <s v=""/>
    <s v=""/>
    <x v="9"/>
    <n v="2022"/>
    <s v=""/>
    <s v=""/>
    <s v=""/>
  </r>
  <r>
    <s v="GUVNL VI 500MW Wind India (Greenshoe 500MW)"/>
    <x v="0"/>
    <x v="33"/>
    <x v="3"/>
    <s v="Wind"/>
    <m/>
    <s v="Auction"/>
    <s v="Pay_As_Bid"/>
    <s v="Power_Purchase_Agreement"/>
    <n v="25"/>
    <n v="0"/>
    <s v="INR"/>
    <s v="Fixed"/>
    <s v="GUVNL has announced invitation of bids for 500MW wind projects for Phase VI with a greenshoe option of additional 500MW anywhere in India."/>
    <n v="3432.86"/>
    <n v="41.022092845397886"/>
    <s v=""/>
    <s v=""/>
    <n v="1000"/>
    <s v=""/>
    <s v="Onshore wind"/>
    <n v="0"/>
    <s v=""/>
    <n v="140"/>
    <n v="164"/>
    <n v="1.1714285714285715"/>
    <n v="0.14000000000000001"/>
    <x v="9"/>
    <n v="2023"/>
    <s v=""/>
    <s v=""/>
    <n v="41.022092845397886"/>
  </r>
  <r>
    <s v="GUVNL VII wind 300MW (greenshow 300MW) India"/>
    <x v="3"/>
    <x v="33"/>
    <x v="3"/>
    <s v="Wind"/>
    <m/>
    <s v="Auction"/>
    <s v="Pay_As_Bid"/>
    <s v="Power_Purchase_Agreement"/>
    <n v="25"/>
    <n v="0"/>
    <s v="INR"/>
    <s v="Fixed"/>
    <s v=""/>
    <s v=""/>
    <s v=""/>
    <s v=""/>
    <s v=""/>
    <n v="300"/>
    <s v=""/>
    <s v="Onshore wind"/>
    <n v="0"/>
    <s v=""/>
    <s v=""/>
    <s v=""/>
    <s v=""/>
    <s v=""/>
    <x v="9"/>
    <n v="2024"/>
    <s v=""/>
    <s v=""/>
    <s v=""/>
  </r>
  <r>
    <s v="GUVNL XXI 600MW solar Khavda, Gujarat (Greenshoe 600MW)"/>
    <x v="0"/>
    <x v="33"/>
    <x v="3"/>
    <s v="Solar"/>
    <m/>
    <s v="Auction"/>
    <s v="Pay_As_Bid"/>
    <s v="Power_Purchase_Agreement"/>
    <n v="25"/>
    <n v="0"/>
    <s v="INR"/>
    <s v="Fixed"/>
    <s v="GUVNL has announced invitation of bids for 600MW grid connected solar projects for Phase XXI with a greenshoe option of additional 600MW."/>
    <n v="2544.17"/>
    <n v="30.402398569844365"/>
    <s v=""/>
    <s v=""/>
    <n v="1200"/>
    <s v=""/>
    <s v="PV"/>
    <n v="0"/>
    <s v=""/>
    <n v="1200"/>
    <n v="1200"/>
    <n v="1"/>
    <n v="1"/>
    <x v="9"/>
    <n v="2023"/>
    <s v=""/>
    <s v=""/>
    <n v="30.402398569844365"/>
  </r>
  <r>
    <s v="GUVNL XXIII Solar 1125MW "/>
    <x v="3"/>
    <x v="33"/>
    <x v="3"/>
    <s v="Solar"/>
    <m/>
    <s v="Auction"/>
    <s v="Pay_As_Bid"/>
    <s v="Power_Purchase_Agreement"/>
    <n v="25"/>
    <n v="0"/>
    <s v="INR"/>
    <s v="Fixed"/>
    <s v=""/>
    <s v=""/>
    <s v=""/>
    <s v=""/>
    <s v=""/>
    <n v="1125"/>
    <s v=""/>
    <s v="PV"/>
    <n v="0"/>
    <s v=""/>
    <s v=""/>
    <s v=""/>
    <s v=""/>
    <s v=""/>
    <x v="9"/>
    <n v="2024"/>
    <s v=""/>
    <s v=""/>
    <s v=""/>
  </r>
  <r>
    <s v="GUVNL, 500 MW, ESS , Gujarat (Phase XV)"/>
    <x v="3"/>
    <x v="33"/>
    <x v="3"/>
    <s v="Energy_Storage"/>
    <m/>
    <s v="Auction"/>
    <s v="Pay_As_Bid"/>
    <s v="Power_Purchase_Agreement"/>
    <n v="25"/>
    <n v="0"/>
    <s v="INR"/>
    <s v="Fixed"/>
    <s v="Bids to develop 500 MW grid connected renewable energy and ESS . Peak time and Off peak time tariffs will be paid to winning projects. Projects will be located in the state of Gujarat."/>
    <s v=""/>
    <s v=""/>
    <s v=""/>
    <s v=""/>
    <n v="500"/>
    <s v=""/>
    <s v="Battery storage"/>
    <s v="Unknown"/>
    <s v=""/>
    <s v=""/>
    <s v=""/>
    <s v=""/>
    <s v=""/>
    <x v="9"/>
    <n v="2022"/>
    <s v=""/>
    <s v=""/>
    <s v=""/>
  </r>
  <r>
    <s v="Haryana 30 MW rooftop solar "/>
    <x v="3"/>
    <x v="33"/>
    <x v="3"/>
    <s v="Solar"/>
    <m/>
    <s v="Auction"/>
    <s v="Pay_As_Bid"/>
    <s v="Unknown"/>
    <s v=""/>
    <s v=""/>
    <s v="INR"/>
    <s v="Unknown"/>
    <s v="Haryana tenders 30MW rooftop solar on government facilities"/>
    <s v=""/>
    <s v=""/>
    <s v=""/>
    <s v=""/>
    <n v="30"/>
    <s v=""/>
    <s v="PV"/>
    <s v="Unknown"/>
    <s v=""/>
    <s v=""/>
    <s v=""/>
    <s v=""/>
    <s v=""/>
    <x v="9"/>
    <n v="2022"/>
    <s v=""/>
    <s v=""/>
    <s v=""/>
  </r>
  <r>
    <s v="JREDA , 18 MW Giridith Solar City"/>
    <x v="3"/>
    <x v="33"/>
    <x v="3"/>
    <s v="Solar"/>
    <m/>
    <s v="Auction"/>
    <s v="Pay_As_Bid"/>
    <s v="Power_Purchase_Agreement"/>
    <n v="25"/>
    <n v="0"/>
    <s v="INR"/>
    <s v="Fixed"/>
    <s v="Bids to develop 18 MW grid-connected solar power plant in Giridih Solar City using the Renewable Energy Service Company (RESCO) model"/>
    <s v=""/>
    <s v=""/>
    <s v=""/>
    <s v=""/>
    <n v="18"/>
    <s v=""/>
    <s v="PV"/>
    <s v="Unknown"/>
    <s v=""/>
    <s v=""/>
    <s v=""/>
    <s v=""/>
    <s v=""/>
    <x v="9"/>
    <n v="2022"/>
    <s v=""/>
    <s v=""/>
    <s v=""/>
  </r>
  <r>
    <s v="KMF 100MW Solar Self consumption Karnataka"/>
    <x v="3"/>
    <x v="33"/>
    <x v="3"/>
    <s v="Solar"/>
    <m/>
    <s v="Auction"/>
    <s v="Pay_As_Bid"/>
    <s v="Power_Purchase_Agreement"/>
    <n v="25"/>
    <n v="0"/>
    <s v="INR"/>
    <s v="Fixed"/>
    <s v="KMF has invited bids to install 100MW group captive solar plant for self consumption "/>
    <s v=""/>
    <s v=""/>
    <s v=""/>
    <s v=""/>
    <n v="100"/>
    <s v=""/>
    <s v="PV"/>
    <s v="Unknown"/>
    <s v=""/>
    <s v=""/>
    <s v=""/>
    <s v=""/>
    <s v=""/>
    <x v="9"/>
    <n v="2022"/>
    <s v=""/>
    <s v=""/>
    <s v=""/>
  </r>
  <r>
    <s v="KSEBL 65MW Kerala"/>
    <x v="3"/>
    <x v="33"/>
    <x v="3"/>
    <s v="Wind"/>
    <m/>
    <s v="Auction"/>
    <s v="Pay_As_Bid"/>
    <s v="Power_Purchase_Agreement"/>
    <n v="25"/>
    <n v="0"/>
    <s v="INR"/>
    <s v="Fixed"/>
    <s v="Bid to set up 65MW grid connected wind project in Kerala"/>
    <s v=""/>
    <s v=""/>
    <s v=""/>
    <s v=""/>
    <n v="65"/>
    <s v=""/>
    <s v="Onshore wind"/>
    <s v="Unknown"/>
    <s v=""/>
    <s v=""/>
    <s v=""/>
    <s v=""/>
    <s v=""/>
    <x v="9"/>
    <n v="2022"/>
    <s v=""/>
    <s v=""/>
    <s v=""/>
  </r>
  <r>
    <s v="KSEBL and SECI 5-10,W ground mounted captive solar Kerala"/>
    <x v="3"/>
    <x v="33"/>
    <x v="3"/>
    <s v="Solar"/>
    <m/>
    <s v="Auction"/>
    <s v="Pay_As_Bid"/>
    <s v="Power_Purchase_Agreement"/>
    <n v="25"/>
    <n v="0"/>
    <s v="INR"/>
    <s v="Fixed"/>
    <s v="Bid to install a 5 - 10 MW ground mounted solar project at Kasargod solar park. Kerala"/>
    <s v=""/>
    <s v=""/>
    <s v=""/>
    <s v=""/>
    <n v="5"/>
    <s v=""/>
    <s v="PV"/>
    <s v="Technology specific"/>
    <s v=""/>
    <s v=""/>
    <s v=""/>
    <s v=""/>
    <s v=""/>
    <x v="9"/>
    <n v="2022"/>
    <s v=""/>
    <s v=""/>
    <s v=""/>
  </r>
  <r>
    <s v="Maharashtra 105 MW floating solar"/>
    <x v="3"/>
    <x v="33"/>
    <x v="3"/>
    <s v="Solar"/>
    <m/>
    <s v="Auction"/>
    <s v="Pay_As_Bid"/>
    <s v="Power_Purchase_Agreement"/>
    <n v="25"/>
    <n v="0"/>
    <s v="INR"/>
    <s v="Fixed"/>
    <s v=""/>
    <s v=""/>
    <s v=""/>
    <s v=""/>
    <s v=""/>
    <n v="105"/>
    <s v=""/>
    <s v="PV"/>
    <s v="Technology specific"/>
    <s v=""/>
    <s v=""/>
    <s v=""/>
    <s v=""/>
    <s v=""/>
    <x v="9"/>
    <n v="2022"/>
    <s v=""/>
    <s v=""/>
    <s v=""/>
  </r>
  <r>
    <s v="MPPMCL 500MW energy storage India"/>
    <x v="3"/>
    <x v="33"/>
    <x v="3"/>
    <s v="Energy_Storage"/>
    <m/>
    <s v="Auction"/>
    <s v="Pay_As_Bid"/>
    <s v="Power_Purchase_Agreement"/>
    <n v="25"/>
    <n v="0"/>
    <s v="INR"/>
    <s v="Fixed"/>
    <s v="MPPMCL has invited tenders for procurement of 500MW energy storage capacity for 6 hours of discharge with max of 4 hours of continous discharge for 40 years from ISTS connected pumped hydro storage  "/>
    <s v=""/>
    <s v=""/>
    <s v=""/>
    <s v=""/>
    <n v="500"/>
    <s v=""/>
    <s v="Other storage"/>
    <s v="Technology specific"/>
    <s v=""/>
    <s v=""/>
    <s v=""/>
    <s v=""/>
    <s v=""/>
    <x v="9"/>
    <n v="2023"/>
    <s v=""/>
    <s v=""/>
    <s v=""/>
  </r>
  <r>
    <s v="MPUVNL 10.72MW rooftop solar MP"/>
    <x v="3"/>
    <x v="33"/>
    <x v="3"/>
    <s v="Solar"/>
    <m/>
    <s v="Auction"/>
    <s v="Pay_As_Bid"/>
    <s v="Power_Purchase_Agreement"/>
    <n v="25"/>
    <n v="0"/>
    <s v="INR"/>
    <s v="Fixed"/>
    <s v="Bids to install 10.72 grid connected roof top solar in MP"/>
    <s v=""/>
    <s v=""/>
    <s v=""/>
    <s v=""/>
    <n v="10.72"/>
    <s v=""/>
    <s v="PV"/>
    <s v="Technology specific"/>
    <s v=""/>
    <s v=""/>
    <s v=""/>
    <s v=""/>
    <s v=""/>
    <x v="9"/>
    <n v="2022"/>
    <s v=""/>
    <s v=""/>
    <s v=""/>
  </r>
  <r>
    <s v="MPUVNL 15 MW rooftop Madhya Pradesh"/>
    <x v="3"/>
    <x v="33"/>
    <x v="3"/>
    <s v="Solar"/>
    <m/>
    <s v="Auction"/>
    <s v="Pay_As_Bid"/>
    <s v="Unknown"/>
    <s v=""/>
    <s v=""/>
    <s v="INR"/>
    <s v="Unknown"/>
    <s v="MPUVNL has invited RFP for 15MW of grid connected rooftop solar plants at various locations in MP"/>
    <s v=""/>
    <s v=""/>
    <s v=""/>
    <s v=""/>
    <n v="15"/>
    <s v=""/>
    <s v="PV"/>
    <s v="Technology specific"/>
    <s v=""/>
    <s v=""/>
    <s v=""/>
    <s v=""/>
    <s v=""/>
    <x v="9"/>
    <n v="2022"/>
    <s v=""/>
    <s v=""/>
    <s v=""/>
  </r>
  <r>
    <s v="MPUVNL 35 MW Rooftop solar "/>
    <x v="3"/>
    <x v="33"/>
    <x v="3"/>
    <s v="Solar"/>
    <m/>
    <s v="Auction"/>
    <s v="Pay_As_Bid"/>
    <s v="Power_Purchase_Agreement"/>
    <n v="25"/>
    <n v="0"/>
    <s v="INR"/>
    <s v="Fixed"/>
    <s v="Bids to install and commission 35 MW grid connected rooftop solar systems under RESCO model"/>
    <s v=""/>
    <s v=""/>
    <s v=""/>
    <s v=""/>
    <n v="35"/>
    <s v=""/>
    <s v="PV"/>
    <s v="Technology specific"/>
    <s v=""/>
    <s v=""/>
    <s v=""/>
    <s v=""/>
    <s v=""/>
    <x v="9"/>
    <n v="2022"/>
    <s v=""/>
    <s v=""/>
    <s v=""/>
  </r>
  <r>
    <s v="MSEDCL  1000MW solar projects to be developed in Maharashtra - VIII"/>
    <x v="3"/>
    <x v="33"/>
    <x v="3"/>
    <s v="Solar"/>
    <m/>
    <s v="Auction"/>
    <s v="Pay_As_Bid"/>
    <s v="Power_Purchase_Agreement"/>
    <n v="25"/>
    <n v="0"/>
    <s v="INR"/>
    <s v="Fixed"/>
    <s v="MSEDCL has inveited bids for 1000MW solar projects to be developed in Maharashtra"/>
    <s v=""/>
    <s v=""/>
    <s v=""/>
    <s v=""/>
    <n v="1000"/>
    <s v=""/>
    <s v="PV"/>
    <s v="Technology specific"/>
    <s v=""/>
    <s v=""/>
    <s v=""/>
    <s v=""/>
    <s v=""/>
    <x v="9"/>
    <n v="2022"/>
    <s v=""/>
    <s v=""/>
    <s v=""/>
  </r>
  <r>
    <s v="MSEDCL 1000 MW Maharashtra, Solar"/>
    <x v="3"/>
    <x v="33"/>
    <x v="3"/>
    <s v="Solar"/>
    <m/>
    <s v="Auction"/>
    <s v="Pay_As_Bid"/>
    <s v="Power_Purchase_Agreement"/>
    <n v="25"/>
    <n v="0"/>
    <s v="INR"/>
    <s v="Fixed"/>
    <s v="Bids for design, finance, procurement of land, engineering, procurement, construction, O&amp;M,  PPA to be entered into between the Solar Power Generator and MSEDCL."/>
    <s v=""/>
    <s v=""/>
    <s v=""/>
    <s v=""/>
    <n v="1000"/>
    <s v=""/>
    <s v="PV"/>
    <s v="Technology specific"/>
    <s v=""/>
    <s v=""/>
    <s v=""/>
    <s v=""/>
    <s v=""/>
    <x v="9"/>
    <n v="2022"/>
    <s v=""/>
    <s v=""/>
    <s v=""/>
  </r>
  <r>
    <s v="MSEDCL 230 MW Maharashtra"/>
    <x v="3"/>
    <x v="33"/>
    <x v="3"/>
    <s v="Solar"/>
    <m/>
    <s v="Auction"/>
    <s v="Pay_As_Bid"/>
    <s v="Unknown"/>
    <s v=""/>
    <s v=""/>
    <s v="INR"/>
    <s v="Unknown"/>
    <s v="MSEDCL invited bids for 230MW solar power in Maharashtra. The minimum capacity is 2 MW and maximum capacity is 10 MW. "/>
    <s v=""/>
    <s v=""/>
    <s v=""/>
    <s v=""/>
    <n v="230"/>
    <s v=""/>
    <s v="PV"/>
    <s v="Technology specific"/>
    <s v=""/>
    <s v=""/>
    <s v=""/>
    <s v=""/>
    <s v=""/>
    <x v="9"/>
    <n v="2022"/>
    <s v=""/>
    <s v=""/>
    <s v=""/>
  </r>
  <r>
    <s v="MSEDCL 450MW Solar Maharashtra"/>
    <x v="3"/>
    <x v="33"/>
    <x v="3"/>
    <s v="Solar"/>
    <m/>
    <s v="Auction"/>
    <s v="Pay_As_Bid"/>
    <s v="Unknown"/>
    <s v=""/>
    <s v=""/>
    <s v="INR"/>
    <s v="Unknown"/>
    <s v="Bids to procure 450MW power from solar projects in Maharashtra. MSEDCL has set a ceiling tariff for INR 3.2/KWh"/>
    <s v=""/>
    <s v=""/>
    <s v=""/>
    <s v=""/>
    <n v="450"/>
    <s v=""/>
    <s v="PV"/>
    <s v="Technology specific"/>
    <s v=""/>
    <s v=""/>
    <s v=""/>
    <s v=""/>
    <s v=""/>
    <x v="9"/>
    <n v="2022"/>
    <s v=""/>
    <s v=""/>
    <s v=""/>
  </r>
  <r>
    <s v="MSEDCL 500MW Wind solar hybrid interstate projects"/>
    <x v="3"/>
    <x v="33"/>
    <x v="3"/>
    <s v="Renewables_Other"/>
    <m/>
    <s v="Auction"/>
    <s v="Pay_As_Bid"/>
    <s v="Power_Purchase_Agreement"/>
    <n v="25"/>
    <n v="0"/>
    <s v="INR"/>
    <s v="Fixed"/>
    <s v="MSEDCL has invited bids for procurement of 500MW of wind solar hybrid power"/>
    <s v=""/>
    <s v=""/>
    <s v=""/>
    <s v=""/>
    <n v="500"/>
    <s v=""/>
    <s v="Solar and wind"/>
    <s v="Technology specific"/>
    <s v=""/>
    <s v=""/>
    <s v=""/>
    <s v=""/>
    <s v=""/>
    <x v="9"/>
    <n v="2022"/>
    <s v=""/>
    <s v=""/>
    <s v=""/>
  </r>
  <r>
    <s v="MSEDCL 550MW Solar Maharashtra"/>
    <x v="3"/>
    <x v="33"/>
    <x v="3"/>
    <s v="Solar"/>
    <m/>
    <s v="Auction"/>
    <s v="Pay_As_Bid"/>
    <s v="Unknown"/>
    <s v=""/>
    <s v=""/>
    <s v="INR"/>
    <s v="Unknown"/>
    <s v="MSEDCL issued bids to procure 550MW of solar project in Maharashtra. The individual project capacity should be between 1MW and 10MW"/>
    <s v=""/>
    <s v=""/>
    <s v=""/>
    <s v=""/>
    <n v="550"/>
    <s v=""/>
    <s v="PV"/>
    <s v="Technology specific"/>
    <s v=""/>
    <s v=""/>
    <s v=""/>
    <s v=""/>
    <s v=""/>
    <x v="9"/>
    <n v="2022"/>
    <s v=""/>
    <s v=""/>
    <s v=""/>
  </r>
  <r>
    <s v="MSEDCL 615MW Solar (Aurangabad, Pune, Konkan)"/>
    <x v="3"/>
    <x v="33"/>
    <x v="3"/>
    <s v="Solar"/>
    <m/>
    <s v="Auction"/>
    <s v="Pay_As_Bid"/>
    <s v="Power_Purchase_Agreement"/>
    <n v="25"/>
    <n v="0"/>
    <s v="INR"/>
    <s v="Fixed"/>
    <s v="MSEDCL has invited bids to develop multiple solar projects for cumulative capacity of 615MW on government owned land in Maharashtra."/>
    <s v=""/>
    <s v=""/>
    <s v=""/>
    <s v=""/>
    <n v="615"/>
    <s v=""/>
    <s v="PV"/>
    <s v="Technology specific"/>
    <s v=""/>
    <s v=""/>
    <s v=""/>
    <s v=""/>
    <s v=""/>
    <x v="9"/>
    <n v="2023"/>
    <s v=""/>
    <s v=""/>
    <s v=""/>
  </r>
  <r>
    <s v="MSEDCL 88MW Solar Nagpur"/>
    <x v="3"/>
    <x v="33"/>
    <x v="3"/>
    <s v="Solar"/>
    <m/>
    <s v="Auction"/>
    <s v="Pay_As_Bid"/>
    <s v="Power_Purchase_Agreement"/>
    <n v="25"/>
    <n v="0"/>
    <s v="INR"/>
    <s v="Fixed"/>
    <s v="MSEDCL has invited bids to develop 88MW of solar projects in Nagpur"/>
    <s v=""/>
    <s v=""/>
    <s v=""/>
    <s v=""/>
    <n v="88"/>
    <s v=""/>
    <s v="PV"/>
    <s v="Technology specific"/>
    <s v=""/>
    <s v=""/>
    <s v=""/>
    <s v=""/>
    <s v=""/>
    <x v="9"/>
    <n v="2023"/>
    <s v=""/>
    <s v=""/>
    <s v=""/>
  </r>
  <r>
    <s v="MSEZL 4MW rooftop solar"/>
    <x v="3"/>
    <x v="33"/>
    <x v="3"/>
    <s v="Solar"/>
    <m/>
    <s v="Auction"/>
    <s v="Pay_As_Bid"/>
    <s v="Power_Purchase_Agreement"/>
    <n v="25"/>
    <n v="0"/>
    <s v="INR"/>
    <s v="Fixed"/>
    <s v="Bid to install 4MW rooftop solar "/>
    <s v=""/>
    <s v=""/>
    <s v=""/>
    <s v=""/>
    <n v="4"/>
    <s v=""/>
    <s v="PV"/>
    <s v="Technology specific"/>
    <s v=""/>
    <s v=""/>
    <s v=""/>
    <s v=""/>
    <s v=""/>
    <x v="9"/>
    <n v="2022"/>
    <s v=""/>
    <s v=""/>
    <s v=""/>
  </r>
  <r>
    <s v="NHPC 1.5GW wind solar hybrid India"/>
    <x v="0"/>
    <x v="33"/>
    <x v="3"/>
    <s v="Co_Located"/>
    <m/>
    <s v="Auction"/>
    <s v="Pay_As_Bid"/>
    <s v="Power_Purchase_Agreement"/>
    <n v="25"/>
    <n v="0"/>
    <s v="INR"/>
    <s v="Fixed"/>
    <s v="NHPC has announced its intent to procure 1.5GW of power from ISTS connected wind solar hybrid power projects. NHPC aims to partner with Hybrid Power Developers/Hybrid Power Generators (HPD/HPG) for the establishment of ISTS-connected Solar-Wind Hybrid Power Projects with or without Energy Storage Systems (ESS) anywhere in India"/>
    <n v="3488.43"/>
    <n v="41.686144889296777"/>
    <s v=""/>
    <s v=""/>
    <n v="1500"/>
    <s v=""/>
    <s v="Solar and wind and storage"/>
    <s v="Technology specific"/>
    <s v=""/>
    <n v="960"/>
    <n v="960"/>
    <n v="1"/>
    <n v="0.64"/>
    <x v="9"/>
    <n v="2023"/>
    <s v=""/>
    <s v=""/>
    <n v="41.686144889296777"/>
  </r>
  <r>
    <s v="NHPC 1500MW solar power with energy storage India (FDRE)"/>
    <x v="0"/>
    <x v="33"/>
    <x v="3"/>
    <s v="Co_Located"/>
    <m/>
    <s v="Auction"/>
    <s v="Pay_As_Bid"/>
    <s v="Power_Purchase_Agreement"/>
    <n v="25"/>
    <n v="0"/>
    <s v="INR"/>
    <s v="Fixed"/>
    <s v="NHPC will procure 1500MW of firm and dispatchable power coupled with energy storage across India."/>
    <n v="4631.21"/>
    <n v="55.342171427478874"/>
    <s v=""/>
    <s v=""/>
    <n v="1500"/>
    <s v=""/>
    <s v="Solar and storage"/>
    <s v="Technology specific"/>
    <s v=""/>
    <n v="1400"/>
    <n v="1400"/>
    <n v="1"/>
    <n v="0.93333333333333335"/>
    <x v="9"/>
    <n v="2023"/>
    <s v=""/>
    <s v=""/>
    <n v="55.342171427478874"/>
  </r>
  <r>
    <s v="NMMC 1.5 MW hydroelectric and 100 MW Floating solar"/>
    <x v="3"/>
    <x v="33"/>
    <x v="3"/>
    <s v="Solar"/>
    <m/>
    <s v="Auction"/>
    <s v="Pay_As_Bid"/>
    <s v="Power_Purchase_Agreement"/>
    <n v="25"/>
    <n v="0"/>
    <s v="INR"/>
    <s v="Unknown"/>
    <s v="NMMC has launched a tender for 1.5 MW hydroelectric and 100 MW floating solar power plant in Navi Mumbai (Morbe Dam, Raigad district)_x000a_Floating solar plant will be set up in 3 phases of 40 MW, 30 MW and 30 MW"/>
    <s v=""/>
    <s v=""/>
    <s v=""/>
    <n v="0"/>
    <n v="100"/>
    <s v=""/>
    <s v="PV"/>
    <s v="Technology specific"/>
    <s v=""/>
    <s v=""/>
    <s v=""/>
    <s v=""/>
    <s v=""/>
    <x v="9"/>
    <n v="2022"/>
    <s v=""/>
    <s v=""/>
    <s v=""/>
  </r>
  <r>
    <s v="NTPC (tranche III) 1GW Wind Gujarat"/>
    <x v="3"/>
    <x v="33"/>
    <x v="3"/>
    <s v="Wind"/>
    <m/>
    <s v="Auction"/>
    <s v="Pay_As_Bid"/>
    <s v="Power_Purchase_Agreement"/>
    <n v="25"/>
    <n v="0"/>
    <s v="INR"/>
    <s v="Fixed"/>
    <s v=""/>
    <s v=""/>
    <s v=""/>
    <s v=""/>
    <s v=""/>
    <n v="1000"/>
    <s v=""/>
    <s v="Onshore wind"/>
    <s v="Technology specific"/>
    <s v=""/>
    <s v=""/>
    <s v=""/>
    <s v=""/>
    <s v=""/>
    <x v="9"/>
    <n v="2023"/>
    <s v=""/>
    <s v=""/>
    <s v=""/>
  </r>
  <r>
    <s v="NTPC 1.5GW wind solar hybrid (IV)"/>
    <x v="0"/>
    <x v="33"/>
    <x v="3"/>
    <s v="Renewables_Other"/>
    <m/>
    <s v="Auction"/>
    <s v="Pay_As_Bid"/>
    <s v="Power_Purchase_Agreement"/>
    <n v="25"/>
    <n v="0"/>
    <s v="INR"/>
    <s v="Fixed"/>
    <s v=""/>
    <n v="3289"/>
    <n v="39.302990325417767"/>
    <s v=""/>
    <s v=""/>
    <n v="1500"/>
    <s v=""/>
    <s v="Solar and wind"/>
    <s v="Technology specific"/>
    <s v=""/>
    <n v="1500"/>
    <n v="1500"/>
    <n v="1"/>
    <n v="1"/>
    <x v="9"/>
    <n v="2023"/>
    <s v=""/>
    <s v=""/>
    <n v="39.302990325417767"/>
  </r>
  <r>
    <s v="NTPC 1.5GW solar India (Tranche - I)"/>
    <x v="0"/>
    <x v="33"/>
    <x v="3"/>
    <s v="Solar"/>
    <m/>
    <s v="Auction"/>
    <s v="Pay_As_Bid"/>
    <s v="Power_Purchase_Agreement"/>
    <n v="25"/>
    <n v="0"/>
    <s v="INR"/>
    <s v="Fixed"/>
    <s v="NTPC has invited bids to set up 1.5GW of ISTS connected solar power projects in India. The minimum capacity is 50MW amd maximum 750MW."/>
    <n v="2640"/>
    <n v="31.547550762877137"/>
    <s v=""/>
    <s v=""/>
    <n v="1500"/>
    <s v=""/>
    <s v="PV"/>
    <s v="Technology specific"/>
    <s v=""/>
    <n v="1500"/>
    <n v="1500"/>
    <n v="1"/>
    <n v="1"/>
    <x v="9"/>
    <n v="2023"/>
    <s v=""/>
    <s v=""/>
    <n v="31.547550762877137"/>
  </r>
  <r>
    <s v="NTPC 10MW/40MWh Telangana Battery Energy Storage Project"/>
    <x v="3"/>
    <x v="33"/>
    <x v="3"/>
    <s v="Energy_Storage"/>
    <m/>
    <s v="Project_Tender"/>
    <s v="Unknown"/>
    <s v="Power_Purchase_Agreement"/>
    <s v=""/>
    <s v=""/>
    <s v="INR"/>
    <s v="Unknown"/>
    <s v="The scope of work includes design, Engineering, supply, construction, erection, testing and commissioning of grid connected BESS 10MW/40MWh capacity. "/>
    <s v=""/>
    <s v=""/>
    <s v=""/>
    <n v="0"/>
    <n v="10"/>
    <s v=""/>
    <s v="Battery storage"/>
    <s v="Technology specific"/>
    <s v=""/>
    <s v=""/>
    <s v=""/>
    <s v=""/>
    <s v=""/>
    <x v="9"/>
    <n v="2022"/>
    <s v=""/>
    <s v=""/>
    <s v=""/>
  </r>
  <r>
    <s v="NTPC 1500MW Wind ISTS (NTPC tranche II)"/>
    <x v="3"/>
    <x v="33"/>
    <x v="3"/>
    <s v="Wind"/>
    <m/>
    <s v="Auction"/>
    <s v="Pay_As_Bid"/>
    <s v="Power_Purchase_Agreement"/>
    <n v="25"/>
    <n v="0"/>
    <s v="INR"/>
    <s v="Fixed"/>
    <s v="NTPC has invited bids for selection of wind power developers for 1500MW ISTS connected wind power projects anywhere in India. "/>
    <s v=""/>
    <s v=""/>
    <s v=""/>
    <s v=""/>
    <n v="1500"/>
    <s v=""/>
    <s v="Onshore wind"/>
    <s v="Technology specific"/>
    <s v=""/>
    <s v=""/>
    <s v=""/>
    <s v=""/>
    <s v=""/>
    <x v="9"/>
    <n v="2023"/>
    <s v=""/>
    <s v=""/>
    <s v=""/>
  </r>
  <r>
    <s v="NTPC 2000MW PHES India"/>
    <x v="3"/>
    <x v="33"/>
    <x v="3"/>
    <s v="Energy_Storage"/>
    <m/>
    <s v="Auction"/>
    <s v="Pay_As_Bid"/>
    <s v="Power_Purchase_Agreement"/>
    <n v="25"/>
    <n v="0"/>
    <s v="INR"/>
    <s v="Fixed"/>
    <s v="NTPC has invited bids for 2000MW pumped hydro energy storage projects across India"/>
    <s v=""/>
    <s v=""/>
    <s v=""/>
    <s v=""/>
    <n v="2000"/>
    <s v=""/>
    <s v="Pumped hydro"/>
    <s v="Technology specific"/>
    <s v=""/>
    <s v=""/>
    <s v=""/>
    <s v=""/>
    <s v=""/>
    <x v="9"/>
    <n v="2023"/>
    <s v=""/>
    <s v=""/>
    <s v=""/>
  </r>
  <r>
    <s v="NTPC 250MW/500MWh Rajasthan"/>
    <x v="3"/>
    <x v="33"/>
    <x v="3"/>
    <s v="Energy_Storage"/>
    <m/>
    <s v="Auction"/>
    <s v="Pay_As_Bid"/>
    <s v="Power_Purchase_Agreement"/>
    <n v="25"/>
    <n v="0"/>
    <s v="INR"/>
    <s v="Fixed"/>
    <s v="Bid to develop 250 MW BESS with 500 MWh of storage capacity in Rajasthan"/>
    <s v=""/>
    <s v=""/>
    <s v=""/>
    <s v=""/>
    <n v="250"/>
    <s v=""/>
    <s v="Battery storage"/>
    <s v="Technology specific"/>
    <s v=""/>
    <s v=""/>
    <s v=""/>
    <s v=""/>
    <s v=""/>
    <x v="9"/>
    <n v="2022"/>
    <s v=""/>
    <s v=""/>
    <s v=""/>
  </r>
  <r>
    <s v="NTPC 500MW/3000 MWh Battery storage Pan India "/>
    <x v="3"/>
    <x v="33"/>
    <x v="3"/>
    <s v="Energy_Storage"/>
    <m/>
    <s v="Auction"/>
    <s v="Pay_As_Bid"/>
    <s v="Power_Purchase_Agreement"/>
    <n v="25"/>
    <n v="0"/>
    <s v="INR"/>
    <s v="Unknown"/>
    <s v="500MW/ 3000 MWh ISTS connected battery storage system. It will be on build own operate basis any where in India"/>
    <s v=""/>
    <s v=""/>
    <s v=""/>
    <n v="0"/>
    <n v="500"/>
    <s v=""/>
    <s v="Battery storage"/>
    <s v="Technology specific"/>
    <s v=""/>
    <s v=""/>
    <s v=""/>
    <s v=""/>
    <s v=""/>
    <x v="9"/>
    <n v="2022"/>
    <s v=""/>
    <s v=""/>
    <s v=""/>
  </r>
  <r>
    <s v="NTPC 9000MWh Energy storage projects India"/>
    <x v="3"/>
    <x v="33"/>
    <x v="3"/>
    <s v="Energy_Storage"/>
    <m/>
    <s v="Auction"/>
    <s v="Pay_As_Bid"/>
    <s v="Power_Purchase_Agreement"/>
    <n v="25"/>
    <n v="0"/>
    <s v="INR"/>
    <s v="Fixed"/>
    <s v="NTPC has invited bids for ISTS connected energy storage projects of 9000MWh capacity with a minimum of 1,500MW capacity to be installed anywhere in India"/>
    <s v=""/>
    <s v=""/>
    <s v=""/>
    <s v=""/>
    <n v="1500"/>
    <s v=""/>
    <s v="Other storage"/>
    <s v="Technology specific"/>
    <s v=""/>
    <s v=""/>
    <s v=""/>
    <s v=""/>
    <s v=""/>
    <x v="9"/>
    <n v="2023"/>
    <s v=""/>
    <s v=""/>
    <s v=""/>
  </r>
  <r>
    <s v="PEDA 100MW floating solar"/>
    <x v="3"/>
    <x v="33"/>
    <x v="3"/>
    <s v="Solar"/>
    <m/>
    <s v="Auction"/>
    <s v="Pay_As_Bid"/>
    <s v="Power_Purchase_Agreement"/>
    <n v="25"/>
    <n v="0"/>
    <s v="INR"/>
    <s v="Fixed"/>
    <s v="PEDA has invited bids to set up 100MW floating solar capacity across Punjab"/>
    <s v=""/>
    <s v=""/>
    <s v=""/>
    <s v=""/>
    <n v="100"/>
    <s v=""/>
    <s v="PV"/>
    <s v="Technology specific"/>
    <s v=""/>
    <s v=""/>
    <s v=""/>
    <s v=""/>
    <s v=""/>
    <x v="9"/>
    <n v="2023"/>
    <s v=""/>
    <s v=""/>
    <s v=""/>
  </r>
  <r>
    <s v="PEDA 10MW rooftop government buildings Punjab "/>
    <x v="3"/>
    <x v="33"/>
    <x v="3"/>
    <s v="Solar"/>
    <m/>
    <s v="Auction"/>
    <s v="Pay_As_Bid"/>
    <s v="Unknown"/>
    <s v=""/>
    <s v=""/>
    <s v="INR"/>
    <s v="Unknown"/>
    <s v="PEDA has invited bids for 10MW rooftop solar under RESCO model on government buildings in Punjab"/>
    <s v=""/>
    <s v=""/>
    <s v=""/>
    <s v=""/>
    <n v="10"/>
    <s v=""/>
    <s v="PV"/>
    <s v="Technology specific"/>
    <s v=""/>
    <s v=""/>
    <s v=""/>
    <s v=""/>
    <s v=""/>
    <x v="9"/>
    <n v="2022"/>
    <s v=""/>
    <s v=""/>
    <s v=""/>
  </r>
  <r>
    <s v="PEDA 4.5MW rooftop Punjab"/>
    <x v="3"/>
    <x v="33"/>
    <x v="3"/>
    <s v="Solar"/>
    <m/>
    <s v="Auction"/>
    <s v="Pay_As_Bid"/>
    <s v="Power_Purchase_Agreement"/>
    <n v="25"/>
    <n v="0"/>
    <s v="INR"/>
    <s v="Fixed"/>
    <s v="PEDA has invited bids for procurement of 4.5MW  in Punjab under t he RESCO  model"/>
    <s v=""/>
    <s v=""/>
    <s v=""/>
    <s v=""/>
    <n v="4.5"/>
    <s v=""/>
    <s v="PV"/>
    <s v="Technology specific"/>
    <s v=""/>
    <s v=""/>
    <s v=""/>
    <s v=""/>
    <s v=""/>
    <x v="9"/>
    <n v="2022"/>
    <s v=""/>
    <s v=""/>
    <s v=""/>
  </r>
  <r>
    <s v="PSPCL 1000 MW Solar, PAN INDIA"/>
    <x v="3"/>
    <x v="33"/>
    <x v="3"/>
    <s v="Solar"/>
    <m/>
    <s v="Auction"/>
    <s v="Pay_As_Bid"/>
    <s v="Power_Purchase_Agreement"/>
    <n v="25"/>
    <n v="0"/>
    <s v="INR"/>
    <s v="Fixed"/>
    <s v=" Bids to set up the solar project to  be installed anywhere in India. Project must have a minimum capacity of 50 MW and maximum of 1000 MW. Bids must be submitted in multiples of 10 MW."/>
    <s v=""/>
    <s v=""/>
    <s v=""/>
    <s v=""/>
    <n v="1000"/>
    <s v=""/>
    <s v="PV"/>
    <s v="Technology specific"/>
    <s v=""/>
    <s v=""/>
    <s v=""/>
    <s v=""/>
    <s v=""/>
    <x v="9"/>
    <n v="2022"/>
    <s v=""/>
    <s v=""/>
    <s v=""/>
  </r>
  <r>
    <s v="PSPCL 1000 MW Solar, Punjab"/>
    <x v="3"/>
    <x v="33"/>
    <x v="3"/>
    <s v="Solar"/>
    <m/>
    <s v="Auction"/>
    <s v="Pay_As_Bid"/>
    <s v="Power_Purchase_Agreement"/>
    <n v="25"/>
    <n v="0"/>
    <s v="INR"/>
    <s v="Fixed"/>
    <s v="Bids to develop 1000 MW solar project anywhere in Punjab"/>
    <s v=""/>
    <s v=""/>
    <s v=""/>
    <s v=""/>
    <n v="1000"/>
    <s v=""/>
    <s v="PV"/>
    <s v="Technology specific"/>
    <s v=""/>
    <s v=""/>
    <s v=""/>
    <s v=""/>
    <s v=""/>
    <x v="9"/>
    <n v="2022"/>
    <s v=""/>
    <s v=""/>
    <s v=""/>
  </r>
  <r>
    <s v="PSPCL 1000MW Punjab Solar"/>
    <x v="3"/>
    <x v="33"/>
    <x v="3"/>
    <s v="Solar"/>
    <m/>
    <s v="Auction"/>
    <s v="Pay_As_Bid"/>
    <s v="Power_Purchase_Agreement"/>
    <n v="25"/>
    <n v="0"/>
    <s v="INR"/>
    <s v="Fixed"/>
    <s v=""/>
    <s v=""/>
    <s v=""/>
    <s v=""/>
    <s v=""/>
    <n v="1000"/>
    <s v=""/>
    <s v="PV"/>
    <s v="Technology specific"/>
    <s v=""/>
    <s v=""/>
    <s v=""/>
    <s v=""/>
    <s v=""/>
    <x v="9"/>
    <n v="2023"/>
    <s v=""/>
    <s v=""/>
    <s v=""/>
  </r>
  <r>
    <s v="PSPCL 100MW Solar"/>
    <x v="3"/>
    <x v="33"/>
    <x v="3"/>
    <s v="Solar"/>
    <m/>
    <s v="Auction"/>
    <s v="Pay_As_Bid"/>
    <s v="Power_Purchase_Agreement"/>
    <n v="25"/>
    <n v="0"/>
    <s v="INR"/>
    <s v="Fixed"/>
    <s v=""/>
    <s v=""/>
    <s v=""/>
    <s v=""/>
    <s v=""/>
    <n v="100"/>
    <s v=""/>
    <s v="PV"/>
    <s v="Technology specific"/>
    <s v=""/>
    <s v=""/>
    <s v=""/>
    <s v=""/>
    <s v=""/>
    <x v="9"/>
    <n v="2023"/>
    <s v=""/>
    <s v=""/>
    <s v=""/>
  </r>
  <r>
    <s v="PSPCL 1GW ISTS solar projects India"/>
    <x v="3"/>
    <x v="33"/>
    <x v="3"/>
    <s v="Solar"/>
    <m/>
    <s v="Auction"/>
    <s v="Pay_As_Bid"/>
    <s v="Power_Purchase_Agreement"/>
    <n v="25"/>
    <n v="0"/>
    <s v="INR"/>
    <s v="Fixed"/>
    <s v="PSPCL has floated a tender to procure 1GW of ISTS connected projects anywhere in India"/>
    <s v=""/>
    <s v=""/>
    <s v=""/>
    <s v=""/>
    <n v="1000"/>
    <s v=""/>
    <s v="PV"/>
    <s v="Technology specific"/>
    <s v=""/>
    <s v=""/>
    <s v=""/>
    <s v=""/>
    <s v=""/>
    <x v="9"/>
    <n v="2023"/>
    <s v=""/>
    <s v=""/>
    <s v=""/>
  </r>
  <r>
    <s v="PSPCL 200MW Solar"/>
    <x v="3"/>
    <x v="33"/>
    <x v="3"/>
    <s v="Solar"/>
    <m/>
    <s v="Auction"/>
    <s v="Pay_As_Bid"/>
    <s v="Power_Purchase_Agreement"/>
    <n v="25"/>
    <n v="0"/>
    <s v="INR"/>
    <s v="Fixed"/>
    <s v=""/>
    <s v=""/>
    <s v=""/>
    <s v=""/>
    <s v=""/>
    <n v="200"/>
    <s v=""/>
    <s v="PV"/>
    <s v="Technology specific"/>
    <s v=""/>
    <s v=""/>
    <s v=""/>
    <s v=""/>
    <s v=""/>
    <x v="9"/>
    <n v="2023"/>
    <s v=""/>
    <s v=""/>
    <s v=""/>
  </r>
  <r>
    <s v="PSPCL 500MW solar Punjab"/>
    <x v="3"/>
    <x v="33"/>
    <x v="3"/>
    <s v="Solar"/>
    <m/>
    <s v="Auction"/>
    <s v="Pay_As_Bid"/>
    <s v="Power_Purchase_Agreement"/>
    <n v="25"/>
    <n v="0"/>
    <s v="INR"/>
    <s v="Fixed"/>
    <s v="PSPCL 500MW ground mounted floating solar projects in Punjab"/>
    <s v=""/>
    <s v=""/>
    <s v=""/>
    <s v=""/>
    <n v="500"/>
    <s v=""/>
    <s v="PV"/>
    <s v="Technology specific"/>
    <s v=""/>
    <s v=""/>
    <s v=""/>
    <s v=""/>
    <s v=""/>
    <x v="9"/>
    <n v="2023"/>
    <s v=""/>
    <s v=""/>
    <s v=""/>
  </r>
  <r>
    <s v="Railway 13.5MW rooftop solar : Odisha, Jharkhand, WB"/>
    <x v="3"/>
    <x v="33"/>
    <x v="3"/>
    <s v="Solar"/>
    <m/>
    <s v="Auction"/>
    <s v="Pay_As_Bid"/>
    <s v="Power_Purchase_Agreement"/>
    <n v="25"/>
    <n v="0"/>
    <s v="INR"/>
    <s v="Fixed"/>
    <s v="South Eastern Railway has invited bids for setting up 13.5MW grid connected rooftop solar at railway zones of Odisha, Jharkhand, WB"/>
    <s v=""/>
    <s v=""/>
    <s v=""/>
    <s v=""/>
    <n v="13.5"/>
    <s v=""/>
    <s v="PV"/>
    <s v="Technology specific"/>
    <s v=""/>
    <s v=""/>
    <s v=""/>
    <s v=""/>
    <s v=""/>
    <x v="9"/>
    <n v="2023"/>
    <s v=""/>
    <s v=""/>
    <s v=""/>
  </r>
  <r>
    <s v="RECPDCL 250MW solar India (greenshoe)"/>
    <x v="3"/>
    <x v="33"/>
    <x v="3"/>
    <s v="Solar"/>
    <m/>
    <s v="Auction"/>
    <s v="Pay_As_Bid"/>
    <s v="Power_Purchase_Agreement"/>
    <n v="25"/>
    <n v="0"/>
    <s v="INR"/>
    <s v="Fixed"/>
    <s v=""/>
    <s v=""/>
    <s v=""/>
    <s v=""/>
    <s v=""/>
    <n v="250"/>
    <s v=""/>
    <s v="PV"/>
    <s v="Technology specific"/>
    <s v=""/>
    <s v=""/>
    <s v=""/>
    <s v=""/>
    <s v=""/>
    <x v="9"/>
    <n v="2023"/>
    <s v=""/>
    <s v=""/>
    <s v=""/>
  </r>
  <r>
    <s v="RECPDCL 290MW Solar India (Greenshoe 290MW)"/>
    <x v="3"/>
    <x v="33"/>
    <x v="3"/>
    <s v="Solar"/>
    <m/>
    <s v="Auction"/>
    <s v="Pay_As_Bid"/>
    <s v="Power_Purchase_Agreement"/>
    <n v="25"/>
    <n v="0"/>
    <s v="INR"/>
    <s v="Fixed"/>
    <s v="RECPDCL has invited bids for selection of solar power developers for setting up 290MW grid connected solar projects in India with greenshoe option of additional 290MW.  "/>
    <s v=""/>
    <s v=""/>
    <s v=""/>
    <s v=""/>
    <n v="290"/>
    <s v=""/>
    <s v="PV"/>
    <s v="Technology specific"/>
    <s v=""/>
    <s v=""/>
    <s v=""/>
    <s v=""/>
    <s v=""/>
    <x v="9"/>
    <n v="2023"/>
    <s v=""/>
    <s v=""/>
    <s v=""/>
  </r>
  <r>
    <s v="RECPDCL 290MW solar India (greenshoe)"/>
    <x v="3"/>
    <x v="33"/>
    <x v="3"/>
    <s v="Solar"/>
    <m/>
    <s v="Auction"/>
    <s v="Pay_As_Bid"/>
    <s v="Power_Purchase_Agreement"/>
    <n v="25"/>
    <n v="0"/>
    <s v="INR"/>
    <s v="Fixed"/>
    <s v=""/>
    <s v=""/>
    <s v=""/>
    <s v=""/>
    <s v=""/>
    <n v="290"/>
    <s v=""/>
    <s v="PV"/>
    <s v="Technology specific"/>
    <s v=""/>
    <s v=""/>
    <s v=""/>
    <s v=""/>
    <s v=""/>
    <x v="9"/>
    <n v="2023"/>
    <s v=""/>
    <s v=""/>
    <s v=""/>
  </r>
  <r>
    <s v="REMC 1.548GW Pan India"/>
    <x v="3"/>
    <x v="33"/>
    <x v="3"/>
    <s v="Solar"/>
    <m/>
    <s v="Auction"/>
    <s v="Pay_As_Bid"/>
    <s v="Power_Purchase_Agreement"/>
    <n v="25"/>
    <n v="0"/>
    <s v="INR"/>
    <s v="Fixed"/>
    <s v="REMC has invited bids to install 1.548GW ground mounted solar power projects. The projects will be set up close to transaction stations of 25kv connection across India."/>
    <s v=""/>
    <s v=""/>
    <s v=""/>
    <s v=""/>
    <n v="1548"/>
    <s v=""/>
    <s v="PV"/>
    <s v="Technology specific"/>
    <s v=""/>
    <s v=""/>
    <s v=""/>
    <s v=""/>
    <s v=""/>
    <x v="9"/>
    <n v="2022"/>
    <s v=""/>
    <s v=""/>
    <s v=""/>
  </r>
  <r>
    <s v="REMC 750MW RTC India"/>
    <x v="0"/>
    <x v="33"/>
    <x v="3"/>
    <s v="Co_Located"/>
    <m/>
    <s v="Auction"/>
    <s v="Pay_As_Bid"/>
    <s v="Power_Purchase_Agreement"/>
    <n v="25"/>
    <n v="0"/>
    <s v="INR"/>
    <s v="Fixed"/>
    <s v="REMC has invited bids to procure 750MW RTC power from grid connected renewable projects with or without storage"/>
    <n v="4358"/>
    <n v="52.077358418416125"/>
    <s v=""/>
    <s v=""/>
    <n v="750"/>
    <s v=""/>
    <s v="Solar and wind and storage"/>
    <s v="Technology specific"/>
    <s v=""/>
    <n v="750"/>
    <n v="750"/>
    <n v="1"/>
    <n v="1"/>
    <x v="9"/>
    <n v="2023"/>
    <s v=""/>
    <s v=""/>
    <n v="52.077358418416125"/>
  </r>
  <r>
    <s v="REMCL, 50 MW Solar projects UP, MP"/>
    <x v="3"/>
    <x v="33"/>
    <x v="3"/>
    <s v="Solar"/>
    <m/>
    <s v="Auction"/>
    <s v="Pay_As_Bid"/>
    <s v="Power_Purchase_Agreement"/>
    <n v="25"/>
    <n v="0"/>
    <s v="INR"/>
    <s v="Fixed"/>
    <s v="REMC has invited bids to select project developers to set up 50MW of ground mounted solar projects near substations at 25kv connectivity in UP and MP."/>
    <s v=""/>
    <s v=""/>
    <s v=""/>
    <s v=""/>
    <n v="50"/>
    <s v=""/>
    <s v="PV"/>
    <s v="Technology specific"/>
    <s v=""/>
    <s v=""/>
    <s v=""/>
    <s v=""/>
    <s v=""/>
    <x v="9"/>
    <n v="2022"/>
    <s v=""/>
    <s v=""/>
    <s v=""/>
  </r>
  <r>
    <s v="RPCKL, 10MW Kerala"/>
    <x v="3"/>
    <x v="33"/>
    <x v="3"/>
    <s v="Solar"/>
    <m/>
    <s v="Auction"/>
    <s v="Pay_As_Bid"/>
    <s v="Power_Purchase_Agreement"/>
    <n v="25"/>
    <n v="0"/>
    <s v="INR"/>
    <s v="Fixed"/>
    <s v="Bid to participate in the Request for Proposal (RFP) of Bidders for build, own and operate including Engineering Design, manufacture, supply, erection, testing and_x000a_commissioning, operation &amp; maintenance of Ground Mounted 5-10 MW Captive Solar PV_x000a_power system for 23 years at Nellithadam under Kasaragod Solar Park in Kasaragod , Kerala"/>
    <s v=""/>
    <s v=""/>
    <s v=""/>
    <s v=""/>
    <n v="10"/>
    <s v=""/>
    <s v="PV"/>
    <s v="Technology specific"/>
    <s v=""/>
    <s v=""/>
    <s v=""/>
    <s v=""/>
    <s v=""/>
    <x v="9"/>
    <n v="2022"/>
    <s v=""/>
    <s v=""/>
    <s v=""/>
  </r>
  <r>
    <s v="RREC 50MWp rooftop solar Rajasthan"/>
    <x v="3"/>
    <x v="33"/>
    <x v="3"/>
    <s v="Solar"/>
    <m/>
    <s v="Auction"/>
    <s v="Pay_As_Bid"/>
    <s v="Unknown"/>
    <s v=""/>
    <s v=""/>
    <s v="INR"/>
    <s v="Unknown"/>
    <s v="RREC has invited bids for 50MWp of grid connected rooftop solar systems on government buildings in Rajasthan"/>
    <s v=""/>
    <s v=""/>
    <s v=""/>
    <s v=""/>
    <n v="50"/>
    <s v=""/>
    <s v="PV"/>
    <s v="Technology specific"/>
    <s v=""/>
    <s v=""/>
    <s v=""/>
    <s v=""/>
    <s v=""/>
    <x v="9"/>
    <n v="2022"/>
    <s v=""/>
    <s v=""/>
    <s v=""/>
  </r>
  <r>
    <s v="RUMSL 114MW ground mounted MPPGCL"/>
    <x v="3"/>
    <x v="33"/>
    <x v="3"/>
    <s v="Solar"/>
    <m/>
    <s v="Auction"/>
    <s v="Pay_As_Bid"/>
    <s v="Power_Purchase_Agreement"/>
    <n v="25"/>
    <n v="0"/>
    <s v="INR"/>
    <s v="Fixed"/>
    <s v="RUMSL has floated tender of 114MW ground mounted solar projects at MPPGCL thermal power projects."/>
    <s v=""/>
    <s v=""/>
    <s v=""/>
    <s v=""/>
    <n v="114"/>
    <s v=""/>
    <s v="PV"/>
    <s v="Technology specific"/>
    <s v=""/>
    <s v=""/>
    <s v=""/>
    <s v=""/>
    <s v=""/>
    <x v="9"/>
    <n v="2023"/>
    <s v=""/>
    <s v=""/>
    <s v=""/>
  </r>
  <r>
    <s v="RUMSL 16.4GW Pumped hydro storage"/>
    <x v="3"/>
    <x v="33"/>
    <x v="3"/>
    <s v="Energy_Storage"/>
    <m/>
    <s v="Auction"/>
    <s v="Pay_As_Bid"/>
    <s v="Power_Purchase_Agreement"/>
    <n v="25"/>
    <n v="0"/>
    <s v="INR"/>
    <s v="Fixed"/>
    <s v="RUMSL has invited bids for 16.4GW pumped hydro storage projects in Madhya Pradesh"/>
    <s v=""/>
    <s v=""/>
    <s v=""/>
    <s v=""/>
    <n v="16400"/>
    <s v=""/>
    <s v="Pumped hydro"/>
    <s v="Technology specific"/>
    <s v=""/>
    <s v=""/>
    <s v=""/>
    <s v=""/>
    <s v=""/>
    <x v="9"/>
    <n v="2023"/>
    <s v=""/>
    <s v=""/>
    <s v=""/>
  </r>
  <r>
    <s v="RUMSL 240MW floating solar Madhya Pradesh"/>
    <x v="3"/>
    <x v="33"/>
    <x v="3"/>
    <s v="Solar"/>
    <m/>
    <s v="Auction"/>
    <s v="Pay_As_Bid"/>
    <s v="Power_Purchase_Agreement"/>
    <n v="25"/>
    <n v="0"/>
    <s v="INR"/>
    <s v="Fixed"/>
    <s v="RUMSL has issued tender for development of 240MW floating solar park at Birsinghpur reservoir in Madhya Pradesh"/>
    <s v=""/>
    <s v=""/>
    <s v=""/>
    <s v=""/>
    <n v="240"/>
    <s v=""/>
    <s v="PV"/>
    <s v="Technology specific"/>
    <s v=""/>
    <s v=""/>
    <s v=""/>
    <s v=""/>
    <s v=""/>
    <x v="9"/>
    <n v="2023"/>
    <s v=""/>
    <s v=""/>
    <s v=""/>
  </r>
  <r>
    <s v="RUMSL 250MW floating solar Madhya Pradesh"/>
    <x v="3"/>
    <x v="33"/>
    <x v="3"/>
    <s v="Solar"/>
    <m/>
    <s v="Auction"/>
    <s v="Pay_As_Bid"/>
    <s v="Power_Purchase_Agreement"/>
    <n v="25"/>
    <n v="0"/>
    <s v="INR"/>
    <s v="Fixed"/>
    <s v="RUMSL has issued tender for development of 250MW floating solar park at Birsinghpur reservoir in Madhya Pradesh"/>
    <s v=""/>
    <s v=""/>
    <s v=""/>
    <s v=""/>
    <n v="250"/>
    <s v=""/>
    <s v="PV"/>
    <s v="Technology specific"/>
    <s v=""/>
    <s v=""/>
    <s v=""/>
    <s v=""/>
    <s v=""/>
    <x v="9"/>
    <n v="2023"/>
    <s v=""/>
    <s v=""/>
    <s v=""/>
  </r>
  <r>
    <s v="RUMSL 300MW floating Madhya Pradesh"/>
    <x v="3"/>
    <x v="33"/>
    <x v="3"/>
    <s v="Solar"/>
    <m/>
    <s v="Auction"/>
    <s v="Pay_As_Bid"/>
    <s v="Power_Purchase_Agreement"/>
    <n v="25"/>
    <n v="0"/>
    <s v="INR"/>
    <s v="Fixed"/>
    <s v="RUMSL has invited bids for 300MW floating at Omkareshwar"/>
    <s v=""/>
    <s v=""/>
    <s v=""/>
    <s v=""/>
    <n v="300"/>
    <s v=""/>
    <s v="PV"/>
    <s v="Technology specific"/>
    <s v=""/>
    <s v=""/>
    <s v=""/>
    <s v=""/>
    <s v=""/>
    <x v="9"/>
    <n v="2023"/>
    <s v=""/>
    <s v=""/>
    <s v=""/>
  </r>
  <r>
    <s v="RUMSL 400MW FDRE mixed renewables"/>
    <x v="3"/>
    <x v="33"/>
    <x v="3"/>
    <s v="Renewables_Other"/>
    <m/>
    <s v="Auction"/>
    <s v="Pay_As_Bid"/>
    <s v="Power_Purchase_Agreement"/>
    <n v="25"/>
    <n v="0"/>
    <s v="INR"/>
    <s v="Fixed"/>
    <s v=""/>
    <s v=""/>
    <s v=""/>
    <s v=""/>
    <s v=""/>
    <n v="400"/>
    <s v=""/>
    <s v="Solar and wind"/>
    <s v="Technology specific"/>
    <s v=""/>
    <s v=""/>
    <s v=""/>
    <s v=""/>
    <s v=""/>
    <x v="9"/>
    <n v="2024"/>
    <s v=""/>
    <s v=""/>
    <s v=""/>
  </r>
  <r>
    <s v="RUMSL 490MW floating solar projects"/>
    <x v="3"/>
    <x v="33"/>
    <x v="3"/>
    <s v="Solar"/>
    <m/>
    <s v="Auction"/>
    <s v="Pay_As_Bid"/>
    <s v="Power_Purchase_Agreement"/>
    <n v="25"/>
    <n v="0"/>
    <s v="INR"/>
    <s v="Fixed"/>
    <s v=""/>
    <s v=""/>
    <s v=""/>
    <s v=""/>
    <s v=""/>
    <n v="490"/>
    <s v=""/>
    <s v="PV"/>
    <s v="Technology specific"/>
    <s v=""/>
    <s v=""/>
    <s v=""/>
    <s v=""/>
    <s v=""/>
    <x v="9"/>
    <n v="2024"/>
    <s v=""/>
    <s v=""/>
    <s v=""/>
  </r>
  <r>
    <s v="RUMSL 750MW hybrid Madhya Pradesh"/>
    <x v="3"/>
    <x v="33"/>
    <x v="3"/>
    <s v="Renewables_Other"/>
    <m/>
    <s v="Auction"/>
    <s v="Pay_As_Bid"/>
    <s v="Power_Purchase_Agreement"/>
    <n v="25"/>
    <n v="0"/>
    <s v="INR"/>
    <s v="Fixed"/>
    <s v="RUMSL has issued tender for development of 750MW wind solar hybrid project. Developers may also add storage capacity."/>
    <s v=""/>
    <s v=""/>
    <s v=""/>
    <s v=""/>
    <n v="750"/>
    <s v=""/>
    <s v="Solar and wind"/>
    <s v="Technology specific"/>
    <s v=""/>
    <s v=""/>
    <s v=""/>
    <s v=""/>
    <s v=""/>
    <x v="9"/>
    <n v="2023"/>
    <s v=""/>
    <s v=""/>
    <s v=""/>
  </r>
  <r>
    <s v="SECI - VII wind solar hybrid 2GW "/>
    <x v="0"/>
    <x v="33"/>
    <x v="3"/>
    <s v="Renewables_Other"/>
    <m/>
    <s v="Auction"/>
    <s v="Pay_As_Bid"/>
    <s v="Power_Purchase_Agreement"/>
    <n v="25"/>
    <n v="0"/>
    <s v="INR"/>
    <s v="Fixed"/>
    <s v="SECI has invited bids to develop 2GW ISTS connected wind solar hybrid projects in India."/>
    <n v="3190"/>
    <n v="38.119957171809872"/>
    <s v=""/>
    <s v=""/>
    <n v="2000"/>
    <s v=""/>
    <s v="Solar and wind"/>
    <s v="Technology specific"/>
    <s v=""/>
    <n v="900"/>
    <n v="900"/>
    <n v="1"/>
    <n v="0.45"/>
    <x v="9"/>
    <n v="2023"/>
    <s v=""/>
    <s v=""/>
    <n v="38.119957171809872"/>
  </r>
  <r>
    <s v="SECI 1.26GW ISTS connected FDRE - IV "/>
    <x v="0"/>
    <x v="33"/>
    <x v="3"/>
    <s v="Co_Located"/>
    <m/>
    <s v="Auction"/>
    <s v="Pay_As_Bid"/>
    <s v="Power_Purchase_Agreement"/>
    <n v="25"/>
    <n v="0"/>
    <s v="INR"/>
    <s v="Fixed"/>
    <s v="SECI has invited proposals for setting up 1.26GW firm and dispatchable  RE power (FDRE) to be supplied to Delhi and Gift city."/>
    <n v="4983.17"/>
    <n v="59.54803353600245"/>
    <s v=""/>
    <s v=""/>
    <n v="1260"/>
    <s v=""/>
    <s v="Solar and wind and storage"/>
    <s v="Technology specific"/>
    <s v=""/>
    <n v="630"/>
    <n v="630"/>
    <n v="1"/>
    <n v="0.5"/>
    <x v="9"/>
    <n v="2023"/>
    <s v=""/>
    <s v=""/>
    <n v="59.54803353600245"/>
  </r>
  <r>
    <s v="SECI 1.3GW XV Wind India"/>
    <x v="3"/>
    <x v="33"/>
    <x v="3"/>
    <s v="Wind"/>
    <m/>
    <s v="Auction"/>
    <s v="Pay_As_Bid"/>
    <s v="Power_Purchase_Agreement"/>
    <n v="25"/>
    <n v="0"/>
    <s v="INR"/>
    <s v="Fixed"/>
    <s v="SECI has issued tenders to set up 1.3GW ISTS connected wind projects (XV) on build own operate own basis."/>
    <s v=""/>
    <s v=""/>
    <s v=""/>
    <s v=""/>
    <n v="1300"/>
    <s v=""/>
    <s v="Onshore wind"/>
    <s v="Technology specific"/>
    <s v=""/>
    <s v=""/>
    <s v=""/>
    <s v=""/>
    <s v=""/>
    <x v="9"/>
    <n v="2023"/>
    <s v=""/>
    <s v=""/>
    <s v=""/>
  </r>
  <r>
    <s v="SECI 1.5GW XIII Solar India"/>
    <x v="0"/>
    <x v="33"/>
    <x v="3"/>
    <s v="Solar"/>
    <m/>
    <s v="Auction"/>
    <s v="Pay_As_Bid"/>
    <s v="Power_Purchase_Agreement"/>
    <n v="25"/>
    <n v="0"/>
    <s v="INR"/>
    <s v="Fixed"/>
    <s v=""/>
    <n v="2561.67"/>
    <n v="30.611520591946771"/>
    <s v=""/>
    <s v=""/>
    <n v="1500"/>
    <s v=""/>
    <s v="PV"/>
    <s v="Technology specific"/>
    <s v=""/>
    <n v="1500"/>
    <n v="1500"/>
    <n v="1"/>
    <n v="1"/>
    <x v="9"/>
    <n v="2023"/>
    <s v=""/>
    <s v=""/>
    <n v="30.611520591946771"/>
  </r>
  <r>
    <s v="SECI 1.5GW FDRE"/>
    <x v="2"/>
    <x v="33"/>
    <x v="3"/>
    <s v="Co_Located"/>
    <m/>
    <s v="Auction"/>
    <s v="Pay_As_Bid"/>
    <s v="Power_Purchase_Agreement"/>
    <n v="25"/>
    <n v="0"/>
    <s v="INR"/>
    <s v="Fixed"/>
    <s v="SECI has invited bids to supply 1.5GW of dispatchable power from renewable power projects with energy storage"/>
    <n v="5597.5"/>
    <n v="66.889172498183626"/>
    <s v=""/>
    <s v=""/>
    <n v="1500"/>
    <s v=""/>
    <s v="Solar and wind and storage"/>
    <s v="Technology specific"/>
    <s v=""/>
    <n v="480"/>
    <n v="480"/>
    <n v="1"/>
    <n v="0.32"/>
    <x v="9"/>
    <n v="2023"/>
    <s v=""/>
    <s v=""/>
    <n v="66.889172498183626"/>
  </r>
  <r>
    <s v="SECI 1GW FDRE India"/>
    <x v="3"/>
    <x v="33"/>
    <x v="3"/>
    <s v="Solar"/>
    <m/>
    <s v="Auction"/>
    <s v="Pay_As_Bid"/>
    <s v="Power_Purchase_Agreement"/>
    <n v="25"/>
    <n v="0"/>
    <s v="INR"/>
    <s v="Fixed"/>
    <s v=""/>
    <s v=""/>
    <s v=""/>
    <s v=""/>
    <s v=""/>
    <n v="1000"/>
    <s v=""/>
    <s v="PV"/>
    <s v="Technology specific"/>
    <n v="0"/>
    <s v=""/>
    <s v=""/>
    <s v=""/>
    <s v=""/>
    <x v="9"/>
    <n v="2023"/>
    <s v=""/>
    <s v=""/>
    <s v=""/>
  </r>
  <r>
    <s v="SECI 2250MW hybrid India"/>
    <x v="3"/>
    <x v="33"/>
    <x v="3"/>
    <s v="Renewables_Other"/>
    <m/>
    <s v="Auction"/>
    <s v="Pay_As_Bid"/>
    <s v="Power_Purchase_Agreement"/>
    <n v="25"/>
    <n v="0"/>
    <s v="INR"/>
    <s v="Fixed"/>
    <s v="SECI has issued Rfs for 2250MW RTC (RTC - III) India"/>
    <s v=""/>
    <s v=""/>
    <s v=""/>
    <s v=""/>
    <n v="2250"/>
    <s v=""/>
    <s v="Unknown technology"/>
    <s v="Technology specific"/>
    <s v=""/>
    <s v=""/>
    <s v=""/>
    <s v=""/>
    <s v=""/>
    <x v="9"/>
    <n v="2022"/>
    <s v=""/>
    <s v=""/>
    <s v=""/>
  </r>
  <r>
    <s v="SECI 500MW mixed renewables India (FDRE)"/>
    <x v="3"/>
    <x v="33"/>
    <x v="3"/>
    <s v="Co_Located"/>
    <m/>
    <s v="Auction"/>
    <s v="Pay_As_Bid"/>
    <s v="Power_Purchase_Agreement"/>
    <n v="25"/>
    <n v="0"/>
    <s v="INR"/>
    <s v="Fixed"/>
    <s v="SECI has invited bids to supply 500MW of dispatchable power from renewable power projects with energy storage"/>
    <s v=""/>
    <s v=""/>
    <s v=""/>
    <s v=""/>
    <n v="500"/>
    <s v=""/>
    <s v="Solar and wind and storage"/>
    <s v="Technology specific"/>
    <s v=""/>
    <s v=""/>
    <s v=""/>
    <s v=""/>
    <s v=""/>
    <x v="9"/>
    <n v="2023"/>
    <s v=""/>
    <s v=""/>
    <s v=""/>
  </r>
  <r>
    <s v="SECI 800MW ISTS Renewable Energy (FDRE)"/>
    <x v="3"/>
    <x v="33"/>
    <x v="3"/>
    <s v="Co_Located"/>
    <m/>
    <s v="Auction"/>
    <s v="Pay_As_Bid"/>
    <s v="Power_Purchase_Agreement"/>
    <n v="25"/>
    <n v="0"/>
    <s v="INR"/>
    <s v="Fixed"/>
    <s v="SECI 800MW ISTS connected FDRE III program with ESS"/>
    <s v=""/>
    <s v=""/>
    <s v=""/>
    <s v=""/>
    <n v="800"/>
    <s v=""/>
    <s v="Solar and wind and storage"/>
    <s v="Technology specific"/>
    <s v=""/>
    <s v=""/>
    <s v=""/>
    <s v=""/>
    <s v=""/>
    <x v="9"/>
    <n v="2023"/>
    <s v=""/>
    <s v=""/>
    <s v=""/>
  </r>
  <r>
    <s v="SECI Tranche XIII Wind"/>
    <x v="3"/>
    <x v="33"/>
    <x v="3"/>
    <s v="Wind"/>
    <m/>
    <s v="Auction"/>
    <s v="Pay_As_Bid"/>
    <s v="Power_Purchase_Agreement"/>
    <n v="25"/>
    <n v="0"/>
    <s v="INR"/>
    <s v="Fixed"/>
    <s v="RfS for Selection of Wind Power Developers for Setting up of 1200 MW ISTS-connected Wind Power Projects (Tranche-XIII)"/>
    <s v=""/>
    <s v=""/>
    <s v=""/>
    <n v="0"/>
    <n v="1200"/>
    <s v=""/>
    <s v="Onshore wind"/>
    <s v="Technology specific"/>
    <s v=""/>
    <s v=""/>
    <s v=""/>
    <s v=""/>
    <s v=""/>
    <x v="9"/>
    <n v="2022"/>
    <s v=""/>
    <s v=""/>
    <s v=""/>
  </r>
  <r>
    <s v="SECI XIV 1.5GW solar projects India"/>
    <x v="0"/>
    <x v="33"/>
    <x v="3"/>
    <s v="Solar"/>
    <m/>
    <s v="Auction"/>
    <s v="Pay_As_Bid"/>
    <s v="Power_Purchase_Agreement"/>
    <n v="25"/>
    <n v="0"/>
    <s v="INR"/>
    <s v="Fixed"/>
    <s v=""/>
    <n v="2571.33"/>
    <n v="30.726955948147296"/>
    <s v=""/>
    <s v=""/>
    <n v="1500"/>
    <s v=""/>
    <s v="PV"/>
    <s v="Technology specific"/>
    <s v=""/>
    <n v="1500"/>
    <n v="1500"/>
    <n v="1"/>
    <n v="1"/>
    <x v="9"/>
    <n v="2024"/>
    <s v=""/>
    <s v=""/>
    <n v="30.726955948147296"/>
  </r>
  <r>
    <s v="SECI XVI 1.35GW wind India"/>
    <x v="0"/>
    <x v="33"/>
    <x v="3"/>
    <s v="Wind"/>
    <m/>
    <s v="Auction"/>
    <s v="Pay_As_Bid"/>
    <s v="Power_Purchase_Agreement"/>
    <n v="25"/>
    <n v="0"/>
    <s v="INR"/>
    <s v="Fixed"/>
    <s v=""/>
    <n v="3620.43"/>
    <n v="43.263522427440634"/>
    <s v=""/>
    <s v=""/>
    <n v="1350"/>
    <s v=""/>
    <s v="Onshore wind"/>
    <s v="Technology specific"/>
    <s v=""/>
    <n v="1175"/>
    <n v="1175"/>
    <n v="1"/>
    <n v="0.87037037037037035"/>
    <x v="9"/>
    <n v="2023"/>
    <s v=""/>
    <s v=""/>
    <n v="43.263522427440634"/>
  </r>
  <r>
    <s v="SJVN 1.5GW wind solar hybrid India"/>
    <x v="0"/>
    <x v="33"/>
    <x v="3"/>
    <s v="Renewables_Other"/>
    <m/>
    <s v="Auction"/>
    <s v="Pay_As_Bid"/>
    <s v="Power_Purchase_Agreement"/>
    <n v="25"/>
    <n v="0"/>
    <s v="INR"/>
    <s v="Fixed"/>
    <s v="Rfs for 1500MW ISTS connected wind solar hybrid projects in India"/>
    <n v="3478.2"/>
    <n v="41.563898130090628"/>
    <s v=""/>
    <s v=""/>
    <n v="1500"/>
    <s v=""/>
    <s v="Solar and wind"/>
    <s v="Technology specific"/>
    <s v=""/>
    <n v="1500"/>
    <n v="1500"/>
    <n v="1"/>
    <n v="1"/>
    <x v="9"/>
    <n v="2023"/>
    <s v=""/>
    <s v=""/>
    <n v="41.563898130090628"/>
  </r>
  <r>
    <s v="SJVN 1.5GW solar India"/>
    <x v="0"/>
    <x v="33"/>
    <x v="3"/>
    <s v="Solar"/>
    <m/>
    <s v="Auction"/>
    <s v="Pay_As_Bid"/>
    <s v="Power_Purchase_Agreement"/>
    <n v="25"/>
    <n v="0"/>
    <s v="INR"/>
    <s v="Fixed"/>
    <s v="SJVN has invited bids to develop 1.5GW ISTS connected solar power projects in India"/>
    <n v="2527.33"/>
    <n v="30.201163435432679"/>
    <s v=""/>
    <s v=""/>
    <n v="1500"/>
    <s v=""/>
    <s v="PV"/>
    <s v="Technology specific"/>
    <s v=""/>
    <n v="1500"/>
    <n v="1500"/>
    <n v="1"/>
    <n v="1"/>
    <x v="9"/>
    <n v="2023"/>
    <s v=""/>
    <s v=""/>
    <n v="30.201163435432679"/>
  </r>
  <r>
    <s v="Torrent Power 300MW hybrid (Greenshoe 150MW) "/>
    <x v="0"/>
    <x v="33"/>
    <x v="3"/>
    <s v="Renewables_Other"/>
    <m/>
    <s v="Auction"/>
    <s v="Pay_As_Bid"/>
    <s v="Power_Purchase_Agreement"/>
    <n v="25"/>
    <n v="0"/>
    <s v="INR"/>
    <s v="Fixed"/>
    <s v=""/>
    <n v="3650"/>
    <n v="43.616878895644525"/>
    <s v=""/>
    <s v=""/>
    <n v="450"/>
    <s v=""/>
    <s v="Solar and wind"/>
    <s v="Technology specific"/>
    <s v=""/>
    <n v="450"/>
    <n v="450"/>
    <n v="1"/>
    <n v="1"/>
    <x v="9"/>
    <n v="2024"/>
    <s v=""/>
    <s v=""/>
    <n v="43.616878895644525"/>
  </r>
  <r>
    <s v="UPMRCL 2MW Rooftop Lucknow metro project"/>
    <x v="3"/>
    <x v="33"/>
    <x v="3"/>
    <s v="Solar"/>
    <m/>
    <s v="Auction"/>
    <s v="Pay_As_Bid"/>
    <s v="Power_Purchase_Agreement"/>
    <n v="25"/>
    <n v="0"/>
    <s v="INR"/>
    <s v="Fixed"/>
    <s v="UPMRCL invited bids to install and commission 2MW rooftop solar system on depots and station of Lucknow metro project"/>
    <s v=""/>
    <s v=""/>
    <s v=""/>
    <s v=""/>
    <n v="2"/>
    <s v=""/>
    <s v="PV"/>
    <s v="Technology specific"/>
    <s v=""/>
    <s v=""/>
    <s v=""/>
    <s v=""/>
    <s v=""/>
    <x v="9"/>
    <n v="2022"/>
    <s v=""/>
    <s v=""/>
    <s v=""/>
  </r>
  <r>
    <s v="UPNEDA 50MW rooftop Uttar Pradesh Solar"/>
    <x v="3"/>
    <x v="33"/>
    <x v="3"/>
    <s v="Solar"/>
    <m/>
    <s v="Auction"/>
    <s v="Pay_As_Bid"/>
    <s v="Power_Purchase_Agreement"/>
    <n v="25"/>
    <n v="0"/>
    <s v="INR"/>
    <s v="Fixed"/>
    <s v="UPNEDA has invited bids to develop 50MW of grid connected rooftop solar projects on government and semi government buildings in UP under RESCO model"/>
    <s v=""/>
    <s v=""/>
    <s v=""/>
    <s v=""/>
    <n v="50"/>
    <s v=""/>
    <s v="PV"/>
    <s v="Technology specific"/>
    <s v=""/>
    <s v=""/>
    <s v=""/>
    <s v=""/>
    <s v=""/>
    <x v="9"/>
    <n v="2022"/>
    <s v=""/>
    <s v=""/>
    <s v=""/>
  </r>
  <r>
    <s v="UPNEDA 75MW Solar Park"/>
    <x v="3"/>
    <x v="33"/>
    <x v="3"/>
    <s v="Solar"/>
    <m/>
    <s v="Auction"/>
    <s v="Pay_As_Bid"/>
    <s v="Power_Purchase_Agreement"/>
    <n v="25"/>
    <n v="0"/>
    <s v="INR"/>
    <s v="Fixed"/>
    <s v="Bid to develop 75 MW of projects in UP Solar Park. The projects will be developed in Makrecha village (25 MW), Banghauli (20 MW), Tikar 1 &amp; Tikat 2 (30 MW) in Jalaun district of UP"/>
    <s v=""/>
    <s v=""/>
    <s v=""/>
    <s v=""/>
    <n v="75"/>
    <s v=""/>
    <s v="PV"/>
    <s v="Technology specific"/>
    <s v=""/>
    <s v=""/>
    <s v=""/>
    <s v=""/>
    <s v=""/>
    <x v="9"/>
    <n v="2022"/>
    <s v=""/>
    <s v=""/>
    <s v=""/>
  </r>
  <r>
    <s v="UPPCL 10MW/40MWh Uttar Pradesh"/>
    <x v="3"/>
    <x v="33"/>
    <x v="3"/>
    <s v="Energy_Storage"/>
    <m/>
    <s v="Auction"/>
    <s v="Pay_As_Bid"/>
    <s v="Unknown"/>
    <s v=""/>
    <s v=""/>
    <s v="INR"/>
    <s v="Unknown"/>
    <s v="Rfs to set up five standalone BESS of 10MW/40MWh in Uttar Pradesh"/>
    <s v=""/>
    <s v=""/>
    <s v=""/>
    <s v=""/>
    <n v="40"/>
    <s v=""/>
    <s v="Battery storage"/>
    <s v="Technology specific"/>
    <s v=""/>
    <s v=""/>
    <s v=""/>
    <s v=""/>
    <s v=""/>
    <x v="9"/>
    <n v="2022"/>
    <s v=""/>
    <s v=""/>
    <s v=""/>
  </r>
  <r>
    <s v="HPGCL 57MW Solar"/>
    <x v="2"/>
    <x v="33"/>
    <x v="3"/>
    <s v="Solar"/>
    <m/>
    <s v="Auction"/>
    <s v="Pay_As_Bid"/>
    <s v="Power_Purchase_Agreement"/>
    <n v="25"/>
    <n v="0"/>
    <s v="INR"/>
    <s v="Unknown"/>
    <s v="Design engineering procurement and supply construction commissioning for setting up of grid connected ground mounted Solar PV Plant with a capacity of 57MW at three different locations on bot for 25 years under International Competitive Bidding."/>
    <s v=""/>
    <s v=""/>
    <s v=""/>
    <n v="0"/>
    <n v="57"/>
    <s v=""/>
    <s v="PV"/>
    <s v="Technology specific"/>
    <s v=""/>
    <s v=""/>
    <s v=""/>
    <s v=""/>
    <s v=""/>
    <x v="16"/>
    <n v="2019"/>
    <d v="2019-10-29T00:00:00"/>
    <s v=""/>
    <s v=""/>
  </r>
  <r>
    <s v="MSEDCL 200MW Wind"/>
    <x v="2"/>
    <x v="33"/>
    <x v="3"/>
    <s v="Wind"/>
    <m/>
    <s v="Auction"/>
    <s v="Pay_As_Bid"/>
    <s v="Power_Purchase_Agreement"/>
    <n v="25"/>
    <n v="0"/>
    <s v="INR"/>
    <s v="Unknown"/>
    <s v="Procurement of 200 MW Wind Power on Long Term basis through competitive bidding followed by e-reverse auctions from intra state wind projects"/>
    <s v=""/>
    <s v=""/>
    <s v=""/>
    <n v="0"/>
    <n v="200"/>
    <s v=""/>
    <s v="Onshore wind"/>
    <s v="Technology specific"/>
    <s v=""/>
    <s v=""/>
    <s v=""/>
    <s v=""/>
    <s v=""/>
    <x v="16"/>
    <n v="2020"/>
    <d v="2020-09-11T00:00:00"/>
    <s v=""/>
    <s v=""/>
  </r>
  <r>
    <s v="MSEDCL 350MW solar Maharashtra"/>
    <x v="3"/>
    <x v="33"/>
    <x v="3"/>
    <s v="Solar"/>
    <m/>
    <s v="Auction"/>
    <s v="Pay_As_Bid"/>
    <s v="Unknown"/>
    <s v=""/>
    <s v=""/>
    <s v="INR"/>
    <s v="Unknown"/>
    <s v="MSEDCL has invited bids to procure 350MW of solar power projects in Maharashtra"/>
    <s v=""/>
    <s v=""/>
    <s v=""/>
    <s v=""/>
    <n v="350"/>
    <s v=""/>
    <s v="PV"/>
    <s v="Technology specific"/>
    <s v=""/>
    <s v=""/>
    <s v=""/>
    <s v=""/>
    <s v=""/>
    <x v="8"/>
    <n v="2023"/>
    <d v="2023-01-23T00:00:00"/>
    <s v=""/>
    <s v=""/>
  </r>
  <r>
    <s v="NTPC 600MW ISTS-Connected Wind"/>
    <x v="2"/>
    <x v="33"/>
    <x v="3"/>
    <s v="Wind"/>
    <m/>
    <s v="Auction"/>
    <s v="Pay_As_Bid"/>
    <s v="Power_Purchase_Agreement"/>
    <n v="25"/>
    <n v="0"/>
    <s v="INR"/>
    <s v="Unknown"/>
    <s v="Development of 600MW ISTS connected Wind projects anywhere in India"/>
    <s v=""/>
    <s v=""/>
    <s v=""/>
    <n v="0"/>
    <n v="600"/>
    <s v=""/>
    <s v="Onshore wind"/>
    <s v="Technology specific"/>
    <s v=""/>
    <s v=""/>
    <s v=""/>
    <s v=""/>
    <s v=""/>
    <x v="16"/>
    <n v="2020"/>
    <d v="2020-03-13T00:00:00"/>
    <s v=""/>
    <s v=""/>
  </r>
  <r>
    <s v="OREDA 10MW RESCO Solar"/>
    <x v="3"/>
    <x v="33"/>
    <x v="3"/>
    <s v="Solar"/>
    <m/>
    <s v="Auction"/>
    <s v="Pay_As_Bid"/>
    <s v="Power_Purchase_Agreement"/>
    <n v="25"/>
    <n v="0"/>
    <s v="INR"/>
    <s v="Unknown"/>
    <s v="Bids for selection of solar power generator for development of RTS projects on governmrnt buildings under RESCO model in Odisha"/>
    <s v=""/>
    <s v=""/>
    <s v=""/>
    <n v="0"/>
    <n v="10"/>
    <s v=""/>
    <s v="PV"/>
    <s v="Technology specific"/>
    <s v=""/>
    <s v=""/>
    <s v=""/>
    <s v=""/>
    <s v=""/>
    <x v="8"/>
    <n v="2023"/>
    <s v=""/>
    <s v=""/>
    <s v=""/>
  </r>
  <r>
    <s v="REIL 50MW rooftop solar India"/>
    <x v="3"/>
    <x v="33"/>
    <x v="3"/>
    <s v="Solar"/>
    <m/>
    <s v="Auction"/>
    <s v="Pay_As_Bid"/>
    <s v="Unknown"/>
    <s v=""/>
    <n v="0"/>
    <s v="INR"/>
    <s v="Unknown"/>
    <s v="Rajasthan Electronics &amp; Instruments Ltd (REIL) is accepting bids to develop grid conneted rooftop solar on government buildings across India. The projects are to be developed in RESCO  model."/>
    <s v=""/>
    <s v=""/>
    <s v=""/>
    <n v="0"/>
    <n v="50"/>
    <s v=""/>
    <s v="PV"/>
    <s v="Technology specific"/>
    <s v=""/>
    <s v=""/>
    <s v=""/>
    <s v=""/>
    <s v=""/>
    <x v="8"/>
    <n v="2023"/>
    <d v="2023-01-13T00:00:00"/>
    <s v=""/>
    <s v=""/>
  </r>
  <r>
    <s v="RUVNL 1500MW Wind Solar Hybrid with Storage India"/>
    <x v="3"/>
    <x v="33"/>
    <x v="3"/>
    <s v="Solar"/>
    <m/>
    <s v="Auction"/>
    <s v="Pay_As_Bid"/>
    <s v="Unknown"/>
    <s v=""/>
    <n v="0"/>
    <s v="INR"/>
    <s v="Unknown"/>
    <s v="RUVNL has invited bids for setting up of 1500MW ISTS connected wind-solar hybrid power projects anywhere in India having storage access."/>
    <s v=""/>
    <s v=""/>
    <s v=""/>
    <s v=""/>
    <n v="1500"/>
    <s v=""/>
    <s v="PV"/>
    <s v="Unknown"/>
    <s v=""/>
    <s v=""/>
    <s v=""/>
    <s v=""/>
    <s v=""/>
    <x v="8"/>
    <n v="2023"/>
    <s v=""/>
    <s v=""/>
    <s v=""/>
  </r>
  <r>
    <s v="SECI 7500MW PV"/>
    <x v="2"/>
    <x v="33"/>
    <x v="3"/>
    <s v="Solar"/>
    <m/>
    <s v="Auction"/>
    <s v="Pay_As_Bid"/>
    <s v="Power_Purchase_Agreement"/>
    <n v="25"/>
    <n v="0"/>
    <s v="INR"/>
    <s v="Unknown"/>
    <s v="RfS for 7500 MW Solar Power Projects in Leh and Kargil, Jammu and Kashmir"/>
    <s v=""/>
    <s v=""/>
    <s v=""/>
    <n v="0"/>
    <n v="7500"/>
    <s v=""/>
    <s v="PV"/>
    <s v="Unknown"/>
    <s v=""/>
    <s v=""/>
    <s v=""/>
    <s v=""/>
    <s v=""/>
    <x v="11"/>
    <n v="2018"/>
    <d v="2018-12-31T00:00:00"/>
    <s v=""/>
    <s v=""/>
  </r>
  <r>
    <s v="UJVNL  9.5MW Uttarakhand Kulhal powerhouse"/>
    <x v="3"/>
    <x v="33"/>
    <x v="3"/>
    <s v="Solar"/>
    <m/>
    <s v="Auction"/>
    <s v="Pay_As_Bid"/>
    <s v="Power_Purchase_Agreement"/>
    <n v="25"/>
    <n v="0"/>
    <s v="INR"/>
    <s v="Unknown"/>
    <s v="UJVNL has invited bids to set up 9.5MW of grid connected solar projects near Kulhal power house in Dehradun district"/>
    <s v=""/>
    <s v=""/>
    <s v=""/>
    <s v=""/>
    <n v="9.5"/>
    <s v=""/>
    <s v="PV"/>
    <s v="Unknown"/>
    <s v=""/>
    <s v=""/>
    <s v=""/>
    <s v=""/>
    <s v=""/>
    <x v="8"/>
    <n v="2023"/>
    <d v="2023-02-07T00:00:00"/>
    <d v="2024-02-01T00:00:00"/>
    <s v=""/>
  </r>
  <r>
    <s v="UPDCC 40MW Solar PV"/>
    <x v="2"/>
    <x v="33"/>
    <x v="3"/>
    <s v="Solar"/>
    <m/>
    <s v="Auction"/>
    <s v="Pay_As_Bid"/>
    <s v="Power_Purchase_Agreement"/>
    <n v="25"/>
    <n v="0"/>
    <s v="INR"/>
    <s v="Unknown"/>
    <s v="Selection of Developer for setting of 40MW Aggregate Capacity Grid Connect Solar PV Power Projects near Haripura and Tumaria Reservoirs in District Udhamsingh Nagar, Uttarakhand.” on BOOT basis"/>
    <s v=""/>
    <s v=""/>
    <s v=""/>
    <n v="0"/>
    <n v="40"/>
    <s v=""/>
    <s v="PV"/>
    <s v="Unknown"/>
    <s v=""/>
    <s v=""/>
    <s v=""/>
    <s v=""/>
    <s v=""/>
    <x v="5"/>
    <n v="2020"/>
    <d v="2020-01-13T00:00:00"/>
    <s v=""/>
    <s v=""/>
  </r>
  <r>
    <s v="GUVNL 1,125MW Solar  (GSECL - 3)"/>
    <x v="0"/>
    <x v="33"/>
    <x v="3"/>
    <s v="Solar"/>
    <m/>
    <s v="Auction"/>
    <s v="Pay_As_Bid"/>
    <s v="Power_Purchase_Agreement"/>
    <n v="25"/>
    <n v="0"/>
    <s v="INR"/>
    <s v="Fixed"/>
    <s v=""/>
    <n v="2654.89"/>
    <n v="31.725483729111698"/>
    <s v=""/>
    <s v=""/>
    <n v="1125"/>
    <s v=""/>
    <s v="PV"/>
    <s v="Technology specific"/>
    <s v=""/>
    <n v="1125"/>
    <n v="1125"/>
    <n v="1"/>
    <n v="1"/>
    <x v="9"/>
    <n v="2024"/>
    <s v=""/>
    <s v=""/>
    <n v="31.725483729111698"/>
  </r>
  <r>
    <s v="SJVN 1.5GW wind solar hybrid II India"/>
    <x v="0"/>
    <x v="33"/>
    <x v="3"/>
    <s v="Renewables_Other"/>
    <m/>
    <s v="Auction"/>
    <s v="Pay_As_Bid"/>
    <s v="Power_Purchase_Agreement"/>
    <n v="25"/>
    <n v="0"/>
    <s v="INR"/>
    <s v="Fixed"/>
    <s v=""/>
    <n v="3415.13"/>
    <n v="40.810222362433564"/>
    <s v=""/>
    <s v=""/>
    <n v="1500"/>
    <s v=""/>
    <s v="Solar and wind"/>
    <s v="Co-location"/>
    <s v=""/>
    <n v="1500"/>
    <n v="1500"/>
    <n v="1"/>
    <n v="1"/>
    <x v="9"/>
    <n v="2024"/>
    <s v=""/>
    <s v=""/>
    <n v="40.810222362433564"/>
  </r>
  <r>
    <s v="APDCL 100MW floating solar Assam"/>
    <x v="3"/>
    <x v="33"/>
    <x v="3"/>
    <s v="Solar"/>
    <m/>
    <s v="Auction"/>
    <s v="Pay_As_Bid"/>
    <s v="Power_Purchase_Agreement"/>
    <n v="25"/>
    <n v="0"/>
    <s v="INR"/>
    <s v="Fixed"/>
    <s v=""/>
    <s v=""/>
    <s v=""/>
    <s v=""/>
    <s v=""/>
    <n v="100"/>
    <s v=""/>
    <s v="PV"/>
    <s v="Technology specific"/>
    <s v=""/>
    <s v=""/>
    <s v=""/>
    <s v=""/>
    <s v=""/>
    <x v="9"/>
    <n v="2024"/>
    <s v=""/>
    <s v=""/>
    <s v=""/>
  </r>
  <r>
    <s v="NTPC 1.5GW solar India (ISTS - III)"/>
    <x v="0"/>
    <x v="33"/>
    <x v="3"/>
    <s v="Solar"/>
    <m/>
    <s v="Auction"/>
    <s v="Pay_As_Bid"/>
    <s v="Power_Purchase_Agreement"/>
    <n v="25"/>
    <n v="0"/>
    <s v="INR"/>
    <s v="Fixed"/>
    <s v=""/>
    <n v="2689.67"/>
    <n v="32.141098810752936"/>
    <s v=""/>
    <s v=""/>
    <n v="1500"/>
    <s v=""/>
    <s v="PV"/>
    <s v="Technology specific"/>
    <s v=""/>
    <n v="1500"/>
    <n v="1500"/>
    <n v="1"/>
    <n v="1"/>
    <x v="9"/>
    <n v="2024"/>
    <s v=""/>
    <s v=""/>
    <n v="32.141098810752936"/>
  </r>
  <r>
    <s v="UPPCL 2000MW Solar India"/>
    <x v="0"/>
    <x v="33"/>
    <x v="3"/>
    <s v="Solar"/>
    <m/>
    <s v="Auction"/>
    <s v="Pay_As_Bid"/>
    <s v="Power_Purchase_Agreement"/>
    <n v="25"/>
    <n v="0"/>
    <s v="INR"/>
    <s v="Fixed"/>
    <s v=""/>
    <n v="2563.5"/>
    <n v="29.730218705856977"/>
    <s v=""/>
    <s v=""/>
    <n v="2000"/>
    <s v=""/>
    <s v="PV"/>
    <s v="Technology specific"/>
    <s v=""/>
    <n v="2000"/>
    <n v="2000"/>
    <n v="1"/>
    <n v="1"/>
    <x v="10"/>
    <n v="2024"/>
    <s v=""/>
    <s v=""/>
    <n v="29.730218705856977"/>
  </r>
  <r>
    <s v="SECI VIII 1.2GW hybrid"/>
    <x v="0"/>
    <x v="33"/>
    <x v="3"/>
    <s v="Renewables_Other"/>
    <m/>
    <s v="Auction"/>
    <s v="Pay_As_Bid"/>
    <s v="Power_Purchase_Agreement"/>
    <n v="25"/>
    <n v="0"/>
    <s v="INR"/>
    <s v="Fixed"/>
    <s v=""/>
    <n v="3449.5"/>
    <n v="41.220938013842684"/>
    <s v=""/>
    <s v=""/>
    <n v="1200"/>
    <s v=""/>
    <s v="Solar and wind"/>
    <s v="Co-location"/>
    <s v=""/>
    <n v="1200"/>
    <n v="1200"/>
    <n v="1"/>
    <n v="1"/>
    <x v="9"/>
    <n v="2024"/>
    <s v=""/>
    <s v=""/>
    <n v="41.220938013842684"/>
  </r>
  <r>
    <s v="NTPC 1000MW tranche V hybrid India"/>
    <x v="0"/>
    <x v="33"/>
    <x v="3"/>
    <s v="Renewables_Other"/>
    <m/>
    <s v="Auction"/>
    <s v="Pay_As_Bid"/>
    <s v="Power_Purchase_Agreement"/>
    <n v="25"/>
    <n v="0"/>
    <s v="INR"/>
    <s v="Fixed"/>
    <s v=""/>
    <n v="3438.5"/>
    <n v="41.08948988566403"/>
    <s v=""/>
    <s v=""/>
    <n v="1000"/>
    <s v=""/>
    <s v="Solar and wind"/>
    <s v="Co-location"/>
    <s v=""/>
    <n v="1000"/>
    <n v="1000"/>
    <n v="1"/>
    <n v="1"/>
    <x v="9"/>
    <n v="2024"/>
    <s v=""/>
    <s v=""/>
    <n v="41.08948988566403"/>
  </r>
  <r>
    <s v="GUVNL 500MW hybrid - II India (greenshoe 500MW)"/>
    <x v="0"/>
    <x v="33"/>
    <x v="3"/>
    <s v="Renewables_Other"/>
    <m/>
    <s v="Auction"/>
    <s v="Pay_As_Bid"/>
    <s v="Power_Purchase_Agreement"/>
    <n v="25"/>
    <n v="0"/>
    <s v="INR"/>
    <s v="Fixed"/>
    <s v=""/>
    <n v="3273.97"/>
    <n v="39.123384383006382"/>
    <s v=""/>
    <s v=""/>
    <n v="1000"/>
    <s v=""/>
    <s v="Solar and wind"/>
    <s v="Co-location"/>
    <s v=""/>
    <n v="832"/>
    <n v="832"/>
    <n v="1"/>
    <n v="0.83199999999999996"/>
    <x v="9"/>
    <n v="2024"/>
    <s v=""/>
    <s v=""/>
    <n v="39.123384383006382"/>
  </r>
  <r>
    <s v="KSPDCL 300MW Solar Pavgada solar park"/>
    <x v="0"/>
    <x v="33"/>
    <x v="3"/>
    <s v="Solar"/>
    <m/>
    <s v="Auction"/>
    <s v="Pay_As_Bid"/>
    <s v="Power_Purchase_Agreement"/>
    <n v="25"/>
    <n v="0"/>
    <s v="INR"/>
    <s v="Fixed"/>
    <s v=""/>
    <n v="2890"/>
    <n v="34.535008221482926"/>
    <s v=""/>
    <s v=""/>
    <n v="300"/>
    <s v=""/>
    <s v="PV"/>
    <s v="Technology specific"/>
    <s v=""/>
    <n v="300"/>
    <n v="300"/>
    <n v="1"/>
    <n v="1"/>
    <x v="9"/>
    <n v="2024"/>
    <s v=""/>
    <s v=""/>
    <n v="34.535008221482926"/>
  </r>
  <r>
    <s v="NTPC 1000MW tranche VI hybrid India"/>
    <x v="0"/>
    <x v="33"/>
    <x v="3"/>
    <s v="Renewables_Other"/>
    <m/>
    <s v="Auction"/>
    <s v="Pay_As_Bid"/>
    <s v="Power_Purchase_Agreement"/>
    <n v="25"/>
    <n v="0"/>
    <s v="INR"/>
    <s v="Fixed"/>
    <s v=""/>
    <n v="3449.3"/>
    <n v="41.2185480478758"/>
    <s v=""/>
    <s v=""/>
    <n v="1000"/>
    <s v=""/>
    <s v="Solar and wind"/>
    <s v="Co-location"/>
    <s v=""/>
    <n v="1000"/>
    <n v="1000"/>
    <n v="1"/>
    <n v="1"/>
    <x v="9"/>
    <n v="2024"/>
    <s v=""/>
    <s v=""/>
    <n v="41.2185480478758"/>
  </r>
  <r>
    <s v="SJVN 600MW Wind India"/>
    <x v="0"/>
    <x v="33"/>
    <x v="3"/>
    <s v="Wind"/>
    <m/>
    <s v="Auction"/>
    <s v="Pay_As_Bid"/>
    <s v="Power_Purchase_Agreement"/>
    <n v="25"/>
    <n v="0"/>
    <s v="INR"/>
    <s v="Fixed"/>
    <s v=""/>
    <n v="3985.88"/>
    <n v="46.226285989975118"/>
    <s v=""/>
    <s v=""/>
    <n v="600"/>
    <s v=""/>
    <s v="Onshore wind"/>
    <s v="Technology specific"/>
    <s v=""/>
    <n v="170"/>
    <n v="170"/>
    <n v="1"/>
    <n v="0.28333333333333333"/>
    <x v="10"/>
    <n v="2024"/>
    <s v=""/>
    <s v=""/>
    <n v="46.226285989975118"/>
  </r>
  <r>
    <s v="SJVN 600MW FDRE II (Greenshoe 600MW)"/>
    <x v="0"/>
    <x v="33"/>
    <x v="3"/>
    <s v="Co_Located"/>
    <s v="Co-located"/>
    <s v="Auction"/>
    <s v="Pay_As_Bid"/>
    <s v="Power_Purchase_Agreement"/>
    <n v="25"/>
    <n v="0"/>
    <s v="INR"/>
    <s v="Fixed"/>
    <s v=""/>
    <n v="4254.92"/>
    <n v="50.845569959083782"/>
    <s v=""/>
    <s v=""/>
    <n v="1200"/>
    <s v=""/>
    <s v="Solar and wind and storage"/>
    <s v="Co-location"/>
    <s v=""/>
    <n v="1200"/>
    <n v="1200"/>
    <n v="1"/>
    <n v="1"/>
    <x v="9"/>
    <n v="2024"/>
    <s v=""/>
    <s v=""/>
    <n v="50.845569959083782"/>
  </r>
  <r>
    <s v="SECI 1.2GW solar with storage (tranche - XV)  "/>
    <x v="0"/>
    <x v="33"/>
    <x v="3"/>
    <s v="Co_Located"/>
    <s v="Co-located"/>
    <s v="Auction"/>
    <s v="Pay_As_Bid"/>
    <s v="Power_Purchase_Agreement"/>
    <n v="25"/>
    <n v="0"/>
    <s v="INR"/>
    <s v="Fixed"/>
    <s v=""/>
    <n v="3419.17"/>
    <n v="40.858499674964627"/>
    <s v=""/>
    <s v=""/>
    <n v="1200"/>
    <n v="1200"/>
    <s v="Solar and storage"/>
    <s v="Co-location"/>
    <n v="1200"/>
    <n v="1200"/>
    <n v="1200"/>
    <n v="1"/>
    <n v="1"/>
    <x v="9"/>
    <n v="2024"/>
    <s v=""/>
    <s v=""/>
    <n v="40.858499674964627"/>
  </r>
  <r>
    <s v="GUVNL 500MW solar (Phase XXIV)"/>
    <x v="0"/>
    <x v="33"/>
    <x v="3"/>
    <s v="Solar"/>
    <m/>
    <s v="Auction"/>
    <s v="Pay_As_Bid"/>
    <s v="Power_Purchase_Agreement"/>
    <n v="25"/>
    <n v="0"/>
    <s v="INR"/>
    <s v="Fixed"/>
    <s v=""/>
    <n v="2662"/>
    <n v="31.810447019234445"/>
    <s v=""/>
    <s v=""/>
    <n v="1000"/>
    <s v=""/>
    <s v="PV"/>
    <s v="Technology specific"/>
    <s v=""/>
    <n v="1000"/>
    <n v="1000"/>
    <n v="1"/>
    <n v="1"/>
    <x v="9"/>
    <n v="2024"/>
    <s v=""/>
    <s v=""/>
    <n v="31.810447019234445"/>
  </r>
  <r>
    <s v="MSEDCL III 500MW wind solar hybrid "/>
    <x v="0"/>
    <x v="33"/>
    <x v="3"/>
    <s v="Renewables_Other"/>
    <m/>
    <s v="Auction"/>
    <s v="Pay_As_Bid"/>
    <s v="Power_Purchase_Agreement"/>
    <n v="25"/>
    <n v="0"/>
    <s v="INR"/>
    <s v="Fixed"/>
    <s v=""/>
    <n v="3619.41"/>
    <n v="43.25133360100952"/>
    <s v=""/>
    <s v=""/>
    <n v="500"/>
    <s v=""/>
    <s v="Solar and wind"/>
    <s v="Group of technologies"/>
    <s v=""/>
    <n v="426"/>
    <n v="500"/>
    <n v="1.1737089201877935"/>
    <n v="0.85199999999999998"/>
    <x v="9"/>
    <n v="2024"/>
    <s v=""/>
    <s v=""/>
    <n v="43.25133360100952"/>
  </r>
  <r>
    <s v="Adani electricity Mumbai (AEML) 600MW India"/>
    <x v="3"/>
    <x v="33"/>
    <x v="3"/>
    <s v="Wind"/>
    <m/>
    <s v="Auction"/>
    <s v="Pay_As_Bid"/>
    <s v="Power_Purchase_Agreement"/>
    <n v="25"/>
    <n v="0"/>
    <s v="INR"/>
    <s v="Fixed"/>
    <s v=""/>
    <s v=""/>
    <s v=""/>
    <s v=""/>
    <s v=""/>
    <n v="600"/>
    <s v=""/>
    <s v="Onshore wind"/>
    <s v="Technology specific"/>
    <s v=""/>
    <s v=""/>
    <s v=""/>
    <s v=""/>
    <s v=""/>
    <x v="9"/>
    <n v="2024"/>
    <s v=""/>
    <s v=""/>
    <s v=""/>
  </r>
  <r>
    <s v="NTPC 1GW hybrid (tranche - V)"/>
    <x v="3"/>
    <x v="33"/>
    <x v="3"/>
    <s v="Renewables_Other"/>
    <m/>
    <s v="Auction"/>
    <s v="Pay_As_Bid"/>
    <s v="Power_Purchase_Agreement"/>
    <n v="25"/>
    <n v="0"/>
    <s v="INR"/>
    <s v="Fixed"/>
    <s v=""/>
    <s v=""/>
    <s v=""/>
    <s v=""/>
    <s v=""/>
    <n v="1000"/>
    <s v=""/>
    <s v="Solar and wind"/>
    <s v="Group of technologies"/>
    <s v=""/>
    <s v=""/>
    <s v=""/>
    <s v=""/>
    <s v=""/>
    <x v="9"/>
    <n v="2024"/>
    <s v=""/>
    <s v=""/>
    <s v=""/>
  </r>
  <r>
    <s v="MSEDCL 5GW solar and Thermal "/>
    <x v="0"/>
    <x v="33"/>
    <x v="3"/>
    <s v="Solar"/>
    <m/>
    <s v="Auction"/>
    <s v="Pay_As_Bid"/>
    <s v="Power_Purchase_Agreement"/>
    <n v="25"/>
    <n v="0"/>
    <s v="INR"/>
    <s v="Fixed"/>
    <s v=""/>
    <n v="2700"/>
    <n v="32.264540552942528"/>
    <s v=""/>
    <s v=""/>
    <n v="5000"/>
    <s v=""/>
    <s v="PV"/>
    <s v="Technology specific"/>
    <s v=""/>
    <n v="5000"/>
    <n v="5000"/>
    <n v="1"/>
    <n v="1"/>
    <x v="9"/>
    <n v="2024"/>
    <s v=""/>
    <s v=""/>
    <n v="32.264540552942528"/>
  </r>
  <r>
    <s v="MSEDCL 1,000MW hybrid (greenshoe 1,000MW)"/>
    <x v="3"/>
    <x v="33"/>
    <x v="3"/>
    <s v="Renewables_Other"/>
    <m/>
    <s v="Auction"/>
    <s v="Pay_As_Bid"/>
    <s v="Power_Purchase_Agreement"/>
    <n v="25"/>
    <n v="0"/>
    <s v="INR"/>
    <s v="Fixed"/>
    <s v=""/>
    <s v=""/>
    <s v=""/>
    <s v=""/>
    <s v=""/>
    <n v="1000"/>
    <s v=""/>
    <s v="Solar and wind"/>
    <s v="Group of technologies"/>
    <s v=""/>
    <s v=""/>
    <s v=""/>
    <s v=""/>
    <s v=""/>
    <x v="9"/>
    <n v="2024"/>
    <s v=""/>
    <s v=""/>
    <s v=""/>
  </r>
  <r>
    <s v="UPNEDA 600MW solar Uttar Pradesh"/>
    <x v="3"/>
    <x v="33"/>
    <x v="3"/>
    <s v="Solar"/>
    <m/>
    <s v="Auction"/>
    <s v="Pay_As_Bid"/>
    <s v="Power_Purchase_Agreement"/>
    <n v="25"/>
    <n v="0"/>
    <s v="INR"/>
    <s v="Fixed"/>
    <s v=""/>
    <s v=""/>
    <s v=""/>
    <s v=""/>
    <s v=""/>
    <n v="600"/>
    <s v=""/>
    <s v="PV"/>
    <s v="Technology specific"/>
    <s v=""/>
    <s v=""/>
    <s v=""/>
    <s v=""/>
    <s v=""/>
    <x v="9"/>
    <n v="2024"/>
    <s v=""/>
    <s v=""/>
    <s v=""/>
  </r>
  <r>
    <s v="GUVNL 250MW/500MWh battery storage (Phase -III) Greenshoe 250MW/500MWh"/>
    <x v="0"/>
    <x v="33"/>
    <x v="3"/>
    <s v="Energy_Storage"/>
    <m/>
    <s v="Auction"/>
    <s v="Pay_As_Bid"/>
    <s v="Power_Purchase_Agreement"/>
    <n v="25"/>
    <n v="0"/>
    <s v="INR"/>
    <s v="Fixed"/>
    <s v=""/>
    <s v=""/>
    <s v=""/>
    <s v=""/>
    <s v=""/>
    <n v="250"/>
    <n v="500"/>
    <s v="Battery storage"/>
    <s v="Technology specific"/>
    <s v=""/>
    <n v="250"/>
    <n v="250"/>
    <n v="1"/>
    <n v="1"/>
    <x v="9"/>
    <n v="2024"/>
    <s v=""/>
    <s v=""/>
    <s v=""/>
  </r>
  <r>
    <s v="AEML 50MW solar"/>
    <x v="3"/>
    <x v="33"/>
    <x v="3"/>
    <s v="Solar"/>
    <m/>
    <s v="Auction"/>
    <s v="Pay_As_Bid"/>
    <s v="Power_Purchase_Agreement"/>
    <n v="25"/>
    <n v="0"/>
    <s v="INR"/>
    <s v="Fixed"/>
    <s v=""/>
    <s v=""/>
    <s v=""/>
    <s v=""/>
    <s v=""/>
    <n v="50"/>
    <s v=""/>
    <s v="PV"/>
    <s v="Technology specific"/>
    <s v=""/>
    <s v=""/>
    <s v=""/>
    <s v=""/>
    <s v=""/>
    <x v="9"/>
    <n v="2024"/>
    <s v=""/>
    <s v=""/>
    <s v=""/>
  </r>
  <r>
    <s v="NTPC 1.5GW solar India (Tranche - II)"/>
    <x v="0"/>
    <x v="33"/>
    <x v="3"/>
    <s v="Solar"/>
    <m/>
    <s v="Auction"/>
    <s v="Pay_As_Bid"/>
    <s v="Power_Purchase_Agreement"/>
    <n v="25"/>
    <n v="0"/>
    <s v="INR"/>
    <s v="Fixed"/>
    <s v=""/>
    <n v="2598"/>
    <n v="31.045657909831363"/>
    <s v=""/>
    <s v=""/>
    <n v="1500"/>
    <s v=""/>
    <s v="PV"/>
    <s v="Technology specific"/>
    <s v=""/>
    <n v="1500"/>
    <n v="1500"/>
    <n v="1"/>
    <n v="1"/>
    <x v="9"/>
    <n v="2023"/>
    <s v=""/>
    <s v=""/>
    <n v="31.045657909831363"/>
  </r>
  <r>
    <s v="NTPC 3GW FDRE (Tranche - II)"/>
    <x v="0"/>
    <x v="33"/>
    <x v="3"/>
    <s v="Renewables_Other"/>
    <m/>
    <s v="Auction"/>
    <s v="Pay_As_Bid"/>
    <s v="Power_Purchase_Agreement"/>
    <n v="25"/>
    <n v="0"/>
    <s v="INR"/>
    <s v="Fixed"/>
    <s v=""/>
    <n v="4696.6000000000004"/>
    <n v="56.123570800351807"/>
    <s v=""/>
    <s v=""/>
    <n v="3000"/>
    <s v=""/>
    <s v="Solar and wind"/>
    <s v="Technology specific"/>
    <s v=""/>
    <n v="1584"/>
    <n v="1584"/>
    <n v="1"/>
    <n v="0.52800000000000002"/>
    <x v="9"/>
    <n v="2023"/>
    <s v=""/>
    <s v=""/>
    <n v="56.123570800351807"/>
  </r>
  <r>
    <s v="GUVNL 250MW/500MWh battery storage (Phase -II)"/>
    <x v="0"/>
    <x v="33"/>
    <x v="3"/>
    <s v="Energy_Storage"/>
    <m/>
    <s v="Auction"/>
    <s v="Pay_As_Bid"/>
    <s v="Power_Purchase_Agreement"/>
    <n v="25"/>
    <n v="0"/>
    <s v="INR"/>
    <s v="Fixed"/>
    <s v=""/>
    <s v=""/>
    <s v=""/>
    <s v=""/>
    <s v=""/>
    <n v="250"/>
    <n v="500"/>
    <s v="Battery storage"/>
    <s v="Technology specific"/>
    <s v=""/>
    <n v="250"/>
    <n v="250"/>
    <n v="1"/>
    <n v="1"/>
    <x v="9"/>
    <n v="2023"/>
    <s v=""/>
    <s v=""/>
    <s v=""/>
  </r>
  <r>
    <s v="REMC limited 695MW RTC renewable energy with or without storage"/>
    <x v="3"/>
    <x v="33"/>
    <x v="3"/>
    <s v="Co_Located"/>
    <m/>
    <s v="Auction"/>
    <s v="Pay_As_Bid"/>
    <s v="Power_Purchase_Agreement"/>
    <n v="25"/>
    <n v="0"/>
    <s v="INR"/>
    <s v="Fixed"/>
    <s v=""/>
    <s v=""/>
    <s v=""/>
    <s v=""/>
    <s v=""/>
    <n v="695"/>
    <s v=""/>
    <s v="Solar and storage"/>
    <s v="Technology neutral"/>
    <s v=""/>
    <s v=""/>
    <s v=""/>
    <s v=""/>
    <s v=""/>
    <x v="9"/>
    <n v="2024"/>
    <s v=""/>
    <s v=""/>
    <s v=""/>
  </r>
  <r>
    <s v="SJVN 1.2GW Solar India"/>
    <x v="0"/>
    <x v="33"/>
    <x v="3"/>
    <s v="Solar"/>
    <m/>
    <s v="Auction"/>
    <s v="Pay_As_Bid"/>
    <s v="Power_Purchase_Agreement"/>
    <n v="25"/>
    <n v="0"/>
    <s v="INR"/>
    <s v="Fixed"/>
    <s v=""/>
    <n v="2521.67"/>
    <n v="30.133527398569846"/>
    <s v=""/>
    <s v=""/>
    <n v="1200"/>
    <s v=""/>
    <s v="PV"/>
    <s v="Technology specific"/>
    <s v=""/>
    <n v="1200"/>
    <n v="1200"/>
    <n v="1"/>
    <n v="1"/>
    <x v="9"/>
    <n v="2024"/>
    <s v=""/>
    <s v=""/>
    <n v="30.133527398569846"/>
  </r>
  <r>
    <s v="RECPDCL 223MW Solar India"/>
    <x v="3"/>
    <x v="33"/>
    <x v="3"/>
    <s v="Solar"/>
    <m/>
    <s v="Auction"/>
    <s v="Pay_As_Bid"/>
    <s v="Power_Purchase_Agreement"/>
    <n v="25"/>
    <n v="0"/>
    <s v="INR"/>
    <s v="Fixed"/>
    <s v=""/>
    <s v=""/>
    <s v=""/>
    <s v=""/>
    <s v=""/>
    <n v="223"/>
    <s v=""/>
    <s v="PV"/>
    <s v="Technology specific"/>
    <s v=""/>
    <s v=""/>
    <s v=""/>
    <s v=""/>
    <s v=""/>
    <x v="9"/>
    <n v="2024"/>
    <s v=""/>
    <s v=""/>
    <s v=""/>
  </r>
  <r>
    <s v="RUMSL 170MW solar project Neemuch"/>
    <x v="0"/>
    <x v="33"/>
    <x v="3"/>
    <s v="Solar"/>
    <m/>
    <s v="Auction"/>
    <s v="Pay_As_Bid"/>
    <s v="Power_Purchase_Agreement"/>
    <n v="25"/>
    <n v="0"/>
    <s v="INR"/>
    <s v="Fixed"/>
    <s v=""/>
    <n v="2150"/>
    <n v="25.692134144009788"/>
    <s v=""/>
    <s v=""/>
    <n v="170"/>
    <s v=""/>
    <s v="PV"/>
    <s v="Technology specific"/>
    <s v=""/>
    <n v="170"/>
    <n v="170"/>
    <n v="1"/>
    <n v="1"/>
    <x v="9"/>
    <n v="2024"/>
    <s v=""/>
    <s v=""/>
    <n v="25.692134144009788"/>
  </r>
  <r>
    <s v="SECI XVII wind 500MW"/>
    <x v="0"/>
    <x v="33"/>
    <x v="3"/>
    <s v="Wind"/>
    <m/>
    <s v="Auction"/>
    <s v="Pay_As_Bid"/>
    <s v="Power_Purchase_Agreement"/>
    <n v="25"/>
    <n v="0"/>
    <s v="INR"/>
    <s v="Fixed"/>
    <s v=""/>
    <n v="3810"/>
    <n v="45.528851669152232"/>
    <s v=""/>
    <s v=""/>
    <n v="500"/>
    <s v=""/>
    <s v="Onshore wind"/>
    <s v="Technology specific"/>
    <s v=""/>
    <n v="50"/>
    <n v="50"/>
    <n v="1"/>
    <n v="0.1"/>
    <x v="9"/>
    <n v="2024"/>
    <s v=""/>
    <s v=""/>
    <n v="45.528851669152232"/>
  </r>
  <r>
    <s v="NHPC 600MW solar (greenshoe 600MW)"/>
    <x v="0"/>
    <x v="33"/>
    <x v="3"/>
    <s v="Solar"/>
    <m/>
    <s v="Auction"/>
    <s v="Pay_As_Bid"/>
    <s v="Power_Purchase_Agreement"/>
    <n v="25"/>
    <n v="0"/>
    <s v="INR"/>
    <s v="Fixed"/>
    <s v=""/>
    <n v="2562.71"/>
    <n v="30.623948414974571"/>
    <s v=""/>
    <s v=""/>
    <n v="1200"/>
    <s v=""/>
    <s v="PV"/>
    <s v="Technology specific"/>
    <s v=""/>
    <n v="2400"/>
    <n v="2400"/>
    <n v="1"/>
    <n v="2"/>
    <x v="9"/>
    <n v="2024"/>
    <s v=""/>
    <s v=""/>
    <n v="30.623948414974571"/>
  </r>
  <r>
    <s v="RUVNL 8GW Solar Rajasthan"/>
    <x v="3"/>
    <x v="33"/>
    <x v="3"/>
    <s v="Solar"/>
    <m/>
    <s v="Auction"/>
    <s v="Pay_As_Bid"/>
    <s v="Power_Purchase_Agreement"/>
    <n v="25"/>
    <n v="0"/>
    <s v="INR"/>
    <s v="Fixed"/>
    <s v=""/>
    <s v=""/>
    <s v=""/>
    <s v=""/>
    <s v=""/>
    <n v="8000"/>
    <s v=""/>
    <s v="PV"/>
    <s v="Technology specific"/>
    <s v=""/>
    <s v=""/>
    <s v=""/>
    <s v=""/>
    <s v=""/>
    <x v="9"/>
    <n v="2024"/>
    <s v=""/>
    <s v=""/>
    <s v=""/>
  </r>
  <r>
    <s v="SECI XVI 1.2GW Solar India"/>
    <x v="0"/>
    <x v="33"/>
    <x v="3"/>
    <s v="Solar"/>
    <m/>
    <s v="Auction"/>
    <s v="Pay_As_Bid"/>
    <s v="Power_Purchase_Agreement"/>
    <n v="25"/>
    <n v="0"/>
    <s v="INR"/>
    <s v="Fixed"/>
    <s v=""/>
    <n v="2481"/>
    <n v="29.647527819203855"/>
    <s v=""/>
    <s v=""/>
    <n v="1200"/>
    <s v=""/>
    <s v="PV"/>
    <s v="Technology specific"/>
    <s v=""/>
    <n v="500"/>
    <n v="1200"/>
    <n v="2.4"/>
    <n v="0.41666666666666669"/>
    <x v="9"/>
    <n v="2024"/>
    <s v=""/>
    <s v=""/>
    <n v="29.647527819203855"/>
  </r>
  <r>
    <s v="SECI 25MW/50MWh solar with storage"/>
    <x v="3"/>
    <x v="33"/>
    <x v="3"/>
    <s v="Co_Located"/>
    <m/>
    <s v="Auction"/>
    <s v="Pay_As_Bid"/>
    <s v="Power_Purchase_Agreement"/>
    <n v="25"/>
    <n v="0"/>
    <s v="INR"/>
    <s v="Fixed"/>
    <s v=""/>
    <s v=""/>
    <s v=""/>
    <s v=""/>
    <s v=""/>
    <n v="25"/>
    <s v=""/>
    <s v="Solar and storage"/>
    <s v="Co-location"/>
    <s v=""/>
    <s v=""/>
    <s v=""/>
    <s v=""/>
    <s v=""/>
    <x v="9"/>
    <n v="2024"/>
    <s v=""/>
    <s v=""/>
    <s v=""/>
  </r>
  <r>
    <s v="NTPC 1.2GW solar India"/>
    <x v="0"/>
    <x v="33"/>
    <x v="3"/>
    <s v="Solar"/>
    <m/>
    <s v="Auction"/>
    <s v="Pay_As_Bid"/>
    <s v="Power_Purchase_Agreement"/>
    <n v="25"/>
    <n v="0"/>
    <s v="INR"/>
    <s v="Fixed"/>
    <s v=""/>
    <n v="2504.88"/>
    <n v="29.932889755649882"/>
    <s v=""/>
    <s v=""/>
    <n v="1200"/>
    <s v=""/>
    <s v="PV"/>
    <s v="Technology specific"/>
    <s v=""/>
    <n v="976"/>
    <n v="976"/>
    <n v="1"/>
    <n v="0.81333333333333335"/>
    <x v="9"/>
    <n v="2024"/>
    <s v=""/>
    <s v=""/>
    <n v="29.932889755649882"/>
  </r>
  <r>
    <s v="NHPC 1.2GW tranche- VI FDRE "/>
    <x v="0"/>
    <x v="33"/>
    <x v="3"/>
    <s v="Co_Located"/>
    <m/>
    <s v="Auction"/>
    <s v="Pay_As_Bid"/>
    <s v="Power_Purchase_Agreement"/>
    <n v="25"/>
    <n v="0"/>
    <s v="INR"/>
    <s v="Fixed"/>
    <s v=""/>
    <n v="4550"/>
    <n v="54.371725746625366"/>
    <s v=""/>
    <s v=""/>
    <n v="1200"/>
    <s v=""/>
    <s v="Solar and wind and storage"/>
    <s v="Co-location"/>
    <s v=""/>
    <n v="1200"/>
    <n v="1200"/>
    <n v="1"/>
    <n v="1"/>
    <x v="9"/>
    <n v="2024"/>
    <s v=""/>
    <s v=""/>
    <n v="54.371725746625366"/>
  </r>
  <r>
    <s v="NVVN 100MW Hybrid India"/>
    <x v="3"/>
    <x v="33"/>
    <x v="3"/>
    <s v="Renewables_Other"/>
    <m/>
    <s v="Auction"/>
    <s v="Pay_As_Bid"/>
    <s v="Power_Purchase_Agreement"/>
    <n v="25"/>
    <n v="0"/>
    <s v="INR"/>
    <s v="Fixed"/>
    <s v=""/>
    <s v=""/>
    <s v=""/>
    <s v=""/>
    <s v=""/>
    <n v="100"/>
    <s v=""/>
    <s v="Solar and wind"/>
    <s v="Co-location"/>
    <s v=""/>
    <s v=""/>
    <s v=""/>
    <s v=""/>
    <s v=""/>
    <x v="9"/>
    <n v="2024"/>
    <s v=""/>
    <s v=""/>
    <s v=""/>
  </r>
  <r>
    <s v="SECI IX 600MW  wind solar hybrid"/>
    <x v="0"/>
    <x v="33"/>
    <x v="3"/>
    <s v="Renewables_Other"/>
    <m/>
    <s v="Auction"/>
    <s v="Pay_As_Bid"/>
    <s v="Power_Purchase_Agreement"/>
    <n v="25"/>
    <n v="0"/>
    <s v="INR"/>
    <s v="Fixed"/>
    <s v=""/>
    <n v="3252.5"/>
    <n v="38.866821536461323"/>
    <s v=""/>
    <s v=""/>
    <n v="600"/>
    <s v=""/>
    <s v="Solar and wind"/>
    <s v="Group of technologies"/>
    <s v=""/>
    <n v="600"/>
    <n v="600"/>
    <n v="1"/>
    <n v="1"/>
    <x v="9"/>
    <n v="2024"/>
    <s v=""/>
    <s v=""/>
    <n v="38.866821536461323"/>
  </r>
  <r>
    <s v="SECI 1000MW/2000MWh BESS"/>
    <x v="3"/>
    <x v="33"/>
    <x v="3"/>
    <s v="Energy_Storage"/>
    <m/>
    <s v="Auction"/>
    <s v="Pay_As_Bid"/>
    <s v="Power_Purchase_Agreement"/>
    <n v="25"/>
    <n v="0"/>
    <s v="INR"/>
    <s v="Fixed"/>
    <s v=""/>
    <s v=""/>
    <s v=""/>
    <s v=""/>
    <s v=""/>
    <n v="1000"/>
    <s v=""/>
    <s v="Battery storage"/>
    <s v="Technology specific"/>
    <s v=""/>
    <s v=""/>
    <s v=""/>
    <s v=""/>
    <s v=""/>
    <x v="9"/>
    <n v="2024"/>
    <s v=""/>
    <s v=""/>
    <s v=""/>
  </r>
  <r>
    <s v="NTPC 1.2GW hybrid India"/>
    <x v="0"/>
    <x v="33"/>
    <x v="3"/>
    <s v="Renewables_Other"/>
    <m/>
    <s v="Auction"/>
    <s v="Pay_As_Bid"/>
    <s v="Power_Purchase_Agreement"/>
    <n v="25"/>
    <n v="0"/>
    <s v="INR"/>
    <s v="Fixed"/>
    <s v=""/>
    <n v="3287.75"/>
    <n v="39.288053038124737"/>
    <s v=""/>
    <s v=""/>
    <n v="1200"/>
    <s v=""/>
    <s v="Solar and wind"/>
    <s v="Co-location"/>
    <s v=""/>
    <n v="1200"/>
    <n v="1200"/>
    <n v="1"/>
    <n v="1"/>
    <x v="9"/>
    <n v="2024"/>
    <s v=""/>
    <s v=""/>
    <n v="39.288053038124737"/>
  </r>
  <r>
    <s v="NTPC 250MW/500MWh BESS - Gadarwara, Solapur "/>
    <x v="3"/>
    <x v="33"/>
    <x v="3"/>
    <s v="Energy_Storage"/>
    <m/>
    <s v="Auction"/>
    <s v="Pay_As_Bid"/>
    <s v="Power_Purchase_Agreement"/>
    <n v="25"/>
    <n v="0"/>
    <s v="INR"/>
    <s v="Fixed"/>
    <s v=""/>
    <s v=""/>
    <s v=""/>
    <s v=""/>
    <s v=""/>
    <n v="250"/>
    <s v=""/>
    <s v="Battery storage"/>
    <s v="Technology specific"/>
    <s v=""/>
    <s v=""/>
    <s v=""/>
    <s v=""/>
    <s v=""/>
    <x v="9"/>
    <n v="2024"/>
    <s v=""/>
    <s v=""/>
    <s v=""/>
  </r>
  <r>
    <s v="NHPC 1.2GW FDRE (tranche - II)"/>
    <x v="0"/>
    <x v="33"/>
    <x v="3"/>
    <s v="Renewables_Other"/>
    <m/>
    <s v="Auction"/>
    <s v="Pay_As_Bid"/>
    <s v="Power_Purchase_Agreement"/>
    <n v="25"/>
    <n v="0"/>
    <s v="INR"/>
    <s v="Fixed"/>
    <s v=""/>
    <n v="4372.62"/>
    <n v="52.252064930595388"/>
    <s v=""/>
    <s v=""/>
    <n v="1200"/>
    <s v=""/>
    <s v="Solar and wind"/>
    <s v="Co-location"/>
    <s v=""/>
    <n v="2100"/>
    <n v="2100"/>
    <n v="1"/>
    <n v="1.75"/>
    <x v="9"/>
    <n v="2024"/>
    <s v=""/>
    <s v=""/>
    <n v="52.252064930595388"/>
  </r>
  <r>
    <s v="CESC 150MW solar (greenshoe 150MW)"/>
    <x v="0"/>
    <x v="33"/>
    <x v="3"/>
    <s v="Solar"/>
    <m/>
    <s v="Auction"/>
    <s v="Pay_As_Bid"/>
    <s v="Power_Purchase_Agreement"/>
    <n v="25"/>
    <n v="0"/>
    <s v="INR"/>
    <s v="Fixed"/>
    <s v=""/>
    <s v=""/>
    <s v=""/>
    <s v=""/>
    <s v=""/>
    <n v="300"/>
    <s v=""/>
    <s v="PV"/>
    <s v="Technology specific"/>
    <s v=""/>
    <n v="300"/>
    <n v="300"/>
    <n v="1"/>
    <n v="1"/>
    <x v="9"/>
    <n v="2024"/>
    <s v=""/>
    <s v=""/>
    <s v=""/>
  </r>
  <r>
    <s v="MSEDCL I 2GW hybrid"/>
    <x v="0"/>
    <x v="33"/>
    <x v="3"/>
    <s v="Renewables_Other"/>
    <m/>
    <s v="Auction"/>
    <s v="Pay_As_Bid"/>
    <s v="Power_Purchase_Agreement"/>
    <n v="25"/>
    <n v="0"/>
    <s v="INR"/>
    <s v="Fixed"/>
    <s v=""/>
    <n v="3606.26"/>
    <n v="43.094193338686857"/>
    <s v=""/>
    <s v=""/>
    <n v="2000"/>
    <s v=""/>
    <s v="Solar and wind"/>
    <s v="Group of technologies"/>
    <s v=""/>
    <n v="1601"/>
    <n v="1601"/>
    <n v="1"/>
    <n v="0.80049999999999999"/>
    <x v="9"/>
    <n v="2024"/>
    <s v=""/>
    <s v=""/>
    <n v="43.094193338686857"/>
  </r>
  <r>
    <s v="MSEDCL II 1.6GW hybrid"/>
    <x v="0"/>
    <x v="33"/>
    <x v="3"/>
    <s v="Renewables_Other"/>
    <m/>
    <s v="Auction"/>
    <s v="Pay_As_Bid"/>
    <s v="Power_Purchase_Agreement"/>
    <n v="25"/>
    <n v="0"/>
    <s v="INR"/>
    <s v="Fixed"/>
    <s v=""/>
    <n v="3600"/>
    <n v="43.019387403923368"/>
    <s v=""/>
    <s v=""/>
    <n v="1650"/>
    <s v=""/>
    <s v="Solar and wind"/>
    <s v="Group of technologies"/>
    <s v=""/>
    <n v="1650"/>
    <n v="1650"/>
    <n v="1"/>
    <n v="1"/>
    <x v="9"/>
    <n v="2024"/>
    <s v=""/>
    <s v=""/>
    <n v="43.019387403923368"/>
  </r>
  <r>
    <s v="KREDL 100MW 130MWh BESS Kalburgi"/>
    <x v="1"/>
    <x v="33"/>
    <x v="3"/>
    <s v="Co_Located"/>
    <m/>
    <s v="Auction"/>
    <s v="Pay_As_Bid"/>
    <s v="Power_Purchase_Agreement"/>
    <n v="25"/>
    <n v="0"/>
    <s v="INR"/>
    <s v="Fixed"/>
    <s v=""/>
    <s v=""/>
    <s v=""/>
    <s v=""/>
    <s v=""/>
    <n v="100"/>
    <n v="130"/>
    <s v="Solar and storage"/>
    <s v="Co-location"/>
    <s v=""/>
    <s v=""/>
    <s v=""/>
    <s v=""/>
    <s v=""/>
    <x v="10"/>
    <n v="2024"/>
    <s v=""/>
    <s v=""/>
    <s v=""/>
  </r>
  <r>
    <s v="SECI 400MW hybrid"/>
    <x v="1"/>
    <x v="33"/>
    <x v="3"/>
    <s v="Renewables_Other"/>
    <m/>
    <s v="Auction"/>
    <s v="Pay_As_Bid"/>
    <s v="Power_Purchase_Agreement"/>
    <n v="25"/>
    <n v="0"/>
    <s v="INR"/>
    <s v="Fixed"/>
    <s v=""/>
    <s v=""/>
    <s v=""/>
    <s v=""/>
    <s v=""/>
    <n v="400"/>
    <s v=""/>
    <s v="Solar and wind"/>
    <s v="Co-location"/>
    <s v=""/>
    <s v=""/>
    <s v=""/>
    <s v=""/>
    <s v=""/>
    <x v="10"/>
    <n v="2024"/>
    <s v=""/>
    <s v=""/>
    <s v=""/>
  </r>
  <r>
    <s v="NTPC 100MW hybrid "/>
    <x v="1"/>
    <x v="33"/>
    <x v="3"/>
    <s v="Renewables_Other"/>
    <m/>
    <s v="Auction"/>
    <s v="Pay_As_Bid"/>
    <s v="Power_Purchase_Agreement"/>
    <n v="25"/>
    <n v="0"/>
    <s v="INR"/>
    <s v="Fixed"/>
    <s v=""/>
    <s v=""/>
    <s v=""/>
    <s v=""/>
    <s v=""/>
    <n v="100"/>
    <s v=""/>
    <s v="Solar and wind"/>
    <s v="Co-location"/>
    <s v=""/>
    <s v=""/>
    <s v=""/>
    <s v=""/>
    <s v=""/>
    <x v="10"/>
    <n v="2024"/>
    <s v=""/>
    <s v=""/>
    <s v=""/>
  </r>
  <r>
    <s v="CESC 150MW solar"/>
    <x v="1"/>
    <x v="33"/>
    <x v="3"/>
    <s v="Solar"/>
    <m/>
    <s v="Auction"/>
    <s v="Pay_As_Bid"/>
    <s v="Power_Purchase_Agreement"/>
    <n v="25"/>
    <n v="0"/>
    <s v="INR"/>
    <s v="Fixed"/>
    <s v=""/>
    <s v=""/>
    <s v=""/>
    <s v=""/>
    <s v=""/>
    <n v="150"/>
    <s v=""/>
    <s v="PV"/>
    <s v="Technology specific"/>
    <s v=""/>
    <s v=""/>
    <s v=""/>
    <s v=""/>
    <s v=""/>
    <x v="10"/>
    <n v="2024"/>
    <s v=""/>
    <s v=""/>
    <s v=""/>
  </r>
  <r>
    <s v="MSEDCL BESS 600MWh (300MW x 2hours) Maharashtra"/>
    <x v="1"/>
    <x v="33"/>
    <x v="3"/>
    <s v="Energy_Storage"/>
    <m/>
    <s v="Auction"/>
    <s v="Pay_As_Bid"/>
    <s v="Power_Purchase_Agreement"/>
    <n v="25"/>
    <n v="0"/>
    <s v="INR"/>
    <s v="Fixed"/>
    <s v=""/>
    <s v=""/>
    <s v=""/>
    <s v=""/>
    <s v=""/>
    <n v="300"/>
    <n v="600"/>
    <s v="Battery storage"/>
    <s v="Technology specific"/>
    <s v=""/>
    <s v=""/>
    <s v=""/>
    <s v=""/>
    <s v=""/>
    <x v="10"/>
    <n v="2024"/>
    <s v=""/>
    <s v=""/>
    <s v=""/>
  </r>
  <r>
    <s v="SECI 2GW/8GWh renewables plus storage (FDRE - VI)"/>
    <x v="0"/>
    <x v="33"/>
    <x v="3"/>
    <s v="Co_Located"/>
    <s v="Co-located"/>
    <s v="Auction"/>
    <s v="Pay_As_Bid"/>
    <s v="Power_Purchase_Agreement"/>
    <n v="25"/>
    <n v="0"/>
    <s v="INR"/>
    <s v="Fixed"/>
    <s v=""/>
    <s v=""/>
    <s v=""/>
    <s v=""/>
    <s v=""/>
    <n v="2000"/>
    <n v="8000"/>
    <s v="Solar and wind and storage"/>
    <s v="Co-location"/>
    <s v=""/>
    <n v="200"/>
    <n v="800"/>
    <n v="4"/>
    <n v="0.1"/>
    <x v="10"/>
    <n v="2024"/>
    <s v=""/>
    <s v=""/>
    <s v=""/>
  </r>
  <r>
    <s v="SECI 2GW solar PV with 1000MW/4000MWh ESS India (ISTS XVII)"/>
    <x v="0"/>
    <x v="33"/>
    <x v="3"/>
    <s v="Co_Located"/>
    <m/>
    <s v="Auction"/>
    <s v="Pay_As_Bid"/>
    <s v="Power_Purchase_Agreement"/>
    <n v="25"/>
    <n v="0"/>
    <s v="INR"/>
    <s v="Fixed"/>
    <s v=""/>
    <n v="3524.65"/>
    <n v="42.118967725899587"/>
    <s v=""/>
    <s v=""/>
    <n v="2000"/>
    <n v="4000"/>
    <s v="Solar and storage"/>
    <s v="Co-location"/>
    <s v=""/>
    <n v="2000"/>
    <n v="2000"/>
    <n v="1"/>
    <n v="1"/>
    <x v="9"/>
    <n v="2024"/>
    <s v=""/>
    <s v=""/>
    <n v="42.118967725899587"/>
  </r>
  <r>
    <s v="SJVN 1.2GW wind solar hybrid tranche III"/>
    <x v="0"/>
    <x v="33"/>
    <x v="3"/>
    <s v="Renewables_Other"/>
    <m/>
    <s v="Auction"/>
    <s v="Pay_As_Bid"/>
    <s v="Power_Purchase_Agreement"/>
    <n v="25"/>
    <n v="0"/>
    <s v="INR"/>
    <s v="Fixed"/>
    <s v=""/>
    <n v="3190"/>
    <n v="38.119957171809872"/>
    <s v=""/>
    <s v=""/>
    <n v="1200"/>
    <s v=""/>
    <s v="Solar and wind"/>
    <s v="Co-location"/>
    <s v=""/>
    <n v="1200"/>
    <n v="1200"/>
    <n v="1"/>
    <n v="1"/>
    <x v="9"/>
    <n v="2024"/>
    <s v=""/>
    <s v=""/>
    <n v="38.119957171809872"/>
  </r>
  <r>
    <s v="MSEDCL hybrid 1,150MW (Phase IV)"/>
    <x v="1"/>
    <x v="33"/>
    <x v="3"/>
    <s v="Renewables_Other"/>
    <m/>
    <s v="Auction"/>
    <s v="Pay_As_Bid"/>
    <s v="Power_Purchase_Agreement"/>
    <n v="25"/>
    <n v="0"/>
    <s v="INR"/>
    <s v="Fixed"/>
    <s v=""/>
    <s v=""/>
    <s v=""/>
    <s v=""/>
    <s v=""/>
    <n v="1150"/>
    <s v=""/>
    <s v="Solar and wind"/>
    <s v="Co-location"/>
    <s v=""/>
    <s v=""/>
    <s v=""/>
    <s v=""/>
    <s v=""/>
    <x v="10"/>
    <n v="2024"/>
    <s v=""/>
    <s v=""/>
    <s v=""/>
  </r>
  <r>
    <s v="GUVNL VIII wind 500MW with greenshoe additional 500MW"/>
    <x v="0"/>
    <x v="33"/>
    <x v="3"/>
    <s v="Wind"/>
    <m/>
    <s v="Auction"/>
    <s v="Pay_As_Bid"/>
    <s v="Power_Purchase_Agreement"/>
    <n v="25"/>
    <n v="0"/>
    <s v="INR"/>
    <s v="Fixed"/>
    <s v=""/>
    <n v="3593.57"/>
    <n v="42.942549998088026"/>
    <s v=""/>
    <s v=""/>
    <n v="1000"/>
    <s v=""/>
    <s v="Onshore wind"/>
    <s v="Technology specific"/>
    <s v=""/>
    <n v="140"/>
    <n v="140"/>
    <n v="1"/>
    <n v="0.14000000000000001"/>
    <x v="9"/>
    <n v="2024"/>
    <s v=""/>
    <s v=""/>
    <n v="42.942549998088026"/>
  </r>
  <r>
    <s v="NTPC 1.2GW hybrid II (600MW greenshoe)"/>
    <x v="0"/>
    <x v="33"/>
    <x v="3"/>
    <s v="Renewables_Other"/>
    <m/>
    <s v="Auction"/>
    <s v="Pay_As_Bid"/>
    <s v="Power_Purchase_Agreement"/>
    <n v="25"/>
    <n v="0"/>
    <s v="INR"/>
    <s v="Fixed"/>
    <s v=""/>
    <n v="3298.3330000000001"/>
    <n v="39.414518087262437"/>
    <s v=""/>
    <s v=""/>
    <n v="1800"/>
    <s v=""/>
    <s v="Solar and wind"/>
    <s v="Co-location"/>
    <s v=""/>
    <n v="1200"/>
    <n v="1200"/>
    <n v="1"/>
    <n v="0.66666666666666663"/>
    <x v="9"/>
    <n v="2024"/>
    <s v=""/>
    <s v=""/>
    <n v="39.414518087262437"/>
  </r>
  <r>
    <s v="ONGC 1000MW hybrid India"/>
    <x v="1"/>
    <x v="33"/>
    <x v="3"/>
    <s v="Renewables_Other"/>
    <m/>
    <s v="Auction"/>
    <s v="Pay_As_Bid"/>
    <s v="Power_Purchase_Agreement"/>
    <n v="25"/>
    <n v="0"/>
    <s v="INR"/>
    <s v="Fixed"/>
    <s v=""/>
    <s v=""/>
    <s v=""/>
    <s v=""/>
    <s v=""/>
    <n v="1000"/>
    <s v=""/>
    <s v="Solar and wind"/>
    <s v="Co-location"/>
    <s v=""/>
    <s v=""/>
    <s v=""/>
    <s v=""/>
    <s v=""/>
    <x v="10"/>
    <n v="2024"/>
    <s v=""/>
    <s v=""/>
    <s v=""/>
  </r>
  <r>
    <s v="GUVNL XXV 500MW solar (Greenshoe 500MW)"/>
    <x v="0"/>
    <x v="33"/>
    <x v="3"/>
    <s v="Solar"/>
    <m/>
    <s v="Auction"/>
    <s v="Pay_As_Bid"/>
    <s v="Power_Purchase_Agreement"/>
    <n v="25"/>
    <n v="0"/>
    <s v="INR"/>
    <s v="Fixed"/>
    <s v=""/>
    <n v="2550"/>
    <n v="30.472066077779054"/>
    <s v=""/>
    <s v=""/>
    <n v="1000"/>
    <s v=""/>
    <s v="PV"/>
    <s v="Technology specific"/>
    <s v=""/>
    <n v="1000"/>
    <n v="1000"/>
    <n v="1"/>
    <n v="1"/>
    <x v="9"/>
    <n v="2024"/>
    <s v=""/>
    <s v=""/>
    <n v="30.472066077779054"/>
  </r>
  <r>
    <s v="UPPCL 300MW/1200MWh BESS"/>
    <x v="1"/>
    <x v="33"/>
    <x v="3"/>
    <s v="Energy_Storage"/>
    <m/>
    <s v="Auction"/>
    <s v="Pay_As_Bid"/>
    <s v="Power_Purchase_Agreement"/>
    <n v="25"/>
    <n v="0"/>
    <s v="INR"/>
    <s v="Fixed"/>
    <s v=""/>
    <s v=""/>
    <s v=""/>
    <s v=""/>
    <s v=""/>
    <n v="300"/>
    <n v="1200"/>
    <s v="Battery storage"/>
    <s v="Technology specific"/>
    <s v=""/>
    <s v=""/>
    <s v=""/>
    <s v=""/>
    <s v=""/>
    <x v="10"/>
    <n v="2024"/>
    <s v=""/>
    <s v=""/>
    <s v=""/>
  </r>
  <r>
    <s v="MSEDCL 300MW/600MWh BESS"/>
    <x v="1"/>
    <x v="33"/>
    <x v="3"/>
    <s v="Energy_Storage"/>
    <m/>
    <s v="Auction"/>
    <s v="Pay_As_Bid"/>
    <s v="Power_Purchase_Agreement"/>
    <n v="25"/>
    <n v="0"/>
    <s v="INR"/>
    <s v="Fixed"/>
    <s v=""/>
    <s v=""/>
    <s v=""/>
    <s v=""/>
    <s v=""/>
    <n v="300"/>
    <n v="600"/>
    <s v="Battery storage"/>
    <s v="Technology specific"/>
    <s v=""/>
    <s v=""/>
    <s v=""/>
    <s v=""/>
    <s v=""/>
    <x v="10"/>
    <n v="2024"/>
    <s v=""/>
    <s v=""/>
    <s v=""/>
  </r>
  <r>
    <s v="SJVN 1.2GW FDRE - III"/>
    <x v="0"/>
    <x v="33"/>
    <x v="3"/>
    <s v="Renewables_Other"/>
    <m/>
    <s v="Auction"/>
    <s v="Pay_As_Bid"/>
    <s v="Power_Purchase_Agreement"/>
    <n v="25"/>
    <n v="0"/>
    <s v="INR"/>
    <s v="Fixed"/>
    <s v=""/>
    <n v="4863.57"/>
    <n v="56.405305165299318"/>
    <s v=""/>
    <s v=""/>
    <n v="2400"/>
    <s v=""/>
    <s v="Solar and wind"/>
    <s v="Co-location"/>
    <s v=""/>
    <n v="448"/>
    <n v="448"/>
    <n v="1"/>
    <n v="0.18666666666666668"/>
    <x v="10"/>
    <n v="2024"/>
    <s v=""/>
    <s v=""/>
    <n v="56.405305165299318"/>
  </r>
  <r>
    <s v="SJVN 1.2GW, 600MW/2400MWh  "/>
    <x v="1"/>
    <x v="33"/>
    <x v="3"/>
    <s v="Co_Located"/>
    <m/>
    <s v="Auction"/>
    <s v="Pay_As_Bid"/>
    <s v="Power_Purchase_Agreement"/>
    <n v="25"/>
    <n v="0"/>
    <s v="INR"/>
    <s v="Fixed"/>
    <s v=""/>
    <s v=""/>
    <s v=""/>
    <s v=""/>
    <s v=""/>
    <n v="1200"/>
    <n v="2400"/>
    <s v="Solar and storage"/>
    <s v="Co-location"/>
    <s v=""/>
    <s v=""/>
    <s v=""/>
    <s v=""/>
    <s v=""/>
    <x v="10"/>
    <n v="2024"/>
    <s v=""/>
    <s v=""/>
    <s v=""/>
  </r>
  <r>
    <s v="NHPC 1.2GW solar with 600MW/1.2MWh BESS"/>
    <x v="0"/>
    <x v="33"/>
    <x v="3"/>
    <s v="Co_Located"/>
    <m/>
    <s v="Auction"/>
    <s v="Pay_As_Bid"/>
    <s v="Power_Purchase_Agreement"/>
    <n v="25"/>
    <n v="0"/>
    <s v="INR"/>
    <s v="Fixed"/>
    <s v=""/>
    <n v="3093.92"/>
    <n v="35.88177033681491"/>
    <s v=""/>
    <s v=""/>
    <n v="1200"/>
    <n v="1200"/>
    <s v="Solar and storage"/>
    <s v="Co-location"/>
    <s v=""/>
    <n v="1200"/>
    <n v="1200"/>
    <n v="1"/>
    <n v="1"/>
    <x v="10"/>
    <n v="2024"/>
    <s v=""/>
    <s v=""/>
    <n v="35.88177033681491"/>
  </r>
  <r>
    <s v="SECI XVIII 1GW solar India"/>
    <x v="0"/>
    <x v="33"/>
    <x v="3"/>
    <s v="Solar"/>
    <m/>
    <s v="Auction"/>
    <s v="Pay_As_Bid"/>
    <s v="Power_Purchase_Agreement"/>
    <n v="25"/>
    <n v="0"/>
    <s v="INR"/>
    <s v="Fixed"/>
    <s v=""/>
    <n v="3298.333333"/>
    <n v="39.414522066555776"/>
    <s v=""/>
    <s v=""/>
    <n v="1000"/>
    <n v="600"/>
    <s v="PV"/>
    <s v="Technology specific"/>
    <s v=""/>
    <n v="600"/>
    <n v="600"/>
    <n v="1"/>
    <n v="0.6"/>
    <x v="9"/>
    <n v="2024"/>
    <s v=""/>
    <s v=""/>
    <n v="39.414522066555776"/>
  </r>
  <r>
    <s v="RUMSL 600MW solar with BESS , Morena solar park, Madhya Pradesh"/>
    <x v="1"/>
    <x v="33"/>
    <x v="3"/>
    <s v="Co_Located"/>
    <m/>
    <s v="Auction"/>
    <s v="Pay_As_Bid"/>
    <s v="Power_Purchase_Agreement"/>
    <n v="25"/>
    <n v="0"/>
    <s v="INR"/>
    <s v="Fixed"/>
    <s v=""/>
    <s v=""/>
    <s v=""/>
    <n v="3050"/>
    <s v=""/>
    <n v="600"/>
    <s v=""/>
    <s v="Solar and storage"/>
    <s v="Co-location"/>
    <s v=""/>
    <s v=""/>
    <s v=""/>
    <s v=""/>
    <s v=""/>
    <x v="10"/>
    <n v="2024"/>
    <s v=""/>
    <s v=""/>
    <s v=""/>
  </r>
  <r>
    <s v="SECI 500MW offshore wind India"/>
    <x v="1"/>
    <x v="33"/>
    <x v="3"/>
    <s v="Wind"/>
    <m/>
    <s v="Auction"/>
    <s v="Pay_As_Bid"/>
    <s v="Power_Purchase_Agreement"/>
    <n v="25"/>
    <n v="0"/>
    <s v="INR"/>
    <s v="Fixed"/>
    <s v=""/>
    <s v=""/>
    <s v=""/>
    <s v=""/>
    <s v=""/>
    <n v="500"/>
    <s v=""/>
    <s v="Offshore wind"/>
    <s v="Technology specific"/>
    <s v=""/>
    <s v=""/>
    <s v=""/>
    <s v=""/>
    <s v=""/>
    <x v="10"/>
    <n v="2024"/>
    <s v=""/>
    <s v=""/>
    <s v=""/>
  </r>
  <r>
    <s v="GUVNL 400MW/800MWh (Phase IV) BESS "/>
    <x v="0"/>
    <x v="33"/>
    <x v="3"/>
    <s v="Energy_Storage"/>
    <m/>
    <s v="Auction"/>
    <s v="Pay_As_Bid"/>
    <s v="Power_Purchase_Agreement"/>
    <n v="25"/>
    <n v="0"/>
    <s v="INR"/>
    <s v="Fixed"/>
    <s v=""/>
    <s v=""/>
    <s v=""/>
    <s v=""/>
    <s v=""/>
    <n v="400"/>
    <n v="800"/>
    <s v="Battery storage"/>
    <s v="Technology specific"/>
    <n v="1000"/>
    <n v="500"/>
    <n v="500"/>
    <n v="1"/>
    <n v="1.25"/>
    <x v="9"/>
    <n v="2024"/>
    <s v=""/>
    <s v=""/>
    <s v=""/>
  </r>
  <r>
    <s v="UPNEDA 320MW UP Solar"/>
    <x v="1"/>
    <x v="33"/>
    <x v="3"/>
    <s v="Solar"/>
    <m/>
    <s v="Auction"/>
    <s v="Pay_As_Bid"/>
    <s v="Power_Purchase_Agreement"/>
    <n v="25"/>
    <n v="0"/>
    <s v="INR"/>
    <s v="Fixed"/>
    <s v=""/>
    <s v=""/>
    <s v=""/>
    <s v=""/>
    <s v=""/>
    <n v="320"/>
    <s v=""/>
    <s v="PV"/>
    <s v="Technology specific"/>
    <s v=""/>
    <s v=""/>
    <s v=""/>
    <s v=""/>
    <s v=""/>
    <x v="10"/>
    <n v="2024"/>
    <s v=""/>
    <s v=""/>
    <s v=""/>
  </r>
  <r>
    <s v="NVVN 500MW/1000MWh India"/>
    <x v="0"/>
    <x v="33"/>
    <x v="3"/>
    <s v="Energy_Storage"/>
    <m/>
    <s v="Auction"/>
    <s v="Pay_As_Bid"/>
    <s v="Power_Purchase_Agreement"/>
    <n v="25"/>
    <n v="0"/>
    <s v="INR"/>
    <s v="Fixed"/>
    <s v=""/>
    <s v=""/>
    <s v=""/>
    <s v=""/>
    <s v=""/>
    <n v="500"/>
    <n v="1000"/>
    <s v="Battery storage"/>
    <s v="Technology specific"/>
    <s v=""/>
    <n v="500"/>
    <n v="500"/>
    <n v="1"/>
    <n v="1"/>
    <x v="9"/>
    <n v="2024"/>
    <s v=""/>
    <s v=""/>
    <s v=""/>
  </r>
  <r>
    <s v="NHPC 1.2GW Solar India with greenshoe"/>
    <x v="1"/>
    <x v="33"/>
    <x v="3"/>
    <s v="Solar"/>
    <m/>
    <s v="Auction"/>
    <s v="Pay_As_Bid"/>
    <s v="Power_Purchase_Agreement"/>
    <n v="25"/>
    <n v="0"/>
    <s v="INR"/>
    <s v="Fixed"/>
    <s v=""/>
    <s v=""/>
    <s v=""/>
    <s v=""/>
    <s v=""/>
    <n v="1200"/>
    <s v=""/>
    <s v="PV"/>
    <s v="Technology specific"/>
    <s v=""/>
    <s v=""/>
    <s v=""/>
    <s v=""/>
    <s v=""/>
    <x v="10"/>
    <n v="2024"/>
    <s v=""/>
    <s v=""/>
    <s v=""/>
  </r>
  <r>
    <s v="SECI 4GW offshore wind Tamil Nadu"/>
    <x v="1"/>
    <x v="33"/>
    <x v="3"/>
    <s v="Wind"/>
    <m/>
    <s v="Auction"/>
    <s v="Pay_As_Bid"/>
    <s v="Power_Purchase_Agreement"/>
    <n v="25"/>
    <n v="0"/>
    <s v="INR"/>
    <s v="Fixed"/>
    <s v=""/>
    <s v=""/>
    <s v=""/>
    <s v=""/>
    <s v=""/>
    <n v="4000"/>
    <s v=""/>
    <s v="Offshore wind"/>
    <s v="Technology specific"/>
    <s v=""/>
    <s v=""/>
    <s v=""/>
    <s v=""/>
    <s v=""/>
    <x v="10"/>
    <n v="2024"/>
    <s v=""/>
    <s v=""/>
    <s v=""/>
  </r>
  <r>
    <s v="NTPC 1.2GW solar India II"/>
    <x v="0"/>
    <x v="33"/>
    <x v="3"/>
    <s v="Solar"/>
    <m/>
    <s v="Auction"/>
    <s v="Pay_As_Bid"/>
    <s v="Power_Purchase_Agreement"/>
    <n v="25"/>
    <n v="0"/>
    <s v="INR"/>
    <s v="Fixed"/>
    <s v=""/>
    <n v="2568.8725490000002"/>
    <n v="30.697589826870868"/>
    <s v=""/>
    <s v=""/>
    <n v="1200"/>
    <s v=""/>
    <s v="PV"/>
    <s v="Technology specific"/>
    <s v=""/>
    <n v="816"/>
    <n v="816"/>
    <n v="1"/>
    <n v="0.68"/>
    <x v="9"/>
    <n v="2024"/>
    <s v=""/>
    <s v=""/>
    <n v="30.697589826870868"/>
  </r>
  <r>
    <s v="NTPC 1.2GW Hybrid (FDRE)"/>
    <x v="0"/>
    <x v="33"/>
    <x v="3"/>
    <s v="Renewables_Other"/>
    <m/>
    <s v="Auction"/>
    <s v="Pay_As_Bid"/>
    <s v="Power_Purchase_Agreement"/>
    <n v="25"/>
    <n v="0"/>
    <s v="INR"/>
    <s v="Fixed"/>
    <s v=""/>
    <n v="4696.05"/>
    <n v="56.116998393942872"/>
    <s v=""/>
    <s v=""/>
    <n v="1200"/>
    <s v=""/>
    <s v="Solar and wind"/>
    <s v="Co-location"/>
    <s v=""/>
    <n v="760"/>
    <n v="760"/>
    <n v="1"/>
    <n v="0.6333333333333333"/>
    <x v="9"/>
    <n v="2024"/>
    <s v=""/>
    <s v=""/>
    <n v="56.116998393942872"/>
  </r>
  <r>
    <s v="GUVNL 1,600MWh BESS Gujarat "/>
    <x v="1"/>
    <x v="33"/>
    <x v="3"/>
    <s v="Energy_Storage"/>
    <s v="Standalone"/>
    <s v="Auction"/>
    <s v="Pay_As_Bid"/>
    <s v="Power_Purchase_Agreement"/>
    <n v="25"/>
    <n v="0"/>
    <s v="INR"/>
    <s v="Fixed"/>
    <s v=""/>
    <s v=""/>
    <s v=""/>
    <s v=""/>
    <s v=""/>
    <n v="200"/>
    <n v="1600"/>
    <s v="Battery storage"/>
    <s v="Technology specific"/>
    <s v=""/>
    <s v=""/>
    <s v=""/>
    <s v=""/>
    <s v=""/>
    <x v="10"/>
    <n v="2024"/>
    <s v=""/>
    <s v=""/>
    <s v=""/>
  </r>
  <r>
    <s v="SECI RTC (IV) 1.2GW India"/>
    <x v="1"/>
    <x v="33"/>
    <x v="3"/>
    <s v="Co_Located"/>
    <m/>
    <s v="Auction"/>
    <s v="Pay_As_Bid"/>
    <s v="Power_Purchase_Agreement"/>
    <n v="25"/>
    <n v="0"/>
    <s v="INR"/>
    <s v="Fixed"/>
    <s v=""/>
    <s v=""/>
    <s v=""/>
    <s v=""/>
    <s v=""/>
    <n v="1200"/>
    <s v=""/>
    <s v="Solar and wind and storage"/>
    <s v="Co-location"/>
    <s v=""/>
    <s v=""/>
    <s v=""/>
    <s v=""/>
    <s v=""/>
    <x v="10"/>
    <n v="2024"/>
    <s v=""/>
    <s v=""/>
    <s v=""/>
  </r>
  <r>
    <s v="NTPC 1.2GW (greenshoe 600MW) hybrid III"/>
    <x v="0"/>
    <x v="33"/>
    <x v="3"/>
    <s v="Renewables_Other"/>
    <m/>
    <s v="Auction"/>
    <s v="Pay_As_Bid"/>
    <s v="Power_Purchase_Agreement"/>
    <n v="25"/>
    <n v="0"/>
    <s v="INR"/>
    <s v="Fixed"/>
    <s v=""/>
    <n v="3351.67"/>
    <n v="38.871028722395032"/>
    <s v=""/>
    <s v=""/>
    <n v="1800"/>
    <s v=""/>
    <s v="Solar and wind"/>
    <s v="Co-location"/>
    <s v=""/>
    <n v="1200"/>
    <n v="1200"/>
    <n v="1"/>
    <n v="0.66666666666666663"/>
    <x v="10"/>
    <n v="2024"/>
    <s v=""/>
    <s v=""/>
    <n v="38.871028722395032"/>
  </r>
  <r>
    <s v="NHPC 1.2GW IX Solar (greenshoe - 1.2GW)"/>
    <x v="1"/>
    <x v="33"/>
    <x v="3"/>
    <s v="Solar"/>
    <m/>
    <s v="Auction"/>
    <s v="Pay_As_Bid"/>
    <s v="Power_Purchase_Agreement"/>
    <n v="25"/>
    <n v="0"/>
    <s v="INR"/>
    <s v="Fixed"/>
    <s v=""/>
    <s v=""/>
    <s v=""/>
    <s v=""/>
    <s v=""/>
    <n v="2400"/>
    <s v=""/>
    <s v="PV"/>
    <s v="Technology specific"/>
    <s v=""/>
    <s v=""/>
    <s v=""/>
    <s v=""/>
    <s v=""/>
    <x v="10"/>
    <n v="2024"/>
    <s v=""/>
    <s v=""/>
    <s v=""/>
  </r>
  <r>
    <s v="NTPC FDRE II 1.2GW"/>
    <x v="1"/>
    <x v="33"/>
    <x v="3"/>
    <s v="Renewables_Other"/>
    <m/>
    <s v="Auction"/>
    <s v="Pay_As_Bid"/>
    <s v="Power_Purchase_Agreement"/>
    <n v="25"/>
    <n v="0"/>
    <s v="INR"/>
    <s v="Fixed"/>
    <s v=""/>
    <s v=""/>
    <s v=""/>
    <s v=""/>
    <s v=""/>
    <n v="1200"/>
    <s v=""/>
    <s v="Solar and wind"/>
    <s v="Co-location"/>
    <s v=""/>
    <s v=""/>
    <s v=""/>
    <s v=""/>
    <s v=""/>
    <x v="10"/>
    <n v="2024"/>
    <s v=""/>
    <s v=""/>
    <s v=""/>
  </r>
  <r>
    <s v="RVUNL 500MW/1000MWh BESS Rajasthan (greenshoe 500MW/1000MWh)"/>
    <x v="0"/>
    <x v="33"/>
    <x v="3"/>
    <s v="Energy_Storage"/>
    <m/>
    <s v="Auction"/>
    <s v="Pay_As_Bid"/>
    <s v="Power_Purchase_Agreement"/>
    <n v="25"/>
    <n v="0"/>
    <s v="INR"/>
    <s v="Fixed"/>
    <s v=""/>
    <s v=""/>
    <s v=""/>
    <s v=""/>
    <s v=""/>
    <n v="1000"/>
    <n v="2000"/>
    <s v="Battery storage"/>
    <s v="Technology specific"/>
    <s v=""/>
    <n v="500"/>
    <n v="1000"/>
    <n v="2"/>
    <n v="0.5"/>
    <x v="10"/>
    <n v="2024"/>
    <s v=""/>
    <s v=""/>
    <s v=""/>
  </r>
  <r>
    <s v="KSEBL 125MW/500MWh BESS Kerala"/>
    <x v="1"/>
    <x v="33"/>
    <x v="3"/>
    <s v="Energy_Storage"/>
    <m/>
    <s v="Auction"/>
    <s v="Pay_As_Bid"/>
    <s v="Power_Purchase_Agreement"/>
    <n v="25"/>
    <n v="0"/>
    <s v="INR"/>
    <s v="Fixed"/>
    <s v=""/>
    <s v=""/>
    <s v=""/>
    <s v=""/>
    <s v=""/>
    <n v="125"/>
    <n v="500"/>
    <s v="Battery storage"/>
    <s v="Technology specific"/>
    <s v=""/>
    <s v=""/>
    <s v=""/>
    <s v=""/>
    <s v=""/>
    <x v="10"/>
    <n v="2024"/>
    <s v=""/>
    <s v=""/>
    <s v=""/>
  </r>
  <r>
    <s v="NTPC 1.5GW PV Rajasthan "/>
    <x v="1"/>
    <x v="33"/>
    <x v="3"/>
    <s v="Solar"/>
    <m/>
    <s v="Auction"/>
    <s v="Pay_As_Bid"/>
    <s v="Power_Purchase_Agreement"/>
    <n v="25"/>
    <n v="0"/>
    <s v="INR"/>
    <s v="Fixed"/>
    <s v=""/>
    <s v=""/>
    <s v=""/>
    <s v=""/>
    <s v=""/>
    <n v="1500"/>
    <s v=""/>
    <s v="PV"/>
    <s v="Technology specific"/>
    <s v=""/>
    <s v=""/>
    <s v=""/>
    <s v=""/>
    <s v=""/>
    <x v="10"/>
    <n v="2024"/>
    <s v=""/>
    <s v=""/>
    <s v=""/>
  </r>
  <r>
    <s v="SJVN 6000MWh (1500MW X 4 hours) RE plus BESS "/>
    <x v="1"/>
    <x v="33"/>
    <x v="3"/>
    <s v="Co_Located"/>
    <m/>
    <s v="Auction"/>
    <s v="Pay_As_Bid"/>
    <s v="Power_Purchase_Agreement"/>
    <n v="25"/>
    <n v="0"/>
    <s v="INR"/>
    <s v="Fixed"/>
    <s v=""/>
    <s v=""/>
    <s v=""/>
    <s v=""/>
    <s v=""/>
    <n v="1500"/>
    <n v="6000"/>
    <s v="Solar and wind and storage"/>
    <s v="Co-location"/>
    <s v=""/>
    <s v=""/>
    <s v=""/>
    <s v=""/>
    <s v=""/>
    <x v="10"/>
    <n v="2024"/>
    <s v=""/>
    <s v=""/>
    <s v=""/>
  </r>
  <r>
    <s v="NHPC 1.2GW hybrid tranche X (Greenshoe 1.2GW)"/>
    <x v="0"/>
    <x v="33"/>
    <x v="3"/>
    <s v="Renewables_Other"/>
    <m/>
    <s v="Auction"/>
    <s v="Pay_As_Bid"/>
    <s v="Power_Purchase_Agreement"/>
    <n v="25"/>
    <n v="0"/>
    <s v="INR"/>
    <s v="Fixed"/>
    <s v=""/>
    <n v="3411.75"/>
    <n v="39.567807165869922"/>
    <s v=""/>
    <s v=""/>
    <n v="2400"/>
    <s v=""/>
    <s v="Solar and wind"/>
    <s v="Co-location"/>
    <s v=""/>
    <n v="1200"/>
    <n v="1200"/>
    <n v="1"/>
    <n v="0.5"/>
    <x v="10"/>
    <n v="2024"/>
    <s v=""/>
    <s v=""/>
    <n v="39.567807165869922"/>
  </r>
  <r>
    <s v="PSPCL 1GW FDRE"/>
    <x v="1"/>
    <x v="33"/>
    <x v="3"/>
    <s v="Renewables_Other"/>
    <m/>
    <s v="Auction"/>
    <s v="Pay_As_Bid"/>
    <s v="Power_Purchase_Agreement"/>
    <n v="25"/>
    <n v="0"/>
    <s v="INR"/>
    <s v="Fixed"/>
    <s v=""/>
    <s v=""/>
    <s v=""/>
    <s v=""/>
    <s v=""/>
    <n v="1000"/>
    <s v=""/>
    <s v="Solar and wind"/>
    <s v="Co-location"/>
    <s v=""/>
    <s v=""/>
    <s v=""/>
    <s v=""/>
    <s v=""/>
    <x v="10"/>
    <n v="2024"/>
    <s v=""/>
    <s v=""/>
    <s v=""/>
  </r>
  <r>
    <s v="SECI 125MW/500MWh BESS Kerala "/>
    <x v="0"/>
    <x v="33"/>
    <x v="3"/>
    <s v="Energy_Storage"/>
    <m/>
    <s v="Auction"/>
    <s v="Pay_As_Bid"/>
    <s v="Power_Purchase_Agreement"/>
    <n v="25"/>
    <n v="0"/>
    <s v="INR"/>
    <s v="Fixed"/>
    <s v=""/>
    <s v=""/>
    <s v=""/>
    <s v=""/>
    <s v=""/>
    <n v="125"/>
    <n v="500"/>
    <s v="Battery storage"/>
    <s v="Technology specific"/>
    <s v=""/>
    <n v="125"/>
    <n v="125"/>
    <n v="1"/>
    <n v="1"/>
    <x v="10"/>
    <n v="2024"/>
    <s v=""/>
    <s v=""/>
    <s v=""/>
  </r>
  <r>
    <s v="GUVNL VI 500MW/1000MWh BESS"/>
    <x v="1"/>
    <x v="33"/>
    <x v="3"/>
    <s v="Energy_Storage"/>
    <m/>
    <s v="Auction"/>
    <s v="Pay_As_Bid"/>
    <s v="Power_Purchase_Agreement"/>
    <n v="25"/>
    <n v="0"/>
    <s v="INR"/>
    <s v="Fixed"/>
    <s v=""/>
    <s v=""/>
    <s v=""/>
    <s v=""/>
    <s v=""/>
    <n v="500"/>
    <n v="1000"/>
    <s v="Battery storage"/>
    <s v="Technology specific"/>
    <s v=""/>
    <s v=""/>
    <s v=""/>
    <s v=""/>
    <s v=""/>
    <x v="10"/>
    <n v="2025"/>
    <s v=""/>
    <s v=""/>
    <s v=""/>
  </r>
  <r>
    <s v="NTPC 1,200MW solar with 600MW/2400MWh ESS"/>
    <x v="1"/>
    <x v="33"/>
    <x v="3"/>
    <s v="Co_Located"/>
    <m/>
    <s v="Auction"/>
    <s v="Pay_As_Bid"/>
    <s v="Power_Purchase_Agreement"/>
    <n v="25"/>
    <n v="0"/>
    <s v="INR"/>
    <s v="Fixed"/>
    <s v=""/>
    <s v=""/>
    <s v=""/>
    <s v=""/>
    <s v=""/>
    <n v="1200"/>
    <n v="2400"/>
    <s v="Solar and storage"/>
    <s v="Co-location"/>
    <s v=""/>
    <s v=""/>
    <s v=""/>
    <s v=""/>
    <s v=""/>
    <x v="10"/>
    <n v="2025"/>
    <s v=""/>
    <s v=""/>
    <s v=""/>
  </r>
  <r>
    <s v="HPPC 500MW solar Haryana"/>
    <x v="1"/>
    <x v="33"/>
    <x v="3"/>
    <s v="Solar"/>
    <m/>
    <s v="Auction"/>
    <s v="Pay_As_Bid"/>
    <s v="Power_Purchase_Agreement"/>
    <n v="25"/>
    <n v="0"/>
    <s v="INR"/>
    <s v="Fixed"/>
    <s v=""/>
    <s v=""/>
    <s v=""/>
    <s v=""/>
    <s v=""/>
    <n v="500"/>
    <s v=" "/>
    <s v="PV"/>
    <s v="Technology specific"/>
    <s v=""/>
    <s v=""/>
    <s v=""/>
    <s v=""/>
    <s v=""/>
    <x v="10"/>
    <n v="2025"/>
    <s v=""/>
    <s v=""/>
    <s v=""/>
  </r>
  <r>
    <s v="REMCL 500MW RTC for Indian Railways"/>
    <x v="1"/>
    <x v="33"/>
    <x v="3"/>
    <s v="Renewables_Other"/>
    <m/>
    <s v="Auction"/>
    <s v="Pay_As_Bid"/>
    <s v="Power_Purchase_Agreement"/>
    <n v="25"/>
    <n v="0"/>
    <s v="INR"/>
    <s v="Fixed"/>
    <s v=""/>
    <s v=""/>
    <s v=""/>
    <s v=""/>
    <s v=""/>
    <n v="500"/>
    <s v=" "/>
    <s v="Solar and wind"/>
    <s v="Co-location"/>
    <s v=""/>
    <s v=""/>
    <s v=""/>
    <s v=""/>
    <s v=""/>
    <x v="10"/>
    <n v="2025"/>
    <s v=""/>
    <s v=""/>
    <s v=""/>
  </r>
  <r>
    <s v="GUVNL VI BESS 500MW/1000MWh"/>
    <x v="1"/>
    <x v="33"/>
    <x v="3"/>
    <s v="Energy_Storage"/>
    <m/>
    <s v="Auction"/>
    <s v="Pay_As_Bid"/>
    <s v="Power_Purchase_Agreement"/>
    <n v="25"/>
    <n v="0"/>
    <s v="INR"/>
    <s v="Fixed"/>
    <s v=""/>
    <s v=""/>
    <s v=""/>
    <s v=""/>
    <s v=""/>
    <n v="500"/>
    <n v="1000"/>
    <s v="Battery storage"/>
    <s v="Technology specific"/>
    <s v=""/>
    <s v=""/>
    <s v=""/>
    <s v=""/>
    <s v=""/>
    <x v="10"/>
    <n v="2025"/>
    <s v=""/>
    <s v=""/>
    <s v=""/>
  </r>
  <r>
    <s v="TGGENCO 250MW/500MWh Standalone BESS Telangana"/>
    <x v="0"/>
    <x v="33"/>
    <x v="3"/>
    <s v="Energy_Storage"/>
    <m/>
    <s v="Auction"/>
    <s v="Pay_As_Bid"/>
    <s v="Power_Purchase_Agreement"/>
    <n v="25"/>
    <n v="0"/>
    <s v="INR"/>
    <s v="Fixed"/>
    <s v=""/>
    <s v=""/>
    <s v=""/>
    <s v=""/>
    <s v=""/>
    <n v="250"/>
    <n v="500"/>
    <s v="Battery storage"/>
    <s v="Technology specific"/>
    <s v=""/>
    <n v="225"/>
    <n v="225"/>
    <n v="1"/>
    <n v="0.9"/>
    <x v="10"/>
    <n v="2025"/>
    <s v=""/>
    <s v=""/>
    <s v=""/>
  </r>
  <r>
    <s v="GUVNL IX Wind 250MW (greenshoe 250MW)"/>
    <x v="1"/>
    <x v="33"/>
    <x v="3"/>
    <s v="Wind"/>
    <m/>
    <s v="Auction"/>
    <s v="Pay_As_Bid"/>
    <s v="Power_Purchase_Agreement"/>
    <n v="25"/>
    <n v="0"/>
    <s v="INR"/>
    <s v="Fixed"/>
    <s v=""/>
    <s v=""/>
    <s v=""/>
    <s v=""/>
    <s v=""/>
    <n v="500"/>
    <s v=" "/>
    <s v="Onshore wind"/>
    <s v="Technology specific"/>
    <s v=""/>
    <s v=""/>
    <s v=""/>
    <s v=""/>
    <s v=""/>
    <x v="10"/>
    <n v="2025"/>
    <s v=""/>
    <s v=""/>
    <s v=""/>
  </r>
  <r>
    <s v="GUVNL XXVI 250MW solar (greenshoe 250MW)"/>
    <x v="0"/>
    <x v="33"/>
    <x v="3"/>
    <s v="Solar"/>
    <m/>
    <s v="Auction"/>
    <s v="Pay_As_Bid"/>
    <s v="Power_Purchase_Agreement"/>
    <n v="25"/>
    <n v="0"/>
    <s v="INR"/>
    <s v="Fixed"/>
    <s v=""/>
    <n v="2600"/>
    <n v="30.153527846782968"/>
    <s v=""/>
    <s v=""/>
    <n v="500"/>
    <s v=" "/>
    <s v="PV"/>
    <s v="Technology specific"/>
    <s v=""/>
    <n v="250"/>
    <n v="250"/>
    <n v="1"/>
    <n v="0.5"/>
    <x v="10"/>
    <n v="2025"/>
    <s v=""/>
    <s v=""/>
    <n v="30.153527846782968"/>
  </r>
  <r>
    <s v="NHPC 125MW/500MWh BESS Kerala"/>
    <x v="1"/>
    <x v="33"/>
    <x v="3"/>
    <s v="Energy_Storage"/>
    <m/>
    <s v="Auction"/>
    <s v="Pay_As_Bid"/>
    <s v="Power_Purchase_Agreement"/>
    <n v="25"/>
    <n v="0"/>
    <s v="INR"/>
    <s v="Fixed"/>
    <s v=""/>
    <s v=""/>
    <s v=""/>
    <s v=""/>
    <s v=""/>
    <n v="125"/>
    <n v="500"/>
    <s v="Battery storage"/>
    <s v="Technology specific"/>
    <s v=""/>
    <s v=""/>
    <s v=""/>
    <s v=""/>
    <s v=""/>
    <x v="10"/>
    <n v="2025"/>
    <s v=""/>
    <s v=""/>
    <s v=""/>
  </r>
  <r>
    <s v="SECI XIX solar 500MW"/>
    <x v="1"/>
    <x v="33"/>
    <x v="3"/>
    <s v="Solar"/>
    <m/>
    <s v="Auction"/>
    <s v="Pay_As_Bid"/>
    <s v="Power_Purchase_Agreement"/>
    <n v="25"/>
    <n v="0"/>
    <s v="INR"/>
    <s v="Fixed"/>
    <s v=""/>
    <s v=""/>
    <s v=""/>
    <s v=""/>
    <s v=""/>
    <n v="500"/>
    <s v=" "/>
    <s v="PV"/>
    <s v="Technology specific"/>
    <s v=""/>
    <s v=""/>
    <s v=""/>
    <s v=""/>
    <s v=""/>
    <x v="10"/>
    <n v="2025"/>
    <s v=""/>
    <s v=""/>
    <s v=""/>
  </r>
  <r>
    <s v="NHPC 500MW/1000MWh"/>
    <x v="1"/>
    <x v="33"/>
    <x v="3"/>
    <s v="Energy_Storage"/>
    <m/>
    <s v="Auction"/>
    <s v="Pay_As_Bid"/>
    <s v="Power_Purchase_Agreement"/>
    <n v="25"/>
    <n v="0"/>
    <s v="INR"/>
    <s v="Fixed"/>
    <s v=""/>
    <s v=""/>
    <s v=""/>
    <s v=""/>
    <s v=""/>
    <n v="500"/>
    <n v="1000"/>
    <s v="Battery storage"/>
    <s v="Technology specific"/>
    <s v=""/>
    <s v=""/>
    <s v=""/>
    <s v=""/>
    <s v=""/>
    <x v="10"/>
    <n v="2025"/>
    <s v=""/>
    <s v=""/>
    <s v=""/>
  </r>
  <r>
    <s v="NTPC 250MW/1000MWh BESS"/>
    <x v="1"/>
    <x v="33"/>
    <x v="3"/>
    <s v="Energy_Storage"/>
    <m/>
    <s v="Auction"/>
    <s v="Pay_As_Bid"/>
    <s v="Power_Purchase_Agreement"/>
    <n v="25"/>
    <n v="0"/>
    <s v="INR"/>
    <s v="Fixed"/>
    <s v=""/>
    <s v=""/>
    <s v=""/>
    <s v=""/>
    <s v=""/>
    <n v="250"/>
    <n v="1000"/>
    <s v="Battery storage"/>
    <s v="Technology specific"/>
    <s v=""/>
    <s v=""/>
    <s v=""/>
    <s v=""/>
    <s v=""/>
    <x v="10"/>
    <n v="2025"/>
    <s v=""/>
    <s v=""/>
    <s v=""/>
  </r>
  <r>
    <s v="NVVN 500MW/1000MWh"/>
    <x v="1"/>
    <x v="33"/>
    <x v="3"/>
    <s v="Energy_Storage"/>
    <m/>
    <s v="Auction"/>
    <s v="Pay_As_Bid"/>
    <s v="Power_Purchase_Agreement"/>
    <n v="25"/>
    <n v="0"/>
    <s v="INR"/>
    <s v="Fixed"/>
    <s v=""/>
    <s v=""/>
    <s v=""/>
    <s v=""/>
    <s v=""/>
    <n v="500"/>
    <n v="1000"/>
    <s v="Battery storage"/>
    <s v="Technology specific"/>
    <s v=""/>
    <s v=""/>
    <s v=""/>
    <s v=""/>
    <s v=""/>
    <x v="10"/>
    <n v="2025"/>
    <s v=""/>
    <s v=""/>
    <s v=""/>
  </r>
  <r>
    <s v="SJVN 375MW/1500MWh BESS"/>
    <x v="1"/>
    <x v="33"/>
    <x v="3"/>
    <s v="Energy_Storage"/>
    <m/>
    <s v="Auction"/>
    <s v="Pay_As_Bid"/>
    <s v="Power_Purchase_Agreement"/>
    <n v="25"/>
    <n v="0"/>
    <s v="INR"/>
    <s v="Fixed"/>
    <s v=""/>
    <s v=""/>
    <s v=""/>
    <s v=""/>
    <s v=""/>
    <n v="375"/>
    <n v="1500"/>
    <s v="Battery storage"/>
    <s v="Technology specific"/>
    <s v=""/>
    <s v=""/>
    <s v=""/>
    <s v=""/>
    <s v=""/>
    <x v="10"/>
    <n v="2025"/>
    <s v=""/>
    <s v=""/>
    <s v=""/>
  </r>
  <r>
    <s v="NVVN 250MW/1000MWh BESS"/>
    <x v="1"/>
    <x v="33"/>
    <x v="3"/>
    <s v="Energy_Storage"/>
    <m/>
    <s v="Auction"/>
    <s v="Pay_As_Bid"/>
    <s v="Power_Purchase_Agreement"/>
    <n v="25"/>
    <n v="0"/>
    <s v="INR"/>
    <s v="Fixed"/>
    <s v=""/>
    <s v=""/>
    <s v=""/>
    <s v=""/>
    <s v=""/>
    <n v="250"/>
    <n v="1000"/>
    <s v="Battery storage"/>
    <s v="Technology specific"/>
    <s v=""/>
    <s v=""/>
    <s v=""/>
    <s v=""/>
    <s v=""/>
    <x v="10"/>
    <n v="2025"/>
    <s v=""/>
    <s v=""/>
    <s v=""/>
  </r>
  <r>
    <s v="NHPC 1.2GW with 600MW/2400MWh (tranche XI)"/>
    <x v="1"/>
    <x v="33"/>
    <x v="3"/>
    <s v="Co_Located"/>
    <m/>
    <s v="Auction"/>
    <s v="Pay_As_Bid"/>
    <s v="Power_Purchase_Agreement"/>
    <n v="25"/>
    <n v="0"/>
    <s v="INR"/>
    <s v="Fixed"/>
    <s v=""/>
    <s v=""/>
    <s v=""/>
    <s v=""/>
    <s v=""/>
    <n v="1200"/>
    <n v="2400"/>
    <s v="Solar and storage"/>
    <s v="Co-location"/>
    <s v=""/>
    <s v=""/>
    <s v=""/>
    <s v=""/>
    <s v=""/>
    <x v="10"/>
    <n v="2025"/>
    <s v=""/>
    <s v=""/>
    <s v=""/>
  </r>
  <r>
    <s v="TNGECL 500MW/1000MWh BESS Tamil Nadu"/>
    <x v="1"/>
    <x v="33"/>
    <x v="3"/>
    <s v="Energy_Storage"/>
    <m/>
    <s v="Auction"/>
    <s v="Pay_As_Bid"/>
    <s v="Power_Purchase_Agreement"/>
    <n v="25"/>
    <n v="0"/>
    <s v="INR"/>
    <s v="Fixed"/>
    <s v=""/>
    <s v=""/>
    <s v=""/>
    <s v=""/>
    <s v=""/>
    <n v="500"/>
    <n v="1000"/>
    <s v="Battery storage"/>
    <s v="Technology specific"/>
    <s v=""/>
    <s v=""/>
    <s v=""/>
    <s v=""/>
    <s v=""/>
    <x v="10"/>
    <n v="2025"/>
    <s v=""/>
    <s v=""/>
    <s v=""/>
  </r>
  <r>
    <s v="SECI XVIII 400MW Wind"/>
    <x v="1"/>
    <x v="33"/>
    <x v="3"/>
    <s v="Wind"/>
    <m/>
    <s v="Auction"/>
    <s v="Pay_As_Bid"/>
    <s v="Power_Purchase_Agreement"/>
    <n v="25"/>
    <n v="0"/>
    <s v="INR"/>
    <s v="Fixed"/>
    <s v=""/>
    <s v=""/>
    <s v=""/>
    <s v=""/>
    <s v=""/>
    <n v="400"/>
    <s v=" "/>
    <s v="Onshore wind"/>
    <s v="Technology specific"/>
    <s v=""/>
    <s v=""/>
    <s v=""/>
    <s v=""/>
    <s v=""/>
    <x v="10"/>
    <n v="2025"/>
    <s v=""/>
    <s v=""/>
    <s v=""/>
  </r>
  <r>
    <s v="BSPGCL 125MW/500MWh BESS Bihar"/>
    <x v="1"/>
    <x v="33"/>
    <x v="3"/>
    <s v="Energy_Storage"/>
    <m/>
    <s v="Auction"/>
    <s v="Pay_As_Bid"/>
    <s v="Power_Purchase_Agreement"/>
    <n v="25"/>
    <n v="0"/>
    <s v="INR"/>
    <s v="Fixed"/>
    <s v=""/>
    <s v=""/>
    <s v=""/>
    <s v=""/>
    <s v=""/>
    <n v="125"/>
    <n v="500"/>
    <s v="Battery storage"/>
    <s v="Technology specific"/>
    <s v=""/>
    <s v=""/>
    <s v=""/>
    <s v=""/>
    <s v=""/>
    <x v="10"/>
    <n v="2025"/>
    <s v=""/>
    <s v=""/>
    <s v=""/>
  </r>
  <r>
    <s v="CESC 150MW hybrid Pan India II - greenshoe 150MW"/>
    <x v="0"/>
    <x v="33"/>
    <x v="3"/>
    <s v="Renewables_Other"/>
    <m/>
    <s v="Auction"/>
    <s v="Pay_As_Bid"/>
    <s v="Power_Purchase_Agreement"/>
    <n v="25"/>
    <n v="0"/>
    <s v="INR"/>
    <s v="Unknown"/>
    <s v=""/>
    <s v=""/>
    <s v=""/>
    <s v=""/>
    <s v=""/>
    <n v="300"/>
    <s v=""/>
    <s v="Solar and wind"/>
    <s v="Co-location"/>
    <s v=""/>
    <n v="150"/>
    <n v="150"/>
    <n v="1"/>
    <n v="0.5"/>
    <x v="10"/>
    <n v="2024"/>
    <s v=""/>
    <s v=""/>
    <s v=""/>
  </r>
  <r>
    <s v="SJVN 600MW Wind India (Tranche II)"/>
    <x v="0"/>
    <x v="33"/>
    <x v="3"/>
    <s v="Wind"/>
    <m/>
    <s v="Auction"/>
    <s v="Pay_As_Bid"/>
    <s v="Power_Purchase_Agreement"/>
    <n v="25"/>
    <n v="0"/>
    <s v="INR"/>
    <s v="Fixed"/>
    <s v=""/>
    <s v=""/>
    <s v=""/>
    <s v=""/>
    <s v=""/>
    <n v="600"/>
    <s v=""/>
    <s v="Onshore wind"/>
    <s v="Technology specific"/>
    <s v=""/>
    <n v="312"/>
    <n v="312"/>
    <n v="1"/>
    <n v="0.52"/>
    <x v="10"/>
    <n v="2025"/>
    <s v=""/>
    <s v=""/>
    <s v=""/>
  </r>
  <r>
    <s v="Japan 4th Auction Solar PV &gt;500kW"/>
    <x v="0"/>
    <x v="34"/>
    <x v="4"/>
    <s v="Solar"/>
    <s v="Standalone"/>
    <s v="Auction"/>
    <s v="Pay_As_Bid"/>
    <s v="Fixed_Feed_In_Tariff"/>
    <n v="20"/>
    <n v="0"/>
    <s v="JPY"/>
    <s v="Fixed"/>
    <s v=""/>
    <n v="12980"/>
    <n v="132.95093721192256"/>
    <s v=""/>
    <n v="0"/>
    <n v="500"/>
    <s v=""/>
    <s v="PV"/>
    <s v="Technology specific"/>
    <n v="0"/>
    <n v="195.8"/>
    <n v="195.8"/>
    <n v="1"/>
    <n v="0.3916"/>
    <x v="1"/>
    <s v=""/>
    <s v=""/>
    <s v=""/>
    <n v="132.95093721192256"/>
  </r>
  <r>
    <s v="Japan 5th Auction Solar PV &gt;500kW"/>
    <x v="0"/>
    <x v="34"/>
    <x v="4"/>
    <s v="Solar"/>
    <s v="Standalone"/>
    <s v="Auction"/>
    <s v="Pay_As_Bid"/>
    <s v="Fixed_Feed_In_Tariff"/>
    <n v="20"/>
    <n v="0"/>
    <s v="JPY"/>
    <s v="Fixed"/>
    <s v=""/>
    <n v="12570"/>
    <n v="112.08203299152919"/>
    <s v=""/>
    <n v="0"/>
    <n v="416"/>
    <s v=""/>
    <s v="PV"/>
    <s v="Technology specific"/>
    <n v="0"/>
    <n v="39.818300000000001"/>
    <n v="39.818300000000001"/>
    <n v="1"/>
    <n v="9.5717067307692305E-2"/>
    <x v="4"/>
    <s v=""/>
    <s v=""/>
    <s v=""/>
    <n v="112.08203299152919"/>
  </r>
  <r>
    <s v="Japan 1st Biomass auction"/>
    <x v="0"/>
    <x v="34"/>
    <x v="4"/>
    <s v="Biomass_And_Waste"/>
    <s v="Standalone"/>
    <s v="Auction"/>
    <s v="Pay_As_Bid"/>
    <s v="Unknown"/>
    <n v="20"/>
    <n v="0"/>
    <s v="JPY"/>
    <s v="Fixed"/>
    <s v=""/>
    <n v="174"/>
    <n v="1.5752308527973928"/>
    <s v=""/>
    <n v="0"/>
    <n v="180"/>
    <s v=""/>
    <s v="Biomass"/>
    <s v="Technology specific"/>
    <n v="0"/>
    <n v="35"/>
    <n v="35"/>
    <n v="1"/>
    <n v="0.19444444444444445"/>
    <x v="11"/>
    <s v=""/>
    <s v=""/>
    <s v=""/>
    <n v="1.5752308527973928"/>
  </r>
  <r>
    <s v="Japan 1st Auction Solar PV &gt;2MW"/>
    <x v="0"/>
    <x v="34"/>
    <x v="4"/>
    <s v="Solar"/>
    <s v="Standalone"/>
    <s v="Auction"/>
    <s v="Pay_As_Bid"/>
    <s v="Fixed_Feed_In_Tariff"/>
    <n v="20"/>
    <n v="0"/>
    <s v="JPY"/>
    <s v="Fixed"/>
    <s v=""/>
    <n v="19640"/>
    <n v="177.80191924678618"/>
    <s v=""/>
    <n v="0"/>
    <n v="500"/>
    <s v=""/>
    <s v="PV"/>
    <s v="Technology specific"/>
    <n v="0"/>
    <n v="141"/>
    <n v="141"/>
    <n v="1"/>
    <n v="0.28199999999999997"/>
    <x v="11"/>
    <s v=""/>
    <s v=""/>
    <d v="2021-12-31T00:00:00"/>
    <n v="177.80191924678618"/>
  </r>
  <r>
    <s v="Japan 2nd Auction Solar PV &gt;2MW"/>
    <x v="0"/>
    <x v="34"/>
    <x v="4"/>
    <s v="Solar"/>
    <s v="Standalone"/>
    <s v="Auction"/>
    <s v="Pay_As_Bid"/>
    <s v="Fixed_Feed_In_Tariff"/>
    <n v="20"/>
    <n v="0"/>
    <s v="JPY"/>
    <s v="Fixed"/>
    <s v="The Japanese Government has wrapped up its second of three planned solar auctions, with nine companies winning the rights to build a total of 196.96 MW of commercial PV capacity."/>
    <s v="N/A"/>
    <s v=""/>
    <s v=""/>
    <n v="0"/>
    <n v="250"/>
    <s v=""/>
    <s v="PV"/>
    <s v="Technology specific"/>
    <n v="0"/>
    <n v="197"/>
    <n v="197"/>
    <n v="1"/>
    <n v="0.78800000000000003"/>
    <x v="11"/>
    <s v=""/>
    <s v=""/>
    <s v=""/>
    <s v=""/>
  </r>
  <r>
    <s v="Japan 3rd Auction Solar PV &gt;2MW"/>
    <x v="0"/>
    <x v="34"/>
    <x v="4"/>
    <s v="Solar"/>
    <s v="Standalone"/>
    <s v="Auction"/>
    <s v="Pay_As_Bid"/>
    <s v="Fixed_Feed_In_Tariff"/>
    <n v="20"/>
    <n v="0"/>
    <s v="JPY"/>
    <s v="Fixed"/>
    <s v=""/>
    <n v="135"/>
    <n v="1.2381913234889479"/>
    <s v=""/>
    <n v="0"/>
    <n v="250"/>
    <s v=""/>
    <s v="PV"/>
    <s v="Technology specific"/>
    <n v="0"/>
    <n v="197"/>
    <n v="197"/>
    <n v="1"/>
    <n v="0.78800000000000003"/>
    <x v="12"/>
    <s v=""/>
    <s v=""/>
    <s v=""/>
    <n v="1.2381913234889479"/>
  </r>
  <r>
    <s v="Japan's Goto Floating Offshore wind Tender"/>
    <x v="0"/>
    <x v="34"/>
    <x v="4"/>
    <s v="Wind"/>
    <s v="Standalone"/>
    <s v="Auction"/>
    <s v="Pay_As_Bid"/>
    <s v="Fixed_Feed_In_Tariff"/>
    <n v="20"/>
    <n v="0"/>
    <s v="JPY"/>
    <s v="Fixed"/>
    <s v=""/>
    <n v="36000"/>
    <n v="337.17336330429896"/>
    <s v=""/>
    <n v="0"/>
    <n v="16.8"/>
    <s v=""/>
    <s v="Offshore wind"/>
    <s v="Technology specific"/>
    <n v="0"/>
    <n v="20"/>
    <n v="20"/>
    <n v="1"/>
    <n v="1.1904761904761905"/>
    <x v="5"/>
    <s v=""/>
    <s v=""/>
    <d v="2024-12-31T00:00:00"/>
    <n v="337.17336330429896"/>
  </r>
  <r>
    <s v="Japan 1st Onshore Wind Auction"/>
    <x v="0"/>
    <x v="34"/>
    <x v="4"/>
    <s v="Wind"/>
    <s v="Standalone"/>
    <s v="Auction"/>
    <s v="Pay_As_Bid"/>
    <s v="Unknown"/>
    <n v="20"/>
    <n v="0"/>
    <s v="JPY"/>
    <s v="Fixed"/>
    <s v=""/>
    <n v="16160"/>
    <n v="151.35337641659643"/>
    <s v=""/>
    <n v="0"/>
    <n v="1000"/>
    <s v=""/>
    <s v="Onshore wind"/>
    <s v="Technology specific"/>
    <n v="0"/>
    <n v="936"/>
    <n v="936"/>
    <n v="1"/>
    <n v="0.93600000000000005"/>
    <x v="5"/>
    <s v=""/>
    <s v=""/>
    <s v=""/>
    <n v="151.35337641659643"/>
  </r>
  <r>
    <s v="Japan 2nd Biomass auction"/>
    <x v="0"/>
    <x v="34"/>
    <x v="4"/>
    <s v="Biomass_And_Waste"/>
    <s v="Standalone"/>
    <s v="Auction"/>
    <s v="Pay_As_Bid"/>
    <s v="Unknown"/>
    <n v="20"/>
    <n v="0"/>
    <s v="JPY"/>
    <s v="Fixed"/>
    <s v="No capacity awarded"/>
    <s v="N/A"/>
    <s v=""/>
    <s v=""/>
    <n v="0"/>
    <n v="120"/>
    <s v=""/>
    <s v="Biomass"/>
    <s v="Technology specific"/>
    <n v="0"/>
    <n v="0"/>
    <n v="0"/>
    <s v=""/>
    <s v=""/>
    <x v="5"/>
    <s v=""/>
    <s v=""/>
    <s v=""/>
    <s v=""/>
  </r>
  <r>
    <s v="Japan 6th Auction Solar PV &gt;250kW"/>
    <x v="0"/>
    <x v="34"/>
    <x v="4"/>
    <s v="Solar"/>
    <s v="Standalone"/>
    <s v="Auction"/>
    <s v="Pay_As_Bid"/>
    <s v="Fixed_Feed_In_Tariff"/>
    <n v="20"/>
    <n v="0"/>
    <s v="JPY"/>
    <s v="Fixed"/>
    <s v=""/>
    <n v="11480"/>
    <n v="107.52083918703757"/>
    <s v=""/>
    <n v="0"/>
    <n v="750"/>
    <s v=""/>
    <s v="PV"/>
    <s v="Technology specific"/>
    <n v="0"/>
    <n v="368.37349999999998"/>
    <n v="368.37349999999998"/>
    <n v="1"/>
    <n v="0.49116466666666664"/>
    <x v="5"/>
    <s v=""/>
    <s v=""/>
    <s v=""/>
    <n v="107.52083918703757"/>
  </r>
  <r>
    <s v="Japan 7th Auction Solar PV &gt;250kW"/>
    <x v="0"/>
    <x v="34"/>
    <x v="4"/>
    <s v="Solar"/>
    <s v="Standalone"/>
    <s v="Auction"/>
    <s v="Pay_As_Bid"/>
    <s v="Fixed_Feed_In_Tariff"/>
    <n v="20"/>
    <n v="0"/>
    <s v="JPY"/>
    <s v="Fixed"/>
    <s v=""/>
    <n v="11200"/>
    <n v="104.89837969467079"/>
    <s v=""/>
    <n v="0"/>
    <n v="750"/>
    <s v=""/>
    <s v="PV"/>
    <s v="Technology specific"/>
    <n v="0"/>
    <n v="69.400499999999994"/>
    <n v="69.400499999999994"/>
    <n v="1"/>
    <n v="9.2533999999999991E-2"/>
    <x v="5"/>
    <s v=""/>
    <s v=""/>
    <s v=""/>
    <n v="104.89837969467079"/>
  </r>
  <r>
    <s v="Japan 8th Auction Solar PV &gt; 250kW"/>
    <x v="0"/>
    <x v="34"/>
    <x v="4"/>
    <s v="Solar"/>
    <s v="Standalone"/>
    <s v="Auction"/>
    <s v="Pay_As_Bid"/>
    <s v="Fixed_Feed_In_Tariff"/>
    <n v="20"/>
    <n v="0"/>
    <s v="JPY"/>
    <s v="Fixed"/>
    <s v=""/>
    <n v="10820"/>
    <n v="101.33932752645875"/>
    <s v=""/>
    <n v="0"/>
    <n v="208"/>
    <s v=""/>
    <s v="PV"/>
    <s v="Technology specific"/>
    <n v="0"/>
    <n v="208"/>
    <n v="208"/>
    <n v="1"/>
    <n v="1"/>
    <x v="5"/>
    <s v=""/>
    <s v=""/>
    <s v=""/>
    <n v="101.33932752645875"/>
  </r>
  <r>
    <s v="Japan Offshore Wind Site Tender, Round 1 (bottom-fixed, Choshi)"/>
    <x v="0"/>
    <x v="34"/>
    <x v="4"/>
    <s v="Wind"/>
    <s v="Standalone"/>
    <s v="Project_Tender"/>
    <s v="Pay_As_Bid"/>
    <s v="Fixed_Feed_In_Tariff"/>
    <n v="20"/>
    <n v="0"/>
    <s v="JPY"/>
    <s v="Fixed"/>
    <s v=""/>
    <n v="16490"/>
    <n v="150.11379153390988"/>
    <s v=""/>
    <n v="370"/>
    <n v="370"/>
    <s v=""/>
    <s v="Offshore wind"/>
    <s v="Technology specific"/>
    <n v="0"/>
    <n v="390.59999999999997"/>
    <n v="390.59999999999997"/>
    <n v="1"/>
    <n v="1.0556756756756756"/>
    <x v="6"/>
    <n v="2020"/>
    <d v="2020-11-30T00:00:00"/>
    <s v=""/>
    <n v="150.11379153390988"/>
  </r>
  <r>
    <s v="Japan Offshore Wind Site Tender, Round 1 (bottom-fixed, Noshiro)"/>
    <x v="0"/>
    <x v="34"/>
    <x v="4"/>
    <s v="Wind"/>
    <s v="Standalone"/>
    <s v="Project_Tender"/>
    <s v="Pay_As_Bid"/>
    <s v="Fixed_Feed_In_Tariff"/>
    <n v="20"/>
    <n v="0"/>
    <s v="JPY"/>
    <s v="Fixed"/>
    <s v=""/>
    <n v="13260"/>
    <n v="120.71005917159763"/>
    <s v=""/>
    <n v="415"/>
    <n v="415"/>
    <s v=""/>
    <s v="Offshore wind"/>
    <s v="Technology specific"/>
    <n v="0"/>
    <n v="478.8"/>
    <n v="478.8"/>
    <n v="1"/>
    <n v="1.1537349397590362"/>
    <x v="6"/>
    <n v="2020"/>
    <d v="2020-11-30T00:00:00"/>
    <s v=""/>
    <n v="120.71005917159763"/>
  </r>
  <r>
    <s v="Japan Offshore Wind Site Tender, Round 1 (bottom-fixed, Yurihonjo)"/>
    <x v="0"/>
    <x v="34"/>
    <x v="4"/>
    <s v="Wind"/>
    <s v="Standalone"/>
    <s v="Project_Tender"/>
    <s v="Pay_As_Bid"/>
    <s v="Fixed_Feed_In_Tariff"/>
    <n v="20"/>
    <n v="0"/>
    <s v="JPY"/>
    <s v="Fixed"/>
    <s v=""/>
    <n v="11990"/>
    <n v="109.14883932635412"/>
    <s v=""/>
    <n v="730"/>
    <n v="730"/>
    <s v=""/>
    <s v="Offshore wind"/>
    <s v="Technology specific"/>
    <n v="0"/>
    <n v="819"/>
    <n v="819"/>
    <n v="1"/>
    <n v="1.1219178082191781"/>
    <x v="6"/>
    <n v="2020"/>
    <d v="2020-11-30T00:00:00"/>
    <s v=""/>
    <n v="109.14883932635412"/>
  </r>
  <r>
    <s v="Japan 1st Offshore Wind Auction (outside of promotion areas)"/>
    <x v="0"/>
    <x v="34"/>
    <x v="4"/>
    <s v="Wind"/>
    <s v="Standalone"/>
    <s v="Auction"/>
    <s v="Pay_As_Bid"/>
    <s v="Unknown"/>
    <n v="20"/>
    <n v="0"/>
    <s v="JPY"/>
    <s v="Fixed"/>
    <s v="No capacity awarded"/>
    <s v="N/A"/>
    <s v=""/>
    <s v=""/>
    <n v="0"/>
    <n v="120"/>
    <s v=""/>
    <s v="Offshore wind"/>
    <s v="Technology specific"/>
    <s v=""/>
    <n v="0"/>
    <n v="0"/>
    <s v=""/>
    <s v=""/>
    <x v="6"/>
    <s v=""/>
    <s v=""/>
    <s v=""/>
    <s v=""/>
  </r>
  <r>
    <s v="Japan 3rd Biomass auction"/>
    <x v="0"/>
    <x v="34"/>
    <x v="4"/>
    <s v="Biomass_And_Waste"/>
    <s v="Standalone"/>
    <s v="Auction"/>
    <s v="Pay_As_Bid"/>
    <s v="Unknown"/>
    <n v="20"/>
    <n v="0"/>
    <s v="JPY"/>
    <s v="Fixed"/>
    <s v=""/>
    <n v="18500"/>
    <n v="168.41147018661812"/>
    <s v=""/>
    <n v="0"/>
    <n v="120"/>
    <s v=""/>
    <s v="Biomass"/>
    <s v="Technology specific"/>
    <n v="0"/>
    <n v="1.92"/>
    <n v="1.92"/>
    <n v="1"/>
    <n v="1.6E-2"/>
    <x v="6"/>
    <s v=""/>
    <s v=""/>
    <s v=""/>
    <n v="168.41147018661812"/>
  </r>
  <r>
    <s v="Japan 4th Biomass auction"/>
    <x v="0"/>
    <x v="34"/>
    <x v="4"/>
    <s v="Biomass_And_Waste"/>
    <s v="Standalone"/>
    <s v="Auction"/>
    <s v="Pay_As_Bid"/>
    <s v="Unknown"/>
    <n v="20"/>
    <n v="0"/>
    <s v="JPY"/>
    <s v="Fixed"/>
    <s v=""/>
    <n v="18500"/>
    <n v="168.41147018661812"/>
    <s v=""/>
    <n v="0"/>
    <n v="120"/>
    <s v=""/>
    <s v="Biomass"/>
    <s v="Technology specific"/>
    <n v="0"/>
    <n v="51.0852"/>
    <n v="51.0852"/>
    <n v="1"/>
    <n v="0.42570999999999998"/>
    <x v="6"/>
    <s v=""/>
    <s v=""/>
    <s v=""/>
    <n v="168.41147018661812"/>
  </r>
  <r>
    <s v="Japan 9th Auction Solar PV &gt; 250kW"/>
    <x v="0"/>
    <x v="34"/>
    <x v="4"/>
    <s v="Solar"/>
    <s v="Standalone"/>
    <s v="Auction"/>
    <s v="Pay_As_Bid"/>
    <s v="Fixed_Feed_In_Tariff"/>
    <n v="20"/>
    <n v="0"/>
    <s v="JPY"/>
    <s v="Fixed"/>
    <s v=""/>
    <n v="10600"/>
    <n v="96.495220755575787"/>
    <s v=""/>
    <n v="0"/>
    <n v="224.3357"/>
    <s v=""/>
    <s v="PV"/>
    <s v="Technology specific"/>
    <n v="0"/>
    <n v="224.3357"/>
    <n v="224.3357"/>
    <n v="1"/>
    <n v="1"/>
    <x v="6"/>
    <s v=""/>
    <s v=""/>
    <s v=""/>
    <n v="96.495220755575787"/>
  </r>
  <r>
    <s v="Japan 10th Auction Solar PV &gt; 250kW"/>
    <x v="0"/>
    <x v="34"/>
    <x v="4"/>
    <s v="Solar"/>
    <s v="Standalone"/>
    <s v="Auction"/>
    <s v="Pay_As_Bid"/>
    <s v="Fixed_Feed_In_Tariff"/>
    <n v="20"/>
    <n v="0"/>
    <s v="JPY"/>
    <s v="Fixed"/>
    <s v=""/>
    <n v="10310"/>
    <n v="93.855257168866643"/>
    <s v=""/>
    <n v="0"/>
    <n v="242.61580000000001"/>
    <s v=""/>
    <s v="PV"/>
    <s v="Technology specific"/>
    <n v="0"/>
    <n v="242.61580000000001"/>
    <n v="242.61580000000001"/>
    <n v="1"/>
    <n v="1"/>
    <x v="6"/>
    <s v=""/>
    <s v=""/>
    <s v=""/>
    <n v="93.855257168866643"/>
  </r>
  <r>
    <s v="Japan 2nd Onshore Wind Auction"/>
    <x v="0"/>
    <x v="34"/>
    <x v="4"/>
    <s v="Wind"/>
    <s v="Standalone"/>
    <s v="Auction"/>
    <s v="Pay_As_Bid"/>
    <s v="Fixed_Feed_In_Tariff"/>
    <n v="20"/>
    <n v="0"/>
    <s v="JPY"/>
    <s v="Fixed"/>
    <s v=""/>
    <n v="15604.809437310583"/>
    <n v="118.6226487062758"/>
    <s v=""/>
    <n v="0"/>
    <n v="1300"/>
    <s v=""/>
    <s v="Onshore wind"/>
    <s v="Technology specific"/>
    <s v=""/>
    <n v="1289.8039000000001"/>
    <n v="1289.8039000000001"/>
    <n v="1"/>
    <n v="0.99215684615384625"/>
    <x v="7"/>
    <n v="2022"/>
    <d v="2022-09-05T00:00:00"/>
    <s v=""/>
    <n v="118.6226487062758"/>
  </r>
  <r>
    <s v="Japan 5th Biomass auction"/>
    <x v="0"/>
    <x v="34"/>
    <x v="4"/>
    <s v="Biomass_And_Waste"/>
    <s v="Standalone"/>
    <s v="Auction"/>
    <s v="Pay_As_Bid"/>
    <s v="Contract_For_Difference_One_Way"/>
    <n v="20"/>
    <n v="0"/>
    <s v="JPY"/>
    <s v="Fixed"/>
    <s v="No capacity awarded"/>
    <s v="N/A"/>
    <s v=""/>
    <s v=""/>
    <n v="0"/>
    <n v="120"/>
    <s v=""/>
    <s v="Biomass"/>
    <s v="Technology specific"/>
    <s v=""/>
    <n v="0"/>
    <n v="0"/>
    <s v=""/>
    <s v=""/>
    <x v="7"/>
    <s v=""/>
    <d v="2022-09-05T00:00:00"/>
    <s v=""/>
    <s v=""/>
  </r>
  <r>
    <s v="Japan 11th Auction Solar PV &gt;250kW"/>
    <x v="0"/>
    <x v="34"/>
    <x v="4"/>
    <s v="Solar"/>
    <s v="Standalone"/>
    <s v="Auction"/>
    <s v="Pay_As_Bid"/>
    <s v="Fixed_Feed_In_Tariff"/>
    <n v="20"/>
    <n v="0"/>
    <s v="JPY"/>
    <s v="Fixed"/>
    <s v=""/>
    <n v="9990"/>
    <n v="75.940706955530203"/>
    <s v=""/>
    <s v=""/>
    <n v="278.59460000000001"/>
    <s v=""/>
    <s v="PV"/>
    <s v="Technology specific"/>
    <s v=""/>
    <n v="268.7099"/>
    <n v="268.7099"/>
    <n v="1"/>
    <n v="0.96451941279551001"/>
    <x v="7"/>
    <n v="2021"/>
    <d v="2022-01-04T00:00:00"/>
    <s v=""/>
    <n v="75.940706955530203"/>
  </r>
  <r>
    <s v="Japan 12th Auction Solar PV 1MW+ (1st FiP auction)"/>
    <x v="0"/>
    <x v="34"/>
    <x v="4"/>
    <s v="Solar"/>
    <s v="Standalone"/>
    <s v="Auction"/>
    <s v="Pay_As_Bid"/>
    <s v="Contract_For_Difference_One_Way"/>
    <n v="20"/>
    <n v="0"/>
    <s v="JPY"/>
    <s v="Fixed"/>
    <s v=""/>
    <n v="9870"/>
    <n v="75.028506271379698"/>
    <s v=""/>
    <s v=""/>
    <n v="175"/>
    <s v=""/>
    <s v="PV"/>
    <s v="Technology specific"/>
    <s v=""/>
    <n v="128.94"/>
    <n v="128.94"/>
    <n v="1"/>
    <n v="0.73680000000000001"/>
    <x v="7"/>
    <s v=""/>
    <d v="2022-04-18T00:00:00"/>
    <s v=""/>
    <n v="75.028506271379698"/>
  </r>
  <r>
    <s v="Japan 12th Auction Solar PV 250kW-1MW"/>
    <x v="0"/>
    <x v="34"/>
    <x v="4"/>
    <s v="Solar"/>
    <s v="Standalone"/>
    <s v="Auction"/>
    <s v="Pay_As_Bid"/>
    <s v="Fixed_Feed_In_Tariff"/>
    <n v="20"/>
    <n v="0"/>
    <s v="JPY"/>
    <s v="Fixed"/>
    <s v=""/>
    <n v="9930"/>
    <n v="75.484606613454957"/>
    <s v=""/>
    <s v=""/>
    <n v="50"/>
    <s v=""/>
    <s v="PV"/>
    <s v="Technology specific"/>
    <s v=""/>
    <n v="24.764700000000001"/>
    <n v="24.764700000000001"/>
    <n v="1"/>
    <n v="0.49529400000000001"/>
    <x v="7"/>
    <s v=""/>
    <d v="2022-04-18T00:00:00"/>
    <s v=""/>
    <n v="75.484606613454957"/>
  </r>
  <r>
    <s v="Japan 13th Auction Solar PV 1MW+ (2nd FiP auction)"/>
    <x v="0"/>
    <x v="34"/>
    <x v="4"/>
    <s v="Solar"/>
    <s v="Standalone"/>
    <s v="Auction"/>
    <s v="Pay_As_Bid"/>
    <s v="Contract_For_Difference_One_Way"/>
    <n v="20"/>
    <n v="0"/>
    <s v="JPY"/>
    <s v="Fixed"/>
    <s v=""/>
    <n v="9812.7331755440591"/>
    <n v="74.593182634314388"/>
    <s v=""/>
    <s v=""/>
    <n v="175"/>
    <s v=""/>
    <s v="PV"/>
    <s v="Technology specific"/>
    <s v=""/>
    <n v="14.322900000000001"/>
    <n v="14.322900000000001"/>
    <n v="1"/>
    <n v="8.1845142857142866E-2"/>
    <x v="7"/>
    <n v="2021"/>
    <d v="2022-06-27T00:00:00"/>
    <s v=""/>
    <n v="74.593182634314388"/>
  </r>
  <r>
    <s v="Japan 13th Auction Solar PV 250kW-1MW"/>
    <x v="0"/>
    <x v="34"/>
    <x v="4"/>
    <s v="Solar"/>
    <s v="Standalone"/>
    <s v="Auction"/>
    <s v="Pay_As_Bid"/>
    <s v="Fixed_Feed_In_Tariff"/>
    <n v="20"/>
    <n v="0"/>
    <s v="JPY"/>
    <s v="Fixed"/>
    <s v=""/>
    <n v="9787.9823814541633"/>
    <n v="74.405035206797123"/>
    <s v=""/>
    <s v=""/>
    <n v="50"/>
    <s v=""/>
    <s v="PV"/>
    <s v="Technology specific"/>
    <s v=""/>
    <n v="11.862499999999999"/>
    <n v="11.862499999999999"/>
    <n v="1"/>
    <n v="0.23724999999999999"/>
    <x v="7"/>
    <n v="2021"/>
    <d v="2022-06-27T00:00:00"/>
    <s v=""/>
    <n v="74.405035206797123"/>
  </r>
  <r>
    <s v="Japan 14th Auction Solar PV 1MW+ (3rd FiP auction)"/>
    <x v="0"/>
    <x v="34"/>
    <x v="4"/>
    <s v="Solar"/>
    <s v="Standalone"/>
    <s v="Auction"/>
    <s v="Pay_As_Bid"/>
    <s v="Contract_For_Difference_One_Way"/>
    <n v="20"/>
    <n v="0"/>
    <s v="JPY"/>
    <s v="Fixed"/>
    <s v=""/>
    <n v="9727.1442689835585"/>
    <n v="73.942563808312869"/>
    <s v=""/>
    <s v=""/>
    <n v="175"/>
    <s v=""/>
    <s v="PV"/>
    <s v="Technology specific"/>
    <s v=""/>
    <n v="137.20689999999999"/>
    <n v="137.20689999999999"/>
    <n v="1"/>
    <n v="0.7840394285714285"/>
    <x v="7"/>
    <n v="2022"/>
    <d v="2022-09-26T00:00:00"/>
    <s v=""/>
    <n v="73.942563808312869"/>
  </r>
  <r>
    <s v="Japan 14th Auction Solar PV 250kW-1MW"/>
    <x v="0"/>
    <x v="34"/>
    <x v="4"/>
    <s v="Solar"/>
    <s v="Standalone"/>
    <s v="Auction"/>
    <s v="Pay_As_Bid"/>
    <s v="Fixed_Feed_In_Tariff"/>
    <n v="20"/>
    <n v="0"/>
    <s v="JPY"/>
    <s v="Fixed"/>
    <s v=""/>
    <n v="9704.9418656095695"/>
    <n v="73.773788412083377"/>
    <s v=""/>
    <s v=""/>
    <n v="50"/>
    <s v=""/>
    <s v="PV"/>
    <s v="Technology specific"/>
    <s v=""/>
    <n v="11.301399999999999"/>
    <n v="11.301399999999999"/>
    <n v="1"/>
    <n v="0.22602799999999998"/>
    <x v="7"/>
    <n v="2022"/>
    <d v="2022-09-26T00:00:00"/>
    <s v=""/>
    <n v="73.773788412083377"/>
  </r>
  <r>
    <s v="Japan Offshore Wind Site Tender, Round 2 (bottom-fixed, Happo/Noshiro)"/>
    <x v="0"/>
    <x v="34"/>
    <x v="4"/>
    <s v="Wind"/>
    <s v="Standalone"/>
    <s v="Project_Tender"/>
    <s v="Pay_As_Bid"/>
    <s v="Contract_For_Difference_One_Way"/>
    <n v="20"/>
    <n v="0"/>
    <s v="JPY"/>
    <s v="Fixed"/>
    <s v="Result to be disclosed in March 2024. Price cap at 19 yen/kWh (Monopile foundation)"/>
    <n v="3000"/>
    <n v="21.340162185232607"/>
    <s v=""/>
    <n v="285"/>
    <n v="356"/>
    <s v=""/>
    <s v="Offshore wind"/>
    <s v="Technology specific"/>
    <s v=""/>
    <n v="375"/>
    <n v="375"/>
    <n v="1"/>
    <n v="1.053370786516854"/>
    <x v="8"/>
    <n v="2022"/>
    <d v="2022-12-28T00:00:00"/>
    <s v=""/>
    <n v="21.340162185232607"/>
  </r>
  <r>
    <s v="Japan Offshore Wind Site Tender, Round 2 (bottom-fixed, Murakami/Tainai)"/>
    <x v="0"/>
    <x v="34"/>
    <x v="4"/>
    <s v="Wind"/>
    <s v="Standalone"/>
    <s v="Project_Tender"/>
    <s v="Pay_As_Bid"/>
    <s v="Contract_For_Difference_One_Way"/>
    <n v="20"/>
    <n v="0"/>
    <s v="JPY"/>
    <s v="Fixed"/>
    <s v=""/>
    <n v="3000"/>
    <n v="21.340162185232607"/>
    <s v=""/>
    <n v="282"/>
    <n v="1052"/>
    <s v=""/>
    <s v="Offshore wind"/>
    <s v="Technology specific"/>
    <s v=""/>
    <n v="684"/>
    <n v="684"/>
    <n v="1"/>
    <n v="0.65019011406844107"/>
    <x v="8"/>
    <n v="2022"/>
    <d v="2022-12-28T00:00:00"/>
    <s v=""/>
    <n v="21.340162185232607"/>
  </r>
  <r>
    <s v="Japan Offshore Wind Site Tender, Round 2 (bottom-fixed,Oga/Katagami)"/>
    <x v="0"/>
    <x v="34"/>
    <x v="4"/>
    <s v="Wind"/>
    <s v="Standalone"/>
    <s v="Project_Tender"/>
    <s v="Pay_As_Bid"/>
    <s v="Contract_For_Difference_One_Way"/>
    <n v="20"/>
    <n v="0"/>
    <s v="JPY"/>
    <s v="Fixed"/>
    <s v=""/>
    <n v="3000"/>
    <n v="21.340162185232607"/>
    <s v=""/>
    <n v="269"/>
    <n v="336"/>
    <s v=""/>
    <s v="Offshore wind"/>
    <s v="Technology specific"/>
    <s v=""/>
    <n v="315"/>
    <n v="315"/>
    <n v="1"/>
    <n v="0.9375"/>
    <x v="8"/>
    <n v="2022"/>
    <d v="2022-12-28T00:00:00"/>
    <s v=""/>
    <n v="21.340162185232607"/>
  </r>
  <r>
    <s v="Japan Offshore Wind Site Tender, Round 2 (bottom-fixed, Saikai)"/>
    <x v="0"/>
    <x v="34"/>
    <x v="4"/>
    <s v="Wind"/>
    <s v="Standalone"/>
    <s v="Project_Tender"/>
    <s v="Pay_As_Bid"/>
    <s v="Contract_For_Difference_One_Way"/>
    <n v="20"/>
    <n v="0"/>
    <s v="JPY"/>
    <s v="Fixed"/>
    <s v=""/>
    <n v="22180"/>
    <n v="157.77493242281975"/>
    <s v=""/>
    <n v="99"/>
    <n v="424"/>
    <s v=""/>
    <s v="Offshore wind"/>
    <s v="Technology specific"/>
    <s v=""/>
    <n v="420"/>
    <n v="420"/>
    <n v="1"/>
    <n v="0.99056603773584906"/>
    <x v="8"/>
    <n v="2022"/>
    <d v="2022-12-28T00:00:00"/>
    <s v=""/>
    <n v="157.77493242281975"/>
  </r>
  <r>
    <s v="Japan 2nd Offshore Wind Auction (outside of promotion areas)"/>
    <x v="0"/>
    <x v="34"/>
    <x v="4"/>
    <s v="Wind"/>
    <s v="Standalone"/>
    <s v="Auction"/>
    <s v="Pay_As_Bid"/>
    <s v="Hybrid"/>
    <n v="20"/>
    <n v="0"/>
    <s v="JPY"/>
    <s v="Fixed"/>
    <s v="No capacity awarded"/>
    <s v="N/A"/>
    <s v=""/>
    <s v=""/>
    <s v=""/>
    <n v="190"/>
    <s v=""/>
    <s v="Offshore wind"/>
    <s v="Technology specific"/>
    <s v=""/>
    <n v="0"/>
    <n v="0"/>
    <s v=""/>
    <s v=""/>
    <x v="8"/>
    <n v="2023"/>
    <d v="2023-09-04T00:00:00"/>
    <s v=""/>
    <s v=""/>
  </r>
  <r>
    <s v="Japan 3rd Onshore Wind Auction"/>
    <x v="0"/>
    <x v="34"/>
    <x v="4"/>
    <s v="Wind"/>
    <s v="Standalone"/>
    <s v="Auction"/>
    <s v="Pay_As_Bid"/>
    <s v="Contract_For_Difference_One_Way"/>
    <n v="20"/>
    <n v="0"/>
    <s v="JPY"/>
    <s v="Fixed"/>
    <s v="Additional auction to take place when this auction gets oversubsribed (by more than 300MW)"/>
    <n v="14081.512699999999"/>
    <n v="100.16725494380422"/>
    <s v=""/>
    <s v=""/>
    <n v="1000"/>
    <s v=""/>
    <s v="Onshore wind"/>
    <s v="Technology specific"/>
    <s v=""/>
    <n v="1000"/>
    <n v="1414.28"/>
    <n v="1.41428"/>
    <n v="1"/>
    <x v="8"/>
    <n v="2023"/>
    <d v="2023-09-04T00:00:00"/>
    <s v=""/>
    <n v="100.16725494380422"/>
  </r>
  <r>
    <s v="Japan 6th Biomass auction"/>
    <x v="0"/>
    <x v="34"/>
    <x v="4"/>
    <s v="Biomass_And_Waste"/>
    <s v="Standalone"/>
    <s v="Auction"/>
    <s v="Pay_As_Bid"/>
    <s v="Contract_For_Difference_One_Way"/>
    <n v="20"/>
    <n v="0"/>
    <s v="JPY"/>
    <s v="Fixed"/>
    <s v="No capacity awarded"/>
    <s v="N/A"/>
    <s v=""/>
    <s v=""/>
    <s v=""/>
    <n v="120"/>
    <s v=""/>
    <s v="Biomass"/>
    <s v="Technology specific"/>
    <s v=""/>
    <n v="0"/>
    <n v="0"/>
    <s v=""/>
    <s v=""/>
    <x v="8"/>
    <n v="2023"/>
    <d v="2023-09-04T00:00:00"/>
    <s v=""/>
    <s v=""/>
  </r>
  <r>
    <s v="Japan 15th Auction Solar PV 1MW+ (4th FiP auction)"/>
    <x v="0"/>
    <x v="34"/>
    <x v="4"/>
    <s v="Solar"/>
    <s v="Standalone"/>
    <s v="Auction"/>
    <s v="Pay_As_Bid"/>
    <s v="Contract_For_Difference_One_Way"/>
    <n v="20"/>
    <n v="0"/>
    <s v="JPY"/>
    <s v="Fixed"/>
    <s v=""/>
    <n v="9557.0087321423071"/>
    <n v="67.982705449867026"/>
    <s v=""/>
    <s v=""/>
    <n v="175"/>
    <s v=""/>
    <s v="PV"/>
    <s v="Technology specific"/>
    <s v=""/>
    <n v="16.204499999999999"/>
    <n v="16.204499999999999"/>
    <n v="1"/>
    <n v="9.259714285714285E-2"/>
    <x v="8"/>
    <n v="2022"/>
    <d v="2023-01-10T00:00:00"/>
    <s v=""/>
    <n v="67.982705449867026"/>
  </r>
  <r>
    <s v="Japan 15th Auction Solar PV 250kW-1MW"/>
    <x v="0"/>
    <x v="34"/>
    <x v="4"/>
    <s v="Solar"/>
    <s v="Standalone"/>
    <s v="Auction"/>
    <s v="Pay_As_Bid"/>
    <s v="Fixed_Feed_In_Tariff"/>
    <n v="20"/>
    <n v="0"/>
    <s v="JPY"/>
    <s v="Fixed"/>
    <s v=""/>
    <n v="9588.3314810371176"/>
    <n v="68.205516297034549"/>
    <s v=""/>
    <s v=""/>
    <n v="50"/>
    <s v=""/>
    <s v="PV"/>
    <s v="Technology specific"/>
    <s v=""/>
    <n v="15.836200000000002"/>
    <n v="15.832599999999999"/>
    <n v="0.99977267273714643"/>
    <n v="0.31672400000000001"/>
    <x v="8"/>
    <n v="2022"/>
    <d v="2023-01-10T00:00:00"/>
    <s v=""/>
    <n v="68.205516297034549"/>
  </r>
  <r>
    <s v="Japan 16th Auction Solar PV 250kW+ "/>
    <x v="0"/>
    <x v="34"/>
    <x v="4"/>
    <s v="Solar"/>
    <s v="Standalone"/>
    <s v="Auction"/>
    <s v="Pay_As_Bid"/>
    <s v="Hybrid"/>
    <n v="20"/>
    <n v="0"/>
    <s v="JPY"/>
    <s v="Fixed"/>
    <s v=""/>
    <n v="9344.7566952381003"/>
    <n v="66.472874485973108"/>
    <s v=""/>
    <s v=""/>
    <n v="105"/>
    <s v=""/>
    <s v="PV"/>
    <s v="Technology specific"/>
    <s v=""/>
    <n v="105"/>
    <n v="119.71980000000001"/>
    <n v="1.1401885714285716"/>
    <n v="1"/>
    <x v="8"/>
    <n v="2023"/>
    <d v="2023-04-17T00:00:00"/>
    <s v=""/>
    <n v="66.472874485973108"/>
  </r>
  <r>
    <s v="Japan 17th Auction Solar PV 250kW+ "/>
    <x v="0"/>
    <x v="34"/>
    <x v="4"/>
    <s v="Solar"/>
    <s v="Standalone"/>
    <s v="Auction"/>
    <s v="Pay_As_Bid"/>
    <s v="Hybrid"/>
    <n v="20"/>
    <n v="0"/>
    <s v="JPY"/>
    <s v="Fixed"/>
    <s v="Auction size to be adjusted based on the previous auction result"/>
    <n v="9302.8314623984043"/>
    <n v="66.174644063155526"/>
    <s v=""/>
    <s v=""/>
    <n v="110.8879"/>
    <s v=""/>
    <s v="PV"/>
    <s v="Technology specific"/>
    <s v=""/>
    <n v="69.074200000000005"/>
    <n v="69.074200000000005"/>
    <n v="1"/>
    <n v="0.62291918234541377"/>
    <x v="8"/>
    <n v="2023"/>
    <d v="2023-06-26T00:00:00"/>
    <s v=""/>
    <n v="66.174644063155526"/>
  </r>
  <r>
    <s v="Japan 3rd Onshore Wind Auction (Additional)"/>
    <x v="0"/>
    <x v="34"/>
    <x v="4"/>
    <s v="Wind"/>
    <s v="Standalone"/>
    <s v="Auction"/>
    <s v="Pay_As_Bid"/>
    <s v="Contract_For_Difference_One_Way"/>
    <n v="20"/>
    <n v="0"/>
    <s v="JPY"/>
    <s v="Fixed"/>
    <s v="Since the bidding volume exceeded the auction size by more than 500MW, Japan decided to host an additional onshore wind auction."/>
    <n v="12419.980810080138"/>
    <n v="81.99089523422326"/>
    <s v=""/>
    <s v=""/>
    <n v="165.71199999999999"/>
    <s v=""/>
    <s v="Onshore wind"/>
    <s v="Technology specific"/>
    <s v=""/>
    <n v="165.71199999999999"/>
    <n v="211.37"/>
    <n v="1.2755262141546782"/>
    <n v="1"/>
    <x v="9"/>
    <n v="2024"/>
    <d v="2024-01-22T00:00:00"/>
    <s v=""/>
    <n v="81.99089523422326"/>
  </r>
  <r>
    <s v="Japan Offshore Wind Site Tender, Round 3 (bottom-fixed, Southern Aomori)"/>
    <x v="0"/>
    <x v="34"/>
    <x v="4"/>
    <s v="Wind"/>
    <s v="Standalone"/>
    <s v="Project_Tender"/>
    <s v="Pay_As_Bid"/>
    <s v="Contract_For_Difference_One_Way"/>
    <n v="20"/>
    <n v="0"/>
    <s v="JPY"/>
    <s v="Fixed"/>
    <s v=""/>
    <n v="3000"/>
    <n v="19.804594665962505"/>
    <s v=""/>
    <n v="96"/>
    <n v="600"/>
    <s v=""/>
    <s v="Offshore wind"/>
    <s v="Technology specific"/>
    <s v=""/>
    <n v="615"/>
    <n v="615"/>
    <n v="1"/>
    <n v="1.0249999999999999"/>
    <x v="9"/>
    <n v="2024"/>
    <d v="2024-01-19T00:00:00"/>
    <s v=""/>
    <n v="19.804594665962505"/>
  </r>
  <r>
    <s v="Japan Offshore Wind Site Tender, Round 3 (bottom-fixed, Yuza)"/>
    <x v="0"/>
    <x v="34"/>
    <x v="4"/>
    <s v="Wind"/>
    <s v="Standalone"/>
    <s v="Project_Tender"/>
    <s v="Pay_As_Bid"/>
    <s v="Contract_For_Difference_One_Way"/>
    <n v="20"/>
    <n v="0"/>
    <s v="JPY"/>
    <s v="Fixed"/>
    <s v=""/>
    <n v="3000"/>
    <n v="19.804594665962505"/>
    <s v=""/>
    <n v="360"/>
    <n v="450"/>
    <s v=""/>
    <s v="Offshore wind"/>
    <s v="Technology specific"/>
    <s v=""/>
    <n v="450"/>
    <n v="450"/>
    <n v="1"/>
    <n v="1"/>
    <x v="9"/>
    <n v="2024"/>
    <d v="2024-01-19T00:00:00"/>
    <s v=""/>
    <n v="19.804594665962505"/>
  </r>
  <r>
    <s v="Japan 3rd Offshore Wind Auction (outside of promotion areas)"/>
    <x v="0"/>
    <x v="34"/>
    <x v="4"/>
    <s v="Wind"/>
    <s v="Standalone"/>
    <s v="Auction"/>
    <s v="Pay_As_Bid"/>
    <s v="Contract_For_Difference_One_Way"/>
    <n v="20"/>
    <n v="0"/>
    <s v="JPY"/>
    <s v="Fixed"/>
    <s v="No capacity awarded"/>
    <s v="N/A"/>
    <s v=""/>
    <s v=""/>
    <s v=""/>
    <n v="190"/>
    <s v=""/>
    <s v="Offshore wind"/>
    <s v="Technology specific"/>
    <s v=""/>
    <n v="0"/>
    <n v="0"/>
    <s v=""/>
    <s v=""/>
    <x v="9"/>
    <n v="2024"/>
    <d v="2024-09-02T00:00:00"/>
    <s v=""/>
    <s v=""/>
  </r>
  <r>
    <s v="Japan 4th Onshore Wind Auction"/>
    <x v="0"/>
    <x v="34"/>
    <x v="4"/>
    <s v="Wind"/>
    <s v="Standalone"/>
    <s v="Auction"/>
    <s v="Pay_As_Bid"/>
    <s v="Contract_For_Difference_One_Way"/>
    <n v="20"/>
    <n v="0"/>
    <s v="JPY"/>
    <s v="Fixed"/>
    <s v="Additional auction to take place when this auction gets oversubsribed (by more than 300MW)"/>
    <n v="12730"/>
    <n v="84.037496699234225"/>
    <s v=""/>
    <s v=""/>
    <n v="1000"/>
    <s v=""/>
    <s v="Onshore wind"/>
    <s v="Technology specific"/>
    <s v=""/>
    <n v="885.25"/>
    <n v="885.25"/>
    <n v="1"/>
    <n v="0.88524999999999998"/>
    <x v="9"/>
    <n v="2024"/>
    <d v="2024-09-02T00:00:00"/>
    <s v=""/>
    <n v="84.037496699234225"/>
  </r>
  <r>
    <s v="Japan 4th Offshore Wind Auction (outside of promotion areas)"/>
    <x v="1"/>
    <x v="34"/>
    <x v="4"/>
    <s v="Wind"/>
    <s v="Standalone"/>
    <s v="Auction"/>
    <s v="Pay_As_Bid"/>
    <s v="Contract_For_Difference_One_Way"/>
    <n v="20"/>
    <n v="0"/>
    <s v="JPY"/>
    <s v="Fixed"/>
    <s v=""/>
    <s v=""/>
    <s v=""/>
    <s v=""/>
    <s v=""/>
    <n v="190"/>
    <s v=""/>
    <s v="Offshore wind"/>
    <s v="Technology specific"/>
    <s v=""/>
    <s v=""/>
    <s v=""/>
    <s v=""/>
    <s v=""/>
    <x v="10"/>
    <n v="2025"/>
    <d v="2025-09-01T00:00:00"/>
    <s v=""/>
    <s v=""/>
  </r>
  <r>
    <s v="Japan 5th Onshore Wind Auction"/>
    <x v="1"/>
    <x v="34"/>
    <x v="4"/>
    <s v="Wind"/>
    <s v="Standalone"/>
    <s v="Auction"/>
    <s v="Pay_As_Bid"/>
    <s v="Contract_For_Difference_One_Way"/>
    <n v="20"/>
    <n v="0"/>
    <s v="JPY"/>
    <s v="Fixed"/>
    <s v="Additional auction to take place when this auction gets oversubsribed (by more than 300MW)"/>
    <s v=""/>
    <s v=""/>
    <s v=""/>
    <s v=""/>
    <n v="900"/>
    <s v=""/>
    <s v="Onshore wind"/>
    <s v="Technology specific"/>
    <s v=""/>
    <s v=""/>
    <s v=""/>
    <s v=""/>
    <s v=""/>
    <x v="10"/>
    <n v="2025"/>
    <d v="2025-09-01T00:00:00"/>
    <s v=""/>
    <s v=""/>
  </r>
  <r>
    <s v="Japan 7th Biomass auction"/>
    <x v="0"/>
    <x v="34"/>
    <x v="4"/>
    <s v="Biomass_And_Waste"/>
    <s v="Standalone"/>
    <s v="Auction"/>
    <s v="Pay_As_Bid"/>
    <s v="Contract_For_Difference_One_Way"/>
    <n v="20"/>
    <n v="0"/>
    <s v="JPY"/>
    <s v="Fixed"/>
    <s v="No capacity awarded"/>
    <s v="N/A"/>
    <s v=""/>
    <s v=""/>
    <s v=""/>
    <n v="120"/>
    <s v=""/>
    <s v="Biomass"/>
    <s v="Technology specific"/>
    <s v=""/>
    <n v="0"/>
    <n v="0"/>
    <s v=""/>
    <s v=""/>
    <x v="9"/>
    <n v="2024"/>
    <d v="2024-09-02T00:00:00"/>
    <s v=""/>
    <s v=""/>
  </r>
  <r>
    <s v="Japan 8th Biomass auction"/>
    <x v="1"/>
    <x v="34"/>
    <x v="4"/>
    <s v="Biomass_And_Waste"/>
    <s v="Standalone"/>
    <s v="Auction"/>
    <s v="Pay_As_Bid"/>
    <s v="Contract_For_Difference_One_Way"/>
    <n v="20"/>
    <n v="0"/>
    <s v="JPY"/>
    <s v="Fixed"/>
    <s v=""/>
    <s v=""/>
    <s v=""/>
    <s v=""/>
    <s v=""/>
    <n v="140"/>
    <s v=""/>
    <s v="Biomass"/>
    <s v="Technology specific"/>
    <s v=""/>
    <s v=""/>
    <s v=""/>
    <s v=""/>
    <s v=""/>
    <x v="10"/>
    <n v="2025"/>
    <d v="2025-09-01T00:00:00"/>
    <s v=""/>
    <s v=""/>
  </r>
  <r>
    <s v="Japan 18th Auction Solar PV 250kW+ "/>
    <x v="0"/>
    <x v="34"/>
    <x v="4"/>
    <s v="Solar"/>
    <s v="Standalone"/>
    <s v="Auction"/>
    <s v="Pay_As_Bid"/>
    <s v="Hybrid"/>
    <n v="20"/>
    <n v="0"/>
    <s v="JPY"/>
    <s v="Fixed"/>
    <s v="Auction size to be adjusted based on the previous auction result"/>
    <n v="8554.3228380952387"/>
    <n v="56.471632150087402"/>
    <s v=""/>
    <s v=""/>
    <n v="105"/>
    <s v=""/>
    <s v="PV"/>
    <s v="Technology specific"/>
    <s v=""/>
    <n v="105"/>
    <n v="177.755"/>
    <n v="1.6929047619047619"/>
    <n v="1"/>
    <x v="9"/>
    <n v="2023"/>
    <d v="2023-09-25T00:00:00"/>
    <s v=""/>
    <n v="56.471632150087402"/>
  </r>
  <r>
    <s v="Japan 19th Auction Solar PV 250kW+ "/>
    <x v="0"/>
    <x v="34"/>
    <x v="4"/>
    <s v="Solar"/>
    <s v="Standalone"/>
    <s v="Auction"/>
    <s v="Pay_As_Bid"/>
    <s v="Hybrid"/>
    <n v="20"/>
    <n v="0"/>
    <s v="JPY"/>
    <s v="Fixed"/>
    <s v="Auction size to be adjusted based on the previous auction result"/>
    <n v="5110.5761220207341"/>
    <n v="33.737629535389061"/>
    <s v=""/>
    <s v=""/>
    <n v="134.1018"/>
    <s v=""/>
    <s v="PV"/>
    <s v="Technology specific"/>
    <s v=""/>
    <n v="134.102"/>
    <n v="311.75599999999997"/>
    <n v="2.3247677141280514"/>
    <n v="1.0000014914042914"/>
    <x v="9"/>
    <n v="2023"/>
    <d v="2024-01-08T00:00:00"/>
    <s v=""/>
    <n v="33.737629535389061"/>
  </r>
  <r>
    <s v="Japan 20th Auction Solar PV 250kW+ "/>
    <x v="0"/>
    <x v="34"/>
    <x v="4"/>
    <s v="Solar"/>
    <s v="Standalone"/>
    <s v="Auction"/>
    <s v="Pay_As_Bid"/>
    <s v="Contract_For_Difference_One_Way"/>
    <n v="20"/>
    <n v="0"/>
    <s v="JPY"/>
    <s v="Fixed"/>
    <s v="Auction size to be adjusted based on the previous auction result"/>
    <n v="6838.5299139784929"/>
    <n v="45.144771019134495"/>
    <s v=""/>
    <s v=""/>
    <n v="93"/>
    <s v=""/>
    <s v="PV"/>
    <s v="Technology specific"/>
    <s v=""/>
    <n v="93"/>
    <n v="118.441"/>
    <n v="1.2735591397849462"/>
    <n v="1"/>
    <x v="9"/>
    <n v="2024"/>
    <d v="2024-04-15T00:00:00"/>
    <s v=""/>
    <n v="45.144771019134495"/>
  </r>
  <r>
    <s v="Japan 21st Auction Solar PV 250kW+ "/>
    <x v="0"/>
    <x v="34"/>
    <x v="4"/>
    <s v="Solar"/>
    <s v="Standalone"/>
    <s v="Auction"/>
    <s v="Pay_As_Bid"/>
    <s v="Contract_For_Difference_One_Way"/>
    <n v="20"/>
    <n v="0"/>
    <s v="JPY"/>
    <s v="Fixed"/>
    <s v="Auction size to be adjusted based on the previous auction result"/>
    <n v="8080"/>
    <n v="53.340374966992343"/>
    <s v=""/>
    <s v=""/>
    <n v="106.99299999999999"/>
    <s v=""/>
    <s v="PV"/>
    <s v="Technology specific"/>
    <s v=""/>
    <n v="33.670999999999999"/>
    <n v="33.670999999999999"/>
    <n v="1"/>
    <n v="0.31470283102632884"/>
    <x v="9"/>
    <n v="2024"/>
    <d v="2024-06-24T00:00:00"/>
    <s v=""/>
    <n v="53.340374966992343"/>
  </r>
  <r>
    <s v="Japan 22nd Auction Solar PV 250kW+ "/>
    <x v="0"/>
    <x v="34"/>
    <x v="4"/>
    <s v="Solar"/>
    <s v="Standalone"/>
    <s v="Auction"/>
    <s v="Pay_As_Bid"/>
    <s v="Contract_For_Difference_One_Way"/>
    <n v="20"/>
    <n v="0"/>
    <s v="JPY"/>
    <s v="Fixed"/>
    <s v="Auction size to be adjusted based on the previous auction result"/>
    <n v="8170"/>
    <n v="53.93451280697122"/>
    <s v=""/>
    <s v=""/>
    <n v="93"/>
    <s v=""/>
    <s v="PV"/>
    <s v="Technology specific"/>
    <s v=""/>
    <n v="56.441000000000003"/>
    <n v="56.441000000000003"/>
    <n v="1"/>
    <n v="0.60689247311827965"/>
    <x v="9"/>
    <n v="2024"/>
    <d v="2024-09-24T00:00:00"/>
    <s v=""/>
    <n v="53.93451280697122"/>
  </r>
  <r>
    <s v="Japan 23rd Auction Solar PV 250kW+"/>
    <x v="0"/>
    <x v="34"/>
    <x v="4"/>
    <s v="Solar"/>
    <s v="Standalone"/>
    <s v="Auction"/>
    <s v="Pay_As_Bid"/>
    <s v="Contract_For_Difference_One_Way"/>
    <n v="20"/>
    <n v="0"/>
    <s v="JPY"/>
    <s v="Fixed"/>
    <s v="Auction size to be adjusted based on the previous auction result"/>
    <n v="5055.3677419354844"/>
    <n v="33.724934902838456"/>
    <s v=""/>
    <s v=""/>
    <n v="93"/>
    <s v=""/>
    <s v="PV"/>
    <s v="Technology specific"/>
    <s v=""/>
    <n v="93"/>
    <n v="114.363"/>
    <n v="1.2297096774193548"/>
    <n v="1"/>
    <x v="10"/>
    <n v="2024"/>
    <d v="2025-01-06T00:00:00"/>
    <s v=""/>
    <n v="33.724934902838456"/>
  </r>
  <r>
    <s v="Japan 24th Auction Solar PV 250kW+"/>
    <x v="1"/>
    <x v="34"/>
    <x v="4"/>
    <s v="Solar"/>
    <s v="Standalone"/>
    <s v="Auction"/>
    <s v="Pay_As_Bid"/>
    <s v="Contract_For_Difference_One_Way"/>
    <n v="20"/>
    <n v="0"/>
    <s v="JPY"/>
    <s v="Fixed"/>
    <s v="Auction size to be adjusted based on the previous auction result"/>
    <s v=""/>
    <s v=""/>
    <s v=""/>
    <s v=""/>
    <n v="79"/>
    <s v=""/>
    <s v="PV"/>
    <s v="Technology specific"/>
    <s v=""/>
    <s v=""/>
    <s v=""/>
    <s v=""/>
    <s v=""/>
    <x v="10"/>
    <n v="2025"/>
    <d v="2025-04-14T00:00:00"/>
    <s v=""/>
    <s v=""/>
  </r>
  <r>
    <s v="Japan 25th Auction Solar PV 250kW+"/>
    <x v="1"/>
    <x v="34"/>
    <x v="4"/>
    <s v="Solar"/>
    <s v="Standalone"/>
    <s v="Auction"/>
    <s v="Pay_As_Bid"/>
    <s v="Contract_For_Difference_One_Way"/>
    <n v="20"/>
    <n v="0"/>
    <s v="JPY"/>
    <s v="Fixed"/>
    <s v="Auction size to be adjusted based on the previous auction result"/>
    <s v=""/>
    <s v=""/>
    <s v=""/>
    <s v=""/>
    <s v=""/>
    <s v=""/>
    <s v="PV"/>
    <s v="Technology specific"/>
    <s v=""/>
    <s v=""/>
    <s v=""/>
    <s v=""/>
    <s v=""/>
    <x v="10"/>
    <n v="2025"/>
    <d v="2025-06-23T00:00:00"/>
    <s v=""/>
    <s v=""/>
  </r>
  <r>
    <s v="Japan 26th Auction Solar PV 250kW+"/>
    <x v="1"/>
    <x v="34"/>
    <x v="4"/>
    <s v="Solar"/>
    <s v="Standalone"/>
    <s v="Auction"/>
    <s v="Pay_As_Bid"/>
    <s v="Contract_For_Difference_One_Way"/>
    <n v="20"/>
    <n v="0"/>
    <s v="JPY"/>
    <s v="Fixed"/>
    <s v="Auction size to be adjusted based on the previous auction result"/>
    <s v=""/>
    <s v=""/>
    <s v=""/>
    <s v=""/>
    <s v=""/>
    <s v=""/>
    <s v="PV"/>
    <s v="Technology specific"/>
    <s v=""/>
    <s v=""/>
    <s v=""/>
    <s v=""/>
    <s v=""/>
    <x v="10"/>
    <n v="2025"/>
    <d v="2025-09-24T00:00:00"/>
    <s v=""/>
    <s v=""/>
  </r>
  <r>
    <s v="Japan 27th Auction Solar PV 250kW+"/>
    <x v="1"/>
    <x v="34"/>
    <x v="4"/>
    <s v="Solar"/>
    <s v="Standalone"/>
    <s v="Auction"/>
    <s v="Pay_As_Bid"/>
    <s v="Contract_For_Difference_One_Way"/>
    <n v="20"/>
    <n v="0"/>
    <s v="JPY"/>
    <s v="Fixed"/>
    <s v="Auction size to be adjusted based on the previous auction result"/>
    <s v=""/>
    <s v=""/>
    <s v=""/>
    <s v=""/>
    <s v=""/>
    <s v=""/>
    <s v="PV"/>
    <s v="Technology specific"/>
    <s v=""/>
    <s v=""/>
    <s v=""/>
    <s v=""/>
    <s v=""/>
    <x v="13"/>
    <n v="2025"/>
    <d v="2026-01-05T00:00:00"/>
    <s v=""/>
    <s v=""/>
  </r>
  <r>
    <s v="Japan 1st Long-term Decarbonized Capacity Auction (biomass)"/>
    <x v="0"/>
    <x v="34"/>
    <x v="4"/>
    <s v="Biomass_And_Waste"/>
    <m/>
    <s v="Auction"/>
    <s v="Pay_As_Bid"/>
    <s v="Unknown"/>
    <n v="20"/>
    <n v="0"/>
    <s v="JPY"/>
    <s v="Fixed"/>
    <s v="Price varies by tech"/>
    <n v="6650.0415627597667"/>
    <n v="43.900459220753682"/>
    <s v=""/>
    <s v=""/>
    <n v="1600"/>
    <s v=""/>
    <s v="Biomass"/>
    <s v="Group of technologies"/>
    <s v=""/>
    <n v="199"/>
    <n v="199"/>
    <n v="1"/>
    <n v="0.124375"/>
    <x v="9"/>
    <n v="2024"/>
    <d v="2023-10-16T00:00:00"/>
    <s v=""/>
    <n v="43.900459220753682"/>
  </r>
  <r>
    <s v="Japan 1st Long-term Decarbonized Capacity Auction (battery energy storage)"/>
    <x v="0"/>
    <x v="34"/>
    <x v="4"/>
    <s v="Energy_Storage"/>
    <m/>
    <s v="Auction"/>
    <s v="Pay_As_Bid"/>
    <s v="Unknown"/>
    <n v="20"/>
    <n v="0"/>
    <s v="JPY"/>
    <s v="Fixed"/>
    <s v="Price varies by tech"/>
    <n v="6650.0415627597667"/>
    <n v="43.900459220753682"/>
    <s v=""/>
    <s v=""/>
    <n v="1400"/>
    <s v=""/>
    <s v="Battery storage"/>
    <s v="Group of technologies"/>
    <s v=""/>
    <n v="1092"/>
    <n v="4559"/>
    <n v="4.1749084249084252"/>
    <n v="0.78"/>
    <x v="9"/>
    <n v="2024"/>
    <d v="2023-10-16T00:00:00"/>
    <s v=""/>
    <n v="43.900459220753682"/>
  </r>
  <r>
    <s v="Japan 1st Long-term Decarbonized Capacity Auction (pumped hydro)"/>
    <x v="0"/>
    <x v="34"/>
    <x v="4"/>
    <s v="Energy_Storage"/>
    <m/>
    <s v="Auction"/>
    <s v="Pay_As_Bid"/>
    <s v="Unknown"/>
    <n v="20"/>
    <n v="0"/>
    <s v="JPY"/>
    <s v="Fixed"/>
    <s v="Price varies by tech"/>
    <n v="6650.0415627597667"/>
    <n v="43.900459220753682"/>
    <s v=""/>
    <s v=""/>
    <n v="1400"/>
    <s v=""/>
    <s v="Pumped hydro"/>
    <s v="Group of technologies"/>
    <s v=""/>
    <n v="577"/>
    <n v="838"/>
    <n v="1.4523396880415944"/>
    <n v="0.41214285714285714"/>
    <x v="9"/>
    <n v="2024"/>
    <d v="2023-10-16T00:00:00"/>
    <s v=""/>
    <n v="43.900459220753682"/>
  </r>
  <r>
    <s v="Japan 2nd Long-term Decarbonized Capacity Auction (pumped hydro)"/>
    <x v="1"/>
    <x v="34"/>
    <x v="4"/>
    <s v="Energy_Storage"/>
    <m/>
    <s v="Auction"/>
    <s v="Pay_As_Bid"/>
    <s v="Unknown"/>
    <n v="20"/>
    <n v="0"/>
    <s v="JPY"/>
    <s v="Fixed"/>
    <s v="Price varies by tech"/>
    <s v=""/>
    <s v=""/>
    <s v=""/>
    <s v=""/>
    <n v="1500"/>
    <s v=""/>
    <s v="Pumped hydro"/>
    <s v="Group of technologies"/>
    <s v=""/>
    <s v=""/>
    <s v=""/>
    <s v=""/>
    <s v=""/>
    <x v="10"/>
    <n v="2024"/>
    <d v="2025-01-20T00:00:00"/>
    <s v=""/>
    <s v=""/>
  </r>
  <r>
    <s v="Japan 2nd Long-term Decarbonized Capacity Auction (battery energy storage)"/>
    <x v="1"/>
    <x v="34"/>
    <x v="4"/>
    <s v="Energy_Storage"/>
    <m/>
    <s v="Auction"/>
    <s v="Pay_As_Bid"/>
    <s v="Unknown"/>
    <n v="20"/>
    <n v="0"/>
    <s v="JPY"/>
    <s v="Fixed"/>
    <s v="Price varies by tech"/>
    <s v=""/>
    <s v=""/>
    <s v=""/>
    <s v=""/>
    <n v="1500"/>
    <s v=""/>
    <s v="Battery storage"/>
    <s v="Group of technologies"/>
    <s v=""/>
    <s v=""/>
    <s v=""/>
    <s v=""/>
    <s v=""/>
    <x v="10"/>
    <n v="2024"/>
    <d v="2025-01-20T00:00:00"/>
    <s v=""/>
    <s v=""/>
  </r>
  <r>
    <s v="Japan 2nd Long-term Decarbonized Capacity Auction (biomass)"/>
    <x v="1"/>
    <x v="34"/>
    <x v="4"/>
    <s v="Biomass_And_Waste"/>
    <m/>
    <s v="Auction"/>
    <s v="Pay_As_Bid"/>
    <s v="Unknown"/>
    <n v="20"/>
    <n v="0"/>
    <s v="JPY"/>
    <s v="Fixed"/>
    <s v="Price varies by tech"/>
    <s v=""/>
    <s v=""/>
    <s v=""/>
    <s v=""/>
    <n v="500"/>
    <s v=""/>
    <s v="Biomass"/>
    <s v="Group of technologies"/>
    <s v=""/>
    <s v=""/>
    <s v=""/>
    <s v=""/>
    <s v=""/>
    <x v="10"/>
    <n v="2024"/>
    <d v="2025-01-20T00:00:00"/>
    <s v=""/>
    <s v=""/>
  </r>
  <r>
    <s v="Japan 2nd Long-term Decarbonized Capacity Auction (solar)"/>
    <x v="1"/>
    <x v="34"/>
    <x v="4"/>
    <s v="Solar"/>
    <m/>
    <s v="Auction"/>
    <s v="Pay_As_Bid"/>
    <s v="Unknown"/>
    <n v="20"/>
    <n v="0"/>
    <s v="JPY"/>
    <s v="Fixed"/>
    <s v="Price varies by tech"/>
    <s v=""/>
    <s v=""/>
    <s v=""/>
    <s v=""/>
    <n v="500"/>
    <s v=""/>
    <s v="PV"/>
    <s v="Group of technologies"/>
    <s v=""/>
    <s v=""/>
    <s v=""/>
    <s v=""/>
    <s v=""/>
    <x v="10"/>
    <n v="2024"/>
    <d v="2025-01-20T00:00:00"/>
    <s v=""/>
    <s v=""/>
  </r>
  <r>
    <s v="Japan 2nd Long-term Decarbonized Capacity Auction (wind)"/>
    <x v="1"/>
    <x v="34"/>
    <x v="4"/>
    <s v="Wind"/>
    <m/>
    <s v="Auction"/>
    <s v="Pay_As_Bid"/>
    <s v="Unknown"/>
    <n v="20"/>
    <n v="0"/>
    <s v="JPY"/>
    <s v="Fixed"/>
    <s v="Price varies by tech"/>
    <s v=""/>
    <s v=""/>
    <s v=""/>
    <s v=""/>
    <n v="500"/>
    <s v=""/>
    <s v="Onshore wind"/>
    <s v="Group of technologies"/>
    <s v=""/>
    <s v=""/>
    <s v=""/>
    <s v=""/>
    <s v=""/>
    <x v="10"/>
    <n v="2024"/>
    <d v="2025-01-20T00:00:00"/>
    <s v=""/>
    <s v=""/>
  </r>
  <r>
    <s v="RenovAr Round 1 (Biomass)"/>
    <x v="0"/>
    <x v="35"/>
    <x v="5"/>
    <s v="Biomass_And_Waste"/>
    <s v="Standalone"/>
    <s v="Auction"/>
    <s v="Pay_As_Bid"/>
    <s v="Power_Purchase_Agreement"/>
    <n v="20"/>
    <n v="0"/>
    <s v="USD"/>
    <s v="Indexed"/>
    <s v=""/>
    <n v="110"/>
    <n v="110"/>
    <s v=""/>
    <s v=""/>
    <s v=""/>
    <s v=""/>
    <s v="Biomass"/>
    <s v="Unknown"/>
    <n v="0"/>
    <n v="15"/>
    <n v="15"/>
    <n v="1"/>
    <s v="#N/A"/>
    <x v="3"/>
    <s v=""/>
    <s v=""/>
    <s v=""/>
    <n v="110"/>
  </r>
  <r>
    <s v="RenovAr Round 1 (Biogas)"/>
    <x v="0"/>
    <x v="35"/>
    <x v="5"/>
    <s v="Clean_Fuels"/>
    <s v="Standalone"/>
    <s v="Auction"/>
    <s v="Pay_As_Bid"/>
    <s v="Power_Purchase_Agreement"/>
    <n v="20"/>
    <n v="0"/>
    <s v="USD"/>
    <s v="Indexed"/>
    <s v=""/>
    <n v="154"/>
    <n v="154"/>
    <s v=""/>
    <s v=""/>
    <s v=""/>
    <s v=""/>
    <s v="Biogas"/>
    <s v="Unknown"/>
    <n v="0"/>
    <n v="9"/>
    <n v="9"/>
    <n v="1"/>
    <s v="#N/A"/>
    <x v="3"/>
    <s v=""/>
    <s v=""/>
    <s v=""/>
    <n v="154"/>
  </r>
  <r>
    <s v="RenovAr Round 1 (Small Hydro)"/>
    <x v="0"/>
    <x v="35"/>
    <x v="5"/>
    <s v="Hydro"/>
    <s v="Standalone"/>
    <s v="Auction"/>
    <s v="Pay_As_Bid"/>
    <s v="Power_Purchase_Agreement"/>
    <n v="20"/>
    <n v="0"/>
    <s v="USD"/>
    <s v="Indexed"/>
    <s v=""/>
    <n v="105"/>
    <n v="105"/>
    <s v=""/>
    <s v=""/>
    <s v=""/>
    <s v=""/>
    <s v="Run of river"/>
    <s v="Unknown"/>
    <n v="0"/>
    <n v="11"/>
    <n v="11"/>
    <n v="1"/>
    <s v="#N/A"/>
    <x v="3"/>
    <s v=""/>
    <s v=""/>
    <s v=""/>
    <n v="105"/>
  </r>
  <r>
    <s v="RenovAr Round 1 (Solar PV)"/>
    <x v="0"/>
    <x v="35"/>
    <x v="5"/>
    <s v="Solar"/>
    <s v="Standalone"/>
    <s v="Auction"/>
    <s v="Pay_As_Bid"/>
    <s v="Power_Purchase_Agreement"/>
    <n v="20"/>
    <n v="0"/>
    <s v="USD"/>
    <s v="Indexed"/>
    <s v=""/>
    <n v="60"/>
    <n v="60"/>
    <s v=""/>
    <s v=""/>
    <s v=""/>
    <s v=""/>
    <s v="PV"/>
    <s v="Unknown"/>
    <n v="0"/>
    <n v="400"/>
    <n v="400"/>
    <n v="1"/>
    <s v="#N/A"/>
    <x v="3"/>
    <s v=""/>
    <s v=""/>
    <s v=""/>
    <n v="60"/>
  </r>
  <r>
    <s v="RenovAr Round 1.5 (Solar PV)"/>
    <x v="0"/>
    <x v="35"/>
    <x v="5"/>
    <s v="Solar"/>
    <s v="Standalone"/>
    <s v="Auction"/>
    <s v="Pay_As_Bid"/>
    <s v="Power_Purchase_Agreement"/>
    <n v="20"/>
    <n v="0"/>
    <s v="USD"/>
    <s v="Indexed"/>
    <s v=""/>
    <n v="54.94"/>
    <n v="54.94"/>
    <s v=""/>
    <s v=""/>
    <s v=""/>
    <s v=""/>
    <s v="PV"/>
    <s v="Unknown"/>
    <n v="0"/>
    <n v="516.20000000000005"/>
    <n v="516.20000000000005"/>
    <n v="1"/>
    <s v="#N/A"/>
    <x v="3"/>
    <s v=""/>
    <s v=""/>
    <s v=""/>
    <n v="54.94"/>
  </r>
  <r>
    <s v="RenovAr Round 1 (Wind)"/>
    <x v="0"/>
    <x v="35"/>
    <x v="5"/>
    <s v="Wind"/>
    <s v="Standalone"/>
    <s v="Auction"/>
    <s v="Pay_As_Bid"/>
    <s v="Power_Purchase_Agreement"/>
    <n v="20"/>
    <n v="0"/>
    <s v="USD"/>
    <s v="Indexed"/>
    <s v=""/>
    <n v="59"/>
    <n v="59"/>
    <s v=""/>
    <s v=""/>
    <s v=""/>
    <s v=""/>
    <s v="Onshore wind"/>
    <s v="Unknown"/>
    <n v="0"/>
    <n v="707"/>
    <n v="707"/>
    <n v="1"/>
    <s v="#N/A"/>
    <x v="3"/>
    <s v=""/>
    <s v=""/>
    <s v=""/>
    <n v="59"/>
  </r>
  <r>
    <s v="RenovAr Round 1.5 (Wind)"/>
    <x v="0"/>
    <x v="35"/>
    <x v="5"/>
    <s v="Wind"/>
    <s v="Standalone"/>
    <s v="Auction"/>
    <s v="Pay_As_Bid"/>
    <s v="Power_Purchase_Agreement"/>
    <n v="20"/>
    <n v="0"/>
    <s v="USD"/>
    <s v="Indexed"/>
    <s v=""/>
    <n v="53.34"/>
    <n v="53.34"/>
    <s v=""/>
    <s v=""/>
    <s v=""/>
    <s v=""/>
    <s v="Onshore wind"/>
    <s v="Unknown"/>
    <n v="0"/>
    <n v="765.4"/>
    <n v="765.4"/>
    <n v="1"/>
    <s v="#N/A"/>
    <x v="3"/>
    <s v=""/>
    <s v=""/>
    <s v=""/>
    <n v="53.34"/>
  </r>
  <r>
    <s v="RenovAr Round 2 First Phase (Biomass)"/>
    <x v="0"/>
    <x v="35"/>
    <x v="5"/>
    <s v="Biomass_And_Waste"/>
    <s v="Standalone"/>
    <s v="Auction"/>
    <s v="Pay_As_Bid"/>
    <s v="Power_Purchase_Agreement"/>
    <n v="20"/>
    <n v="0"/>
    <s v="USD"/>
    <s v="Indexed"/>
    <s v=""/>
    <n v="107"/>
    <n v="107"/>
    <s v=""/>
    <s v=""/>
    <s v=""/>
    <s v=""/>
    <s v="Biomass"/>
    <s v="Unknown"/>
    <n v="0"/>
    <n v="117"/>
    <n v="117"/>
    <n v="1"/>
    <s v="#N/A"/>
    <x v="4"/>
    <s v=""/>
    <s v=""/>
    <s v=""/>
    <n v="107"/>
  </r>
  <r>
    <s v="RenovAr Round 2 Second Phase (Biomass)"/>
    <x v="0"/>
    <x v="35"/>
    <x v="5"/>
    <s v="Biomass_And_Waste"/>
    <s v="Standalone"/>
    <s v="Auction"/>
    <s v="Pay_As_Bid"/>
    <s v="Power_Purchase_Agreement"/>
    <n v="20"/>
    <n v="0"/>
    <s v="USD"/>
    <s v="Indexed"/>
    <s v=""/>
    <n v="110"/>
    <n v="110"/>
    <s v=""/>
    <s v=""/>
    <s v=""/>
    <s v=""/>
    <s v="Biomass"/>
    <s v="Unknown"/>
    <n v="0"/>
    <n v="26"/>
    <n v="26"/>
    <n v="1"/>
    <s v="#N/A"/>
    <x v="4"/>
    <s v=""/>
    <s v=""/>
    <s v=""/>
    <n v="110"/>
  </r>
  <r>
    <s v="RenovAr Round 2 First Phase (Biogas)"/>
    <x v="0"/>
    <x v="35"/>
    <x v="5"/>
    <s v="Clean_Fuels"/>
    <s v="Standalone"/>
    <s v="Auction"/>
    <s v="Pay_As_Bid"/>
    <s v="Power_Purchase_Agreement"/>
    <n v="20"/>
    <n v="0"/>
    <s v="USD"/>
    <s v="Indexed"/>
    <s v=""/>
    <n v="157"/>
    <n v="157"/>
    <s v=""/>
    <s v=""/>
    <s v=""/>
    <s v=""/>
    <s v="Biogas"/>
    <s v="Unknown"/>
    <n v="0"/>
    <n v="35"/>
    <n v="35"/>
    <n v="1"/>
    <s v="#N/A"/>
    <x v="4"/>
    <s v=""/>
    <s v=""/>
    <s v=""/>
    <n v="157"/>
  </r>
  <r>
    <s v="RenovAr Round 2 First Phase (Landfill Biogas)"/>
    <x v="0"/>
    <x v="35"/>
    <x v="5"/>
    <s v="Clean_Fuels"/>
    <s v="Standalone"/>
    <s v="Auction"/>
    <s v="Pay_As_Bid"/>
    <s v="Power_Purchase_Agreement"/>
    <n v="20"/>
    <n v="0"/>
    <s v="USD"/>
    <s v="Indexed"/>
    <s v=""/>
    <n v="129"/>
    <n v="129"/>
    <s v=""/>
    <s v=""/>
    <s v=""/>
    <s v=""/>
    <s v="Biogas"/>
    <s v="Unknown"/>
    <n v="0"/>
    <n v="13"/>
    <n v="13"/>
    <n v="1"/>
    <s v="#N/A"/>
    <x v="4"/>
    <s v=""/>
    <s v=""/>
    <s v=""/>
    <n v="129"/>
  </r>
  <r>
    <s v="RenovAr Round 2 Second Phase (Biogas)"/>
    <x v="0"/>
    <x v="35"/>
    <x v="5"/>
    <s v="Clean_Fuels"/>
    <s v="Standalone"/>
    <s v="Auction"/>
    <s v="Pay_As_Bid"/>
    <s v="Power_Purchase_Agreement"/>
    <n v="20"/>
    <n v="0"/>
    <s v="USD"/>
    <s v="Indexed"/>
    <s v=""/>
    <n v="158"/>
    <n v="158"/>
    <s v=""/>
    <s v=""/>
    <s v=""/>
    <s v=""/>
    <s v="Biogas"/>
    <s v="Unknown"/>
    <n v="0"/>
    <n v="21"/>
    <n v="21"/>
    <n v="1"/>
    <s v="#N/A"/>
    <x v="4"/>
    <s v=""/>
    <s v=""/>
    <s v=""/>
    <n v="158"/>
  </r>
  <r>
    <s v="RenovAr Round 2 First Phase (Small Hydro)"/>
    <x v="0"/>
    <x v="35"/>
    <x v="5"/>
    <s v="Hydro"/>
    <s v="Standalone"/>
    <s v="Auction"/>
    <s v="Pay_As_Bid"/>
    <s v="Power_Purchase_Agreement"/>
    <n v="20"/>
    <n v="0"/>
    <s v="USD"/>
    <s v="Indexed"/>
    <s v=""/>
    <n v="99"/>
    <n v="99"/>
    <s v=""/>
    <s v=""/>
    <s v=""/>
    <s v=""/>
    <s v="Run of river"/>
    <s v="Unknown"/>
    <n v="0"/>
    <n v="21"/>
    <n v="21"/>
    <n v="1"/>
    <s v="#N/A"/>
    <x v="4"/>
    <s v=""/>
    <s v=""/>
    <s v=""/>
    <n v="99"/>
  </r>
  <r>
    <s v="RenovAr Round 2 First Phase (Solar PV)"/>
    <x v="0"/>
    <x v="35"/>
    <x v="5"/>
    <s v="Solar"/>
    <s v="Standalone"/>
    <s v="Auction"/>
    <s v="Pay_As_Bid"/>
    <s v="Power_Purchase_Agreement"/>
    <n v="20"/>
    <n v="0"/>
    <s v="USD"/>
    <s v="Indexed"/>
    <s v=""/>
    <n v="43"/>
    <n v="43"/>
    <s v=""/>
    <s v=""/>
    <s v=""/>
    <s v=""/>
    <s v="PV"/>
    <s v="Unknown"/>
    <n v="0"/>
    <n v="557"/>
    <n v="557"/>
    <n v="1"/>
    <s v="#N/A"/>
    <x v="4"/>
    <s v=""/>
    <s v=""/>
    <s v=""/>
    <n v="43"/>
  </r>
  <r>
    <s v="RenovAr Round 2 Second Phase (Solar PV)"/>
    <x v="0"/>
    <x v="35"/>
    <x v="5"/>
    <s v="Solar"/>
    <s v="Standalone"/>
    <s v="Auction"/>
    <s v="Pay_As_Bid"/>
    <s v="Power_Purchase_Agreement"/>
    <n v="20"/>
    <n v="0"/>
    <s v="USD"/>
    <s v="Indexed"/>
    <s v=""/>
    <n v="41"/>
    <n v="41"/>
    <s v=""/>
    <s v=""/>
    <s v=""/>
    <s v=""/>
    <s v="PV"/>
    <s v="Unknown"/>
    <n v="0"/>
    <n v="260"/>
    <n v="260"/>
    <n v="1"/>
    <s v="#N/A"/>
    <x v="4"/>
    <s v=""/>
    <s v=""/>
    <s v=""/>
    <n v="41"/>
  </r>
  <r>
    <s v="RenovAr Round 2 First Phase (Wind)"/>
    <x v="0"/>
    <x v="35"/>
    <x v="5"/>
    <s v="Wind"/>
    <s v="Standalone"/>
    <s v="Auction"/>
    <s v="Pay_As_Bid"/>
    <s v="Power_Purchase_Agreement"/>
    <n v="20"/>
    <n v="0"/>
    <s v="USD"/>
    <s v="Indexed"/>
    <s v=""/>
    <n v="41"/>
    <n v="41"/>
    <s v=""/>
    <s v=""/>
    <s v=""/>
    <s v=""/>
    <s v="Onshore wind"/>
    <s v="Unknown"/>
    <n v="0"/>
    <n v="666"/>
    <n v="666"/>
    <n v="1"/>
    <s v="#N/A"/>
    <x v="4"/>
    <s v=""/>
    <s v=""/>
    <s v=""/>
    <n v="41"/>
  </r>
  <r>
    <s v="RenovAr Round 2 Second Phase (Wind)"/>
    <x v="0"/>
    <x v="35"/>
    <x v="5"/>
    <s v="Wind"/>
    <s v="Standalone"/>
    <s v="Auction"/>
    <s v="Pay_As_Bid"/>
    <s v="Power_Purchase_Agreement"/>
    <n v="20"/>
    <n v="0"/>
    <s v="USD"/>
    <s v="Indexed"/>
    <s v=""/>
    <n v="40"/>
    <n v="40"/>
    <s v=""/>
    <s v=""/>
    <s v=""/>
    <s v=""/>
    <s v="Onshore wind"/>
    <s v="Unknown"/>
    <n v="0"/>
    <n v="328"/>
    <n v="328"/>
    <n v="1"/>
    <s v="#N/A"/>
    <x v="4"/>
    <s v=""/>
    <s v=""/>
    <s v=""/>
    <n v="40"/>
  </r>
  <r>
    <s v="RenovAr MiniRen Round 3 (Biomass)"/>
    <x v="0"/>
    <x v="35"/>
    <x v="5"/>
    <s v="Biomass_And_Waste"/>
    <s v="Standalone"/>
    <s v="Auction"/>
    <s v="Pay_As_Bid"/>
    <s v="Power_Purchase_Agreement"/>
    <n v="20"/>
    <n v="0"/>
    <s v="USD"/>
    <s v="Indexed"/>
    <s v=""/>
    <n v="106.1"/>
    <n v="106.1"/>
    <s v=""/>
    <s v=""/>
    <s v=""/>
    <s v=""/>
    <s v="Biomass"/>
    <s v="Unknown"/>
    <n v="0"/>
    <n v="8.5"/>
    <n v="8.5"/>
    <n v="1"/>
    <s v="#N/A"/>
    <x v="12"/>
    <s v=""/>
    <s v=""/>
    <s v=""/>
    <n v="106.1"/>
  </r>
  <r>
    <s v="RenovAr MiniRen Round 3 (Biogas)"/>
    <x v="0"/>
    <x v="35"/>
    <x v="5"/>
    <s v="Clean_Fuels"/>
    <s v="Standalone"/>
    <s v="Auction"/>
    <s v="Pay_As_Bid"/>
    <s v="Power_Purchase_Agreement"/>
    <n v="20"/>
    <n v="0"/>
    <s v="USD"/>
    <s v="Indexed"/>
    <s v=""/>
    <n v="158.6"/>
    <n v="158.6"/>
    <s v=""/>
    <s v=""/>
    <s v=""/>
    <s v=""/>
    <s v="Biogas"/>
    <s v="Unknown"/>
    <n v="0"/>
    <n v="12.8"/>
    <n v="12.8"/>
    <n v="1"/>
    <s v="#N/A"/>
    <x v="12"/>
    <s v=""/>
    <s v=""/>
    <s v=""/>
    <n v="158.6"/>
  </r>
  <r>
    <s v="RenovAr MiniRen Round 3 (Landfill gas)"/>
    <x v="0"/>
    <x v="35"/>
    <x v="5"/>
    <s v="Clean_Fuels"/>
    <s v="Standalone"/>
    <s v="Auction"/>
    <s v="Pay_As_Bid"/>
    <s v="Power_Purchase_Agreement"/>
    <n v="20"/>
    <n v="0"/>
    <s v="USD"/>
    <s v="Indexed"/>
    <s v=""/>
    <n v="129.5"/>
    <n v="129.5"/>
    <s v=""/>
    <s v=""/>
    <s v=""/>
    <s v=""/>
    <s v="Biogas"/>
    <s v="Unknown"/>
    <n v="0"/>
    <n v="5"/>
    <n v="5"/>
    <n v="1"/>
    <s v="#N/A"/>
    <x v="12"/>
    <s v=""/>
    <s v=""/>
    <s v=""/>
    <n v="129.5"/>
  </r>
  <r>
    <s v="RenovAr MiniRen Round 3 (Small Hydro)"/>
    <x v="0"/>
    <x v="35"/>
    <x v="5"/>
    <s v="Hydro"/>
    <s v="Standalone"/>
    <s v="Auction"/>
    <s v="Pay_As_Bid"/>
    <s v="Power_Purchase_Agreement"/>
    <n v="20"/>
    <n v="0"/>
    <s v="USD"/>
    <s v="Indexed"/>
    <s v=""/>
    <n v="103.4"/>
    <n v="103.4"/>
    <s v=""/>
    <s v=""/>
    <s v=""/>
    <s v=""/>
    <s v="Run of river"/>
    <s v="Unknown"/>
    <n v="0"/>
    <n v="7.4"/>
    <n v="7.4"/>
    <n v="1"/>
    <s v="#N/A"/>
    <x v="12"/>
    <s v=""/>
    <s v=""/>
    <s v=""/>
    <n v="103.4"/>
  </r>
  <r>
    <s v="RenovAr MiniRen Round 3 (Solar)"/>
    <x v="0"/>
    <x v="35"/>
    <x v="5"/>
    <s v="Solar"/>
    <s v="Standalone"/>
    <s v="Auction"/>
    <s v="Pay_As_Bid"/>
    <s v="Power_Purchase_Agreement"/>
    <n v="20"/>
    <n v="0"/>
    <s v="USD"/>
    <s v="Indexed"/>
    <s v=""/>
    <n v="57.58"/>
    <n v="57.58"/>
    <s v=""/>
    <s v=""/>
    <s v=""/>
    <s v=""/>
    <s v="PV"/>
    <s v="Unknown"/>
    <n v="0"/>
    <n v="96.8"/>
    <n v="96.8"/>
    <n v="1"/>
    <s v="#N/A"/>
    <x v="12"/>
    <s v=""/>
    <s v=""/>
    <s v=""/>
    <n v="57.58"/>
  </r>
  <r>
    <s v="RenovAr MiniRen Round 3 (Wind)"/>
    <x v="0"/>
    <x v="35"/>
    <x v="5"/>
    <s v="Wind"/>
    <s v="Standalone"/>
    <s v="Auction"/>
    <s v="Pay_As_Bid"/>
    <s v="Power_Purchase_Agreement"/>
    <n v="20"/>
    <n v="0"/>
    <s v="USD"/>
    <s v="Indexed"/>
    <s v=""/>
    <n v="58.04"/>
    <n v="58.04"/>
    <s v=""/>
    <s v=""/>
    <s v=""/>
    <s v=""/>
    <s v="Onshore wind"/>
    <s v="Unknown"/>
    <n v="0"/>
    <n v="128.69999999999999"/>
    <n v="128.69999999999999"/>
    <n v="1"/>
    <s v="#N/A"/>
    <x v="12"/>
    <s v=""/>
    <s v=""/>
    <s v=""/>
    <n v="58.04"/>
  </r>
  <r>
    <s v="RenMDI - Renewable auction"/>
    <x v="0"/>
    <x v="35"/>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6"/>
    <n v="146"/>
    <s v=""/>
    <s v=""/>
    <n v="500"/>
    <s v=""/>
    <s v="Biomass"/>
    <s v="Group of technologies"/>
    <n v="0"/>
    <n v="3"/>
    <n v="3"/>
    <n v="1"/>
    <n v="6.0000000000000001E-3"/>
    <x v="8"/>
    <n v="2023"/>
    <s v="27/04/2023"/>
    <d v="2026-12-31T00:00:00"/>
    <n v="146"/>
  </r>
  <r>
    <s v="RenMDI - Renewable auction"/>
    <x v="0"/>
    <x v="35"/>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44.1"/>
    <n v="144.1"/>
    <s v=""/>
    <s v=""/>
    <n v="120"/>
    <s v=""/>
    <s v="Biomass"/>
    <s v="Group of technologies"/>
    <n v="0"/>
    <n v="39"/>
    <n v="39"/>
    <n v="1"/>
    <n v="0.32500000000000001"/>
    <x v="8"/>
    <n v="2023"/>
    <s v="27/04/2023"/>
    <d v="2027-02-11T00:00:00"/>
    <n v="144.1"/>
  </r>
  <r>
    <s v="RenMDI - Renewable auction"/>
    <x v="0"/>
    <x v="35"/>
    <x v="5"/>
    <s v="Biomass_And_Waste"/>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58.80000000000001"/>
    <n v="158.80000000000001"/>
    <s v=""/>
    <s v=""/>
    <n v="120"/>
    <s v=""/>
    <s v="Energy from waste"/>
    <s v="Group of technologies"/>
    <n v="0"/>
    <n v="13.2"/>
    <n v="13.2"/>
    <n v="1"/>
    <n v="0.11"/>
    <x v="8"/>
    <n v="2023"/>
    <s v="27/04/2023"/>
    <d v="2027-02-11T00:00:00"/>
    <n v="158.80000000000001"/>
  </r>
  <r>
    <s v="RenMDI - Renewable auction"/>
    <x v="0"/>
    <x v="35"/>
    <x v="5"/>
    <s v="Clean_Fuels"/>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86.5"/>
    <n v="186.5"/>
    <s v=""/>
    <s v=""/>
    <n v="120"/>
    <s v=""/>
    <s v="Biogas"/>
    <s v="Group of technologies"/>
    <n v="0"/>
    <n v="29.86"/>
    <n v="29.86"/>
    <n v="1"/>
    <n v="0.24883333333333332"/>
    <x v="8"/>
    <n v="2023"/>
    <s v="27/04/2023"/>
    <d v="2027-02-11T00:00:00"/>
    <n v="186.5"/>
  </r>
  <r>
    <s v="RenMDI - Renewable auction"/>
    <x v="0"/>
    <x v="35"/>
    <x v="5"/>
    <s v="Co_Located"/>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82.1"/>
    <n v="82.1"/>
    <s v=""/>
    <s v=""/>
    <n v="500"/>
    <s v=""/>
    <s v="Solar and storage"/>
    <s v="Group of technologies"/>
    <n v="0"/>
    <n v="51.5"/>
    <n v="51.5"/>
    <n v="1"/>
    <n v="0.10299999999999999"/>
    <x v="8"/>
    <n v="2023"/>
    <s v="27/04/2023"/>
    <d v="2026-12-31T00:00:00"/>
    <n v="82.1"/>
  </r>
  <r>
    <s v="RenMDI - Renewable auction"/>
    <x v="0"/>
    <x v="35"/>
    <x v="5"/>
    <s v="Co_Located"/>
    <s v="Co-located"/>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5"/>
    <n v="115"/>
    <s v=""/>
    <s v=""/>
    <n v="500"/>
    <s v=""/>
    <s v="Wind and storage"/>
    <s v="Group of technologies"/>
    <n v="0"/>
    <n v="10"/>
    <n v="10"/>
    <n v="1"/>
    <n v="0.02"/>
    <x v="8"/>
    <n v="2023"/>
    <s v="27/04/2023"/>
    <d v="2026-12-31T00:00:00"/>
    <n v="115"/>
  </r>
  <r>
    <s v="RenMDI - Renewable auction"/>
    <x v="0"/>
    <x v="35"/>
    <x v="5"/>
    <s v="Hydro"/>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110.7"/>
    <n v="110.7"/>
    <s v=""/>
    <s v=""/>
    <n v="120"/>
    <s v=""/>
    <s v="Run of river"/>
    <s v="Group of technologies"/>
    <n v="0"/>
    <n v="37.510000000000005"/>
    <n v="37.510000000000005"/>
    <n v="1"/>
    <n v="0.31258333333333338"/>
    <x v="8"/>
    <n v="2023"/>
    <s v="27/04/2023"/>
    <d v="2027-02-11T00:00:00"/>
    <n v="110.7"/>
  </r>
  <r>
    <s v="RenMDI - Renewable auction"/>
    <x v="0"/>
    <x v="35"/>
    <x v="5"/>
    <s v="Solar"/>
    <s v="Standalone"/>
    <s v="Auction"/>
    <s v="Pay_As_Bid"/>
    <s v="Power_Purchase_Agreement"/>
    <n v="15"/>
    <n v="0"/>
    <s v="USD"/>
    <s v="Indexed"/>
    <s v="On January 31, Argentina published the resolution for its next renewable auction, after a four-year hiatus. The process awarded a total of 634MW and focused on small renewable projects with up to 20MW capacity. CAMMESA, the power market administrator, allocated a maximum capacity per region, as the country faces transmission bottlenecks. The auction targeted solar with and without storage, wind with storage, biomass, and small hydro. The government will received bids on April 27 and awarded projects on July 24. Solar and wind projects paired with batteries secured offtake agreements for the first time. Solar was by far the most awarded technology, with 450MW, or 71% of total capacity._x000a_awarded. "/>
    <n v="70.7"/>
    <n v="70.7"/>
    <s v=""/>
    <s v=""/>
    <n v="500"/>
    <s v=""/>
    <s v="PV"/>
    <s v="Group of technologies"/>
    <n v="0"/>
    <n v="450"/>
    <n v="450"/>
    <n v="1"/>
    <n v="0.9"/>
    <x v="8"/>
    <n v="2023"/>
    <s v="27/04/2023"/>
    <d v="2026-12-31T00:00:00"/>
    <n v="70.7"/>
  </r>
  <r>
    <s v="Bolivia Solar Auction - May 2024"/>
    <x v="3"/>
    <x v="36"/>
    <x v="5"/>
    <s v="Solar"/>
    <s v="Standalone"/>
    <s v="Project_Tender"/>
    <s v="Unknown"/>
    <s v="Unknown"/>
    <s v=""/>
    <s v=""/>
    <n v="0"/>
    <s v="Unknown"/>
    <s v="Bolivia lauched tender for 20 MW Viru Viru Solar Project"/>
    <s v=""/>
    <s v=""/>
    <s v=""/>
    <s v=""/>
    <n v="20"/>
    <s v=""/>
    <s v="PV"/>
    <s v="Technology specific"/>
    <s v=""/>
    <s v=""/>
    <s v=""/>
    <s v=""/>
    <s v=""/>
    <x v="9"/>
    <n v="2024"/>
    <s v=""/>
    <s v=""/>
    <s v=""/>
  </r>
  <r>
    <s v="1st Alternative Energy Auction (Biomass A-3)"/>
    <x v="0"/>
    <x v="37"/>
    <x v="5"/>
    <s v="Biomass_And_Waste"/>
    <s v="Standalone"/>
    <s v="Auction"/>
    <s v="Unknown"/>
    <s v="Unknown"/>
    <n v="20"/>
    <n v="0"/>
    <s v="BRL"/>
    <s v="Indexed"/>
    <s v=""/>
    <n v="138.86000000000001"/>
    <n v="71.301668806161757"/>
    <s v=""/>
    <s v=""/>
    <s v=""/>
    <s v=""/>
    <s v="Biomass"/>
    <s v="Unknown"/>
    <n v="0"/>
    <n v="97"/>
    <n v="97"/>
    <n v="1"/>
    <s v="#N/A"/>
    <x v="26"/>
    <s v=""/>
    <s v=""/>
    <d v="2010-01-31T00:00:00"/>
    <n v="71.301668806161757"/>
  </r>
  <r>
    <s v="3rd energy auction (A-5)"/>
    <x v="0"/>
    <x v="37"/>
    <x v="5"/>
    <s v="Biomass_And_Waste"/>
    <s v="Standalone"/>
    <s v="Auction"/>
    <s v="Unknown"/>
    <s v="Unknown"/>
    <n v="15"/>
    <n v="0"/>
    <s v="BRL"/>
    <s v="Indexed"/>
    <s v=""/>
    <n v="137.06"/>
    <n v="70.37740693196406"/>
    <s v=""/>
    <s v=""/>
    <s v=""/>
    <s v=""/>
    <s v="Biomass"/>
    <s v="Unknown"/>
    <n v="0"/>
    <n v="61"/>
    <n v="61"/>
    <n v="1"/>
    <s v="#N/A"/>
    <x v="26"/>
    <s v=""/>
    <s v=""/>
    <d v="2011-01-01T00:00:00"/>
    <n v="70.37740693196406"/>
  </r>
  <r>
    <s v="1st Alternative Energy Auction (Small hydro A-3)"/>
    <x v="0"/>
    <x v="37"/>
    <x v="5"/>
    <s v="Hydro"/>
    <s v="Standalone"/>
    <s v="Auction"/>
    <s v="Unknown"/>
    <s v="Unknown"/>
    <n v="20"/>
    <n v="0"/>
    <s v="BRL"/>
    <s v="Indexed"/>
    <s v=""/>
    <n v="134.99"/>
    <n v="73.507950337617075"/>
    <s v=""/>
    <s v=""/>
    <s v=""/>
    <s v=""/>
    <s v="Run of river"/>
    <s v="Unknown"/>
    <n v="0"/>
    <n v="541"/>
    <n v="541"/>
    <n v="1"/>
    <s v="#N/A"/>
    <x v="22"/>
    <s v=""/>
    <s v=""/>
    <d v="2010-01-31T00:00:00"/>
    <n v="73.507950337617075"/>
  </r>
  <r>
    <s v="1st Capacity Auction (Biomass - 2009 delivery date)"/>
    <x v="0"/>
    <x v="37"/>
    <x v="5"/>
    <s v="Biomass_And_Waste"/>
    <s v="Standalone"/>
    <s v="Auction"/>
    <s v="Unknown"/>
    <s v="Unknown"/>
    <n v="15"/>
    <n v="0"/>
    <s v="BRL"/>
    <s v="Indexed"/>
    <s v=""/>
    <n v="60.86"/>
    <n v="33.140927902417772"/>
    <s v=""/>
    <n v="0"/>
    <n v="1086"/>
    <s v=""/>
    <s v="Biomass"/>
    <s v="Unknown"/>
    <n v="4415040"/>
    <n v="31.488"/>
    <n v="31.488"/>
    <n v="1"/>
    <n v="2.8994475138121548E-2"/>
    <x v="22"/>
    <s v=""/>
    <s v=""/>
    <s v=""/>
    <n v="33.140927902417772"/>
  </r>
  <r>
    <s v="1st Capacity Auction (Biomass - 2010 delivery date)"/>
    <x v="0"/>
    <x v="37"/>
    <x v="5"/>
    <s v="Biomass_And_Waste"/>
    <s v="Standalone"/>
    <s v="Auction"/>
    <s v="Unknown"/>
    <s v="Unknown"/>
    <n v="15"/>
    <n v="0"/>
    <s v="BRL"/>
    <s v="Indexed"/>
    <s v=""/>
    <n v="58.84"/>
    <n v="29.481912015231988"/>
    <s v=""/>
    <n v="0"/>
    <n v="1086"/>
    <s v=""/>
    <s v="Biomass"/>
    <s v="Unknown"/>
    <n v="64473600"/>
    <n v="31.488"/>
    <n v="31.488"/>
    <n v="1"/>
    <n v="2.8994475138121548E-2"/>
    <x v="23"/>
    <s v=""/>
    <s v=""/>
    <s v=""/>
    <n v="29.481912015231988"/>
  </r>
  <r>
    <s v="2nd Alternative energy auction (Biomass A-3)"/>
    <x v="0"/>
    <x v="37"/>
    <x v="5"/>
    <s v="Biomass_And_Waste"/>
    <s v="Standalone"/>
    <s v="Auction"/>
    <s v="Unknown"/>
    <s v="Unknown"/>
    <n v="20"/>
    <n v="0"/>
    <s v="BRL"/>
    <s v="Indexed"/>
    <s v=""/>
    <n v="137.91999999999999"/>
    <n v="78.34138028969042"/>
    <s v=""/>
    <s v=""/>
    <s v=""/>
    <s v=""/>
    <s v="Biomass"/>
    <s v="Unknown"/>
    <n v="0"/>
    <n v="90"/>
    <n v="90"/>
    <n v="1"/>
    <s v="#N/A"/>
    <x v="24"/>
    <s v=""/>
    <s v=""/>
    <d v="2013-01-31T00:00:00"/>
    <n v="78.34138028969042"/>
  </r>
  <r>
    <s v="2nd alternative energy auction (Small Hydro A-3)"/>
    <x v="0"/>
    <x v="37"/>
    <x v="5"/>
    <s v="Hydro"/>
    <s v="Standalone"/>
    <s v="Auction"/>
    <s v="Unknown"/>
    <s v="Unknown"/>
    <n v="20"/>
    <n v="0"/>
    <s v="BRL"/>
    <s v="Indexed"/>
    <s v=""/>
    <n v="146.47"/>
    <n v="83.197955126384556"/>
    <s v=""/>
    <s v=""/>
    <s v=""/>
    <s v=""/>
    <s v="Run of river"/>
    <s v="Unknown"/>
    <n v="0"/>
    <n v="107"/>
    <n v="107"/>
    <n v="1"/>
    <s v="#N/A"/>
    <x v="24"/>
    <s v=""/>
    <s v=""/>
    <d v="2013-01-31T00:00:00"/>
    <n v="83.197955126384556"/>
  </r>
  <r>
    <s v="2nd capacity auction (Wind A-3)"/>
    <x v="0"/>
    <x v="37"/>
    <x v="5"/>
    <s v="Wind"/>
    <s v="Standalone"/>
    <s v="Auction"/>
    <s v="Unknown"/>
    <s v="Unknown"/>
    <n v="30"/>
    <n v="0"/>
    <s v="BRL"/>
    <s v="Indexed"/>
    <s v=""/>
    <n v="148.38999999999999"/>
    <n v="84.288554387957959"/>
    <s v=""/>
    <s v=""/>
    <s v=""/>
    <s v=""/>
    <s v="Onshore wind"/>
    <s v="Unknown"/>
    <n v="132015959.99999999"/>
    <n v="1805.7"/>
    <n v="1805.7"/>
    <n v="1"/>
    <s v="#N/A"/>
    <x v="24"/>
    <s v=""/>
    <s v=""/>
    <d v="2009-09-30T00:00:00"/>
    <n v="84.288554387957959"/>
  </r>
  <r>
    <s v="3rd capacity auction (Biomass A-3)"/>
    <x v="0"/>
    <x v="37"/>
    <x v="5"/>
    <s v="Biomass_And_Waste"/>
    <s v="Standalone"/>
    <s v="Auction"/>
    <s v="Unknown"/>
    <s v="Unknown"/>
    <n v="15"/>
    <n v="0"/>
    <s v="BRL"/>
    <s v="Indexed"/>
    <s v=""/>
    <n v="134.47"/>
    <n v="76.381709741550694"/>
    <s v=""/>
    <s v=""/>
    <s v=""/>
    <s v=""/>
    <s v="Biomass"/>
    <s v="Unknown"/>
    <n v="0"/>
    <n v="648"/>
    <n v="648"/>
    <n v="1"/>
    <s v="#N/A"/>
    <x v="24"/>
    <s v=""/>
    <s v=""/>
    <s v=""/>
    <n v="76.381709741550694"/>
  </r>
  <r>
    <s v="3rd capacity auction (Small hydro A-3)"/>
    <x v="0"/>
    <x v="37"/>
    <x v="5"/>
    <s v="Hydro"/>
    <m/>
    <s v="Auction"/>
    <s v="Unknown"/>
    <s v="Unknown"/>
    <n v="30"/>
    <n v="0"/>
    <s v="BRL"/>
    <s v="Indexed"/>
    <s v=""/>
    <n v="130.72999999999999"/>
    <n v="74.257313263277467"/>
    <s v=""/>
    <s v=""/>
    <s v=""/>
    <s v=""/>
    <s v="Run of river"/>
    <s v="Unknown"/>
    <n v="0"/>
    <n v="30"/>
    <n v="30"/>
    <n v="1"/>
    <s v="#N/A"/>
    <x v="24"/>
    <s v=""/>
    <s v=""/>
    <s v=""/>
    <n v="74.257313263277467"/>
  </r>
  <r>
    <s v="3rd capacity auction (Wind A-3)"/>
    <x v="0"/>
    <x v="37"/>
    <x v="5"/>
    <s v="Wind"/>
    <m/>
    <s v="Auction"/>
    <s v="Unknown"/>
    <s v="Unknown"/>
    <n v="20"/>
    <n v="0"/>
    <s v="BRL"/>
    <s v="Indexed"/>
    <s v=""/>
    <n v="122.69"/>
    <n v="69.690428855438796"/>
    <s v=""/>
    <s v=""/>
    <s v=""/>
    <s v=""/>
    <s v="Onshore wind"/>
    <s v="Unknown"/>
    <n v="0"/>
    <n v="528"/>
    <n v="528"/>
    <n v="1"/>
    <s v="#N/A"/>
    <x v="24"/>
    <s v=""/>
    <s v=""/>
    <s v=""/>
    <n v="69.690428855438796"/>
  </r>
  <r>
    <s v="2nd alternative energy auction (Wind A-3)"/>
    <x v="0"/>
    <x v="37"/>
    <x v="5"/>
    <s v="Wind"/>
    <m/>
    <s v="Auction"/>
    <s v="Unknown"/>
    <s v="Unknown"/>
    <n v="20"/>
    <n v="0"/>
    <s v="BRL"/>
    <s v="Indexed"/>
    <s v=""/>
    <n v="134.46"/>
    <n v="80.30818849668519"/>
    <s v=""/>
    <s v=""/>
    <s v=""/>
    <s v=""/>
    <s v="Onshore wind"/>
    <s v="Unknown"/>
    <n v="0"/>
    <n v="1518"/>
    <n v="1518"/>
    <n v="1"/>
    <s v="#N/A"/>
    <x v="25"/>
    <s v=""/>
    <s v=""/>
    <d v="2013-01-31T00:00:00"/>
    <n v="80.30818849668519"/>
  </r>
  <r>
    <s v="4th Capacity Auction (Biomass A-3)"/>
    <x v="0"/>
    <x v="37"/>
    <x v="5"/>
    <s v="Biomass_And_Waste"/>
    <m/>
    <s v="Auction"/>
    <s v="Unknown"/>
    <s v="Unknown"/>
    <n v="20"/>
    <n v="0"/>
    <s v="BRL"/>
    <s v="Indexed"/>
    <s v=""/>
    <n v="99.36"/>
    <n v="59.344203547751299"/>
    <s v=""/>
    <s v=""/>
    <s v=""/>
    <s v=""/>
    <s v="Biomass"/>
    <s v="Unknown"/>
    <n v="0"/>
    <n v="327"/>
    <n v="327"/>
    <n v="1"/>
    <s v="#N/A"/>
    <x v="25"/>
    <s v=""/>
    <s v=""/>
    <d v="2014-07-01T00:00:00"/>
    <n v="59.344203547751299"/>
  </r>
  <r>
    <s v="4th Capacity Auction (Wind A-3)"/>
    <x v="0"/>
    <x v="37"/>
    <x v="5"/>
    <s v="Wind"/>
    <m/>
    <s v="Auction"/>
    <s v="Unknown"/>
    <s v="Unknown"/>
    <n v="20"/>
    <n v="0"/>
    <s v="BRL"/>
    <s v="Indexed"/>
    <s v=""/>
    <n v="99.58"/>
    <n v="59.475601744012423"/>
    <s v=""/>
    <s v=""/>
    <s v=""/>
    <s v=""/>
    <s v="Onshore wind"/>
    <s v="Unknown"/>
    <n v="0"/>
    <n v="861"/>
    <n v="861"/>
    <n v="1"/>
    <s v="#N/A"/>
    <x v="25"/>
    <s v=""/>
    <s v=""/>
    <d v="2014-07-01T00:00:00"/>
    <n v="59.475601744012423"/>
  </r>
  <r>
    <s v="12th Energy Auction (Biomass A-3)"/>
    <x v="0"/>
    <x v="37"/>
    <x v="5"/>
    <s v="Biomass_And_Waste"/>
    <m/>
    <s v="Auction"/>
    <s v="Unknown"/>
    <s v="Unknown"/>
    <n v="20"/>
    <n v="0"/>
    <s v="BRL"/>
    <s v="Indexed"/>
    <s v=""/>
    <n v="102.27"/>
    <n v="61.082243325568896"/>
    <s v=""/>
    <s v=""/>
    <s v=""/>
    <s v=""/>
    <s v="Biomass"/>
    <s v="Unknown"/>
    <n v="0"/>
    <n v="198"/>
    <n v="198"/>
    <n v="1"/>
    <s v="#N/A"/>
    <x v="25"/>
    <s v=""/>
    <s v=""/>
    <d v="2014-03-01T00:00:00"/>
    <n v="61.082243325568896"/>
  </r>
  <r>
    <s v="12th Energy Auction (Wind A-3)"/>
    <x v="0"/>
    <x v="37"/>
    <x v="5"/>
    <s v="Wind"/>
    <m/>
    <s v="Auction"/>
    <s v="Unknown"/>
    <s v="Unknown"/>
    <n v="20"/>
    <n v="0"/>
    <s v="BRL"/>
    <s v="Indexed"/>
    <s v=""/>
    <n v="99.38"/>
    <n v="59.356148838320493"/>
    <s v=""/>
    <s v=""/>
    <s v=""/>
    <s v=""/>
    <s v="Onshore wind"/>
    <s v="Unknown"/>
    <n v="0"/>
    <n v="1068"/>
    <n v="1068"/>
    <n v="1"/>
    <s v="#N/A"/>
    <x v="25"/>
    <s v=""/>
    <s v=""/>
    <d v="2014-03-01T00:00:00"/>
    <n v="59.356148838320493"/>
  </r>
  <r>
    <s v="13th Energy Auction (Wind A-5)"/>
    <x v="0"/>
    <x v="37"/>
    <x v="5"/>
    <s v="Wind"/>
    <m/>
    <s v="Auction"/>
    <s v="Unknown"/>
    <s v="Unknown"/>
    <n v="20"/>
    <n v="0"/>
    <s v="BRL"/>
    <s v="Indexed"/>
    <s v=""/>
    <n v="105.5"/>
    <n v="63.011407752493582"/>
    <s v=""/>
    <s v=""/>
    <s v=""/>
    <s v=""/>
    <s v="Onshore wind"/>
    <s v="Unknown"/>
    <n v="415000"/>
    <n v="976.5"/>
    <n v="976.5"/>
    <n v="1"/>
    <s v="#N/A"/>
    <x v="25"/>
    <s v=""/>
    <s v=""/>
    <d v="2016-01-01T00:00:00"/>
    <n v="63.011407752493582"/>
  </r>
  <r>
    <s v="13th Energy Auction (Biomass A-5)"/>
    <x v="0"/>
    <x v="37"/>
    <x v="5"/>
    <s v="Biomass_And_Waste"/>
    <m/>
    <s v="Auction"/>
    <s v="Unknown"/>
    <s v="Unknown"/>
    <n v="20"/>
    <n v="0"/>
    <s v="BRL"/>
    <s v="Indexed"/>
    <s v=""/>
    <n v="99.2"/>
    <n v="50.741687979539641"/>
    <s v=""/>
    <s v=""/>
    <s v=""/>
    <s v=""/>
    <s v="Biomass"/>
    <s v="Unknown"/>
    <n v="448200"/>
    <n v="100"/>
    <n v="100"/>
    <n v="1"/>
    <s v="#N/A"/>
    <x v="0"/>
    <s v=""/>
    <s v=""/>
    <d v="2016-01-01T00:00:00"/>
    <n v="50.741687979539641"/>
  </r>
  <r>
    <s v="5th Capacity auction (Wind A-3)"/>
    <x v="0"/>
    <x v="37"/>
    <x v="5"/>
    <s v="Wind"/>
    <m/>
    <s v="Auction"/>
    <s v="Unknown"/>
    <s v="Unknown"/>
    <n v="20"/>
    <n v="0"/>
    <s v="BRL"/>
    <s v="Indexed"/>
    <s v=""/>
    <n v="110.51"/>
    <n v="51.154932185344634"/>
    <s v=""/>
    <s v=""/>
    <s v=""/>
    <s v=""/>
    <s v="Onshore wind"/>
    <s v="Unknown"/>
    <n v="118428660"/>
    <n v="1505.2"/>
    <n v="1505.2"/>
    <n v="1"/>
    <s v="#N/A"/>
    <x v="1"/>
    <s v=""/>
    <s v=""/>
    <s v=""/>
    <n v="51.154932185344634"/>
  </r>
  <r>
    <s v="15th Energy Auction (A-5)"/>
    <x v="0"/>
    <x v="37"/>
    <x v="5"/>
    <s v="Wind"/>
    <m/>
    <s v="Auction"/>
    <s v="Unknown"/>
    <s v="Unknown"/>
    <n v="20"/>
    <n v="0"/>
    <s v="BRL"/>
    <s v="Indexed"/>
    <s v=""/>
    <n v="87.98"/>
    <n v="40.725825116881921"/>
    <s v=""/>
    <s v=""/>
    <s v=""/>
    <s v=""/>
    <s v="Onshore wind"/>
    <s v="Unknown"/>
    <n v="0"/>
    <n v="281.89999999999998"/>
    <n v="281.89999999999998"/>
    <n v="1"/>
    <s v="#N/A"/>
    <x v="1"/>
    <s v=""/>
    <s v=""/>
    <d v="2017-01-01T00:00:00"/>
    <n v="40.725825116881921"/>
  </r>
  <r>
    <s v="17th Energy Auction (A-3)"/>
    <x v="0"/>
    <x v="37"/>
    <x v="5"/>
    <s v="Wind"/>
    <m/>
    <s v="Auction"/>
    <s v="Unknown"/>
    <s v="Unknown"/>
    <n v="20"/>
    <n v="0"/>
    <s v="BRL"/>
    <s v="Indexed"/>
    <s v=""/>
    <n v="124.45"/>
    <n v="57.607739665787165"/>
    <s v=""/>
    <s v=""/>
    <s v=""/>
    <s v=""/>
    <s v="Onshore wind"/>
    <s v="Unknown"/>
    <n v="0"/>
    <n v="867.6"/>
    <n v="867.6"/>
    <n v="1"/>
    <s v="#N/A"/>
    <x v="1"/>
    <s v=""/>
    <s v=""/>
    <s v=""/>
    <n v="57.607739665787165"/>
  </r>
  <r>
    <s v="18th Energy Auction (Biomass A-5)"/>
    <x v="0"/>
    <x v="37"/>
    <x v="5"/>
    <s v="Biomass_And_Waste"/>
    <m/>
    <s v="Auction"/>
    <s v="Unknown"/>
    <s v="Unknown"/>
    <n v="25"/>
    <n v="0"/>
    <s v="BRL"/>
    <s v="Indexed"/>
    <s v=""/>
    <n v="133.99"/>
    <n v="62.023792991714124"/>
    <s v=""/>
    <s v=""/>
    <s v=""/>
    <s v=""/>
    <s v="Biomass"/>
    <s v="Unknown"/>
    <n v="29000"/>
    <n v="162"/>
    <n v="162"/>
    <n v="1"/>
    <s v="#N/A"/>
    <x v="1"/>
    <s v=""/>
    <s v=""/>
    <s v=""/>
    <n v="62.023792991714124"/>
  </r>
  <r>
    <s v="18th Energy Auction (Small hydro A-5)"/>
    <x v="0"/>
    <x v="37"/>
    <x v="5"/>
    <s v="Hydro"/>
    <m/>
    <s v="Auction"/>
    <s v="Unknown"/>
    <s v="Unknown"/>
    <n v="30"/>
    <n v="0"/>
    <s v="BRL"/>
    <s v="Indexed"/>
    <s v=""/>
    <n v="137.30000000000001"/>
    <n v="63.55598759431561"/>
    <s v=""/>
    <s v=""/>
    <s v=""/>
    <s v=""/>
    <s v="Run of river"/>
    <s v="Unknown"/>
    <n v="573000"/>
    <n v="308"/>
    <n v="308"/>
    <n v="1"/>
    <s v="#N/A"/>
    <x v="1"/>
    <s v=""/>
    <s v=""/>
    <s v=""/>
    <n v="63.55598759431561"/>
  </r>
  <r>
    <s v="18th Energy Auction (Wind A-5)"/>
    <x v="0"/>
    <x v="37"/>
    <x v="5"/>
    <s v="Wind"/>
    <m/>
    <s v="Auction"/>
    <s v="Unknown"/>
    <s v="Unknown"/>
    <n v="20"/>
    <n v="0"/>
    <s v="BRL"/>
    <s v="Indexed"/>
    <s v=""/>
    <n v="119.08"/>
    <n v="55.121973799935198"/>
    <s v=""/>
    <s v=""/>
    <s v=""/>
    <s v=""/>
    <s v="Onshore wind"/>
    <s v="Unknown"/>
    <n v="448200"/>
    <n v="2338"/>
    <n v="2338"/>
    <n v="1"/>
    <s v="#N/A"/>
    <x v="1"/>
    <s v=""/>
    <s v=""/>
    <s v=""/>
    <n v="55.121973799935198"/>
  </r>
  <r>
    <s v="Pernambuco state solar auction"/>
    <x v="0"/>
    <x v="37"/>
    <x v="5"/>
    <s v="Solar"/>
    <m/>
    <s v="Auction"/>
    <s v="Unknown"/>
    <s v="Unknown"/>
    <n v="20"/>
    <n v="0"/>
    <s v="BRL"/>
    <s v="Indexed"/>
    <s v=""/>
    <n v="228.63"/>
    <n v="97.11991844016822"/>
    <s v=""/>
    <s v=""/>
    <s v=""/>
    <s v=""/>
    <s v="PV"/>
    <s v="Unknown"/>
    <n v="415000"/>
    <n v="122.82"/>
    <n v="122.82"/>
    <n v="1"/>
    <s v="#N/A"/>
    <x v="17"/>
    <s v=""/>
    <s v=""/>
    <s v=""/>
    <n v="97.11991844016822"/>
  </r>
  <r>
    <s v="6th Capacity auction (Solar A-3)"/>
    <x v="0"/>
    <x v="37"/>
    <x v="5"/>
    <s v="Solar"/>
    <m/>
    <s v="Auction"/>
    <s v="Unknown"/>
    <s v="Unknown"/>
    <n v="20"/>
    <n v="0"/>
    <s v="BRL"/>
    <s v="Indexed"/>
    <s v=""/>
    <n v="215.12"/>
    <n v="91.380994860031436"/>
    <s v=""/>
    <s v=""/>
    <s v=""/>
    <s v=""/>
    <s v="PV"/>
    <s v="Unknown"/>
    <n v="0"/>
    <n v="1073"/>
    <n v="1073"/>
    <n v="1"/>
    <s v="#N/A"/>
    <x v="17"/>
    <s v=""/>
    <s v=""/>
    <d v="2017-10-01T00:00:00"/>
    <n v="91.380994860031436"/>
  </r>
  <r>
    <s v="6th Capacity auction (Wind A-3)"/>
    <x v="0"/>
    <x v="37"/>
    <x v="5"/>
    <s v="Wind"/>
    <m/>
    <s v="Auction"/>
    <s v="Unknown"/>
    <s v="Unknown"/>
    <n v="20"/>
    <n v="0"/>
    <s v="BRL"/>
    <s v="Indexed"/>
    <s v=""/>
    <n v="142.34"/>
    <n v="60.464721124846015"/>
    <s v=""/>
    <s v=""/>
    <s v=""/>
    <s v=""/>
    <s v="Onshore wind"/>
    <s v="Unknown"/>
    <n v="0"/>
    <n v="769"/>
    <n v="769"/>
    <n v="1"/>
    <s v="#N/A"/>
    <x v="17"/>
    <s v=""/>
    <s v=""/>
    <d v="2017-10-01T00:00:00"/>
    <n v="60.464721124846015"/>
  </r>
  <r>
    <s v="19th Energy Auction (A-3)"/>
    <x v="0"/>
    <x v="37"/>
    <x v="5"/>
    <s v="Wind"/>
    <m/>
    <s v="Auction"/>
    <s v="Unknown"/>
    <s v="Unknown"/>
    <n v="20"/>
    <n v="0"/>
    <s v="BRL"/>
    <s v="Indexed"/>
    <s v=""/>
    <n v="130.1"/>
    <n v="55.265281848689519"/>
    <s v=""/>
    <s v=""/>
    <s v=""/>
    <s v=""/>
    <s v="Onshore wind"/>
    <s v="Unknown"/>
    <n v="0"/>
    <n v="551"/>
    <n v="551"/>
    <n v="1"/>
    <s v="#N/A"/>
    <x v="17"/>
    <s v=""/>
    <s v=""/>
    <d v="2017-01-01T00:00:00"/>
    <n v="55.265281848689519"/>
  </r>
  <r>
    <s v="20th Energy Auction (Biomass A-5)"/>
    <x v="0"/>
    <x v="37"/>
    <x v="5"/>
    <s v="Biomass_And_Waste"/>
    <m/>
    <s v="Auction"/>
    <s v="Unknown"/>
    <s v="Unknown"/>
    <n v="25"/>
    <n v="0"/>
    <s v="BRL"/>
    <s v="Indexed"/>
    <s v=""/>
    <n v="202.35"/>
    <n v="85.956416464891049"/>
    <s v=""/>
    <s v=""/>
    <s v=""/>
    <s v=""/>
    <s v="Biomass"/>
    <s v="Unknown"/>
    <n v="0"/>
    <n v="611"/>
    <n v="611"/>
    <n v="1"/>
    <s v="#N/A"/>
    <x v="17"/>
    <s v=""/>
    <s v=""/>
    <d v="2019-01-01T00:00:00"/>
    <n v="85.956416464891049"/>
  </r>
  <r>
    <s v="20th Energy Auction (Small Hydro A-5)"/>
    <x v="0"/>
    <x v="37"/>
    <x v="5"/>
    <s v="Hydro"/>
    <m/>
    <s v="Auction"/>
    <s v="Unknown"/>
    <s v="Unknown"/>
    <n v="30"/>
    <n v="0"/>
    <s v="BRL"/>
    <s v="Indexed"/>
    <s v=""/>
    <n v="161.97"/>
    <n v="68.803364343061048"/>
    <s v=""/>
    <s v=""/>
    <s v=""/>
    <s v=""/>
    <s v="Run of river"/>
    <s v="Unknown"/>
    <n v="0"/>
    <n v="44"/>
    <n v="44"/>
    <n v="1"/>
    <s v="#N/A"/>
    <x v="17"/>
    <s v=""/>
    <s v=""/>
    <d v="2019-01-01T00:00:00"/>
    <n v="68.803364343061048"/>
  </r>
  <r>
    <s v="3rd Alternative energy auction (Biomass A-3)"/>
    <x v="0"/>
    <x v="37"/>
    <x v="5"/>
    <s v="Biomass_And_Waste"/>
    <m/>
    <s v="Auction"/>
    <s v="Unknown"/>
    <s v="Unknown"/>
    <n v="20"/>
    <n v="0"/>
    <s v="BRL"/>
    <s v="Indexed"/>
    <s v=""/>
    <n v="210.33"/>
    <n v="63.005122367672179"/>
    <s v=""/>
    <s v=""/>
    <s v=""/>
    <s v=""/>
    <s v="Biomass"/>
    <s v="Unknown"/>
    <n v="0"/>
    <n v="389"/>
    <n v="389"/>
    <n v="1"/>
    <s v="#N/A"/>
    <x v="2"/>
    <s v=""/>
    <s v=""/>
    <d v="2016-01-01T00:00:00"/>
    <n v="63.005122367672179"/>
  </r>
  <r>
    <s v="3rd Alternative energy auction (Wind A-3)"/>
    <x v="0"/>
    <x v="37"/>
    <x v="5"/>
    <s v="Wind"/>
    <m/>
    <s v="Auction"/>
    <s v="Unknown"/>
    <s v="Unknown"/>
    <n v="20"/>
    <n v="0"/>
    <s v="BRL"/>
    <s v="Indexed"/>
    <s v=""/>
    <n v="177.47"/>
    <n v="53.161788934487618"/>
    <s v=""/>
    <s v=""/>
    <s v=""/>
    <s v=""/>
    <s v="Onshore wind"/>
    <s v="Unknown"/>
    <n v="0"/>
    <n v="90"/>
    <n v="90"/>
    <n v="1"/>
    <s v="#N/A"/>
    <x v="2"/>
    <s v=""/>
    <s v=""/>
    <d v="2016-01-01T00:00:00"/>
    <n v="53.161788934487618"/>
  </r>
  <r>
    <s v="7th Capacity auction (Solar A-3)"/>
    <x v="0"/>
    <x v="37"/>
    <x v="5"/>
    <s v="Solar"/>
    <m/>
    <s v="Auction"/>
    <s v="Unknown"/>
    <s v="Unknown"/>
    <n v="20"/>
    <n v="0"/>
    <s v="BRL"/>
    <s v="Indexed"/>
    <s v=""/>
    <n v="301.64"/>
    <n v="90.357367522391641"/>
    <s v=""/>
    <s v=""/>
    <s v=""/>
    <s v=""/>
    <s v="PV"/>
    <s v="Unknown"/>
    <n v="0"/>
    <n v="1044"/>
    <n v="1044"/>
    <n v="1"/>
    <s v="#N/A"/>
    <x v="2"/>
    <s v=""/>
    <s v=""/>
    <d v="2017-08-01T00:00:00"/>
    <n v="90.357367522391641"/>
  </r>
  <r>
    <s v="8th Capacity auction (Solar A-3)"/>
    <x v="0"/>
    <x v="37"/>
    <x v="5"/>
    <s v="Solar"/>
    <m/>
    <s v="Auction"/>
    <s v="Unknown"/>
    <s v="Unknown"/>
    <n v="20"/>
    <n v="0"/>
    <s v="BRL"/>
    <s v="Indexed"/>
    <s v=""/>
    <n v="297.37"/>
    <n v="89.078273372674715"/>
    <s v=""/>
    <s v=""/>
    <s v=""/>
    <s v=""/>
    <s v="PV"/>
    <s v="Unknown"/>
    <n v="0"/>
    <n v="1116"/>
    <n v="1116"/>
    <n v="1"/>
    <s v="#N/A"/>
    <x v="2"/>
    <s v=""/>
    <s v=""/>
    <d v="2018-11-01T00:00:00"/>
    <n v="89.078273372674715"/>
  </r>
  <r>
    <s v="20th Energy Auction (Wind A-5)"/>
    <x v="0"/>
    <x v="37"/>
    <x v="5"/>
    <s v="Wind"/>
    <m/>
    <s v="Auction"/>
    <s v="Unknown"/>
    <s v="Unknown"/>
    <n v="20"/>
    <n v="0"/>
    <s v="BRL"/>
    <s v="Indexed"/>
    <s v=""/>
    <n v="136.05000000000001"/>
    <n v="40.754276128568442"/>
    <s v=""/>
    <s v=""/>
    <s v=""/>
    <s v=""/>
    <s v="Onshore wind"/>
    <s v="Unknown"/>
    <n v="0"/>
    <n v="926"/>
    <n v="926"/>
    <n v="1"/>
    <s v="#N/A"/>
    <x v="2"/>
    <s v=""/>
    <s v=""/>
    <d v="2019-01-01T00:00:00"/>
    <n v="40.754276128568442"/>
  </r>
  <r>
    <s v="22nd energy auction (Biomass A-3)"/>
    <x v="0"/>
    <x v="37"/>
    <x v="5"/>
    <s v="Biomass_And_Waste"/>
    <m/>
    <s v="Auction"/>
    <s v="Unknown"/>
    <s v="Unknown"/>
    <n v="20"/>
    <n v="0"/>
    <s v="BRL"/>
    <s v="Indexed"/>
    <s v=""/>
    <n v="211.4"/>
    <n v="63.325644789264004"/>
    <s v=""/>
    <s v=""/>
    <s v=""/>
    <s v=""/>
    <s v="Biomass"/>
    <s v="Unknown"/>
    <n v="0"/>
    <n v="36.5"/>
    <n v="36.5"/>
    <n v="1"/>
    <s v="#N/A"/>
    <x v="2"/>
    <s v=""/>
    <s v=""/>
    <d v="2018-01-01T00:00:00"/>
    <n v="63.325644789264004"/>
  </r>
  <r>
    <s v="22nd energy auction (Small hydro A-3)"/>
    <x v="0"/>
    <x v="37"/>
    <x v="5"/>
    <s v="Hydro"/>
    <m/>
    <s v="Auction"/>
    <s v="Unknown"/>
    <s v="Unknown"/>
    <n v="30"/>
    <n v="0"/>
    <s v="BRL"/>
    <s v="Indexed"/>
    <s v=""/>
    <n v="204.5"/>
    <n v="61.258724500494267"/>
    <s v=""/>
    <s v=""/>
    <s v=""/>
    <s v=""/>
    <s v="Run of river"/>
    <s v="Unknown"/>
    <n v="0"/>
    <n v="66.2"/>
    <n v="66.2"/>
    <n v="1"/>
    <s v="#N/A"/>
    <x v="2"/>
    <s v=""/>
    <s v=""/>
    <d v="2018-01-01T00:00:00"/>
    <n v="61.258724500494267"/>
  </r>
  <r>
    <s v="22nd energy auction (Wind A-3)"/>
    <x v="0"/>
    <x v="37"/>
    <x v="5"/>
    <s v="Wind"/>
    <m/>
    <s v="Auction"/>
    <s v="Unknown"/>
    <s v="Unknown"/>
    <n v="20"/>
    <n v="0"/>
    <s v="BRL"/>
    <s v="Indexed"/>
    <s v=""/>
    <n v="181.1"/>
    <n v="54.24916873857952"/>
    <s v=""/>
    <s v=""/>
    <s v=""/>
    <s v=""/>
    <s v="Onshore wind"/>
    <s v="Unknown"/>
    <n v="0"/>
    <n v="539"/>
    <n v="539"/>
    <n v="1"/>
    <s v="#N/A"/>
    <x v="2"/>
    <s v=""/>
    <s v=""/>
    <d v="2018-01-01T00:00:00"/>
    <n v="54.24916873857952"/>
  </r>
  <r>
    <s v="8th Capacity auction (Wind A-3)"/>
    <x v="0"/>
    <x v="37"/>
    <x v="5"/>
    <s v="Wind"/>
    <m/>
    <s v="Auction"/>
    <s v="Unknown"/>
    <s v="Unknown"/>
    <n v="20"/>
    <n v="0"/>
    <s v="BRL"/>
    <s v="Indexed"/>
    <s v=""/>
    <n v="203.3"/>
    <n v="58.411147823588564"/>
    <s v=""/>
    <s v=""/>
    <s v=""/>
    <s v=""/>
    <s v="Onshore wind"/>
    <s v="Unknown"/>
    <n v="0"/>
    <n v="548"/>
    <n v="548"/>
    <n v="1"/>
    <s v="#N/A"/>
    <x v="3"/>
    <s v=""/>
    <s v=""/>
    <d v="2018-11-01T00:00:00"/>
    <n v="58.411147823588564"/>
  </r>
  <r>
    <s v="23rd Energy Auction (Biomass A-5)"/>
    <x v="0"/>
    <x v="37"/>
    <x v="5"/>
    <s v="Biomass_And_Waste"/>
    <m/>
    <s v="Auction"/>
    <s v="Unknown"/>
    <s v="Unknown"/>
    <n v="20"/>
    <n v="0"/>
    <s v="BRL"/>
    <s v="Indexed"/>
    <s v=""/>
    <n v="195"/>
    <n v="56.026432983766696"/>
    <s v=""/>
    <s v=""/>
    <s v=""/>
    <s v=""/>
    <s v="Biomass"/>
    <s v="Unknown"/>
    <n v="0"/>
    <n v="76"/>
    <n v="76"/>
    <n v="1"/>
    <s v="#N/A"/>
    <x v="3"/>
    <s v=""/>
    <s v=""/>
    <d v="2021-01-01T00:00:00"/>
    <n v="56.026432983766696"/>
  </r>
  <r>
    <s v="23rd Energy Auction (Small Hydro A-5)"/>
    <x v="0"/>
    <x v="37"/>
    <x v="5"/>
    <s v="Hydro"/>
    <m/>
    <s v="Auction"/>
    <s v="Unknown"/>
    <s v="Unknown"/>
    <n v="30"/>
    <n v="0"/>
    <s v="BRL"/>
    <s v="Indexed"/>
    <s v=""/>
    <n v="195"/>
    <n v="56.026432983766696"/>
    <s v=""/>
    <s v=""/>
    <s v=""/>
    <s v=""/>
    <s v="Run of river"/>
    <s v="Unknown"/>
    <n v="0"/>
    <n v="282.3"/>
    <n v="282.3"/>
    <n v="1"/>
    <s v="#N/A"/>
    <x v="3"/>
    <s v=""/>
    <s v=""/>
    <d v="2021-01-01T00:00:00"/>
    <n v="56.026432983766696"/>
  </r>
  <r>
    <s v="10th Reserve Auction (Small Hydro)"/>
    <x v="0"/>
    <x v="37"/>
    <x v="5"/>
    <s v="Hydro"/>
    <m/>
    <s v="Auction"/>
    <s v="Unknown"/>
    <s v="Unknown"/>
    <n v="30"/>
    <n v="0"/>
    <s v="BRL"/>
    <s v="Indexed"/>
    <s v=""/>
    <n v="227.02"/>
    <n v="71.10596047232751"/>
    <s v=""/>
    <s v=""/>
    <s v=""/>
    <s v=""/>
    <s v="Run of river"/>
    <s v="Unknown"/>
    <n v="0"/>
    <n v="165.13"/>
    <n v="165.13"/>
    <n v="1"/>
    <s v="#N/A"/>
    <x v="4"/>
    <s v=""/>
    <s v=""/>
    <d v="2020-03-01T00:00:00"/>
    <n v="71.10596047232751"/>
  </r>
  <r>
    <s v="Brazil 25th Energy Auction (A-4) Biomass"/>
    <x v="0"/>
    <x v="37"/>
    <x v="5"/>
    <s v="Biomass_And_Waste"/>
    <m/>
    <s v="Auction"/>
    <s v="Pay_As_Bid"/>
    <s v="Unknown"/>
    <n v="20"/>
    <n v="0"/>
    <s v="BRL"/>
    <s v="Indexed"/>
    <s v=""/>
    <n v="234.92"/>
    <n v="73.580355185266384"/>
    <s v=""/>
    <s v=""/>
    <s v=""/>
    <s v=""/>
    <s v="Biomass"/>
    <s v="Unknown"/>
    <n v="0"/>
    <n v="25"/>
    <n v="25"/>
    <n v="1"/>
    <s v="#N/A"/>
    <x v="4"/>
    <s v=""/>
    <s v=""/>
    <d v="2021-01-01T00:00:00"/>
    <n v="73.580355185266384"/>
  </r>
  <r>
    <s v="Brazil 25th Energy Auction (A-4) Small Hydro"/>
    <x v="0"/>
    <x v="37"/>
    <x v="5"/>
    <s v="Hydro"/>
    <m/>
    <s v="Auction"/>
    <s v="Pay_As_Bid"/>
    <s v="Unknown"/>
    <n v="30"/>
    <n v="0"/>
    <s v="BRL"/>
    <s v="Indexed"/>
    <s v=""/>
    <n v="180.53"/>
    <n v="56.544617408463061"/>
    <s v=""/>
    <s v=""/>
    <s v=""/>
    <s v=""/>
    <s v="Run of river"/>
    <s v="Unknown"/>
    <n v="0"/>
    <n v="11.51"/>
    <n v="11.51"/>
    <n v="1"/>
    <s v="#N/A"/>
    <x v="4"/>
    <s v=""/>
    <s v=""/>
    <d v="2021-01-01T00:00:00"/>
    <n v="56.544617408463061"/>
  </r>
  <r>
    <s v="Brazil 25th Energy Auction (A-4) Solar"/>
    <x v="0"/>
    <x v="37"/>
    <x v="5"/>
    <s v="Solar"/>
    <m/>
    <s v="Auction"/>
    <s v="Pay_As_Bid"/>
    <s v="Unknown"/>
    <n v="20"/>
    <n v="0"/>
    <s v="BRL"/>
    <s v="Indexed"/>
    <s v=""/>
    <n v="145.68"/>
    <n v="45.629091364675674"/>
    <s v=""/>
    <s v=""/>
    <s v=""/>
    <s v=""/>
    <s v="PV"/>
    <s v="Unknown"/>
    <n v="0"/>
    <n v="790.6"/>
    <n v="790.6"/>
    <n v="1"/>
    <s v="#N/A"/>
    <x v="4"/>
    <s v=""/>
    <s v=""/>
    <d v="2021-01-01T00:00:00"/>
    <n v="45.629091364675674"/>
  </r>
  <r>
    <s v="Brazil 25th Energy Auction (A-4) Onshore Wind"/>
    <x v="0"/>
    <x v="37"/>
    <x v="5"/>
    <s v="Wind"/>
    <m/>
    <s v="Auction"/>
    <s v="Pay_As_Bid"/>
    <s v="Unknown"/>
    <n v="20"/>
    <n v="0"/>
    <s v="BRL"/>
    <s v="Indexed"/>
    <s v=""/>
    <n v="108"/>
    <n v="33.827168227519032"/>
    <s v=""/>
    <s v=""/>
    <s v=""/>
    <s v=""/>
    <s v="Onshore wind"/>
    <s v="Unknown"/>
    <n v="0"/>
    <n v="64"/>
    <n v="64"/>
    <n v="1"/>
    <s v="#N/A"/>
    <x v="4"/>
    <s v=""/>
    <s v=""/>
    <d v="2021-01-01T00:00:00"/>
    <n v="33.827168227519032"/>
  </r>
  <r>
    <s v="Brazil 26th Energy Auction (A-6) Biomass"/>
    <x v="0"/>
    <x v="37"/>
    <x v="5"/>
    <s v="Biomass_And_Waste"/>
    <m/>
    <s v="Auction"/>
    <s v="Pay_As_Bid"/>
    <s v="Unknown"/>
    <n v="25"/>
    <n v="0"/>
    <s v="BRL"/>
    <s v="Indexed"/>
    <s v=""/>
    <n v="216.04"/>
    <n v="67.666865035863069"/>
    <s v=""/>
    <s v=""/>
    <s v=""/>
    <s v=""/>
    <s v="Biomass"/>
    <s v="Unknown"/>
    <n v="0"/>
    <n v="177"/>
    <n v="177"/>
    <n v="1"/>
    <s v="#N/A"/>
    <x v="4"/>
    <s v=""/>
    <s v=""/>
    <d v="2023-01-01T00:00:00"/>
    <n v="67.666865035863069"/>
  </r>
  <r>
    <s v="Brazil 26th Energy Auction (A-6) Small Hydro"/>
    <x v="0"/>
    <x v="37"/>
    <x v="5"/>
    <s v="Hydro"/>
    <m/>
    <s v="Auction"/>
    <s v="Pay_As_Bid"/>
    <s v="Unknown"/>
    <n v="30"/>
    <n v="0"/>
    <s v="BRL"/>
    <s v="Indexed"/>
    <s v=""/>
    <n v="218.91"/>
    <n v="68.565790710057314"/>
    <s v=""/>
    <s v=""/>
    <s v=""/>
    <s v=""/>
    <s v="Run of river"/>
    <s v="Unknown"/>
    <n v="0"/>
    <n v="139"/>
    <n v="139"/>
    <n v="1"/>
    <s v="#N/A"/>
    <x v="4"/>
    <s v=""/>
    <s v=""/>
    <d v="2023-01-01T00:00:00"/>
    <n v="68.565790710057314"/>
  </r>
  <r>
    <s v="Brazil 26th Energy Auction (A-6) Wind"/>
    <x v="0"/>
    <x v="37"/>
    <x v="5"/>
    <s v="Wind"/>
    <m/>
    <s v="Auction"/>
    <s v="Pay_As_Bid"/>
    <s v="Unknown"/>
    <n v="20"/>
    <n v="0"/>
    <s v="BRL"/>
    <s v="Indexed"/>
    <s v=""/>
    <n v="98.58"/>
    <n v="26.957996062130825"/>
    <s v=""/>
    <s v=""/>
    <s v=""/>
    <s v=""/>
    <s v="Onshore wind"/>
    <s v="Unknown"/>
    <n v="0"/>
    <n v="1400"/>
    <n v="1400"/>
    <n v="1"/>
    <s v="#N/A"/>
    <x v="11"/>
    <s v=""/>
    <s v=""/>
    <d v="2022-01-01T00:00:00"/>
    <n v="26.957996062130825"/>
  </r>
  <r>
    <s v="Brazil 27th Energy Auction (A-4) Biomass"/>
    <x v="0"/>
    <x v="37"/>
    <x v="5"/>
    <s v="Biomass_And_Waste"/>
    <m/>
    <s v="Auction"/>
    <s v="Pay_As_Bid"/>
    <s v="Unknown"/>
    <n v="20"/>
    <n v="0"/>
    <s v="BRL"/>
    <s v="Indexed"/>
    <s v=""/>
    <n v="198.94"/>
    <n v="54.402756508422662"/>
    <s v=""/>
    <s v=""/>
    <s v=""/>
    <s v=""/>
    <s v="Biomass"/>
    <s v="Unknown"/>
    <n v="0"/>
    <n v="61.8"/>
    <n v="61.8"/>
    <n v="1"/>
    <s v="#N/A"/>
    <x v="11"/>
    <s v=""/>
    <s v=""/>
    <d v="2022-01-01T00:00:00"/>
    <n v="54.402756508422662"/>
  </r>
  <r>
    <s v="Brazil 27th Energy Auction (A-4) Small Hydro"/>
    <x v="0"/>
    <x v="37"/>
    <x v="5"/>
    <s v="Hydro"/>
    <m/>
    <s v="Auction"/>
    <s v="Pay_As_Bid"/>
    <s v="Unknown"/>
    <n v="30"/>
    <n v="0"/>
    <s v="BRL"/>
    <s v="Indexed"/>
    <s v=""/>
    <n v="197.89000000000001"/>
    <n v="54.115620214395101"/>
    <s v=""/>
    <s v=""/>
    <s v=""/>
    <s v=""/>
    <s v="Run of river"/>
    <s v="Unknown"/>
    <n v="0"/>
    <n v="41.66"/>
    <n v="41.66"/>
    <n v="1"/>
    <s v="#N/A"/>
    <x v="11"/>
    <s v=""/>
    <s v=""/>
    <d v="2022-01-01T00:00:00"/>
    <n v="54.115620214395101"/>
  </r>
  <r>
    <s v="Brazil 27th Energy Auction (A-4) Solar"/>
    <x v="0"/>
    <x v="37"/>
    <x v="5"/>
    <s v="Solar"/>
    <m/>
    <s v="Auction"/>
    <s v="Pay_As_Bid"/>
    <s v="Unknown"/>
    <n v="20"/>
    <n v="0"/>
    <s v="BRL"/>
    <s v="Indexed"/>
    <s v=""/>
    <n v="118.03724137931037"/>
    <n v="32.278834330373655"/>
    <s v=""/>
    <s v=""/>
    <s v=""/>
    <s v=""/>
    <s v="PV"/>
    <s v="Unknown"/>
    <n v="0"/>
    <n v="1032.55"/>
    <n v="1032.55"/>
    <n v="1"/>
    <s v="#N/A"/>
    <x v="11"/>
    <s v=""/>
    <s v=""/>
    <d v="2022-01-01T00:00:00"/>
    <n v="32.278834330373655"/>
  </r>
  <r>
    <s v="Brazil 27th Energy Auction (A-4) Wind"/>
    <x v="0"/>
    <x v="37"/>
    <x v="5"/>
    <s v="Wind"/>
    <m/>
    <s v="Auction"/>
    <s v="Pay_As_Bid"/>
    <s v="Unknown"/>
    <n v="20"/>
    <n v="0"/>
    <s v="BRL"/>
    <s v="Indexed"/>
    <s v=""/>
    <n v="67.599999999999994"/>
    <n v="18.486108072631808"/>
    <s v=""/>
    <s v=""/>
    <s v=""/>
    <s v=""/>
    <s v="Onshore wind"/>
    <s v="Unknown"/>
    <n v="0"/>
    <n v="114.4"/>
    <n v="114.4"/>
    <n v="1"/>
    <s v="#N/A"/>
    <x v="11"/>
    <s v=""/>
    <s v=""/>
    <d v="2024-01-01T00:00:00"/>
    <n v="18.486108072631808"/>
  </r>
  <r>
    <s v="Brazil 28th Energy Auction (A-6) Biomass"/>
    <x v="0"/>
    <x v="37"/>
    <x v="5"/>
    <s v="Biomass_And_Waste"/>
    <m/>
    <s v="Auction"/>
    <s v="Pay_As_Bid"/>
    <s v="Unknown"/>
    <n v="25"/>
    <n v="0"/>
    <s v="BRL"/>
    <s v="Indexed"/>
    <s v=""/>
    <n v="177.08"/>
    <n v="48.424852329905931"/>
    <s v=""/>
    <s v=""/>
    <s v=""/>
    <s v=""/>
    <s v="Biomass"/>
    <s v="Unknown"/>
    <n v="0"/>
    <n v="28.5"/>
    <n v="28.5"/>
    <n v="1"/>
    <s v="#N/A"/>
    <x v="11"/>
    <s v=""/>
    <s v=""/>
    <d v="2024-01-01T00:00:00"/>
    <n v="48.424852329905931"/>
  </r>
  <r>
    <s v="Brazil 28th Energy Auction (A-6) Small hydro"/>
    <x v="0"/>
    <x v="37"/>
    <x v="5"/>
    <s v="Hydro"/>
    <m/>
    <s v="Auction"/>
    <s v="Pay_As_Bid"/>
    <s v="Unknown"/>
    <n v="30"/>
    <n v="0"/>
    <s v="BRL"/>
    <s v="Indexed"/>
    <s v=""/>
    <n v="195.03"/>
    <n v="53.333515642091449"/>
    <s v=""/>
    <s v=""/>
    <s v=""/>
    <s v=""/>
    <s v="Run of river"/>
    <s v="Unknown"/>
    <n v="0"/>
    <n v="108"/>
    <n v="108"/>
    <n v="1"/>
    <s v="#N/A"/>
    <x v="11"/>
    <s v=""/>
    <s v=""/>
    <d v="2024-01-01T00:00:00"/>
    <n v="53.333515642091449"/>
  </r>
  <r>
    <s v="Brazil 28th Energy Auction (A-6) Wind"/>
    <x v="0"/>
    <x v="37"/>
    <x v="5"/>
    <s v="Wind"/>
    <m/>
    <s v="Auction"/>
    <s v="Pay_As_Bid"/>
    <s v="Power_Purchase_Agreement"/>
    <n v="20"/>
    <n v="0"/>
    <s v="BRL"/>
    <s v="Indexed"/>
    <s v=""/>
    <n v="90.45"/>
    <n v="22.919622947496453"/>
    <s v=""/>
    <s v=""/>
    <s v=""/>
    <s v=""/>
    <s v="Onshore wind"/>
    <s v="Technology neutral"/>
    <n v="0"/>
    <n v="1250"/>
    <n v="1250"/>
    <n v="1"/>
    <s v="#N/A"/>
    <x v="12"/>
    <s v=""/>
    <s v=""/>
    <d v="2023-01-01T00:00:00"/>
    <n v="22.919622947496453"/>
  </r>
  <r>
    <s v="Brazil 29th Energy Auction (A-4) Biomass"/>
    <x v="0"/>
    <x v="37"/>
    <x v="5"/>
    <s v="Biomass_And_Waste"/>
    <m/>
    <s v="Auction"/>
    <s v="Pay_As_Bid"/>
    <s v="Power_Purchase_Agreement"/>
    <n v="30"/>
    <n v="0"/>
    <s v="BRL"/>
    <s v="Indexed"/>
    <s v=""/>
    <n v="311"/>
    <n v="78.806000405432798"/>
    <s v=""/>
    <s v=""/>
    <s v=""/>
    <s v=""/>
    <s v="Biomass"/>
    <s v="Technology neutral"/>
    <n v="0"/>
    <n v="21.4"/>
    <n v="21.4"/>
    <n v="1"/>
    <s v="#N/A"/>
    <x v="12"/>
    <s v=""/>
    <s v=""/>
    <d v="2023-01-01T00:00:00"/>
    <n v="78.806000405432798"/>
  </r>
  <r>
    <s v="Brazil 29th Energy Auction (A-4) Small Hydro"/>
    <x v="0"/>
    <x v="37"/>
    <x v="5"/>
    <s v="Hydro"/>
    <m/>
    <s v="Auction"/>
    <s v="Pay_As_Bid"/>
    <s v="Power_Purchase_Agreement"/>
    <n v="30"/>
    <n v="0"/>
    <s v="BRL"/>
    <s v="Indexed"/>
    <s v=""/>
    <n v="198.89599999999999"/>
    <n v="50.399351307520774"/>
    <s v=""/>
    <s v=""/>
    <s v=""/>
    <s v=""/>
    <s v="Run of river"/>
    <s v="Technology neutral"/>
    <n v="0"/>
    <n v="81.3"/>
    <n v="81.3"/>
    <n v="1"/>
    <s v="#N/A"/>
    <x v="12"/>
    <s v=""/>
    <s v=""/>
    <d v="2025-01-01T00:00:00"/>
    <n v="50.399351307520774"/>
  </r>
  <r>
    <s v="Brazil 29th Energy Auction (A-4) Solar"/>
    <x v="0"/>
    <x v="37"/>
    <x v="5"/>
    <s v="Solar"/>
    <m/>
    <s v="Auction"/>
    <s v="Pay_As_Bid"/>
    <s v="Power_Purchase_Agreement"/>
    <n v="30"/>
    <n v="0"/>
    <s v="BRL"/>
    <s v="Indexed"/>
    <s v=""/>
    <n v="66.42"/>
    <n v="16.830529089803363"/>
    <s v=""/>
    <s v=""/>
    <s v=""/>
    <s v=""/>
    <s v="PV"/>
    <s v="Technology neutral"/>
    <n v="0"/>
    <n v="203.7"/>
    <n v="203.7"/>
    <n v="1"/>
    <s v="#N/A"/>
    <x v="12"/>
    <s v=""/>
    <s v=""/>
    <d v="2023-01-01T00:00:00"/>
    <n v="16.830529089803363"/>
  </r>
  <r>
    <s v="Brazil 29th Energy Auction (A-4) Wind"/>
    <x v="0"/>
    <x v="37"/>
    <x v="5"/>
    <s v="Wind"/>
    <m/>
    <s v="Auction"/>
    <s v="Pay_As_Bid"/>
    <s v="Power_Purchase_Agreement"/>
    <n v="30"/>
    <n v="0"/>
    <s v="BRL"/>
    <s v="Indexed"/>
    <s v=""/>
    <n v="79.97"/>
    <n v="20.264038110683153"/>
    <s v=""/>
    <s v=""/>
    <s v=""/>
    <s v=""/>
    <s v="Onshore wind"/>
    <s v="Technology neutral"/>
    <n v="0"/>
    <n v="95.2"/>
    <n v="95.2"/>
    <n v="1"/>
    <s v="#N/A"/>
    <x v="12"/>
    <s v=""/>
    <s v=""/>
    <d v="2023-01-01T00:00:00"/>
    <n v="20.264038110683153"/>
  </r>
  <r>
    <s v="Brazil 30th Energy Auction (A-6) Biomass"/>
    <x v="0"/>
    <x v="37"/>
    <x v="5"/>
    <s v="Biomass_And_Waste"/>
    <m/>
    <s v="Auction"/>
    <s v="Pay_As_Bid"/>
    <s v="Power_Purchase_Agreement"/>
    <n v="25"/>
    <n v="0"/>
    <s v="BRL"/>
    <s v="Indexed"/>
    <s v=""/>
    <n v="188.2"/>
    <n v="47.689033042773154"/>
    <s v=""/>
    <s v=""/>
    <s v=""/>
    <s v=""/>
    <s v="Biomass"/>
    <s v="Technology neutral"/>
    <n v="0"/>
    <n v="230"/>
    <n v="230"/>
    <n v="1"/>
    <s v="#N/A"/>
    <x v="12"/>
    <s v=""/>
    <s v=""/>
    <d v="2025-01-01T00:00:00"/>
    <n v="47.689033042773154"/>
  </r>
  <r>
    <s v="Brazil 30th Energy Auction (A-6) Small hydro"/>
    <x v="0"/>
    <x v="37"/>
    <x v="5"/>
    <s v="Hydro"/>
    <m/>
    <s v="Auction"/>
    <s v="Pay_As_Bid"/>
    <s v="Power_Purchase_Agreement"/>
    <n v="30"/>
    <n v="0"/>
    <s v="BRL"/>
    <s v="Indexed"/>
    <s v=""/>
    <n v="205.8"/>
    <n v="52.148793837421451"/>
    <s v=""/>
    <s v=""/>
    <s v=""/>
    <s v=""/>
    <s v="Run of river"/>
    <s v="Technology neutral"/>
    <n v="0"/>
    <n v="445"/>
    <n v="445"/>
    <n v="1"/>
    <s v="#N/A"/>
    <x v="12"/>
    <s v=""/>
    <s v=""/>
    <d v="2025-01-01T00:00:00"/>
    <n v="52.148793837421451"/>
  </r>
  <r>
    <s v="Brazil 30th Energy Auction (A-6) Solar"/>
    <x v="0"/>
    <x v="37"/>
    <x v="5"/>
    <s v="Solar"/>
    <m/>
    <s v="Auction"/>
    <s v="Pay_As_Bid"/>
    <s v="Power_Purchase_Agreement"/>
    <n v="20"/>
    <n v="0"/>
    <s v="BRL"/>
    <s v="Indexed"/>
    <s v=""/>
    <n v="84.4"/>
    <n v="21.386580174336103"/>
    <s v=""/>
    <s v=""/>
    <s v=""/>
    <s v=""/>
    <s v="PV"/>
    <s v="Technology neutral"/>
    <n v="0"/>
    <n v="530"/>
    <n v="530"/>
    <n v="1"/>
    <s v="#N/A"/>
    <x v="12"/>
    <s v=""/>
    <s v=""/>
    <d v="2024-01-01T00:00:00"/>
    <n v="21.386580174336103"/>
  </r>
  <r>
    <s v="Brazil 30th Energy Auction (A-6) Wind"/>
    <x v="0"/>
    <x v="37"/>
    <x v="5"/>
    <s v="Wind"/>
    <m/>
    <s v="Auction"/>
    <s v="Pay_As_Bid"/>
    <s v="Power_Purchase_Agreement"/>
    <n v="20"/>
    <n v="0"/>
    <s v="BRL"/>
    <s v="Indexed"/>
    <s v=""/>
    <n v="98.9"/>
    <n v="25.060814919927022"/>
    <s v=""/>
    <s v=""/>
    <s v=""/>
    <s v=""/>
    <s v="Onshore wind"/>
    <s v="Technology neutral"/>
    <n v="0"/>
    <n v="1040"/>
    <n v="1040"/>
    <n v="1"/>
    <s v="#N/A"/>
    <x v="12"/>
    <s v=""/>
    <s v=""/>
    <d v="2025-01-01T00:00:00"/>
    <n v="25.060814919927022"/>
  </r>
  <r>
    <s v="Brazil 33rd Energy Auction (A-3) Biomass"/>
    <x v="0"/>
    <x v="37"/>
    <x v="5"/>
    <s v="Biomass_And_Waste"/>
    <m/>
    <s v="Auction"/>
    <s v="Pay_As_Bid"/>
    <s v="Power_Purchase_Agreement"/>
    <n v="25"/>
    <n v="0"/>
    <s v="BRL"/>
    <s v="Indexed"/>
    <s v=""/>
    <n v="175.76"/>
    <n v="32.570464948205249"/>
    <s v=""/>
    <s v=""/>
    <s v=""/>
    <s v=""/>
    <s v="Biomass"/>
    <s v="Technology neutral"/>
    <n v="0"/>
    <n v="58.3"/>
    <n v="58.3"/>
    <n v="1"/>
    <s v="#N/A"/>
    <x v="6"/>
    <s v=""/>
    <s v=""/>
    <s v=""/>
    <n v="32.570464948205249"/>
  </r>
  <r>
    <s v="Brazil 33rd Energy Auction (A-3) Small hydro"/>
    <x v="0"/>
    <x v="37"/>
    <x v="5"/>
    <s v="Hydro"/>
    <m/>
    <s v="Auction"/>
    <s v="Pay_As_Bid"/>
    <s v="Power_Purchase_Agreement"/>
    <n v="30"/>
    <n v="0"/>
    <s v="BRL"/>
    <s v="Indexed"/>
    <s v=""/>
    <n v="219.26"/>
    <n v="40.631543835591053"/>
    <s v=""/>
    <s v=""/>
    <s v=""/>
    <s v=""/>
    <s v="Run of river"/>
    <s v="Technology neutral"/>
    <n v="0"/>
    <n v="35.299999999999997"/>
    <n v="35.299999999999997"/>
    <n v="1"/>
    <s v="#N/A"/>
    <x v="6"/>
    <s v=""/>
    <s v=""/>
    <s v=""/>
    <n v="40.631543835591053"/>
  </r>
  <r>
    <s v="Brazil 33rd Energy Auction (A-3) Solar"/>
    <x v="0"/>
    <x v="37"/>
    <x v="5"/>
    <s v="Solar"/>
    <m/>
    <s v="Auction"/>
    <s v="Pay_As_Bid"/>
    <s v="Power_Purchase_Agreement"/>
    <n v="20"/>
    <n v="0"/>
    <s v="BRL"/>
    <s v="Indexed"/>
    <s v=""/>
    <n v="124.3"/>
    <n v="23.034301280507012"/>
    <s v=""/>
    <s v=""/>
    <s v=""/>
    <s v=""/>
    <s v="PV"/>
    <s v="Technology neutral"/>
    <n v="0"/>
    <n v="195.77500000000001"/>
    <n v="195.77500000000001"/>
    <n v="1"/>
    <s v="#N/A"/>
    <x v="6"/>
    <s v=""/>
    <s v=""/>
    <d v="2025-01-01T00:00:00"/>
    <n v="23.034301280507012"/>
  </r>
  <r>
    <s v="Brazil 33rd Energy Auction (A-3) Wind"/>
    <x v="0"/>
    <x v="37"/>
    <x v="5"/>
    <s v="Wind"/>
    <m/>
    <s v="Auction"/>
    <s v="Pay_As_Bid"/>
    <s v="Power_Purchase_Agreement"/>
    <n v="20"/>
    <n v="0"/>
    <s v="BRL"/>
    <s v="Indexed"/>
    <s v=""/>
    <n v="145.71"/>
    <n v="27.001834590367476"/>
    <s v=""/>
    <s v=""/>
    <s v=""/>
    <s v=""/>
    <s v="Onshore wind"/>
    <s v="Technology neutral"/>
    <n v="0"/>
    <n v="251.70000000000007"/>
    <n v="251.70000000000007"/>
    <n v="1"/>
    <s v="#N/A"/>
    <x v="6"/>
    <s v=""/>
    <s v=""/>
    <d v="2024-01-01T00:00:00"/>
    <n v="27.001834590367476"/>
  </r>
  <r>
    <s v="Brazil 34th Energy Auction (A-4) Biomass"/>
    <x v="0"/>
    <x v="37"/>
    <x v="5"/>
    <s v="Biomass_And_Waste"/>
    <m/>
    <s v="Auction"/>
    <s v="Pay_As_Bid"/>
    <s v="Power_Purchase_Agreement"/>
    <n v="25"/>
    <n v="0"/>
    <s v="BRL"/>
    <s v="Indexed"/>
    <s v=""/>
    <n v="196.07"/>
    <n v="36.334154883901931"/>
    <s v=""/>
    <s v=""/>
    <s v=""/>
    <s v=""/>
    <s v="Biomass"/>
    <s v="Technology neutral"/>
    <n v="0"/>
    <n v="80.8"/>
    <n v="80.8"/>
    <n v="1"/>
    <s v="#N/A"/>
    <x v="6"/>
    <s v=""/>
    <s v=""/>
    <s v=""/>
    <n v="36.334154883901931"/>
  </r>
  <r>
    <s v="Brazil 34th Energy Auction (A-4) Small hydro"/>
    <x v="0"/>
    <x v="37"/>
    <x v="5"/>
    <s v="Hydro"/>
    <m/>
    <s v="Auction"/>
    <s v="Pay_As_Bid"/>
    <s v="Power_Purchase_Agreement"/>
    <n v="30"/>
    <n v="0"/>
    <s v="BRL"/>
    <s v="Indexed"/>
    <s v=""/>
    <n v="207.26"/>
    <n v="38.407797935622554"/>
    <s v=""/>
    <s v=""/>
    <s v=""/>
    <s v=""/>
    <s v="Run of river"/>
    <s v="Technology neutral"/>
    <n v="0"/>
    <n v="77"/>
    <n v="77"/>
    <n v="1"/>
    <s v="#N/A"/>
    <x v="6"/>
    <s v=""/>
    <s v=""/>
    <s v=""/>
    <n v="38.407797935622554"/>
  </r>
  <r>
    <s v="Brazil 34th Energy Auction (A-4) Solar"/>
    <x v="0"/>
    <x v="37"/>
    <x v="5"/>
    <s v="Solar"/>
    <m/>
    <s v="Auction"/>
    <s v="Pay_As_Bid"/>
    <s v="Power_Purchase_Agreement"/>
    <n v="20"/>
    <n v="0"/>
    <s v="BRL"/>
    <s v="Indexed"/>
    <s v=""/>
    <n v="136.74807903402854"/>
    <n v="25.341081673374077"/>
    <s v=""/>
    <s v=""/>
    <s v=""/>
    <s v=""/>
    <s v="PV"/>
    <s v="Technology neutral"/>
    <n v="0"/>
    <n v="113.875"/>
    <n v="113.875"/>
    <n v="1"/>
    <s v="#N/A"/>
    <x v="6"/>
    <s v=""/>
    <s v=""/>
    <d v="2026-01-01T00:00:00"/>
    <n v="25.341081673374077"/>
  </r>
  <r>
    <s v="Brazil 34th Energy Auction (A-4) Wind"/>
    <x v="0"/>
    <x v="37"/>
    <x v="5"/>
    <s v="Wind"/>
    <m/>
    <s v="Auction"/>
    <s v="Pay_As_Bid"/>
    <s v="Power_Purchase_Agreement"/>
    <n v="20"/>
    <n v="0"/>
    <s v="BRL"/>
    <s v="Indexed"/>
    <s v=""/>
    <n v="150.67479737783066"/>
    <n v="27.921871908127912"/>
    <s v=""/>
    <s v=""/>
    <s v=""/>
    <s v=""/>
    <s v="Onshore wind"/>
    <s v="Technology neutral"/>
    <n v="0"/>
    <n v="167.80000000000007"/>
    <n v="167.80000000000007"/>
    <n v="1"/>
    <s v="#N/A"/>
    <x v="6"/>
    <s v=""/>
    <s v=""/>
    <d v="2025-01-01T00:00:00"/>
    <n v="27.921871908127912"/>
  </r>
  <r>
    <s v="Brazil 35th Energy Auction (A-4) Biomass"/>
    <x v="0"/>
    <x v="37"/>
    <x v="5"/>
    <s v="Biomass_And_Waste"/>
    <m/>
    <s v="Auction"/>
    <s v="Pay_As_Bid"/>
    <s v="Power_Purchase_Agreement"/>
    <n v="20"/>
    <n v="0"/>
    <s v="BRL"/>
    <s v="Indexed"/>
    <s v=""/>
    <n v="288.5"/>
    <n v="53.462557678409283"/>
    <s v=""/>
    <s v=""/>
    <s v=""/>
    <s v=""/>
    <s v="Biomass"/>
    <s v="Technology neutral"/>
    <n v="0"/>
    <n v="321.2"/>
    <n v="321.2"/>
    <n v="1"/>
    <s v="#N/A"/>
    <x v="6"/>
    <s v=""/>
    <s v=""/>
    <s v=""/>
    <n v="53.462557678409283"/>
  </r>
  <r>
    <s v="Brazil 35th Energy Auction (A-4) Solar"/>
    <x v="0"/>
    <x v="37"/>
    <x v="5"/>
    <s v="Solar"/>
    <m/>
    <s v="Auction"/>
    <s v="Pay_As_Bid"/>
    <s v="Power_Purchase_Agreement"/>
    <n v="15"/>
    <n v="0"/>
    <s v="BRL"/>
    <s v="Indexed"/>
    <s v=""/>
    <n v="167.06473297345747"/>
    <n v="30.959126248254815"/>
    <s v=""/>
    <s v=""/>
    <s v=""/>
    <s v=""/>
    <s v="PV"/>
    <s v="Technology neutral"/>
    <n v="0"/>
    <n v="281.20800000000008"/>
    <n v="281.20800000000008"/>
    <n v="1"/>
    <s v="#N/A"/>
    <x v="6"/>
    <s v=""/>
    <s v=""/>
    <d v="2023-01-01T00:00:00"/>
    <n v="30.959126248254815"/>
  </r>
  <r>
    <s v="Brazil 35th Energy Auction (A-4) Wind"/>
    <x v="0"/>
    <x v="37"/>
    <x v="5"/>
    <s v="Wind"/>
    <m/>
    <s v="Auction"/>
    <s v="Pay_As_Bid"/>
    <s v="Power_Purchase_Agreement"/>
    <n v="15"/>
    <n v="0"/>
    <s v="BRL"/>
    <s v="Indexed"/>
    <s v=""/>
    <n v="158.25037197768134"/>
    <n v="29.325717987821534"/>
    <s v=""/>
    <s v=""/>
    <s v=""/>
    <s v=""/>
    <s v="Onshore wind"/>
    <s v="Technology neutral"/>
    <n v="0"/>
    <n v="161.30000000000001"/>
    <n v="161.30000000000001"/>
    <n v="1"/>
    <s v="#N/A"/>
    <x v="6"/>
    <s v=""/>
    <s v=""/>
    <d v="2026-01-01T00:00:00"/>
    <n v="29.325717987821534"/>
  </r>
  <r>
    <s v="Brazil 36th Energy Auction (A-4) Biomass"/>
    <x v="0"/>
    <x v="37"/>
    <x v="5"/>
    <s v="Biomass_And_Waste"/>
    <m/>
    <s v="Auction"/>
    <s v="Pay_As_Bid"/>
    <s v="Power_Purchase_Agreement"/>
    <n v="20"/>
    <n v="0"/>
    <s v="BRL"/>
    <s v="Indexed"/>
    <s v=""/>
    <n v="315"/>
    <n v="60.98387315354384"/>
    <s v=""/>
    <s v=""/>
    <s v=""/>
    <s v=""/>
    <s v="Biomass"/>
    <s v="Technology neutral"/>
    <s v=""/>
    <n v="409"/>
    <n v="409"/>
    <n v="1"/>
    <s v="#N/A"/>
    <x v="7"/>
    <s v=""/>
    <s v=""/>
    <d v="2026-01-01T00:00:00"/>
    <n v="60.98387315354384"/>
  </r>
  <r>
    <s v="Brazil 36th Energy Auction (A-4) Small hydro"/>
    <x v="0"/>
    <x v="37"/>
    <x v="5"/>
    <s v="Hydro"/>
    <m/>
    <s v="Auction"/>
    <s v="Pay_As_Bid"/>
    <s v="Power_Purchase_Agreement"/>
    <n v="20"/>
    <n v="0"/>
    <s v="BRL"/>
    <s v="Indexed"/>
    <s v=""/>
    <n v="281.7"/>
    <n v="54.537006563026345"/>
    <s v=""/>
    <s v=""/>
    <s v=""/>
    <s v=""/>
    <s v="Run of river"/>
    <s v="Technology neutral"/>
    <s v=""/>
    <n v="190"/>
    <n v="190"/>
    <n v="1"/>
    <s v="#N/A"/>
    <x v="7"/>
    <s v=""/>
    <s v=""/>
    <d v="2026-01-01T00:00:00"/>
    <n v="54.537006563026345"/>
  </r>
  <r>
    <s v="Brazil 36th Energy Auction (A-4) Solar"/>
    <x v="0"/>
    <x v="37"/>
    <x v="5"/>
    <s v="Solar"/>
    <m/>
    <s v="Auction"/>
    <s v="Pay_As_Bid"/>
    <s v="Power_Purchase_Agreement"/>
    <n v="15"/>
    <n v="0"/>
    <s v="BRL"/>
    <s v="Indexed"/>
    <s v=""/>
    <n v="178.2"/>
    <n v="34.499448241147654"/>
    <s v=""/>
    <s v=""/>
    <s v=""/>
    <s v=""/>
    <s v="PV"/>
    <s v="Technology neutral"/>
    <s v=""/>
    <n v="166"/>
    <n v="166"/>
    <n v="1"/>
    <s v="#N/A"/>
    <x v="7"/>
    <s v=""/>
    <s v=""/>
    <d v="2026-01-01T00:00:00"/>
    <n v="34.499448241147654"/>
  </r>
  <r>
    <s v="Brazil 36th Energy Auction (A-4) Wind"/>
    <x v="0"/>
    <x v="37"/>
    <x v="5"/>
    <s v="Wind"/>
    <m/>
    <s v="Auction"/>
    <s v="Pay_As_Bid"/>
    <s v="Power_Purchase_Agreement"/>
    <n v="15"/>
    <n v="0"/>
    <s v="BRL"/>
    <s v="Indexed"/>
    <s v=""/>
    <n v="179.3"/>
    <n v="34.712407798191784"/>
    <s v=""/>
    <s v=""/>
    <s v=""/>
    <s v=""/>
    <s v="Onshore wind"/>
    <s v="Technology neutral"/>
    <s v=""/>
    <n v="183"/>
    <n v="183"/>
    <n v="1"/>
    <s v="#N/A"/>
    <x v="7"/>
    <s v=""/>
    <s v=""/>
    <d v="2026-01-01T00:00:00"/>
    <n v="34.712407798191784"/>
  </r>
  <r>
    <s v="Brazil 37th Energy Auction (A-5) Biomass"/>
    <x v="0"/>
    <x v="37"/>
    <x v="5"/>
    <s v="Biomass_And_Waste"/>
    <m/>
    <s v="Auction"/>
    <s v="Pay_As_Bid"/>
    <s v="Power_Purchase_Agreement"/>
    <n v="20"/>
    <n v="0"/>
    <s v="BRL"/>
    <s v="Indexed"/>
    <s v=""/>
    <n v="244.7"/>
    <n v="47.373821462451353"/>
    <s v=""/>
    <s v=""/>
    <s v=""/>
    <s v=""/>
    <s v="Biomass"/>
    <s v="Technology neutral"/>
    <s v=""/>
    <n v="67"/>
    <n v="67"/>
    <n v="1"/>
    <s v="#N/A"/>
    <x v="7"/>
    <s v=""/>
    <s v=""/>
    <d v="2027-01-01T00:00:00"/>
    <n v="47.373821462451353"/>
  </r>
  <r>
    <s v="Brazil 37th Energy Auction (A-5) Small hydro"/>
    <x v="0"/>
    <x v="37"/>
    <x v="5"/>
    <s v="Hydro"/>
    <m/>
    <s v="Auction"/>
    <s v="Pay_As_Bid"/>
    <s v="Power_Purchase_Agreement"/>
    <n v="20"/>
    <n v="0"/>
    <s v="BRL"/>
    <s v="Indexed"/>
    <s v=""/>
    <n v="278.10000000000002"/>
    <n v="53.840048012700137"/>
    <s v=""/>
    <s v=""/>
    <s v=""/>
    <s v=""/>
    <s v="Run of river"/>
    <s v="Technology neutral"/>
    <s v=""/>
    <n v="175"/>
    <n v="175"/>
    <n v="1"/>
    <s v="#N/A"/>
    <x v="7"/>
    <s v=""/>
    <s v=""/>
    <d v="2027-01-01T00:00:00"/>
    <n v="53.840048012700137"/>
  </r>
  <r>
    <s v="Brazil 37th Energy Auction (A-5) Solar"/>
    <x v="0"/>
    <x v="37"/>
    <x v="5"/>
    <s v="Solar"/>
    <m/>
    <s v="Auction"/>
    <s v="Pay_As_Bid"/>
    <s v="Power_Purchase_Agreement"/>
    <n v="15"/>
    <n v="0"/>
    <s v="BRL"/>
    <s v="Indexed"/>
    <s v=""/>
    <n v="171.4"/>
    <n v="33.182970979420361"/>
    <s v=""/>
    <s v=""/>
    <s v=""/>
    <s v=""/>
    <s v="PV"/>
    <s v="Technology neutral"/>
    <s v=""/>
    <n v="200"/>
    <n v="200"/>
    <n v="1"/>
    <s v="#N/A"/>
    <x v="7"/>
    <s v=""/>
    <s v=""/>
    <d v="2027-01-01T00:00:00"/>
    <n v="33.182970979420361"/>
  </r>
  <r>
    <s v="Brazil 37th Energy Auction (A-5) Wind"/>
    <x v="0"/>
    <x v="37"/>
    <x v="5"/>
    <s v="Wind"/>
    <m/>
    <s v="Auction"/>
    <s v="Pay_As_Bid"/>
    <s v="Power_Purchase_Agreement"/>
    <n v="15"/>
    <n v="0"/>
    <s v="BRL"/>
    <s v="Indexed"/>
    <s v=""/>
    <n v="176.3"/>
    <n v="34.131609006253271"/>
    <s v=""/>
    <s v=""/>
    <s v=""/>
    <s v=""/>
    <s v="Onshore wind"/>
    <s v="Technology neutral"/>
    <s v=""/>
    <n v="115"/>
    <n v="115"/>
    <n v="1"/>
    <s v="#N/A"/>
    <x v="7"/>
    <s v=""/>
    <s v=""/>
    <d v="2027-01-01T00:00:00"/>
    <n v="34.131609006253271"/>
  </r>
  <r>
    <s v="2006/01 Chile Technology Neutral Auction"/>
    <x v="0"/>
    <x v="38"/>
    <x v="5"/>
    <s v="Renewables_Other"/>
    <m/>
    <s v="Auction"/>
    <s v="Pay_As_Bid"/>
    <s v="Unknown"/>
    <n v="15"/>
    <n v="0"/>
    <s v="USD"/>
    <s v="Indexed"/>
    <s v="Awarded price is indexed to the US CPI with periodic adjustments"/>
    <n v="52.575810860476871"/>
    <n v="52.575810860476871"/>
    <s v=""/>
    <s v=""/>
    <s v=""/>
    <s v=""/>
    <s v="Unknown technology"/>
    <s v="Technology neutral"/>
    <n v="10883500"/>
    <s v=""/>
    <n v="0"/>
    <s v="#N/A"/>
    <s v="#N/A"/>
    <x v="26"/>
    <s v=""/>
    <s v=""/>
    <s v=""/>
    <n v="52.575810860476871"/>
  </r>
  <r>
    <s v="2006/01-2 Chile Technology Neutral Auction"/>
    <x v="0"/>
    <x v="38"/>
    <x v="5"/>
    <s v="Renewables_Other"/>
    <m/>
    <s v="Auction"/>
    <s v="Pay_As_Bid"/>
    <s v="Unknown"/>
    <n v="15"/>
    <n v="0"/>
    <s v="USD"/>
    <s v="Indexed"/>
    <s v="Awarded price is indexed to the US CPI with periodic adjustments"/>
    <n v="54.547690265486722"/>
    <n v="54.547690265486722"/>
    <s v=""/>
    <s v=""/>
    <s v=""/>
    <s v=""/>
    <s v="Unknown technology"/>
    <s v="Technology neutral"/>
    <n v="1130000"/>
    <s v=""/>
    <n v="0"/>
    <s v="#N/A"/>
    <s v="#N/A"/>
    <x v="26"/>
    <s v=""/>
    <s v=""/>
    <s v=""/>
    <n v="54.547690265486722"/>
  </r>
  <r>
    <s v="2006/02 Chile Technology Neutral Auction"/>
    <x v="0"/>
    <x v="38"/>
    <x v="5"/>
    <s v="Renewables_Other"/>
    <m/>
    <s v="Auction"/>
    <s v="Pay_As_Bid"/>
    <s v="Unknown"/>
    <n v="15"/>
    <n v="0"/>
    <s v="USD"/>
    <s v="Indexed"/>
    <s v="Awarded price is indexed to the US CPI with periodic adjustments"/>
    <n v="59.763157894736842"/>
    <n v="59.763157894736842"/>
    <s v=""/>
    <s v=""/>
    <s v=""/>
    <s v=""/>
    <s v="Unknown technology"/>
    <s v="Technology neutral"/>
    <n v="5700000"/>
    <s v=""/>
    <n v="0"/>
    <s v="#N/A"/>
    <s v="#N/A"/>
    <x v="22"/>
    <s v=""/>
    <s v=""/>
    <s v=""/>
    <n v="59.763157894736842"/>
  </r>
  <r>
    <s v="2008/01 Chile Technology Neutral Auction"/>
    <x v="0"/>
    <x v="38"/>
    <x v="5"/>
    <s v="Renewables_Other"/>
    <m/>
    <s v="Auction"/>
    <s v="Pay_As_Bid"/>
    <s v="Unknown"/>
    <n v="15"/>
    <n v="0"/>
    <s v="USD"/>
    <s v="Indexed"/>
    <s v="Awarded price is indexed to the US CPI with periodic adjustments"/>
    <n v="104.15777777777775"/>
    <n v="104.15777777777775"/>
    <s v=""/>
    <s v=""/>
    <s v=""/>
    <s v=""/>
    <s v="Unknown technology"/>
    <s v="Technology neutral"/>
    <n v="7110000"/>
    <s v=""/>
    <n v="0"/>
    <s v="#N/A"/>
    <s v="#N/A"/>
    <x v="23"/>
    <s v=""/>
    <s v=""/>
    <s v=""/>
    <n v="104.15777777777775"/>
  </r>
  <r>
    <s v="2006/02-2 Chile Technology Neutral Auction"/>
    <x v="0"/>
    <x v="38"/>
    <x v="5"/>
    <s v="Renewables_Other"/>
    <m/>
    <s v="Auction"/>
    <s v="Pay_As_Bid"/>
    <s v="Unknown"/>
    <n v="15"/>
    <n v="0"/>
    <s v="USD"/>
    <s v="Indexed"/>
    <s v="Awarded price is indexed to the US CPI with periodic adjustments"/>
    <n v="65.762500000000003"/>
    <n v="65.762500000000003"/>
    <s v=""/>
    <s v=""/>
    <s v=""/>
    <s v=""/>
    <s v="Unknown technology"/>
    <s v="Technology neutral"/>
    <n v="1800000"/>
    <s v=""/>
    <n v="0"/>
    <s v="#N/A"/>
    <s v="#N/A"/>
    <x v="23"/>
    <s v=""/>
    <s v=""/>
    <s v=""/>
    <n v="65.762500000000003"/>
  </r>
  <r>
    <s v="2008/01-2 Chile Technology Neutral Auction"/>
    <x v="0"/>
    <x v="38"/>
    <x v="5"/>
    <s v="Renewables_Other"/>
    <m/>
    <s v="Auction"/>
    <s v="Pay_As_Bid"/>
    <s v="Unknown"/>
    <n v="15"/>
    <n v="0"/>
    <s v="USD"/>
    <s v="Indexed"/>
    <s v="Awarded price is indexed to the US CPI with periodic adjustments"/>
    <n v="99.487205882352939"/>
    <n v="99.487205882352939"/>
    <s v=""/>
    <s v=""/>
    <s v=""/>
    <s v=""/>
    <s v="Unknown technology"/>
    <s v="Technology neutral"/>
    <n v="850000"/>
    <s v=""/>
    <n v="0"/>
    <s v="#N/A"/>
    <s v="#N/A"/>
    <x v="25"/>
    <s v=""/>
    <s v=""/>
    <s v=""/>
    <n v="99.487205882352939"/>
  </r>
  <r>
    <s v="2010/01 Chile Technology Neutral Auction"/>
    <x v="0"/>
    <x v="38"/>
    <x v="5"/>
    <s v="Renewables_Other"/>
    <m/>
    <s v="Auction"/>
    <s v="Pay_As_Bid"/>
    <s v="Unknown"/>
    <n v="15"/>
    <n v="0"/>
    <s v="USD"/>
    <s v="Indexed"/>
    <s v="Awarded price is indexed to the US CPI with periodic adjustments"/>
    <n v="90.303375000000017"/>
    <n v="90.303375000000017"/>
    <s v=""/>
    <s v=""/>
    <s v=""/>
    <s v=""/>
    <s v="Unknown technology"/>
    <s v="Technology neutral"/>
    <n v="2000000"/>
    <s v=""/>
    <n v="0"/>
    <s v="#N/A"/>
    <s v="#N/A"/>
    <x v="0"/>
    <s v=""/>
    <s v=""/>
    <s v=""/>
    <n v="90.303375000000017"/>
  </r>
  <r>
    <s v="2012/01 Chile Technology Neutral Auction"/>
    <x v="0"/>
    <x v="38"/>
    <x v="5"/>
    <s v="Renewables_Other"/>
    <m/>
    <s v="Auction"/>
    <s v="Pay_As_Bid"/>
    <s v="Unknown"/>
    <n v="15"/>
    <n v="0"/>
    <s v="USD"/>
    <s v="Indexed"/>
    <s v="Awarded price is indexed to the US CPI with periodic adjustments"/>
    <n v="129.44999999999999"/>
    <n v="129.44999999999999"/>
    <s v=""/>
    <s v=""/>
    <s v=""/>
    <s v=""/>
    <s v="Unknown technology"/>
    <s v="Technology neutral"/>
    <n v="108400"/>
    <s v=""/>
    <n v="0"/>
    <s v="#N/A"/>
    <s v="#N/A"/>
    <x v="0"/>
    <s v=""/>
    <s v=""/>
    <s v=""/>
    <n v="129.44999999999999"/>
  </r>
  <r>
    <s v="2013/01 Chile Technology Neutral Auction"/>
    <x v="0"/>
    <x v="38"/>
    <x v="5"/>
    <s v="Renewables_Other"/>
    <m/>
    <s v="Auction"/>
    <s v="Pay_As_Bid"/>
    <s v="Unknown"/>
    <n v="15"/>
    <n v="0"/>
    <s v="USD"/>
    <s v="Indexed"/>
    <s v="Awarded price is indexed to the US CPI with periodic adjustments"/>
    <n v="128.92915384615384"/>
    <n v="128.92915384615384"/>
    <s v=""/>
    <s v=""/>
    <s v=""/>
    <s v=""/>
    <s v="Unknown technology"/>
    <s v="Technology neutral"/>
    <n v="3545490.0000000005"/>
    <n v="281"/>
    <n v="281"/>
    <n v="1"/>
    <s v="#N/A"/>
    <x v="1"/>
    <s v=""/>
    <s v=""/>
    <s v=""/>
    <n v="128.92915384615384"/>
  </r>
  <r>
    <s v="2012/03-2 Chile Technology Neutral Auction"/>
    <x v="0"/>
    <x v="38"/>
    <x v="5"/>
    <s v="Renewables_Other"/>
    <m/>
    <s v="Auction"/>
    <s v="Pay_As_Bid"/>
    <s v="Unknown"/>
    <n v="15"/>
    <n v="0"/>
    <s v="USD"/>
    <s v="Indexed"/>
    <s v="Awarded price is indexed to the US CPI with periodic adjustments"/>
    <n v="138.899"/>
    <n v="138.899"/>
    <s v=""/>
    <s v=""/>
    <s v=""/>
    <s v=""/>
    <s v="Unknown technology"/>
    <s v="Technology neutral"/>
    <n v="225000"/>
    <s v=""/>
    <n v="0"/>
    <s v="#N/A"/>
    <s v="#N/A"/>
    <x v="1"/>
    <s v=""/>
    <s v=""/>
    <s v=""/>
    <n v="138.899"/>
  </r>
  <r>
    <s v="2013/03-2 Chile Technology Neutral Auction"/>
    <x v="0"/>
    <x v="38"/>
    <x v="5"/>
    <s v="Renewables_Other"/>
    <m/>
    <s v="Auction"/>
    <s v="Pay_As_Bid"/>
    <s v="Unknown"/>
    <n v="15"/>
    <n v="0"/>
    <s v="USD"/>
    <s v="Indexed"/>
    <s v="Awarded price is indexed to the US CPI with periodic adjustments"/>
    <n v="108.15037192204352"/>
    <n v="108.15037192204352"/>
    <s v=""/>
    <s v=""/>
    <s v=""/>
    <s v=""/>
    <s v="Unknown technology"/>
    <s v="Technology neutral"/>
    <n v="10867599.999999998"/>
    <n v="1465"/>
    <n v="1465"/>
    <n v="1"/>
    <s v="#N/A"/>
    <x v="17"/>
    <s v=""/>
    <s v=""/>
    <s v=""/>
    <n v="108.15037192204352"/>
  </r>
  <r>
    <s v="2015/02 Chile Technology Neutral Auction"/>
    <x v="0"/>
    <x v="38"/>
    <x v="5"/>
    <s v="Renewables_Other"/>
    <m/>
    <s v="Auction"/>
    <s v="Pay_As_Bid"/>
    <s v="Power_Purchase_Agreement"/>
    <n v="20"/>
    <n v="0"/>
    <s v="USD"/>
    <s v="Indexed"/>
    <s v="Awarded price is indexed to the US CPI with periodic adjustments"/>
    <n v="79.335944999999995"/>
    <n v="79.335944999999995"/>
    <s v=""/>
    <s v=""/>
    <s v=""/>
    <s v=""/>
    <s v="Unknown technology"/>
    <s v="Technology neutral"/>
    <n v="1200000"/>
    <n v="653"/>
    <n v="653"/>
    <n v="1"/>
    <s v="#N/A"/>
    <x v="2"/>
    <s v=""/>
    <s v=""/>
    <s v=""/>
    <n v="79.335944999999995"/>
  </r>
  <r>
    <s v="2015/01 Chile Technology Neutral Auction"/>
    <x v="0"/>
    <x v="38"/>
    <x v="5"/>
    <s v="Renewables_Other"/>
    <m/>
    <s v="Auction"/>
    <s v="Pay_As_Bid"/>
    <s v="Power_Purchase_Agreement"/>
    <n v="20"/>
    <n v="0"/>
    <s v="USD"/>
    <s v="Indexed"/>
    <s v="Awarded price is indexed to the US CPI with periodic adjustments"/>
    <n v="47.6"/>
    <n v="47.6"/>
    <s v=""/>
    <s v=""/>
    <s v=""/>
    <s v=""/>
    <s v="Unknown technology"/>
    <s v="Technology neutral"/>
    <n v="12430000"/>
    <n v="3162"/>
    <n v="3162"/>
    <n v="1"/>
    <s v="#N/A"/>
    <x v="3"/>
    <s v=""/>
    <s v=""/>
    <d v="2021-12-31T00:00:00"/>
    <n v="47.6"/>
  </r>
  <r>
    <s v="2017/01 Chile Technology Neutral Auction"/>
    <x v="0"/>
    <x v="38"/>
    <x v="5"/>
    <s v="Renewables_Other"/>
    <m/>
    <s v="Auction"/>
    <s v="Pay_As_Bid"/>
    <s v="Power_Purchase_Agreement"/>
    <n v="20"/>
    <n v="0"/>
    <s v="USD"/>
    <s v="Indexed"/>
    <s v="Awarded price is indexed to the US CPI with periodic adjustments"/>
    <n v="32.5"/>
    <n v="32.5"/>
    <s v=""/>
    <s v=""/>
    <s v=""/>
    <s v=""/>
    <s v="Unknown technology"/>
    <s v="Technology neutral"/>
    <n v="2200000"/>
    <n v="900"/>
    <n v="900"/>
    <n v="1"/>
    <s v="#N/A"/>
    <x v="4"/>
    <s v=""/>
    <s v=""/>
    <d v="2024-12-31T00:00:00"/>
    <n v="32.5"/>
  </r>
  <r>
    <s v="2021/01 Power Auction"/>
    <x v="0"/>
    <x v="38"/>
    <x v="5"/>
    <s v="Renewables_Other"/>
    <m/>
    <s v="Auction"/>
    <s v="Pay_As_Bid"/>
    <s v="Power_Purchase_Agreement"/>
    <n v="15"/>
    <n v="0"/>
    <s v="USD"/>
    <s v="Indexed"/>
    <s v="Awarded price is indexed to the US CPI with periodic adjustments"/>
    <n v="23.8"/>
    <n v="23.8"/>
    <s v=""/>
    <s v=""/>
    <s v=""/>
    <s v=""/>
    <s v="Unknown technology"/>
    <s v="Unknown"/>
    <n v="2300000"/>
    <n v="590"/>
    <n v="590"/>
    <n v="1"/>
    <s v="#N/A"/>
    <x v="6"/>
    <s v=""/>
    <s v=""/>
    <d v="2026-01-01T00:00:00"/>
    <n v="23.8"/>
  </r>
  <r>
    <s v="Chile 2022/01 power auction"/>
    <x v="0"/>
    <x v="38"/>
    <x v="5"/>
    <s v="Renewables_Other"/>
    <m/>
    <s v="Auction"/>
    <s v="Pay_As_Bid"/>
    <s v="Power_Purchase_Agreement"/>
    <n v="15"/>
    <n v="0"/>
    <s v="USD"/>
    <s v="Indexed"/>
    <s v="Awarded price is indexed to the US CPI with periodic adjustments"/>
    <n v="37.4"/>
    <n v="37.4"/>
    <s v=""/>
    <n v="0"/>
    <n v="0"/>
    <n v="5250000"/>
    <s v="Unknown technology"/>
    <s v="Unknown"/>
    <n v="777000"/>
    <s v=""/>
    <n v="0"/>
    <s v="#N/A"/>
    <s v="#N/A"/>
    <x v="7"/>
    <n v="2021"/>
    <s v=""/>
    <d v="2027-01-01T00:00:00"/>
    <n v="37.4"/>
  </r>
  <r>
    <s v="Chile 2023/01 power auction"/>
    <x v="0"/>
    <x v="38"/>
    <x v="5"/>
    <s v="Renewables_Other"/>
    <m/>
    <s v="Auction"/>
    <s v="Pay_As_Bid"/>
    <s v="Power_Purchase_Agreement"/>
    <n v="20"/>
    <n v="0"/>
    <s v="USD"/>
    <s v="Indexed"/>
    <s v="Awarded price is indexed to the US CPI with periodic adjustments"/>
    <n v="56.7"/>
    <n v="56.7"/>
    <s v=""/>
    <n v="0"/>
    <n v="0"/>
    <n v="1500000"/>
    <s v="Unknown technology"/>
    <s v="Technology neutral"/>
    <n v="1500000"/>
    <n v="0"/>
    <s v=""/>
    <s v="#N/A"/>
    <s v="#N/A"/>
    <x v="9"/>
    <n v="2022"/>
    <d v="2023-07-14T00:00:00"/>
    <d v="2027-01-01T00:00:00"/>
    <n v="56.7"/>
  </r>
  <r>
    <s v="Chile 2023/02 power auction"/>
    <x v="0"/>
    <x v="38"/>
    <x v="5"/>
    <s v="Renewables_Other"/>
    <m/>
    <s v="Auction"/>
    <s v="Pay_As_Bid"/>
    <s v="Power_Purchase_Agreement"/>
    <n v="20"/>
    <n v="0"/>
    <s v="USD"/>
    <s v="Indexed"/>
    <s v="Awarded price is indexed to the US CPI with periodic adjustments"/>
    <n v="56.7"/>
    <n v="56.7"/>
    <s v=""/>
    <n v="0"/>
    <n v="0"/>
    <n v="2100000"/>
    <s v="Unknown technology"/>
    <s v="Technology neutral"/>
    <n v="2100000"/>
    <n v="0"/>
    <s v=""/>
    <s v="#N/A"/>
    <s v="#N/A"/>
    <x v="9"/>
    <n v="2022"/>
    <s v=""/>
    <d v="2028-01-01T00:00:00"/>
    <n v="56.7"/>
  </r>
  <r>
    <s v="Chile 2024 power auction"/>
    <x v="3"/>
    <x v="38"/>
    <x v="5"/>
    <s v="Renewables_Other"/>
    <m/>
    <s v="Auction"/>
    <s v="Pay_As_Bid"/>
    <s v="Power_Purchase_Agreement"/>
    <n v="15"/>
    <n v="0"/>
    <s v="USD"/>
    <s v="Indexed"/>
    <s v="Awarded price is indexed to the US CPI with periodic adjustments"/>
    <s v=""/>
    <s v=""/>
    <s v=""/>
    <n v="0"/>
    <n v="0"/>
    <n v="2000000"/>
    <s v="Unknown technology"/>
    <s v="Technology neutral"/>
    <s v=""/>
    <s v=""/>
    <s v=""/>
    <s v=""/>
    <s v=""/>
    <x v="9"/>
    <n v="2022"/>
    <s v=""/>
    <d v="2029-01-01T00:00:00"/>
    <s v=""/>
  </r>
  <r>
    <s v="Chile 2025/01 power auction"/>
    <x v="1"/>
    <x v="38"/>
    <x v="5"/>
    <s v="Renewables_Other"/>
    <m/>
    <s v="Auction"/>
    <s v="Pay_As_Bid"/>
    <s v="Power_Purchase_Agreement"/>
    <n v="15"/>
    <n v="0"/>
    <s v="USD"/>
    <s v="Indexed"/>
    <s v="Awarded price is indexed to the US CPI with periodic adjustments"/>
    <s v=""/>
    <s v=""/>
    <s v=""/>
    <n v="0"/>
    <n v="0"/>
    <n v="800000"/>
    <s v="Unknown technology"/>
    <s v="Technology neutral"/>
    <s v=""/>
    <s v=""/>
    <s v=""/>
    <s v=""/>
    <s v=""/>
    <x v="10"/>
    <n v="2022"/>
    <s v=""/>
    <d v="2030-01-01T00:00:00"/>
    <s v=""/>
  </r>
  <r>
    <s v="Chile 2026/01 power auction"/>
    <x v="1"/>
    <x v="38"/>
    <x v="5"/>
    <s v="Renewables_Other"/>
    <m/>
    <s v="Auction"/>
    <s v="Pay_As_Bid"/>
    <s v="Power_Purchase_Agreement"/>
    <n v="15"/>
    <n v="0"/>
    <s v="USD"/>
    <s v="Indexed"/>
    <s v="Awarded price is indexed to the US CPI with periodic adjustments"/>
    <s v=""/>
    <s v=""/>
    <s v=""/>
    <n v="0"/>
    <n v="0"/>
    <n v="1400000"/>
    <s v="Unknown technology"/>
    <s v="Technology neutral"/>
    <s v=""/>
    <s v=""/>
    <s v=""/>
    <s v=""/>
    <s v=""/>
    <x v="13"/>
    <n v="2022"/>
    <s v=""/>
    <d v="2031-01-01T00:00:00"/>
    <s v=""/>
  </r>
  <r>
    <s v="Chile 2025/02 power auction"/>
    <x v="1"/>
    <x v="38"/>
    <x v="5"/>
    <s v="Renewables_Other"/>
    <m/>
    <s v="Auction"/>
    <s v="Pay_As_Bid"/>
    <s v="Power_Purchase_Agreement"/>
    <n v="15"/>
    <n v="0"/>
    <s v="USD"/>
    <s v="Indexed"/>
    <s v="Awarded price is indexed to the US CPI with periodic adjustments"/>
    <s v=""/>
    <s v=""/>
    <s v=""/>
    <n v="0"/>
    <n v="0"/>
    <n v="1600000"/>
    <s v="Unknown technology"/>
    <s v="Technology neutral"/>
    <s v=""/>
    <s v=""/>
    <s v=""/>
    <s v=""/>
    <s v=""/>
    <x v="10"/>
    <n v="2024"/>
    <s v=""/>
    <d v="2027-01-01T00:00:00"/>
    <s v=""/>
  </r>
  <r>
    <s v="Chile 2026/02 power auction"/>
    <x v="1"/>
    <x v="38"/>
    <x v="5"/>
    <s v="Renewables_Other"/>
    <m/>
    <s v="Auction"/>
    <s v="Pay_As_Bid"/>
    <s v="Power_Purchase_Agreement"/>
    <n v="15"/>
    <n v="0"/>
    <s v="USD"/>
    <s v="Indexed"/>
    <s v="Awarded price is indexed to the US CPI with periodic adjustments"/>
    <s v=""/>
    <s v=""/>
    <s v=""/>
    <n v="0"/>
    <n v="0"/>
    <n v="1200000"/>
    <s v="Unknown technology"/>
    <s v="Technology neutral"/>
    <s v=""/>
    <s v=""/>
    <s v=""/>
    <s v=""/>
    <s v=""/>
    <x v="13"/>
    <n v="2024"/>
    <s v=""/>
    <d v="2029-01-01T00:00:00"/>
    <s v=""/>
  </r>
  <r>
    <s v="Chile 2026/03 power auction"/>
    <x v="1"/>
    <x v="38"/>
    <x v="5"/>
    <s v="Renewables_Other"/>
    <m/>
    <s v="Auction"/>
    <s v="Pay_As_Bid"/>
    <s v="Power_Purchase_Agreement"/>
    <n v="15"/>
    <n v="0"/>
    <s v="USD"/>
    <s v="Indexed"/>
    <s v="Awarded price is indexed to the US CPI with periodic adjustments"/>
    <s v=""/>
    <s v=""/>
    <s v=""/>
    <s v=""/>
    <s v=""/>
    <n v="900000"/>
    <s v="Unknown technology"/>
    <s v="Technology neutral"/>
    <s v=""/>
    <s v=""/>
    <s v=""/>
    <s v=""/>
    <s v=""/>
    <x v="13"/>
    <n v="2024"/>
    <s v=""/>
    <d v="2030-01-01T00:00:00"/>
    <s v=""/>
  </r>
  <r>
    <s v="Chile 2026/04 power auction"/>
    <x v="1"/>
    <x v="38"/>
    <x v="5"/>
    <s v="Renewables_Other"/>
    <m/>
    <s v="Auction"/>
    <s v="Pay_As_Bid"/>
    <s v="Power_Purchase_Agreement"/>
    <n v="15"/>
    <n v="0"/>
    <s v="USD"/>
    <s v="Indexed"/>
    <s v="Awarded price is indexed to the US CPI with periodic adjustments"/>
    <s v=""/>
    <s v=""/>
    <s v=""/>
    <s v=""/>
    <s v=""/>
    <n v="3000000"/>
    <s v="Unknown technology"/>
    <s v="Technology neutral"/>
    <s v=""/>
    <s v=""/>
    <s v=""/>
    <s v=""/>
    <s v=""/>
    <x v="13"/>
    <n v="2024"/>
    <s v=""/>
    <d v="2031-01-01T00:00:00"/>
    <s v=""/>
  </r>
  <r>
    <s v="Chile 2027/01 power auction"/>
    <x v="1"/>
    <x v="38"/>
    <x v="5"/>
    <s v="Renewables_Other"/>
    <m/>
    <s v="Auction"/>
    <s v="Pay_As_Bid"/>
    <s v="Power_Purchase_Agreement"/>
    <n v="15"/>
    <n v="0"/>
    <s v="USD"/>
    <s v="Indexed"/>
    <s v="Awarded price is indexed to the US CPI with periodic adjustments"/>
    <s v=""/>
    <s v=""/>
    <s v=""/>
    <n v="0"/>
    <n v="0"/>
    <n v="1800000"/>
    <s v="Unknown technology"/>
    <s v="Technology neutral"/>
    <s v=""/>
    <s v=""/>
    <s v=""/>
    <s v=""/>
    <s v=""/>
    <x v="14"/>
    <n v="2024"/>
    <s v=""/>
    <d v="2032-01-01T00:00:00"/>
    <s v=""/>
  </r>
  <r>
    <s v="Chile 2027/02 power auction"/>
    <x v="1"/>
    <x v="38"/>
    <x v="5"/>
    <s v="Renewables_Other"/>
    <m/>
    <s v="Auction"/>
    <s v="Pay_As_Bid"/>
    <s v="Power_Purchase_Agreement"/>
    <n v="15"/>
    <n v="0"/>
    <s v="USD"/>
    <s v="Indexed"/>
    <s v="Awarded price is indexed to the US CPI with periodic adjustments"/>
    <s v=""/>
    <s v=""/>
    <s v=""/>
    <s v=""/>
    <s v=""/>
    <n v="6900000"/>
    <s v="Unknown technology"/>
    <s v="Technology neutral"/>
    <s v=""/>
    <s v=""/>
    <s v=""/>
    <s v=""/>
    <s v=""/>
    <x v="14"/>
    <n v="2024"/>
    <s v=""/>
    <d v="2033-01-01T00:00:00"/>
    <s v=""/>
  </r>
  <r>
    <s v="Chile 2028 power auction"/>
    <x v="1"/>
    <x v="38"/>
    <x v="5"/>
    <s v="Renewables_Other"/>
    <m/>
    <s v="Auction"/>
    <s v="Pay_As_Bid"/>
    <s v="Power_Purchase_Agreement"/>
    <n v="15"/>
    <n v="0"/>
    <s v="USD"/>
    <s v="Indexed"/>
    <s v="Awarded price is indexed to the US CPI with periodic adjustments"/>
    <s v=""/>
    <s v=""/>
    <s v=""/>
    <s v=""/>
    <s v=""/>
    <n v="6000000"/>
    <s v="Unknown technology"/>
    <s v="Technology neutral"/>
    <s v=""/>
    <s v=""/>
    <s v=""/>
    <s v=""/>
    <s v=""/>
    <x v="15"/>
    <n v="2024"/>
    <s v=""/>
    <d v="2034-01-01T00:00:00"/>
    <s v=""/>
  </r>
  <r>
    <s v="Colombia's 1st renewable auction"/>
    <x v="0"/>
    <x v="39"/>
    <x v="5"/>
    <s v="Renewables_Other"/>
    <m/>
    <s v="Auction"/>
    <s v="Pay_As_Bid"/>
    <s v="Unknown"/>
    <n v="15"/>
    <n v="0"/>
    <s v="COP"/>
    <s v="Unknown"/>
    <s v="Auction was unsuccesful "/>
    <s v=""/>
    <s v=""/>
    <s v=""/>
    <n v="0"/>
    <n v="1183"/>
    <s v=""/>
    <s v="Unknown technology"/>
    <s v="Unknown"/>
    <s v=""/>
    <n v="0"/>
    <n v="0"/>
    <s v=""/>
    <s v=""/>
    <x v="12"/>
    <s v=""/>
    <s v=""/>
    <d v="2022-12-31T00:00:00"/>
    <s v=""/>
  </r>
  <r>
    <s v="Colombia’s Second Renewable Power Auction (Solar)"/>
    <x v="0"/>
    <x v="39"/>
    <x v="5"/>
    <s v="Solar"/>
    <m/>
    <s v="Auction"/>
    <s v="Pay_As_Bid"/>
    <s v="Unknown"/>
    <n v="15"/>
    <n v="0"/>
    <s v="COP"/>
    <s v="Unknown"/>
    <s v=""/>
    <n v="97571.020848377113"/>
    <n v="29.720622627394079"/>
    <s v=""/>
    <n v="0"/>
    <s v=""/>
    <s v=""/>
    <s v="PV"/>
    <s v="Unknown"/>
    <n v="646595.74799999979"/>
    <n v="289"/>
    <n v="289"/>
    <n v="1"/>
    <s v="#N/A"/>
    <x v="12"/>
    <s v=""/>
    <s v=""/>
    <d v="2022-01-01T00:00:00"/>
    <n v="29.720622627394079"/>
  </r>
  <r>
    <s v="Colombia’s Second Renewable Power Auction (Wind)"/>
    <x v="0"/>
    <x v="39"/>
    <x v="5"/>
    <s v="Wind"/>
    <m/>
    <s v="Auction"/>
    <s v="Pay_As_Bid"/>
    <s v="Unknown"/>
    <n v="15"/>
    <n v="0"/>
    <s v="COP"/>
    <s v="Unknown"/>
    <s v=""/>
    <n v="95247.450537745404"/>
    <n v="29.012851449537731"/>
    <s v=""/>
    <s v=""/>
    <s v=""/>
    <s v=""/>
    <s v="Onshore wind"/>
    <s v="Unknown"/>
    <n v="3071285.9227000005"/>
    <n v="1077"/>
    <n v="1077"/>
    <n v="1"/>
    <s v="#N/A"/>
    <x v="12"/>
    <s v=""/>
    <s v=""/>
    <d v="2022-01-01T00:00:00"/>
    <n v="29.012851449537731"/>
  </r>
  <r>
    <s v="Colombia's Third Renewable Power Auction "/>
    <x v="0"/>
    <x v="39"/>
    <x v="5"/>
    <s v="Solar"/>
    <m/>
    <s v="Auction"/>
    <s v="Pay_As_Bid"/>
    <s v="Unknown"/>
    <n v="15"/>
    <n v="0"/>
    <s v="COP"/>
    <s v="Unknown"/>
    <s v="Colombia held its third renewable auction on October 26, 2021. Both project developers and offtakers bid. Nearly 800 megawatts (MW) of solar were awarded"/>
    <n v="155810"/>
    <n v="41.542354217824737"/>
    <s v=""/>
    <n v="0"/>
    <n v="0"/>
    <n v="2000000"/>
    <s v="PV"/>
    <s v="Unknown"/>
    <n v="1700000"/>
    <n v="796"/>
    <n v="796"/>
    <n v="1"/>
    <s v="#N/A"/>
    <x v="6"/>
    <n v="2021"/>
    <d v="2021-08-17T00:00:00"/>
    <d v="2023-01-01T00:00:00"/>
    <n v="41.542354217824737"/>
  </r>
  <r>
    <s v="Costa Rica 1st Renewable Power Tender - Small Hydro"/>
    <x v="0"/>
    <x v="40"/>
    <x v="5"/>
    <s v="Hydro"/>
    <m/>
    <s v="Project_Tender"/>
    <s v="Unknown"/>
    <s v="Unknown"/>
    <n v="20"/>
    <n v="0"/>
    <s v="USD"/>
    <s v="Fixed"/>
    <s v=""/>
    <n v="116.9"/>
    <n v="116.9"/>
    <s v=""/>
    <n v="0"/>
    <n v="5"/>
    <s v=""/>
    <s v="Run of river"/>
    <s v="Unknown"/>
    <n v="0"/>
    <n v="5"/>
    <n v="5"/>
    <n v="1"/>
    <n v="1"/>
    <x v="0"/>
    <s v=""/>
    <s v=""/>
    <s v=""/>
    <n v="116.9"/>
  </r>
  <r>
    <s v="Costa Rica 1st Renewable Power Tender - Wind"/>
    <x v="0"/>
    <x v="40"/>
    <x v="5"/>
    <s v="Wind"/>
    <m/>
    <s v="Project_Tender"/>
    <s v="Unknown"/>
    <s v="Unknown"/>
    <n v="20"/>
    <n v="0"/>
    <s v="USD"/>
    <s v="Fixed"/>
    <s v=""/>
    <n v="83.72"/>
    <n v="83.72"/>
    <s v=""/>
    <n v="0"/>
    <n v="135"/>
    <s v=""/>
    <s v="Onshore wind"/>
    <s v="Unknown"/>
    <n v="0"/>
    <n v="101"/>
    <n v="101"/>
    <n v="1"/>
    <n v="0.74814814814814812"/>
    <x v="12"/>
    <s v=""/>
    <s v=""/>
    <s v=""/>
    <n v="83.72"/>
  </r>
  <r>
    <s v="Costa Rica Solar Tender"/>
    <x v="0"/>
    <x v="40"/>
    <x v="5"/>
    <s v="Solar"/>
    <m/>
    <s v="Project_Tender"/>
    <s v="Unknown"/>
    <s v="Unknown"/>
    <n v="20"/>
    <n v="0"/>
    <s v="USD"/>
    <s v="Fixed"/>
    <s v="It was the first round of a total of 370MW that the government has announced"/>
    <n v="56.26"/>
    <n v="56.26"/>
    <s v=""/>
    <s v=""/>
    <n v="86"/>
    <s v=""/>
    <s v="PV"/>
    <s v="Technology specific"/>
    <s v=""/>
    <n v="86"/>
    <n v="86"/>
    <n v="1"/>
    <n v="1"/>
    <x v="9"/>
    <n v="2024"/>
    <s v=""/>
    <d v="2027-12-31T00:00:00"/>
    <n v="56.26"/>
  </r>
  <r>
    <s v="Ecuador Conolophus Solar and Storage Tender"/>
    <x v="0"/>
    <x v="41"/>
    <x v="5"/>
    <s v="Co_Located"/>
    <s v="Co-located"/>
    <s v="Project_Tender"/>
    <s v="Unknown"/>
    <s v="Unknown"/>
    <n v="20"/>
    <n v="0"/>
    <s v="USD"/>
    <s v="Fixed"/>
    <s v=""/>
    <s v=""/>
    <s v=""/>
    <s v=""/>
    <s v=""/>
    <s v=""/>
    <s v=""/>
    <s v="Solar and storage"/>
    <s v="Unknown"/>
    <n v="40.9"/>
    <n v="14.8"/>
    <n v="14.8"/>
    <n v="1"/>
    <s v="#N/A"/>
    <x v="5"/>
    <s v=""/>
    <s v=""/>
    <s v=""/>
    <s v=""/>
  </r>
  <r>
    <s v="Ecuador Solar PV Renewable Energy Tender"/>
    <x v="0"/>
    <x v="41"/>
    <x v="5"/>
    <s v="Solar"/>
    <m/>
    <s v="Project_Tender"/>
    <s v="Unknown"/>
    <s v="Unknown"/>
    <n v="20"/>
    <n v="0"/>
    <s v="USD"/>
    <s v="Unknown"/>
    <s v=""/>
    <s v=""/>
    <s v=""/>
    <s v=""/>
    <n v="0"/>
    <n v="200"/>
    <s v=""/>
    <s v="PV"/>
    <s v="Unknown"/>
    <n v="0"/>
    <n v="200"/>
    <n v="200"/>
    <n v="1"/>
    <n v="1"/>
    <x v="5"/>
    <s v=""/>
    <s v=""/>
    <s v=""/>
    <s v=""/>
  </r>
  <r>
    <s v="Ecuador Onshore Wind Renewable Energy Tender"/>
    <x v="0"/>
    <x v="41"/>
    <x v="5"/>
    <s v="Wind"/>
    <m/>
    <s v="Project_Tender"/>
    <s v="Unknown"/>
    <s v="Unknown"/>
    <n v="25"/>
    <n v="0"/>
    <s v="USD"/>
    <s v="Unknown"/>
    <s v=""/>
    <s v=""/>
    <s v=""/>
    <s v=""/>
    <n v="0"/>
    <n v="110"/>
    <s v=""/>
    <s v="Onshore wind"/>
    <s v="Unknown"/>
    <n v="0"/>
    <n v="110"/>
    <n v="110"/>
    <n v="1"/>
    <n v="1"/>
    <x v="5"/>
    <s v=""/>
    <s v=""/>
    <s v=""/>
    <s v=""/>
  </r>
  <r>
    <s v="Ecuador Renewables Tender - Biomass"/>
    <x v="0"/>
    <x v="41"/>
    <x v="5"/>
    <s v="Biomass_And_Waste"/>
    <m/>
    <s v="Project_Tender"/>
    <s v="Unknown"/>
    <s v="Unknown"/>
    <n v="20"/>
    <n v="0"/>
    <s v="USD"/>
    <s v="Fixed"/>
    <s v="Ecuador tendered 500MW of renewable assets, including wind, solar, small hydro and biomass. The government announced the results on April 11."/>
    <s v=""/>
    <s v=""/>
    <s v=""/>
    <n v="0"/>
    <n v="30"/>
    <s v=""/>
    <s v="Biomass"/>
    <s v="Group of technologies"/>
    <s v=""/>
    <n v="30"/>
    <s v=""/>
    <s v="#N/A"/>
    <n v="1"/>
    <x v="8"/>
    <n v="2020"/>
    <s v=""/>
    <s v=""/>
    <s v=""/>
  </r>
  <r>
    <s v="Ecuador Renewables Tender - Small hydro"/>
    <x v="0"/>
    <x v="41"/>
    <x v="5"/>
    <s v="Hydro"/>
    <m/>
    <s v="Project_Tender"/>
    <s v="Unknown"/>
    <s v="Unknown"/>
    <n v="30"/>
    <n v="0"/>
    <s v="USD"/>
    <s v="Fixed"/>
    <s v="Ecuador tendered 500MW of renewable assets, including wind, solar, small hydro and biomass. The government announced the results on April 11."/>
    <s v=""/>
    <s v=""/>
    <s v=""/>
    <n v="0"/>
    <n v="150"/>
    <s v=""/>
    <s v="Run of river"/>
    <s v="Group of technologies"/>
    <s v=""/>
    <n v="150"/>
    <s v=""/>
    <s v="#N/A"/>
    <n v="1"/>
    <x v="8"/>
    <n v="2020"/>
    <s v=""/>
    <s v=""/>
    <s v=""/>
  </r>
  <r>
    <s v="Ecuador Renewables Tender - PV"/>
    <x v="0"/>
    <x v="41"/>
    <x v="5"/>
    <s v="Solar"/>
    <m/>
    <s v="Project_Tender"/>
    <s v="Unknown"/>
    <s v="Unknown"/>
    <n v="25"/>
    <n v="0"/>
    <s v="USD"/>
    <s v="Fixed"/>
    <s v="Ecuador tendered 500MW of renewable assets, including wind, solar, small hydro and biomass. The government announced the results on April 11."/>
    <s v=""/>
    <s v=""/>
    <s v=""/>
    <n v="0"/>
    <n v="120"/>
    <s v=""/>
    <s v="PV"/>
    <s v="Group of technologies"/>
    <s v=""/>
    <n v="120"/>
    <s v=""/>
    <s v="#N/A"/>
    <n v="1"/>
    <x v="8"/>
    <n v="2020"/>
    <s v=""/>
    <s v=""/>
    <s v=""/>
  </r>
  <r>
    <s v="Ecuador Renewables Tender - Onshore wind"/>
    <x v="0"/>
    <x v="41"/>
    <x v="5"/>
    <s v="Wind"/>
    <m/>
    <s v="Project_Tender"/>
    <s v="Unknown"/>
    <s v="Unknown"/>
    <n v="25"/>
    <n v="0"/>
    <s v="USD"/>
    <s v="Fixed"/>
    <s v="Ecuador tendered 500MW of renewable assets, including wind, solar, small hydro and biomass. The government announced the results on April 11."/>
    <s v=""/>
    <s v=""/>
    <s v=""/>
    <n v="0"/>
    <n v="200"/>
    <s v=""/>
    <s v="Onshore wind"/>
    <s v="Group of technologies"/>
    <s v=""/>
    <n v="200"/>
    <s v=""/>
    <s v="#N/A"/>
    <n v="1"/>
    <x v="8"/>
    <n v="2020"/>
    <s v=""/>
    <s v=""/>
    <s v=""/>
  </r>
  <r>
    <s v="El Salvador Biogas Auction"/>
    <x v="0"/>
    <x v="42"/>
    <x v="5"/>
    <s v="Clean_Fuels"/>
    <m/>
    <s v="Project_Tender"/>
    <s v="Unknown"/>
    <s v="Unknown"/>
    <n v="15"/>
    <n v="0"/>
    <s v="USD"/>
    <s v="Indexed"/>
    <s v=""/>
    <n v="17.71"/>
    <n v="17.71"/>
    <s v=""/>
    <s v=""/>
    <s v=""/>
    <s v=""/>
    <s v="Biogas"/>
    <s v="Unknown"/>
    <n v="0"/>
    <n v="3.1"/>
    <n v="3.1"/>
    <n v="1"/>
    <s v="#N/A"/>
    <x v="17"/>
    <s v=""/>
    <s v=""/>
    <s v=""/>
    <n v="17.71"/>
  </r>
  <r>
    <s v="100MW Renewable Energy Tender"/>
    <x v="0"/>
    <x v="42"/>
    <x v="5"/>
    <s v="Solar"/>
    <m/>
    <s v="Project_Tender"/>
    <s v="Unknown"/>
    <s v="Unknown"/>
    <n v="20"/>
    <n v="0"/>
    <s v="USD"/>
    <s v="Indexed"/>
    <s v=""/>
    <n v="109.68"/>
    <n v="109.68"/>
    <s v=""/>
    <n v="0"/>
    <n v="100"/>
    <s v=""/>
    <s v="PV"/>
    <s v="Unknown"/>
    <n v="0"/>
    <n v="134"/>
    <n v="134"/>
    <n v="1"/>
    <n v="1.34"/>
    <x v="4"/>
    <s v=""/>
    <s v=""/>
    <s v=""/>
    <n v="109.68"/>
  </r>
  <r>
    <s v="100MW Solar Energy Tender"/>
    <x v="0"/>
    <x v="42"/>
    <x v="5"/>
    <s v="Solar"/>
    <m/>
    <s v="Project_Tender"/>
    <s v="Unknown"/>
    <s v="Unknown"/>
    <n v="20"/>
    <n v="0"/>
    <s v="USD"/>
    <s v="Indexed"/>
    <s v=""/>
    <n v="51.47"/>
    <n v="51.47"/>
    <s v=""/>
    <n v="0"/>
    <n v="100"/>
    <s v=""/>
    <s v="PV"/>
    <s v="Unknown"/>
    <n v="0"/>
    <n v="119.9"/>
    <n v="119.9"/>
    <n v="1"/>
    <n v="1.1990000000000001"/>
    <x v="4"/>
    <s v=""/>
    <s v=""/>
    <s v=""/>
    <n v="51.47"/>
  </r>
  <r>
    <s v="70MW Wind Energy Tender"/>
    <x v="0"/>
    <x v="42"/>
    <x v="5"/>
    <s v="Wind"/>
    <m/>
    <s v="Project_Tender"/>
    <s v="Unknown"/>
    <s v="Unknown"/>
    <n v="20"/>
    <n v="0"/>
    <s v="USD"/>
    <s v="Indexed"/>
    <s v=""/>
    <n v="98.78"/>
    <n v="98.78"/>
    <s v=""/>
    <n v="0"/>
    <n v="70"/>
    <s v=""/>
    <s v="Onshore wind"/>
    <s v="Unknown"/>
    <n v="0"/>
    <n v="50"/>
    <n v="50"/>
    <n v="1"/>
    <n v="0.7142857142857143"/>
    <x v="4"/>
    <s v=""/>
    <s v=""/>
    <s v=""/>
    <n v="98.78"/>
  </r>
  <r>
    <s v="El Salvador Solar PV Auction"/>
    <x v="0"/>
    <x v="42"/>
    <x v="5"/>
    <s v="Solar"/>
    <m/>
    <s v="Project_Tender"/>
    <s v="Unknown"/>
    <s v="Unknown"/>
    <n v="15"/>
    <n v="0"/>
    <s v="USD"/>
    <s v="Indexed"/>
    <s v=""/>
    <n v="8.77"/>
    <n v="8.77"/>
    <s v=""/>
    <s v=""/>
    <s v=""/>
    <s v=""/>
    <s v="PV"/>
    <s v="Unknown"/>
    <n v="0"/>
    <n v="7"/>
    <n v="7"/>
    <n v="1"/>
    <s v="#N/A"/>
    <x v="12"/>
    <s v=""/>
    <s v=""/>
    <s v=""/>
    <n v="8.77"/>
  </r>
  <r>
    <s v="2nd Renewable energy auction (PEG-2)"/>
    <x v="0"/>
    <x v="43"/>
    <x v="5"/>
    <s v="Renewables_Other"/>
    <m/>
    <s v="Auction"/>
    <s v="Pay_As_Bid"/>
    <s v="Unknown"/>
    <n v="15"/>
    <n v="0"/>
    <s v="USD"/>
    <s v="Indexed "/>
    <s v=""/>
    <n v="73.414629335201738"/>
    <n v="73.414629335201738"/>
    <s v=""/>
    <n v="0"/>
    <n v="600"/>
    <s v=""/>
    <s v="Unknown technology"/>
    <s v="Unknown"/>
    <n v="0"/>
    <n v="393"/>
    <n v="393"/>
    <n v="1"/>
    <n v="0.65500000000000003"/>
    <x v="17"/>
    <s v=""/>
    <s v=""/>
    <s v=""/>
    <n v="73.414629335201738"/>
  </r>
  <r>
    <s v="3rd Renewable energy auction (PEG-3)"/>
    <x v="0"/>
    <x v="43"/>
    <x v="5"/>
    <s v="Renewables_Other"/>
    <m/>
    <s v="Auction"/>
    <s v="Pay_As_Bid"/>
    <s v="Unknown"/>
    <n v="15"/>
    <n v="0"/>
    <s v="USD"/>
    <s v="Indexed"/>
    <s v=""/>
    <n v="109.38"/>
    <n v="109.38"/>
    <s v=""/>
    <n v="0"/>
    <n v="250"/>
    <s v=""/>
    <s v="Unknown technology"/>
    <s v="Unknown"/>
    <n v="0"/>
    <n v="250"/>
    <n v="250"/>
    <n v="1"/>
    <n v="1"/>
    <x v="3"/>
    <s v=""/>
    <s v=""/>
    <s v=""/>
    <n v="109.38"/>
  </r>
  <r>
    <s v="Guatemala 110MW Solar PV tender"/>
    <x v="2"/>
    <x v="43"/>
    <x v="5"/>
    <s v="Solar"/>
    <m/>
    <s v="Project_Tender"/>
    <s v="Unknown"/>
    <s v="Unknown"/>
    <n v="15"/>
    <n v="0"/>
    <s v="USD"/>
    <s v="Indexed"/>
    <s v="In May 2019, Guatemala launched a 110MW solar tender, aiming for the installation of five solar plants in the cities of Jutiapa, El Progreso, Zacapa and Santa Rosa. However, state-owned utility Instituto Nacional de Electrificación (INDE) cancelled the tender in August, citing a lack of feasibility studies and inconsistencies in the two bidders’ proposals (Total Eren and Scatec Solar). No information has been released on whether the country will introduce a new solar procurement process."/>
    <s v=""/>
    <s v=""/>
    <s v=""/>
    <n v="0"/>
    <n v="110"/>
    <s v=""/>
    <s v="PV"/>
    <s v="Unknown"/>
    <s v=""/>
    <s v=""/>
    <s v=""/>
    <s v=""/>
    <s v=""/>
    <x v="12"/>
    <n v="2019"/>
    <s v=""/>
    <s v=""/>
    <s v=""/>
  </r>
  <r>
    <s v="4th Renewable energy auction (PEG-4)"/>
    <x v="0"/>
    <x v="43"/>
    <x v="5"/>
    <s v="Renewables_Other"/>
    <m/>
    <s v="Auction"/>
    <s v="Pay_As_Bid"/>
    <s v="Unknown"/>
    <n v="15"/>
    <n v="0"/>
    <s v="USD"/>
    <s v="Fixed"/>
    <s v="In this round, 235MW were auctioned, and 191MW were of renewable energy"/>
    <n v="79.099999999999994"/>
    <n v="79.099999999999994"/>
    <s v=""/>
    <n v="0"/>
    <s v=""/>
    <s v=""/>
    <s v="Unknown technology"/>
    <s v="Technology neutral"/>
    <s v=""/>
    <n v="191"/>
    <n v="191"/>
    <n v="1"/>
    <s v="#N/A"/>
    <x v="8"/>
    <n v="2022"/>
    <s v=""/>
    <d v="2026-01-05T00:00:00"/>
    <n v="79.099999999999994"/>
  </r>
  <r>
    <s v="Honduras 2010 Renewable Energy Tender"/>
    <x v="0"/>
    <x v="44"/>
    <x v="5"/>
    <s v="Renewables_Other"/>
    <m/>
    <s v="Project_Tender"/>
    <s v="Unknown"/>
    <s v="Unknown"/>
    <s v=""/>
    <s v=""/>
    <s v="USD"/>
    <s v="Unknown"/>
    <s v="On September 24th, 2009, the public utility (ENEE) announced an international tender for 250MW of renewable energy-based generation by independent power producers. The wining hydropower, wind, biomass, and geothermal power projects were announced in April 2010 by the Ministry of Environment and Natural Resources (SERNA) with a total installed capacity of nearly 700 MW, much more than the original target in the tendering."/>
    <s v=""/>
    <s v=""/>
    <s v=""/>
    <n v="0"/>
    <n v="250"/>
    <s v=""/>
    <s v="Unknown technology"/>
    <s v="Technology neutral"/>
    <s v=""/>
    <n v="700"/>
    <n v="700"/>
    <n v="1"/>
    <n v="2.8"/>
    <x v="24"/>
    <n v="2009"/>
    <s v=""/>
    <s v=""/>
    <s v=""/>
  </r>
  <r>
    <s v="Jamaica Mixed Renewables Auction"/>
    <x v="0"/>
    <x v="45"/>
    <x v="5"/>
    <s v="Renewables_Other"/>
    <m/>
    <s v="Auction"/>
    <s v="Unknown"/>
    <s v="Unknown"/>
    <n v="15"/>
    <n v="0"/>
    <s v="USD"/>
    <s v="Indexed"/>
    <s v=""/>
    <s v=""/>
    <s v=""/>
    <s v=""/>
    <n v="0"/>
    <n v="76"/>
    <s v=""/>
    <s v="Unknown technology"/>
    <s v="Unknown"/>
    <n v="0"/>
    <n v="152"/>
    <n v="152"/>
    <n v="1"/>
    <n v="2"/>
    <x v="3"/>
    <n v="2013"/>
    <s v=""/>
    <s v=""/>
    <s v=""/>
  </r>
  <r>
    <s v="Jamaica Renewable Energy Tender"/>
    <x v="0"/>
    <x v="45"/>
    <x v="5"/>
    <s v="Renewables_Other"/>
    <m/>
    <s v="Project_Tender"/>
    <s v="Pay_As_Clear"/>
    <s v="Power_Purchase_Agreement"/>
    <n v="20"/>
    <n v="0"/>
    <s v="USD"/>
    <s v="Indexed"/>
    <s v="Awarded bids are indexed annually to the US CPI. In their bids, applicants proposed the percentage of their bid price that would be indexed to the CPI."/>
    <n v="61.576639999999998"/>
    <n v="61.576639999999998"/>
    <s v=""/>
    <n v="5"/>
    <n v="100"/>
    <s v=""/>
    <s v="Unknown technology"/>
    <s v="Technology neutral"/>
    <s v=""/>
    <n v="99.83"/>
    <s v=""/>
    <n v="0"/>
    <n v="0.99829999999999997"/>
    <x v="9"/>
    <n v="2023"/>
    <d v="2023-09-18T00:00:00"/>
    <d v="2026-11-25T00:00:00"/>
    <n v="61.576639999999998"/>
  </r>
  <r>
    <s v="1st auction - power (Solar)"/>
    <x v="0"/>
    <x v="46"/>
    <x v="5"/>
    <s v="Solar"/>
    <s v="Standalone"/>
    <s v="Auction"/>
    <s v="Pay_As_Bid"/>
    <s v="Unknown"/>
    <n v="15"/>
    <n v="0"/>
    <s v="USD"/>
    <s v="Indexed "/>
    <s v="15 years for energy, 20 years for renewable energy certificates"/>
    <n v="45.01"/>
    <n v="45.01"/>
    <s v=""/>
    <s v=""/>
    <s v=""/>
    <s v=""/>
    <s v="PV"/>
    <s v="Unknown"/>
    <n v="4019000"/>
    <n v="1730.92"/>
    <n v="1730.92"/>
    <n v="1"/>
    <s v="#N/A"/>
    <x v="3"/>
    <s v=""/>
    <s v=""/>
    <d v="2018-03-01T00:00:00"/>
    <n v="45.01"/>
  </r>
  <r>
    <s v="1st auction - power (Wind)"/>
    <x v="0"/>
    <x v="46"/>
    <x v="5"/>
    <s v="Wind"/>
    <s v="Standalone"/>
    <s v="Auction"/>
    <s v="Pay_As_Bid"/>
    <s v="Unknown"/>
    <n v="15"/>
    <n v="0"/>
    <s v="USD"/>
    <s v="Indexed "/>
    <s v="15 years for energy, 20 years for renewable energy certificates"/>
    <n v="55.32"/>
    <n v="55.32"/>
    <s v=""/>
    <s v=""/>
    <s v=""/>
    <s v=""/>
    <s v="Onshore wind"/>
    <s v="Unknown"/>
    <n v="1385000"/>
    <n v="369"/>
    <n v="369"/>
    <n v="1"/>
    <s v="#N/A"/>
    <x v="3"/>
    <s v=""/>
    <s v=""/>
    <d v="2018-12-31T00:00:00"/>
    <n v="55.32"/>
  </r>
  <r>
    <s v="2nd auction - power (Geothermal)"/>
    <x v="0"/>
    <x v="46"/>
    <x v="5"/>
    <s v="Renewables_Other"/>
    <s v="Standalone"/>
    <s v="Auction"/>
    <s v="Pay_As_Bid"/>
    <s v="Unknown"/>
    <n v="15"/>
    <n v="0"/>
    <s v="USD"/>
    <s v="Indexed"/>
    <s v="15 years for energy, 20 years for renewable energy certificates"/>
    <n v="37.31"/>
    <n v="37.31"/>
    <s v=""/>
    <s v=""/>
    <s v=""/>
    <s v=""/>
    <s v="Geothermal"/>
    <s v="Unknown"/>
    <n v="198760"/>
    <n v="25"/>
    <n v="25"/>
    <n v="1"/>
    <s v="#N/A"/>
    <x v="3"/>
    <s v=""/>
    <s v=""/>
    <d v="2019-12-31T00:00:00"/>
    <n v="37.31"/>
  </r>
  <r>
    <s v="2nd auction - power (Wind)"/>
    <x v="0"/>
    <x v="46"/>
    <x v="5"/>
    <s v="Wind"/>
    <s v="Standalone"/>
    <s v="Auction"/>
    <s v="Pay_As_Bid"/>
    <s v="Unknown"/>
    <n v="15"/>
    <n v="0"/>
    <s v="USD"/>
    <s v="Indexed"/>
    <s v="15 years for energy, 20 years for renewable energy certificates"/>
    <n v="35.85"/>
    <n v="35.85"/>
    <s v=""/>
    <s v=""/>
    <s v=""/>
    <s v=""/>
    <s v="Onshore wind"/>
    <s v="Unknown"/>
    <n v="3874000"/>
    <n v="1075.5"/>
    <n v="1075.5"/>
    <n v="1"/>
    <s v="#N/A"/>
    <x v="3"/>
    <s v=""/>
    <s v=""/>
    <d v="2019-12-31T00:00:00"/>
    <n v="35.85"/>
  </r>
  <r>
    <s v="2nd auction - power (Solar)"/>
    <x v="0"/>
    <x v="46"/>
    <x v="5"/>
    <s v="Solar"/>
    <s v="Standalone"/>
    <s v="Auction"/>
    <s v="Pay_As_Bid"/>
    <s v="Unknown"/>
    <n v="15"/>
    <n v="0"/>
    <s v="USD"/>
    <s v="Indexed"/>
    <s v="15 years for energy, 20 years for CELs"/>
    <n v="31.9"/>
    <n v="31.9"/>
    <s v=""/>
    <s v=""/>
    <s v=""/>
    <s v=""/>
    <s v="PV"/>
    <s v="Unknown"/>
    <n v="4837000"/>
    <n v="2254.89"/>
    <n v="2254.89"/>
    <n v="1"/>
    <s v="#N/A"/>
    <x v="4"/>
    <s v=""/>
    <s v=""/>
    <d v="2019-01-01T00:00:00"/>
    <n v="31.9"/>
  </r>
  <r>
    <s v="3rd auction - power (Solar)"/>
    <x v="0"/>
    <x v="46"/>
    <x v="5"/>
    <s v="Solar"/>
    <s v="Standalone"/>
    <s v="Auction"/>
    <s v="Pay_As_Bid"/>
    <s v="Unknown"/>
    <n v="15"/>
    <n v="0"/>
    <s v="USD"/>
    <s v="Indexed"/>
    <s v="15 years for energy, 20 years for CELs"/>
    <n v="20.8"/>
    <n v="20.8"/>
    <s v=""/>
    <s v=""/>
    <s v=""/>
    <s v=""/>
    <s v="PV"/>
    <s v="Unknown"/>
    <n v="3040000"/>
    <n v="1686"/>
    <n v="1686"/>
    <n v="1"/>
    <s v="#N/A"/>
    <x v="4"/>
    <s v=""/>
    <s v=""/>
    <d v="2020-01-01T00:00:00"/>
    <n v="20.8"/>
  </r>
  <r>
    <s v="3rd auction - power (Wind)"/>
    <x v="0"/>
    <x v="46"/>
    <x v="5"/>
    <s v="Wind"/>
    <s v="Standalone"/>
    <s v="Auction"/>
    <s v="Pay_As_Bid"/>
    <s v="Unknown"/>
    <n v="15"/>
    <n v="0"/>
    <s v="USD"/>
    <s v="Indexed"/>
    <s v="15 years for energy, 20 years for CELs"/>
    <n v="18.600000000000001"/>
    <n v="18.600000000000001"/>
    <s v=""/>
    <s v=""/>
    <s v=""/>
    <s v=""/>
    <s v="Onshore wind"/>
    <s v="Unknown"/>
    <n v="2453000"/>
    <n v="691.8"/>
    <n v="691.8"/>
    <n v="1"/>
    <s v="#N/A"/>
    <x v="12"/>
    <s v=""/>
    <s v=""/>
    <d v="2020-12-31T00:00:00"/>
    <n v="18.600000000000001"/>
  </r>
  <r>
    <s v="Mexico's 4th Power Auction"/>
    <x v="2"/>
    <x v="46"/>
    <x v="5"/>
    <s v="Renewables_Other"/>
    <s v="Standalone"/>
    <s v="Auction"/>
    <s v="Pay_As_Bid"/>
    <s v="Unknown"/>
    <n v="15"/>
    <n v="0"/>
    <s v="MXN"/>
    <s v="Unknown"/>
    <s v=""/>
    <s v=""/>
    <s v=""/>
    <s v=""/>
    <n v="0"/>
    <n v="0"/>
    <s v=""/>
    <s v="Unknown technology"/>
    <s v="Unknown"/>
    <n v="0"/>
    <s v=""/>
    <n v="0"/>
    <s v=""/>
    <s v=""/>
    <x v="5"/>
    <s v=""/>
    <s v=""/>
    <d v="2021-12-31T00:00:00"/>
    <s v=""/>
  </r>
  <r>
    <s v="Plan de Fortalecimiento y Expansión del Sistema Eléctrico Nacional 2025 - 2030"/>
    <x v="1"/>
    <x v="46"/>
    <x v="5"/>
    <s v="Solar"/>
    <s v="Standalone"/>
    <s v="Project_Tender"/>
    <s v="Unknown"/>
    <s v="Unknown"/>
    <s v=""/>
    <n v="0"/>
    <s v="USD"/>
    <s v="Unknown"/>
    <s v="CFE aims to tender 2 PV projects in Puerto Penasco: 280MW and 300MW"/>
    <s v=""/>
    <s v=""/>
    <s v=""/>
    <n v="580"/>
    <n v="280"/>
    <s v=""/>
    <s v="PV"/>
    <s v="Technology specific"/>
    <s v=""/>
    <s v=""/>
    <s v=""/>
    <s v=""/>
    <s v=""/>
    <x v="10"/>
    <n v="2025"/>
    <s v=""/>
    <d v="2027-12-31T00:00:00"/>
    <s v=""/>
  </r>
  <r>
    <s v="Panama renewable energy tender 2024"/>
    <x v="2"/>
    <x v="47"/>
    <x v="5"/>
    <s v="Renewables_Other"/>
    <m/>
    <s v="Project_Tender"/>
    <s v="Pay_As_Bid"/>
    <s v="Contract_For_Difference_One_Way"/>
    <n v="20"/>
    <n v="0"/>
    <s v="USD"/>
    <s v="Indexed"/>
    <s v="In February, Panama announced its first renewable auction in a decade, which will also be the first in the Central American region to include storage. The National Secretariat of Energy (SNE) plans to award 500MW of new renewable plants with 20-year PPAs with electricity distribution companies. The process is expected to take place in the first quarter of 2024. The tender was cancelled in July 2024 after the new government determined that the tender, launched by the previous administration, did not comply with the minimum standards to guarantee transparency for investors and low prices for consumers. "/>
    <s v=""/>
    <s v=""/>
    <s v=""/>
    <s v=""/>
    <n v="550"/>
    <s v=""/>
    <s v="Unknown technology"/>
    <s v="Group of technologies"/>
    <s v=""/>
    <s v=""/>
    <s v=""/>
    <s v=""/>
    <s v=""/>
    <x v="9"/>
    <n v="2024"/>
    <d v="2024-06-27T00:00:00"/>
    <d v="2026-09-01T00:00:00"/>
    <s v=""/>
  </r>
  <r>
    <s v="Panama 1st Wind Auction "/>
    <x v="0"/>
    <x v="47"/>
    <x v="5"/>
    <s v="Wind"/>
    <m/>
    <s v="Auction"/>
    <s v="Pay_As_Bid"/>
    <s v="Unknown"/>
    <n v="15"/>
    <n v="0"/>
    <s v="USD"/>
    <s v="Fixed"/>
    <s v=""/>
    <n v="90.58"/>
    <n v="90.58"/>
    <s v=""/>
    <s v=""/>
    <s v=""/>
    <s v=""/>
    <s v="Onshore wind"/>
    <s v="Unknown"/>
    <n v="165600"/>
    <n v="158.4"/>
    <n v="158.4"/>
    <n v="1"/>
    <s v="#N/A"/>
    <x v="17"/>
    <s v=""/>
    <s v=""/>
    <s v=""/>
    <n v="90.58"/>
  </r>
  <r>
    <s v="Panama 2nd Wind Auction"/>
    <x v="0"/>
    <x v="47"/>
    <x v="5"/>
    <s v="Wind"/>
    <m/>
    <s v="Auction"/>
    <s v="Pay_As_Bid"/>
    <s v="Unknown"/>
    <n v="15"/>
    <n v="0"/>
    <s v="USD"/>
    <s v="Fixed"/>
    <s v=""/>
    <n v="96.69"/>
    <n v="96.69"/>
    <s v=""/>
    <s v=""/>
    <s v=""/>
    <s v=""/>
    <s v="Onshore wind"/>
    <s v="Unknown"/>
    <n v="1182000"/>
    <n v="125"/>
    <n v="125"/>
    <n v="1"/>
    <s v="#N/A"/>
    <x v="2"/>
    <s v=""/>
    <s v=""/>
    <s v=""/>
    <n v="96.69"/>
  </r>
  <r>
    <s v="Panama 1st Solar Auction"/>
    <x v="0"/>
    <x v="47"/>
    <x v="5"/>
    <s v="Solar"/>
    <m/>
    <s v="Auction"/>
    <s v="Pay_As_Bid"/>
    <s v="Unknown"/>
    <n v="20"/>
    <n v="0"/>
    <s v="USD"/>
    <s v="Fixed"/>
    <s v=""/>
    <n v="87.25"/>
    <n v="87.25"/>
    <s v=""/>
    <s v=""/>
    <s v=""/>
    <s v=""/>
    <s v="PV"/>
    <s v="Unknown"/>
    <n v="660000"/>
    <n v="173"/>
    <n v="173"/>
    <n v="1"/>
    <s v="#N/A"/>
    <x v="11"/>
    <s v=""/>
    <s v=""/>
    <s v=""/>
    <n v="87.25"/>
  </r>
  <r>
    <s v="1st renewable energy auction (First Round - Biomass)"/>
    <x v="0"/>
    <x v="48"/>
    <x v="5"/>
    <s v="Biomass_And_Waste"/>
    <m/>
    <s v="Auction"/>
    <s v="Pay_As_Bid"/>
    <s v="Unknown"/>
    <n v="20"/>
    <n v="0"/>
    <s v="USD"/>
    <s v="Indexed"/>
    <s v=""/>
    <n v="81"/>
    <n v="81"/>
    <s v=""/>
    <n v="0"/>
    <n v="880"/>
    <s v=""/>
    <s v="Biomass"/>
    <s v="Unknown"/>
    <n v="143295"/>
    <n v="80"/>
    <n v="80"/>
    <n v="1"/>
    <n v="9.0909090909090912E-2"/>
    <x v="24"/>
    <s v=""/>
    <s v=""/>
    <s v=""/>
    <n v="81"/>
  </r>
  <r>
    <s v="1st renewable energy auction (First Round - Small Hydro)"/>
    <x v="0"/>
    <x v="48"/>
    <x v="5"/>
    <s v="Hydro"/>
    <m/>
    <s v="Auction"/>
    <s v="Pay_As_Bid"/>
    <s v="Unknown"/>
    <n v="20"/>
    <n v="0"/>
    <s v="USD"/>
    <s v="Indexed"/>
    <s v=""/>
    <n v="59.93"/>
    <n v="59.93"/>
    <s v=""/>
    <n v="0"/>
    <n v="880"/>
    <s v=""/>
    <s v="Run of river"/>
    <s v="Unknown"/>
    <n v="999339"/>
    <n v="80"/>
    <n v="80"/>
    <n v="1"/>
    <n v="9.0909090909090912E-2"/>
    <x v="24"/>
    <s v=""/>
    <s v=""/>
    <s v=""/>
    <n v="59.93"/>
  </r>
  <r>
    <s v="1st renewable energy auction (First Round - Solar PV)"/>
    <x v="0"/>
    <x v="48"/>
    <x v="5"/>
    <s v="Solar"/>
    <m/>
    <s v="Auction"/>
    <s v="Pay_As_Bid"/>
    <s v="Unknown"/>
    <n v="20"/>
    <n v="0"/>
    <s v="USD"/>
    <s v="Indexed"/>
    <s v=""/>
    <n v="221.38"/>
    <n v="221.38"/>
    <s v=""/>
    <n v="0"/>
    <n v="880"/>
    <s v=""/>
    <s v="PV"/>
    <s v="Unknown"/>
    <n v="172940"/>
    <n v="80"/>
    <n v="80"/>
    <n v="1"/>
    <n v="9.0909090909090912E-2"/>
    <x v="24"/>
    <s v=""/>
    <s v=""/>
    <s v=""/>
    <n v="221.38"/>
  </r>
  <r>
    <s v="1st renewable energy auction (First Round - Onshore Wind)"/>
    <x v="0"/>
    <x v="48"/>
    <x v="5"/>
    <s v="Wind"/>
    <m/>
    <s v="Auction"/>
    <s v="Pay_As_Bid"/>
    <s v="Unknown"/>
    <n v="20"/>
    <n v="0"/>
    <s v="USD"/>
    <s v="Indexed"/>
    <s v=""/>
    <n v="79.17"/>
    <n v="79.17"/>
    <s v=""/>
    <n v="0"/>
    <n v="880"/>
    <s v=""/>
    <s v="Onshore wind"/>
    <s v="Unknown"/>
    <n v="571000"/>
    <n v="80"/>
    <n v="80"/>
    <n v="1"/>
    <n v="9.0909090909090912E-2"/>
    <x v="24"/>
    <s v=""/>
    <s v=""/>
    <s v=""/>
    <n v="79.17"/>
  </r>
  <r>
    <s v="1st renewable energy auction (Second Round - Small Hydro)"/>
    <x v="0"/>
    <x v="48"/>
    <x v="5"/>
    <s v="Hydro"/>
    <m/>
    <s v="Auction"/>
    <s v="Pay_As_Bid"/>
    <s v="Unknown"/>
    <n v="20"/>
    <n v="0"/>
    <s v="USD"/>
    <s v="Indexed"/>
    <s v=""/>
    <n v="32.35"/>
    <n v="32.35"/>
    <s v=""/>
    <n v="0"/>
    <n v="880"/>
    <s v=""/>
    <s v="Run of river"/>
    <s v="Unknown"/>
    <n v="92000"/>
    <n v="80"/>
    <n v="80"/>
    <n v="1"/>
    <n v="9.0909090909090912E-2"/>
    <x v="24"/>
    <s v=""/>
    <s v=""/>
    <s v=""/>
    <n v="32.35"/>
  </r>
  <r>
    <s v="1st renewable energy auction (Second Round - Biomass)"/>
    <x v="0"/>
    <x v="48"/>
    <x v="5"/>
    <s v="Biomass_And_Waste"/>
    <m/>
    <s v="Auction"/>
    <s v="Pay_As_Bid"/>
    <s v="Unknown"/>
    <n v="20"/>
    <n v="0"/>
    <s v="USD"/>
    <s v="Indexed"/>
    <s v=""/>
    <n v="12"/>
    <n v="12"/>
    <s v=""/>
    <n v="0"/>
    <n v="880"/>
    <s v=""/>
    <s v="Biomass"/>
    <s v="Unknown"/>
    <n v="11700"/>
    <n v="80"/>
    <n v="80"/>
    <n v="1"/>
    <n v="9.0909090909090912E-2"/>
    <x v="25"/>
    <s v=""/>
    <s v=""/>
    <s v=""/>
    <n v="12"/>
  </r>
  <r>
    <s v="2nd renewable energy auction (First Round - Biomass)"/>
    <x v="0"/>
    <x v="48"/>
    <x v="5"/>
    <s v="Biomass_And_Waste"/>
    <m/>
    <s v="Auction"/>
    <s v="Pay_As_Bid"/>
    <s v="Unknown"/>
    <n v="20"/>
    <n v="0"/>
    <s v="USD"/>
    <s v="Indexed"/>
    <s v=""/>
    <n v="99.99"/>
    <n v="99.99"/>
    <s v=""/>
    <s v=""/>
    <s v=""/>
    <s v=""/>
    <s v="Biomass"/>
    <s v="Unknown"/>
    <n v="14020"/>
    <n v="2"/>
    <n v="2"/>
    <n v="1"/>
    <s v="#N/A"/>
    <x v="25"/>
    <s v=""/>
    <s v=""/>
    <s v=""/>
    <n v="99.99"/>
  </r>
  <r>
    <s v="2nd renewable energy auction (First Round - Solar PV)"/>
    <x v="0"/>
    <x v="48"/>
    <x v="5"/>
    <s v="Solar"/>
    <m/>
    <s v="Auction"/>
    <s v="Pay_As_Bid"/>
    <s v="Unknown"/>
    <n v="20"/>
    <n v="0"/>
    <s v="USD"/>
    <s v="Indexed"/>
    <s v=""/>
    <n v="119.9"/>
    <n v="119.9"/>
    <s v=""/>
    <s v=""/>
    <s v=""/>
    <s v=""/>
    <s v="PV"/>
    <s v="Unknown"/>
    <n v="43000"/>
    <n v="16"/>
    <n v="16"/>
    <n v="1"/>
    <s v="#N/A"/>
    <x v="25"/>
    <s v=""/>
    <s v=""/>
    <s v=""/>
    <n v="119.9"/>
  </r>
  <r>
    <s v="2nd renewable energy auction (First Round - Onshore Wind)"/>
    <x v="0"/>
    <x v="48"/>
    <x v="5"/>
    <s v="Wind"/>
    <m/>
    <s v="Auction"/>
    <s v="Pay_As_Bid"/>
    <s v="Unknown"/>
    <n v="20"/>
    <n v="0"/>
    <s v="USD"/>
    <s v="Indexed"/>
    <s v=""/>
    <n v="69"/>
    <n v="69"/>
    <s v=""/>
    <s v=""/>
    <s v=""/>
    <s v=""/>
    <s v="Onshore wind"/>
    <s v="Unknown"/>
    <n v="415760"/>
    <n v="90"/>
    <n v="90"/>
    <n v="1"/>
    <s v="#N/A"/>
    <x v="25"/>
    <s v=""/>
    <s v=""/>
    <s v=""/>
    <n v="69"/>
  </r>
  <r>
    <s v="4th renewable energy auction (Second Round - Onshore Wind)"/>
    <x v="0"/>
    <x v="48"/>
    <x v="5"/>
    <s v="Wind"/>
    <m/>
    <s v="Auction"/>
    <s v="Pay_As_Bid"/>
    <s v="Unknown"/>
    <n v="20"/>
    <n v="0"/>
    <s v="USD"/>
    <s v="Indexed"/>
    <s v=""/>
    <n v="37.25"/>
    <n v="37.25"/>
    <s v=""/>
    <s v=""/>
    <s v=""/>
    <s v=""/>
    <s v="Onshore wind"/>
    <s v="Unknown"/>
    <n v="165600"/>
    <n v="36"/>
    <n v="36"/>
    <n v="1"/>
    <s v="#N/A"/>
    <x v="0"/>
    <s v=""/>
    <s v=""/>
    <s v=""/>
    <n v="37.25"/>
  </r>
  <r>
    <s v="2nd renewable energy auction (First Round - Small Hydro)"/>
    <x v="0"/>
    <x v="48"/>
    <x v="5"/>
    <s v="Hydro"/>
    <m/>
    <s v="Auction"/>
    <s v="Pay_As_Bid"/>
    <s v="Unknown"/>
    <n v="20"/>
    <n v="0"/>
    <s v="USD"/>
    <s v="Indexed"/>
    <s v=""/>
    <n v="47.85"/>
    <n v="47.85"/>
    <s v=""/>
    <s v=""/>
    <s v=""/>
    <s v=""/>
    <s v="Run of river"/>
    <s v="Unknown"/>
    <n v="679930"/>
    <n v="101.98"/>
    <n v="101.98"/>
    <n v="1"/>
    <s v="#N/A"/>
    <x v="1"/>
    <s v=""/>
    <s v=""/>
    <s v=""/>
    <n v="47.85"/>
  </r>
  <r>
    <s v="3rd renewable energy auction (First Round - Small Hydro)"/>
    <x v="0"/>
    <x v="48"/>
    <x v="5"/>
    <s v="Hydro"/>
    <m/>
    <s v="Auction"/>
    <s v="Pay_As_Bid"/>
    <s v="Unknown"/>
    <n v="20"/>
    <n v="0"/>
    <s v="USD"/>
    <s v="Indexed"/>
    <s v=""/>
    <n v="56.55"/>
    <n v="56.55"/>
    <s v=""/>
    <s v=""/>
    <s v=""/>
    <s v=""/>
    <s v="Run of river"/>
    <s v="Unknown"/>
    <n v="1278060"/>
    <n v="240.15"/>
    <n v="240.15"/>
    <n v="1"/>
    <s v="#N/A"/>
    <x v="3"/>
    <s v=""/>
    <s v=""/>
    <s v=""/>
    <n v="56.55"/>
  </r>
  <r>
    <s v="4th renewable energy auction (First Round - Biomass)"/>
    <x v="0"/>
    <x v="48"/>
    <x v="5"/>
    <s v="Biomass_And_Waste"/>
    <m/>
    <s v="Auction"/>
    <s v="Pay_As_Bid"/>
    <s v="Unknown"/>
    <n v="20"/>
    <n v="0"/>
    <s v="USD"/>
    <s v="Indexed"/>
    <s v=""/>
    <n v="77"/>
    <n v="77"/>
    <s v=""/>
    <s v=""/>
    <s v=""/>
    <s v=""/>
    <s v="Biomass"/>
    <s v="Unknown"/>
    <n v="29000"/>
    <n v="4"/>
    <n v="4"/>
    <n v="1"/>
    <s v="#N/A"/>
    <x v="3"/>
    <s v=""/>
    <s v=""/>
    <s v=""/>
    <n v="77"/>
  </r>
  <r>
    <s v="4th renewable energy auction (First Round - Small Hydro)"/>
    <x v="0"/>
    <x v="48"/>
    <x v="5"/>
    <s v="Hydro"/>
    <m/>
    <s v="Auction"/>
    <s v="Pay_As_Bid"/>
    <s v="Unknown"/>
    <n v="20"/>
    <n v="0"/>
    <s v="USD"/>
    <s v="Indexed"/>
    <s v=""/>
    <n v="46.53"/>
    <n v="46.53"/>
    <s v=""/>
    <s v=""/>
    <s v=""/>
    <s v=""/>
    <s v="Run of river"/>
    <s v="Unknown"/>
    <n v="448200"/>
    <n v="79.8"/>
    <n v="79.8"/>
    <n v="1"/>
    <s v="#N/A"/>
    <x v="3"/>
    <s v=""/>
    <s v=""/>
    <s v=""/>
    <n v="46.53"/>
  </r>
  <r>
    <s v="4th renewable energy auction (Second Round - Solar PV)"/>
    <x v="0"/>
    <x v="48"/>
    <x v="5"/>
    <s v="Renewables_Other"/>
    <m/>
    <s v="Auction"/>
    <s v="Pay_As_Bid"/>
    <s v="Unknown"/>
    <n v="20"/>
    <n v="0"/>
    <s v="USD"/>
    <s v="Indexed"/>
    <s v=""/>
    <n v="48.5"/>
    <n v="48.5"/>
    <s v=""/>
    <s v=""/>
    <s v=""/>
    <s v=""/>
    <s v="Unknown technology"/>
    <s v="Unknown"/>
    <n v="108400"/>
    <n v="40"/>
    <n v="40"/>
    <n v="1"/>
    <s v="#N/A"/>
    <x v="3"/>
    <s v=""/>
    <s v=""/>
    <s v=""/>
    <n v="48.5"/>
  </r>
  <r>
    <s v="4th renewable energy auction (First Round - Solar PV)"/>
    <x v="0"/>
    <x v="48"/>
    <x v="5"/>
    <s v="Solar"/>
    <m/>
    <s v="Auction"/>
    <s v="Pay_As_Bid"/>
    <s v="Unknown"/>
    <n v="20"/>
    <n v="0"/>
    <s v="USD"/>
    <s v="Indexed"/>
    <s v=""/>
    <n v="47.9"/>
    <n v="47.9"/>
    <s v=""/>
    <s v=""/>
    <s v=""/>
    <s v=""/>
    <s v="PV"/>
    <s v="Unknown"/>
    <n v="415000"/>
    <n v="144"/>
    <n v="144"/>
    <n v="1"/>
    <s v="#N/A"/>
    <x v="3"/>
    <s v=""/>
    <s v=""/>
    <s v=""/>
    <n v="47.9"/>
  </r>
  <r>
    <s v="4th renewable energy auction (First Round - Onshore Wind)"/>
    <x v="0"/>
    <x v="48"/>
    <x v="5"/>
    <s v="Wind"/>
    <m/>
    <s v="Auction"/>
    <s v="Pay_As_Bid"/>
    <s v="Unknown"/>
    <n v="20"/>
    <n v="0"/>
    <s v="USD"/>
    <s v="Indexed"/>
    <s v=""/>
    <n v="37.799999999999997"/>
    <n v="37.799999999999997"/>
    <s v=""/>
    <s v=""/>
    <s v=""/>
    <s v=""/>
    <s v="Onshore wind"/>
    <s v="Unknown"/>
    <n v="573000"/>
    <n v="126"/>
    <n v="126"/>
    <n v="1"/>
    <s v="#N/A"/>
    <x v="3"/>
    <s v=""/>
    <s v=""/>
    <s v=""/>
    <n v="37.799999999999997"/>
  </r>
  <r>
    <s v="Peru Solar and storage Microgrid Tender"/>
    <x v="0"/>
    <x v="48"/>
    <x v="5"/>
    <s v="Co_Located"/>
    <s v="Co-located"/>
    <s v="Project_Tender"/>
    <s v="Pay_As_Bid"/>
    <s v="Unknown"/>
    <n v="20"/>
    <n v="0"/>
    <s v="USD"/>
    <s v="Unknown"/>
    <s v="In December 2021, EDF was awarded to build the solar-plus-storage project in the isolated region of Iquito"/>
    <s v=""/>
    <s v=""/>
    <s v=""/>
    <s v=""/>
    <n v="100"/>
    <n v="100"/>
    <s v="Solar and storage"/>
    <s v="Unknown"/>
    <n v="100"/>
    <n v="100"/>
    <n v="100"/>
    <n v="1"/>
    <n v="1"/>
    <x v="6"/>
    <n v="2021"/>
    <s v=""/>
    <d v="2024-12-31T00:00:00"/>
    <s v=""/>
  </r>
  <r>
    <s v="Uruguay Solar Energy Tender"/>
    <x v="0"/>
    <x v="49"/>
    <x v="5"/>
    <s v="Solar"/>
    <m/>
    <s v="Project_Tender"/>
    <s v="Unknown"/>
    <s v="Unknown"/>
    <n v="20"/>
    <n v="0"/>
    <s v="USD"/>
    <s v="Indexed"/>
    <s v="20-30 year contracts available"/>
    <s v=""/>
    <s v=""/>
    <s v=""/>
    <s v=""/>
    <s v=""/>
    <s v=""/>
    <s v="PV"/>
    <s v="Unknown"/>
    <n v="0"/>
    <n v="199"/>
    <n v="199"/>
    <n v="1"/>
    <s v="#N/A"/>
    <x v="11"/>
    <s v=""/>
    <s v=""/>
    <s v=""/>
    <s v=""/>
  </r>
  <r>
    <s v="2003 Onshore Wind concession"/>
    <x v="0"/>
    <x v="50"/>
    <x v="6"/>
    <s v="Wind"/>
    <m/>
    <s v="Auction"/>
    <s v="Pay_As_Bid"/>
    <s v="Unknown"/>
    <n v="15"/>
    <n v="0"/>
    <s v="CNY"/>
    <s v="Indexed"/>
    <s v=""/>
    <n v="469"/>
    <n v="56.664411366711775"/>
    <s v=""/>
    <s v=""/>
    <s v=""/>
    <s v=""/>
    <s v="Onshore wind"/>
    <s v="Unknown"/>
    <n v="0"/>
    <n v="200"/>
    <n v="200"/>
    <n v="1"/>
    <s v="#N/A"/>
    <x v="27"/>
    <s v=""/>
    <s v=""/>
    <s v=""/>
    <n v="56.664411366711775"/>
  </r>
  <r>
    <s v="2004 Onshore Wind concession"/>
    <x v="0"/>
    <x v="50"/>
    <x v="6"/>
    <s v="Wind"/>
    <m/>
    <s v="Auction"/>
    <s v="Pay_As_Bid"/>
    <s v="Unknown"/>
    <n v="15"/>
    <n v="0"/>
    <s v="CNY"/>
    <s v="Indexed"/>
    <s v=""/>
    <n v="480"/>
    <n v="58.590173939578875"/>
    <s v=""/>
    <s v=""/>
    <s v=""/>
    <s v=""/>
    <s v="Onshore wind"/>
    <s v="Unknown"/>
    <n v="0"/>
    <n v="650"/>
    <n v="650"/>
    <n v="1"/>
    <s v="#N/A"/>
    <x v="28"/>
    <s v=""/>
    <s v=""/>
    <s v=""/>
    <n v="58.590173939578875"/>
  </r>
  <r>
    <s v="2005 Onshore Wind concession"/>
    <x v="0"/>
    <x v="50"/>
    <x v="6"/>
    <s v="Wind"/>
    <m/>
    <s v="Auction"/>
    <s v="Pay_As_Bid"/>
    <s v="Unknown"/>
    <n v="15"/>
    <n v="0"/>
    <s v="CNY"/>
    <s v="Indexed"/>
    <s v=""/>
    <n v="527"/>
    <n v="66.092278365125352"/>
    <s v=""/>
    <s v=""/>
    <s v=""/>
    <s v=""/>
    <s v="Onshore wind"/>
    <s v="Unknown"/>
    <n v="0"/>
    <n v="450"/>
    <n v="450"/>
    <n v="1"/>
    <s v="#N/A"/>
    <x v="29"/>
    <s v=""/>
    <s v=""/>
    <s v=""/>
    <n v="66.092278365125352"/>
  </r>
  <r>
    <s v="2006 Onshore Wind concession"/>
    <x v="0"/>
    <x v="50"/>
    <x v="6"/>
    <s v="Wind"/>
    <m/>
    <s v="Auction"/>
    <s v="Pay_As_Bid"/>
    <s v="Unknown"/>
    <n v="15"/>
    <n v="0"/>
    <s v="CNY"/>
    <s v="Indexed"/>
    <s v=""/>
    <n v="448"/>
    <n v="58.896221702205978"/>
    <s v=""/>
    <s v=""/>
    <s v=""/>
    <s v=""/>
    <s v="Onshore wind"/>
    <s v="Unknown"/>
    <n v="0"/>
    <n v="1000"/>
    <n v="1000"/>
    <n v="1"/>
    <s v="#N/A"/>
    <x v="26"/>
    <s v=""/>
    <s v=""/>
    <s v=""/>
    <n v="58.896221702205978"/>
  </r>
  <r>
    <s v="2007 Onshore Wind concession"/>
    <x v="0"/>
    <x v="50"/>
    <x v="6"/>
    <s v="Wind"/>
    <m/>
    <s v="Auction"/>
    <s v="Pay_As_Bid"/>
    <s v="Unknown"/>
    <n v="15"/>
    <n v="0"/>
    <s v="CNY"/>
    <s v="Indexed"/>
    <s v=""/>
    <n v="515"/>
    <n v="74.099653242399384"/>
    <s v=""/>
    <s v=""/>
    <s v=""/>
    <s v=""/>
    <s v="Onshore wind"/>
    <s v="Unknown"/>
    <n v="0"/>
    <n v="950"/>
    <n v="950"/>
    <n v="1"/>
    <s v="#N/A"/>
    <x v="22"/>
    <s v=""/>
    <s v=""/>
    <s v=""/>
    <n v="74.099653242399384"/>
  </r>
  <r>
    <s v="Jiuqyan 3.8GW Megabase Auction"/>
    <x v="0"/>
    <x v="50"/>
    <x v="6"/>
    <s v="Wind"/>
    <m/>
    <s v="Auction"/>
    <s v="Pay_As_Bid"/>
    <s v="Unknown"/>
    <n v="15"/>
    <n v="0"/>
    <s v="CNY"/>
    <s v="Indexed"/>
    <s v=""/>
    <n v="540"/>
    <n v="79.802562548952963"/>
    <s v=""/>
    <s v=""/>
    <s v=""/>
    <s v=""/>
    <s v="Onshore wind"/>
    <s v="Unknown"/>
    <n v="0"/>
    <n v="3800"/>
    <n v="3800"/>
    <n v="1"/>
    <s v="#N/A"/>
    <x v="24"/>
    <s v=""/>
    <s v=""/>
    <s v=""/>
    <n v="79.802562548952963"/>
  </r>
  <r>
    <s v="China Solar Auctions 1.1"/>
    <x v="0"/>
    <x v="50"/>
    <x v="6"/>
    <s v="Solar"/>
    <m/>
    <s v="Auction"/>
    <s v="Pay_As_Bid"/>
    <s v="Unknown"/>
    <n v="20"/>
    <n v="0"/>
    <s v="CNY"/>
    <s v="Fixed"/>
    <s v=""/>
    <n v="745"/>
    <n v="112.06715003459792"/>
    <s v=""/>
    <n v="0"/>
    <n v="950"/>
    <s v=""/>
    <s v="PV"/>
    <s v="Unknown"/>
    <n v="0"/>
    <n v="950"/>
    <n v="950"/>
    <n v="1"/>
    <n v="1"/>
    <x v="3"/>
    <s v=""/>
    <s v=""/>
    <d v="2017-09-30T00:00:00"/>
    <n v="112.06715003459792"/>
  </r>
  <r>
    <s v="China Solar Auctions 1.2"/>
    <x v="0"/>
    <x v="50"/>
    <x v="6"/>
    <s v="Solar"/>
    <m/>
    <s v="Auction"/>
    <s v="Pay_As_Bid"/>
    <s v="Unknown"/>
    <n v="20"/>
    <n v="0"/>
    <s v="CNY"/>
    <s v="Fixed"/>
    <s v=""/>
    <n v="740"/>
    <n v="111.31502151087578"/>
    <s v=""/>
    <n v="0"/>
    <n v="500"/>
    <s v=""/>
    <s v="PV"/>
    <s v="Unknown"/>
    <n v="0"/>
    <n v="500"/>
    <n v="500"/>
    <n v="1"/>
    <n v="1"/>
    <x v="3"/>
    <s v=""/>
    <s v=""/>
    <d v="2017-09-30T00:00:00"/>
    <n v="111.31502151087578"/>
  </r>
  <r>
    <s v="China Solar Auctions 1.3"/>
    <x v="0"/>
    <x v="50"/>
    <x v="6"/>
    <s v="Solar"/>
    <m/>
    <s v="Auction"/>
    <s v="Pay_As_Bid"/>
    <s v="Unknown"/>
    <n v="20"/>
    <n v="0"/>
    <s v="CNY"/>
    <s v="Fixed"/>
    <s v=""/>
    <n v="575"/>
    <n v="86.494780228045371"/>
    <s v=""/>
    <n v="0"/>
    <n v="900"/>
    <s v=""/>
    <s v="PV"/>
    <s v="Unknown"/>
    <n v="0"/>
    <n v="900"/>
    <n v="900"/>
    <n v="1"/>
    <n v="1"/>
    <x v="3"/>
    <s v=""/>
    <s v=""/>
    <d v="2017-09-30T00:00:00"/>
    <n v="86.494780228045371"/>
  </r>
  <r>
    <s v="China Solar Auctions 1.4"/>
    <x v="0"/>
    <x v="50"/>
    <x v="6"/>
    <s v="Solar"/>
    <m/>
    <s v="Auction"/>
    <s v="Pay_As_Bid"/>
    <s v="Unknown"/>
    <n v="20"/>
    <n v="0"/>
    <s v="CNY"/>
    <s v="Fixed"/>
    <s v=""/>
    <n v="830"/>
    <n v="124.85333493787418"/>
    <s v=""/>
    <n v="0"/>
    <n v="450"/>
    <s v=""/>
    <s v="PV"/>
    <s v="Unknown"/>
    <n v="0"/>
    <n v="450"/>
    <n v="450"/>
    <n v="1"/>
    <n v="1"/>
    <x v="3"/>
    <s v=""/>
    <s v=""/>
    <d v="2017-09-30T00:00:00"/>
    <n v="124.85333493787418"/>
  </r>
  <r>
    <s v="China Solar Auctions 1.5"/>
    <x v="0"/>
    <x v="50"/>
    <x v="6"/>
    <s v="Solar"/>
    <m/>
    <s v="Auction"/>
    <s v="Pay_As_Bid"/>
    <s v="Unknown"/>
    <n v="20"/>
    <n v="0"/>
    <s v="CNY"/>
    <s v="Fixed"/>
    <s v=""/>
    <n v="830"/>
    <n v="124.85333493787418"/>
    <s v=""/>
    <n v="0"/>
    <n v="450"/>
    <s v=""/>
    <s v="PV"/>
    <s v="Unknown"/>
    <n v="0"/>
    <n v="450"/>
    <n v="450"/>
    <n v="1"/>
    <n v="1"/>
    <x v="3"/>
    <s v=""/>
    <s v=""/>
    <d v="2017-09-30T00:00:00"/>
    <n v="124.85333493787418"/>
  </r>
  <r>
    <s v="China Solar Auctions 1.6"/>
    <x v="0"/>
    <x v="50"/>
    <x v="6"/>
    <s v="Solar"/>
    <m/>
    <s v="Auction"/>
    <s v="Pay_As_Bid"/>
    <s v="Unknown"/>
    <n v="20"/>
    <n v="0"/>
    <s v="CNY"/>
    <s v="Fixed"/>
    <s v=""/>
    <n v="760"/>
    <n v="114.32353560576431"/>
    <s v=""/>
    <n v="0"/>
    <n v="1000"/>
    <s v=""/>
    <s v="PV"/>
    <s v="Unknown"/>
    <n v="0"/>
    <n v="1000"/>
    <n v="1000"/>
    <n v="1"/>
    <n v="1"/>
    <x v="3"/>
    <s v=""/>
    <s v=""/>
    <d v="2017-09-30T00:00:00"/>
    <n v="114.32353560576431"/>
  </r>
  <r>
    <s v="China Solar Auctions 1.7"/>
    <x v="0"/>
    <x v="50"/>
    <x v="6"/>
    <s v="Solar"/>
    <m/>
    <s v="Auction"/>
    <s v="Pay_As_Bid"/>
    <s v="Unknown"/>
    <n v="20"/>
    <n v="0"/>
    <s v="CNY"/>
    <s v="Fixed"/>
    <s v=""/>
    <n v="520"/>
    <n v="78.221366467101902"/>
    <s v=""/>
    <n v="0"/>
    <n v="500"/>
    <s v=""/>
    <s v="PV"/>
    <s v="Unknown"/>
    <n v="0"/>
    <n v="500"/>
    <n v="500"/>
    <n v="1"/>
    <n v="1"/>
    <x v="3"/>
    <s v=""/>
    <s v=""/>
    <d v="2017-12-31T00:00:00"/>
    <n v="78.221366467101902"/>
  </r>
  <r>
    <s v="China Solar Auctions 2.1"/>
    <x v="0"/>
    <x v="50"/>
    <x v="6"/>
    <s v="Solar"/>
    <m/>
    <s v="Auction"/>
    <s v="Pay_As_Bid"/>
    <s v="Unknown"/>
    <n v="20"/>
    <n v="0"/>
    <s v="CNY"/>
    <s v="Fixed"/>
    <s v=""/>
    <n v="965"/>
    <n v="145.16080507837179"/>
    <s v=""/>
    <n v="0"/>
    <n v="1150"/>
    <s v=""/>
    <s v="PV"/>
    <s v="Unknown"/>
    <n v="0"/>
    <n v="1150"/>
    <n v="1150"/>
    <n v="1"/>
    <n v="1"/>
    <x v="3"/>
    <s v=""/>
    <s v=""/>
    <s v=""/>
    <n v="145.16080507837179"/>
  </r>
  <r>
    <s v="China Solar Auctions 2.2"/>
    <x v="0"/>
    <x v="50"/>
    <x v="6"/>
    <s v="Solar"/>
    <m/>
    <s v="Auction"/>
    <s v="Pay_As_Bid"/>
    <s v="Unknown"/>
    <n v="20"/>
    <n v="0"/>
    <s v="CNY"/>
    <s v="Fixed"/>
    <s v=""/>
    <n v="945"/>
    <n v="142.15229098348325"/>
    <s v=""/>
    <n v="0"/>
    <n v="600"/>
    <s v=""/>
    <s v="PV"/>
    <s v="Unknown"/>
    <n v="0"/>
    <n v="600"/>
    <n v="600"/>
    <n v="1"/>
    <n v="1"/>
    <x v="3"/>
    <s v=""/>
    <s v=""/>
    <s v=""/>
    <n v="142.15229098348325"/>
  </r>
  <r>
    <s v="China Solar Auctions 2.3"/>
    <x v="0"/>
    <x v="50"/>
    <x v="6"/>
    <s v="Solar"/>
    <m/>
    <s v="Auction"/>
    <s v="Pay_As_Bid"/>
    <s v="Unknown"/>
    <n v="20"/>
    <n v="0"/>
    <s v="CNY"/>
    <s v="Fixed"/>
    <s v=""/>
    <n v="970"/>
    <n v="145.91293360209391"/>
    <s v=""/>
    <n v="0"/>
    <n v="210"/>
    <s v=""/>
    <s v="PV"/>
    <s v="Unknown"/>
    <n v="0"/>
    <n v="210"/>
    <n v="210"/>
    <n v="1"/>
    <n v="1"/>
    <x v="3"/>
    <s v=""/>
    <s v=""/>
    <s v=""/>
    <n v="145.91293360209391"/>
  </r>
  <r>
    <s v="China Solar Auctions 2.4"/>
    <x v="0"/>
    <x v="50"/>
    <x v="6"/>
    <s v="Solar"/>
    <m/>
    <s v="Auction"/>
    <s v="Pay_As_Bid"/>
    <s v="Unknown"/>
    <n v="20"/>
    <n v="0"/>
    <s v="CNY"/>
    <s v="Fixed"/>
    <s v=""/>
    <n v="940"/>
    <n v="141.40016245976113"/>
    <s v=""/>
    <n v="0"/>
    <n v="330"/>
    <s v=""/>
    <s v="PV"/>
    <s v="Unknown"/>
    <n v="0"/>
    <n v="330"/>
    <n v="330"/>
    <n v="1"/>
    <n v="1"/>
    <x v="3"/>
    <s v=""/>
    <s v=""/>
    <s v=""/>
    <n v="141.40016245976113"/>
  </r>
  <r>
    <s v="China Solar Auctions 2.5"/>
    <x v="0"/>
    <x v="50"/>
    <x v="6"/>
    <s v="Solar"/>
    <m/>
    <s v="Auction"/>
    <s v="Pay_As_Bid"/>
    <s v="Unknown"/>
    <n v="20"/>
    <n v="0"/>
    <s v="CNY"/>
    <s v="Fixed"/>
    <s v=""/>
    <n v="780"/>
    <n v="117.33204970065285"/>
    <s v=""/>
    <n v="0"/>
    <n v="70"/>
    <s v=""/>
    <s v="PV"/>
    <s v="Unknown"/>
    <n v="0"/>
    <n v="70"/>
    <n v="70"/>
    <n v="1"/>
    <n v="1"/>
    <x v="3"/>
    <s v=""/>
    <s v=""/>
    <s v=""/>
    <n v="117.33204970065285"/>
  </r>
  <r>
    <s v="China Solar Auctions 2.6"/>
    <x v="0"/>
    <x v="50"/>
    <x v="6"/>
    <s v="Solar"/>
    <m/>
    <s v="Auction"/>
    <s v="Pay_As_Bid"/>
    <s v="Unknown"/>
    <n v="20"/>
    <n v="0"/>
    <s v="CNY"/>
    <s v="Fixed"/>
    <s v=""/>
    <n v="755"/>
    <n v="113.57140708204217"/>
    <s v=""/>
    <n v="0"/>
    <n v="100"/>
    <s v=""/>
    <s v="PV"/>
    <s v="Unknown"/>
    <n v="0"/>
    <n v="100"/>
    <n v="100"/>
    <n v="1"/>
    <n v="1"/>
    <x v="3"/>
    <s v=""/>
    <s v=""/>
    <s v=""/>
    <n v="113.57140708204217"/>
  </r>
  <r>
    <s v="China Solar Auctions 2.7"/>
    <x v="0"/>
    <x v="50"/>
    <x v="6"/>
    <s v="Solar"/>
    <m/>
    <s v="Auction"/>
    <s v="Pay_As_Bid"/>
    <s v="Unknown"/>
    <n v="20"/>
    <n v="0"/>
    <s v="CNY"/>
    <s v="Fixed"/>
    <s v=""/>
    <n v="805"/>
    <n v="121.09269231926351"/>
    <s v=""/>
    <n v="0"/>
    <n v="80"/>
    <s v=""/>
    <s v="PV"/>
    <s v="Unknown"/>
    <n v="0"/>
    <n v="80"/>
    <n v="80"/>
    <n v="1"/>
    <n v="1"/>
    <x v="3"/>
    <s v=""/>
    <s v=""/>
    <s v=""/>
    <n v="121.09269231926351"/>
  </r>
  <r>
    <s v="China Solar Auctions 2.8"/>
    <x v="0"/>
    <x v="50"/>
    <x v="6"/>
    <s v="Solar"/>
    <m/>
    <s v="Auction"/>
    <s v="Pay_As_Bid"/>
    <s v="Unknown"/>
    <n v="20"/>
    <n v="0"/>
    <s v="CNY"/>
    <s v="Fixed"/>
    <s v=""/>
    <n v="910"/>
    <n v="136.88739131742832"/>
    <s v=""/>
    <n v="0"/>
    <n v="655"/>
    <s v=""/>
    <s v="PV"/>
    <s v="Unknown"/>
    <n v="0"/>
    <n v="655"/>
    <n v="655"/>
    <n v="1"/>
    <n v="1"/>
    <x v="3"/>
    <s v=""/>
    <s v=""/>
    <s v=""/>
    <n v="136.88739131742832"/>
  </r>
  <r>
    <s v="China Solar Auctions 2.9"/>
    <x v="0"/>
    <x v="50"/>
    <x v="6"/>
    <s v="Solar"/>
    <m/>
    <s v="Auction"/>
    <s v="Pay_As_Bid"/>
    <s v="Unknown"/>
    <n v="20"/>
    <n v="0"/>
    <s v="CNY"/>
    <s v="Fixed"/>
    <s v=""/>
    <n v="910"/>
    <n v="136.88739131742832"/>
    <s v=""/>
    <n v="0"/>
    <n v="2505"/>
    <s v=""/>
    <s v="PV"/>
    <s v="Unknown"/>
    <n v="0"/>
    <n v="2505"/>
    <n v="2505"/>
    <n v="1"/>
    <n v="1"/>
    <x v="3"/>
    <s v=""/>
    <s v=""/>
    <s v=""/>
    <n v="136.88739131742832"/>
  </r>
  <r>
    <s v="2010 Offshore wind concession"/>
    <x v="0"/>
    <x v="50"/>
    <x v="6"/>
    <s v="Wind"/>
    <m/>
    <s v="Auction"/>
    <s v="Pay_As_Bid"/>
    <s v="Unknown"/>
    <n v="15"/>
    <n v="0"/>
    <s v="CNY"/>
    <s v="Indexed"/>
    <s v=""/>
    <n v="684"/>
    <n v="102.89118204518788"/>
    <s v=""/>
    <s v=""/>
    <s v=""/>
    <s v=""/>
    <s v="Offshore wind"/>
    <s v="Unknown"/>
    <n v="0"/>
    <n v="1000"/>
    <n v="1000"/>
    <n v="1"/>
    <s v="#N/A"/>
    <x v="3"/>
    <s v=""/>
    <s v=""/>
    <s v=""/>
    <n v="102.89118204518788"/>
  </r>
  <r>
    <s v="China Solar Auctions 2.10"/>
    <x v="0"/>
    <x v="50"/>
    <x v="6"/>
    <s v="Solar"/>
    <m/>
    <s v="Auction"/>
    <s v="Pay_As_Bid"/>
    <s v="Unknown"/>
    <n v="20"/>
    <n v="0"/>
    <s v="CNY"/>
    <s v="Fixed"/>
    <s v=""/>
    <n v="810"/>
    <n v="122.33616770627236"/>
    <s v=""/>
    <n v="0"/>
    <n v="500"/>
    <s v=""/>
    <s v="PV"/>
    <s v="Unknown"/>
    <n v="0"/>
    <n v="500"/>
    <n v="500"/>
    <n v="1"/>
    <n v="1"/>
    <x v="11"/>
    <s v=""/>
    <s v=""/>
    <s v=""/>
    <n v="122.33616770627236"/>
  </r>
  <r>
    <s v="2018 Haixing China Top-runner"/>
    <x v="0"/>
    <x v="50"/>
    <x v="6"/>
    <s v="Solar"/>
    <m/>
    <s v="Auction"/>
    <s v="Pay_As_Bid"/>
    <s v="Unknown"/>
    <n v="20"/>
    <n v="0"/>
    <s v="CNY"/>
    <s v="Fixed"/>
    <s v=""/>
    <n v="460"/>
    <n v="69.474860672697886"/>
    <s v=""/>
    <n v="0"/>
    <n v="500"/>
    <s v=""/>
    <s v="PV"/>
    <s v="Unknown"/>
    <n v="0"/>
    <n v="500"/>
    <n v="500"/>
    <n v="1"/>
    <n v="1"/>
    <x v="11"/>
    <s v=""/>
    <s v=""/>
    <d v="2018-12-31T00:00:00"/>
    <n v="69.474860672697886"/>
  </r>
  <r>
    <s v="2018 Baicheng China Top-runner"/>
    <x v="0"/>
    <x v="50"/>
    <x v="6"/>
    <s v="Solar"/>
    <m/>
    <s v="Auction"/>
    <s v="Pay_As_Bid"/>
    <s v="Unknown"/>
    <n v="20"/>
    <n v="0"/>
    <s v="CNY"/>
    <s v="Fixed"/>
    <s v=""/>
    <n v="428"/>
    <n v="64.641826886771085"/>
    <s v=""/>
    <n v="0"/>
    <n v="500"/>
    <s v=""/>
    <s v="PV"/>
    <s v="Unknown"/>
    <n v="0"/>
    <n v="500"/>
    <n v="500"/>
    <n v="1"/>
    <n v="1"/>
    <x v="11"/>
    <s v=""/>
    <s v=""/>
    <d v="2018-12-31T00:00:00"/>
    <n v="64.641826886771085"/>
  </r>
  <r>
    <s v="2018 Baoying China Top-runner"/>
    <x v="0"/>
    <x v="50"/>
    <x v="6"/>
    <s v="Solar"/>
    <m/>
    <s v="Auction"/>
    <s v="Pay_As_Bid"/>
    <s v="Unknown"/>
    <n v="20"/>
    <n v="0"/>
    <s v="CNY"/>
    <s v="Fixed"/>
    <s v=""/>
    <n v="475"/>
    <n v="71.740345259851082"/>
    <s v=""/>
    <n v="0"/>
    <n v="500"/>
    <s v=""/>
    <s v="PV"/>
    <s v="Unknown"/>
    <n v="0"/>
    <n v="500"/>
    <n v="500"/>
    <n v="1"/>
    <n v="1"/>
    <x v="11"/>
    <s v=""/>
    <s v=""/>
    <d v="2018-12-31T00:00:00"/>
    <n v="71.740345259851082"/>
  </r>
  <r>
    <s v="2018 Dalate China Top-runner"/>
    <x v="0"/>
    <x v="50"/>
    <x v="6"/>
    <s v="Solar"/>
    <m/>
    <s v="Auction"/>
    <s v="Pay_As_Bid"/>
    <s v="Unknown"/>
    <n v="20"/>
    <n v="0"/>
    <s v="CNY"/>
    <s v="Fixed"/>
    <s v=""/>
    <n v="353"/>
    <n v="53.314403951005119"/>
    <s v=""/>
    <n v="0"/>
    <n v="500"/>
    <s v=""/>
    <s v="PV"/>
    <s v="Unknown"/>
    <n v="0"/>
    <n v="500"/>
    <n v="500"/>
    <n v="1"/>
    <n v="1"/>
    <x v="11"/>
    <s v=""/>
    <s v=""/>
    <d v="2018-12-31T00:00:00"/>
    <n v="53.314403951005119"/>
  </r>
  <r>
    <s v="2018 Shouyang China Top-runner"/>
    <x v="0"/>
    <x v="50"/>
    <x v="6"/>
    <s v="Solar"/>
    <m/>
    <s v="Auction"/>
    <s v="Pay_As_Bid"/>
    <s v="Unknown"/>
    <n v="20"/>
    <n v="0"/>
    <s v="CNY"/>
    <s v="Fixed"/>
    <s v=""/>
    <n v="462"/>
    <n v="69.77692528431831"/>
    <s v=""/>
    <n v="0"/>
    <n v="500"/>
    <s v=""/>
    <s v="PV"/>
    <s v="Unknown"/>
    <n v="0"/>
    <n v="500"/>
    <n v="500"/>
    <n v="1"/>
    <n v="1"/>
    <x v="11"/>
    <s v=""/>
    <s v=""/>
    <d v="2018-12-31T00:00:00"/>
    <n v="69.77692528431831"/>
  </r>
  <r>
    <s v="2018 Sihong China Top-runner"/>
    <x v="0"/>
    <x v="50"/>
    <x v="6"/>
    <s v="Solar"/>
    <m/>
    <s v="Auction"/>
    <s v="Pay_As_Bid"/>
    <s v="Unknown"/>
    <n v="20"/>
    <n v="0"/>
    <s v="CNY"/>
    <s v="Fixed"/>
    <s v=""/>
    <n v="510"/>
    <n v="77.026475963208526"/>
    <s v=""/>
    <n v="0"/>
    <n v="500"/>
    <s v=""/>
    <s v="PV"/>
    <s v="Unknown"/>
    <n v="0"/>
    <n v="500"/>
    <n v="500"/>
    <n v="1"/>
    <n v="1"/>
    <x v="11"/>
    <s v=""/>
    <s v=""/>
    <d v="2018-12-31T00:00:00"/>
    <n v="77.026475963208526"/>
  </r>
  <r>
    <s v="2018 Weinan China Top-runner"/>
    <x v="0"/>
    <x v="50"/>
    <x v="6"/>
    <s v="Solar"/>
    <m/>
    <s v="Auction"/>
    <s v="Pay_As_Bid"/>
    <s v="Unknown"/>
    <n v="20"/>
    <n v="0"/>
    <s v="CNY"/>
    <s v="Fixed"/>
    <s v=""/>
    <n v="510"/>
    <n v="77.026475963208526"/>
    <s v=""/>
    <n v="0"/>
    <n v="500"/>
    <s v=""/>
    <s v="PV"/>
    <s v="Unknown"/>
    <n v="0"/>
    <n v="500"/>
    <n v="500"/>
    <n v="1"/>
    <n v="1"/>
    <x v="11"/>
    <s v=""/>
    <s v=""/>
    <d v="2018-12-31T00:00:00"/>
    <n v="77.026475963208526"/>
  </r>
  <r>
    <s v="2018 Qinghai Delingha Top-runner"/>
    <x v="0"/>
    <x v="50"/>
    <x v="6"/>
    <s v="Solar"/>
    <m/>
    <s v="Project_Tender"/>
    <s v="Unknown"/>
    <s v="Unknown"/>
    <n v="20"/>
    <n v="0"/>
    <s v="CNY"/>
    <s v="Fixed"/>
    <s v=""/>
    <n v="340"/>
    <n v="51.350983975472353"/>
    <s v=""/>
    <n v="0"/>
    <n v="500"/>
    <s v=""/>
    <s v="PV"/>
    <s v="Unknown"/>
    <n v="0"/>
    <n v="500"/>
    <n v="500"/>
    <n v="1"/>
    <n v="1"/>
    <x v="11"/>
    <s v=""/>
    <s v=""/>
    <d v="2018-12-31T00:00:00"/>
    <n v="51.350983975472353"/>
  </r>
  <r>
    <s v="2018 Qinghai Ge'ermu Top-runner"/>
    <x v="0"/>
    <x v="50"/>
    <x v="6"/>
    <s v="Solar"/>
    <m/>
    <s v="Project_Tender"/>
    <s v="Unknown"/>
    <s v="Unknown"/>
    <n v="20"/>
    <n v="0"/>
    <s v="CNY"/>
    <s v="Fixed"/>
    <s v=""/>
    <n v="325"/>
    <n v="49.085499388319157"/>
    <s v=""/>
    <n v="0"/>
    <n v="500"/>
    <s v=""/>
    <s v="PV"/>
    <s v="Unknown"/>
    <n v="0"/>
    <n v="500"/>
    <n v="500"/>
    <n v="1"/>
    <n v="1"/>
    <x v="11"/>
    <s v=""/>
    <s v=""/>
    <d v="2018-12-31T00:00:00"/>
    <n v="49.085499388319157"/>
  </r>
  <r>
    <s v="2018 Shanxi Datong Top-runner"/>
    <x v="0"/>
    <x v="50"/>
    <x v="6"/>
    <s v="Solar"/>
    <m/>
    <s v="Project_Tender"/>
    <s v="Unknown"/>
    <s v="Unknown"/>
    <n v="20"/>
    <n v="0"/>
    <s v="CNY"/>
    <s v="Fixed"/>
    <s v=""/>
    <n v="410"/>
    <n v="61.923245382187247"/>
    <s v=""/>
    <n v="0"/>
    <n v="500"/>
    <s v=""/>
    <s v="PV"/>
    <s v="Unknown"/>
    <n v="0"/>
    <n v="500"/>
    <n v="500"/>
    <n v="1"/>
    <n v="1"/>
    <x v="11"/>
    <s v=""/>
    <s v=""/>
    <d v="2018-12-31T00:00:00"/>
    <n v="61.923245382187247"/>
  </r>
  <r>
    <s v="2019 Dalate China Top-runner"/>
    <x v="0"/>
    <x v="50"/>
    <x v="6"/>
    <s v="Solar"/>
    <m/>
    <s v="Auction"/>
    <s v="Pay_As_Bid"/>
    <s v="Unknown"/>
    <n v="20"/>
    <n v="0"/>
    <s v="CNY"/>
    <s v="Fixed"/>
    <s v=""/>
    <n v="274"/>
    <n v="39.649234509304549"/>
    <s v=""/>
    <n v="0"/>
    <n v="500"/>
    <s v=""/>
    <s v="PV"/>
    <s v="Unknown"/>
    <n v="0"/>
    <n v="500"/>
    <n v="500"/>
    <n v="1"/>
    <n v="1"/>
    <x v="12"/>
    <s v=""/>
    <s v=""/>
    <d v="2020-06-30T00:00:00"/>
    <n v="39.649234509304549"/>
  </r>
  <r>
    <s v="China Inner Mongolia (Shanghai Temple) High Voltage Transmission Line Solar Batch"/>
    <x v="0"/>
    <x v="50"/>
    <x v="6"/>
    <s v="Solar"/>
    <m/>
    <s v="Auction"/>
    <s v="Pay_As_Bid"/>
    <s v="Unknown"/>
    <n v="20"/>
    <n v="0"/>
    <s v="CNY"/>
    <s v="Fixed"/>
    <s v=""/>
    <n v="300"/>
    <n v="43.41157063062542"/>
    <s v=""/>
    <n v="0"/>
    <n v="200"/>
    <s v=""/>
    <s v="PV"/>
    <s v="Unknown"/>
    <n v="0"/>
    <n v="200"/>
    <n v="200"/>
    <n v="1"/>
    <n v="1"/>
    <x v="12"/>
    <s v=""/>
    <s v=""/>
    <d v="2021-12-30T00:00:00"/>
    <n v="43.41157063062542"/>
  </r>
  <r>
    <s v="China Inner Mongolia (Shanghai Temple) High Voltage Transmission Line Wind Batch"/>
    <x v="0"/>
    <x v="50"/>
    <x v="6"/>
    <s v="Wind"/>
    <m/>
    <s v="Auction"/>
    <s v="Pay_As_Bid"/>
    <s v="Unknown"/>
    <n v="20"/>
    <n v="0"/>
    <s v="CNY"/>
    <s v="Fixed"/>
    <s v=""/>
    <n v="284.00000000000006"/>
    <n v="41.09628686365874"/>
    <s v=""/>
    <n v="0"/>
    <n v="600"/>
    <s v=""/>
    <s v="Onshore wind"/>
    <s v="Unknown"/>
    <n v="0"/>
    <n v="600"/>
    <n v="600"/>
    <n v="1"/>
    <n v="1"/>
    <x v="12"/>
    <s v=""/>
    <s v=""/>
    <d v="2021-12-30T00:00:00"/>
    <n v="41.09628686365874"/>
  </r>
  <r>
    <s v="2020 China National Solar Auction"/>
    <x v="0"/>
    <x v="50"/>
    <x v="6"/>
    <s v="Solar"/>
    <m/>
    <s v="Auction"/>
    <s v="Pay_As_Bid"/>
    <s v="Unknown"/>
    <n v="20"/>
    <n v="0"/>
    <s v="CNY"/>
    <s v="Fixed"/>
    <s v=""/>
    <n v="394.173"/>
    <n v="57.038896767285046"/>
    <s v=""/>
    <n v="0"/>
    <s v=""/>
    <s v=""/>
    <s v="PV"/>
    <s v="Unknown"/>
    <n v="0"/>
    <n v="25967"/>
    <n v="33509.11"/>
    <n v="1.2904498016713521"/>
    <s v="#N/A"/>
    <x v="12"/>
    <s v=""/>
    <s v=""/>
    <d v="2020-12-31T00:00:00"/>
    <n v="57.038896767285046"/>
  </r>
  <r>
    <s v="2019 Sihong China Top-runner"/>
    <x v="0"/>
    <x v="50"/>
    <x v="6"/>
    <s v="Solar"/>
    <m/>
    <s v="Auction"/>
    <s v="Pay_As_Bid"/>
    <s v="Unknown"/>
    <n v="20"/>
    <n v="0"/>
    <s v="CNY"/>
    <s v="Fixed"/>
    <s v=""/>
    <n v="400"/>
    <n v="57.882094174167221"/>
    <s v=""/>
    <n v="0"/>
    <n v="500"/>
    <s v=""/>
    <s v="PV"/>
    <s v="Unknown"/>
    <n v="0"/>
    <n v="500"/>
    <n v="500"/>
    <n v="1"/>
    <n v="1"/>
    <x v="12"/>
    <s v=""/>
    <s v=""/>
    <d v="2020-06-30T00:00:00"/>
    <n v="57.882094174167221"/>
  </r>
  <r>
    <s v="Chongqing 2019 Onshore Wind Auction"/>
    <x v="0"/>
    <x v="50"/>
    <x v="6"/>
    <s v="Wind"/>
    <m/>
    <s v="Auction"/>
    <s v="Pay_As_Bid"/>
    <s v="Unknown"/>
    <n v="20"/>
    <n v="0"/>
    <s v="CNY"/>
    <s v="Fixed"/>
    <s v=""/>
    <n v="497.54"/>
    <n v="71.996642838537909"/>
    <s v=""/>
    <s v=""/>
    <s v=""/>
    <s v=""/>
    <s v="Onshore wind"/>
    <s v="Unknown"/>
    <n v="0"/>
    <n v="346.1"/>
    <n v="346.1"/>
    <n v="1"/>
    <s v="#N/A"/>
    <x v="12"/>
    <s v=""/>
    <s v=""/>
    <s v=""/>
    <n v="71.996642838537909"/>
  </r>
  <r>
    <s v="China Offshore Wind Dalian 2019"/>
    <x v="0"/>
    <x v="50"/>
    <x v="6"/>
    <s v="Wind"/>
    <m/>
    <s v="Auction"/>
    <s v="Pay_As_Bid"/>
    <s v="Unknown"/>
    <n v="25"/>
    <n v="0"/>
    <s v="CNY"/>
    <s v="Fixed"/>
    <s v=""/>
    <s v=""/>
    <s v=""/>
    <s v=""/>
    <n v="0"/>
    <n v="1300"/>
    <s v=""/>
    <s v="Offshore wind"/>
    <s v="Unknown"/>
    <n v="0"/>
    <n v="1300"/>
    <n v="1300"/>
    <n v="1"/>
    <n v="1"/>
    <x v="12"/>
    <s v=""/>
    <s v=""/>
    <s v=""/>
    <s v=""/>
  </r>
  <r>
    <s v="China Offshore Wind Ningbo 2019"/>
    <x v="0"/>
    <x v="50"/>
    <x v="6"/>
    <s v="Wind"/>
    <m/>
    <s v="Auction"/>
    <s v="Pay_As_Bid"/>
    <s v="Unknown"/>
    <n v="25"/>
    <n v="0"/>
    <s v="CNY"/>
    <s v="Fixed"/>
    <s v=""/>
    <n v="760"/>
    <n v="109.97597893091772"/>
    <s v=""/>
    <n v="0"/>
    <n v="500"/>
    <s v=""/>
    <s v="Offshore wind"/>
    <s v="Unknown"/>
    <n v="0"/>
    <n v="500"/>
    <n v="800"/>
    <n v="1.6"/>
    <n v="1"/>
    <x v="12"/>
    <s v=""/>
    <s v=""/>
    <s v=""/>
    <n v="109.97597893091772"/>
  </r>
  <r>
    <s v="Ningxia 2018 Onshore Wind Auction"/>
    <x v="0"/>
    <x v="50"/>
    <x v="6"/>
    <s v="Wind"/>
    <m/>
    <s v="Auction"/>
    <s v="Pay_As_Bid"/>
    <s v="Unknown"/>
    <n v="20"/>
    <n v="0"/>
    <s v="CNY"/>
    <s v="Fixed"/>
    <s v=""/>
    <n v="451.5"/>
    <n v="65.334413799091251"/>
    <s v=""/>
    <s v=""/>
    <s v=""/>
    <s v=""/>
    <s v="Onshore wind"/>
    <s v="Unknown"/>
    <n v="0"/>
    <n v="1900"/>
    <n v="1900"/>
    <n v="1"/>
    <s v="#N/A"/>
    <x v="12"/>
    <s v=""/>
    <s v=""/>
    <d v="2021-12-31T00:00:00"/>
    <n v="65.334413799091251"/>
  </r>
  <r>
    <s v="China Qinghai (Hainanzhou) High Voltage Transmission Line Solar Batch"/>
    <x v="0"/>
    <x v="50"/>
    <x v="6"/>
    <s v="Solar"/>
    <m/>
    <s v="Auction"/>
    <s v="Pay_As_Bid"/>
    <s v="Unknown"/>
    <n v="20"/>
    <n v="0"/>
    <s v="CNY"/>
    <s v="Fixed"/>
    <s v=""/>
    <n v="333.33"/>
    <n v="48.234596127687901"/>
    <s v=""/>
    <n v="0"/>
    <n v="3000"/>
    <s v=""/>
    <s v="PV"/>
    <s v="Unknown"/>
    <n v="0"/>
    <n v="3000"/>
    <n v="3000"/>
    <n v="1"/>
    <n v="1"/>
    <x v="12"/>
    <s v=""/>
    <s v=""/>
    <d v="2020-12-31T00:00:00"/>
    <n v="48.234596127687901"/>
  </r>
  <r>
    <s v="China Qinghai (Hainanzhou) High Voltage Transmission Line Wind Batch"/>
    <x v="0"/>
    <x v="50"/>
    <x v="6"/>
    <s v="Wind"/>
    <m/>
    <s v="Auction"/>
    <s v="Pay_As_Bid"/>
    <s v="Unknown"/>
    <n v="20"/>
    <n v="0"/>
    <s v="CNY"/>
    <s v="Fixed"/>
    <s v=""/>
    <n v="390.25"/>
    <n v="56.4712181286719"/>
    <s v=""/>
    <n v="0"/>
    <n v="2000"/>
    <s v=""/>
    <s v="Onshore wind"/>
    <s v="Unknown"/>
    <n v="0"/>
    <n v="2000"/>
    <n v="2000"/>
    <n v="1"/>
    <n v="1"/>
    <x v="12"/>
    <s v=""/>
    <s v=""/>
    <d v="2020-09-30T00:00:00"/>
    <n v="56.4712181286719"/>
  </r>
  <r>
    <s v="China Offshore Wind Shandong 2019"/>
    <x v="0"/>
    <x v="50"/>
    <x v="6"/>
    <s v="Wind"/>
    <m/>
    <s v="Auction"/>
    <s v="Pay_As_Bid"/>
    <s v="Unknown"/>
    <n v="25"/>
    <n v="0"/>
    <s v="CNY"/>
    <s v="Fixed"/>
    <s v=""/>
    <n v="790"/>
    <n v="114.31713599398027"/>
    <s v=""/>
    <n v="0"/>
    <n v="1200"/>
    <s v=""/>
    <s v="Offshore wind"/>
    <s v="Unknown"/>
    <n v="0"/>
    <n v="1200"/>
    <n v="1200"/>
    <n v="1"/>
    <n v="1"/>
    <x v="12"/>
    <s v=""/>
    <s v=""/>
    <s v=""/>
    <n v="114.31713599398027"/>
  </r>
  <r>
    <s v="China Offshore Wind Shanghai 2019"/>
    <x v="0"/>
    <x v="50"/>
    <x v="6"/>
    <s v="Wind"/>
    <m/>
    <s v="Auction"/>
    <s v="Pay_As_Bid"/>
    <s v="Unknown"/>
    <n v="25"/>
    <n v="0"/>
    <s v="CNY"/>
    <s v="Fixed"/>
    <s v=""/>
    <n v="738.8"/>
    <n v="106.90822793968685"/>
    <s v=""/>
    <n v="0"/>
    <n v="200"/>
    <s v=""/>
    <s v="Offshore wind"/>
    <s v="Unknown"/>
    <n v="0"/>
    <n v="200"/>
    <n v="200"/>
    <n v="1"/>
    <n v="1"/>
    <x v="12"/>
    <s v=""/>
    <s v=""/>
    <s v=""/>
    <n v="106.90822793968685"/>
  </r>
  <r>
    <s v="Sichuan Ganzizhou Solar Base Tender"/>
    <x v="0"/>
    <x v="50"/>
    <x v="6"/>
    <s v="Solar"/>
    <m/>
    <s v="Project_Tender"/>
    <s v="Unknown"/>
    <s v="Unknown"/>
    <n v="20"/>
    <n v="0"/>
    <s v="CNY"/>
    <s v="Fixed"/>
    <s v=""/>
    <n v="253.26499999999999"/>
    <n v="36.648771452551152"/>
    <s v=""/>
    <n v="0"/>
    <n v="200"/>
    <s v=""/>
    <s v="PV"/>
    <s v="Unknown"/>
    <n v="0"/>
    <n v="200"/>
    <n v="200"/>
    <n v="1"/>
    <n v="1"/>
    <x v="12"/>
    <s v=""/>
    <s v=""/>
    <d v="2022-12-31T00:00:00"/>
    <n v="36.648771452551152"/>
  </r>
  <r>
    <s v="2019 Baicheng China Top-runner"/>
    <x v="0"/>
    <x v="50"/>
    <x v="6"/>
    <s v="Solar"/>
    <m/>
    <s v="Auction"/>
    <s v="Pay_As_Bid"/>
    <s v="Unknown"/>
    <n v="20"/>
    <n v="0"/>
    <s v="CNY"/>
    <s v="Fixed"/>
    <s v=""/>
    <n v="380"/>
    <n v="54.98798946545886"/>
    <s v=""/>
    <n v="0"/>
    <n v="500"/>
    <s v=""/>
    <s v="PV"/>
    <s v="Unknown"/>
    <n v="0"/>
    <n v="500"/>
    <n v="500"/>
    <n v="1"/>
    <n v="1"/>
    <x v="12"/>
    <s v=""/>
    <s v=""/>
    <d v="2020-06-30T00:00:00"/>
    <n v="54.98798946545886"/>
  </r>
  <r>
    <s v="China Offshore Wind Wenzhou 2019"/>
    <x v="0"/>
    <x v="50"/>
    <x v="6"/>
    <s v="Wind"/>
    <m/>
    <s v="Auction"/>
    <s v="Pay_As_Bid"/>
    <s v="Unknown"/>
    <n v="25"/>
    <n v="0"/>
    <s v="CNY"/>
    <s v="Fixed"/>
    <s v=""/>
    <n v="776.32"/>
    <n v="112.33756837322376"/>
    <s v=""/>
    <n v="0"/>
    <n v="1150"/>
    <s v=""/>
    <s v="Offshore wind"/>
    <s v="Unknown"/>
    <n v="0"/>
    <n v="950"/>
    <n v="950"/>
    <n v="1"/>
    <n v="0.82608695652173914"/>
    <x v="12"/>
    <s v=""/>
    <s v=""/>
    <s v=""/>
    <n v="112.33756837322376"/>
  </r>
  <r>
    <s v="China Offshore wind Fujian 2020"/>
    <x v="0"/>
    <x v="50"/>
    <x v="6"/>
    <s v="Wind"/>
    <m/>
    <s v="Auction"/>
    <s v="Pay_As_Bid"/>
    <s v="Unknown"/>
    <n v="20"/>
    <n v="0"/>
    <s v="CNY"/>
    <s v="Fixed"/>
    <s v=""/>
    <s v=""/>
    <s v=""/>
    <s v=""/>
    <n v="0"/>
    <n v="1400"/>
    <s v=""/>
    <s v="Offshore wind"/>
    <s v="Unknown"/>
    <n v="0"/>
    <n v="1400"/>
    <n v="1400"/>
    <n v="1"/>
    <n v="1"/>
    <x v="5"/>
    <s v=""/>
    <s v=""/>
    <s v=""/>
    <s v=""/>
  </r>
  <r>
    <s v="2020 Inner Mongolia Wulanchabu Wind Plus Storage"/>
    <x v="0"/>
    <x v="50"/>
    <x v="6"/>
    <s v="Wind"/>
    <m/>
    <s v="Project_Tender"/>
    <s v="Pay_As_Bid"/>
    <s v="Fixed_Feed_In_Tariff"/>
    <n v="15"/>
    <n v="0"/>
    <s v="CNY"/>
    <s v="Fixed"/>
    <s v="The local government annouced the tennder for the demo base project for integration of power, grid, load, and storage. It inlcudes 2800MW wind."/>
    <s v=""/>
    <s v=""/>
    <s v=""/>
    <n v="2800"/>
    <n v="2800"/>
    <s v=""/>
    <s v="Onshore wind"/>
    <s v="Unknown"/>
    <s v=""/>
    <n v="2800"/>
    <n v="2800"/>
    <n v="1"/>
    <n v="1"/>
    <x v="5"/>
    <n v="2020"/>
    <d v="2020-10-09T00:00:00"/>
    <s v=""/>
    <s v=""/>
  </r>
  <r>
    <s v="2020 Shanghai Donghai Bridge Phase II"/>
    <x v="0"/>
    <x v="50"/>
    <x v="6"/>
    <s v="Wind"/>
    <m/>
    <s v="Project_Tender"/>
    <s v="Unknown"/>
    <s v="Fixed_Feed_In_Tariff"/>
    <n v="15"/>
    <n v="0"/>
    <s v="CNY"/>
    <s v="Unknown"/>
    <s v="Shanghai's second offshore wind auction."/>
    <s v=""/>
    <s v=""/>
    <s v=""/>
    <n v="40"/>
    <n v="40"/>
    <s v=""/>
    <s v="Offshore wind"/>
    <s v="Unknown"/>
    <s v=""/>
    <n v="40"/>
    <n v="40"/>
    <n v="1"/>
    <n v="1"/>
    <x v="5"/>
    <n v="2020"/>
    <d v="2020-08-31T00:00:00"/>
    <s v=""/>
    <s v=""/>
  </r>
  <r>
    <s v="Chongqing 2020 Onshore Wind Auction"/>
    <x v="0"/>
    <x v="50"/>
    <x v="6"/>
    <s v="Wind"/>
    <m/>
    <s v="Auction"/>
    <s v="Pay_As_Bid"/>
    <s v="Unknown"/>
    <n v="20"/>
    <n v="0"/>
    <s v="CNY"/>
    <s v="Fixed"/>
    <s v=""/>
    <n v="465.1"/>
    <n v="67.42534067845753"/>
    <s v=""/>
    <n v="0"/>
    <n v="645.95000000000005"/>
    <s v=""/>
    <s v="Onshore wind"/>
    <s v="Unknown"/>
    <n v="0"/>
    <n v="645.95000000000005"/>
    <n v="645.95000000000005"/>
    <n v="1"/>
    <n v="1"/>
    <x v="5"/>
    <s v=""/>
    <s v=""/>
    <s v=""/>
    <n v="67.42534067845753"/>
  </r>
  <r>
    <s v="Guangxi 2020 Onshore Wind Auction"/>
    <x v="0"/>
    <x v="50"/>
    <x v="6"/>
    <s v="Wind"/>
    <m/>
    <s v="Auction"/>
    <s v="Pay_As_Bid"/>
    <s v="Unknown"/>
    <n v="20"/>
    <n v="0"/>
    <s v="CNY"/>
    <s v="Fixed"/>
    <s v=""/>
    <n v="420.7"/>
    <n v="60.988692374601335"/>
    <s v=""/>
    <s v=""/>
    <s v=""/>
    <s v=""/>
    <s v="Onshore wind"/>
    <s v="Unknown"/>
    <n v="0"/>
    <n v="1540.4"/>
    <n v="6531.1"/>
    <n v="4.2398727603219939"/>
    <s v="#N/A"/>
    <x v="5"/>
    <s v=""/>
    <s v=""/>
    <s v=""/>
    <n v="60.988692374601335"/>
  </r>
  <r>
    <s v="Hubei 2020 Onshore Wind Auction"/>
    <x v="0"/>
    <x v="50"/>
    <x v="6"/>
    <s v="Wind"/>
    <m/>
    <s v="Auction"/>
    <s v="Pay_As_Bid"/>
    <s v="Unknown"/>
    <n v="20"/>
    <n v="0"/>
    <s v="CNY"/>
    <s v="Fixed"/>
    <s v=""/>
    <n v="416.1"/>
    <n v="60.321832415192816"/>
    <s v=""/>
    <n v="0"/>
    <n v="500"/>
    <s v=""/>
    <s v="Onshore wind"/>
    <s v="Unknown"/>
    <n v="0"/>
    <n v="500.5"/>
    <n v="608.5"/>
    <n v="1.2157842157842158"/>
    <n v="1.0009999999999999"/>
    <x v="5"/>
    <s v=""/>
    <s v=""/>
    <d v="2022-12-31T00:00:00"/>
    <n v="60.321832415192816"/>
  </r>
  <r>
    <s v="Inner Mongolia Bayannaoer UHV Auction"/>
    <x v="0"/>
    <x v="50"/>
    <x v="6"/>
    <s v="Wind"/>
    <m/>
    <s v="Auction"/>
    <s v="Pay_As_Bid"/>
    <s v="Unknown"/>
    <n v="20"/>
    <n v="0"/>
    <s v="CNY"/>
    <s v="Fixed"/>
    <s v=""/>
    <s v=""/>
    <s v=""/>
    <s v=""/>
    <n v="0"/>
    <n v="1600"/>
    <s v=""/>
    <s v="Onshore wind"/>
    <s v="Unknown"/>
    <n v="0"/>
    <n v="1600"/>
    <n v="1600"/>
    <n v="1"/>
    <n v="1"/>
    <x v="5"/>
    <s v=""/>
    <s v=""/>
    <d v="2021-12-31T00:00:00"/>
    <s v=""/>
  </r>
  <r>
    <s v="Liaoning Chaoyang Onshore Wind Auction"/>
    <x v="0"/>
    <x v="50"/>
    <x v="6"/>
    <s v="Wind"/>
    <m/>
    <s v="Auction"/>
    <s v="Pay_As_Bid"/>
    <s v="Unknown"/>
    <n v="20"/>
    <n v="0"/>
    <s v="CNY"/>
    <s v="Fixed"/>
    <s v=""/>
    <n v="374.9"/>
    <n v="54.349086691794724"/>
    <s v=""/>
    <n v="0"/>
    <n v="600"/>
    <s v=""/>
    <s v="Onshore wind"/>
    <s v="Unknown"/>
    <n v="0"/>
    <n v="600"/>
    <n v="600"/>
    <n v="1"/>
    <n v="1"/>
    <x v="5"/>
    <s v=""/>
    <s v=""/>
    <d v="2022-12-31T00:00:00"/>
    <n v="54.349086691794724"/>
  </r>
  <r>
    <s v="Liaoning Tieling Onshore Wind Auction"/>
    <x v="0"/>
    <x v="50"/>
    <x v="6"/>
    <s v="Wind"/>
    <m/>
    <s v="Auction"/>
    <s v="Pay_As_Bid"/>
    <s v="Unknown"/>
    <n v="20"/>
    <n v="0"/>
    <s v="CNY"/>
    <s v="Fixed"/>
    <s v=""/>
    <n v="374.9"/>
    <n v="54.349086691794724"/>
    <s v=""/>
    <n v="0"/>
    <n v="1000"/>
    <s v=""/>
    <s v="Onshore wind"/>
    <s v="Unknown"/>
    <n v="0"/>
    <n v="1000.5"/>
    <n v="1000.5"/>
    <n v="1"/>
    <n v="1.0004999999999999"/>
    <x v="5"/>
    <s v=""/>
    <s v=""/>
    <d v="2022-12-31T00:00:00"/>
    <n v="54.349086691794724"/>
  </r>
  <r>
    <s v="2019 China National Solar Auction"/>
    <x v="0"/>
    <x v="50"/>
    <x v="6"/>
    <s v="Solar"/>
    <m/>
    <s v="Project_Tender"/>
    <s v="Unknown"/>
    <s v="Unknown"/>
    <n v="20"/>
    <n v="0"/>
    <s v="CNY"/>
    <s v="Fixed"/>
    <s v=""/>
    <n v="446.36"/>
    <n v="64.708611191649752"/>
    <s v=""/>
    <s v=""/>
    <s v=""/>
    <s v=""/>
    <s v="PV"/>
    <s v="Unknown"/>
    <n v="0"/>
    <n v="22786"/>
    <n v="24558.978999999999"/>
    <n v="1.0778100149214429"/>
    <s v="#N/A"/>
    <x v="5"/>
    <s v=""/>
    <s v=""/>
    <d v="2019-12-31T00:00:00"/>
    <n v="64.708611191649752"/>
  </r>
  <r>
    <s v="China Baotou Renewable Energy Demonstration Zone"/>
    <x v="0"/>
    <x v="50"/>
    <x v="6"/>
    <s v="Wind"/>
    <m/>
    <s v="Auction"/>
    <s v="Pay_As_Bid"/>
    <s v="Unknown"/>
    <n v="20"/>
    <n v="0"/>
    <s v="CNY"/>
    <s v="Fixed"/>
    <s v=""/>
    <s v=""/>
    <s v=""/>
    <s v=""/>
    <n v="0"/>
    <n v="1600"/>
    <s v=""/>
    <s v="Onshore wind"/>
    <s v="Unknown"/>
    <n v="0"/>
    <n v="1600"/>
    <n v="1600"/>
    <n v="1"/>
    <n v="1"/>
    <x v="5"/>
    <s v=""/>
    <s v=""/>
    <s v=""/>
    <s v=""/>
  </r>
  <r>
    <s v="China Offshore Wind Shanghai 2020"/>
    <x v="0"/>
    <x v="50"/>
    <x v="6"/>
    <s v="Wind"/>
    <m/>
    <s v="Auction"/>
    <s v="Pay_As_Bid"/>
    <s v="Unknown"/>
    <n v="20"/>
    <n v="0"/>
    <s v="CNY"/>
    <s v="Fixed"/>
    <s v=""/>
    <s v=""/>
    <s v=""/>
    <s v=""/>
    <n v="0"/>
    <n v="40"/>
    <s v=""/>
    <s v="Offshore wind"/>
    <s v="Unknown"/>
    <n v="0"/>
    <n v="40"/>
    <n v="40"/>
    <n v="1"/>
    <n v="1"/>
    <x v="5"/>
    <s v=""/>
    <s v=""/>
    <s v=""/>
    <s v=""/>
  </r>
  <r>
    <s v="Yunnan 2020 Onshore Wind Auction"/>
    <x v="0"/>
    <x v="50"/>
    <x v="6"/>
    <s v="Wind"/>
    <m/>
    <s v="Auction"/>
    <s v="Pay_As_Bid"/>
    <s v="Unknown"/>
    <n v="20"/>
    <n v="0"/>
    <s v="CNY"/>
    <s v="Fixed"/>
    <s v=""/>
    <s v=""/>
    <s v=""/>
    <s v=""/>
    <s v=""/>
    <n v="7900"/>
    <s v=""/>
    <s v="Onshore wind"/>
    <s v="Unknown"/>
    <n v="0"/>
    <n v="7900"/>
    <n v="7900"/>
    <n v="1"/>
    <n v="1"/>
    <x v="5"/>
    <s v=""/>
    <s v=""/>
    <d v="2021-12-31T00:00:00"/>
    <s v=""/>
  </r>
  <r>
    <s v="2021 China Anhui Auction"/>
    <x v="0"/>
    <x v="50"/>
    <x v="6"/>
    <s v="Wind"/>
    <m/>
    <s v="Auction"/>
    <s v="Pay_As_Bid"/>
    <s v="Unknown"/>
    <n v="20"/>
    <n v="0"/>
    <s v="CNY"/>
    <s v="Fixed"/>
    <s v=""/>
    <n v="384.4"/>
    <n v="59.598747247976682"/>
    <s v=""/>
    <n v="0"/>
    <n v="1166"/>
    <s v=""/>
    <s v="Onshore wind"/>
    <s v="Unknown"/>
    <n v="0"/>
    <n v="1166"/>
    <n v="1166"/>
    <n v="1"/>
    <n v="1"/>
    <x v="6"/>
    <s v=""/>
    <s v=""/>
    <s v=""/>
    <n v="59.598747247976682"/>
  </r>
  <r>
    <s v="2021 China Xinjiang Auction Round 1"/>
    <x v="0"/>
    <x v="50"/>
    <x v="6"/>
    <s v="Wind"/>
    <m/>
    <s v="Auction"/>
    <s v="Pay_As_Bid"/>
    <s v="Unknown"/>
    <n v="20"/>
    <n v="0"/>
    <s v="CNY"/>
    <s v="Fixed"/>
    <s v=""/>
    <n v="262"/>
    <n v="40.621414617507519"/>
    <s v=""/>
    <n v="0"/>
    <n v="200"/>
    <s v=""/>
    <s v="Onshore wind"/>
    <s v="Unknown"/>
    <n v="0"/>
    <n v="200"/>
    <n v="200"/>
    <n v="1"/>
    <n v="1"/>
    <x v="6"/>
    <s v=""/>
    <s v=""/>
    <s v=""/>
    <n v="40.621414617507519"/>
  </r>
  <r>
    <s v="2021 China Xinjiang Auction Round 2"/>
    <x v="0"/>
    <x v="50"/>
    <x v="6"/>
    <s v="Wind"/>
    <m/>
    <s v="Auction"/>
    <s v="Pay_As_Bid"/>
    <s v="Unknown"/>
    <n v="20"/>
    <n v="0"/>
    <s v="CNY"/>
    <s v="Fixed"/>
    <s v=""/>
    <n v="262"/>
    <n v="40.621414617507519"/>
    <s v=""/>
    <n v="0"/>
    <n v="2650"/>
    <s v=""/>
    <s v="Onshore wind"/>
    <s v="Unknown"/>
    <n v="0"/>
    <n v="2650"/>
    <n v="2650"/>
    <n v="1"/>
    <n v="1"/>
    <x v="6"/>
    <s v=""/>
    <s v=""/>
    <s v=""/>
    <n v="40.621414617507519"/>
  </r>
  <r>
    <s v="2021 China Chongqing Auction"/>
    <x v="0"/>
    <x v="50"/>
    <x v="6"/>
    <s v="Wind"/>
    <m/>
    <s v="Auction"/>
    <s v="Pay_As_Bid"/>
    <s v="Unknown"/>
    <n v="20"/>
    <n v="0"/>
    <s v="CNY"/>
    <s v="Fixed"/>
    <s v=""/>
    <n v="396.4"/>
    <n v="61.459270054885422"/>
    <s v=""/>
    <n v="0"/>
    <n v="472.4"/>
    <s v=""/>
    <s v="Onshore wind"/>
    <s v="Unknown"/>
    <n v="0"/>
    <n v="472.4"/>
    <n v="472.4"/>
    <n v="1"/>
    <n v="1"/>
    <x v="6"/>
    <s v=""/>
    <s v=""/>
    <s v=""/>
    <n v="61.459270054885422"/>
  </r>
  <r>
    <s v="2021 China Gansu Dingxi Auction"/>
    <x v="0"/>
    <x v="50"/>
    <x v="6"/>
    <s v="Wind"/>
    <m/>
    <s v="Auction"/>
    <s v="Pay_As_Bid"/>
    <s v="Unknown"/>
    <n v="20"/>
    <n v="0"/>
    <s v="CNY"/>
    <s v="Fixed"/>
    <s v=""/>
    <n v="307.8"/>
    <n v="47.722409997209219"/>
    <s v=""/>
    <n v="0"/>
    <n v="300"/>
    <s v=""/>
    <s v="Onshore wind"/>
    <s v="Unknown"/>
    <n v="0"/>
    <n v="300"/>
    <n v="300"/>
    <n v="1"/>
    <n v="1"/>
    <x v="6"/>
    <s v=""/>
    <s v=""/>
    <s v=""/>
    <n v="47.722409997209219"/>
  </r>
  <r>
    <s v="2021 China Gansu Wuwei Auction"/>
    <x v="0"/>
    <x v="50"/>
    <x v="6"/>
    <s v="Wind"/>
    <m/>
    <s v="Auction"/>
    <s v="Pay_As_Bid"/>
    <s v="Unknown"/>
    <n v="20"/>
    <n v="0"/>
    <s v="CNY"/>
    <s v="Fixed"/>
    <s v=""/>
    <n v="307.8"/>
    <n v="47.722409997209219"/>
    <s v=""/>
    <n v="0"/>
    <n v="600"/>
    <s v=""/>
    <s v="Onshore wind"/>
    <s v="Unknown"/>
    <n v="0"/>
    <n v="600"/>
    <n v="600"/>
    <n v="1"/>
    <n v="1"/>
    <x v="6"/>
    <s v=""/>
    <s v=""/>
    <s v=""/>
    <n v="47.722409997209219"/>
  </r>
  <r>
    <s v="2021 China Gansu Zhangye Auction"/>
    <x v="0"/>
    <x v="50"/>
    <x v="6"/>
    <s v="Wind"/>
    <m/>
    <s v="Auction"/>
    <s v="Pay_As_Bid"/>
    <s v="Unknown"/>
    <n v="20"/>
    <n v="0"/>
    <s v="CNY"/>
    <s v="Fixed"/>
    <s v=""/>
    <n v="307.8"/>
    <n v="47.722409997209219"/>
    <s v=""/>
    <n v="0"/>
    <n v="1000"/>
    <s v=""/>
    <s v="Onshore wind"/>
    <s v="Unknown"/>
    <n v="0"/>
    <n v="1000"/>
    <n v="1000"/>
    <n v="1"/>
    <n v="1"/>
    <x v="6"/>
    <s v=""/>
    <s v=""/>
    <s v=""/>
    <n v="47.722409997209219"/>
  </r>
  <r>
    <s v="2021 China Hebei Auction"/>
    <x v="0"/>
    <x v="50"/>
    <x v="6"/>
    <s v="Wind"/>
    <m/>
    <s v="Auction"/>
    <s v="Pay_As_Bid"/>
    <s v="Unknown"/>
    <n v="20"/>
    <n v="0"/>
    <s v="CNY"/>
    <s v="Fixed"/>
    <s v=""/>
    <n v="372"/>
    <n v="57.676207014170984"/>
    <s v=""/>
    <n v="0"/>
    <n v="5000"/>
    <s v=""/>
    <s v="Onshore wind"/>
    <s v="Unknown"/>
    <n v="0"/>
    <n v="5000"/>
    <n v="5000"/>
    <n v="1"/>
    <n v="1"/>
    <x v="6"/>
    <s v=""/>
    <s v=""/>
    <d v="2023-12-31T00:00:00"/>
    <n v="57.676207014170984"/>
  </r>
  <r>
    <s v="2021 China Liaoning Yingkou Auction"/>
    <x v="0"/>
    <x v="50"/>
    <x v="6"/>
    <s v="Wind"/>
    <m/>
    <s v="Auction"/>
    <s v="Pay_As_Bid"/>
    <s v="Unknown"/>
    <n v="20"/>
    <n v="0"/>
    <s v="CNY"/>
    <s v="Fixed"/>
    <s v=""/>
    <n v="374.9"/>
    <n v="58.125833359173924"/>
    <s v=""/>
    <n v="0"/>
    <n v="1514"/>
    <s v=""/>
    <s v="Onshore wind"/>
    <s v="Unknown"/>
    <n v="0"/>
    <n v="1514"/>
    <n v="1514"/>
    <n v="1"/>
    <n v="1"/>
    <x v="6"/>
    <s v=""/>
    <s v=""/>
    <s v=""/>
    <n v="58.125833359173924"/>
  </r>
  <r>
    <s v="2021 China Shaanxi Auction"/>
    <x v="0"/>
    <x v="50"/>
    <x v="6"/>
    <s v="Wind"/>
    <m/>
    <s v="Auction"/>
    <s v="Pay_As_Bid"/>
    <s v="Unknown"/>
    <n v="20"/>
    <n v="0"/>
    <s v="CNY"/>
    <s v="Fixed"/>
    <s v=""/>
    <n v="334.5"/>
    <n v="51.862073242581168"/>
    <s v=""/>
    <n v="0"/>
    <n v="880"/>
    <s v=""/>
    <s v="Onshore wind"/>
    <s v="Unknown"/>
    <n v="0"/>
    <n v="880"/>
    <n v="880"/>
    <n v="1"/>
    <n v="1"/>
    <x v="6"/>
    <s v=""/>
    <s v=""/>
    <s v=""/>
    <n v="51.862073242581168"/>
  </r>
  <r>
    <s v="2021 China Shaanxi Weinan Auction"/>
    <x v="0"/>
    <x v="50"/>
    <x v="6"/>
    <s v="Wind"/>
    <m/>
    <s v="Auction"/>
    <s v="Pay_As_Bid"/>
    <s v="Unknown"/>
    <n v="20"/>
    <n v="0"/>
    <s v="CNY"/>
    <s v="Fixed"/>
    <s v=""/>
    <n v="334.5"/>
    <n v="51.862073242581168"/>
    <s v=""/>
    <n v="0"/>
    <n v="500"/>
    <s v=""/>
    <s v="Onshore wind"/>
    <s v="Unknown"/>
    <n v="0"/>
    <n v="500"/>
    <n v="500"/>
    <n v="1"/>
    <n v="1"/>
    <x v="6"/>
    <s v=""/>
    <s v=""/>
    <s v=""/>
    <n v="51.862073242581168"/>
  </r>
  <r>
    <s v="2021 China Shan-Wu UHV Phase I Auction"/>
    <x v="0"/>
    <x v="50"/>
    <x v="6"/>
    <s v="Wind"/>
    <m/>
    <s v="Auction"/>
    <s v="Pay_As_Bid"/>
    <s v="Unknown"/>
    <n v="20"/>
    <n v="0"/>
    <s v="CNY"/>
    <s v="Fixed"/>
    <s v=""/>
    <n v="354.5"/>
    <n v="54.962944587429071"/>
    <s v=""/>
    <n v="0"/>
    <n v="2000"/>
    <s v=""/>
    <s v="Onshore wind"/>
    <s v="Unknown"/>
    <n v="0"/>
    <n v="2000"/>
    <n v="4000"/>
    <n v="2"/>
    <n v="1"/>
    <x v="6"/>
    <s v=""/>
    <s v=""/>
    <s v=""/>
    <n v="54.962944587429071"/>
  </r>
  <r>
    <s v="2021 China Shanxi Auction"/>
    <x v="0"/>
    <x v="50"/>
    <x v="6"/>
    <s v="Wind"/>
    <m/>
    <s v="Auction"/>
    <s v="Pay_As_Bid"/>
    <s v="Unknown"/>
    <n v="20"/>
    <n v="0"/>
    <s v="CNY"/>
    <s v="Fixed"/>
    <s v=""/>
    <n v="332"/>
    <n v="51.474464324475179"/>
    <s v=""/>
    <n v="0"/>
    <n v="1490"/>
    <s v=""/>
    <s v="Onshore wind"/>
    <s v="Unknown"/>
    <n v="0"/>
    <n v="1490"/>
    <n v="1490"/>
    <n v="1"/>
    <n v="1"/>
    <x v="6"/>
    <s v=""/>
    <s v=""/>
    <s v=""/>
    <n v="51.474464324475179"/>
  </r>
  <r>
    <s v="2021 Guangxi Onshore Wind Auction"/>
    <x v="0"/>
    <x v="50"/>
    <x v="6"/>
    <s v="Wind"/>
    <m/>
    <s v="Auction"/>
    <s v="Pay_As_Bid"/>
    <s v="Fixed_Feed_In_Tariff"/>
    <n v="20"/>
    <n v="0"/>
    <s v="CNY"/>
    <s v="Fixed"/>
    <s v="received 15.11GW: https://www.163.com/dy/article/GFU5J75C0514C30V.html_x000a_5.61GW won the auction: http://www.chinawindnews.com/20282.html"/>
    <n v="420.7"/>
    <n v="65.226828738875625"/>
    <s v=""/>
    <s v=""/>
    <s v=""/>
    <s v=""/>
    <s v="Onshore wind"/>
    <s v="Unknown"/>
    <s v=""/>
    <n v="5610"/>
    <n v="15110"/>
    <n v="2.6934046345811051"/>
    <s v="#N/A"/>
    <x v="6"/>
    <n v="2021"/>
    <s v=""/>
    <s v=""/>
    <n v="65.226828738875625"/>
  </r>
  <r>
    <s v="2021 Guangxi Onshore Wind Tender"/>
    <x v="0"/>
    <x v="50"/>
    <x v="6"/>
    <s v="Wind"/>
    <m/>
    <s v="Project_Tender"/>
    <s v="Unknown"/>
    <s v="Unknown"/>
    <n v="20"/>
    <n v="0"/>
    <s v="CNY"/>
    <s v="Fixed"/>
    <s v=""/>
    <n v="262"/>
    <n v="40.621414617507519"/>
    <s v=""/>
    <n v="0"/>
    <n v="100"/>
    <s v=""/>
    <s v="Onshore wind"/>
    <s v="Unknown"/>
    <n v="0"/>
    <n v="100"/>
    <n v="100"/>
    <n v="1"/>
    <n v="1"/>
    <x v="6"/>
    <s v=""/>
    <s v=""/>
    <s v=""/>
    <n v="40.621414617507519"/>
  </r>
  <r>
    <s v="China Offshore wind Jiangsu 2021"/>
    <x v="0"/>
    <x v="50"/>
    <x v="6"/>
    <s v="Wind"/>
    <m/>
    <s v="Auction"/>
    <s v="Pay_As_Bid"/>
    <s v="Unknown"/>
    <n v="20"/>
    <n v="0"/>
    <s v="CNY"/>
    <s v="Fixed"/>
    <s v=""/>
    <s v=""/>
    <s v=""/>
    <s v=""/>
    <n v="0"/>
    <n v="2650"/>
    <s v=""/>
    <s v="Offshore wind"/>
    <s v="Unknown"/>
    <n v="0"/>
    <n v="2650"/>
    <n v="2650"/>
    <n v="1"/>
    <n v="1"/>
    <x v="6"/>
    <s v=""/>
    <s v=""/>
    <s v=""/>
    <s v=""/>
  </r>
  <r>
    <s v="2021 Inner Mongolia Chifeng Onshore Wind Action"/>
    <x v="0"/>
    <x v="50"/>
    <x v="6"/>
    <s v="Wind"/>
    <m/>
    <s v="Auction"/>
    <s v="Pay_As_Bid"/>
    <s v="Unknown"/>
    <n v="20"/>
    <n v="0"/>
    <s v="CNY"/>
    <s v="Fixed"/>
    <s v=""/>
    <n v="303.5"/>
    <n v="47.055722658066919"/>
    <s v=""/>
    <n v="0"/>
    <n v="1500"/>
    <s v=""/>
    <s v="Onshore wind"/>
    <s v="Unknown"/>
    <n v="0"/>
    <n v="1500"/>
    <n v="1500"/>
    <n v="1"/>
    <n v="1"/>
    <x v="6"/>
    <s v=""/>
    <s v=""/>
    <s v=""/>
    <n v="47.055722658066919"/>
  </r>
  <r>
    <s v="Tianjin 2019 Onshore Wind Auction"/>
    <x v="0"/>
    <x v="50"/>
    <x v="6"/>
    <s v="Wind"/>
    <m/>
    <s v="Auction"/>
    <s v="Pay_As_Bid"/>
    <s v="Unknown"/>
    <n v="20"/>
    <n v="0"/>
    <s v="CNY"/>
    <s v="Fixed"/>
    <s v=""/>
    <n v="469.49"/>
    <n v="72.791404384632088"/>
    <s v=""/>
    <s v=""/>
    <s v=""/>
    <s v=""/>
    <s v="Onshore wind"/>
    <s v="Unknown"/>
    <n v="0"/>
    <n v="390"/>
    <n v="390"/>
    <n v="1"/>
    <s v="#N/A"/>
    <x v="6"/>
    <s v=""/>
    <s v=""/>
    <d v="2021-12-31T00:00:00"/>
    <n v="72.791404384632088"/>
  </r>
  <r>
    <s v="2021 China Xinjiang Aletai Auction"/>
    <x v="0"/>
    <x v="50"/>
    <x v="6"/>
    <s v="Wind"/>
    <m/>
    <s v="Auction"/>
    <s v="Pay_As_Bid"/>
    <s v="Fixed_Feed_In_Tariff"/>
    <n v="20"/>
    <n v="0"/>
    <s v="CNY"/>
    <s v="Fixed"/>
    <s v=""/>
    <n v="262"/>
    <n v="40.621414617507519"/>
    <s v=""/>
    <n v="0"/>
    <n v="250"/>
    <s v=""/>
    <s v="Onshore wind"/>
    <s v="Unknown"/>
    <s v=""/>
    <n v="250"/>
    <n v="250"/>
    <n v="1"/>
    <n v="1"/>
    <x v="6"/>
    <n v="2021"/>
    <s v=""/>
    <d v="2022-12-31T00:00:00"/>
    <n v="40.621414617507519"/>
  </r>
  <r>
    <s v="Xinjiang Hami 2020 Onshore Wind Auction"/>
    <x v="0"/>
    <x v="50"/>
    <x v="6"/>
    <s v="Wind"/>
    <m/>
    <s v="Auction"/>
    <s v="Pay_As_Bid"/>
    <s v="Unknown"/>
    <n v="20"/>
    <n v="0"/>
    <s v="CNY"/>
    <s v="Fixed"/>
    <s v=""/>
    <n v="390"/>
    <n v="60.466991224534098"/>
    <s v=""/>
    <s v=""/>
    <s v=""/>
    <s v=""/>
    <s v="Onshore wind"/>
    <s v="Unknown"/>
    <n v="0"/>
    <n v="49.5"/>
    <n v="49.5"/>
    <n v="1"/>
    <s v="#N/A"/>
    <x v="6"/>
    <s v=""/>
    <s v=""/>
    <d v="2021-12-31T00:00:00"/>
    <n v="60.466991224534098"/>
  </r>
  <r>
    <s v="2021 China Xinjiang Jianshe Bingtuan Auction"/>
    <x v="0"/>
    <x v="50"/>
    <x v="6"/>
    <s v="Wind"/>
    <m/>
    <s v="Auction"/>
    <s v="Pay_As_Bid"/>
    <s v="Unknown"/>
    <n v="20"/>
    <n v="0"/>
    <s v="CNY"/>
    <s v="Fixed"/>
    <s v=""/>
    <n v="262"/>
    <n v="40.621414617507519"/>
    <s v=""/>
    <n v="0"/>
    <n v="400"/>
    <s v=""/>
    <s v="Onshore wind"/>
    <s v="Unknown"/>
    <n v="0"/>
    <n v="400"/>
    <n v="400"/>
    <n v="1"/>
    <n v="1"/>
    <x v="6"/>
    <s v=""/>
    <s v=""/>
    <s v=""/>
    <n v="40.621414617507519"/>
  </r>
  <r>
    <s v="2022 China Anhui Integrated Energy Solar Pilot Batch 1"/>
    <x v="0"/>
    <x v="50"/>
    <x v="6"/>
    <s v="Solar"/>
    <m/>
    <s v="Auction"/>
    <s v="Pay_As_Bid"/>
    <s v="Unknown"/>
    <n v="25"/>
    <n v="0"/>
    <s v="CNY"/>
    <s v="Fixed"/>
    <s v=""/>
    <n v="384.4"/>
    <n v="57.048722933764708"/>
    <s v=""/>
    <n v="0"/>
    <n v="510"/>
    <s v=""/>
    <s v="PV"/>
    <s v="Unknown"/>
    <n v="0"/>
    <n v="510"/>
    <n v="510"/>
    <n v="1"/>
    <n v="1"/>
    <x v="7"/>
    <n v="2022"/>
    <s v=""/>
    <d v="2023-06-30T00:00:00"/>
    <n v="57.048722933764708"/>
  </r>
  <r>
    <s v="2022 China Anhui Integrated Energy Solar Pilot Batch 2 (2023-2024)"/>
    <x v="0"/>
    <x v="50"/>
    <x v="6"/>
    <s v="Solar"/>
    <m/>
    <s v="Auction"/>
    <s v="Pay_As_Bid"/>
    <s v="Unknown"/>
    <n v="25"/>
    <n v="0"/>
    <s v="CNY"/>
    <s v="Fixed"/>
    <s v=""/>
    <n v="384.4"/>
    <n v="57.048722933764708"/>
    <s v=""/>
    <n v="0"/>
    <n v="1690"/>
    <s v=""/>
    <s v="PV"/>
    <s v="Unknown"/>
    <n v="0"/>
    <n v="1690"/>
    <n v="1690"/>
    <n v="1"/>
    <n v="1"/>
    <x v="7"/>
    <n v="2022"/>
    <s v=""/>
    <s v=""/>
    <n v="57.048722933764708"/>
  </r>
  <r>
    <s v="2022 China Anhui Integrated Energy Solar Pilot Batch 3 (after 2024)"/>
    <x v="0"/>
    <x v="50"/>
    <x v="6"/>
    <s v="Solar"/>
    <m/>
    <s v="Auction"/>
    <s v="Pay_As_Bid"/>
    <s v="Unknown"/>
    <n v="25"/>
    <n v="0"/>
    <s v="CNY"/>
    <s v="Fixed"/>
    <s v=""/>
    <n v="384.4"/>
    <n v="57.048722933764708"/>
    <s v=""/>
    <n v="0"/>
    <n v="1360"/>
    <s v=""/>
    <s v="PV"/>
    <s v="Unknown"/>
    <n v="0"/>
    <n v="1360"/>
    <n v="1360"/>
    <n v="1"/>
    <n v="1"/>
    <x v="7"/>
    <s v=""/>
    <s v=""/>
    <s v=""/>
    <n v="57.048722933764708"/>
  </r>
  <r>
    <s v="2022 China Anhui Batch 1 Solar Auction"/>
    <x v="0"/>
    <x v="50"/>
    <x v="6"/>
    <s v="Solar"/>
    <m/>
    <s v="Auction"/>
    <s v="Pay_As_Bid"/>
    <s v="Unknown"/>
    <n v="25"/>
    <n v="0"/>
    <s v="CNY"/>
    <s v="Fixed"/>
    <s v=""/>
    <n v="384.4"/>
    <n v="57.048722933764708"/>
    <s v=""/>
    <n v="0"/>
    <n v="3000"/>
    <s v=""/>
    <s v="PV"/>
    <s v="Unknown"/>
    <n v="0"/>
    <n v="3000"/>
    <n v="3000"/>
    <n v="1"/>
    <n v="1"/>
    <x v="7"/>
    <n v="2022"/>
    <s v=""/>
    <d v="2024-12-31T00:00:00"/>
    <n v="57.048722933764708"/>
  </r>
  <r>
    <s v="2022 China Fujian Solar Auction"/>
    <x v="0"/>
    <x v="50"/>
    <x v="6"/>
    <s v="Solar"/>
    <m/>
    <s v="Auction"/>
    <s v="Pay_As_Bid"/>
    <s v="Unknown"/>
    <n v="25"/>
    <n v="0"/>
    <s v="CNY"/>
    <s v="Fixed"/>
    <s v=""/>
    <n v="393.2"/>
    <n v="58.354729077929974"/>
    <s v=""/>
    <n v="0"/>
    <n v="1772"/>
    <s v=""/>
    <s v="PV"/>
    <s v="Unknown"/>
    <n v="0"/>
    <n v="1772"/>
    <n v="1772"/>
    <n v="1"/>
    <n v="1"/>
    <x v="7"/>
    <n v="2022"/>
    <s v=""/>
    <s v=""/>
    <n v="58.354729077929974"/>
  </r>
  <r>
    <s v="2022 China Gansu Dingxi Batch 2 Solar Auction"/>
    <x v="0"/>
    <x v="50"/>
    <x v="6"/>
    <s v="Solar"/>
    <m/>
    <s v="Auction"/>
    <s v="Pay_As_Bid"/>
    <s v="Unknown"/>
    <n v="25"/>
    <n v="0"/>
    <s v="CNY"/>
    <s v="Fixed"/>
    <s v=""/>
    <n v="307.8"/>
    <n v="45.68053308796248"/>
    <s v=""/>
    <n v="0"/>
    <n v="400"/>
    <s v=""/>
    <s v="PV"/>
    <s v="Unknown"/>
    <n v="0"/>
    <n v="400"/>
    <n v="400"/>
    <n v="1"/>
    <n v="1"/>
    <x v="7"/>
    <n v="2022"/>
    <s v=""/>
    <d v="2023-12-31T00:00:00"/>
    <n v="45.68053308796248"/>
  </r>
  <r>
    <s v="2022 China Gansu Jiayuguan Solar Auction"/>
    <x v="0"/>
    <x v="50"/>
    <x v="6"/>
    <s v="Solar"/>
    <m/>
    <s v="Auction"/>
    <s v="Pay_As_Bid"/>
    <s v="Unknown"/>
    <n v="25"/>
    <n v="0"/>
    <s v="CNY"/>
    <s v="Fixed"/>
    <s v=""/>
    <n v="307.8"/>
    <n v="45.68053308796248"/>
    <s v=""/>
    <n v="0"/>
    <n v="1000"/>
    <s v=""/>
    <s v="PV"/>
    <s v="Unknown"/>
    <n v="0"/>
    <n v="1000"/>
    <n v="1000"/>
    <n v="1"/>
    <n v="1"/>
    <x v="7"/>
    <n v="2022"/>
    <s v=""/>
    <s v=""/>
    <n v="45.68053308796248"/>
  </r>
  <r>
    <s v="2022 China Gansu Jiuquan Batch 2 Solar Auction"/>
    <x v="0"/>
    <x v="50"/>
    <x v="6"/>
    <s v="Solar"/>
    <m/>
    <s v="Auction"/>
    <s v="Pay_As_Bid"/>
    <s v="Unknown"/>
    <n v="25"/>
    <n v="0"/>
    <s v="CNY"/>
    <s v="Fixed"/>
    <s v=""/>
    <n v="307.8"/>
    <n v="45.68053308796248"/>
    <s v=""/>
    <n v="0"/>
    <n v="2000"/>
    <s v=""/>
    <s v="PV"/>
    <s v="Unknown"/>
    <n v="0"/>
    <n v="2000"/>
    <n v="2000"/>
    <n v="1"/>
    <n v="1"/>
    <x v="7"/>
    <s v=""/>
    <s v=""/>
    <d v="2024-12-31T00:00:00"/>
    <n v="45.68053308796248"/>
  </r>
  <r>
    <s v="2022 China Gansu Qingyang Batch 2 Solar Auction"/>
    <x v="0"/>
    <x v="50"/>
    <x v="6"/>
    <s v="Solar"/>
    <m/>
    <s v="Auction"/>
    <s v="Pay_As_Bid"/>
    <s v="Unknown"/>
    <n v="25"/>
    <n v="0"/>
    <s v="CNY"/>
    <s v="Fixed"/>
    <s v=""/>
    <n v="307.8"/>
    <n v="45.68053308796248"/>
    <s v=""/>
    <n v="0"/>
    <n v="400"/>
    <s v=""/>
    <s v="PV"/>
    <s v="Unknown"/>
    <n v="0"/>
    <n v="400"/>
    <n v="400"/>
    <n v="1"/>
    <n v="1"/>
    <x v="7"/>
    <s v=""/>
    <s v=""/>
    <d v="2024-12-31T00:00:00"/>
    <n v="45.68053308796248"/>
  </r>
  <r>
    <s v="2022 China Gansu Batch 2 Solar Auction"/>
    <x v="0"/>
    <x v="50"/>
    <x v="6"/>
    <s v="Solar"/>
    <m/>
    <s v="Auction"/>
    <s v="Pay_As_Bid"/>
    <s v="Unknown"/>
    <n v="25"/>
    <n v="0"/>
    <s v="CNY"/>
    <s v="Fixed"/>
    <s v=""/>
    <n v="307.8"/>
    <n v="45.68053308796248"/>
    <s v=""/>
    <n v="0"/>
    <n v="3000"/>
    <s v=""/>
    <s v="PV"/>
    <s v="Unknown"/>
    <n v="0"/>
    <n v="3000"/>
    <n v="3000"/>
    <n v="1"/>
    <n v="1"/>
    <x v="7"/>
    <s v=""/>
    <s v=""/>
    <s v=""/>
    <n v="45.68053308796248"/>
  </r>
  <r>
    <s v="2022 China Gansu Zhangye Batch 2 Solar Auction"/>
    <x v="0"/>
    <x v="50"/>
    <x v="6"/>
    <s v="Solar"/>
    <m/>
    <s v="Auction"/>
    <s v="Pay_As_Bid"/>
    <s v="Unknown"/>
    <n v="25"/>
    <n v="0"/>
    <s v="CNY"/>
    <s v="Fixed"/>
    <s v=""/>
    <n v="307.8"/>
    <n v="45.68053308796248"/>
    <s v=""/>
    <n v="0"/>
    <n v="500"/>
    <s v=""/>
    <s v="PV"/>
    <s v="Unknown"/>
    <n v="0"/>
    <n v="500"/>
    <n v="500"/>
    <n v="1"/>
    <n v="1"/>
    <x v="7"/>
    <n v="2022"/>
    <s v=""/>
    <d v="2022-06-30T00:00:00"/>
    <n v="45.68053308796248"/>
  </r>
  <r>
    <s v="2022 China Guangdong Hechi Solar Auction"/>
    <x v="0"/>
    <x v="50"/>
    <x v="6"/>
    <s v="Solar"/>
    <m/>
    <s v="Auction"/>
    <s v="Pay_As_Bid"/>
    <s v="Unknown"/>
    <n v="25"/>
    <n v="0"/>
    <s v="CNY"/>
    <s v="Fixed"/>
    <s v=""/>
    <n v="453"/>
    <n v="67.229634466689419"/>
    <s v=""/>
    <s v=""/>
    <n v="6315"/>
    <s v=""/>
    <s v="PV"/>
    <s v="Unknown"/>
    <n v="0"/>
    <n v="6315"/>
    <n v="6315"/>
    <n v="1"/>
    <n v="1"/>
    <x v="7"/>
    <n v="2022"/>
    <s v=""/>
    <s v=""/>
    <n v="67.229634466689419"/>
  </r>
  <r>
    <s v="2022 China Guizhou Solar Auction"/>
    <x v="0"/>
    <x v="50"/>
    <x v="6"/>
    <s v="Solar"/>
    <m/>
    <s v="Auction"/>
    <s v="Pay_As_Bid"/>
    <s v="Unknown"/>
    <n v="25"/>
    <n v="0"/>
    <s v="CNY"/>
    <s v="Fixed"/>
    <s v=""/>
    <n v="351.5"/>
    <n v="52.166040872055916"/>
    <s v=""/>
    <n v="0"/>
    <n v="8932"/>
    <s v=""/>
    <s v="PV"/>
    <s v="Unknown"/>
    <n v="0"/>
    <n v="8932"/>
    <n v="8932"/>
    <n v="1"/>
    <n v="1"/>
    <x v="7"/>
    <n v="2022"/>
    <s v=""/>
    <s v=""/>
    <n v="52.166040872055916"/>
  </r>
  <r>
    <s v="2022 China Hebei Solar Base Auction"/>
    <x v="0"/>
    <x v="50"/>
    <x v="6"/>
    <s v="Solar"/>
    <m/>
    <s v="Auction"/>
    <s v="Pay_As_Bid"/>
    <s v="Unknown"/>
    <n v="25"/>
    <n v="0"/>
    <s v="CNY"/>
    <s v="Fixed"/>
    <s v=""/>
    <n v="364.4"/>
    <n v="54.080527151570912"/>
    <s v=""/>
    <n v="0"/>
    <n v="5250"/>
    <s v=""/>
    <s v="PV"/>
    <s v="Unknown"/>
    <n v="0"/>
    <n v="5250"/>
    <n v="5250"/>
    <n v="1"/>
    <n v="1"/>
    <x v="7"/>
    <n v="2022"/>
    <s v=""/>
    <s v=""/>
    <n v="54.080527151570912"/>
  </r>
  <r>
    <s v="2022 China Henan Integrated Energy Solar Auction"/>
    <x v="0"/>
    <x v="50"/>
    <x v="6"/>
    <s v="Solar"/>
    <m/>
    <s v="Auction"/>
    <s v="Pay_As_Bid"/>
    <s v="Unknown"/>
    <n v="25"/>
    <n v="0"/>
    <s v="CNY"/>
    <s v="Fixed"/>
    <s v=""/>
    <n v="377.9"/>
    <n v="56.084059304551722"/>
    <s v=""/>
    <n v="0"/>
    <n v="580"/>
    <s v=""/>
    <s v="PV"/>
    <s v="Unknown"/>
    <n v="0"/>
    <n v="580"/>
    <n v="580"/>
    <n v="1"/>
    <n v="1"/>
    <x v="7"/>
    <n v="2022"/>
    <s v=""/>
    <s v=""/>
    <n v="56.084059304551722"/>
  </r>
  <r>
    <s v="2022 China Hubei Batch 1 Solar Auction"/>
    <x v="0"/>
    <x v="50"/>
    <x v="6"/>
    <s v="Solar"/>
    <m/>
    <s v="Auction"/>
    <s v="Pay_As_Bid"/>
    <s v="Unknown"/>
    <n v="25"/>
    <n v="0"/>
    <s v="CNY"/>
    <s v="Fixed"/>
    <s v=""/>
    <n v="416.1"/>
    <n v="61.753313248541872"/>
    <s v=""/>
    <n v="0"/>
    <n v="4693"/>
    <s v=""/>
    <s v="PV"/>
    <s v="Unknown"/>
    <n v="0"/>
    <n v="4693"/>
    <n v="4693"/>
    <n v="1"/>
    <n v="1"/>
    <x v="7"/>
    <n v="2022"/>
    <s v=""/>
    <d v="2023-12-31T00:00:00"/>
    <n v="61.753313248541872"/>
  </r>
  <r>
    <s v="2022 China Hubei Batch 2 Solar Auction"/>
    <x v="0"/>
    <x v="50"/>
    <x v="6"/>
    <s v="Solar"/>
    <m/>
    <s v="Auction"/>
    <s v="Pay_As_Bid"/>
    <s v="Unknown"/>
    <n v="25"/>
    <n v="0"/>
    <s v="CNY"/>
    <s v="Fixed"/>
    <s v=""/>
    <n v="416.1"/>
    <n v="61.753313248541872"/>
    <s v=""/>
    <n v="0"/>
    <n v="2940"/>
    <s v=""/>
    <s v="PV"/>
    <s v="Unknown"/>
    <n v="0"/>
    <n v="2940"/>
    <n v="2940"/>
    <n v="1"/>
    <n v="1"/>
    <x v="7"/>
    <n v="2022"/>
    <s v=""/>
    <s v=""/>
    <n v="61.753313248541872"/>
  </r>
  <r>
    <s v="2022 China Inner Mongolia Coal Replacement Solar Auction"/>
    <x v="0"/>
    <x v="50"/>
    <x v="6"/>
    <s v="Solar"/>
    <m/>
    <s v="Auction"/>
    <s v="Pay_As_Bid"/>
    <s v="Unknown"/>
    <n v="25"/>
    <n v="0"/>
    <s v="CNY"/>
    <s v="Fixed"/>
    <s v=""/>
    <n v="282.89999999999998"/>
    <n v="41.985129339131205"/>
    <s v=""/>
    <n v="0"/>
    <n v="1110"/>
    <s v=""/>
    <s v="PV"/>
    <s v="Unknown"/>
    <n v="0"/>
    <n v="1110"/>
    <n v="1110"/>
    <n v="1"/>
    <n v="1"/>
    <x v="7"/>
    <n v="2022"/>
    <s v=""/>
    <s v=""/>
    <n v="41.985129339131205"/>
  </r>
  <r>
    <s v="2022 China Inner Mongolia Integrated Energy Solar Auction"/>
    <x v="0"/>
    <x v="50"/>
    <x v="6"/>
    <s v="Solar"/>
    <m/>
    <s v="Auction"/>
    <s v="Pay_As_Bid"/>
    <s v="Unknown"/>
    <n v="25"/>
    <n v="0"/>
    <s v="CNY"/>
    <s v="Fixed"/>
    <s v=""/>
    <n v="282.89999999999998"/>
    <n v="41.985129339131205"/>
    <s v=""/>
    <n v="0"/>
    <n v="1610"/>
    <s v=""/>
    <s v="PV"/>
    <s v="Unknown"/>
    <n v="0"/>
    <n v="1610"/>
    <n v="1610"/>
    <n v="1"/>
    <n v="1"/>
    <x v="7"/>
    <n v="2022"/>
    <s v=""/>
    <s v=""/>
    <n v="41.985129339131205"/>
  </r>
  <r>
    <s v="2022 China Inner Mongolia Renewable Hydrogen Solar Auction"/>
    <x v="0"/>
    <x v="50"/>
    <x v="6"/>
    <s v="Solar"/>
    <m/>
    <s v="Auction"/>
    <s v="Pay_As_Bid"/>
    <s v="Unknown"/>
    <n v="25"/>
    <n v="0"/>
    <s v="CNY"/>
    <s v="Fixed"/>
    <s v=""/>
    <n v="282.89999999999998"/>
    <n v="41.985129339131205"/>
    <s v=""/>
    <n v="0"/>
    <n v="435"/>
    <s v=""/>
    <s v="PV"/>
    <s v="Unknown"/>
    <n v="0"/>
    <n v="435"/>
    <n v="435"/>
    <n v="1"/>
    <n v="1"/>
    <x v="7"/>
    <s v=""/>
    <s v=""/>
    <s v=""/>
    <n v="41.985129339131205"/>
  </r>
  <r>
    <s v="2022 China Inner Mongolia Hulun Buir Distributed Solar Auction"/>
    <x v="0"/>
    <x v="50"/>
    <x v="6"/>
    <s v="Solar"/>
    <m/>
    <s v="Auction"/>
    <s v="Pay_As_Bid"/>
    <s v="Unknown"/>
    <n v="25"/>
    <n v="0"/>
    <s v="CNY"/>
    <s v="Fixed"/>
    <s v=""/>
    <n v="282.89999999999998"/>
    <n v="41.985129339131205"/>
    <s v=""/>
    <n v="0"/>
    <n v="71"/>
    <s v=""/>
    <s v="PV"/>
    <s v="Unknown"/>
    <n v="0"/>
    <n v="71"/>
    <n v="71"/>
    <n v="1"/>
    <n v="1"/>
    <x v="7"/>
    <n v="2022"/>
    <s v=""/>
    <s v=""/>
    <n v="41.985129339131205"/>
  </r>
  <r>
    <s v="2022 China Inner Mongolila Alxa Distributed Solar Auction"/>
    <x v="0"/>
    <x v="50"/>
    <x v="6"/>
    <s v="Solar"/>
    <m/>
    <s v="Auction"/>
    <s v="Pay_As_Bid"/>
    <s v="Unknown"/>
    <n v="25"/>
    <n v="0"/>
    <s v="CNY"/>
    <s v="Fixed"/>
    <s v=""/>
    <n v="282.89999999999998"/>
    <n v="41.985129339131205"/>
    <s v=""/>
    <n v="0"/>
    <n v="40"/>
    <s v=""/>
    <s v="PV"/>
    <s v="Unknown"/>
    <n v="0"/>
    <n v="40"/>
    <n v="40"/>
    <n v="1"/>
    <n v="1"/>
    <x v="7"/>
    <n v="2022"/>
    <s v=""/>
    <s v=""/>
    <n v="41.985129339131205"/>
  </r>
  <r>
    <s v="2022 China Inner Mongolila Erdos Distributed Solar Auction"/>
    <x v="0"/>
    <x v="50"/>
    <x v="6"/>
    <s v="Solar"/>
    <m/>
    <s v="Auction"/>
    <s v="Pay_As_Bid"/>
    <s v="Unknown"/>
    <n v="25"/>
    <n v="0"/>
    <s v="CNY"/>
    <s v="Fixed"/>
    <s v=""/>
    <n v="282.89999999999998"/>
    <n v="41.985129339131205"/>
    <s v=""/>
    <n v="0"/>
    <n v="80"/>
    <s v=""/>
    <s v="PV"/>
    <s v="Unknown"/>
    <n v="0"/>
    <n v="80"/>
    <n v="80"/>
    <n v="1"/>
    <n v="1"/>
    <x v="7"/>
    <n v="2022"/>
    <s v=""/>
    <s v=""/>
    <n v="41.985129339131205"/>
  </r>
  <r>
    <s v="2022 China Jiangsu Batch 5 Solar Auction"/>
    <x v="0"/>
    <x v="50"/>
    <x v="6"/>
    <s v="Solar"/>
    <m/>
    <s v="Auction"/>
    <s v="Pay_As_Bid"/>
    <s v="Unknown"/>
    <n v="25"/>
    <n v="0"/>
    <s v="CNY"/>
    <s v="Fixed"/>
    <s v=""/>
    <n v="391"/>
    <n v="58.028227541888661"/>
    <s v=""/>
    <n v="0"/>
    <n v="4941.8"/>
    <s v=""/>
    <s v="PV"/>
    <s v="Unknown"/>
    <n v="0"/>
    <n v="4941.8"/>
    <n v="4941.8"/>
    <n v="1"/>
    <n v="1"/>
    <x v="7"/>
    <n v="2022"/>
    <s v=""/>
    <s v=""/>
    <n v="58.028227541888661"/>
  </r>
  <r>
    <s v="2022 China Jiangsu Batch 1 Solar Auction"/>
    <x v="0"/>
    <x v="50"/>
    <x v="6"/>
    <s v="Solar"/>
    <m/>
    <s v="Auction"/>
    <s v="Pay_As_Bid"/>
    <s v="Unknown"/>
    <n v="25"/>
    <n v="0"/>
    <s v="CNY"/>
    <s v="Fixed"/>
    <s v=""/>
    <n v="391"/>
    <n v="58.028227541888661"/>
    <s v=""/>
    <n v="0"/>
    <n v="1622"/>
    <s v=""/>
    <s v="PV"/>
    <s v="Unknown"/>
    <n v="0"/>
    <n v="1622"/>
    <n v="1622"/>
    <n v="1"/>
    <n v="1"/>
    <x v="7"/>
    <n v="2022"/>
    <s v=""/>
    <d v="2024-12-31T00:00:00"/>
    <n v="58.028227541888661"/>
  </r>
  <r>
    <s v="2022 China Jiangxi Bulk Development Distributed PV Auction"/>
    <x v="0"/>
    <x v="50"/>
    <x v="6"/>
    <s v="Solar"/>
    <m/>
    <s v="Auction"/>
    <s v="Pay_As_Bid"/>
    <s v="Unknown"/>
    <n v="25"/>
    <n v="0"/>
    <s v="CNY"/>
    <s v="Fixed"/>
    <s v=""/>
    <n v="414.3"/>
    <n v="61.48617562814443"/>
    <s v=""/>
    <n v="0"/>
    <n v="371"/>
    <s v=""/>
    <s v="PV"/>
    <s v="Unknown"/>
    <n v="0"/>
    <n v="371"/>
    <n v="371"/>
    <n v="1"/>
    <n v="1"/>
    <x v="7"/>
    <n v="2022"/>
    <s v=""/>
    <s v=""/>
    <n v="61.48617562814443"/>
  </r>
  <r>
    <s v="2022 China Jiangxi Distributed PV Auction"/>
    <x v="0"/>
    <x v="50"/>
    <x v="6"/>
    <s v="Solar"/>
    <m/>
    <s v="Auction"/>
    <s v="Pay_As_Bid"/>
    <s v="Unknown"/>
    <n v="25"/>
    <n v="0"/>
    <s v="CNY"/>
    <s v="Fixed"/>
    <s v=""/>
    <n v="414.3"/>
    <n v="61.48617562814443"/>
    <s v=""/>
    <n v="0"/>
    <n v="201"/>
    <s v=""/>
    <s v="PV"/>
    <s v="Unknown"/>
    <n v="0"/>
    <n v="201"/>
    <n v="201"/>
    <n v="1"/>
    <n v="1"/>
    <x v="7"/>
    <n v="2022"/>
    <s v=""/>
    <s v=""/>
    <n v="61.48617562814443"/>
  </r>
  <r>
    <s v="2022 China Jiangxi Solar Auction"/>
    <x v="0"/>
    <x v="50"/>
    <x v="6"/>
    <s v="Solar"/>
    <m/>
    <s v="Auction"/>
    <s v="Pay_As_Bid"/>
    <s v="Unknown"/>
    <n v="25"/>
    <n v="0"/>
    <s v="CNY"/>
    <s v="Fixed"/>
    <s v=""/>
    <n v="414.3"/>
    <n v="61.48617562814443"/>
    <s v=""/>
    <n v="0"/>
    <n v="4570"/>
    <s v=""/>
    <s v="PV"/>
    <s v="Unknown"/>
    <n v="0"/>
    <n v="4570"/>
    <n v="4570"/>
    <n v="1"/>
    <n v="1"/>
    <x v="7"/>
    <n v="2022"/>
    <s v=""/>
    <d v="2023-12-31T00:00:00"/>
    <n v="61.48617562814443"/>
  </r>
  <r>
    <s v="2022 China Ningxia Solar Auction"/>
    <x v="0"/>
    <x v="50"/>
    <x v="6"/>
    <s v="Solar"/>
    <m/>
    <s v="Auction"/>
    <s v="Pay_As_Bid"/>
    <s v="Unknown"/>
    <n v="25"/>
    <n v="0"/>
    <s v="CNY"/>
    <s v="Fixed"/>
    <s v=""/>
    <n v="259.5"/>
    <n v="38.512340273964469"/>
    <s v=""/>
    <n v="0"/>
    <n v="4040"/>
    <s v=""/>
    <s v="PV"/>
    <s v="Unknown"/>
    <n v="0"/>
    <n v="4040"/>
    <n v="4040"/>
    <n v="1"/>
    <n v="1"/>
    <x v="7"/>
    <n v="2022"/>
    <s v=""/>
    <s v=""/>
    <n v="38.512340273964469"/>
  </r>
  <r>
    <s v="2022 China Qinghai Clean Heating Solar Auction"/>
    <x v="0"/>
    <x v="50"/>
    <x v="6"/>
    <s v="Solar"/>
    <m/>
    <s v="Auction"/>
    <s v="Pay_As_Bid"/>
    <s v="Unknown"/>
    <n v="25"/>
    <n v="0"/>
    <s v="CNY"/>
    <s v="Fixed"/>
    <s v=""/>
    <n v="227.7"/>
    <n v="33.792908980276337"/>
    <s v=""/>
    <n v="0"/>
    <n v="750"/>
    <s v=""/>
    <s v="PV"/>
    <s v="Unknown"/>
    <n v="0"/>
    <n v="750"/>
    <n v="750"/>
    <n v="1"/>
    <n v="1"/>
    <x v="7"/>
    <n v="2022"/>
    <s v=""/>
    <s v=""/>
    <n v="33.792908980276337"/>
  </r>
  <r>
    <s v="2022 China Qinghai Marketization Solar Auction"/>
    <x v="0"/>
    <x v="50"/>
    <x v="6"/>
    <s v="Solar"/>
    <m/>
    <s v="Auction"/>
    <s v="Pay_As_Bid"/>
    <s v="Unknown"/>
    <n v="25"/>
    <n v="0"/>
    <s v="CNY"/>
    <s v="Fixed"/>
    <s v=""/>
    <n v="227.7"/>
    <n v="33.792908980276337"/>
    <s v=""/>
    <n v="0"/>
    <n v="1750"/>
    <s v=""/>
    <s v="PV"/>
    <s v="Unknown"/>
    <n v="0"/>
    <n v="1750"/>
    <n v="1750"/>
    <n v="1"/>
    <n v="1"/>
    <x v="7"/>
    <n v="2022"/>
    <s v=""/>
    <d v="2023-12-31T00:00:00"/>
    <n v="33.792908980276337"/>
  </r>
  <r>
    <s v="2022 China Qinghai Reform Solar Auction"/>
    <x v="0"/>
    <x v="50"/>
    <x v="6"/>
    <s v="Solar"/>
    <m/>
    <s v="Auction"/>
    <s v="Pay_As_Bid"/>
    <s v="Unknown"/>
    <n v="25"/>
    <n v="0"/>
    <s v="CNY"/>
    <s v="Fixed"/>
    <s v=""/>
    <n v="227.7"/>
    <n v="33.792908980276337"/>
    <s v=""/>
    <n v="0"/>
    <n v="400"/>
    <s v=""/>
    <s v="PV"/>
    <s v="Unknown"/>
    <n v="0"/>
    <n v="400"/>
    <n v="400"/>
    <n v="1"/>
    <n v="1"/>
    <x v="7"/>
    <n v="2022"/>
    <s v=""/>
    <d v="2025-12-31T00:00:00"/>
    <n v="33.792908980276337"/>
  </r>
  <r>
    <s v="2022 China Qinghai Renewable with Storage Solar Auction"/>
    <x v="0"/>
    <x v="50"/>
    <x v="6"/>
    <s v="Solar"/>
    <m/>
    <s v="Auction"/>
    <s v="Pay_As_Bid"/>
    <s v="Unknown"/>
    <n v="25"/>
    <n v="0"/>
    <s v="CNY"/>
    <s v="Fixed"/>
    <s v=""/>
    <n v="227.7"/>
    <n v="33.792908980276337"/>
    <s v=""/>
    <n v="0"/>
    <n v="4170"/>
    <s v=""/>
    <s v="PV"/>
    <s v="Unknown"/>
    <n v="0"/>
    <n v="4170"/>
    <n v="4170"/>
    <n v="1"/>
    <n v="1"/>
    <x v="7"/>
    <n v="2022"/>
    <s v=""/>
    <d v="2025-12-31T00:00:00"/>
    <n v="33.792908980276337"/>
  </r>
  <r>
    <s v="2022 China Shaanxi Solar Auction"/>
    <x v="0"/>
    <x v="50"/>
    <x v="6"/>
    <s v="Solar"/>
    <m/>
    <s v="Auction"/>
    <s v="Pay_As_Bid"/>
    <s v="Unknown"/>
    <n v="25"/>
    <n v="0"/>
    <s v="CNY"/>
    <s v="Fixed"/>
    <s v=""/>
    <n v="354.5"/>
    <n v="52.611270239384986"/>
    <s v=""/>
    <n v="0"/>
    <n v="5250"/>
    <s v=""/>
    <s v="PV"/>
    <s v="Unknown"/>
    <n v="0"/>
    <n v="5250"/>
    <n v="5250"/>
    <n v="1"/>
    <n v="1"/>
    <x v="7"/>
    <n v="2022"/>
    <s v=""/>
    <d v="2023-06-30T00:00:00"/>
    <n v="52.611270239384986"/>
  </r>
  <r>
    <s v="2022 China Shandong Offshore Solar Auction 1"/>
    <x v="0"/>
    <x v="50"/>
    <x v="6"/>
    <s v="Solar"/>
    <m/>
    <s v="Auction"/>
    <s v="Pay_As_Bid"/>
    <s v="Unknown"/>
    <n v="25"/>
    <n v="0"/>
    <s v="CNY"/>
    <s v="Fixed"/>
    <s v=""/>
    <n v="394.9"/>
    <n v="58.607025719416448"/>
    <s v=""/>
    <n v="0"/>
    <n v="1900"/>
    <s v=""/>
    <s v="PV"/>
    <s v="Unknown"/>
    <n v="0"/>
    <n v="1900"/>
    <n v="1900"/>
    <n v="1"/>
    <n v="1"/>
    <x v="7"/>
    <s v=""/>
    <s v=""/>
    <d v="2022-12-31T00:00:00"/>
    <n v="58.607025719416448"/>
  </r>
  <r>
    <s v="2022 Shanghai Hangzhouwan 800MW offshore wind"/>
    <x v="0"/>
    <x v="50"/>
    <x v="6"/>
    <s v="Wind"/>
    <m/>
    <s v="Project_Tender"/>
    <s v="Pay_As_Bid"/>
    <s v="Fixed_Feed_In_Tariff"/>
    <n v="25"/>
    <n v="0"/>
    <s v="CNY"/>
    <s v="Fixed"/>
    <s v="China  wind projects usually require co-located storage of 10-20% of the wind farm capacity, duration 2-4 hours of duration."/>
    <n v="415.5"/>
    <n v="61.664267375076058"/>
    <s v=""/>
    <n v="800"/>
    <n v="800"/>
    <n v="800"/>
    <s v="Offshore wind"/>
    <s v="Co-location"/>
    <n v="800"/>
    <n v="800"/>
    <n v="800"/>
    <n v="1"/>
    <n v="1"/>
    <x v="7"/>
    <n v="2022"/>
    <d v="2022-11-09T00:00:00"/>
    <d v="2024-09-30T00:00:00"/>
    <n v="61.664267375076058"/>
  </r>
  <r>
    <s v="2022 China Shanxi Solar Auction"/>
    <x v="0"/>
    <x v="50"/>
    <x v="6"/>
    <s v="Solar"/>
    <m/>
    <s v="Auction"/>
    <s v="Pay_As_Bid"/>
    <s v="Unknown"/>
    <n v="25"/>
    <n v="0"/>
    <s v="CNY"/>
    <s v="Fixed"/>
    <s v=""/>
    <n v="332"/>
    <n v="49.272049984416974"/>
    <s v=""/>
    <n v="0"/>
    <n v="7530"/>
    <s v=""/>
    <s v="PV"/>
    <s v="Unknown"/>
    <n v="0"/>
    <n v="7530"/>
    <n v="7530"/>
    <n v="1"/>
    <n v="1"/>
    <x v="7"/>
    <n v="2022"/>
    <s v=""/>
    <s v=""/>
    <n v="49.272049984416974"/>
  </r>
  <r>
    <s v="2022 China Tianjin Solar Auction"/>
    <x v="0"/>
    <x v="50"/>
    <x v="6"/>
    <s v="Solar"/>
    <m/>
    <s v="Auction"/>
    <s v="Pay_As_Bid"/>
    <s v="Unknown"/>
    <n v="25"/>
    <n v="0"/>
    <s v="CNY"/>
    <s v="Fixed"/>
    <s v=""/>
    <n v="365.5"/>
    <n v="54.243777919591572"/>
    <s v=""/>
    <n v="0"/>
    <n v="4719.07"/>
    <s v=""/>
    <s v="PV"/>
    <s v="Unknown"/>
    <n v="0"/>
    <n v="4719.07"/>
    <n v="4719.07"/>
    <n v="1"/>
    <n v="1"/>
    <x v="7"/>
    <n v="2022"/>
    <s v=""/>
    <d v="2024-12-31T00:00:00"/>
    <n v="54.243777919591572"/>
  </r>
  <r>
    <s v="2022 China Xinjiang Solar Auction"/>
    <x v="0"/>
    <x v="50"/>
    <x v="6"/>
    <s v="Solar"/>
    <m/>
    <s v="Auction"/>
    <s v="Pay_As_Bid"/>
    <s v="Unknown"/>
    <n v="25"/>
    <n v="0"/>
    <s v="CNY"/>
    <s v="Fixed"/>
    <s v=""/>
    <n v="259.5"/>
    <n v="38.512340273964469"/>
    <s v=""/>
    <n v="0"/>
    <n v="27140"/>
    <s v=""/>
    <s v="PV"/>
    <s v="Unknown"/>
    <n v="0"/>
    <n v="33630"/>
    <n v="33630"/>
    <n v="1"/>
    <n v="1.2391304347826086"/>
    <x v="7"/>
    <s v=""/>
    <s v=""/>
    <s v=""/>
    <n v="38.512340273964469"/>
  </r>
  <r>
    <s v="2022 China Xinjiang Bazhou Batch 2 Solar Auction September Commissioning"/>
    <x v="0"/>
    <x v="50"/>
    <x v="6"/>
    <s v="Solar"/>
    <m/>
    <s v="Auction"/>
    <s v="Pay_As_Bid"/>
    <s v="Unknown"/>
    <n v="25"/>
    <n v="0"/>
    <s v="CNY"/>
    <s v="Fixed"/>
    <s v=""/>
    <n v="259.5"/>
    <n v="38.512340273964469"/>
    <s v=""/>
    <n v="0"/>
    <n v="300"/>
    <s v=""/>
    <s v="PV"/>
    <s v="Unknown"/>
    <n v="0"/>
    <n v="300"/>
    <n v="300"/>
    <n v="1"/>
    <n v="1"/>
    <x v="7"/>
    <s v=""/>
    <s v=""/>
    <d v="2022-09-30T00:00:00"/>
    <n v="38.512340273964469"/>
  </r>
  <r>
    <s v="2022 China Xinjiang Bazhou Auction"/>
    <x v="0"/>
    <x v="50"/>
    <x v="6"/>
    <s v="Wind"/>
    <m/>
    <s v="Auction"/>
    <s v="Pay_As_Bid"/>
    <s v="Unknown"/>
    <n v="20"/>
    <n v="0"/>
    <s v="CNY"/>
    <s v="Fixed"/>
    <s v=""/>
    <n v="262"/>
    <n v="38.883364746738692"/>
    <s v=""/>
    <n v="0"/>
    <n v="300"/>
    <s v=""/>
    <s v="Onshore wind"/>
    <s v="Unknown"/>
    <n v="0"/>
    <n v="300"/>
    <n v="300"/>
    <n v="1"/>
    <n v="1"/>
    <x v="7"/>
    <n v="2022"/>
    <d v="2022-03-02T00:00:00"/>
    <d v="2022-09-30T00:00:00"/>
    <n v="38.883364746738692"/>
  </r>
  <r>
    <s v="2022 China Xinjiang Changji Batch 2 Solar Auction"/>
    <x v="0"/>
    <x v="50"/>
    <x v="6"/>
    <s v="Solar"/>
    <m/>
    <s v="Auction"/>
    <s v="Pay_As_Bid"/>
    <s v="Unknown"/>
    <n v="25"/>
    <n v="0"/>
    <s v="CNY"/>
    <s v="Fixed"/>
    <s v=""/>
    <n v="259.5"/>
    <n v="38.512340273964469"/>
    <s v=""/>
    <n v="0"/>
    <n v="150"/>
    <s v=""/>
    <s v="PV"/>
    <s v="Unknown"/>
    <n v="0"/>
    <n v="150"/>
    <n v="150"/>
    <n v="1"/>
    <n v="1"/>
    <x v="7"/>
    <s v=""/>
    <s v=""/>
    <d v="2022-12-31T00:00:00"/>
    <n v="38.512340273964469"/>
  </r>
  <r>
    <s v="2022 China Xinjiang Hami Batch 2 Solar Auction"/>
    <x v="0"/>
    <x v="50"/>
    <x v="6"/>
    <s v="Solar"/>
    <m/>
    <s v="Auction"/>
    <s v="Pay_As_Bid"/>
    <s v="Unknown"/>
    <n v="25"/>
    <n v="0"/>
    <s v="CNY"/>
    <s v="Fixed"/>
    <s v=""/>
    <n v="259.5"/>
    <n v="38.512340273964469"/>
    <s v=""/>
    <n v="0"/>
    <n v="50"/>
    <s v=""/>
    <s v="PV"/>
    <s v="Unknown"/>
    <n v="0"/>
    <n v="50"/>
    <n v="50"/>
    <n v="1"/>
    <n v="1"/>
    <x v="7"/>
    <s v=""/>
    <s v=""/>
    <d v="2022-12-31T00:00:00"/>
    <n v="38.512340273964469"/>
  </r>
  <r>
    <s v="2022 China Xinjiang Hotan Batch 2 Solar Auction"/>
    <x v="0"/>
    <x v="50"/>
    <x v="6"/>
    <s v="Solar"/>
    <m/>
    <s v="Auction"/>
    <s v="Pay_As_Bid"/>
    <s v="Unknown"/>
    <n v="25"/>
    <n v="0"/>
    <s v="CNY"/>
    <s v="Fixed"/>
    <s v=""/>
    <n v="259.5"/>
    <n v="38.512340273964469"/>
    <s v=""/>
    <n v="0"/>
    <n v="400"/>
    <s v=""/>
    <s v="PV"/>
    <s v="Unknown"/>
    <n v="0"/>
    <n v="400"/>
    <n v="400"/>
    <n v="1"/>
    <n v="1"/>
    <x v="7"/>
    <s v=""/>
    <s v=""/>
    <d v="2022-11-30T00:00:00"/>
    <n v="38.512340273964469"/>
  </r>
  <r>
    <s v="2022 China Xinjiang Karamay Batch 2 Solar Auction"/>
    <x v="0"/>
    <x v="50"/>
    <x v="6"/>
    <s v="Solar"/>
    <m/>
    <s v="Auction"/>
    <s v="Pay_As_Bid"/>
    <s v="Unknown"/>
    <n v="25"/>
    <n v="0"/>
    <s v="CNY"/>
    <s v="Fixed"/>
    <s v=""/>
    <n v="259.5"/>
    <n v="38.512340273964469"/>
    <s v=""/>
    <n v="0"/>
    <n v="200"/>
    <s v=""/>
    <s v="PV"/>
    <s v="Unknown"/>
    <n v="0"/>
    <n v="200"/>
    <n v="200"/>
    <n v="1"/>
    <n v="1"/>
    <x v="7"/>
    <s v=""/>
    <s v=""/>
    <d v="2022-12-31T00:00:00"/>
    <n v="38.512340273964469"/>
  </r>
  <r>
    <s v="2022 China Xinjiang Kashgar Batch 2 Solar Auction"/>
    <x v="0"/>
    <x v="50"/>
    <x v="6"/>
    <s v="Solar"/>
    <m/>
    <s v="Auction"/>
    <s v="Pay_As_Bid"/>
    <s v="Unknown"/>
    <n v="25"/>
    <n v="0"/>
    <s v="CNY"/>
    <s v="Fixed"/>
    <s v=""/>
    <n v="259.5"/>
    <n v="38.512340273964469"/>
    <s v=""/>
    <n v="0"/>
    <n v="450"/>
    <s v=""/>
    <s v="PV"/>
    <s v="Unknown"/>
    <n v="0"/>
    <n v="450"/>
    <n v="450"/>
    <n v="1"/>
    <n v="1"/>
    <x v="7"/>
    <s v=""/>
    <s v=""/>
    <d v="2022-06-30T00:00:00"/>
    <n v="38.512340273964469"/>
  </r>
  <r>
    <s v="2022 China Xinjiang Kezhou Batch 2 Solar Auction"/>
    <x v="0"/>
    <x v="50"/>
    <x v="6"/>
    <s v="Solar"/>
    <m/>
    <s v="Auction"/>
    <s v="Pay_As_Bid"/>
    <s v="Unknown"/>
    <n v="25"/>
    <n v="0"/>
    <s v="CNY"/>
    <s v="Fixed"/>
    <s v=""/>
    <n v="259.5"/>
    <n v="38.512340273964469"/>
    <s v=""/>
    <n v="0"/>
    <n v="250"/>
    <s v=""/>
    <s v="PV"/>
    <s v="Unknown"/>
    <n v="0"/>
    <n v="250"/>
    <n v="250"/>
    <n v="1"/>
    <n v="1"/>
    <x v="7"/>
    <s v=""/>
    <s v=""/>
    <d v="2022-05-31T00:00:00"/>
    <n v="38.512340273964469"/>
  </r>
  <r>
    <s v="2022 China Xinjiang PCC Solar Auction"/>
    <x v="0"/>
    <x v="50"/>
    <x v="6"/>
    <s v="Solar"/>
    <m/>
    <s v="Auction"/>
    <s v="Pay_As_Bid"/>
    <s v="Unknown"/>
    <n v="25"/>
    <n v="0"/>
    <s v="CNY"/>
    <s v="Fixed"/>
    <s v=""/>
    <n v="259.5"/>
    <n v="38.512340273964469"/>
    <s v=""/>
    <n v="0"/>
    <n v="500"/>
    <s v=""/>
    <s v="PV"/>
    <s v="Unknown"/>
    <n v="0"/>
    <n v="500"/>
    <n v="500"/>
    <n v="1"/>
    <n v="1"/>
    <x v="7"/>
    <n v="2022"/>
    <s v=""/>
    <s v=""/>
    <n v="38.512340273964469"/>
  </r>
  <r>
    <s v="2022 China Xinjiang Ulumuqi batch1 Auction"/>
    <x v="0"/>
    <x v="50"/>
    <x v="6"/>
    <s v="Wind"/>
    <m/>
    <s v="Auction"/>
    <s v="Pay_As_Bid"/>
    <s v="Fixed_Feed_In_Tariff"/>
    <n v="20"/>
    <n v="0"/>
    <s v="CNY"/>
    <s v="Fixed"/>
    <s v=""/>
    <n v="262"/>
    <n v="38.883364746738692"/>
    <s v=""/>
    <n v="0"/>
    <n v="200"/>
    <s v=""/>
    <s v="Onshore wind"/>
    <s v="Unknown"/>
    <s v=""/>
    <n v="200"/>
    <n v="200"/>
    <n v="1"/>
    <n v="1"/>
    <x v="7"/>
    <n v="2022"/>
    <s v=""/>
    <s v=""/>
    <n v="38.883364746738692"/>
  </r>
  <r>
    <s v="2022 China Xinjiang Yili Auction Batch 1"/>
    <x v="0"/>
    <x v="50"/>
    <x v="6"/>
    <s v="Wind"/>
    <m/>
    <s v="Auction"/>
    <s v="Pay_As_Bid"/>
    <s v="Fixed_Feed_In_Tariff"/>
    <n v="20"/>
    <n v="0"/>
    <s v="CNY"/>
    <s v="Fixed"/>
    <s v=""/>
    <n v="262"/>
    <n v="38.883364746738692"/>
    <s v=""/>
    <n v="0"/>
    <n v="130"/>
    <s v=""/>
    <s v="Onshore wind"/>
    <s v="Unknown"/>
    <s v=""/>
    <n v="130"/>
    <n v="130"/>
    <n v="1"/>
    <n v="1"/>
    <x v="7"/>
    <n v="2022"/>
    <s v=""/>
    <d v="2022-12-30T00:00:00"/>
    <n v="38.883364746738692"/>
  </r>
  <r>
    <s v="2022 China Yunnan Qujing Solar Auction"/>
    <x v="0"/>
    <x v="50"/>
    <x v="6"/>
    <s v="Solar"/>
    <m/>
    <s v="Auction"/>
    <s v="Pay_As_Bid"/>
    <s v="Unknown"/>
    <n v="25"/>
    <n v="0"/>
    <s v="CNY"/>
    <s v="Fixed"/>
    <s v=""/>
    <n v="335.8"/>
    <n v="49.836007183033793"/>
    <s v=""/>
    <n v="0"/>
    <n v="4829"/>
    <s v=""/>
    <s v="PV"/>
    <s v="Unknown"/>
    <n v="0"/>
    <n v="4829"/>
    <n v="4829"/>
    <n v="1"/>
    <n v="1"/>
    <x v="7"/>
    <n v="2022"/>
    <s v=""/>
    <d v="2023-06-30T00:00:00"/>
    <n v="49.836007183033793"/>
  </r>
  <r>
    <s v="2022 China Jiangsu Batch 2 Solar Auction"/>
    <x v="0"/>
    <x v="50"/>
    <x v="6"/>
    <s v="Solar"/>
    <m/>
    <s v="Auction"/>
    <s v="Pay_As_Bid"/>
    <s v="Unknown"/>
    <n v="25"/>
    <n v="0"/>
    <s v="CNY"/>
    <s v="Fixed"/>
    <s v=""/>
    <n v="391"/>
    <n v="58.028227541888661"/>
    <s v=""/>
    <n v="0"/>
    <n v="1380"/>
    <s v=""/>
    <s v="PV"/>
    <s v="Unknown"/>
    <n v="0"/>
    <n v="1380"/>
    <n v="1380"/>
    <n v="1"/>
    <n v="1"/>
    <x v="7"/>
    <n v="2022"/>
    <s v=""/>
    <d v="2024-12-31T00:00:00"/>
    <n v="58.028227541888661"/>
  </r>
  <r>
    <s v="2022 China Shandong Offshore Solar Auction 2"/>
    <x v="0"/>
    <x v="50"/>
    <x v="6"/>
    <s v="Solar"/>
    <m/>
    <s v="Auction"/>
    <s v="Pay_As_Bid"/>
    <s v="Unknown"/>
    <n v="25"/>
    <n v="0"/>
    <s v="CNY"/>
    <s v="Fixed"/>
    <s v=""/>
    <n v="394.9"/>
    <n v="58.607025719416448"/>
    <s v=""/>
    <n v="0"/>
    <n v="3850"/>
    <s v=""/>
    <s v="PV"/>
    <s v="Unknown"/>
    <n v="0"/>
    <n v="3850"/>
    <n v="3850"/>
    <n v="1"/>
    <n v="1"/>
    <x v="7"/>
    <s v=""/>
    <s v=""/>
    <d v="2023-12-31T00:00:00"/>
    <n v="58.607025719416448"/>
  </r>
  <r>
    <s v="2022 China Xinjiang Aksu Batch 2 Solar Auction"/>
    <x v="0"/>
    <x v="50"/>
    <x v="6"/>
    <s v="Solar"/>
    <m/>
    <s v="Auction"/>
    <s v="Pay_As_Bid"/>
    <s v="Unknown"/>
    <n v="25"/>
    <n v="0"/>
    <s v="CNY"/>
    <s v="Fixed"/>
    <s v=""/>
    <n v="259.5"/>
    <n v="38.512340273964469"/>
    <s v=""/>
    <n v="0"/>
    <n v="600"/>
    <s v=""/>
    <s v="PV"/>
    <s v="Unknown"/>
    <n v="0"/>
    <n v="600"/>
    <n v="600"/>
    <n v="1"/>
    <n v="1"/>
    <x v="7"/>
    <s v=""/>
    <s v=""/>
    <d v="2022-06-30T00:00:00"/>
    <n v="38.512340273964469"/>
  </r>
  <r>
    <s v="2022 China Xinjiang Bozhou Batch 2 Solar Auction December Commissioning"/>
    <x v="0"/>
    <x v="50"/>
    <x v="6"/>
    <s v="Solar"/>
    <m/>
    <s v="Auction"/>
    <s v="Pay_As_Bid"/>
    <s v="Unknown"/>
    <n v="25"/>
    <n v="0"/>
    <s v="CNY"/>
    <s v="Fixed"/>
    <s v=""/>
    <n v="259.5"/>
    <n v="38.512340273964469"/>
    <s v=""/>
    <n v="0"/>
    <n v="150"/>
    <s v=""/>
    <s v="PV"/>
    <s v="Unknown"/>
    <n v="0"/>
    <n v="150"/>
    <n v="150"/>
    <n v="1"/>
    <n v="1"/>
    <x v="7"/>
    <s v=""/>
    <s v=""/>
    <d v="2022-12-31T00:00:00"/>
    <n v="38.512340273964469"/>
  </r>
  <r>
    <s v="2022 China Xinjiang Bozhou Auction"/>
    <x v="0"/>
    <x v="50"/>
    <x v="6"/>
    <s v="Wind"/>
    <m/>
    <s v="Auction"/>
    <s v="Pay_As_Bid"/>
    <s v="Unknown"/>
    <n v="20"/>
    <n v="0"/>
    <s v="CNY"/>
    <s v="Fixed"/>
    <s v=""/>
    <n v="262"/>
    <n v="38.883364746738692"/>
    <s v=""/>
    <n v="0"/>
    <n v="100"/>
    <s v=""/>
    <s v="Onshore wind"/>
    <s v="Unknown"/>
    <n v="0"/>
    <n v="100"/>
    <n v="100"/>
    <n v="1"/>
    <n v="1"/>
    <x v="7"/>
    <n v="2022"/>
    <d v="2022-02-28T00:00:00"/>
    <d v="2022-12-31T00:00:00"/>
    <n v="38.883364746738692"/>
  </r>
  <r>
    <s v="2022 China Xinjiang Ulumuqi batch2 Auction"/>
    <x v="0"/>
    <x v="50"/>
    <x v="6"/>
    <s v="Wind"/>
    <m/>
    <s v="Auction"/>
    <s v="Pay_As_Bid"/>
    <s v="Unknown"/>
    <n v="20"/>
    <n v="0"/>
    <s v="CNY"/>
    <s v="Fixed"/>
    <s v=""/>
    <n v="262"/>
    <n v="38.883364746738692"/>
    <s v=""/>
    <n v="0"/>
    <n v="400"/>
    <s v=""/>
    <s v="Onshore wind"/>
    <s v="Unknown"/>
    <n v="0"/>
    <n v="400"/>
    <n v="400"/>
    <n v="1"/>
    <n v="1"/>
    <x v="7"/>
    <s v=""/>
    <d v="2022-03-21T00:00:00"/>
    <s v=""/>
    <n v="38.883364746738692"/>
  </r>
  <r>
    <s v="2022 China Xinjiang Yili Batch 2 Solar Auction"/>
    <x v="0"/>
    <x v="50"/>
    <x v="6"/>
    <s v="Solar"/>
    <m/>
    <s v="Auction"/>
    <s v="Pay_As_Bid"/>
    <s v="Unknown"/>
    <n v="25"/>
    <n v="0"/>
    <s v="CNY"/>
    <s v="Fixed"/>
    <s v=""/>
    <n v="259.5"/>
    <n v="38.512340273964469"/>
    <s v=""/>
    <n v="0"/>
    <n v="170"/>
    <s v=""/>
    <s v="PV"/>
    <s v="Unknown"/>
    <n v="0"/>
    <n v="170"/>
    <n v="170"/>
    <n v="1"/>
    <n v="1"/>
    <x v="7"/>
    <s v=""/>
    <s v=""/>
    <d v="2022-12-30T00:00:00"/>
    <n v="38.512340273964469"/>
  </r>
  <r>
    <s v="2022 China Jiangsu Batch 3 Solar Auction"/>
    <x v="0"/>
    <x v="50"/>
    <x v="6"/>
    <s v="Solar"/>
    <m/>
    <s v="Auction"/>
    <s v="Pay_As_Bid"/>
    <s v="Unknown"/>
    <n v="25"/>
    <n v="0"/>
    <s v="CNY"/>
    <s v="Fixed"/>
    <s v=""/>
    <n v="391"/>
    <n v="58.028227541888661"/>
    <s v=""/>
    <n v="0"/>
    <n v="820"/>
    <s v=""/>
    <s v="PV"/>
    <s v="Unknown"/>
    <n v="0"/>
    <n v="820"/>
    <n v="820"/>
    <n v="1"/>
    <n v="1"/>
    <x v="7"/>
    <n v="2022"/>
    <s v=""/>
    <d v="2022-12-31T00:00:00"/>
    <n v="58.028227541888661"/>
  </r>
  <r>
    <s v="2022 China Shandong Offshore Solar Auction 3"/>
    <x v="0"/>
    <x v="50"/>
    <x v="6"/>
    <s v="Solar"/>
    <m/>
    <s v="Auction"/>
    <s v="Pay_As_Bid"/>
    <s v="Unknown"/>
    <n v="25"/>
    <n v="0"/>
    <s v="CNY"/>
    <s v="Fixed"/>
    <s v=""/>
    <n v="394.9"/>
    <n v="58.607025719416448"/>
    <s v=""/>
    <n v="0"/>
    <n v="3300"/>
    <s v=""/>
    <s v="PV"/>
    <s v="Unknown"/>
    <n v="0"/>
    <n v="3300"/>
    <n v="3300"/>
    <n v="1"/>
    <n v="1"/>
    <x v="7"/>
    <s v=""/>
    <s v=""/>
    <d v="2024-12-31T00:00:00"/>
    <n v="58.607025719416448"/>
  </r>
  <r>
    <s v="2022 China Jiangsu Batch 4 Solar Auction"/>
    <x v="0"/>
    <x v="50"/>
    <x v="6"/>
    <s v="Solar"/>
    <m/>
    <s v="Auction"/>
    <s v="Pay_As_Bid"/>
    <s v="Unknown"/>
    <n v="25"/>
    <n v="0"/>
    <s v="CNY"/>
    <s v="Fixed"/>
    <s v=""/>
    <n v="391"/>
    <n v="58.028227541888661"/>
    <s v=""/>
    <n v="0"/>
    <n v="2427.17"/>
    <s v=""/>
    <s v="PV"/>
    <s v="Unknown"/>
    <n v="0"/>
    <n v="2427.17"/>
    <n v="2427.17"/>
    <n v="1"/>
    <n v="1"/>
    <x v="7"/>
    <n v="2022"/>
    <s v=""/>
    <s v=""/>
    <n v="58.028227541888661"/>
  </r>
  <r>
    <s v="2022 China Shandong Offshore Solar Auction 4"/>
    <x v="0"/>
    <x v="50"/>
    <x v="6"/>
    <s v="Solar"/>
    <m/>
    <s v="Auction"/>
    <s v="Pay_As_Bid"/>
    <s v="Unknown"/>
    <n v="25"/>
    <n v="0"/>
    <s v="CNY"/>
    <s v="Fixed"/>
    <s v=""/>
    <n v="394.9"/>
    <n v="58.607025719416448"/>
    <s v=""/>
    <n v="0"/>
    <n v="2200"/>
    <s v=""/>
    <s v="PV"/>
    <s v="Unknown"/>
    <n v="0"/>
    <n v="2200"/>
    <n v="2200"/>
    <n v="1"/>
    <n v="1"/>
    <x v="7"/>
    <s v=""/>
    <s v=""/>
    <d v="2025-12-31T00:00:00"/>
    <n v="58.607025719416448"/>
  </r>
  <r>
    <s v="2022 China Anhui Auction"/>
    <x v="0"/>
    <x v="50"/>
    <x v="6"/>
    <s v="Wind"/>
    <m/>
    <s v="Auction"/>
    <s v="Pay_As_Bid"/>
    <s v="Unknown"/>
    <n v="20"/>
    <n v="0"/>
    <s v="CNY"/>
    <s v="Fixed"/>
    <s v=""/>
    <n v="384.4"/>
    <n v="57.048722933764708"/>
    <s v=""/>
    <n v="0"/>
    <n v="2000"/>
    <s v=""/>
    <s v="Onshore wind"/>
    <s v="Unknown"/>
    <s v=""/>
    <n v="2000"/>
    <n v="2000"/>
    <n v="1"/>
    <n v="1"/>
    <x v="7"/>
    <n v="2022"/>
    <d v="2022-06-20T00:00:00"/>
    <s v=""/>
    <n v="57.048722933764708"/>
  </r>
  <r>
    <s v="2022 China Inner Mongolia Baotou Auction"/>
    <x v="0"/>
    <x v="50"/>
    <x v="6"/>
    <s v="Wind"/>
    <m/>
    <s v="Auction"/>
    <s v="Pay_As_Bid"/>
    <s v="Unknown"/>
    <n v="20"/>
    <n v="0"/>
    <s v="CNY"/>
    <s v="Fixed"/>
    <s v=""/>
    <n v="282.89999999999998"/>
    <n v="41.985129339131205"/>
    <s v=""/>
    <n v="0"/>
    <n v="285"/>
    <s v=""/>
    <s v="Onshore wind"/>
    <s v="Unknown"/>
    <n v="0"/>
    <n v="285"/>
    <n v="285"/>
    <n v="1"/>
    <n v="1"/>
    <x v="7"/>
    <n v="2022"/>
    <d v="2022-04-07T00:00:00"/>
    <d v="2022-12-31T00:00:00"/>
    <n v="41.985129339131205"/>
  </r>
  <r>
    <s v="2022 China Shanghai Offshore Auction"/>
    <x v="0"/>
    <x v="50"/>
    <x v="6"/>
    <s v="Wind"/>
    <m/>
    <s v="Project_Tender"/>
    <s v="Pay_As_Bid"/>
    <s v="Unknown"/>
    <n v="20"/>
    <n v="0"/>
    <s v="CNY"/>
    <s v="Fixed"/>
    <s v=""/>
    <n v="302"/>
    <n v="44.819756311126284"/>
    <s v=""/>
    <n v="0"/>
    <n v="300"/>
    <s v=""/>
    <s v="Offshore wind"/>
    <s v="Unknown"/>
    <n v="0"/>
    <n v="300"/>
    <n v="300"/>
    <n v="1"/>
    <n v="1"/>
    <x v="7"/>
    <s v=""/>
    <d v="2022-04-06T00:00:00"/>
    <d v="2023-12-31T00:00:00"/>
    <n v="44.819756311126284"/>
  </r>
  <r>
    <s v="2022 Gansu Dingxi Onshore Auction"/>
    <x v="0"/>
    <x v="50"/>
    <x v="6"/>
    <s v="Wind"/>
    <m/>
    <s v="Project_Tender"/>
    <s v="Pay_As_Bid"/>
    <s v="Fixed_Feed_In_Tariff"/>
    <n v="20"/>
    <n v="0"/>
    <s v="CNY"/>
    <s v="Fixed"/>
    <s v="storage included. source search in Wechat, title: 甘肃定西启动100MW风电项目竞配：配储不低于5%，11月底建成投产"/>
    <n v="307.8"/>
    <n v="45.68053308796248"/>
    <s v=""/>
    <s v=""/>
    <n v="100"/>
    <s v=""/>
    <s v="Onshore wind"/>
    <s v="Unknown"/>
    <s v=""/>
    <n v="100"/>
    <n v="100"/>
    <n v="1"/>
    <n v="1"/>
    <x v="7"/>
    <n v="2022"/>
    <d v="2022-07-05T00:00:00"/>
    <d v="2022-11-30T00:00:00"/>
    <n v="45.68053308796248"/>
  </r>
  <r>
    <s v="2022 Gansu Zhangye Onshore batch 2 Auction"/>
    <x v="0"/>
    <x v="50"/>
    <x v="6"/>
    <s v="Wind"/>
    <m/>
    <s v="Project_Tender"/>
    <s v="Pay_As_Bid"/>
    <s v="Fixed_Feed_In_Tariff"/>
    <n v="20"/>
    <n v="0"/>
    <s v="CNY"/>
    <s v="Fixed"/>
    <s v=""/>
    <n v="307.8"/>
    <n v="45.68053308796248"/>
    <s v=""/>
    <s v=""/>
    <n v="1600"/>
    <s v=""/>
    <s v="Onshore wind"/>
    <s v="Unknown"/>
    <s v=""/>
    <n v="1500"/>
    <n v="1500"/>
    <n v="1"/>
    <n v="0.9375"/>
    <x v="7"/>
    <n v="2022"/>
    <d v="2022-09-09T00:00:00"/>
    <d v="2023-12-30T00:00:00"/>
    <n v="45.68053308796248"/>
  </r>
  <r>
    <s v="2022 Guangxi Hechi Onshore Auction "/>
    <x v="0"/>
    <x v="50"/>
    <x v="6"/>
    <s v="Wind"/>
    <m/>
    <s v="Auction"/>
    <s v="Pay_As_Bid"/>
    <s v="Fixed_Feed_In_Tariff"/>
    <n v="20"/>
    <n v="0"/>
    <s v="CNY"/>
    <s v="Fixed"/>
    <s v=""/>
    <n v="420.7"/>
    <n v="62.435998278446441"/>
    <s v=""/>
    <s v=""/>
    <s v=""/>
    <s v=""/>
    <s v="Onshore wind"/>
    <s v="Unknown"/>
    <s v=""/>
    <n v="4890"/>
    <n v="4890"/>
    <n v="1"/>
    <s v="#N/A"/>
    <x v="7"/>
    <n v="2021"/>
    <d v="2021-12-31T00:00:00"/>
    <s v=""/>
    <n v="62.435998278446441"/>
  </r>
  <r>
    <s v="China Offshore Wind Fujian Auction 2022"/>
    <x v="0"/>
    <x v="50"/>
    <x v="6"/>
    <s v="Wind"/>
    <m/>
    <s v="Auction"/>
    <s v="Pay_As_Bid"/>
    <s v="Fixed_Feed_In_Tariff"/>
    <n v="20"/>
    <n v="0"/>
    <s v="CNY"/>
    <s v="Fixed"/>
    <s v=""/>
    <n v="198.5"/>
    <n v="29.4593431382734"/>
    <s v=""/>
    <n v="0"/>
    <n v="1000"/>
    <s v=""/>
    <s v="Offshore wind"/>
    <s v="Unknown"/>
    <n v="0"/>
    <n v="1000"/>
    <n v="1000"/>
    <n v="1"/>
    <n v="1"/>
    <x v="7"/>
    <n v="2022"/>
    <d v="2022-07-13T00:00:00"/>
    <s v=""/>
    <n v="29.4593431382734"/>
  </r>
  <r>
    <s v="China Offshore Wind Guangxi Auction 2022"/>
    <x v="0"/>
    <x v="50"/>
    <x v="6"/>
    <s v="Wind"/>
    <m/>
    <s v="Project_Tender"/>
    <s v="Pay_As_Bid"/>
    <s v="Fixed_Feed_In_Tariff"/>
    <n v="20"/>
    <n v="0"/>
    <s v="CNY"/>
    <s v="Fixed"/>
    <s v=""/>
    <n v="420.7"/>
    <n v="62.435998278446441"/>
    <s v=""/>
    <n v="0"/>
    <n v="2700"/>
    <s v=""/>
    <s v="Offshore wind"/>
    <s v="Unknown"/>
    <n v="0"/>
    <n v="2700"/>
    <n v="2700"/>
    <n v="1"/>
    <n v="1"/>
    <x v="7"/>
    <n v="2022"/>
    <s v=""/>
    <d v="2025-12-31T00:00:00"/>
    <n v="62.435998278446441"/>
  </r>
  <r>
    <s v="China Offshore Wind Liaoning Dalian Auction 2022"/>
    <x v="0"/>
    <x v="50"/>
    <x v="6"/>
    <s v="Wind"/>
    <m/>
    <s v="Project_Tender"/>
    <s v="Pay_As_Bid"/>
    <s v="Fixed_Feed_In_Tariff"/>
    <n v="20"/>
    <n v="0"/>
    <s v="CNY"/>
    <s v="Fixed"/>
    <s v=""/>
    <n v="374.9"/>
    <n v="55.638829937222653"/>
    <s v=""/>
    <n v="0"/>
    <n v="250"/>
    <s v=""/>
    <s v="Offshore wind"/>
    <s v="Unknown"/>
    <n v="0"/>
    <n v="250"/>
    <n v="250"/>
    <n v="1"/>
    <n v="1"/>
    <x v="7"/>
    <n v="2022"/>
    <d v="2022-07-05T00:00:00"/>
    <s v=""/>
    <n v="55.638829937222653"/>
  </r>
  <r>
    <s v="2022 China Xinjiang Changji Auction"/>
    <x v="0"/>
    <x v="50"/>
    <x v="6"/>
    <s v="Wind"/>
    <m/>
    <s v="Auction"/>
    <s v="Pay_As_Bid"/>
    <s v="Fixed_Feed_In_Tariff"/>
    <n v="20"/>
    <n v="0"/>
    <s v="CNY"/>
    <s v="Fixed"/>
    <s v=""/>
    <n v="262"/>
    <n v="38.883364746738692"/>
    <s v=""/>
    <n v="0"/>
    <n v="250"/>
    <s v=""/>
    <s v="Onshore wind"/>
    <s v="Unknown"/>
    <s v=""/>
    <n v="250"/>
    <n v="250"/>
    <n v="1"/>
    <n v="1"/>
    <x v="7"/>
    <n v="2022"/>
    <s v=""/>
    <d v="2022-12-31T00:00:00"/>
    <n v="38.883364746738692"/>
  </r>
  <r>
    <s v="2022 China Xinjiang Hami Auction"/>
    <x v="0"/>
    <x v="50"/>
    <x v="6"/>
    <s v="Wind"/>
    <m/>
    <s v="Auction"/>
    <s v="Pay_As_Bid"/>
    <s v="Unknown"/>
    <n v="20"/>
    <n v="0"/>
    <s v="CNY"/>
    <s v="Fixed"/>
    <s v=""/>
    <n v="262"/>
    <n v="38.883364746738692"/>
    <s v=""/>
    <n v="0"/>
    <n v="300"/>
    <s v=""/>
    <s v="Onshore wind"/>
    <s v="Unknown"/>
    <n v="0"/>
    <n v="300"/>
    <n v="300"/>
    <n v="1"/>
    <n v="1"/>
    <x v="7"/>
    <n v="2022"/>
    <d v="2022-04-08T00:00:00"/>
    <d v="2022-12-31T00:00:00"/>
    <n v="38.883364746738692"/>
  </r>
  <r>
    <s v="2022 China Xinjiang Tulufan Auction"/>
    <x v="0"/>
    <x v="50"/>
    <x v="6"/>
    <s v="Wind"/>
    <m/>
    <s v="Auction"/>
    <s v="Pay_As_Bid"/>
    <s v="Fixed_Feed_In_Tariff"/>
    <n v="20"/>
    <n v="0"/>
    <s v="CNY"/>
    <s v="Fixed"/>
    <s v=""/>
    <n v="262"/>
    <n v="38.883364746738692"/>
    <s v=""/>
    <n v="0"/>
    <n v="300"/>
    <s v=""/>
    <s v="Onshore wind"/>
    <s v="Unknown"/>
    <s v=""/>
    <n v="300"/>
    <n v="300"/>
    <n v="1"/>
    <n v="1"/>
    <x v="7"/>
    <n v="2022"/>
    <s v=""/>
    <d v="2022-12-31T00:00:00"/>
    <n v="38.883364746738692"/>
  </r>
  <r>
    <s v="2023 Fujian offshore wind auction round 1"/>
    <x v="0"/>
    <x v="50"/>
    <x v="6"/>
    <s v="Wind"/>
    <m/>
    <s v="Project_Tender"/>
    <s v="Pay_As_Bid"/>
    <s v="Fixed_Feed_In_Tariff"/>
    <n v="25"/>
    <n v="0"/>
    <s v="CNY"/>
    <s v="Fixed"/>
    <s v="China  wind projects usually require co-located storage of 10-20% of the wind farm capacity, duration 2-4 hours of duration."/>
    <n v="393.2"/>
    <n v="55.487348828020266"/>
    <s v=""/>
    <n v="2000"/>
    <n v="2000"/>
    <n v="2000"/>
    <s v="Offshore wind"/>
    <s v="Co-location"/>
    <n v="2000"/>
    <n v="2000"/>
    <n v="2000"/>
    <n v="1"/>
    <n v="1"/>
    <x v="8"/>
    <n v="2023"/>
    <d v="2023-06-13T00:00:00"/>
    <s v=""/>
    <n v="55.487348828020266"/>
  </r>
  <r>
    <s v="2023 China Fujian Solar"/>
    <x v="0"/>
    <x v="50"/>
    <x v="6"/>
    <s v="Solar"/>
    <m/>
    <s v="Auction"/>
    <s v="Pay_As_Bid"/>
    <s v="Unknown"/>
    <n v="25"/>
    <n v="0"/>
    <s v="CNY"/>
    <s v="Fixed"/>
    <s v=""/>
    <n v="393.2"/>
    <n v="55.487348828020266"/>
    <s v=""/>
    <n v="0"/>
    <n v="5330"/>
    <s v=""/>
    <s v="PV"/>
    <s v="Technology specific"/>
    <n v="0"/>
    <n v="5330"/>
    <n v="5330"/>
    <n v="1"/>
    <n v="1"/>
    <x v="8"/>
    <n v="2023"/>
    <s v=""/>
    <d v="2025-12-31T00:00:00"/>
    <n v="55.487348828020266"/>
  </r>
  <r>
    <s v="2023 China Gansu Jiayuguan Solar"/>
    <x v="0"/>
    <x v="50"/>
    <x v="6"/>
    <s v="Solar"/>
    <m/>
    <s v="Auction"/>
    <s v="Pay_As_Bid"/>
    <s v="Unknown"/>
    <n v="25"/>
    <n v="0"/>
    <s v="CNY"/>
    <s v="Fixed"/>
    <s v=""/>
    <n v="307.8"/>
    <n v="43.435925659370902"/>
    <s v=""/>
    <n v="0"/>
    <n v="300"/>
    <s v=""/>
    <s v="PV"/>
    <s v="Technology specific"/>
    <n v="0"/>
    <n v="300"/>
    <n v="300"/>
    <n v="1"/>
    <n v="1"/>
    <x v="8"/>
    <n v="2023"/>
    <s v=""/>
    <d v="2024-12-31T00:00:00"/>
    <n v="43.435925659370902"/>
  </r>
  <r>
    <s v="2023 Guangdong 7GW offshore wind in provincial water"/>
    <x v="0"/>
    <x v="50"/>
    <x v="6"/>
    <s v="Wind"/>
    <m/>
    <s v="Project_Tender"/>
    <s v="Pay_As_Bid"/>
    <s v="Fixed_Feed_In_Tariff"/>
    <n v="25"/>
    <n v="0"/>
    <s v="CNY"/>
    <s v="Fixed"/>
    <s v="China  wind projects usually require co-located storage of 10-20% of the wind farm capacity, duration 2-4 hours of duration."/>
    <n v="453"/>
    <n v="63.92616739342111"/>
    <s v=""/>
    <n v="7000"/>
    <n v="7000"/>
    <n v="7000"/>
    <s v="Offshore wind"/>
    <s v="Co-location"/>
    <n v="7000"/>
    <n v="7000"/>
    <n v="7000"/>
    <n v="1"/>
    <n v="1"/>
    <x v="8"/>
    <n v="2023"/>
    <d v="2023-06-01T00:00:00"/>
    <s v=""/>
    <n v="63.92616739342111"/>
  </r>
  <r>
    <s v="2023 Guangdong 16GW offshore wind in national water"/>
    <x v="0"/>
    <x v="50"/>
    <x v="6"/>
    <s v="Wind"/>
    <m/>
    <s v="Project_Tender"/>
    <s v="Pay_As_Bid"/>
    <s v="Fixed_Feed_In_Tariff"/>
    <n v="25"/>
    <n v="0"/>
    <s v="CNY"/>
    <s v="Fixed"/>
    <s v="China  wind projects usually require co-located storage of 10-20% of the wind farm capacity, duration 2-4 hours of duration."/>
    <n v="453"/>
    <n v="63.92616739342111"/>
    <s v=""/>
    <n v="8000"/>
    <n v="16000"/>
    <n v="8000"/>
    <s v="Offshore wind"/>
    <s v="Co-location"/>
    <n v="16000"/>
    <n v="8000"/>
    <n v="16000"/>
    <n v="2"/>
    <n v="0.5"/>
    <x v="8"/>
    <n v="2023"/>
    <d v="2023-06-01T00:00:00"/>
    <s v=""/>
    <n v="63.92616739342111"/>
  </r>
  <r>
    <s v="2023 Guangxi wind and solar auction"/>
    <x v="0"/>
    <x v="50"/>
    <x v="6"/>
    <s v="Wind"/>
    <m/>
    <s v="Auction"/>
    <s v="Pay_As_Bid"/>
    <s v="Fixed_Feed_In_Tariff"/>
    <n v="20"/>
    <n v="0"/>
    <s v="CNY"/>
    <s v="Fixed"/>
    <s v="China  wind projects usually require co-located storage of 10-20% of the wind farm capacity, duration 2-4 hours of duration."/>
    <n v="420.7"/>
    <n v="59.368076429166138"/>
    <s v=""/>
    <s v=""/>
    <n v="12000"/>
    <s v=""/>
    <s v="Onshore wind"/>
    <s v="Co-location"/>
    <n v="12000"/>
    <n v="12037"/>
    <n v="38000"/>
    <n v="3.1569327905624327"/>
    <n v="1.0030833333333333"/>
    <x v="8"/>
    <n v="2023"/>
    <d v="2023-05-08T00:00:00"/>
    <s v=""/>
    <n v="59.368076429166138"/>
  </r>
  <r>
    <s v="2023 China Guangxi Renewable Development Batch 1 Solar Auction "/>
    <x v="0"/>
    <x v="50"/>
    <x v="6"/>
    <s v="Solar"/>
    <m/>
    <s v="Auction"/>
    <s v="Pay_As_Bid"/>
    <s v="Unknown"/>
    <n v="25"/>
    <n v="0"/>
    <s v="CNY"/>
    <s v="Fixed"/>
    <s v=""/>
    <n v="420.7"/>
    <n v="59.368076429166138"/>
    <s v=""/>
    <n v="0"/>
    <n v="12160.6"/>
    <s v=""/>
    <s v="PV"/>
    <s v="Group of technologies"/>
    <n v="0"/>
    <n v="12160.6"/>
    <n v="12160.6"/>
    <n v="1"/>
    <n v="1"/>
    <x v="8"/>
    <n v="2023"/>
    <s v=""/>
    <s v=""/>
    <n v="59.368076429166138"/>
  </r>
  <r>
    <s v="2023 China Guangxi Integrated Energy"/>
    <x v="0"/>
    <x v="50"/>
    <x v="6"/>
    <s v="Solar"/>
    <m/>
    <s v="Auction"/>
    <s v="Pay_As_Bid"/>
    <s v="Unknown"/>
    <n v="25"/>
    <n v="0"/>
    <s v="CNY"/>
    <s v="Fixed"/>
    <s v=""/>
    <n v="420.7"/>
    <n v="59.368076429166138"/>
    <s v=""/>
    <n v="0"/>
    <n v="2007"/>
    <s v=""/>
    <s v="PV"/>
    <s v="Group of technologies"/>
    <n v="0"/>
    <n v="2007"/>
    <n v="2007"/>
    <n v="1"/>
    <n v="1"/>
    <x v="8"/>
    <n v="2023"/>
    <s v=""/>
    <s v=""/>
    <n v="59.368076429166138"/>
  </r>
  <r>
    <s v="2023 Guizhou Bijie Integrated Energy Solar"/>
    <x v="0"/>
    <x v="50"/>
    <x v="6"/>
    <s v="Solar"/>
    <m/>
    <s v="Auction"/>
    <s v="Pay_As_Bid"/>
    <s v="Unknown"/>
    <n v="25"/>
    <n v="0"/>
    <s v="CNY"/>
    <s v="Fixed"/>
    <s v=""/>
    <n v="351.5"/>
    <n v="49.602754611009978"/>
    <s v=""/>
    <n v="0"/>
    <n v="4640"/>
    <s v=""/>
    <s v="PV"/>
    <s v="Group of technologies"/>
    <n v="0"/>
    <n v="4640"/>
    <n v="4640"/>
    <n v="1"/>
    <n v="1"/>
    <x v="8"/>
    <n v="2023"/>
    <s v=""/>
    <s v=""/>
    <n v="49.602754611009978"/>
  </r>
  <r>
    <s v="2023 China Hebei Basic-need Solar"/>
    <x v="0"/>
    <x v="50"/>
    <x v="6"/>
    <s v="Solar"/>
    <m/>
    <s v="Auction"/>
    <s v="Pay_As_Bid"/>
    <s v="Fixed_Feed_In_Tariff"/>
    <n v="25"/>
    <n v="0"/>
    <s v="CNY"/>
    <s v="Fixed"/>
    <s v=""/>
    <n v="364.4"/>
    <n v="51.423168649365678"/>
    <s v=""/>
    <n v="0"/>
    <n v="3186"/>
    <s v=""/>
    <s v="PV"/>
    <s v="Group of technologies"/>
    <n v="0"/>
    <n v="3186"/>
    <n v="3186"/>
    <n v="1"/>
    <n v="1"/>
    <x v="8"/>
    <n v="2023"/>
    <s v=""/>
    <s v=""/>
    <n v="51.423168649365678"/>
  </r>
  <r>
    <s v="2023 China Hebei Reserve Solar"/>
    <x v="0"/>
    <x v="50"/>
    <x v="6"/>
    <s v="Solar"/>
    <m/>
    <s v="Auction"/>
    <s v="Pay_As_Bid"/>
    <s v="Unknown"/>
    <n v="25"/>
    <n v="0"/>
    <s v="CNY"/>
    <s v="Fixed"/>
    <s v=""/>
    <n v="364.4"/>
    <n v="51.423168649365678"/>
    <s v=""/>
    <n v="0"/>
    <n v="7370.9"/>
    <s v=""/>
    <s v="PV"/>
    <s v="Group of technologies"/>
    <n v="0"/>
    <n v="7370.9"/>
    <n v="7370.9"/>
    <n v="1"/>
    <n v="1"/>
    <x v="8"/>
    <n v="2023"/>
    <s v=""/>
    <s v=""/>
    <n v="51.423168649365678"/>
  </r>
  <r>
    <s v="2023 China Hebei Gournd-Mounted Distributed Solar"/>
    <x v="0"/>
    <x v="50"/>
    <x v="6"/>
    <s v="Solar"/>
    <m/>
    <s v="Auction"/>
    <s v="Pay_As_Bid"/>
    <s v="Unknown"/>
    <n v="25"/>
    <n v="0"/>
    <s v="CNY"/>
    <s v="Fixed"/>
    <s v=""/>
    <n v="364.4"/>
    <n v="51.423168649365678"/>
    <s v=""/>
    <n v="0"/>
    <n v="1430.8"/>
    <s v=""/>
    <s v="PV"/>
    <s v="Technology specific"/>
    <n v="0"/>
    <n v="1430.8"/>
    <n v="1430.8"/>
    <n v="1"/>
    <n v="1"/>
    <x v="8"/>
    <n v="2023"/>
    <s v=""/>
    <d v="2023-12-31T00:00:00"/>
    <n v="51.423168649365678"/>
  </r>
  <r>
    <s v="2023 Hubei wind and solar auction"/>
    <x v="0"/>
    <x v="50"/>
    <x v="6"/>
    <s v="Wind"/>
    <m/>
    <s v="Auction"/>
    <s v="Pay_As_Bid"/>
    <s v="Fixed_Feed_In_Tariff"/>
    <n v="20"/>
    <n v="0"/>
    <s v="CNY"/>
    <s v="Fixed"/>
    <s v="China  wind projects usually require co-located storage of 10-20% of the wind farm capacity, duration 2-4 hours of duration."/>
    <n v="416.1"/>
    <n v="58.718936539519923"/>
    <s v=""/>
    <n v="2000"/>
    <s v=""/>
    <n v="2000"/>
    <s v="Onshore wind"/>
    <s v="Group of technologies"/>
    <s v=""/>
    <n v="3719"/>
    <n v="4938.5131588539771"/>
    <n v="1.327914266967996"/>
    <s v="#N/A"/>
    <x v="8"/>
    <n v="2023"/>
    <d v="2023-10-22T00:00:00"/>
    <s v=""/>
    <n v="58.718936539519923"/>
  </r>
  <r>
    <s v="2023 China Hubei Renewable"/>
    <x v="0"/>
    <x v="50"/>
    <x v="6"/>
    <s v="Solar"/>
    <m/>
    <s v="Auction"/>
    <s v="Pay_As_Bid"/>
    <s v="Unknown"/>
    <n v="25"/>
    <n v="0"/>
    <s v="CNY"/>
    <s v="Fixed"/>
    <s v=""/>
    <n v="416"/>
    <n v="58.70482480278848"/>
    <s v=""/>
    <n v="0"/>
    <n v="2659.5"/>
    <s v=""/>
    <s v="PV"/>
    <s v="Group of technologies"/>
    <n v="0"/>
    <s v=""/>
    <s v=""/>
    <s v=""/>
    <s v=""/>
    <x v="8"/>
    <n v="2023"/>
    <s v=""/>
    <s v=""/>
    <n v="58.70482480278848"/>
  </r>
  <r>
    <s v="2023 China Hunan Lixian Renewable Development Solar"/>
    <x v="0"/>
    <x v="50"/>
    <x v="6"/>
    <s v="Solar"/>
    <m/>
    <s v="Auction"/>
    <s v="Pay_As_Bid"/>
    <s v="Unknown"/>
    <n v="25"/>
    <n v="0"/>
    <s v="CNY"/>
    <s v="Fixed"/>
    <s v=""/>
    <n v="450"/>
    <n v="63.502815291477923"/>
    <s v=""/>
    <n v="0"/>
    <n v="230"/>
    <s v=""/>
    <s v="PV"/>
    <s v="Group of technologies"/>
    <n v="0"/>
    <n v="230"/>
    <n v="230"/>
    <n v="1"/>
    <n v="1"/>
    <x v="8"/>
    <n v="2023"/>
    <s v=""/>
    <d v="2028-07-31T00:00:00"/>
    <n v="63.502815291477923"/>
  </r>
  <r>
    <s v="2023 China Hunan Leiyang Solar"/>
    <x v="0"/>
    <x v="50"/>
    <x v="6"/>
    <s v="Solar"/>
    <m/>
    <s v="Auction"/>
    <s v="Pay_As_Bid"/>
    <s v="Unknown"/>
    <n v="25"/>
    <n v="0"/>
    <s v="CNY"/>
    <s v="Fixed"/>
    <s v=""/>
    <n v="450"/>
    <n v="63.502815291477923"/>
    <s v=""/>
    <n v="0"/>
    <n v="870"/>
    <s v=""/>
    <s v="PV"/>
    <s v="Technology specific"/>
    <n v="0"/>
    <n v="870"/>
    <n v="870"/>
    <n v="1"/>
    <n v="1"/>
    <x v="8"/>
    <n v="2023"/>
    <s v=""/>
    <d v="2023-12-31T00:00:00"/>
    <n v="63.502815291477923"/>
  </r>
  <r>
    <s v="2023 China Hunan Wind and Solar"/>
    <x v="0"/>
    <x v="50"/>
    <x v="6"/>
    <s v="Solar"/>
    <m/>
    <s v="Auction"/>
    <s v="Pay_As_Bid"/>
    <s v="Unknown"/>
    <n v="25"/>
    <n v="0"/>
    <s v="CNY"/>
    <s v="Fixed"/>
    <s v=""/>
    <n v="450"/>
    <n v="63.502815291477923"/>
    <s v=""/>
    <n v="0"/>
    <n v="4240"/>
    <s v=""/>
    <s v="PV"/>
    <s v="Group of technologies"/>
    <n v="0"/>
    <n v="4240"/>
    <n v="4240"/>
    <n v="1"/>
    <n v="1"/>
    <x v="8"/>
    <n v="2023"/>
    <s v=""/>
    <d v="2024-12-31T00:00:00"/>
    <n v="63.502815291477923"/>
  </r>
  <r>
    <s v="2023 China Inner Mongolia Dalate Distributed Solar"/>
    <x v="0"/>
    <x v="50"/>
    <x v="6"/>
    <s v="Solar"/>
    <m/>
    <s v="Auction"/>
    <s v="Pay_As_Bid"/>
    <s v="Unknown"/>
    <n v="25"/>
    <n v="0"/>
    <s v="CNY"/>
    <s v="Fixed"/>
    <s v=""/>
    <n v="282.89999999999998"/>
    <n v="39.922103213242451"/>
    <s v=""/>
    <n v="0"/>
    <n v="41"/>
    <s v=""/>
    <s v="PV"/>
    <s v="Group of technologies"/>
    <n v="0"/>
    <n v="41"/>
    <n v="41"/>
    <n v="1"/>
    <n v="1"/>
    <x v="8"/>
    <n v="2023"/>
    <s v=""/>
    <s v=""/>
    <n v="39.922103213242451"/>
  </r>
  <r>
    <s v="2023 China Inner Mongolia Green Power in Industry Zones Solar "/>
    <x v="0"/>
    <x v="50"/>
    <x v="6"/>
    <s v="Solar"/>
    <m/>
    <s v="Auction"/>
    <s v="Pay_As_Bid"/>
    <s v="Unknown"/>
    <n v="25"/>
    <n v="0"/>
    <s v="CNY"/>
    <s v="Fixed"/>
    <s v=""/>
    <n v="282.89999999999998"/>
    <n v="39.922103213242451"/>
    <s v=""/>
    <n v="0"/>
    <n v="893"/>
    <s v=""/>
    <s v="PV"/>
    <s v="Group of technologies"/>
    <n v="0"/>
    <n v="893"/>
    <n v="893"/>
    <n v="1"/>
    <n v="1"/>
    <x v="8"/>
    <n v="2023"/>
    <s v=""/>
    <s v=""/>
    <n v="39.922103213242451"/>
  </r>
  <r>
    <s v="2023 China Inner Mongolia Ulanqab Distributed Solar"/>
    <x v="0"/>
    <x v="50"/>
    <x v="6"/>
    <s v="Solar"/>
    <m/>
    <s v="Auction"/>
    <s v="Pay_As_Bid"/>
    <s v="Unknown"/>
    <n v="25"/>
    <n v="0"/>
    <s v="CNY"/>
    <s v="Fixed"/>
    <s v=""/>
    <n v="303.5"/>
    <n v="42.829120979919004"/>
    <s v=""/>
    <n v="0"/>
    <n v="38"/>
    <s v=""/>
    <s v="PV"/>
    <s v="Technology specific"/>
    <n v="0"/>
    <n v="38"/>
    <n v="38"/>
    <n v="1"/>
    <n v="1"/>
    <x v="8"/>
    <n v="2023"/>
    <s v=""/>
    <d v="2024-12-31T00:00:00"/>
    <n v="42.829120979919004"/>
  </r>
  <r>
    <s v="2023 China Inner Mongolia Baotou Distributed Solar"/>
    <x v="0"/>
    <x v="50"/>
    <x v="6"/>
    <s v="Solar"/>
    <m/>
    <s v="Auction"/>
    <s v="Pay_As_Bid"/>
    <s v="Unknown"/>
    <n v="25"/>
    <n v="0"/>
    <s v="CNY"/>
    <s v="Fixed"/>
    <s v=""/>
    <n v="303.5"/>
    <n v="42.829120979919004"/>
    <s v=""/>
    <n v="0"/>
    <n v="68"/>
    <s v=""/>
    <s v="PV"/>
    <s v="Group of technologies"/>
    <n v="0"/>
    <n v="68"/>
    <n v="68"/>
    <n v="1"/>
    <n v="1"/>
    <x v="8"/>
    <n v="2023"/>
    <s v=""/>
    <d v="2024-12-31T00:00:00"/>
    <n v="42.829120979919004"/>
  </r>
  <r>
    <s v="2023 China Jiangsu Offshore Solar Base"/>
    <x v="0"/>
    <x v="50"/>
    <x v="6"/>
    <s v="Solar"/>
    <m/>
    <s v="Auction"/>
    <s v="Pay_As_Bid"/>
    <s v="Unknown"/>
    <n v="25"/>
    <n v="0"/>
    <s v="CNY"/>
    <s v="Fixed"/>
    <s v=""/>
    <n v="391"/>
    <n v="55.176890619928599"/>
    <s v=""/>
    <n v="0"/>
    <n v="12650"/>
    <s v=""/>
    <s v="PV"/>
    <s v="Technology specific"/>
    <n v="0"/>
    <n v="12650"/>
    <n v="12650"/>
    <n v="1"/>
    <n v="1"/>
    <x v="8"/>
    <n v="2023"/>
    <s v=""/>
    <d v="2027-12-31T00:00:00"/>
    <n v="55.176890619928599"/>
  </r>
  <r>
    <s v="2023 Jilin Baicheng 300MW wind"/>
    <x v="0"/>
    <x v="50"/>
    <x v="6"/>
    <s v="Wind"/>
    <m/>
    <s v="Project_Tender"/>
    <s v="Pay_As_Bid"/>
    <s v="Fixed_Feed_In_Tariff"/>
    <n v="20"/>
    <n v="0"/>
    <s v="CNY"/>
    <s v="Fixed"/>
    <s v="China  wind projects usually require co-located storage of 10-20% of the wind farm capacity, duration 2-4 hours of duration."/>
    <n v="373.1"/>
    <n v="52.650889745000924"/>
    <s v=""/>
    <n v="300"/>
    <n v="300"/>
    <n v="300"/>
    <s v="Onshore wind"/>
    <s v="Co-location"/>
    <n v="300"/>
    <n v="300"/>
    <n v="300"/>
    <n v="1"/>
    <n v="1"/>
    <x v="8"/>
    <n v="2023"/>
    <d v="2023-11-13T00:00:00"/>
    <s v=""/>
    <n v="52.650889745000924"/>
  </r>
  <r>
    <s v="2023 Jilin Baicheng 200MW wind"/>
    <x v="0"/>
    <x v="50"/>
    <x v="6"/>
    <s v="Wind"/>
    <m/>
    <s v="Project_Tender"/>
    <s v="Pay_As_Bid"/>
    <s v="Fixed_Feed_In_Tariff"/>
    <n v="20"/>
    <n v="0"/>
    <s v="CNY"/>
    <s v="Fixed"/>
    <s v="China  wind projects usually require co-located storage of 10-20% of the wind farm capacity, duration 2-4 hours of duration."/>
    <n v="373.1"/>
    <n v="52.650889745000924"/>
    <s v=""/>
    <n v="200"/>
    <n v="200"/>
    <n v="200"/>
    <s v="Onshore wind"/>
    <s v="Co-location"/>
    <n v="200"/>
    <n v="200"/>
    <n v="200"/>
    <n v="1"/>
    <n v="1"/>
    <x v="8"/>
    <n v="2023"/>
    <d v="2023-08-31T00:00:00"/>
    <s v=""/>
    <n v="52.650889745000924"/>
  </r>
  <r>
    <s v="2023 Shaanxi wind and solar 10GW auction"/>
    <x v="0"/>
    <x v="50"/>
    <x v="6"/>
    <s v="Wind"/>
    <m/>
    <s v="Auction"/>
    <s v="Pay_As_Bid"/>
    <s v="Fixed_Feed_In_Tariff"/>
    <n v="20"/>
    <n v="0"/>
    <s v="CNY"/>
    <s v="Fixed"/>
    <s v="China  wind projects usually require co-located storage of 10-20% of the wind farm capacity, duration 2-4 hours of duration."/>
    <n v="354.5"/>
    <n v="50.026106712953165"/>
    <s v=""/>
    <s v=""/>
    <n v="10000"/>
    <s v=""/>
    <s v="Onshore wind"/>
    <s v="Group of technologies"/>
    <n v="10000"/>
    <n v="6040"/>
    <n v="9060"/>
    <n v="1.5"/>
    <n v="0.60399999999999998"/>
    <x v="8"/>
    <n v="2023"/>
    <d v="2023-05-15T00:00:00"/>
    <d v="2025-12-31T00:00:00"/>
    <n v="50.026106712953165"/>
  </r>
  <r>
    <s v="2023 China Shaanxi Wind and Solar"/>
    <x v="0"/>
    <x v="50"/>
    <x v="6"/>
    <s v="Solar"/>
    <m/>
    <s v="Auction"/>
    <s v="Pay_As_Bid"/>
    <s v="Unknown"/>
    <n v="25"/>
    <n v="0"/>
    <s v="CNY"/>
    <s v="Fixed"/>
    <s v=""/>
    <n v="354.5"/>
    <n v="50.026106712953165"/>
    <s v=""/>
    <n v="0"/>
    <n v="3970"/>
    <s v=""/>
    <s v="PV"/>
    <s v="Group of technologies"/>
    <n v="0"/>
    <n v="3970"/>
    <n v="3970"/>
    <n v="1"/>
    <n v="1"/>
    <x v="8"/>
    <n v="2023"/>
    <s v=""/>
    <s v=""/>
    <n v="50.026106712953165"/>
  </r>
  <r>
    <s v="2023 China Shandong North Renewable Base Solar"/>
    <x v="0"/>
    <x v="50"/>
    <x v="6"/>
    <s v="Solar"/>
    <m/>
    <s v="Auction"/>
    <s v="Pay_As_Bid"/>
    <s v="Fixed_Feed_In_Tariff"/>
    <n v="25"/>
    <n v="0"/>
    <s v="CNY"/>
    <s v="Fixed"/>
    <s v=""/>
    <n v="394.9"/>
    <n v="55.727248352454737"/>
    <s v=""/>
    <n v="0"/>
    <n v="16050"/>
    <s v=""/>
    <s v="PV"/>
    <s v="Group of technologies"/>
    <n v="0"/>
    <n v="16050"/>
    <n v="16050"/>
    <n v="1"/>
    <n v="1"/>
    <x v="8"/>
    <n v="2023"/>
    <s v=""/>
    <d v="2027-12-31T00:00:00"/>
    <n v="55.727248352454737"/>
  </r>
  <r>
    <s v="2023 China Shanghai Renewable Development Solar"/>
    <x v="0"/>
    <x v="50"/>
    <x v="6"/>
    <s v="Solar"/>
    <m/>
    <s v="Auction"/>
    <s v="Pay_As_Bid"/>
    <s v="Unknown"/>
    <n v="25"/>
    <n v="0"/>
    <s v="CNY"/>
    <s v="Fixed"/>
    <s v=""/>
    <n v="415.5"/>
    <n v="58.634266119131283"/>
    <s v=""/>
    <n v="0"/>
    <n v="263.42"/>
    <s v=""/>
    <s v="PV"/>
    <s v="Group of technologies"/>
    <n v="0"/>
    <n v="263.42"/>
    <n v="263.42"/>
    <n v="1"/>
    <n v="1"/>
    <x v="8"/>
    <n v="2023"/>
    <s v=""/>
    <d v="2024-06-30T00:00:00"/>
    <n v="58.634266119131283"/>
  </r>
  <r>
    <s v="2023 Shanxi wind and solar 15GW auction"/>
    <x v="0"/>
    <x v="50"/>
    <x v="6"/>
    <s v="Wind"/>
    <m/>
    <s v="Auction"/>
    <s v="Pay_As_Bid"/>
    <s v="Fixed_Feed_In_Tariff"/>
    <n v="20"/>
    <n v="0"/>
    <s v="CNY"/>
    <s v="Fixed"/>
    <s v="China  wind projects usually require co-located storage of 10-20% of the wind farm capacity, duration 2-4 hours of duration."/>
    <n v="332"/>
    <n v="46.850965948379269"/>
    <s v=""/>
    <s v=""/>
    <n v="15920"/>
    <s v=""/>
    <s v="Onshore wind"/>
    <s v="Group of technologies"/>
    <n v="15920"/>
    <n v="7700"/>
    <s v=""/>
    <n v="0"/>
    <n v="0.48366834170854273"/>
    <x v="8"/>
    <n v="2023"/>
    <d v="2023-10-21T00:00:00"/>
    <d v="2025-09-30T00:00:00"/>
    <n v="46.850965948379269"/>
  </r>
  <r>
    <s v="2023 China Shanxi Coal and Renewable"/>
    <x v="0"/>
    <x v="50"/>
    <x v="6"/>
    <s v="Solar"/>
    <m/>
    <s v="Auction"/>
    <s v="Pay_As_Bid"/>
    <s v="Unknown"/>
    <n v="25"/>
    <n v="0"/>
    <s v="CNY"/>
    <s v="Fixed"/>
    <s v=""/>
    <n v="332"/>
    <n v="46.850965948379269"/>
    <s v=""/>
    <n v="0"/>
    <n v="1215"/>
    <s v=""/>
    <s v="PV"/>
    <s v="Group of technologies"/>
    <n v="0"/>
    <n v="1215"/>
    <n v="1215"/>
    <n v="1"/>
    <n v="1"/>
    <x v="8"/>
    <n v="2023"/>
    <s v=""/>
    <s v=""/>
    <n v="46.850965948379269"/>
  </r>
  <r>
    <s v="2023 China Shanxi Distributed Solar"/>
    <x v="0"/>
    <x v="50"/>
    <x v="6"/>
    <s v="Solar"/>
    <m/>
    <s v="Auction"/>
    <s v="Pay_As_Bid"/>
    <s v="Unknown"/>
    <n v="25"/>
    <n v="0"/>
    <s v="CNY"/>
    <s v="Fixed"/>
    <s v=""/>
    <n v="332"/>
    <n v="46.850965948379269"/>
    <s v=""/>
    <n v="0"/>
    <n v="422.3"/>
    <s v=""/>
    <s v="PV"/>
    <s v="Technology specific"/>
    <n v="0"/>
    <n v="422.3"/>
    <n v="422.3"/>
    <n v="1"/>
    <n v="1"/>
    <x v="8"/>
    <n v="2023"/>
    <s v=""/>
    <s v=""/>
    <n v="46.850965948379269"/>
  </r>
  <r>
    <s v="2023 China Shanxi Wind and Solar"/>
    <x v="0"/>
    <x v="50"/>
    <x v="6"/>
    <s v="Solar"/>
    <m/>
    <s v="Auction"/>
    <s v="Pay_As_Bid"/>
    <s v="Unknown"/>
    <n v="25"/>
    <n v="0"/>
    <s v="CNY"/>
    <s v="Fixed"/>
    <s v=""/>
    <n v="332"/>
    <n v="46.850965948379269"/>
    <s v=""/>
    <n v="0"/>
    <n v="8000"/>
    <s v=""/>
    <s v="PV"/>
    <s v="Group of technologies"/>
    <n v="0"/>
    <s v=""/>
    <s v=""/>
    <s v=""/>
    <s v=""/>
    <x v="8"/>
    <n v="2023"/>
    <s v=""/>
    <d v="2025-12-31T00:00:00"/>
    <n v="46.850965948379269"/>
  </r>
  <r>
    <s v="2023 China Shanxi Annual Wind and Solar"/>
    <x v="0"/>
    <x v="50"/>
    <x v="6"/>
    <s v="Solar"/>
    <m/>
    <s v="Auction"/>
    <s v="Pay_As_Bid"/>
    <s v="Unknown"/>
    <n v="25"/>
    <n v="0"/>
    <s v="CNY"/>
    <s v="Fixed"/>
    <s v=""/>
    <n v="332"/>
    <n v="46.850965948379269"/>
    <s v=""/>
    <n v="0"/>
    <n v="7170"/>
    <s v=""/>
    <s v="PV"/>
    <s v="Group of technologies"/>
    <s v=""/>
    <n v="7170"/>
    <n v="7170"/>
    <n v="1"/>
    <n v="1"/>
    <x v="8"/>
    <n v="2023"/>
    <s v=""/>
    <s v=""/>
    <n v="46.850965948379269"/>
  </r>
  <r>
    <s v="2023 China Tianjin Wind and Solar"/>
    <x v="0"/>
    <x v="50"/>
    <x v="6"/>
    <s v="Solar"/>
    <m/>
    <s v="Auction"/>
    <s v="Pay_As_Bid"/>
    <s v="Unknown"/>
    <n v="25"/>
    <n v="0"/>
    <s v="CNY"/>
    <s v="Fixed"/>
    <s v=""/>
    <n v="365.5"/>
    <n v="51.578397753411515"/>
    <s v=""/>
    <n v="0"/>
    <n v="856"/>
    <s v=""/>
    <s v="PV"/>
    <s v="Group of technologies"/>
    <n v="0"/>
    <n v="856"/>
    <n v="856"/>
    <n v="1"/>
    <n v="1"/>
    <x v="8"/>
    <n v="2023"/>
    <s v=""/>
    <s v=""/>
    <n v="51.578397753411515"/>
  </r>
  <r>
    <s v="2023 China Tibet Renewable Development Solar"/>
    <x v="0"/>
    <x v="50"/>
    <x v="6"/>
    <s v="Solar"/>
    <m/>
    <s v="Auction"/>
    <s v="Pay_As_Bid"/>
    <s v="Hybrid"/>
    <n v="25"/>
    <n v="0"/>
    <s v="CNY"/>
    <s v="Fixed"/>
    <s v=""/>
    <s v=""/>
    <s v=""/>
    <s v=""/>
    <n v="0"/>
    <n v="4545"/>
    <s v=""/>
    <s v="PV"/>
    <s v="Group of technologies"/>
    <n v="0"/>
    <n v="4545"/>
    <n v="4545"/>
    <n v="1"/>
    <n v="1"/>
    <x v="8"/>
    <n v="2023"/>
    <s v=""/>
    <s v=""/>
    <s v=""/>
  </r>
  <r>
    <s v="2023 Tongliao Kezuozhongqi distributed wind and solar"/>
    <x v="0"/>
    <x v="50"/>
    <x v="6"/>
    <s v="Wind"/>
    <m/>
    <s v="Auction"/>
    <s v="Pay_As_Bid"/>
    <s v="Fixed_Feed_In_Tariff"/>
    <n v="20"/>
    <n v="0"/>
    <s v="CNY"/>
    <s v="Fixed"/>
    <s v="China  wind projects usually require co-located storage of 10-20% of the wind farm capacity, duration 2-4 hours of duration."/>
    <n v="293.2"/>
    <n v="41.375612096580724"/>
    <s v=""/>
    <n v="28"/>
    <n v="28"/>
    <n v="28"/>
    <s v="Onshore wind"/>
    <s v="Technology specific"/>
    <n v="28"/>
    <n v="28"/>
    <n v="28"/>
    <n v="1"/>
    <n v="1"/>
    <x v="8"/>
    <n v="2023"/>
    <d v="2023-11-07T00:00:00"/>
    <s v=""/>
    <n v="41.375612096580724"/>
  </r>
  <r>
    <s v="2023 China Yunnan Renewable Development Batch 1 Solar"/>
    <x v="0"/>
    <x v="50"/>
    <x v="6"/>
    <s v="Solar"/>
    <m/>
    <s v="Auction"/>
    <s v="Pay_As_Bid"/>
    <s v="Unknown"/>
    <n v="25"/>
    <n v="0"/>
    <s v="CNY"/>
    <s v="Fixed"/>
    <s v=""/>
    <n v="351.5"/>
    <n v="49.602754611009978"/>
    <s v=""/>
    <n v="0"/>
    <n v="15791.7"/>
    <s v=""/>
    <s v="PV"/>
    <s v="Group of technologies"/>
    <n v="0"/>
    <n v="15791.7"/>
    <n v="15791.7"/>
    <n v="1"/>
    <n v="1"/>
    <x v="8"/>
    <n v="2023"/>
    <s v=""/>
    <s v=""/>
    <n v="49.602754611009978"/>
  </r>
  <r>
    <s v="2023 China Yunnan Xinping Solar"/>
    <x v="0"/>
    <x v="50"/>
    <x v="6"/>
    <s v="Solar"/>
    <m/>
    <s v="Auction"/>
    <s v="Pay_As_Bid"/>
    <s v="Unknown"/>
    <n v="25"/>
    <n v="0"/>
    <s v="CNY"/>
    <s v="Fixed"/>
    <s v=""/>
    <n v="335.8"/>
    <n v="47.387211944173977"/>
    <s v=""/>
    <n v="0"/>
    <n v="170"/>
    <s v=""/>
    <s v="PV"/>
    <s v="Technology specific"/>
    <n v="0"/>
    <n v="170"/>
    <n v="170"/>
    <n v="1"/>
    <n v="1"/>
    <x v="8"/>
    <n v="2023"/>
    <s v=""/>
    <s v=""/>
    <n v="47.387211944173977"/>
  </r>
  <r>
    <s v="2023 China Guangxi Renewable Development Batch 2 Solar Auction "/>
    <x v="0"/>
    <x v="50"/>
    <x v="6"/>
    <s v="Solar"/>
    <m/>
    <s v="Auction"/>
    <s v="Pay_As_Bid"/>
    <s v="Hybrid"/>
    <n v="25"/>
    <n v="0"/>
    <s v="CNY"/>
    <s v="Fixed"/>
    <s v=""/>
    <n v="420.7"/>
    <n v="59.368076429166138"/>
    <s v=""/>
    <n v="0"/>
    <n v="3256.6"/>
    <s v=""/>
    <s v="PV"/>
    <s v="Co-location"/>
    <n v="0"/>
    <n v="3256.6"/>
    <n v="3256.6"/>
    <n v="1"/>
    <n v="1"/>
    <x v="8"/>
    <n v="2023"/>
    <s v=""/>
    <d v="2025-07-31T00:00:00"/>
    <n v="59.368076429166138"/>
  </r>
  <r>
    <s v="2022 China Hubei Renewable Development Batch 4 Solar"/>
    <x v="0"/>
    <x v="50"/>
    <x v="6"/>
    <s v="Solar"/>
    <m/>
    <s v="Auction"/>
    <s v="Pay_As_Bid"/>
    <s v="Unknown"/>
    <n v="25"/>
    <n v="0"/>
    <s v="CNY"/>
    <s v="Fixed"/>
    <s v=""/>
    <n v="416.1"/>
    <n v="58.718936539519923"/>
    <s v=""/>
    <n v="0"/>
    <n v="939"/>
    <s v=""/>
    <s v="PV"/>
    <s v="Group of technologies"/>
    <n v="0"/>
    <n v="939"/>
    <n v="939"/>
    <n v="1"/>
    <n v="1"/>
    <x v="8"/>
    <n v="2023"/>
    <s v=""/>
    <d v="2024-12-31T00:00:00"/>
    <n v="58.718936539519923"/>
  </r>
  <r>
    <s v="2023 China Anhui  Wind and Solar"/>
    <x v="3"/>
    <x v="50"/>
    <x v="6"/>
    <s v="Renewables_Other"/>
    <m/>
    <s v="Auction"/>
    <s v="Pay_As_Bid"/>
    <s v="Unknown"/>
    <n v="25"/>
    <n v="0"/>
    <s v="CNY"/>
    <s v="Fixed"/>
    <s v=""/>
    <n v="384.4"/>
    <n v="53.387405905391518"/>
    <s v=""/>
    <n v="0"/>
    <n v="2500"/>
    <s v=""/>
    <s v="Solar and wind"/>
    <s v="Group of technologies"/>
    <s v=""/>
    <n v="0"/>
    <n v="0"/>
    <s v=""/>
    <s v=""/>
    <x v="9"/>
    <n v="2024"/>
    <s v=""/>
    <d v="2025-06-30T00:00:00"/>
    <n v="53.387405905391518"/>
  </r>
  <r>
    <s v="2023 Anhui wind and solar auction"/>
    <x v="0"/>
    <x v="50"/>
    <x v="6"/>
    <s v="Wind"/>
    <m/>
    <s v="Auction"/>
    <s v="Pay_As_Bid"/>
    <s v="Fixed_Feed_In_Tariff"/>
    <n v="20"/>
    <n v="0"/>
    <s v="CNY"/>
    <s v="Fixed"/>
    <s v="China  wind projects usually require co-located storage of 10-20% of the wind farm capacity, duration 2-4 hours of duration."/>
    <n v="384.4"/>
    <n v="53.387405905391518"/>
    <s v=""/>
    <n v="1500"/>
    <n v="1500"/>
    <n v="1500"/>
    <s v="Onshore wind"/>
    <s v="Co-location"/>
    <n v="1500"/>
    <n v="1495"/>
    <n v="1495"/>
    <n v="1"/>
    <n v="0.9966666666666667"/>
    <x v="9"/>
    <n v="2024"/>
    <d v="2024-01-11T00:00:00"/>
    <d v="2026-06-30T00:00:00"/>
    <n v="53.387405905391518"/>
  </r>
  <r>
    <s v="2023 China Jiangxi Rooftop Solar"/>
    <x v="0"/>
    <x v="50"/>
    <x v="6"/>
    <s v="Solar"/>
    <m/>
    <s v="Auction"/>
    <s v="Pay_As_Bid"/>
    <s v="Unknown"/>
    <n v="25"/>
    <n v="0"/>
    <s v="CNY"/>
    <s v="Fixed"/>
    <s v=""/>
    <n v="414.3"/>
    <n v="57.540068331435243"/>
    <s v=""/>
    <n v="0"/>
    <n v="31.66"/>
    <s v=""/>
    <s v="PV"/>
    <s v="Technology specific"/>
    <s v=""/>
    <n v="31.66"/>
    <n v="31.66"/>
    <n v="1"/>
    <n v="1"/>
    <x v="9"/>
    <n v="2023"/>
    <s v=""/>
    <d v="2024-12-31T00:00:00"/>
    <n v="57.540068331435243"/>
  </r>
  <r>
    <s v="2023 China Sichuan Aba Solar"/>
    <x v="3"/>
    <x v="50"/>
    <x v="6"/>
    <s v="Solar"/>
    <m/>
    <s v="Auction"/>
    <s v="Pay_As_Bid"/>
    <s v="Unknown"/>
    <n v="25"/>
    <n v="0"/>
    <s v="CNY"/>
    <s v="Fixed"/>
    <s v=""/>
    <n v="401.2"/>
    <n v="55.720674425710399"/>
    <s v=""/>
    <n v="0"/>
    <n v="3100"/>
    <s v=""/>
    <s v="PV"/>
    <s v="Technology specific"/>
    <s v=""/>
    <n v="0"/>
    <n v="0"/>
    <s v=""/>
    <s v=""/>
    <x v="9"/>
    <n v="2023"/>
    <s v=""/>
    <s v=""/>
    <n v="55.720674425710399"/>
  </r>
  <r>
    <s v="2024 China Sichuan Ganzi Solar"/>
    <x v="0"/>
    <x v="50"/>
    <x v="6"/>
    <s v="Solar"/>
    <m/>
    <s v="Auction"/>
    <s v="Pay_As_Bid"/>
    <s v="Unknown"/>
    <n v="25"/>
    <n v="0"/>
    <s v="CNY"/>
    <s v="Fixed"/>
    <s v=""/>
    <n v="401.2"/>
    <n v="55.720674425710399"/>
    <s v=""/>
    <n v="0"/>
    <n v="5850"/>
    <s v=""/>
    <s v="PV"/>
    <s v="Technology specific"/>
    <s v=""/>
    <n v="5850"/>
    <n v="5850"/>
    <n v="1"/>
    <n v="1"/>
    <x v="9"/>
    <n v="2023"/>
    <s v=""/>
    <s v=""/>
    <n v="55.720674425710399"/>
  </r>
  <r>
    <s v="2023 China Yunnan Dali Solar"/>
    <x v="0"/>
    <x v="50"/>
    <x v="6"/>
    <s v="Solar"/>
    <m/>
    <s v="Auction"/>
    <s v="Pay_As_Bid"/>
    <s v="Unknown"/>
    <n v="25"/>
    <n v="0"/>
    <s v="CNY"/>
    <s v="Fixed"/>
    <s v=""/>
    <n v="335.8"/>
    <n v="46.637593400183334"/>
    <s v=""/>
    <n v="0"/>
    <n v="2612"/>
    <s v=""/>
    <s v="PV"/>
    <s v="Technology specific"/>
    <s v=""/>
    <n v="0"/>
    <n v="0"/>
    <s v=""/>
    <s v=""/>
    <x v="9"/>
    <n v="2023"/>
    <s v=""/>
    <s v=""/>
    <n v="46.637593400183334"/>
  </r>
  <r>
    <s v="2024 China Yunnan Lincang Solar"/>
    <x v="3"/>
    <x v="50"/>
    <x v="6"/>
    <s v="Solar"/>
    <m/>
    <s v="Auction"/>
    <s v="Pay_As_Bid"/>
    <s v="Unknown"/>
    <n v="25"/>
    <n v="0"/>
    <s v="CNY"/>
    <s v="Fixed"/>
    <s v=""/>
    <n v="335.8"/>
    <n v="46.637593400183334"/>
    <s v=""/>
    <n v="0"/>
    <n v="404.76"/>
    <s v=""/>
    <s v="PV"/>
    <s v="Technology specific"/>
    <s v=""/>
    <s v=""/>
    <s v=""/>
    <s v=""/>
    <s v=""/>
    <x v="9"/>
    <n v="2024"/>
    <d v="2024-02-27T00:00:00"/>
    <s v=""/>
    <n v="46.637593400183334"/>
  </r>
  <r>
    <s v="2024 China Yunnan Yanshan Small-Scale Solar"/>
    <x v="3"/>
    <x v="50"/>
    <x v="6"/>
    <s v="Solar"/>
    <m/>
    <s v="Auction"/>
    <s v="Pay_As_Bid"/>
    <s v="Unknown"/>
    <n v="25"/>
    <n v="0"/>
    <s v="CNY"/>
    <s v="Fixed"/>
    <s v=""/>
    <n v="335.8"/>
    <n v="46.637593400183334"/>
    <s v=""/>
    <n v="0"/>
    <n v="60"/>
    <s v=""/>
    <s v="PV"/>
    <s v="Technology specific"/>
    <s v=""/>
    <s v=""/>
    <s v=""/>
    <s v=""/>
    <s v=""/>
    <x v="9"/>
    <n v="2024"/>
    <d v="2024-03-26T00:00:00"/>
    <s v=""/>
    <n v="46.637593400183334"/>
  </r>
  <r>
    <s v="2024 China Hunan Hengyang Hengnan Shiji Solar"/>
    <x v="0"/>
    <x v="50"/>
    <x v="6"/>
    <s v="Solar"/>
    <m/>
    <s v="Auction"/>
    <s v="Pay_As_Bid"/>
    <s v="Unknown"/>
    <n v="25"/>
    <n v="0"/>
    <s v="CNY"/>
    <s v="Fixed"/>
    <s v=""/>
    <n v="450"/>
    <n v="62.49826393711286"/>
    <s v=""/>
    <n v="0"/>
    <n v="90"/>
    <s v=""/>
    <s v="PV"/>
    <s v="Group of technologies"/>
    <s v=""/>
    <n v="90"/>
    <n v="90"/>
    <n v="1"/>
    <n v="1"/>
    <x v="9"/>
    <n v="2024"/>
    <s v=""/>
    <s v=""/>
    <n v="62.49826393711286"/>
  </r>
  <r>
    <s v="2024 China Tibet Shannan/Lhasa/Ali Wind and Solar"/>
    <x v="3"/>
    <x v="50"/>
    <x v="6"/>
    <s v="Renewables_Other"/>
    <m/>
    <s v="Auction"/>
    <s v="Pay_As_Bid"/>
    <s v="Unknown"/>
    <n v="25"/>
    <n v="0"/>
    <s v="CNY"/>
    <s v="Fixed"/>
    <s v=""/>
    <s v=""/>
    <s v=""/>
    <s v=""/>
    <n v="0"/>
    <n v="460"/>
    <s v=""/>
    <s v="Solar and wind"/>
    <s v="Group of technologies"/>
    <s v=""/>
    <s v=""/>
    <s v=""/>
    <s v=""/>
    <s v=""/>
    <x v="9"/>
    <n v="2024"/>
    <d v="2024-04-17T00:00:00"/>
    <s v=""/>
    <s v=""/>
  </r>
  <r>
    <s v="2024 China Yunnan Shaotong Solar"/>
    <x v="0"/>
    <x v="50"/>
    <x v="6"/>
    <s v="Solar"/>
    <m/>
    <s v="Auction"/>
    <s v="Pay_As_Bid"/>
    <s v="Unknown"/>
    <n v="25"/>
    <n v="0"/>
    <s v="CNY"/>
    <s v="Fixed"/>
    <s v=""/>
    <n v="335.8"/>
    <n v="46.637593400183334"/>
    <s v=""/>
    <n v="0"/>
    <n v="1055"/>
    <s v=""/>
    <s v="PV"/>
    <s v="Technology specific"/>
    <s v=""/>
    <n v="840"/>
    <n v="840"/>
    <n v="1"/>
    <n v="0.79620853080568721"/>
    <x v="9"/>
    <n v="2024"/>
    <s v=""/>
    <s v=""/>
    <n v="46.637593400183334"/>
  </r>
  <r>
    <s v="2024 China Tibet Shannan Wind, Solar and Storage"/>
    <x v="0"/>
    <x v="50"/>
    <x v="6"/>
    <s v="Co_Located"/>
    <m/>
    <s v="Project_Tender"/>
    <s v="Pay_As_Bid"/>
    <s v="Hybrid"/>
    <n v="25"/>
    <n v="0"/>
    <s v="CNY"/>
    <s v="Fixed"/>
    <s v=""/>
    <n v="341"/>
    <n v="47.359795561234414"/>
    <s v=""/>
    <n v="520"/>
    <n v="520"/>
    <s v=""/>
    <s v="Solar and wind and storage"/>
    <s v="Group of technologies"/>
    <s v=""/>
    <n v="520"/>
    <s v=""/>
    <n v="0"/>
    <n v="1"/>
    <x v="9"/>
    <n v="2024"/>
    <d v="2024-04-17T00:00:00"/>
    <d v="2025-10-31T00:00:00"/>
    <n v="47.359795561234414"/>
  </r>
  <r>
    <s v="2024 China Tibet Lhasa Wind, Solar and Storage"/>
    <x v="0"/>
    <x v="50"/>
    <x v="6"/>
    <s v="Co_Located"/>
    <m/>
    <s v="Auction"/>
    <s v="Pay_As_Bid"/>
    <s v="Unknown"/>
    <n v="25"/>
    <n v="0"/>
    <s v="CNY"/>
    <s v="Fixed"/>
    <s v=""/>
    <n v="341"/>
    <n v="47.359795561234414"/>
    <s v=""/>
    <n v="300"/>
    <n v="300"/>
    <s v=""/>
    <s v="Solar and wind and storage"/>
    <s v="Group of technologies"/>
    <s v=""/>
    <n v="300"/>
    <s v=""/>
    <n v="0"/>
    <n v="1"/>
    <x v="9"/>
    <n v="2024"/>
    <d v="2024-04-23T00:00:00"/>
    <s v=""/>
    <n v="47.359795561234414"/>
  </r>
  <r>
    <s v="2024 China Tibet Naqu Wind, Solar and Storage"/>
    <x v="0"/>
    <x v="50"/>
    <x v="6"/>
    <s v="Co_Located"/>
    <m/>
    <s v="Project_Tender"/>
    <s v="Pay_As_Bid"/>
    <s v="Unknown"/>
    <n v="25"/>
    <n v="0"/>
    <s v="CNY"/>
    <s v="Fixed"/>
    <s v=""/>
    <n v="341"/>
    <n v="47.359795561234414"/>
    <s v=""/>
    <n v="100"/>
    <n v="100"/>
    <s v=""/>
    <s v="Solar and wind and storage"/>
    <s v="Group of technologies"/>
    <s v=""/>
    <n v="100"/>
    <s v=""/>
    <n v="0"/>
    <n v="1"/>
    <x v="9"/>
    <n v="2024"/>
    <d v="2024-05-09T00:00:00"/>
    <s v=""/>
    <n v="47.359795561234414"/>
  </r>
  <r>
    <s v="2024 China Tibet Rikaze Wind, Solar and Storage"/>
    <x v="0"/>
    <x v="50"/>
    <x v="6"/>
    <s v="Co_Located"/>
    <m/>
    <s v="Project_Tender"/>
    <s v="Pay_As_Bid"/>
    <s v="Hybrid"/>
    <n v="25"/>
    <n v="0"/>
    <s v="CNY"/>
    <s v="Fixed"/>
    <s v=""/>
    <n v="341"/>
    <n v="47.359795561234414"/>
    <s v=""/>
    <n v="200"/>
    <n v="200"/>
    <s v=""/>
    <s v="Solar and wind and storage"/>
    <s v="Group of technologies"/>
    <s v=""/>
    <n v="200"/>
    <s v=""/>
    <n v="0"/>
    <n v="1"/>
    <x v="9"/>
    <n v="2024"/>
    <s v=""/>
    <d v="2025-10-31T00:00:00"/>
    <n v="47.359795561234414"/>
  </r>
  <r>
    <s v="2024 China Tibet Ali Wind, Solar and Storage"/>
    <x v="0"/>
    <x v="50"/>
    <x v="6"/>
    <s v="Co_Located"/>
    <m/>
    <s v="Project_Tender"/>
    <s v="Pay_As_Bid"/>
    <s v="Hybrid"/>
    <n v="25"/>
    <n v="0"/>
    <s v="CNY"/>
    <s v="Fixed"/>
    <s v=""/>
    <n v="341"/>
    <n v="47.359795561234414"/>
    <s v=""/>
    <n v="100"/>
    <n v="100"/>
    <s v=""/>
    <s v="Solar and wind and storage"/>
    <s v="Group of technologies"/>
    <s v=""/>
    <n v="100"/>
    <s v=""/>
    <n v="0"/>
    <n v="1"/>
    <x v="9"/>
    <n v="2024"/>
    <s v=""/>
    <d v="2025-10-31T00:00:00"/>
    <n v="47.359795561234414"/>
  </r>
  <r>
    <s v="2024 China Jilin Jiaohe Wind"/>
    <x v="0"/>
    <x v="50"/>
    <x v="6"/>
    <s v="Wind"/>
    <m/>
    <s v="Project_Tender"/>
    <s v="Pay_As_Bid"/>
    <s v="Unknown"/>
    <n v="25"/>
    <n v="0"/>
    <s v="CNY"/>
    <s v="Fixed"/>
    <s v=""/>
    <n v="373.1"/>
    <n v="51.818005055415135"/>
    <s v=""/>
    <n v="135"/>
    <n v="135"/>
    <s v=""/>
    <s v="Onshore wind"/>
    <s v="Technology specific"/>
    <s v=""/>
    <n v="135"/>
    <s v=""/>
    <n v="0"/>
    <n v="1"/>
    <x v="9"/>
    <n v="2024"/>
    <s v=""/>
    <s v=""/>
    <n v="51.818005055415135"/>
  </r>
  <r>
    <s v="2024 China Guangxi Wind and Solar"/>
    <x v="0"/>
    <x v="50"/>
    <x v="6"/>
    <s v="Co_Located"/>
    <m/>
    <s v="Auction"/>
    <s v="Pay_As_Bid"/>
    <s v="Unknown"/>
    <n v="25"/>
    <n v="0"/>
    <s v="CNY"/>
    <s v="Fixed"/>
    <s v=""/>
    <n v="420.7"/>
    <n v="58.428932529651952"/>
    <s v=""/>
    <n v="22000"/>
    <n v="22000"/>
    <s v=""/>
    <s v="Solar and wind and storage"/>
    <s v="Group of technologies"/>
    <s v=""/>
    <n v="22015"/>
    <n v="34050"/>
    <n v="1.5466727231433113"/>
    <n v="1.0006818181818182"/>
    <x v="9"/>
    <n v="2024"/>
    <s v=""/>
    <d v="2027-06-30T00:00:00"/>
    <n v="58.428932529651952"/>
  </r>
  <r>
    <s v="2024 China Yunnan Dali City Wind and Solar"/>
    <x v="0"/>
    <x v="50"/>
    <x v="6"/>
    <s v="Renewables_Other"/>
    <m/>
    <s v="Project_Tender"/>
    <s v="Pay_As_Bid"/>
    <s v="Unknown"/>
    <n v="25"/>
    <n v="0"/>
    <s v="CNY"/>
    <s v="Fixed"/>
    <s v=""/>
    <n v="335.8"/>
    <n v="46.637593400183334"/>
    <s v=""/>
    <n v="119.65"/>
    <n v="119.65"/>
    <s v=""/>
    <s v="Solar and wind"/>
    <s v="Group of technologies"/>
    <s v=""/>
    <n v="119.65"/>
    <s v=""/>
    <n v="0"/>
    <n v="1"/>
    <x v="9"/>
    <n v="2024"/>
    <s v=""/>
    <s v=""/>
    <n v="46.637593400183334"/>
  </r>
  <r>
    <s v="2024 China Ningxia Wind"/>
    <x v="3"/>
    <x v="50"/>
    <x v="6"/>
    <s v="Co_Located"/>
    <s v="Co-located"/>
    <s v="Auction"/>
    <s v="Pay_As_Bid"/>
    <s v="Hybrid"/>
    <n v="25"/>
    <n v="0"/>
    <s v="CNY"/>
    <s v="Fixed"/>
    <s v=""/>
    <n v="259.5"/>
    <n v="36.040665537068413"/>
    <s v=""/>
    <s v=""/>
    <n v="3800"/>
    <s v=""/>
    <s v="Wind and storage"/>
    <s v="Co-location"/>
    <s v=""/>
    <s v=""/>
    <s v=""/>
    <s v=""/>
    <s v=""/>
    <x v="9"/>
    <n v="2024"/>
    <s v=""/>
    <s v=""/>
    <n v="36.040665537068413"/>
  </r>
  <r>
    <s v="2024 China Gansu Qingyang Wind"/>
    <x v="0"/>
    <x v="50"/>
    <x v="6"/>
    <s v="Co_Located"/>
    <s v="Co-located"/>
    <s v="Project_Tender"/>
    <s v="Pay_As_Bid"/>
    <s v="Hybrid"/>
    <n v="25"/>
    <n v="0"/>
    <s v="CNY"/>
    <s v="Fixed"/>
    <s v=""/>
    <n v="307.8"/>
    <n v="42.748812532985198"/>
    <s v=""/>
    <n v="1900"/>
    <n v="1900"/>
    <s v=""/>
    <s v="Wind and storage"/>
    <s v="Co-location"/>
    <s v=""/>
    <n v="1900"/>
    <s v=""/>
    <n v="0"/>
    <n v="1"/>
    <x v="9"/>
    <n v="2024"/>
    <d v="2024-05-07T00:00:00"/>
    <d v="2025-08-30T00:00:00"/>
    <n v="42.748812532985198"/>
  </r>
  <r>
    <s v="2024 China Gansu Tianshui Wind"/>
    <x v="0"/>
    <x v="50"/>
    <x v="6"/>
    <s v="Co_Located"/>
    <m/>
    <s v="Project_Tender"/>
    <s v="Pay_As_Bid"/>
    <s v="Hybrid"/>
    <n v="25"/>
    <n v="0"/>
    <s v="CNY"/>
    <s v="Fixed"/>
    <s v=""/>
    <n v="307.8"/>
    <n v="42.748812532985198"/>
    <s v=""/>
    <n v="2500"/>
    <n v="2500"/>
    <s v=""/>
    <s v="Solar and wind and storage"/>
    <s v="Group of technologies"/>
    <s v=""/>
    <n v="2500"/>
    <s v=""/>
    <n v="0"/>
    <n v="1"/>
    <x v="9"/>
    <n v="2024"/>
    <s v=""/>
    <d v="2025-08-30T00:00:00"/>
    <n v="42.748812532985198"/>
  </r>
  <r>
    <s v="2024 China Gansu Longnan Wind"/>
    <x v="0"/>
    <x v="50"/>
    <x v="6"/>
    <s v="Co_Located"/>
    <s v="Co-located"/>
    <s v="Project_Tender"/>
    <s v="Pay_As_Bid"/>
    <s v="Hybrid"/>
    <n v="25"/>
    <n v="0"/>
    <s v="CNY"/>
    <s v="Fixed"/>
    <s v=""/>
    <n v="307.8"/>
    <n v="42.748812532985198"/>
    <s v=""/>
    <n v="500"/>
    <n v="500"/>
    <s v=""/>
    <s v="Wind and storage"/>
    <s v="Co-location"/>
    <s v=""/>
    <n v="500"/>
    <s v=""/>
    <n v="0"/>
    <n v="1"/>
    <x v="9"/>
    <n v="2024"/>
    <s v=""/>
    <d v="2025-09-30T00:00:00"/>
    <n v="42.748812532985198"/>
  </r>
  <r>
    <s v="2024 China Gansu Pingliang Lingtai county Wind"/>
    <x v="0"/>
    <x v="50"/>
    <x v="6"/>
    <s v="Co_Located"/>
    <s v="Co-located"/>
    <s v="Project_Tender"/>
    <s v="Pay_As_Bid"/>
    <s v="Hybrid"/>
    <n v="25"/>
    <n v="0"/>
    <s v="CNY"/>
    <s v="Fixed"/>
    <s v=""/>
    <n v="307.8"/>
    <n v="42.748812532985198"/>
    <s v=""/>
    <n v="100"/>
    <n v="100"/>
    <s v=""/>
    <s v="Wind and storage"/>
    <s v="Co-location"/>
    <s v=""/>
    <n v="100"/>
    <s v=""/>
    <n v="0"/>
    <n v="1"/>
    <x v="9"/>
    <n v="2024"/>
    <s v=""/>
    <d v="2024-12-31T00:00:00"/>
    <n v="42.748812532985198"/>
  </r>
  <r>
    <s v="2024 China Yunan Chuxiong onshore wind"/>
    <x v="0"/>
    <x v="50"/>
    <x v="6"/>
    <s v="Co_Located"/>
    <m/>
    <s v="Project_Tender"/>
    <s v="Pay_As_Bid"/>
    <s v="Unknown"/>
    <n v="25"/>
    <n v="0"/>
    <s v="CNY"/>
    <s v="Fixed"/>
    <s v=""/>
    <s v=""/>
    <s v=""/>
    <s v=""/>
    <n v="697.5"/>
    <n v="697.5"/>
    <s v=""/>
    <s v="Solar and wind and storage"/>
    <s v="Group of technologies"/>
    <s v=""/>
    <n v="697.5"/>
    <s v=""/>
    <n v="0"/>
    <n v="1"/>
    <x v="10"/>
    <n v="2025"/>
    <d v="2025-01-24T00:00:00"/>
    <s v=""/>
    <s v=""/>
  </r>
  <r>
    <s v="2024 China Liaoning offshore wind"/>
    <x v="0"/>
    <x v="50"/>
    <x v="6"/>
    <s v="Co_Located"/>
    <m/>
    <s v="Project_Tender"/>
    <s v="Pay_As_Bid"/>
    <s v="Unknown"/>
    <n v="25"/>
    <n v="0"/>
    <s v="CNY"/>
    <s v="Fixed"/>
    <s v=""/>
    <s v=""/>
    <s v=""/>
    <s v=""/>
    <n v="7000"/>
    <n v="7000"/>
    <s v=""/>
    <s v="Wind and storage"/>
    <s v="Co-location"/>
    <s v=""/>
    <n v="7000"/>
    <s v=""/>
    <n v="0"/>
    <n v="1"/>
    <x v="10"/>
    <n v="2025"/>
    <d v="2025-01-16T00:00:00"/>
    <s v=""/>
    <s v=""/>
  </r>
  <r>
    <s v="2024 China Shanxi Wind and Solar (Wind)"/>
    <x v="0"/>
    <x v="50"/>
    <x v="6"/>
    <s v="Co_Located"/>
    <m/>
    <s v="Auction"/>
    <s v="Pay_As_Bid"/>
    <s v="Unknown"/>
    <n v="25"/>
    <n v="0"/>
    <s v="CNY"/>
    <s v="Fixed"/>
    <s v=""/>
    <s v=""/>
    <s v=""/>
    <s v=""/>
    <s v=""/>
    <n v="12700"/>
    <s v=""/>
    <s v="Solar and wind and storage"/>
    <s v="Group of technologies"/>
    <s v=""/>
    <n v="7075"/>
    <s v=""/>
    <n v="0"/>
    <n v="0.55708661417322836"/>
    <x v="10"/>
    <n v="2025"/>
    <d v="2025-09-30T00:00:00"/>
    <d v="2026-12-31T00:00:00"/>
    <s v=""/>
  </r>
  <r>
    <s v="2024 China Fujian offshore wind "/>
    <x v="0"/>
    <x v="50"/>
    <x v="6"/>
    <s v="Co_Located"/>
    <m/>
    <s v="Project_Tender"/>
    <s v="Pay_As_Bid"/>
    <s v="Unknown"/>
    <n v="25"/>
    <n v="0"/>
    <s v="CNY"/>
    <s v="Fixed"/>
    <s v=""/>
    <s v=""/>
    <s v=""/>
    <s v=""/>
    <n v="2400"/>
    <n v="2400"/>
    <s v=""/>
    <s v="Wind and storage"/>
    <s v="Co-location"/>
    <s v=""/>
    <n v="2400"/>
    <s v=""/>
    <n v="0"/>
    <n v="1"/>
    <x v="9"/>
    <n v="2024"/>
    <d v="2024-12-20T00:00:00"/>
    <s v=""/>
    <s v=""/>
  </r>
  <r>
    <s v="2024 China Jiangsu offshore wind "/>
    <x v="0"/>
    <x v="50"/>
    <x v="6"/>
    <s v="Co_Located"/>
    <m/>
    <s v="Project_Tender"/>
    <s v="Pay_As_Bid"/>
    <s v="Unknown"/>
    <n v="25"/>
    <n v="0"/>
    <s v="CNY"/>
    <s v="Fixed"/>
    <s v=""/>
    <s v=""/>
    <s v=""/>
    <s v=""/>
    <n v="7650"/>
    <n v="7650"/>
    <s v=""/>
    <s v="Wind and storage"/>
    <s v="Co-location"/>
    <s v=""/>
    <n v="7650"/>
    <s v=""/>
    <n v="0"/>
    <n v="1"/>
    <x v="9"/>
    <n v="2024"/>
    <d v="2024-12-19T00:00:00"/>
    <s v=""/>
    <s v=""/>
  </r>
  <r>
    <s v="2024 China Hubei onshore wind"/>
    <x v="0"/>
    <x v="50"/>
    <x v="6"/>
    <s v="Co_Located"/>
    <m/>
    <s v="Auction"/>
    <s v="Pay_As_Bid"/>
    <s v="Unknown"/>
    <n v="25"/>
    <n v="0"/>
    <s v="CNY"/>
    <s v="Fixed"/>
    <s v=""/>
    <s v=""/>
    <s v=""/>
    <s v=""/>
    <s v=""/>
    <s v=""/>
    <s v=""/>
    <s v="Solar and wind and storage"/>
    <s v="Group of technologies"/>
    <s v=""/>
    <n v="875"/>
    <n v="1500"/>
    <n v="1.7142857142857142"/>
    <s v="#N/A"/>
    <x v="9"/>
    <n v="2024"/>
    <d v="2024-12-03T00:00:00"/>
    <s v=""/>
    <s v=""/>
  </r>
  <r>
    <s v="2024 China guangxi onshore wind"/>
    <x v="0"/>
    <x v="50"/>
    <x v="6"/>
    <s v="Co_Located"/>
    <m/>
    <s v="Auction"/>
    <s v="Pay_As_Bid"/>
    <s v="Unknown"/>
    <n v="25"/>
    <n v="0"/>
    <s v="CNY"/>
    <s v="Fixed"/>
    <s v=""/>
    <s v=""/>
    <s v=""/>
    <s v=""/>
    <n v="2620"/>
    <n v="2620"/>
    <s v=""/>
    <s v="Wind and storage"/>
    <s v="Co-location"/>
    <s v=""/>
    <n v="2620"/>
    <s v=""/>
    <n v="0"/>
    <n v="1"/>
    <x v="9"/>
    <n v="2024"/>
    <d v="2024-12-08T00:00:00"/>
    <s v=""/>
    <s v=""/>
  </r>
  <r>
    <s v="2024 China Guangxi Beihai onshore wind"/>
    <x v="0"/>
    <x v="50"/>
    <x v="6"/>
    <s v="Co_Located"/>
    <m/>
    <s v="Auction"/>
    <s v="Pay_As_Bid"/>
    <s v="Unknown"/>
    <n v="25"/>
    <n v="0"/>
    <s v="CNY"/>
    <s v="Fixed"/>
    <s v=""/>
    <s v=""/>
    <s v=""/>
    <s v=""/>
    <n v="324"/>
    <n v="324"/>
    <s v=""/>
    <s v="Wind and storage"/>
    <s v="Co-location"/>
    <s v=""/>
    <n v="324"/>
    <s v=""/>
    <n v="0"/>
    <n v="1"/>
    <x v="9"/>
    <n v="2024"/>
    <d v="2024-12-05T00:00:00"/>
    <s v=""/>
    <s v=""/>
  </r>
  <r>
    <s v="2024 China Shaanxi Wind and Solar (Wind)"/>
    <x v="0"/>
    <x v="50"/>
    <x v="6"/>
    <s v="Co_Located"/>
    <m/>
    <s v="Auction"/>
    <s v="Pay_As_Bid"/>
    <s v="Unknown"/>
    <n v="25"/>
    <n v="0"/>
    <s v="CNY"/>
    <s v="Fixed"/>
    <s v=""/>
    <s v=""/>
    <s v=""/>
    <s v=""/>
    <n v="7705"/>
    <n v="7705"/>
    <s v=""/>
    <s v="Solar and wind and storage"/>
    <s v="Group of technologies"/>
    <s v=""/>
    <n v="7705"/>
    <s v=""/>
    <n v="0"/>
    <n v="1"/>
    <x v="9"/>
    <n v="2024"/>
    <d v="2024-09-01T00:00:00"/>
    <s v=""/>
    <s v=""/>
  </r>
  <r>
    <s v="2024 China inner mongolia distributed onshore wind"/>
    <x v="0"/>
    <x v="50"/>
    <x v="6"/>
    <s v="Wind"/>
    <m/>
    <s v="Project_Tender"/>
    <s v="Pay_As_Bid"/>
    <s v="Unknown"/>
    <n v="25"/>
    <n v="0"/>
    <s v="CNY"/>
    <s v="Fixed"/>
    <s v=""/>
    <s v=""/>
    <s v=""/>
    <s v=""/>
    <n v="1245"/>
    <n v="1245"/>
    <s v=""/>
    <s v="Onshore wind"/>
    <s v="Technology specific"/>
    <s v=""/>
    <n v="1245"/>
    <s v=""/>
    <n v="0"/>
    <n v="1"/>
    <x v="9"/>
    <n v="2024"/>
    <d v="2024-06-01T00:00:00"/>
    <s v=""/>
    <s v=""/>
  </r>
  <r>
    <s v="2024 China Anhui onshore wind and solar (wind)"/>
    <x v="0"/>
    <x v="50"/>
    <x v="6"/>
    <s v="Co_Located"/>
    <m/>
    <s v="Auction"/>
    <s v="Pay_As_Bid"/>
    <s v="Unknown"/>
    <n v="25"/>
    <n v="0"/>
    <s v="CNY"/>
    <s v="Fixed"/>
    <s v=""/>
    <s v=""/>
    <s v=""/>
    <s v=""/>
    <s v=""/>
    <n v="6500"/>
    <s v=""/>
    <s v="Solar and wind and storage"/>
    <s v="Group of technologies"/>
    <s v=""/>
    <n v="3000"/>
    <s v=""/>
    <n v="0"/>
    <n v="0.46153846153846156"/>
    <x v="9"/>
    <n v="2024"/>
    <d v="2024-12-01T00:00:00"/>
    <s v=""/>
    <s v=""/>
  </r>
  <r>
    <s v="2024 Chia Guizhou Wind and Solar (Solar)"/>
    <x v="0"/>
    <x v="50"/>
    <x v="6"/>
    <s v="Co_Located"/>
    <m/>
    <s v="Project_Tender"/>
    <s v="Pay_As_Bid"/>
    <s v="Hybrid"/>
    <n v="25"/>
    <n v="0"/>
    <s v="CNY"/>
    <s v="Fixed"/>
    <s v=""/>
    <n v="351.5"/>
    <n v="48.818088386433715"/>
    <s v=""/>
    <n v="5618"/>
    <n v="5618"/>
    <s v=""/>
    <s v="Solar and wind and storage"/>
    <s v="Group of technologies"/>
    <s v=""/>
    <n v="5618"/>
    <s v=""/>
    <n v="0"/>
    <n v="1"/>
    <x v="9"/>
    <n v="2024"/>
    <s v=""/>
    <s v=""/>
    <n v="48.818088386433715"/>
  </r>
  <r>
    <s v="2024 China Gansu Baiyin Wind and Solar (Solar)"/>
    <x v="0"/>
    <x v="50"/>
    <x v="6"/>
    <s v="Co_Located"/>
    <m/>
    <s v="Project_Tender"/>
    <s v="Pay_As_Bid"/>
    <s v="Hybrid"/>
    <n v="25"/>
    <n v="0"/>
    <s v="CNY"/>
    <s v="Fixed"/>
    <s v=""/>
    <n v="307.8"/>
    <n v="42.748812532985198"/>
    <s v=""/>
    <n v="150"/>
    <n v="150"/>
    <s v=""/>
    <s v="Solar and wind and storage"/>
    <s v="Group of technologies"/>
    <s v=""/>
    <n v="150"/>
    <s v=""/>
    <n v="0"/>
    <n v="1"/>
    <x v="9"/>
    <n v="2024"/>
    <s v=""/>
    <s v=""/>
    <n v="42.748812532985198"/>
  </r>
  <r>
    <s v="2024 China Gansu Linxia Solar"/>
    <x v="3"/>
    <x v="50"/>
    <x v="6"/>
    <s v="Co_Located"/>
    <m/>
    <s v="Project_Tender"/>
    <s v="Pay_As_Bid"/>
    <s v="Hybrid"/>
    <n v="25"/>
    <n v="0"/>
    <s v="CNY"/>
    <s v="Fixed"/>
    <s v=""/>
    <n v="307.8"/>
    <n v="42.748812532985198"/>
    <s v=""/>
    <n v="1000"/>
    <n v="1000"/>
    <s v=""/>
    <s v="Solar and storage"/>
    <s v="Technology specific"/>
    <s v=""/>
    <s v=""/>
    <s v=""/>
    <s v=""/>
    <s v=""/>
    <x v="9"/>
    <n v="2024"/>
    <s v=""/>
    <d v="2025-12-31T00:00:00"/>
    <n v="42.748812532985198"/>
  </r>
  <r>
    <s v="2023 China Hubei Renewable Batch 2 (Solar)"/>
    <x v="0"/>
    <x v="50"/>
    <x v="6"/>
    <s v="Co_Located"/>
    <m/>
    <s v="Project_Tender"/>
    <s v="Pay_As_Bid"/>
    <s v="Hybrid"/>
    <n v="25"/>
    <n v="0"/>
    <s v="CNY"/>
    <s v="Fixed"/>
    <s v=""/>
    <n v="416.1"/>
    <n v="57.790061387183698"/>
    <s v=""/>
    <n v="390"/>
    <n v="390"/>
    <s v=""/>
    <s v="Solar and wind and storage"/>
    <s v="Technology specific"/>
    <s v=""/>
    <n v="390"/>
    <s v=""/>
    <n v="0"/>
    <n v="1"/>
    <x v="9"/>
    <n v="2023"/>
    <s v=""/>
    <s v=""/>
    <n v="57.790061387183698"/>
  </r>
  <r>
    <s v="2024 China Yunnan Dali City Wind and Solar (Solar)"/>
    <x v="0"/>
    <x v="50"/>
    <x v="6"/>
    <s v="Co_Located"/>
    <m/>
    <s v="Project_Tender"/>
    <s v="Pay_As_Bid"/>
    <s v="Hybrid"/>
    <n v="25"/>
    <n v="0"/>
    <s v="CNY"/>
    <s v="Fixed"/>
    <s v=""/>
    <n v="335.8"/>
    <n v="46.637593400183334"/>
    <s v=""/>
    <n v="1170"/>
    <n v="1170"/>
    <s v=""/>
    <s v="Solar and wind and storage"/>
    <s v="Technology specific"/>
    <s v=""/>
    <n v="1170"/>
    <s v=""/>
    <n v="0"/>
    <n v="1"/>
    <x v="9"/>
    <n v="2024"/>
    <s v=""/>
    <s v=""/>
    <n v="46.637593400183334"/>
  </r>
  <r>
    <s v="2024 China Hebei Wind and Solar (Solar)"/>
    <x v="0"/>
    <x v="50"/>
    <x v="6"/>
    <s v="Co_Located"/>
    <m/>
    <s v="Project_Tender"/>
    <s v="Pay_As_Bid"/>
    <s v="Hybrid"/>
    <n v="25"/>
    <n v="0"/>
    <s v="CNY"/>
    <s v="Fixed"/>
    <s v=""/>
    <n v="364.4"/>
    <n v="50.609705285964274"/>
    <s v=""/>
    <n v="10392.98"/>
    <n v="10392.98"/>
    <s v=""/>
    <s v="Solar and wind and storage"/>
    <s v="Technology specific"/>
    <s v=""/>
    <n v="10392.98"/>
    <s v=""/>
    <n v="0"/>
    <n v="1"/>
    <x v="9"/>
    <n v="2024"/>
    <s v=""/>
    <d v="2026-12-31T00:00:00"/>
    <n v="50.609705285964274"/>
  </r>
  <r>
    <s v="2024 China Guangxi Wind and Solar (Solar)"/>
    <x v="0"/>
    <x v="50"/>
    <x v="6"/>
    <s v="Co_Located"/>
    <m/>
    <s v="Project_Tender"/>
    <s v="Pay_As_Bid"/>
    <s v="Hybrid"/>
    <n v="25"/>
    <n v="0"/>
    <s v="CNY"/>
    <s v="Fixed"/>
    <s v=""/>
    <n v="420.7"/>
    <n v="58.428932529651952"/>
    <s v=""/>
    <n v="3000"/>
    <n v="3000"/>
    <s v=""/>
    <s v="Solar and wind and storage"/>
    <s v="Technology specific"/>
    <s v=""/>
    <n v="3000"/>
    <s v=""/>
    <n v="0"/>
    <n v="1"/>
    <x v="9"/>
    <n v="2024"/>
    <s v=""/>
    <s v=""/>
    <n v="58.428932529651952"/>
  </r>
  <r>
    <s v="2024 China Gansu Gannan Wind and Solar (Solar)"/>
    <x v="0"/>
    <x v="50"/>
    <x v="6"/>
    <s v="Co_Located"/>
    <m/>
    <s v="Project_Tender"/>
    <s v="Pay_As_Bid"/>
    <s v="Hybrid"/>
    <n v="25"/>
    <n v="0"/>
    <s v="CNY"/>
    <s v="Fixed"/>
    <s v=""/>
    <n v="307.8"/>
    <n v="42.748812532985198"/>
    <s v=""/>
    <n v="400"/>
    <n v="400"/>
    <s v=""/>
    <s v="Solar and wind and storage"/>
    <s v="Technology specific"/>
    <s v=""/>
    <n v="400"/>
    <s v=""/>
    <n v="0"/>
    <n v="1"/>
    <x v="9"/>
    <n v="2024"/>
    <s v=""/>
    <d v="2025-09-30T00:00:00"/>
    <n v="42.748812532985198"/>
  </r>
  <r>
    <s v="2024 China Gansu Tianshui/Qingyang/Pingliang/Huating/Kongtong Wind and Solar (Solar)"/>
    <x v="0"/>
    <x v="50"/>
    <x v="6"/>
    <s v="Co_Located"/>
    <m/>
    <s v="Project_Tender"/>
    <s v="Pay_As_Bid"/>
    <s v="Hybrid"/>
    <n v="25"/>
    <n v="0"/>
    <s v="CNY"/>
    <s v="Fixed"/>
    <s v=""/>
    <n v="307.8"/>
    <n v="42.748812532985198"/>
    <s v=""/>
    <n v="230"/>
    <n v="230"/>
    <s v=""/>
    <s v="Solar and wind and storage"/>
    <s v="Technology specific"/>
    <s v=""/>
    <n v="230"/>
    <s v=""/>
    <n v="0"/>
    <n v="1"/>
    <x v="9"/>
    <n v="2024"/>
    <s v=""/>
    <s v=""/>
    <n v="42.748812532985198"/>
  </r>
  <r>
    <s v="2024 China Inner Mongolia Alashan Transmission to Wuhai Wind and Solar"/>
    <x v="0"/>
    <x v="50"/>
    <x v="6"/>
    <s v="Co_Located"/>
    <m/>
    <s v="Project_Tender"/>
    <s v="Pay_As_Bid"/>
    <s v="Hybrid"/>
    <n v="25"/>
    <n v="0"/>
    <s v="CNY"/>
    <s v="Fixed"/>
    <s v=""/>
    <n v="282.89999999999998"/>
    <n v="39.290575261798281"/>
    <s v=""/>
    <n v="2000"/>
    <n v="2000"/>
    <s v=""/>
    <s v="Solar and wind and storage"/>
    <s v="Technology specific"/>
    <s v=""/>
    <n v="2000"/>
    <s v=""/>
    <n v="0"/>
    <n v="1"/>
    <x v="9"/>
    <n v="2024"/>
    <s v=""/>
    <s v=""/>
    <n v="39.290575261798281"/>
  </r>
  <r>
    <s v="2024 China Shanxi Wind and Solar (Solar)"/>
    <x v="3"/>
    <x v="50"/>
    <x v="6"/>
    <s v="Solar"/>
    <m/>
    <s v="Project_Tender"/>
    <s v="Pay_As_Bid"/>
    <s v="Hybrid"/>
    <n v="25"/>
    <n v="0"/>
    <s v="CNY"/>
    <s v="Fixed"/>
    <s v=""/>
    <n v="332"/>
    <n v="46.109830282492155"/>
    <s v=""/>
    <n v="6350"/>
    <n v="6350"/>
    <s v=""/>
    <s v="PV"/>
    <s v="Technology specific"/>
    <s v=""/>
    <s v=""/>
    <s v=""/>
    <s v=""/>
    <s v=""/>
    <x v="9"/>
    <n v="2024"/>
    <s v=""/>
    <d v="2026-12-31T00:00:00"/>
    <n v="46.109830282492155"/>
  </r>
  <r>
    <s v="2024 Chia Guizhou Wind and Solar Batch 2 (Solar)"/>
    <x v="0"/>
    <x v="50"/>
    <x v="6"/>
    <s v="Solar"/>
    <m/>
    <s v="Project_Tender"/>
    <s v="Pay_As_Bid"/>
    <s v="Hybrid"/>
    <n v="25"/>
    <n v="0"/>
    <s v="CNY"/>
    <s v="Fixed"/>
    <s v=""/>
    <n v="351.5"/>
    <n v="48.818088386433715"/>
    <s v=""/>
    <n v="600"/>
    <n v="600"/>
    <s v=""/>
    <s v="PV"/>
    <s v="Technology specific"/>
    <s v=""/>
    <n v="600"/>
    <s v=""/>
    <n v="0"/>
    <n v="1"/>
    <x v="9"/>
    <n v="2024"/>
    <s v=""/>
    <s v=""/>
    <n v="48.818088386433715"/>
  </r>
  <r>
    <s v="2024 China Yunnan Wind and Solar Batch 2 (Solar)"/>
    <x v="0"/>
    <x v="50"/>
    <x v="6"/>
    <s v="Solar"/>
    <m/>
    <s v="Project_Tender"/>
    <s v="Pay_As_Bid"/>
    <s v="Hybrid"/>
    <n v="25"/>
    <n v="0"/>
    <s v="CNY"/>
    <s v="Fixed"/>
    <s v=""/>
    <n v="335.8"/>
    <n v="46.637593400183334"/>
    <s v=""/>
    <n v="6924.9"/>
    <n v="6924.9"/>
    <s v=""/>
    <s v="PV"/>
    <s v="Technology specific"/>
    <s v=""/>
    <n v="6924.9"/>
    <s v=""/>
    <n v="0"/>
    <n v="1"/>
    <x v="9"/>
    <n v="2024"/>
    <s v=""/>
    <s v=""/>
    <n v="46.637593400183334"/>
  </r>
  <r>
    <s v="2024 China Shaanxi Wind and Solar (Solar)"/>
    <x v="0"/>
    <x v="50"/>
    <x v="6"/>
    <s v="Solar"/>
    <m/>
    <s v="Project_Tender"/>
    <s v="Pay_As_Bid"/>
    <s v="Hybrid"/>
    <n v="25"/>
    <n v="0"/>
    <s v="CNY"/>
    <s v="Fixed"/>
    <s v=""/>
    <n v="354.5"/>
    <n v="49.234743479347799"/>
    <s v=""/>
    <n v="2920"/>
    <n v="2920"/>
    <s v=""/>
    <s v="PV"/>
    <s v="Technology specific"/>
    <s v=""/>
    <n v="2920"/>
    <s v=""/>
    <n v="0"/>
    <n v="1"/>
    <x v="9"/>
    <n v="2024"/>
    <s v=""/>
    <s v=""/>
    <n v="49.234743479347799"/>
  </r>
  <r>
    <s v="2024 China Gansu Jiayuguan Solar"/>
    <x v="0"/>
    <x v="50"/>
    <x v="6"/>
    <s v="Solar"/>
    <m/>
    <s v="Project_Tender"/>
    <s v="Pay_As_Bid"/>
    <s v="Hybrid"/>
    <n v="25"/>
    <n v="0"/>
    <s v="CNY"/>
    <s v="Fixed"/>
    <s v=""/>
    <n v="307.8"/>
    <n v="42.748812532985198"/>
    <s v=""/>
    <n v="100"/>
    <n v="100"/>
    <s v=""/>
    <s v="PV"/>
    <s v="Technology specific"/>
    <s v=""/>
    <n v="100"/>
    <s v=""/>
    <n v="0"/>
    <n v="1"/>
    <x v="9"/>
    <n v="2024"/>
    <s v=""/>
    <s v=""/>
    <n v="42.748812532985198"/>
  </r>
  <r>
    <s v="2024 China Shanghai Offshore Solar Auction"/>
    <x v="0"/>
    <x v="50"/>
    <x v="6"/>
    <s v="Solar"/>
    <m/>
    <s v="Project_Tender"/>
    <s v="Pay_As_Bid"/>
    <s v="Fixed_Feed_In_Tariff"/>
    <n v="25"/>
    <n v="0"/>
    <s v="CNY"/>
    <s v="Fixed"/>
    <s v=""/>
    <n v="415.5"/>
    <n v="57.706730368600873"/>
    <s v=""/>
    <n v="1000"/>
    <n v="1000"/>
    <s v=""/>
    <s v="PV"/>
    <s v="Technology specific"/>
    <s v=""/>
    <n v="1000"/>
    <s v=""/>
    <n v="0"/>
    <n v="1"/>
    <x v="9"/>
    <n v="2025"/>
    <s v=""/>
    <d v="2026-06-30T00:00:00"/>
    <n v="57.706730368600873"/>
  </r>
  <r>
    <s v="2024 Anhui Solar Auction"/>
    <x v="0"/>
    <x v="50"/>
    <x v="6"/>
    <s v="Solar"/>
    <m/>
    <s v="Project_Tender"/>
    <s v="Pay_As_Bid"/>
    <s v="Hybrid"/>
    <n v="25"/>
    <n v="0"/>
    <s v="CNY"/>
    <s v="Fixed"/>
    <s v=""/>
    <n v="384.4"/>
    <n v="53.387405905391518"/>
    <s v=""/>
    <n v="3075"/>
    <n v="3075"/>
    <s v=""/>
    <s v="PV"/>
    <s v="Technology specific"/>
    <s v=""/>
    <n v="3075"/>
    <s v=""/>
    <n v="0"/>
    <n v="1"/>
    <x v="9"/>
    <n v="2024"/>
    <s v=""/>
    <s v=""/>
    <n v="53.387405905391518"/>
  </r>
  <r>
    <s v="2024 China Guizhou Wind and Solar (Solar) Batch 2"/>
    <x v="0"/>
    <x v="50"/>
    <x v="6"/>
    <s v="Solar"/>
    <m/>
    <s v="Project_Tender"/>
    <s v="Pay_As_Bid"/>
    <s v="Hybrid"/>
    <n v="25"/>
    <n v="0"/>
    <s v="CNY"/>
    <s v="Fixed"/>
    <s v=""/>
    <n v="351.5"/>
    <n v="48.818088386433715"/>
    <s v=""/>
    <n v="600"/>
    <n v="600"/>
    <s v=""/>
    <s v="PV"/>
    <s v="Technology specific"/>
    <s v=""/>
    <n v="600"/>
    <s v=""/>
    <n v="0"/>
    <n v="1"/>
    <x v="9"/>
    <n v="2024"/>
    <s v=""/>
    <s v=""/>
    <n v="48.818088386433715"/>
  </r>
  <r>
    <s v="2024 China Guizhou Wind and Solar (Solar) Batch 3"/>
    <x v="0"/>
    <x v="50"/>
    <x v="6"/>
    <s v="Solar"/>
    <m/>
    <s v="Project_Tender"/>
    <s v="Pay_As_Bid"/>
    <s v="Hybrid"/>
    <n v="25"/>
    <n v="0"/>
    <s v="CNY"/>
    <s v="Fixed"/>
    <s v=""/>
    <n v="351.5"/>
    <n v="48.818088386433715"/>
    <s v=""/>
    <n v="4940"/>
    <n v="4940"/>
    <s v=""/>
    <s v="PV"/>
    <s v="Technology specific"/>
    <s v=""/>
    <n v="4940"/>
    <s v=""/>
    <n v="0"/>
    <n v="1"/>
    <x v="9"/>
    <n v="2024"/>
    <s v=""/>
    <s v=""/>
    <n v="48.818088386433715"/>
  </r>
  <r>
    <s v="2025 China Tibet Naqu 100MW Solar"/>
    <x v="0"/>
    <x v="50"/>
    <x v="6"/>
    <s v="Co_Located"/>
    <s v="Co-located"/>
    <s v="Project_Tender"/>
    <s v="Pay_As_Bid"/>
    <s v="Hybrid"/>
    <n v="25"/>
    <n v="0"/>
    <s v="CNY"/>
    <s v="Fixed"/>
    <s v=""/>
    <n v="341"/>
    <n v="46.863189720332578"/>
    <s v=""/>
    <n v="100"/>
    <n v="100"/>
    <s v=""/>
    <s v="Solar and storage"/>
    <s v="Co-location"/>
    <s v=""/>
    <n v="100"/>
    <s v=""/>
    <n v="0"/>
    <n v="1"/>
    <x v="10"/>
    <n v="2025"/>
    <s v=""/>
    <d v="2025-10-31T00:00:00"/>
    <n v="46.863189720332578"/>
  </r>
  <r>
    <s v="2025 China Tibet Seni 1.45GW Renewable Power"/>
    <x v="0"/>
    <x v="50"/>
    <x v="6"/>
    <s v="Renewables_Other"/>
    <m/>
    <s v="Project_Tender"/>
    <s v="Pay_As_Bid"/>
    <s v="Hybrid"/>
    <n v="25"/>
    <n v="0"/>
    <s v="CNY"/>
    <s v="Fixed"/>
    <s v=""/>
    <n v="341"/>
    <n v="46.863189720332578"/>
    <s v=""/>
    <n v="1450"/>
    <n v="1450"/>
    <s v=""/>
    <s v="Solar and wind"/>
    <s v="Group of technologies"/>
    <s v=""/>
    <n v="1450"/>
    <s v=""/>
    <n v="0"/>
    <n v="1"/>
    <x v="10"/>
    <n v="2025"/>
    <s v=""/>
    <d v="2027-09-30T00:00:00"/>
    <n v="46.863189720332578"/>
  </r>
  <r>
    <s v="2025 China Ningxia Guyuan Solar"/>
    <x v="0"/>
    <x v="50"/>
    <x v="6"/>
    <s v="Solar"/>
    <m/>
    <s v="Project_Tender"/>
    <s v="Pay_As_Bid"/>
    <s v="Hybrid"/>
    <n v="25"/>
    <n v="0"/>
    <s v="CNY"/>
    <s v="Fixed"/>
    <s v=""/>
    <n v="259.5"/>
    <n v="35.662749948464231"/>
    <s v=""/>
    <n v="200"/>
    <n v="200"/>
    <s v=""/>
    <s v="PV"/>
    <s v="Technology specific"/>
    <s v=""/>
    <n v="200"/>
    <s v=""/>
    <n v="0"/>
    <n v="1"/>
    <x v="10"/>
    <n v="2025"/>
    <s v=""/>
    <d v="2027-12-31T00:00:00"/>
    <n v="35.662749948464231"/>
  </r>
  <r>
    <s v="2025 China Ningxia Zhongwei Solar"/>
    <x v="0"/>
    <x v="50"/>
    <x v="6"/>
    <s v="Solar"/>
    <m/>
    <s v="Project_Tender"/>
    <s v="Pay_As_Bid"/>
    <s v="Hybrid"/>
    <n v="25"/>
    <n v="0"/>
    <s v="CNY"/>
    <s v="Fixed"/>
    <s v=""/>
    <n v="259.5"/>
    <n v="35.662749948464231"/>
    <s v=""/>
    <n v="3500"/>
    <n v="3500"/>
    <s v=""/>
    <s v="PV"/>
    <s v="Technology specific"/>
    <s v=""/>
    <n v="3500"/>
    <s v=""/>
    <n v="0"/>
    <n v="1"/>
    <x v="10"/>
    <n v="2025"/>
    <s v=""/>
    <d v="2027-12-31T00:00:00"/>
    <n v="35.662749948464231"/>
  </r>
  <r>
    <s v="2025 China Ningxia Wuzhong Solar"/>
    <x v="0"/>
    <x v="50"/>
    <x v="6"/>
    <s v="Solar"/>
    <m/>
    <s v="Project_Tender"/>
    <s v="Pay_As_Bid"/>
    <s v="Hybrid"/>
    <n v="25"/>
    <n v="0"/>
    <s v="CNY"/>
    <s v="Fixed"/>
    <s v=""/>
    <n v="259.5"/>
    <n v="35.662749948464231"/>
    <s v=""/>
    <n v="6000"/>
    <n v="6000"/>
    <s v=""/>
    <s v="PV"/>
    <s v="Technology specific"/>
    <s v=""/>
    <n v="6000"/>
    <s v=""/>
    <n v="0"/>
    <n v="1"/>
    <x v="10"/>
    <n v="2025"/>
    <s v=""/>
    <d v="2027-12-31T00:00:00"/>
    <n v="35.662749948464231"/>
  </r>
  <r>
    <s v="2025 China Ningxia Ningchuan Solar"/>
    <x v="0"/>
    <x v="50"/>
    <x v="6"/>
    <s v="Solar"/>
    <m/>
    <s v="Project_Tender"/>
    <s v="Pay_As_Bid"/>
    <s v="Hybrid"/>
    <n v="25"/>
    <n v="0"/>
    <s v="CNY"/>
    <s v="Fixed"/>
    <s v=""/>
    <n v="259.5"/>
    <n v="35.662749948464231"/>
    <s v=""/>
    <n v="3400"/>
    <n v="3400"/>
    <s v=""/>
    <s v="PV"/>
    <s v="Technology specific"/>
    <s v=""/>
    <n v="3400"/>
    <s v=""/>
    <n v="0"/>
    <n v="1"/>
    <x v="10"/>
    <n v="2025"/>
    <s v=""/>
    <d v="2027-12-31T00:00:00"/>
    <n v="35.662749948464231"/>
  </r>
  <r>
    <s v="Algeria 150MW Solar Tender"/>
    <x v="0"/>
    <x v="51"/>
    <x v="7"/>
    <s v="Solar"/>
    <s v="Standalone"/>
    <s v="Project_Tender"/>
    <s v="Unknown"/>
    <s v="Unknown"/>
    <n v="15"/>
    <n v="0"/>
    <s v="DZD"/>
    <s v="Unknown"/>
    <s v=""/>
    <n v="8280"/>
    <n v="70.989662773380928"/>
    <s v=""/>
    <n v="0"/>
    <n v="150"/>
    <s v=""/>
    <s v="PV"/>
    <s v="Unknown"/>
    <n v="0"/>
    <n v="50"/>
    <n v="50"/>
    <n v="1"/>
    <n v="0.33333333333333331"/>
    <x v="11"/>
    <s v=""/>
    <s v=""/>
    <s v=""/>
    <n v="70.989662773380928"/>
  </r>
  <r>
    <s v="Algeria 150MW Solar Tender Round 2"/>
    <x v="0"/>
    <x v="51"/>
    <x v="7"/>
    <s v="Solar"/>
    <s v="Standalone"/>
    <s v="Project_Tender"/>
    <s v="Unknown"/>
    <s v="Unknown"/>
    <n v="15"/>
    <n v="0"/>
    <s v="DZD"/>
    <s v="Unknown"/>
    <s v="No progress on this and seems to be cancelled"/>
    <s v=""/>
    <s v=""/>
    <s v=""/>
    <n v="0"/>
    <n v="150"/>
    <s v=""/>
    <s v="PV"/>
    <s v="Unknown"/>
    <n v="0"/>
    <n v="50"/>
    <s v=""/>
    <s v="#N/A"/>
    <n v="0.33333333333333331"/>
    <x v="12"/>
    <s v=""/>
    <s v=""/>
    <s v=""/>
    <s v=""/>
  </r>
  <r>
    <s v="Algeria 150MW Solar Tender Round 3"/>
    <x v="0"/>
    <x v="51"/>
    <x v="7"/>
    <s v="Solar"/>
    <s v="Standalone"/>
    <s v="Project_Tender"/>
    <s v="Unknown"/>
    <s v="Unknown"/>
    <n v="15"/>
    <n v="0"/>
    <s v="DZD"/>
    <s v="Unknown"/>
    <s v="No progress on this and seems to be cancelled"/>
    <s v=""/>
    <s v=""/>
    <s v=""/>
    <n v="0"/>
    <n v="150"/>
    <s v=""/>
    <s v="PV"/>
    <s v="Unknown"/>
    <n v="0"/>
    <n v="50"/>
    <s v=""/>
    <s v="#N/A"/>
    <n v="0.33333333333333331"/>
    <x v="5"/>
    <s v=""/>
    <s v=""/>
    <s v=""/>
    <s v=""/>
  </r>
  <r>
    <s v="Algeria 1000MW Solar Tender Round 4"/>
    <x v="0"/>
    <x v="51"/>
    <x v="7"/>
    <s v="Solar"/>
    <s v="Standalone"/>
    <s v="Project_Tender"/>
    <s v="Unknown"/>
    <s v="Unknown"/>
    <n v="25"/>
    <n v="0"/>
    <s v="DZD"/>
    <s v="Unknown"/>
    <s v="Call for tender launched in 2021 and bidders submitted by April 30 2022. Many delays on the bid submission, so unclear when bids will actually be collected https://renewablesnow.com/news/algeria-extends-again-deadline-for-1-gw-solar-tender-788713/; Awarded and finalized in 2024 https://www.pv-magazine.com/2024/03/25/algeria-reveals-winners-in-3-gw-of-pv-tenders/"/>
    <s v=""/>
    <s v=""/>
    <s v=""/>
    <n v="0"/>
    <n v="1000"/>
    <s v=""/>
    <s v="PV"/>
    <s v="Technology specific"/>
    <n v="0"/>
    <n v="1000"/>
    <n v="1000"/>
    <n v="1"/>
    <n v="1"/>
    <x v="9"/>
    <n v="2021"/>
    <d v="2022-04-30T00:00:00"/>
    <s v=""/>
    <s v=""/>
  </r>
  <r>
    <s v="Algeria 2000MW Solar Tender Round 5"/>
    <x v="0"/>
    <x v="51"/>
    <x v="7"/>
    <s v="Solar"/>
    <s v="Standalone"/>
    <s v="Project_Tender"/>
    <s v="Unknown"/>
    <s v="Unknown"/>
    <n v="25"/>
    <n v="0"/>
    <s v="DZD"/>
    <s v="Unknown"/>
    <s v="Call for 2 GW tender happened in February 2023. The 2 GW procurement exercise will deliver 15 solar projects, with capacities ranging from 80 MW to 220 MW. https://www.pv-magazine.com/2024/03/25/algeria-reveals-winners-in-3-gw-of-pv-tenders/"/>
    <s v=""/>
    <s v=""/>
    <s v=""/>
    <n v="0"/>
    <n v="2000"/>
    <s v=""/>
    <s v="PV"/>
    <s v="Technology specific"/>
    <n v="0"/>
    <n v="2000"/>
    <n v="2000"/>
    <n v="1"/>
    <n v="1"/>
    <x v="9"/>
    <n v="2023"/>
    <s v=""/>
    <s v=""/>
    <s v=""/>
  </r>
  <r>
    <s v="Bahrain Solar Tender"/>
    <x v="0"/>
    <x v="52"/>
    <x v="7"/>
    <s v="Solar"/>
    <s v="Standalone"/>
    <s v="Project_Tender"/>
    <s v="Unknown"/>
    <s v="Unknown"/>
    <n v="20"/>
    <s v=""/>
    <s v="BHD"/>
    <s v="Unknown"/>
    <s v=""/>
    <n v="14.667999999999999"/>
    <n v="38.88137839628893"/>
    <s v=""/>
    <n v="0"/>
    <n v="100"/>
    <s v=""/>
    <s v="PV"/>
    <s v="Unknown"/>
    <n v="0"/>
    <n v="100"/>
    <n v="100"/>
    <n v="1"/>
    <n v="1"/>
    <x v="5"/>
    <s v=""/>
    <s v=""/>
    <d v="2019-12-31T00:00:00"/>
    <n v="38.88137839628893"/>
  </r>
  <r>
    <s v="Bahrain Solar Tender"/>
    <x v="1"/>
    <x v="52"/>
    <x v="7"/>
    <s v="Solar"/>
    <s v="Standalone"/>
    <s v="Project_Tender"/>
    <s v="Unknown"/>
    <s v="Unknown"/>
    <s v=""/>
    <s v=""/>
    <s v="BHD"/>
    <s v="Unknown"/>
    <s v=""/>
    <s v=""/>
    <s v=""/>
    <s v=""/>
    <n v="90"/>
    <n v="100"/>
    <s v=""/>
    <s v="PV"/>
    <s v="Technology specific"/>
    <s v=""/>
    <s v=""/>
    <s v=""/>
    <s v=""/>
    <s v=""/>
    <x v="10"/>
    <n v="2024"/>
    <s v=""/>
    <s v=""/>
    <s v=""/>
  </r>
  <r>
    <s v="University of Bahrain Solar Tender"/>
    <x v="1"/>
    <x v="52"/>
    <x v="7"/>
    <s v="Solar"/>
    <s v="Standalone"/>
    <s v="Project_Tender"/>
    <s v="Unknown"/>
    <s v="Unknown"/>
    <s v=""/>
    <s v=""/>
    <s v="BHD"/>
    <s v="Unknown"/>
    <s v=""/>
    <s v=""/>
    <s v=""/>
    <s v=""/>
    <n v="0"/>
    <n v="44"/>
    <s v=""/>
    <s v="PV"/>
    <s v="Technology specific"/>
    <s v=""/>
    <s v=""/>
    <s v=""/>
    <s v=""/>
    <s v=""/>
    <x v="10"/>
    <n v="2024"/>
    <s v=""/>
    <s v=""/>
    <s v=""/>
  </r>
  <r>
    <s v="Egypt 100MW Solar Thermal BOO Tender"/>
    <x v="0"/>
    <x v="53"/>
    <x v="7"/>
    <s v="Solar"/>
    <m/>
    <s v="Project_Tender"/>
    <s v="Unknown"/>
    <s v="Unknown"/>
    <n v="15"/>
    <n v="0"/>
    <s v="USD"/>
    <s v="Indexed"/>
    <s v="Forthcoming request for proposals to build a 100MW solar thermal plant in the West of Nile area."/>
    <s v=""/>
    <s v=""/>
    <s v=""/>
    <n v="0"/>
    <n v="100"/>
    <s v=""/>
    <s v="Solar thermal"/>
    <s v="Unknown"/>
    <s v=""/>
    <n v="100"/>
    <n v="100"/>
    <n v="1"/>
    <n v="1"/>
    <x v="2"/>
    <n v="2018"/>
    <s v=""/>
    <s v=""/>
    <s v=""/>
  </r>
  <r>
    <s v="Egypt 20MW Solar + Storage NREA Tender"/>
    <x v="0"/>
    <x v="53"/>
    <x v="7"/>
    <s v="Co_Located"/>
    <s v="Co-located"/>
    <s v="Project_Tender"/>
    <s v="Unknown"/>
    <s v="Unknown"/>
    <n v="15"/>
    <n v="0"/>
    <s v="USD"/>
    <s v="Indexed"/>
    <s v="On 7 August 2019, it was announced that Egypt's New and Renewable Energy Authority (NREA) will launch a tender in September for a 20MW solar-plus-storage facility to be built in Hurghada. A technical and economic feasibility study has been completed. The project will be funded by a $85 million facilitated loan from Japan International Cooperation Agency (JICA)"/>
    <s v=""/>
    <s v=""/>
    <s v=""/>
    <n v="20"/>
    <n v="20"/>
    <s v=""/>
    <s v="Solar and storage"/>
    <s v="Unknown"/>
    <s v=""/>
    <n v="20"/>
    <n v="20"/>
    <n v="1"/>
    <n v="1"/>
    <x v="3"/>
    <n v="2019"/>
    <s v=""/>
    <s v=""/>
    <s v=""/>
  </r>
  <r>
    <s v="Egypt Auctions for BOO Contracts - Aswan"/>
    <x v="0"/>
    <x v="53"/>
    <x v="7"/>
    <s v="Solar"/>
    <m/>
    <s v="Project_Tender"/>
    <s v="Unknown"/>
    <s v="Unknown"/>
    <n v="15"/>
    <n v="0"/>
    <s v="EGP"/>
    <s v="Unknown"/>
    <s v=""/>
    <s v=""/>
    <s v=""/>
    <s v=""/>
    <n v="0"/>
    <n v="200"/>
    <s v=""/>
    <s v="PV"/>
    <s v="Unknown"/>
    <s v=""/>
    <n v="0"/>
    <n v="0"/>
    <s v=""/>
    <s v=""/>
    <x v="4"/>
    <s v=""/>
    <s v=""/>
    <s v=""/>
    <s v=""/>
  </r>
  <r>
    <s v="Egypt 600MW PV Tender"/>
    <x v="0"/>
    <x v="53"/>
    <x v="7"/>
    <s v="Solar"/>
    <m/>
    <s v="Auction"/>
    <s v="Unknown"/>
    <s v="Unknown"/>
    <n v="25"/>
    <n v="0"/>
    <s v="USD"/>
    <s v="Indexed"/>
    <s v="The EETC issued in December 2017 a tender for 600MW of solar capacity, with a pre-qualification deadline of January 14, 2018. This scheme will replace the feed-in tariff program. 18 pre-qualification applications received in 1H 2018. Bidders were notified of a new ceiling price in September 2018. On 29 April 2019, it was announced that the EETC had signed an agreement with the International Finance Corporation (IFC) for the development of the 600MW solar project in the West Nile province. "/>
    <s v=""/>
    <s v=""/>
    <s v=""/>
    <n v="0"/>
    <n v="600"/>
    <s v=""/>
    <s v="PV"/>
    <s v="Unknown"/>
    <s v=""/>
    <n v="600"/>
    <n v="600"/>
    <n v="1"/>
    <n v="1"/>
    <x v="4"/>
    <n v="2017"/>
    <s v=""/>
    <s v=""/>
    <s v=""/>
  </r>
  <r>
    <s v="Egypt Auctions for BOO Contracts - Kom Ombo"/>
    <x v="0"/>
    <x v="53"/>
    <x v="7"/>
    <s v="Solar"/>
    <m/>
    <s v="Project_Tender"/>
    <s v="Unknown"/>
    <s v="Unknown"/>
    <n v="15"/>
    <n v="0"/>
    <s v="EGP"/>
    <s v="Unknown"/>
    <s v=""/>
    <s v=""/>
    <s v=""/>
    <s v=""/>
    <n v="0"/>
    <n v="200"/>
    <s v=""/>
    <s v="PV"/>
    <s v="Unknown"/>
    <s v=""/>
    <n v="200"/>
    <n v="200"/>
    <n v="1"/>
    <n v="1"/>
    <x v="11"/>
    <s v=""/>
    <s v=""/>
    <s v=""/>
    <s v=""/>
  </r>
  <r>
    <s v="Egypt Auctions for BOO Contracts - West Nile"/>
    <x v="0"/>
    <x v="53"/>
    <x v="7"/>
    <s v="Wind"/>
    <m/>
    <s v="Project_Tender"/>
    <s v="Unknown"/>
    <s v="Unknown"/>
    <n v="15"/>
    <n v="0"/>
    <s v="EGP"/>
    <s v="Unknown"/>
    <s v=""/>
    <s v=""/>
    <s v=""/>
    <s v=""/>
    <n v="0"/>
    <n v="250"/>
    <s v=""/>
    <s v="Onshore wind"/>
    <s v="Unknown"/>
    <s v=""/>
    <n v="252"/>
    <n v="252"/>
    <n v="1"/>
    <n v="1.008"/>
    <x v="11"/>
    <s v=""/>
    <s v=""/>
    <s v=""/>
    <s v=""/>
  </r>
  <r>
    <s v="Egypt 200MW PV BOO Tender"/>
    <x v="0"/>
    <x v="53"/>
    <x v="7"/>
    <s v="Solar"/>
    <m/>
    <s v="Project_Tender"/>
    <s v="Unknown"/>
    <s v="Unknown"/>
    <n v="15"/>
    <n v="0"/>
    <s v="USD"/>
    <s v="Fixed"/>
    <s v=""/>
    <n v="31.06"/>
    <n v="31.06"/>
    <s v=""/>
    <n v="0"/>
    <n v="200"/>
    <s v=""/>
    <s v="PV"/>
    <s v="Unknown"/>
    <n v="0"/>
    <n v="200"/>
    <n v="200"/>
    <n v="1"/>
    <n v="1"/>
    <x v="11"/>
    <s v=""/>
    <s v=""/>
    <s v=""/>
    <n v="31.06"/>
  </r>
  <r>
    <s v="Egypt 250MW Wind BOO Tender"/>
    <x v="0"/>
    <x v="53"/>
    <x v="7"/>
    <s v="Wind"/>
    <m/>
    <s v="Project_Tender"/>
    <s v="Unknown"/>
    <s v="Unknown"/>
    <n v="15"/>
    <n v="0"/>
    <s v="EGP"/>
    <s v="Unknown"/>
    <s v=""/>
    <s v=""/>
    <s v=""/>
    <s v=""/>
    <n v="0"/>
    <n v="250"/>
    <s v=""/>
    <s v="Onshore wind"/>
    <s v="Unknown"/>
    <n v="0"/>
    <n v="250"/>
    <n v="250"/>
    <n v="1"/>
    <n v="1"/>
    <x v="6"/>
    <s v=""/>
    <s v=""/>
    <s v=""/>
    <s v=""/>
  </r>
  <r>
    <s v="Iraq Solar PV Tender Round 1"/>
    <x v="2"/>
    <x v="54"/>
    <x v="7"/>
    <s v="Solar"/>
    <m/>
    <s v="Project_Tender"/>
    <s v="Unknown"/>
    <s v="Unknown"/>
    <n v="20"/>
    <n v="0"/>
    <s v="USD"/>
    <s v="Fixed"/>
    <s v="The Ministry of Electricity in Iraq has launched a first-round tender for 755MW of PV capacity. The projects across the five provinces of Babel, Wasit, Karbala, Al-Muthanna and Diwaniyah are expected to be completed by the end of 2020. Update as of July 2024 (Kate Power): no evidence the tender was ever concluded. "/>
    <s v=""/>
    <s v=""/>
    <s v=""/>
    <n v="0"/>
    <n v="755"/>
    <s v=""/>
    <s v="PV"/>
    <s v="Unknown"/>
    <s v=""/>
    <s v=""/>
    <s v=""/>
    <s v=""/>
    <s v=""/>
    <x v="16"/>
    <n v="2019"/>
    <s v=""/>
    <s v=""/>
    <s v=""/>
  </r>
  <r>
    <s v="Israel Ashalim PV1 Tender"/>
    <x v="0"/>
    <x v="55"/>
    <x v="7"/>
    <s v="Solar"/>
    <m/>
    <s v="Project_Tender"/>
    <s v="Unknown"/>
    <s v="Unknown"/>
    <s v=""/>
    <n v="0"/>
    <s v="ILS"/>
    <s v="Unknown"/>
    <s v="In June 2012, the inter-ministerial committee chose Ashalim Sun PV as the winner of the tender for a photo-voltaic power station"/>
    <s v=""/>
    <s v=""/>
    <s v=""/>
    <s v=""/>
    <n v="30"/>
    <s v=""/>
    <s v="PV"/>
    <s v="Unknown"/>
    <s v=""/>
    <n v="30"/>
    <n v="30"/>
    <n v="1"/>
    <n v="1"/>
    <x v="0"/>
    <s v=""/>
    <s v=""/>
    <s v=""/>
    <s v=""/>
  </r>
  <r>
    <s v="Israel Ashalim Plot B Tender"/>
    <x v="0"/>
    <x v="55"/>
    <x v="7"/>
    <s v="Solar"/>
    <m/>
    <s v="Project_Tender"/>
    <s v="Unknown"/>
    <s v="Unknown"/>
    <s v=""/>
    <n v="0"/>
    <s v="ILS"/>
    <s v="Unknown"/>
    <s v=""/>
    <s v=""/>
    <s v=""/>
    <s v=""/>
    <s v=""/>
    <n v="121"/>
    <s v=""/>
    <s v="Solar thermal"/>
    <s v="Unknown"/>
    <s v=""/>
    <n v="121"/>
    <n v="121"/>
    <n v="1"/>
    <n v="1"/>
    <x v="2"/>
    <s v=""/>
    <s v=""/>
    <s v=""/>
    <s v=""/>
  </r>
  <r>
    <s v="Israel 300MW Solar Tender"/>
    <x v="2"/>
    <x v="55"/>
    <x v="7"/>
    <s v="Solar"/>
    <m/>
    <s v="Project_Tender"/>
    <s v="Unknown"/>
    <s v="Unknown"/>
    <n v="15"/>
    <n v="0"/>
    <s v="NIS"/>
    <s v="Fixed"/>
    <s v="The Ministry of Finance said that a tender for the construction of a 300MW complex in the Negev desert has lured 27 bids as part of the pre-qualification round. No updates to date, so marking as cancelled"/>
    <s v=""/>
    <s v=""/>
    <s v=""/>
    <n v="300"/>
    <n v="300"/>
    <s v=""/>
    <s v="PV"/>
    <s v="Unknown"/>
    <s v=""/>
    <n v="0"/>
    <s v=""/>
    <s v=""/>
    <s v=""/>
    <x v="3"/>
    <s v=""/>
    <s v=""/>
    <s v=""/>
    <s v=""/>
  </r>
  <r>
    <s v="Israel Ashalim Plot A Tender"/>
    <x v="0"/>
    <x v="55"/>
    <x v="7"/>
    <s v="Solar"/>
    <m/>
    <s v="Project_Tender"/>
    <s v="Unknown"/>
    <s v="Unknown"/>
    <n v="25"/>
    <n v="0"/>
    <s v="ILS"/>
    <s v="Unknown"/>
    <s v=""/>
    <n v="760"/>
    <n v="211.22846025569763"/>
    <s v=""/>
    <s v=""/>
    <n v="121"/>
    <s v=""/>
    <s v="Solar thermal"/>
    <s v="Unknown"/>
    <s v=""/>
    <n v="121"/>
    <n v="121"/>
    <n v="1"/>
    <n v="1"/>
    <x v="4"/>
    <s v=""/>
    <s v=""/>
    <s v=""/>
    <n v="211.22846025569763"/>
  </r>
  <r>
    <s v="Israel Ashalim PV2 Tender"/>
    <x v="0"/>
    <x v="55"/>
    <x v="7"/>
    <s v="Solar"/>
    <m/>
    <s v="Project_Tender"/>
    <s v="Unknown"/>
    <s v="Unknown"/>
    <s v=""/>
    <n v="0"/>
    <s v="ILS"/>
    <s v="Unknown"/>
    <s v=""/>
    <n v="86.8"/>
    <n v="24.35739140195308"/>
    <s v=""/>
    <s v=""/>
    <n v="40"/>
    <s v=""/>
    <s v="PV"/>
    <s v="Unknown"/>
    <s v=""/>
    <n v="40"/>
    <n v="40"/>
    <n v="1"/>
    <n v="1"/>
    <x v="12"/>
    <s v=""/>
    <s v=""/>
    <s v=""/>
    <n v="24.35739140195308"/>
  </r>
  <r>
    <s v="Israel Distribution Tender Phase 3"/>
    <x v="0"/>
    <x v="55"/>
    <x v="7"/>
    <s v="Renewables_Other"/>
    <m/>
    <s v="Project_Tender"/>
    <s v="Unknown"/>
    <s v="Unknown"/>
    <n v="23"/>
    <n v="0"/>
    <s v="ILS"/>
    <s v="Fixed"/>
    <s v=""/>
    <n v="199"/>
    <n v="57.857246692833264"/>
    <s v=""/>
    <s v=""/>
    <s v=""/>
    <s v=""/>
    <s v="Unknown technology"/>
    <s v="Unknown"/>
    <n v="0"/>
    <n v="168"/>
    <n v="168"/>
    <n v="1"/>
    <s v="#N/A"/>
    <x v="5"/>
    <s v=""/>
    <s v=""/>
    <d v="2023-07-01T00:00:00"/>
    <n v="57.857246692833264"/>
  </r>
  <r>
    <s v="Israel Distribution Tender Phase 4"/>
    <x v="0"/>
    <x v="55"/>
    <x v="7"/>
    <s v="Renewables_Other"/>
    <m/>
    <s v="Project_Tender"/>
    <s v="Unknown"/>
    <s v="Unknown"/>
    <n v="23"/>
    <n v="0"/>
    <s v="ILS"/>
    <s v="Fixed"/>
    <s v=""/>
    <n v="174.5"/>
    <n v="50.734118331152786"/>
    <s v=""/>
    <s v=""/>
    <s v=""/>
    <s v=""/>
    <s v="Unknown technology"/>
    <s v="Unknown"/>
    <n v="0"/>
    <n v="608.9"/>
    <n v="608.9"/>
    <n v="1"/>
    <s v="#N/A"/>
    <x v="5"/>
    <s v=""/>
    <s v=""/>
    <d v="2023-07-01T00:00:00"/>
    <n v="50.734118331152786"/>
  </r>
  <r>
    <s v="Jordan Direct proposals PV Round 1"/>
    <x v="0"/>
    <x v="56"/>
    <x v="7"/>
    <s v="Solar"/>
    <m/>
    <s v="Project_Tender"/>
    <s v="Unknown"/>
    <s v="Unknown"/>
    <n v="20"/>
    <n v="0"/>
    <s v="USD"/>
    <s v="Indexed"/>
    <s v="The 20-year PPAs were signed for USD0.12/kWh for wind and USD0.169/kWh for solar PV (barring the 52.5 MW Ma’an project, which was awarded at USD 0.148/kWh)."/>
    <n v="158.5"/>
    <n v="158.5"/>
    <s v=""/>
    <s v=""/>
    <s v=""/>
    <s v=""/>
    <s v="PV"/>
    <s v="Unknown"/>
    <n v="0"/>
    <n v="200"/>
    <n v="200"/>
    <n v="1"/>
    <s v="#N/A"/>
    <x v="10"/>
    <n v="2024"/>
    <d v="2025-01-20T00:00:00"/>
    <d v="2016-12-31T00:00:00"/>
    <n v="158.5"/>
  </r>
  <r>
    <s v="Jordan Direct proposals Wind Round 1"/>
    <x v="0"/>
    <x v="56"/>
    <x v="7"/>
    <s v="Wind"/>
    <m/>
    <s v="Project_Tender"/>
    <s v="Unknown"/>
    <s v="Unknown"/>
    <n v="20"/>
    <n v="0"/>
    <s v="USD"/>
    <s v="Indexed"/>
    <s v="The 20-year PPAs were signed for USD0.12/kWh for wind and USD0.169/kWh for solar PV (barring the 52.5 MW Ma’an project, which was awarded at USD 0.148/kWh)."/>
    <n v="120"/>
    <n v="120"/>
    <s v=""/>
    <s v=""/>
    <s v=""/>
    <s v=""/>
    <s v="Onshore wind"/>
    <s v="Unknown"/>
    <n v="0"/>
    <n v="117"/>
    <n v="117"/>
    <n v="1"/>
    <s v="#N/A"/>
    <x v="1"/>
    <n v="2012"/>
    <s v=""/>
    <d v="2016-12-31T00:00:00"/>
    <n v="120"/>
  </r>
  <r>
    <s v="Jordan Direct proposals Round 2"/>
    <x v="0"/>
    <x v="56"/>
    <x v="7"/>
    <s v="Renewables_Other"/>
    <m/>
    <s v="Project_Tender"/>
    <s v="Unknown"/>
    <s v="Unknown"/>
    <n v="20"/>
    <n v="0"/>
    <s v="JOD"/>
    <s v="Indexed"/>
    <s v=""/>
    <n v="49.742469999999997"/>
    <n v="70.158631875881525"/>
    <s v=""/>
    <s v=""/>
    <s v=""/>
    <s v=""/>
    <s v="Unknown technology"/>
    <s v="Unknown"/>
    <n v="0"/>
    <n v="200"/>
    <n v="200"/>
    <n v="1"/>
    <s v="#N/A"/>
    <x v="17"/>
    <n v="2013"/>
    <s v=""/>
    <s v=""/>
    <n v="70.158631875881525"/>
  </r>
  <r>
    <s v="Jordan Direct Proposal PV Round 3"/>
    <x v="0"/>
    <x v="56"/>
    <x v="7"/>
    <s v="Solar"/>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s v=""/>
    <s v=""/>
    <s v=""/>
    <n v="0"/>
    <n v="200"/>
    <s v=""/>
    <s v="PV"/>
    <s v="Unknown"/>
    <s v=""/>
    <n v="200"/>
    <n v="200"/>
    <n v="1"/>
    <n v="1"/>
    <x v="4"/>
    <n v="2016"/>
    <s v=""/>
    <s v=""/>
    <s v=""/>
  </r>
  <r>
    <s v="Jordan Direct Proposal Wind Round 3"/>
    <x v="0"/>
    <x v="56"/>
    <x v="7"/>
    <s v="Wind"/>
    <m/>
    <s v="Auction"/>
    <s v="Unknown"/>
    <s v="Unknown"/>
    <n v="15"/>
    <n v="0"/>
    <s v="USD"/>
    <s v="Fixed"/>
    <s v="On September 10, 2018, final bidders for the third round of Jordan's Direct Proposal Scheme (DPS) were announced. Final bidders were announced to build three 50MW PV plants in Ma'an Development Zone. Wind developers competing for 50MW of onshore wind had until November 1 to submit their bids."/>
    <s v=""/>
    <s v=""/>
    <s v=""/>
    <n v="0"/>
    <n v="100"/>
    <s v=""/>
    <s v="Onshore wind"/>
    <s v="Unknown"/>
    <s v=""/>
    <n v="100"/>
    <n v="100"/>
    <n v="1"/>
    <n v="1"/>
    <x v="4"/>
    <n v="2016"/>
    <s v=""/>
    <s v=""/>
    <s v=""/>
  </r>
  <r>
    <s v="Jordan Solar Tender Round 3"/>
    <x v="0"/>
    <x v="56"/>
    <x v="7"/>
    <s v="Solar"/>
    <m/>
    <s v="Project_Tender"/>
    <s v="Unknown"/>
    <s v="Unknown"/>
    <n v="20"/>
    <n v="0"/>
    <s v="USD"/>
    <s v="Fixed"/>
    <s v=""/>
    <n v="28.09"/>
    <n v="28.09"/>
    <s v=""/>
    <n v="0"/>
    <n v="200"/>
    <s v=""/>
    <s v="PV"/>
    <s v="Unknown"/>
    <n v="0"/>
    <n v="150"/>
    <n v="150"/>
    <n v="1"/>
    <n v="0.75"/>
    <x v="11"/>
    <s v=""/>
    <s v=""/>
    <s v=""/>
    <n v="28.09"/>
  </r>
  <r>
    <s v="Jordan Wind Tender Round 3"/>
    <x v="0"/>
    <x v="56"/>
    <x v="7"/>
    <s v="Wind"/>
    <m/>
    <s v="Project_Tender"/>
    <s v="Unknown"/>
    <s v="Unknown"/>
    <n v="20"/>
    <n v="0"/>
    <s v="USD"/>
    <s v="Fixed"/>
    <s v=""/>
    <s v=""/>
    <s v=""/>
    <s v=""/>
    <n v="0"/>
    <n v="100"/>
    <s v=""/>
    <s v="Onshore wind"/>
    <s v="Unknown"/>
    <s v=""/>
    <n v="50"/>
    <n v="50"/>
    <n v="1"/>
    <n v="0.5"/>
    <x v="12"/>
    <s v=""/>
    <s v=""/>
    <s v=""/>
    <s v=""/>
  </r>
  <r>
    <s v="Kuwait Al Dibdibah Solar Tender - Phase 1"/>
    <x v="3"/>
    <x v="57"/>
    <x v="7"/>
    <s v="Solar"/>
    <m/>
    <s v="Project_Tender"/>
    <s v="Unknown"/>
    <s v="Unknown"/>
    <n v="25"/>
    <n v="0"/>
    <s v="KWD"/>
    <s v="Unknown"/>
    <s v="Contract duration 25-50 years."/>
    <s v=""/>
    <s v=""/>
    <s v=""/>
    <n v="0"/>
    <n v="1500"/>
    <s v=""/>
    <s v="PV"/>
    <s v="Unknown"/>
    <s v=""/>
    <s v=""/>
    <s v=""/>
    <s v=""/>
    <s v=""/>
    <x v="6"/>
    <s v=""/>
    <s v=""/>
    <d v="2020-12-31T00:00:00"/>
    <s v=""/>
  </r>
  <r>
    <s v="Kuwait Combined Al Shagaya - Al Dibdibah Solar PV Tender"/>
    <x v="3"/>
    <x v="57"/>
    <x v="7"/>
    <s v="Solar"/>
    <m/>
    <s v="Project_Tender"/>
    <s v="Unknown"/>
    <s v="Power_Purchase_Agreement"/>
    <n v="30"/>
    <n v="0"/>
    <s v="KWD"/>
    <s v="Fixed"/>
    <s v="The Kuwait Authority for Partnership Projects (KAPP) made the announcement to launch a tender for the next 2GW phase of the Shagaya wind-and-solar complex. The tender was considerably delayed and the total capacity was reduced from 2GW to 1.1GW. "/>
    <s v=""/>
    <s v=""/>
    <s v=""/>
    <n v="0"/>
    <n v="1100"/>
    <s v=""/>
    <s v="PV"/>
    <s v="Technology specific"/>
    <s v=""/>
    <s v=""/>
    <s v=""/>
    <s v=""/>
    <s v=""/>
    <x v="9"/>
    <n v="2019"/>
    <d v="2024-01-04T00:00:00"/>
    <s v=""/>
    <s v=""/>
  </r>
  <r>
    <s v="Kuwait Al Dibdibah Solar Tender - Phase 2"/>
    <x v="2"/>
    <x v="57"/>
    <x v="7"/>
    <s v="Solar"/>
    <m/>
    <s v="Project_Tender"/>
    <s v="Unknown"/>
    <s v="Unknown"/>
    <n v="25"/>
    <n v="0"/>
    <s v="KWD"/>
    <s v="Fixed"/>
    <s v="A tender for the Al Dibdibah project was opened on September 18, after 17 bidders were prequalified. Contract duration 25-50 years. Tender was cancelled and then combined with the Al Shagaya project tender and a new tender for both projects, with a capacity of 1.1GW was launched in January 2024."/>
    <s v=""/>
    <s v=""/>
    <s v=""/>
    <n v="0"/>
    <n v="1500"/>
    <s v=""/>
    <s v="PV"/>
    <s v="Unknown"/>
    <s v=""/>
    <s v=""/>
    <s v=""/>
    <s v=""/>
    <s v=""/>
    <x v="16"/>
    <n v="2017"/>
    <d v="2018-09-18T00:00:00"/>
    <s v=""/>
    <s v=""/>
  </r>
  <r>
    <s v="Lebanon Wind Tender Round 1"/>
    <x v="0"/>
    <x v="58"/>
    <x v="7"/>
    <s v="Wind"/>
    <m/>
    <s v="Project_Tender"/>
    <s v="Unknown"/>
    <s v="Power_Purchase_Agreement"/>
    <n v="20"/>
    <n v="0"/>
    <s v="USD"/>
    <s v="Unknown"/>
    <s v=""/>
    <n v="96"/>
    <n v="96"/>
    <s v=""/>
    <n v="0"/>
    <n v="226"/>
    <s v=""/>
    <s v="Onshore wind"/>
    <s v="Technology specific"/>
    <n v="0"/>
    <n v="226"/>
    <n v="226"/>
    <n v="1"/>
    <n v="1"/>
    <x v="4"/>
    <s v=""/>
    <s v=""/>
    <d v="2022-12-31T00:00:00"/>
    <n v="96"/>
  </r>
  <r>
    <s v="Lebanon Wind Tender Round 2"/>
    <x v="2"/>
    <x v="58"/>
    <x v="7"/>
    <s v="Wind"/>
    <m/>
    <s v="Project_Tender"/>
    <s v="Unknown"/>
    <s v="Power_Purchase_Agreement"/>
    <n v="20"/>
    <n v="0"/>
    <s v="USD"/>
    <s v="Unknown"/>
    <s v=""/>
    <s v=""/>
    <s v=""/>
    <s v=""/>
    <n v="200"/>
    <n v="400"/>
    <s v=""/>
    <s v="Onshore wind"/>
    <s v="Technology specific"/>
    <s v=""/>
    <s v=""/>
    <n v="0"/>
    <s v=""/>
    <s v=""/>
    <x v="11"/>
    <n v="2018"/>
    <s v=""/>
    <s v=""/>
    <s v=""/>
  </r>
  <r>
    <s v="Lebanon Solar Tender Round 1"/>
    <x v="3"/>
    <x v="58"/>
    <x v="7"/>
    <s v="Solar"/>
    <m/>
    <s v="Project_Tender"/>
    <s v="Unknown"/>
    <s v="Unknown"/>
    <n v="20"/>
    <n v="0"/>
    <s v="USD"/>
    <s v="Fixed"/>
    <s v="In May 2022, the Lebanese Council of Ministers has finally concluded the licensing phase for a 180 MW solar tender involving 12 projects of equal size, with the approval of 11 licenses this week, for a total of 165 MW of new PV capacity. Conclusion of the tender and tariffs are not yet finalized yet."/>
    <s v=""/>
    <s v=""/>
    <s v=""/>
    <n v="0"/>
    <n v="180"/>
    <s v=""/>
    <s v="PV"/>
    <s v="Unknown"/>
    <s v=""/>
    <s v=""/>
    <s v=""/>
    <s v=""/>
    <s v=""/>
    <x v="7"/>
    <n v="2017"/>
    <s v=""/>
    <s v=""/>
    <s v=""/>
  </r>
  <r>
    <s v="Lebanon Solar + Storage EOI"/>
    <x v="1"/>
    <x v="58"/>
    <x v="7"/>
    <s v="Co_Located"/>
    <s v="Co-located"/>
    <s v="Project_Tender"/>
    <s v="Unknown"/>
    <s v="Power_Purchase_Agreement"/>
    <n v="20"/>
    <n v="0"/>
    <s v="USD"/>
    <s v="Fixed"/>
    <s v="The Lebanon Ministry of Energy and Water on behalf of Electricité du Liban (EDL) have announced an expression of interest to develop three PV farms with battery storage adding up to a maximum of 300MW at various locations across Lebanon. In each project, the capacity of a given solar farm is 70-100MW with battery storage of minimum of 70MW capacity. 75 consortia submitted expressions of interested in July 2018. A detailed call for project proposals was expected in December. After delays, it was announced on 8 April 2019 that the European Bank for Reconstruction and Development intended to engage a consultant to provide support to the Lebanese authorities for the successful implementation of the auctions. The selected consultancy will provide technical, financial and legal assistance. The consultant will be selected competitively and it is hoped will start a 30-month contract in June."/>
    <s v=""/>
    <s v=""/>
    <s v=""/>
    <n v="210"/>
    <n v="300"/>
    <s v=""/>
    <s v="Solar and storage"/>
    <s v="Unknown"/>
    <s v=""/>
    <s v=""/>
    <s v=""/>
    <s v=""/>
    <s v=""/>
    <x v="16"/>
    <n v="2018"/>
    <s v=""/>
    <s v=""/>
    <s v=""/>
  </r>
  <r>
    <s v="Lebanon Solar Tender Round 2"/>
    <x v="0"/>
    <x v="58"/>
    <x v="7"/>
    <s v="Solar"/>
    <m/>
    <s v="Project_Tender"/>
    <s v="Pay_As_Clear"/>
    <s v="Power_Purchase_Agreement"/>
    <n v="25"/>
    <n v="0"/>
    <s v="USD"/>
    <s v="Fixed"/>
    <s v="11 of the 12 licences were granted for a total of 165MW of capacity. The government negotiated a different price for each region of the country and the lowest price for that region becomes the clearing price for all projects in the region. The price for the Bekaa region was $57/MWh while for all the other regions it was $62.7/MWh."/>
    <s v=""/>
    <s v=""/>
    <s v=""/>
    <n v="0"/>
    <n v="180"/>
    <s v=""/>
    <s v="PV"/>
    <s v="Technology specific"/>
    <s v=""/>
    <n v="165"/>
    <n v="165"/>
    <n v="1"/>
    <n v="0.91666666666666663"/>
    <x v="7"/>
    <n v="2017"/>
    <d v="2017-01-01T00:00:00"/>
    <d v="2025-12-31T00:00:00"/>
    <s v=""/>
  </r>
  <r>
    <s v="Lebanon Wind Tender Round 3"/>
    <x v="3"/>
    <x v="58"/>
    <x v="7"/>
    <s v="Wind"/>
    <m/>
    <s v="Project_Tender"/>
    <s v="Unknown"/>
    <s v="Power_Purchase_Agreement"/>
    <n v="20"/>
    <n v="0"/>
    <s v="USD"/>
    <s v="Fixed"/>
    <s v="On September 25, 2019, Lebanese Energy Minister Nada Khoury announced that Lebanon would soon seek bids to install an additional 500MW of wind power."/>
    <s v=""/>
    <s v=""/>
    <s v=""/>
    <n v="520"/>
    <n v="520"/>
    <s v=""/>
    <s v="Onshore wind"/>
    <s v="Unknown"/>
    <s v=""/>
    <s v=""/>
    <s v=""/>
    <s v=""/>
    <s v=""/>
    <x v="5"/>
    <n v="2019"/>
    <s v=""/>
    <s v=""/>
    <s v=""/>
  </r>
  <r>
    <s v="Lebanon 8MW Solar Tender"/>
    <x v="3"/>
    <x v="58"/>
    <x v="7"/>
    <s v="Solar"/>
    <m/>
    <s v="Project_Tender"/>
    <s v="Pay_As_Bid"/>
    <s v="Power_Purchase_Agreement"/>
    <s v=""/>
    <n v="0"/>
    <s v="LBP"/>
    <s v="Unknown"/>
    <s v="The Lebanese Ministry of Energy and Water launched a tender for an 8MW solar PV plant connected to the medium-voltage grid to supply electricity to Electricite du Liban."/>
    <s v=""/>
    <s v=""/>
    <s v=""/>
    <n v="8"/>
    <n v="8"/>
    <s v=""/>
    <s v="PV"/>
    <s v="Technology specific"/>
    <s v=""/>
    <s v=""/>
    <s v=""/>
    <s v=""/>
    <s v=""/>
    <x v="9"/>
    <n v="2024"/>
    <d v="2024-09-13T00:00:00"/>
    <s v=""/>
    <s v=""/>
  </r>
  <r>
    <s v="Morocco Noor-Ouarzazate CSP Tender (Phase II and III)"/>
    <x v="0"/>
    <x v="59"/>
    <x v="7"/>
    <s v="Solar"/>
    <m/>
    <s v="Project_Tender"/>
    <s v="Pilot_Other"/>
    <s v="Power_Purchase_Agreement"/>
    <n v="25"/>
    <n v="0"/>
    <s v="MAD"/>
    <s v="Fixed"/>
    <s v="A consortium led by ACWA Power, and including SENER as the technology provider, achieved financial close of the Independent Power Projects of NOORo II (200MW) and NOORo III (150MW). NOORo II project is a 200MW solar power plant based on concentrated solar power technology (CSP) using parabolic trough with 7.2 hours molten salt storage; NOORo III project is a 150MW solar power plant based on concentrated solar power technology (CSP) using central tower with 8 hours molten salt storage;"/>
    <n v="1600"/>
    <n v="164.06049730838248"/>
    <s v=""/>
    <s v=""/>
    <s v=""/>
    <s v=""/>
    <s v="Solar thermal"/>
    <s v="Unknown"/>
    <s v=""/>
    <n v="350"/>
    <n v="350"/>
    <n v="1"/>
    <s v="#N/A"/>
    <x v="2"/>
    <s v=""/>
    <s v=""/>
    <s v=""/>
    <n v="164.06049730838248"/>
  </r>
  <r>
    <s v="Morocco Noor PV I"/>
    <x v="0"/>
    <x v="59"/>
    <x v="7"/>
    <s v="Solar"/>
    <m/>
    <s v="Project_Tender"/>
    <s v="Unknown"/>
    <s v="Power_Purchase_Agreement"/>
    <n v="20"/>
    <n v="0"/>
    <s v="USD"/>
    <s v="Fixed"/>
    <s v=""/>
    <n v="45.2"/>
    <n v="45.2"/>
    <s v=""/>
    <n v="0"/>
    <n v="170"/>
    <s v=""/>
    <s v="PV"/>
    <s v="Unknown"/>
    <n v="0"/>
    <n v="170"/>
    <n v="170"/>
    <n v="1"/>
    <n v="1"/>
    <x v="3"/>
    <s v=""/>
    <s v=""/>
    <d v="2020-12-31T00:00:00"/>
    <n v="45.2"/>
  </r>
  <r>
    <s v="Morocco ONEE Renewable Power Tender"/>
    <x v="0"/>
    <x v="59"/>
    <x v="7"/>
    <s v="Solar"/>
    <m/>
    <s v="Project_Tender"/>
    <s v="Unknown"/>
    <s v="Unknown"/>
    <n v="15"/>
    <n v="0"/>
    <s v="USD"/>
    <s v="Fixed"/>
    <s v="The 850 MW tender includes five projects -- the 150 MW Tanger 2 in the northern part of the country, 300 MW at Tiskrad, Laayoune, 200 MW at Jbel Lahdid, Essaouira, 100 MW near Boujdour, and 100 MW at Midelt, some 400 km east of Casablanca. Commissioning of the projects is expected in the 2017-2020"/>
    <n v="30"/>
    <n v="30"/>
    <s v=""/>
    <n v="0"/>
    <n v="850"/>
    <s v=""/>
    <s v="Solar thermal"/>
    <s v="Unknown"/>
    <n v="0"/>
    <n v="850"/>
    <n v="850"/>
    <n v="1"/>
    <n v="1"/>
    <x v="3"/>
    <s v=""/>
    <s v=""/>
    <d v="2020-12-31T00:00:00"/>
    <n v="30"/>
  </r>
  <r>
    <s v="Morocco NOOR-Midelt PV Tender"/>
    <x v="0"/>
    <x v="59"/>
    <x v="7"/>
    <s v="Solar"/>
    <m/>
    <s v="Project_Tender"/>
    <s v="Unknown"/>
    <s v="Unknown"/>
    <n v="25"/>
    <n v="0"/>
    <s v="USD"/>
    <s v="Fixed"/>
    <s v=""/>
    <s v=""/>
    <s v=""/>
    <s v=""/>
    <n v="0"/>
    <n v="210"/>
    <s v=""/>
    <s v="PV"/>
    <s v="Unknown"/>
    <s v=""/>
    <n v="210"/>
    <n v="210"/>
    <n v="1"/>
    <n v="1"/>
    <x v="12"/>
    <n v="2017"/>
    <s v=""/>
    <s v=""/>
    <s v=""/>
  </r>
  <r>
    <s v="Morocco NOOR-Midelt CSP Tender"/>
    <x v="0"/>
    <x v="59"/>
    <x v="7"/>
    <s v="Solar"/>
    <m/>
    <s v="Project_Tender"/>
    <s v="Unknown"/>
    <s v="Unknown"/>
    <n v="25"/>
    <n v="0"/>
    <s v="MAD"/>
    <s v="Fixed"/>
    <s v="On May 21 2019, Morocco awarded the Noor Midelt I CSP-PV project to a consortium led by France’s EDF at a new record low price of 68 dirhams/MWh ($71/MWh). Noor Midelt I will consist of 200 MW of parabolic trough CSP capacity."/>
    <n v="68"/>
    <n v="7.0702974723686545"/>
    <s v=""/>
    <n v="0"/>
    <n v="190"/>
    <s v=""/>
    <s v="Solar thermal"/>
    <s v="Unknown"/>
    <s v=""/>
    <n v="200"/>
    <n v="200"/>
    <n v="1"/>
    <n v="1.0526315789473684"/>
    <x v="12"/>
    <n v="2017"/>
    <s v=""/>
    <s v=""/>
    <n v="7.0702974723686545"/>
  </r>
  <r>
    <s v="Morocco Noor PV II"/>
    <x v="0"/>
    <x v="59"/>
    <x v="7"/>
    <s v="Solar"/>
    <m/>
    <s v="Project_Tender"/>
    <s v="Unknown"/>
    <s v="Unknown"/>
    <n v="15"/>
    <n v="0"/>
    <s v="MAD"/>
    <s v="Fixed"/>
    <s v="The tender was launched in January 2020, but results only allocated in 2022. The project sites are located near Sidi Bennour, Kelaa Sraghna, Taroudant, Bejaad, El Hajeb and Ain Beni Mathar. The selected projects will be part of the first phase of the Noor PV II project, under which several PV arrays will be built across eight different locations."/>
    <s v=""/>
    <s v=""/>
    <s v=""/>
    <n v="0"/>
    <n v="400"/>
    <s v=""/>
    <s v="PV"/>
    <s v="Unknown"/>
    <s v=""/>
    <n v="333"/>
    <n v="333"/>
    <n v="1"/>
    <n v="0.83250000000000002"/>
    <x v="6"/>
    <n v="2018"/>
    <s v=""/>
    <s v=""/>
    <s v=""/>
  </r>
  <r>
    <s v="Morocco Noor-Atlas Tender"/>
    <x v="3"/>
    <x v="59"/>
    <x v="7"/>
    <s v="Solar"/>
    <m/>
    <s v="Project_Tender"/>
    <s v="Unknown"/>
    <s v="Unknown"/>
    <n v="15"/>
    <n v="0"/>
    <s v="MAD"/>
    <s v="Fixed"/>
    <s v=""/>
    <s v=""/>
    <s v=""/>
    <s v=""/>
    <n v="0"/>
    <n v="260"/>
    <s v=""/>
    <s v="PV"/>
    <s v="Unknown"/>
    <s v=""/>
    <s v=""/>
    <s v=""/>
    <s v=""/>
    <s v=""/>
    <x v="7"/>
    <n v="2016"/>
    <s v=""/>
    <s v=""/>
    <s v=""/>
  </r>
  <r>
    <s v="Morocco Noor-Argana Tender"/>
    <x v="2"/>
    <x v="59"/>
    <x v="7"/>
    <s v="Renewables_Other"/>
    <m/>
    <s v="Project_Tender"/>
    <s v="Unknown"/>
    <s v="Unknown"/>
    <n v="15"/>
    <n v="0"/>
    <s v="MAD"/>
    <s v="Fixed"/>
    <s v="The Noor-Agana tender for 200-225MW of PV capacity is expected in 2019."/>
    <s v=""/>
    <s v=""/>
    <s v=""/>
    <n v="200"/>
    <n v="225"/>
    <s v=""/>
    <s v="Unknown technology"/>
    <s v="Unknown"/>
    <s v=""/>
    <s v=""/>
    <s v=""/>
    <s v=""/>
    <s v=""/>
    <x v="16"/>
    <n v="2016"/>
    <s v=""/>
    <s v=""/>
    <s v=""/>
  </r>
  <r>
    <s v="Morocco Noor Midelt II PV Tender"/>
    <x v="0"/>
    <x v="59"/>
    <x v="7"/>
    <s v="Solar"/>
    <m/>
    <s v="Project_Tender"/>
    <s v="Pay_As_Bid"/>
    <s v="Power_Purchase_Agreement"/>
    <n v="30"/>
    <n v="0"/>
    <s v="MAD"/>
    <s v="Fixed"/>
    <s v="On July 12, 2019, it was announced that Morocco's Agency for Sustainable Development (MASEN) had launched the tender for the first phase of the Noor Midelt II solar farm, which will have a capacity of 230MW. Interested parties will be able to submit proposals until mid-September. In May 2019, MASEN had selected a consortium comprising France's EDF, Masdar and Green of Africa to build and operate the 800MW Noor Midelt I solar project. In December 2024, it was announced that ACWA Power had the winning bid for building the project and the project included storage. "/>
    <n v="324.5"/>
    <n v="32.635040680659337"/>
    <s v=""/>
    <n v="400"/>
    <n v="400"/>
    <s v=""/>
    <s v="PV"/>
    <s v="Technology specific"/>
    <s v=""/>
    <n v="400"/>
    <n v="400"/>
    <n v="1"/>
    <n v="1"/>
    <x v="9"/>
    <n v="2019"/>
    <d v="2019-07-12T00:00:00"/>
    <s v=""/>
    <n v="32.635040680659337"/>
  </r>
  <r>
    <s v="Morocco Nassim Nord Wind Tender"/>
    <x v="1"/>
    <x v="59"/>
    <x v="7"/>
    <s v="Wind"/>
    <m/>
    <s v="Project_Tender"/>
    <s v="Unknown"/>
    <s v="Unknown"/>
    <n v="30"/>
    <n v="0"/>
    <s v="USD"/>
    <s v="Unknown"/>
    <s v=""/>
    <s v=""/>
    <s v=""/>
    <s v=""/>
    <n v="400"/>
    <n v="400"/>
    <s v=""/>
    <s v="Onshore wind"/>
    <s v="Technology specific"/>
    <s v=""/>
    <s v=""/>
    <s v=""/>
    <s v=""/>
    <s v=""/>
    <x v="10"/>
    <n v="2024"/>
    <d v="2024-06-24T00:00:00"/>
    <s v=""/>
    <s v=""/>
  </r>
  <r>
    <s v="Morocco Noor Midelt III PV Tender"/>
    <x v="0"/>
    <x v="59"/>
    <x v="7"/>
    <s v="Co_Located"/>
    <s v="Co-located"/>
    <s v="Project_Tender"/>
    <s v="Pay_As_Bid"/>
    <s v="Power_Purchase_Agreement"/>
    <n v="30"/>
    <n v="0"/>
    <s v="MAD"/>
    <s v="Fixed"/>
    <s v="The tender was originally launched in August 2023. In September 2024 , it was announced the bid deadline was extended. The project will raise the solar capacity of the Noor Midelt project, which also includes the Noor Midelt I and Noor Midelt II solar plants, to 1.6 GW. It was announced in December 2024 that ACWA Power was awarded the winning bid for Phases 2 and 3."/>
    <n v="365.2"/>
    <n v="36.728249172809825"/>
    <s v=""/>
    <n v="400"/>
    <n v="400"/>
    <n v="400"/>
    <s v="Solar and storage"/>
    <s v="Technology specific"/>
    <s v=""/>
    <n v="400"/>
    <n v="400"/>
    <n v="1"/>
    <n v="1"/>
    <x v="9"/>
    <n v="2023"/>
    <d v="2023-08-01T00:00:00"/>
    <s v=""/>
    <n v="36.728249172809825"/>
  </r>
  <r>
    <s v="Oman IPP Solar Tender"/>
    <x v="0"/>
    <x v="60"/>
    <x v="7"/>
    <s v="Solar"/>
    <m/>
    <s v="Project_Tender"/>
    <s v="Unknown"/>
    <s v="Unknown"/>
    <n v="15"/>
    <n v="0"/>
    <s v="OMR"/>
    <s v="Unknown"/>
    <s v=""/>
    <s v=""/>
    <s v=""/>
    <s v=""/>
    <n v="0"/>
    <n v="500"/>
    <s v=""/>
    <s v="PV"/>
    <s v="Unknown"/>
    <n v="0"/>
    <n v="500"/>
    <n v="500"/>
    <n v="1"/>
    <n v="1"/>
    <x v="4"/>
    <s v=""/>
    <s v=""/>
    <s v=""/>
    <s v=""/>
  </r>
  <r>
    <s v="Oman Manah I Solar Project Tender"/>
    <x v="0"/>
    <x v="60"/>
    <x v="7"/>
    <s v="Solar"/>
    <m/>
    <s v="Project_Tender"/>
    <s v="Unknown"/>
    <s v="Unknown"/>
    <n v="15"/>
    <n v="0"/>
    <s v="USD"/>
    <s v="Fixed"/>
    <s v="On 16 July 2019, it was announced that the Oman Power and Water Procurement Company (OPWP) is has issued a tender for the construction of the Manah Solar 1 and Manah Solar 2 projects which have capacities of 500MW and 600MW respectively"/>
    <s v=""/>
    <s v=""/>
    <s v=""/>
    <n v="1100"/>
    <n v="1100"/>
    <s v=""/>
    <s v="PV"/>
    <s v="Unknown"/>
    <s v=""/>
    <s v=""/>
    <s v=""/>
    <s v=""/>
    <s v=""/>
    <x v="8"/>
    <n v="2019"/>
    <s v=""/>
    <s v=""/>
    <s v=""/>
  </r>
  <r>
    <s v="Oman Solar Diesel Storage Tender"/>
    <x v="0"/>
    <x v="60"/>
    <x v="7"/>
    <s v="Conventional_Power"/>
    <m/>
    <s v="Project_Tender"/>
    <s v="Unknown"/>
    <s v="Unknown"/>
    <n v="15"/>
    <n v="0"/>
    <s v="USD"/>
    <s v="Fixed"/>
    <s v="On 14 August 2019, it was announced that Oman's Rural Areas Electricity Company had launched a tender for 11 solar-diesel-storage projects with a combined capacity of 146MW: 48MW of solar and 70MW of diesel. The storage facility is expected to be rated at 28MW/14MWh. "/>
    <s v=""/>
    <s v=""/>
    <s v=""/>
    <n v="0"/>
    <n v="146"/>
    <s v=""/>
    <s v="Fossil fuels hybrid"/>
    <s v="Unknown"/>
    <s v=""/>
    <s v=""/>
    <s v=""/>
    <s v=""/>
    <s v=""/>
    <x v="5"/>
    <n v="2019"/>
    <s v=""/>
    <s v=""/>
    <s v=""/>
  </r>
  <r>
    <s v="Oman Manah II IPP Solar 2022 Project Tender"/>
    <x v="0"/>
    <x v="60"/>
    <x v="7"/>
    <s v="Solar"/>
    <m/>
    <s v="Project_Tender"/>
    <s v="Unknown"/>
    <s v="Power_Purchase_Agreement"/>
    <n v="20"/>
    <n v="0"/>
    <s v="OMR"/>
    <s v="Unknown"/>
    <s v=" The projet was innaugurated, full comissioning expected during 2025."/>
    <s v=""/>
    <s v=""/>
    <s v=""/>
    <n v="0"/>
    <n v="500"/>
    <s v=""/>
    <s v="PV"/>
    <s v="Technology specific"/>
    <s v=""/>
    <n v="500"/>
    <n v="500"/>
    <n v="1"/>
    <n v="1"/>
    <x v="6"/>
    <n v="2018"/>
    <s v=""/>
    <d v="2025-12-31T00:00:00"/>
    <s v=""/>
  </r>
  <r>
    <s v="Oman Onshore Wind Tender"/>
    <x v="1"/>
    <x v="60"/>
    <x v="7"/>
    <s v="Wind"/>
    <m/>
    <s v="Project_Tender"/>
    <s v="Unknown"/>
    <s v="Unknown"/>
    <n v="20"/>
    <n v="0"/>
    <s v="OMR"/>
    <s v="Unknown"/>
    <s v="NPWP announced plans to procure five wind projects with a target capacity of 1171 MW. Oman has announced 12 qualified bidders for the tender"/>
    <s v=""/>
    <s v=""/>
    <s v=""/>
    <n v="0"/>
    <n v="1171"/>
    <s v=""/>
    <s v="Onshore wind"/>
    <s v="Technology specific"/>
    <s v=""/>
    <s v=""/>
    <s v=""/>
    <s v=""/>
    <s v=""/>
    <x v="10"/>
    <n v="2018"/>
    <s v=""/>
    <d v="2027-12-31T00:00:00"/>
    <s v=""/>
  </r>
  <r>
    <s v="Oman Ibri III Solar IPP Tender"/>
    <x v="1"/>
    <x v="60"/>
    <x v="7"/>
    <s v="Solar"/>
    <m/>
    <s v="Project_Tender"/>
    <s v="Unknown"/>
    <s v="Unknown"/>
    <n v="20"/>
    <n v="0"/>
    <s v="OMR"/>
    <s v="Unknown"/>
    <s v="Oman announces qualified bidders for 500 MW Ibri III Solar Project"/>
    <s v=""/>
    <s v=""/>
    <s v=""/>
    <n v="500"/>
    <n v="500"/>
    <s v=""/>
    <s v="PV"/>
    <s v="Technology specific"/>
    <s v=""/>
    <s v=""/>
    <s v=""/>
    <s v=""/>
    <s v=""/>
    <x v="10"/>
    <n v="2024"/>
    <s v=""/>
    <s v=""/>
    <s v=""/>
  </r>
  <r>
    <s v="Oman IPP 2024 Solar Project Tender"/>
    <x v="1"/>
    <x v="60"/>
    <x v="7"/>
    <s v="Solar"/>
    <m/>
    <s v="Project_Tender"/>
    <s v="Unknown"/>
    <s v="Unknown"/>
    <n v="20"/>
    <n v="0"/>
    <s v="OMR"/>
    <s v="Unknown"/>
    <s v="Oman's Nama Power and Water Procurement (PWP) has launched a tender to select developers for the 280 MW Al Kamil Wal Wafi Solar IPP Project. Interested bidders will have until Feb 3 to submit their qualifyiing proposals"/>
    <s v=""/>
    <s v=""/>
    <s v=""/>
    <n v="0"/>
    <n v="280"/>
    <s v=""/>
    <s v="PV"/>
    <s v="Technology specific"/>
    <s v=""/>
    <s v=""/>
    <s v=""/>
    <s v=""/>
    <s v=""/>
    <x v="10"/>
    <n v="2024"/>
    <d v="2024-12-03T00:00:00"/>
    <s v=""/>
    <s v=""/>
  </r>
  <r>
    <s v="Qatar Solar Tender"/>
    <x v="0"/>
    <x v="61"/>
    <x v="7"/>
    <s v="Solar"/>
    <m/>
    <s v="Project_Tender"/>
    <s v="Unknown"/>
    <s v="Unknown"/>
    <n v="25"/>
    <n v="0"/>
    <s v="QAR"/>
    <s v="Fixed"/>
    <s v="In October 2018, Qatar General Electricity Water Corp. (Kahraama) pre-qualified 16 bidders for the tender. Only 5 parties submitted bids. On Januray 20, 2020, Total and Marubeni won the tender, and the project was expanded to 800 MW. They were comissioned in 2022"/>
    <s v=""/>
    <s v=""/>
    <s v=""/>
    <n v="700"/>
    <n v="800"/>
    <s v=""/>
    <s v="PV"/>
    <s v="Technology specific"/>
    <s v=""/>
    <n v="800"/>
    <n v="800"/>
    <n v="1"/>
    <n v="1"/>
    <x v="5"/>
    <n v="2018"/>
    <s v=""/>
    <d v="2022-12-31T00:00:00"/>
    <s v=""/>
  </r>
  <r>
    <s v="Saudi Arabia NREP PV Tender Round 1"/>
    <x v="0"/>
    <x v="62"/>
    <x v="7"/>
    <s v="Solar"/>
    <s v="Portfolio of projects"/>
    <s v="Project_Tender"/>
    <s v="Unknown"/>
    <s v="Power_Purchase_Agreement"/>
    <n v="20"/>
    <n v="0"/>
    <s v="SAR"/>
    <s v="Fixed"/>
    <s v=""/>
    <n v="87.75"/>
    <n v="23.398128149748018"/>
    <s v=""/>
    <n v="0"/>
    <n v="300"/>
    <s v=""/>
    <s v="PV"/>
    <s v="Technology specific"/>
    <n v="0"/>
    <n v="400"/>
    <n v="400"/>
    <n v="1"/>
    <n v="1.3333333333333333"/>
    <x v="4"/>
    <s v=""/>
    <s v=""/>
    <d v="2021-12-31T00:00:00"/>
    <n v="23.398128149748018"/>
  </r>
  <r>
    <s v="Saudi Arabia NREP Midyan Tender"/>
    <x v="2"/>
    <x v="62"/>
    <x v="7"/>
    <s v="Renewables_Other"/>
    <s v="Standalone"/>
    <s v="Project_Tender"/>
    <s v="Unknown"/>
    <s v="Power_Purchase_Agreement"/>
    <n v="25"/>
    <n v="0"/>
    <s v="SAR"/>
    <s v="Indexed"/>
    <s v=""/>
    <s v=""/>
    <s v=""/>
    <s v=""/>
    <n v="0"/>
    <n v="400"/>
    <s v=""/>
    <s v="Unknown technology"/>
    <s v="Unknown"/>
    <s v=""/>
    <n v="400"/>
    <n v="400"/>
    <n v="1"/>
    <n v="1"/>
    <x v="4"/>
    <s v=""/>
    <s v=""/>
    <s v=""/>
    <s v=""/>
  </r>
  <r>
    <s v="Saudi Arabia NREP Wind Tender Round 1"/>
    <x v="0"/>
    <x v="62"/>
    <x v="7"/>
    <s v="Wind"/>
    <s v="Standalone"/>
    <s v="Project_Tender"/>
    <s v="Unknown"/>
    <s v="Power_Purchase_Agreement"/>
    <n v="25"/>
    <n v="0"/>
    <s v="SAR"/>
    <s v="Unknown"/>
    <s v=""/>
    <n v="74.63"/>
    <n v="19.898149629392631"/>
    <s v=""/>
    <n v="0"/>
    <n v="400"/>
    <s v=""/>
    <s v="Onshore wind"/>
    <s v="Technology specific"/>
    <n v="0"/>
    <n v="400"/>
    <n v="400"/>
    <n v="1"/>
    <n v="1"/>
    <x v="12"/>
    <s v=""/>
    <s v=""/>
    <s v=""/>
    <n v="19.898149629392631"/>
  </r>
  <r>
    <s v="Saudi Arabia NREP PV Tender Round 2"/>
    <x v="0"/>
    <x v="62"/>
    <x v="7"/>
    <s v="Solar"/>
    <s v="Portfolio of projects"/>
    <s v="Project_Tender"/>
    <s v="Unknown"/>
    <s v="Power_Purchase_Agreement"/>
    <n v="25"/>
    <n v="0"/>
    <s v="SAR"/>
    <s v="Indexed"/>
    <s v=""/>
    <n v="126.85"/>
    <n v="33.821255265824135"/>
    <s v=""/>
    <n v="0"/>
    <n v="1470"/>
    <s v=""/>
    <s v="PV"/>
    <s v="Unknown"/>
    <s v=""/>
    <n v="70"/>
    <n v="70"/>
    <n v="1"/>
    <n v="4.7619047619047616E-2"/>
    <x v="12"/>
    <s v=""/>
    <s v=""/>
    <s v=""/>
    <n v="33.821255265824135"/>
  </r>
  <r>
    <s v="Saudi Arabia NREP PV Tender Round 3"/>
    <x v="0"/>
    <x v="62"/>
    <x v="7"/>
    <s v="Solar"/>
    <s v="Portfolio of projects"/>
    <s v="Project_Tender"/>
    <s v="Unknown"/>
    <s v="Power_Purchase_Agreement"/>
    <n v="25"/>
    <n v="0"/>
    <s v="SAR"/>
    <s v="Indexed"/>
    <s v="In April 2020, Saudi annnounced round 3 prequalifiers for 4 projects with a combined capacity of 1.2GW"/>
    <n v="61.169024999999991"/>
    <n v="16.298701039168662"/>
    <s v=""/>
    <s v=""/>
    <n v="1200"/>
    <s v=""/>
    <s v="PV"/>
    <s v="Unknown"/>
    <s v=""/>
    <n v="1000"/>
    <n v="1000"/>
    <n v="1"/>
    <n v="0.83333333333333337"/>
    <x v="5"/>
    <n v="2020"/>
    <s v=""/>
    <s v=""/>
    <n v="16.298701039168662"/>
  </r>
  <r>
    <s v="Saudi Arabia NREP PV Tender Round 4"/>
    <x v="0"/>
    <x v="62"/>
    <x v="7"/>
    <s v="Solar"/>
    <s v="Portfolio of projects"/>
    <s v="Project_Tender"/>
    <s v="Unknown"/>
    <s v="Power_Purchase_Agreement"/>
    <n v="25"/>
    <n v="0"/>
    <s v="SAR"/>
    <s v="Indexed"/>
    <s v="Saudi Power Procurement Company (SPPC) announced the list of selected bidders for the fourth phase of solar projects within the National Renewable Energy Program (NREP), operating under the guidance of the Ministry of Energy."/>
    <n v="63.380175000000001"/>
    <n v="16.893271229809692"/>
    <s v=""/>
    <s v=""/>
    <n v="1500"/>
    <s v=""/>
    <s v="PV"/>
    <s v="Technology specific"/>
    <s v=""/>
    <n v="1500"/>
    <n v="3000"/>
    <n v="2"/>
    <n v="1"/>
    <x v="8"/>
    <n v="2022"/>
    <s v=""/>
    <s v=""/>
    <n v="16.893271229809692"/>
  </r>
  <r>
    <s v="Saudi Arabia NREP Wind Tender Round 4"/>
    <x v="0"/>
    <x v="62"/>
    <x v="7"/>
    <s v="Wind"/>
    <s v="Portfolio of projects"/>
    <s v="Project_Tender"/>
    <s v="Unknown"/>
    <s v="Power_Purchase_Agreement"/>
    <n v="25"/>
    <n v="0"/>
    <s v="SAR"/>
    <s v="Indexed"/>
    <s v="Fourth round results: https://www.spa.gov.sa/en/w2107624; https://renewablesnow.com/news/saudi-arabia-signs-1100-mw-of-ppas-at-record-low-price-for-wind-858548/"/>
    <n v="61.012499999999996"/>
    <n v="16.260027183327558"/>
    <s v=""/>
    <s v=""/>
    <n v="1800"/>
    <s v=""/>
    <s v="Onshore wind"/>
    <s v="Technology specific"/>
    <s v=""/>
    <n v="1100"/>
    <s v=""/>
    <s v="#N/A"/>
    <n v="0.61111111111111116"/>
    <x v="9"/>
    <n v="2022"/>
    <s v=""/>
    <s v=""/>
    <n v="16.260027183327558"/>
  </r>
  <r>
    <s v="Saudi Arabia NREP PV Tender Round 5"/>
    <x v="0"/>
    <x v="62"/>
    <x v="7"/>
    <s v="Solar"/>
    <s v="Portfolio of projects"/>
    <s v="Project_Tender"/>
    <s v="Unknown"/>
    <s v="Power_Purchase_Agreement"/>
    <n v="25"/>
    <n v="0"/>
    <s v="SAR"/>
    <s v="Indexed"/>
    <s v="Four projects at a total of 3.7GW were awarded. The 2GW Al-Sadawi project was awarded to a Masdar-led consortium, the 1GW and 400MW projects were awarded to an EDF-led consortium, and the 300MW project was awarded to TotalEnergy"/>
    <n v="55.875"/>
    <n v="14.890866934946565"/>
    <s v=""/>
    <s v=""/>
    <n v="3700"/>
    <s v=""/>
    <s v="PV"/>
    <s v="Technology specific"/>
    <s v=""/>
    <n v="3700"/>
    <n v="7400"/>
    <n v="2"/>
    <n v="1"/>
    <x v="9"/>
    <n v="2023"/>
    <d v="2023-11-12T00:00:00"/>
    <s v=""/>
    <n v="14.890866934946565"/>
  </r>
  <r>
    <s v="Saudi Arabia Battery Energy Storage System Tender "/>
    <x v="1"/>
    <x v="62"/>
    <x v="7"/>
    <s v="Energy_Storage"/>
    <s v="Portfolio of projects"/>
    <s v="Project_Tender"/>
    <s v="Unknown"/>
    <s v="Unknown"/>
    <n v="15"/>
    <n v="0"/>
    <s v="SAR"/>
    <s v="Indexed"/>
    <s v="Saudi has launched a tender for bids for the development of four battery energy storage system (BESS) projects, each with 500MW output and 2,000MWh storage capacity._x000a__x000a_Storage Services contracts with 15-year terms will be awarded on a build-own-operate (BOO) model."/>
    <s v=""/>
    <s v=""/>
    <s v=""/>
    <n v="0"/>
    <n v="2000"/>
    <n v="8000"/>
    <s v="Battery storage"/>
    <s v="Unknown"/>
    <s v=""/>
    <s v=""/>
    <s v=""/>
    <s v=""/>
    <s v=""/>
    <x v="10"/>
    <n v="2024"/>
    <d v="2024-11-05T00:00:00"/>
    <s v=""/>
    <s v=""/>
  </r>
  <r>
    <s v="Saudi Arabia NREP PV Tender Round 6"/>
    <x v="1"/>
    <x v="62"/>
    <x v="7"/>
    <s v="Solar"/>
    <s v="Portfolio of projects"/>
    <s v="Project_Tender"/>
    <s v="Unknown"/>
    <s v="Power_Purchase_Agreement"/>
    <n v="25"/>
    <n v="0"/>
    <s v="SAR"/>
    <s v="Indexed"/>
    <s v="In September 2024, Saudi Arabia released a request for qualification for the 6th round of solar and wind projects under the NREP for a combined 4500 MW. 1400 Mwac Najran Solar PV, 600 Mwac Samtah Solar PV, 600 MW Ad Darb Solar PV, 400 MW As Sufn Solar PV"/>
    <s v=""/>
    <s v=""/>
    <s v=""/>
    <s v=""/>
    <n v="3000"/>
    <s v=""/>
    <s v="PV"/>
    <s v="Technology specific"/>
    <s v=""/>
    <s v=""/>
    <s v=""/>
    <s v=""/>
    <s v=""/>
    <x v="10"/>
    <n v="2024"/>
    <s v=""/>
    <s v=""/>
    <s v=""/>
  </r>
  <r>
    <s v="Saudi Arabia NREP Wind Tender Round 6"/>
    <x v="1"/>
    <x v="62"/>
    <x v="7"/>
    <s v="Wind"/>
    <s v="Standalone"/>
    <s v="Project_Tender"/>
    <s v="Unknown"/>
    <s v="Power_Purchase_Agreement"/>
    <n v="25"/>
    <n v="0"/>
    <s v="SAR"/>
    <s v="Indexed"/>
    <s v="1500 Mwac Dawadmi Wind IPP, part of NREP round 6 which has a total capacity of 4500 MW"/>
    <s v=""/>
    <s v=""/>
    <s v=""/>
    <s v=""/>
    <n v="1500"/>
    <s v=""/>
    <s v="Onshore wind"/>
    <s v="Technology specific"/>
    <s v=""/>
    <s v=""/>
    <s v=""/>
    <s v=""/>
    <s v=""/>
    <x v="10"/>
    <n v="2024"/>
    <s v=""/>
    <s v=""/>
    <s v=""/>
  </r>
  <r>
    <s v="Tunisia Medium-Sized Project Tenders Round 1"/>
    <x v="0"/>
    <x v="63"/>
    <x v="7"/>
    <s v="Solar"/>
    <m/>
    <s v="Auction"/>
    <s v="Unknown"/>
    <s v="Unknown"/>
    <n v="0"/>
    <n v="0"/>
    <s v="DZD"/>
    <s v="Unknown"/>
    <s v=""/>
    <n v="3306"/>
    <n v="29.80475451646609"/>
    <s v=""/>
    <s v=""/>
    <n v="70"/>
    <s v=""/>
    <s v="PV"/>
    <s v="Unknown"/>
    <s v=""/>
    <n v="70"/>
    <n v="70"/>
    <n v="1"/>
    <n v="1"/>
    <x v="4"/>
    <s v=""/>
    <s v=""/>
    <s v=""/>
    <n v="29.80475451646609"/>
  </r>
  <r>
    <s v="Tunisia Wind Tender (BOO) Round 1 "/>
    <x v="0"/>
    <x v="63"/>
    <x v="7"/>
    <s v="Wind"/>
    <m/>
    <s v="Project_Tender"/>
    <s v="Unknown"/>
    <s v="Unknown"/>
    <n v="15"/>
    <n v="0"/>
    <s v="USD"/>
    <s v="Unknown"/>
    <s v="120MW 20-year contracts awarded in January 2019."/>
    <s v=""/>
    <s v=""/>
    <s v=""/>
    <n v="0"/>
    <n v="130"/>
    <s v=""/>
    <s v="Onshore wind"/>
    <s v="Unknown"/>
    <s v=""/>
    <n v="120"/>
    <n v="120"/>
    <n v="1"/>
    <n v="0.92307692307692313"/>
    <x v="11"/>
    <s v=""/>
    <s v=""/>
    <s v=""/>
    <s v=""/>
  </r>
  <r>
    <s v="Tunisia Concession Regime Tender"/>
    <x v="2"/>
    <x v="63"/>
    <x v="7"/>
    <s v="Renewables_Other"/>
    <m/>
    <s v="Project_Tender"/>
    <s v="Unknown"/>
    <s v="Unknown"/>
    <n v="15"/>
    <n v="0"/>
    <s v="USD"/>
    <s v="Fixed"/>
    <s v="This tender under the concessions regime is for 500MW of PV (50-200MW per project), 200MW of wind (100MW project limit) and 300MW of wind in pre-selected locations (two projects of 200MW and one of 100MW). "/>
    <s v=""/>
    <s v=""/>
    <s v=""/>
    <n v="0"/>
    <n v="1000"/>
    <s v=""/>
    <s v="Unknown technology"/>
    <s v="Unknown"/>
    <s v=""/>
    <s v=""/>
    <s v=""/>
    <s v=""/>
    <s v=""/>
    <x v="11"/>
    <n v="2018"/>
    <s v=""/>
    <s v=""/>
    <s v=""/>
  </r>
  <r>
    <s v="Tunisia Medium-Sized Project Tenders Round 2"/>
    <x v="0"/>
    <x v="63"/>
    <x v="7"/>
    <s v="Solar"/>
    <m/>
    <s v="Auction"/>
    <s v="Unknown"/>
    <s v="Unknown"/>
    <s v=""/>
    <n v="0"/>
    <s v="DZD"/>
    <s v="Unknown"/>
    <s v=""/>
    <n v="2355.5"/>
    <n v="20.195187278103717"/>
    <s v=""/>
    <s v=""/>
    <n v="70"/>
    <s v=""/>
    <s v="PV"/>
    <s v="Unknown"/>
    <s v=""/>
    <n v="70"/>
    <n v="70"/>
    <n v="1"/>
    <n v="1"/>
    <x v="11"/>
    <s v=""/>
    <s v=""/>
    <s v=""/>
    <n v="20.195187278103717"/>
  </r>
  <r>
    <s v="Tunisia Medium-Sized Project Tenders Round 2"/>
    <x v="0"/>
    <x v="63"/>
    <x v="7"/>
    <s v="Wind"/>
    <m/>
    <s v="Auction"/>
    <s v="Unknown"/>
    <s v="Unknown"/>
    <s v=""/>
    <n v="0"/>
    <s v="DZD"/>
    <s v="Unknown"/>
    <s v=""/>
    <n v="4300"/>
    <n v="36.866612309847582"/>
    <s v=""/>
    <s v=""/>
    <n v="130"/>
    <s v=""/>
    <s v="Onshore wind"/>
    <s v="Unknown"/>
    <s v=""/>
    <n v="120"/>
    <n v="120"/>
    <n v="1"/>
    <n v="0.92307692307692313"/>
    <x v="11"/>
    <s v=""/>
    <s v=""/>
    <s v=""/>
    <n v="36.866612309847582"/>
  </r>
  <r>
    <s v="Tunisia Medium-Sized Project Tenders Round 3"/>
    <x v="0"/>
    <x v="63"/>
    <x v="7"/>
    <s v="Solar"/>
    <m/>
    <s v="Auction"/>
    <s v="Unknown"/>
    <s v="Unknown"/>
    <s v=""/>
    <n v="0"/>
    <s v="DZD"/>
    <s v="Unknown"/>
    <s v=""/>
    <n v="1650"/>
    <n v="13.817463766841604"/>
    <s v=""/>
    <s v=""/>
    <n v="70"/>
    <s v=""/>
    <s v="PV"/>
    <s v="Unknown"/>
    <s v=""/>
    <n v="70"/>
    <n v="70"/>
    <n v="1"/>
    <n v="1"/>
    <x v="12"/>
    <s v=""/>
    <s v=""/>
    <s v=""/>
    <n v="13.817463766841604"/>
  </r>
  <r>
    <s v="Tunisia Solar Tender Round 5"/>
    <x v="0"/>
    <x v="63"/>
    <x v="7"/>
    <s v="Solar"/>
    <m/>
    <s v="Project_Tender"/>
    <s v="Unknown"/>
    <s v="Unknown"/>
    <n v="15"/>
    <n v="0"/>
    <s v="TND"/>
    <s v="Unknown"/>
    <s v=""/>
    <n v="1276.82"/>
    <n v="435.74500034127357"/>
    <s v=""/>
    <n v="0"/>
    <n v="70"/>
    <s v=""/>
    <s v="PV"/>
    <s v="Unknown"/>
    <n v="0"/>
    <n v="60"/>
    <n v="60"/>
    <n v="1"/>
    <n v="0.8571428571428571"/>
    <x v="12"/>
    <s v=""/>
    <s v=""/>
    <s v=""/>
    <n v="435.74500034127357"/>
  </r>
  <r>
    <s v="Tunisia Medium-Sized Project Tenders Round 4"/>
    <x v="0"/>
    <x v="63"/>
    <x v="7"/>
    <s v="Solar"/>
    <m/>
    <s v="Auction"/>
    <s v="Unknown"/>
    <s v="Unknown"/>
    <s v=""/>
    <n v="0"/>
    <s v="DZD"/>
    <s v="Unknown"/>
    <s v=""/>
    <n v="1490"/>
    <n v="11.752670183002483"/>
    <s v=""/>
    <s v=""/>
    <n v="70"/>
    <s v=""/>
    <s v="PV"/>
    <s v="Unknown"/>
    <s v=""/>
    <n v="70"/>
    <n v="70"/>
    <n v="1"/>
    <n v="1"/>
    <x v="5"/>
    <s v=""/>
    <s v=""/>
    <s v=""/>
    <n v="11.752670183002483"/>
  </r>
  <r>
    <s v="Tunisia Solar Tender Round 1"/>
    <x v="0"/>
    <x v="63"/>
    <x v="7"/>
    <s v="Solar"/>
    <s v="Co-located"/>
    <s v="Auction"/>
    <s v="Unknown"/>
    <s v="Unknown"/>
    <s v=""/>
    <n v="0"/>
    <s v="TND"/>
    <s v="Unknown"/>
    <s v="From Tunisia's target of tendering 1700 MW of renewables, which include 800 MW of solar, 500 MW have been awarded across four projects to be developed by France’s Qair International, Norway’s Scatec ASA and France’s Voltalia"/>
    <n v="988"/>
    <n v="317.4909219447926"/>
    <s v=""/>
    <n v="0"/>
    <n v="800"/>
    <s v=""/>
    <s v="PV"/>
    <s v="Technology specific"/>
    <s v=""/>
    <n v="500"/>
    <n v="500"/>
    <n v="1"/>
    <n v="0.625"/>
    <x v="9"/>
    <n v="2022"/>
    <d v="2023-06-15T00:00:00"/>
    <s v=""/>
    <n v="317.4909219447926"/>
  </r>
  <r>
    <s v="Tunisia Solar Tender Round 2"/>
    <x v="1"/>
    <x v="63"/>
    <x v="7"/>
    <s v="Solar"/>
    <s v="Co-located"/>
    <s v="Auction"/>
    <s v="Unknown"/>
    <s v="Unknown"/>
    <s v=""/>
    <n v="0"/>
    <s v="TND"/>
    <s v="Unknown"/>
    <s v="Bidders choose the location of the PV project. Two projects with a maximum size of 100MWp will be chosen, with a deadline of April 30, 2025 to submit bids."/>
    <s v=""/>
    <s v=""/>
    <s v=""/>
    <s v=""/>
    <n v="200"/>
    <s v=""/>
    <s v="PV"/>
    <s v="Technology specific"/>
    <s v=""/>
    <s v=""/>
    <s v=""/>
    <s v=""/>
    <s v=""/>
    <x v="10"/>
    <n v="2024"/>
    <d v="2025-01-17T00:00:00"/>
    <s v=""/>
    <s v=""/>
  </r>
  <r>
    <s v="Tunisia Wind Tender Round 1"/>
    <x v="1"/>
    <x v="63"/>
    <x v="7"/>
    <s v="Wind"/>
    <s v="Co-located"/>
    <s v="Project_Tender"/>
    <s v="Unknown"/>
    <s v="Unknown"/>
    <s v=""/>
    <n v="0"/>
    <s v="DZD"/>
    <s v="Unknown"/>
    <s v="600MW of wind power. 8 projects with 75MW per project. Government expects two bids of 75 MW each by late March"/>
    <s v=""/>
    <s v=""/>
    <s v=""/>
    <s v=""/>
    <n v="600"/>
    <s v=""/>
    <s v="Onshore wind"/>
    <s v="Technology specific"/>
    <s v=""/>
    <s v=""/>
    <s v=""/>
    <s v=""/>
    <s v=""/>
    <x v="10"/>
    <n v="2022"/>
    <s v=""/>
    <s v=""/>
    <s v=""/>
  </r>
  <r>
    <s v="Turkey YEKA RES-1 Wind Auction"/>
    <x v="0"/>
    <x v="64"/>
    <x v="7"/>
    <s v="Wind"/>
    <s v="Portfolio of projects"/>
    <s v="Auction"/>
    <s v="Pay_As_Bid"/>
    <s v="Unknown"/>
    <n v="15"/>
    <n v="0"/>
    <s v="USD"/>
    <s v="Fixed"/>
    <s v=""/>
    <n v="34.799999999999997"/>
    <n v="34.799999999999997"/>
    <s v=""/>
    <n v="0"/>
    <n v="1000"/>
    <s v=""/>
    <s v="Onshore wind"/>
    <s v="Unknown"/>
    <n v="0"/>
    <n v="1000"/>
    <n v="1000"/>
    <n v="1"/>
    <n v="1"/>
    <x v="4"/>
    <s v=""/>
    <s v=""/>
    <s v=""/>
    <n v="34.799999999999997"/>
  </r>
  <r>
    <s v="Turkey Yeka GES-3 Solar Tender"/>
    <x v="0"/>
    <x v="64"/>
    <x v="7"/>
    <s v="Solar"/>
    <s v="Portfolio of projects"/>
    <s v="Auction"/>
    <s v="Pay_As_Bid"/>
    <s v="Unknown"/>
    <n v="15"/>
    <n v="0"/>
    <s v="TRY"/>
    <s v="Fixed"/>
    <s v=""/>
    <n v="215"/>
    <n v="58.957413551978497"/>
    <s v=""/>
    <n v="0"/>
    <n v="1000"/>
    <s v=""/>
    <s v="PV"/>
    <s v="Unknown"/>
    <n v="1700000"/>
    <n v="1000"/>
    <n v="9440"/>
    <n v="9.44"/>
    <n v="1"/>
    <x v="4"/>
    <s v=""/>
    <s v=""/>
    <s v=""/>
    <n v="58.957413551978497"/>
  </r>
  <r>
    <s v="Turkey YEKA RES-2 Onshore Wind Auction "/>
    <x v="0"/>
    <x v="64"/>
    <x v="7"/>
    <s v="Wind"/>
    <s v="Portfolio of projects"/>
    <s v="Auction"/>
    <s v="Pay_As_Bid"/>
    <s v="Unknown"/>
    <n v="15"/>
    <n v="0"/>
    <s v="USD"/>
    <s v="Fixed"/>
    <s v=""/>
    <n v="39.4"/>
    <n v="39.4"/>
    <s v=""/>
    <n v="0"/>
    <n v="1000"/>
    <s v=""/>
    <s v="Onshore wind"/>
    <s v="Unknown"/>
    <n v="0"/>
    <n v="1000"/>
    <n v="1000"/>
    <n v="1"/>
    <n v="1"/>
    <x v="4"/>
    <s v=""/>
    <s v=""/>
    <s v=""/>
    <n v="39.4"/>
  </r>
  <r>
    <s v="Turkey YEKA GES-1  Karapinar Solar Tender"/>
    <x v="0"/>
    <x v="64"/>
    <x v="7"/>
    <s v="Solar"/>
    <s v="Portfolio of projects"/>
    <s v="Auction"/>
    <s v="Pay_As_Bid"/>
    <s v="Unknown"/>
    <n v="15"/>
    <n v="0"/>
    <s v="USD"/>
    <s v="Fixed"/>
    <s v=""/>
    <n v="69.900000000000006"/>
    <n v="69.900000000000006"/>
    <s v=""/>
    <n v="0"/>
    <n v="1000"/>
    <s v=""/>
    <s v="PV"/>
    <s v="Unknown"/>
    <n v="0"/>
    <n v="1000"/>
    <n v="1000"/>
    <n v="1"/>
    <n v="1"/>
    <x v="4"/>
    <n v="2016"/>
    <s v=""/>
    <d v="2018-12-31T00:00:00"/>
    <n v="69.900000000000006"/>
  </r>
  <r>
    <s v="Turkey Pre-License Onshore Wind Auction Round 1"/>
    <x v="0"/>
    <x v="64"/>
    <x v="7"/>
    <s v="Wind"/>
    <s v="Portfolio of projects"/>
    <s v="Auction"/>
    <s v="Pay_As_Bid"/>
    <s v="Unknown"/>
    <n v="15"/>
    <n v="0"/>
    <s v="USD"/>
    <s v="Unknown"/>
    <s v=""/>
    <n v="11.5"/>
    <n v="11.5"/>
    <s v=""/>
    <n v="0"/>
    <n v="710"/>
    <s v=""/>
    <s v="Onshore wind"/>
    <s v="Unknown"/>
    <n v="0"/>
    <n v="710"/>
    <n v="710"/>
    <n v="1"/>
    <n v="1"/>
    <x v="4"/>
    <s v=""/>
    <s v=""/>
    <s v=""/>
    <n v="11.5"/>
  </r>
  <r>
    <s v="Turkey YEKA GES-2 Solar Tender"/>
    <x v="2"/>
    <x v="64"/>
    <x v="7"/>
    <s v="Solar"/>
    <s v="Portfolio of projects"/>
    <s v="Project_Tender"/>
    <s v="Unknown"/>
    <s v="Unknown"/>
    <n v="15"/>
    <n v="0"/>
    <s v="USD"/>
    <s v="Unknown"/>
    <s v="Cancelled January 13, 2019"/>
    <s v=""/>
    <s v=""/>
    <s v=""/>
    <s v=""/>
    <n v="1000"/>
    <s v=""/>
    <s v="PV"/>
    <s v="Unknown"/>
    <s v=""/>
    <s v=""/>
    <s v=""/>
    <s v=""/>
    <s v=""/>
    <x v="11"/>
    <n v="2018"/>
    <s v=""/>
    <s v=""/>
    <s v=""/>
  </r>
  <r>
    <s v="TEIAS Turkey Pre-License Onshore Wind Auction Round 2"/>
    <x v="0"/>
    <x v="64"/>
    <x v="7"/>
    <s v="Wind"/>
    <s v="Portfolio of projects"/>
    <s v="Auction"/>
    <s v="Pay_As_Bid"/>
    <s v="Unknown"/>
    <n v="15"/>
    <n v="0"/>
    <s v="USD"/>
    <s v="Unknown"/>
    <s v=""/>
    <n v="50.8"/>
    <n v="50.8"/>
    <s v=""/>
    <n v="0"/>
    <n v="2100"/>
    <s v=""/>
    <s v="Onshore wind"/>
    <s v="Unknown"/>
    <n v="0"/>
    <n v="2110"/>
    <n v="2110"/>
    <n v="1"/>
    <n v="1.0047619047619047"/>
    <x v="12"/>
    <s v=""/>
    <s v=""/>
    <s v=""/>
    <n v="50.8"/>
  </r>
  <r>
    <s v="Turkey YEKA GES-3 Wind "/>
    <x v="0"/>
    <x v="64"/>
    <x v="7"/>
    <s v="Wind"/>
    <s v="Portfolio of projects"/>
    <s v="Project_Tender"/>
    <s v="Unknown"/>
    <s v="Unknown"/>
    <n v="15"/>
    <n v="0"/>
    <s v="TRY"/>
    <s v="Indexed"/>
    <s v="Each between 20MW and 80MW.  Contracts adjusted quarterly for inflation and dollar-euro exchange rates"/>
    <n v="597"/>
    <n v="35.996382273138373"/>
    <s v=""/>
    <n v="0"/>
    <n v="850"/>
    <s v=""/>
    <s v="Onshore wind"/>
    <s v="Unknown"/>
    <s v=""/>
    <n v="850"/>
    <n v="850"/>
    <n v="1"/>
    <n v="1"/>
    <x v="7"/>
    <n v="2021"/>
    <d v="2022-04-27T00:00:00"/>
    <s v=""/>
    <n v="35.996382273138373"/>
  </r>
  <r>
    <s v="Turkey YEKA GES-4 Solar PV"/>
    <x v="0"/>
    <x v="64"/>
    <x v="7"/>
    <s v="Solar"/>
    <s v="Portfolio of projects"/>
    <s v="Auction"/>
    <s v="Unknown"/>
    <s v="Power_Purchase_Agreement"/>
    <n v="15"/>
    <n v="0"/>
    <s v="TRY"/>
    <s v=""/>
    <s v="Turkey held an auction for 300 MW in solar power within its YEKA GES-4 round of 1 GW in total. The competition for three lots in the Niğde province of 100 MW each resulted in the lowest price of EUR 23.3 per MWh, bid by Smart Güneş Teknolojileri."/>
    <n v="397"/>
    <n v="23.93729273439855"/>
    <s v=""/>
    <n v="0"/>
    <n v="300"/>
    <s v=""/>
    <s v="PV"/>
    <s v="Technology specific"/>
    <s v=""/>
    <n v="300"/>
    <n v="300"/>
    <n v="1"/>
    <n v="1"/>
    <x v="7"/>
    <n v="2021"/>
    <s v=""/>
    <s v=""/>
    <n v="23.93729273439855"/>
  </r>
  <r>
    <s v="Turkey YEKA GES-4 Solar PV"/>
    <x v="0"/>
    <x v="64"/>
    <x v="7"/>
    <s v="Solar"/>
    <s v="Portfolio of projects"/>
    <s v="Auction"/>
    <s v="Unknown"/>
    <s v="Power_Purchase_Agreement"/>
    <n v="15"/>
    <n v="0"/>
    <s v="TRY"/>
    <s v=""/>
    <s v="Turkey has allocated 700 MW of solar PV projects in the second tranche of its 1 GW Renewable Energy Resources Zone (YEKA) 4 PV tender programme, which was originally launched in July 2021. The Turkish Ministry of Energy and Natural Resources selected two 100 MW projects and 10 projects with installed capacities of 50 MW each. The final prices for the 12 projects ranged from TRY49c/kWh (€2.8c/kWh) to TRY59.7c/kWh (€3.4c/kWh). The selected projects will receive 15-year power purchase guarantees."/>
    <n v="520"/>
    <n v="31.353632800723545"/>
    <s v=""/>
    <n v="0"/>
    <n v="700"/>
    <s v=""/>
    <s v="PV"/>
    <s v="Technology specific"/>
    <s v=""/>
    <n v="700"/>
    <n v="700"/>
    <n v="1"/>
    <n v="1"/>
    <x v="7"/>
    <n v="2021"/>
    <s v=""/>
    <s v=""/>
    <n v="31.353632800723545"/>
  </r>
  <r>
    <s v="Turkey YEKA GES-5 Solar PV"/>
    <x v="0"/>
    <x v="64"/>
    <x v="7"/>
    <s v="Solar"/>
    <s v="Portfolio of projects"/>
    <s v="Auction"/>
    <s v="Unknown"/>
    <s v="Power_Purchase_Agreement"/>
    <n v="20"/>
    <n v="0"/>
    <s v="USD"/>
    <s v="Fixed"/>
    <s v="Under the REZ SPP-2024 – YEKA GES-2024 round, companies will bid for six photovoltaic projects in Turkey at predetermined locations. The winners at the auctions get grid connections for 49 years, a minimum price during the initial, five-year open market sale period and a guaranteed price for another 20 years."/>
    <n v="32.5"/>
    <n v="32.5"/>
    <s v=""/>
    <n v="0"/>
    <n v="800"/>
    <s v=""/>
    <s v="PV"/>
    <s v="Technology specific"/>
    <s v=""/>
    <n v="800"/>
    <n v="19200"/>
    <n v="24"/>
    <n v="1"/>
    <x v="10"/>
    <n v="2024"/>
    <d v="2024-11-04T00:00:00"/>
    <s v=""/>
    <n v="32.5"/>
  </r>
  <r>
    <s v="Turkey YEKA GES-5 Wind"/>
    <x v="0"/>
    <x v="64"/>
    <x v="7"/>
    <s v="Wind"/>
    <s v="Portfolio of projects"/>
    <s v="Auction"/>
    <s v="Unknown"/>
    <s v="Power_Purchase_Agreement"/>
    <n v="20"/>
    <n v="0"/>
    <s v="USD"/>
    <s v="Fixed"/>
    <s v="Under the REZ WPP-2024 – YEKA RES-2024 round, companies will bid for five wind farm projects in Turkey at predetermined locations. The winners at the auctions get grid connections for 49 years, a minimum price during the six-year open market sale period and a guaranteed price for another 20 years. Enerjisa Uretim (410 &amp; 340 MW), RT Enerji (200 MW), Efor Holding (160 MW), and ADY Akdeniz (90 MW) were awarded the contracts"/>
    <n v="35"/>
    <n v="35"/>
    <s v=""/>
    <n v="0"/>
    <n v="1200"/>
    <s v=""/>
    <s v="Onshore wind"/>
    <s v="Technology specific"/>
    <s v=""/>
    <n v="1200"/>
    <n v="21700"/>
    <n v="18.083333333333332"/>
    <n v="1"/>
    <x v="10"/>
    <n v="2024"/>
    <d v="2024-11-04T00:00:00"/>
    <s v=""/>
    <n v="35"/>
  </r>
  <r>
    <s v="UAE DEWA 900MW Solar Tender"/>
    <x v="0"/>
    <x v="65"/>
    <x v="7"/>
    <s v="Solar"/>
    <s v="Standalone"/>
    <s v="Project_Tender"/>
    <s v="Unknown"/>
    <s v="Unknown"/>
    <n v="15"/>
    <n v="0"/>
    <s v="UAH"/>
    <s v="Unknown"/>
    <s v=""/>
    <n v="16.899999999999999"/>
    <n v="0.77077793841985964"/>
    <s v=""/>
    <n v="0"/>
    <n v="900"/>
    <s v=""/>
    <s v="PV"/>
    <s v="Unknown"/>
    <n v="0"/>
    <n v="900"/>
    <n v="900"/>
    <n v="1"/>
    <n v="1"/>
    <x v="2"/>
    <s v=""/>
    <s v=""/>
    <s v=""/>
    <n v="0.77077793841985964"/>
  </r>
  <r>
    <s v="200MW Solar PV Tender"/>
    <x v="0"/>
    <x v="65"/>
    <x v="7"/>
    <s v="Solar"/>
    <s v="Standalone"/>
    <s v="Project_Tender"/>
    <s v="Unknown"/>
    <s v="Unknown"/>
    <n v="15"/>
    <n v="0"/>
    <s v="USD"/>
    <s v="Unknown"/>
    <s v=""/>
    <n v="58.5"/>
    <n v="58.5"/>
    <s v=""/>
    <s v=""/>
    <s v=""/>
    <s v=""/>
    <s v="PV"/>
    <s v="Unknown"/>
    <n v="0"/>
    <n v="200"/>
    <n v="200"/>
    <n v="1"/>
    <s v="#N/A"/>
    <x v="3"/>
    <s v=""/>
    <s v=""/>
    <s v=""/>
    <n v="58.5"/>
  </r>
  <r>
    <s v="800MW Solar PV tender"/>
    <x v="0"/>
    <x v="65"/>
    <x v="7"/>
    <s v="Solar"/>
    <s v="Standalone"/>
    <s v="Project_Tender"/>
    <s v="Unknown"/>
    <s v="Unknown"/>
    <n v="15"/>
    <n v="0"/>
    <s v="USD"/>
    <s v="Unknown"/>
    <s v=""/>
    <n v="29.9"/>
    <n v="29.9"/>
    <s v=""/>
    <n v="0"/>
    <n v="800"/>
    <s v=""/>
    <s v="PV"/>
    <s v="Unknown"/>
    <n v="0"/>
    <n v="800"/>
    <n v="800"/>
    <n v="1"/>
    <n v="1"/>
    <x v="3"/>
    <s v=""/>
    <s v=""/>
    <d v="2020-12-31T00:00:00"/>
    <n v="29.9"/>
  </r>
  <r>
    <s v="1200MW Solar PV Tender"/>
    <x v="0"/>
    <x v="65"/>
    <x v="7"/>
    <s v="Solar"/>
    <s v="Standalone"/>
    <s v="Project_Tender"/>
    <s v="Unknown"/>
    <s v="Unknown"/>
    <n v="15"/>
    <n v="0"/>
    <s v="USD"/>
    <s v="Unknown"/>
    <s v=""/>
    <n v="29.4"/>
    <n v="29.4"/>
    <s v=""/>
    <n v="0"/>
    <n v="1200"/>
    <s v=""/>
    <s v="PV"/>
    <s v="Unknown"/>
    <n v="0"/>
    <n v="1200"/>
    <n v="1200"/>
    <n v="1"/>
    <n v="1"/>
    <x v="4"/>
    <s v=""/>
    <s v=""/>
    <s v=""/>
    <n v="29.4"/>
  </r>
  <r>
    <s v="UAE - Dubai Tenders Phase 4"/>
    <x v="0"/>
    <x v="65"/>
    <x v="7"/>
    <s v="Solar"/>
    <s v="Standalone"/>
    <s v="Project_Tender"/>
    <s v="Unknown"/>
    <s v="Unknown"/>
    <n v="15"/>
    <n v="0"/>
    <s v="USD"/>
    <s v="Unknown"/>
    <s v=""/>
    <n v="73"/>
    <n v="73"/>
    <s v=""/>
    <n v="0"/>
    <n v="200"/>
    <s v=""/>
    <s v="Solar thermal"/>
    <s v="Unknown"/>
    <n v="0"/>
    <n v="700"/>
    <n v="700"/>
    <n v="1"/>
    <n v="3.5"/>
    <x v="4"/>
    <s v=""/>
    <s v=""/>
    <d v="2019-04-27T00:00:00"/>
    <n v="73"/>
  </r>
  <r>
    <s v="Al Dharfa Solar Park PV Project"/>
    <x v="0"/>
    <x v="65"/>
    <x v="7"/>
    <s v="Solar"/>
    <s v="Standalone"/>
    <s v="Project_Tender"/>
    <s v="Unknown"/>
    <s v="Unknown"/>
    <s v=""/>
    <n v="0"/>
    <s v="AED"/>
    <s v="Unknown"/>
    <s v="https://www.ewec.ae/sites/default/files/press_release/200724-EWEC_solar-energy-infographic.jpg"/>
    <n v="88.8"/>
    <n v="24.176422542880477"/>
    <s v=""/>
    <n v="0"/>
    <n v="2000"/>
    <s v=""/>
    <s v="PV"/>
    <s v="Unknown"/>
    <s v=""/>
    <n v="2000"/>
    <n v="2000"/>
    <n v="1"/>
    <n v="1"/>
    <x v="5"/>
    <s v=""/>
    <s v=""/>
    <s v=""/>
    <n v="24.176422542880477"/>
  </r>
  <r>
    <s v="UAE Waste-to-energy Tender - Al Dhafra"/>
    <x v="0"/>
    <x v="65"/>
    <x v="7"/>
    <s v="Biomass_And_Waste"/>
    <s v="Standalone"/>
    <s v="Project_Tender"/>
    <s v="Unknown"/>
    <s v="Power_Purchase_Agreement"/>
    <s v=""/>
    <n v="0"/>
    <s v="AED"/>
    <s v="Unknown"/>
    <s v=""/>
    <s v=""/>
    <s v=""/>
    <s v=""/>
    <s v=""/>
    <s v=""/>
    <s v=""/>
    <s v="Energy from waste"/>
    <s v="Technology specific"/>
    <s v=""/>
    <n v="80"/>
    <s v=""/>
    <s v="#N/A"/>
    <s v="#N/A"/>
    <x v="6"/>
    <n v="2020"/>
    <d v="2021-01-04T00:00:00"/>
    <s v=""/>
    <s v=""/>
  </r>
  <r>
    <s v="UAE DEWA Solar Thermal Tender"/>
    <x v="0"/>
    <x v="65"/>
    <x v="7"/>
    <s v="Solar"/>
    <s v="Standalone"/>
    <s v="Project_Tender"/>
    <s v="Unknown"/>
    <s v="Unknown"/>
    <n v="15"/>
    <n v="0"/>
    <s v="USD"/>
    <s v="Unknown"/>
    <s v="CSP project tender"/>
    <s v=""/>
    <s v=""/>
    <s v=""/>
    <n v="0"/>
    <n v="300"/>
    <s v=""/>
    <s v="Solar thermal"/>
    <s v="Unknown"/>
    <s v=""/>
    <n v="300"/>
    <n v="300"/>
    <n v="1"/>
    <n v="1"/>
    <x v="6"/>
    <s v=""/>
    <s v=""/>
    <s v=""/>
    <s v=""/>
  </r>
  <r>
    <s v="Mohammed Bin Rashid Al Maktoum Solar Park Phase 6"/>
    <x v="0"/>
    <x v="65"/>
    <x v="7"/>
    <s v="Solar"/>
    <s v="Standalone"/>
    <s v="Project_Tender"/>
    <s v="Unknown"/>
    <s v="Unknown"/>
    <s v=""/>
    <n v="0"/>
    <s v="AED"/>
    <s v="Unknown"/>
    <s v="Phase 6 of Mohammed bin Rashid Al Maktoum Solar Park has a capacity of 1,800MW, which would take the total park capacity to around 5GW. The lowest bid was submitted by Masdar of $16.2154/MWh"/>
    <n v="59.56"/>
    <n v="16.216069046257726"/>
    <s v=""/>
    <s v=""/>
    <n v="1800"/>
    <s v=""/>
    <s v="PV"/>
    <s v="Unknown"/>
    <s v=""/>
    <n v="1800"/>
    <n v="1800"/>
    <n v="1"/>
    <n v="1"/>
    <x v="7"/>
    <s v=""/>
    <s v=""/>
    <s v=""/>
    <n v="16.216069046257726"/>
  </r>
  <r>
    <s v="Abu Dhabi PV tender"/>
    <x v="0"/>
    <x v="65"/>
    <x v="7"/>
    <s v="Solar"/>
    <s v="Standalone"/>
    <s v="Project_Tender"/>
    <s v="Unknown"/>
    <s v="Power_Purchase_Agreement"/>
    <n v="15"/>
    <n v="0"/>
    <s v="AED"/>
    <s v="Unknown"/>
    <s v="The Emirates Water and Electricity Company (EWEC) launched a 2GW solar PV tender. Successful candidates will be in charge of financing, building, operating and maintaining the 2GW solar complex and related infrastructure under a long-term power purchase agreement (PPA) with EWEC. _x000a__x000a_EWEC received 48 expressions of interest from potential bidders for the plant earlier this year. In November 2019, it was reported that 24 of the 48 had qualified to bid for the project after submitting Statements of Qualification.  EWEC's team will proceed to evaluate the bids and announce the awarded bid by Q1 2020"/>
    <n v="49.7"/>
    <n v="13.531173427715764"/>
    <s v=""/>
    <n v="0"/>
    <n v="2000"/>
    <s v=""/>
    <s v="PV"/>
    <s v="Unknown"/>
    <s v=""/>
    <n v="2000"/>
    <n v="2000"/>
    <n v="1"/>
    <n v="1"/>
    <x v="12"/>
    <n v="2019"/>
    <d v="2019-07-05T00:00:00"/>
    <d v="2022-04-01T00:00:00"/>
    <n v="13.531173427715764"/>
  </r>
  <r>
    <s v="Al-Ajban Solar PV tender"/>
    <x v="0"/>
    <x v="65"/>
    <x v="7"/>
    <s v="Solar"/>
    <s v="Standalone"/>
    <s v="Project_Tender"/>
    <s v="Unknown"/>
    <s v="Power_Purchase_Agreement"/>
    <s v=""/>
    <n v="0"/>
    <s v="AED"/>
    <s v="Unknown"/>
    <s v="EWEC has selected an international consortium comprising France’s EDF Renewables, South Korea’s KOWEPO, and Masdar to develop the 1.5 GW Al Ajban solar project in the United Arab Emirates."/>
    <n v="51.920999999999999"/>
    <n v="14.136626007405793"/>
    <s v=""/>
    <n v="0"/>
    <n v="1500"/>
    <s v=""/>
    <s v="PV"/>
    <s v="Technology specific"/>
    <s v=""/>
    <n v="1500"/>
    <n v="1500"/>
    <n v="1"/>
    <n v="1"/>
    <x v="9"/>
    <n v="2023"/>
    <s v=""/>
    <d v="2026-09-01T00:00:00"/>
    <n v="14.136626007405793"/>
  </r>
  <r>
    <s v="Abu Dhabi Storage tender"/>
    <x v="1"/>
    <x v="65"/>
    <x v="7"/>
    <s v="Energy_Storage"/>
    <s v="Standalone"/>
    <s v="Project_Tender"/>
    <s v="Unknown"/>
    <s v="Power_Purchase_Agreement"/>
    <s v=""/>
    <n v="0"/>
    <n v="0"/>
    <s v="Unknown"/>
    <s v="Emirates Water and Electricity Company (EWEC), has issued a Request for Proposals (RFP) to qualified developers and developer consortiums that expressed interest in developing an independent greenfield 400 MW Battery Energy Storage System (BESS) power project providing up to 800 MWh of storage capacity in Abu Dhabi, UAE."/>
    <s v=""/>
    <s v=""/>
    <s v=""/>
    <n v="0"/>
    <n v="400"/>
    <n v="800"/>
    <s v="Battery storage"/>
    <s v="Technology specific"/>
    <s v=""/>
    <s v=""/>
    <s v=""/>
    <s v=""/>
    <s v=""/>
    <x v="10"/>
    <n v="2024"/>
    <s v=""/>
    <s v=""/>
    <s v=""/>
  </r>
  <r>
    <s v="Al-Khazna Solar PV tender"/>
    <x v="1"/>
    <x v="65"/>
    <x v="7"/>
    <s v="Solar"/>
    <s v="Standalone"/>
    <s v="Project_Tender"/>
    <s v="Unknown"/>
    <s v="Power_Purchase_Agreement"/>
    <s v=""/>
    <n v="0"/>
    <n v="0"/>
    <s v="Unknown"/>
    <s v="Abu Dhabi's Emirates Water and Electricity Co. (EWEC ) has launched a tender for the construction of a 1.5 GW solar power plant in the Khazna area, where several data centers are operated, in September 2023. In November 2024, it announced it had received three proposals- France’s Engie, a consortium of France’s EDF Renewables and South Korea’s Korean Western Power, and a consortium of China’s Jinko Power and Japan’s Jera."/>
    <s v=""/>
    <s v=""/>
    <s v=""/>
    <n v="0"/>
    <n v="1500"/>
    <s v=""/>
    <s v="PV"/>
    <s v="Technology specific"/>
    <s v=""/>
    <s v=""/>
    <s v=""/>
    <s v=""/>
    <s v=""/>
    <x v="10"/>
    <n v="2023"/>
    <s v=""/>
    <s v=""/>
    <s v=""/>
  </r>
  <r>
    <s v="Zarraf Solar PV tender"/>
    <x v="1"/>
    <x v="65"/>
    <x v="7"/>
    <s v="Solar"/>
    <s v="Standalone"/>
    <s v="Project_Tender"/>
    <s v="Unknown"/>
    <s v="Power_Purchase_Agreement"/>
    <s v=""/>
    <n v="0"/>
    <n v="0"/>
    <s v="Unknown"/>
    <s v="Emirates Water and Electricity Company (EWEC),Abu Dhabi’s utility, has released a tender for a new 1.5 GW solar power project in the Al Dhafra region. The project, named the Zarraf Solar PV project, is part of the UAE’s overall renewables strategy to further develop clean energy generation within the country. "/>
    <s v=""/>
    <s v=""/>
    <s v=""/>
    <n v="0"/>
    <n v="1500"/>
    <s v=""/>
    <s v="PV"/>
    <s v="Technology specific"/>
    <s v=""/>
    <s v=""/>
    <s v=""/>
    <s v=""/>
    <s v=""/>
    <x v="10"/>
    <n v="2024"/>
    <s v=""/>
    <s v=""/>
    <s v=""/>
  </r>
  <r>
    <s v="Mohammed Bin Rashid Al Maktoum Solar Park Phase 7"/>
    <x v="1"/>
    <x v="65"/>
    <x v="7"/>
    <s v="Co_Located"/>
    <s v="Co-located"/>
    <s v="Project_Tender"/>
    <s v="Unknown"/>
    <s v="Power_Purchase_Agreement"/>
    <s v=""/>
    <n v="0"/>
    <n v="0"/>
    <s v="Unknown"/>
    <s v="Phase 7 of the giant Mmohammed bin Rashid Al Maktoum Solar Park, launched by Dubai Electricity and Water Authority, which would take the total capacity of the park to 7GW. This is the first tender that also includes storage, asking for 1.6-2GW with 1GW battery with 6 hours of storage (6GWh)"/>
    <s v=""/>
    <s v=""/>
    <s v=""/>
    <n v="1600"/>
    <n v="2000"/>
    <n v="6000"/>
    <s v="Solar and storage"/>
    <s v="Technology specific"/>
    <s v=""/>
    <s v=""/>
    <s v=""/>
    <s v=""/>
    <s v=""/>
    <x v="10"/>
    <n v="2025"/>
    <s v=""/>
    <s v=""/>
    <s v=""/>
  </r>
  <r>
    <s v="Afghanistan Hybrid Solar Tender"/>
    <x v="0"/>
    <x v="66"/>
    <x v="8"/>
    <s v="Solar"/>
    <s v="Co-located"/>
    <s v="Project_Tender"/>
    <s v="Pilot_Other"/>
    <s v="Power_Purchase_Agreement"/>
    <n v="20"/>
    <n v="0"/>
    <s v="AFN"/>
    <s v="Fixed"/>
    <s v="Hybrid solar"/>
    <s v=""/>
    <s v=""/>
    <s v=""/>
    <n v="0"/>
    <n v="5"/>
    <s v=""/>
    <s v="PV"/>
    <s v="Co-location"/>
    <s v=""/>
    <n v="5"/>
    <n v="5"/>
    <n v="1"/>
    <n v="1"/>
    <x v="11"/>
    <s v=""/>
    <s v=""/>
    <s v=""/>
    <s v=""/>
  </r>
  <r>
    <s v="Afghanistan 40MW Solar "/>
    <x v="0"/>
    <x v="66"/>
    <x v="8"/>
    <s v="Co_Located"/>
    <s v="Co-located"/>
    <s v="Project_Tender"/>
    <s v="Pilot_Other"/>
    <s v="Power_Purchase_Agreement"/>
    <n v="20"/>
    <n v="0"/>
    <s v="AFN"/>
    <s v="Unknown"/>
    <s v="Afghanistan’s Ministry of Energy and Water is calling for expressions of interest for a 2GW grid-connected solar PV tender. The minimum bid capacity is 50MW, and each project may comprise several locations within a province. The land for each project will be allocated by the government."/>
    <s v=""/>
    <s v=""/>
    <s v=""/>
    <n v="0"/>
    <n v="40"/>
    <s v=""/>
    <s v="Solar and storage"/>
    <s v="Co-location"/>
    <s v=""/>
    <n v="40"/>
    <n v="40"/>
    <n v="1"/>
    <n v="1"/>
    <x v="12"/>
    <n v="2018"/>
    <s v=""/>
    <d v="2024-12-31T00:00:00"/>
    <s v=""/>
  </r>
  <r>
    <s v="Armenia Solar PV Tender"/>
    <x v="0"/>
    <x v="67"/>
    <x v="8"/>
    <s v="Solar"/>
    <s v="Standalone"/>
    <s v="Project_Tender"/>
    <s v="Unknown"/>
    <s v="Unknown"/>
    <n v="15"/>
    <n v="0"/>
    <s v="USD"/>
    <s v="Fixed"/>
    <s v=""/>
    <n v="46"/>
    <n v="46"/>
    <s v=""/>
    <s v=""/>
    <s v=""/>
    <s v=""/>
    <s v="PV"/>
    <s v="Unknown"/>
    <n v="0"/>
    <n v="55"/>
    <n v="55"/>
    <n v="1"/>
    <s v="#N/A"/>
    <x v="3"/>
    <s v=""/>
    <s v=""/>
    <d v="2020-12-31T00:00:00"/>
    <n v="46"/>
  </r>
  <r>
    <s v="Armenia Solar PV Tender"/>
    <x v="0"/>
    <x v="67"/>
    <x v="8"/>
    <s v="Solar"/>
    <s v="Standalone"/>
    <s v="Project_Tender"/>
    <s v="Unknown"/>
    <s v="Unknown"/>
    <n v="15"/>
    <n v="0"/>
    <s v="USD"/>
    <s v="Fixed"/>
    <s v=""/>
    <s v=""/>
    <s v=""/>
    <s v=""/>
    <n v="0"/>
    <n v="55"/>
    <s v=""/>
    <s v="PV"/>
    <s v="Unknown"/>
    <n v="0"/>
    <n v="55"/>
    <n v="55"/>
    <n v="1"/>
    <n v="1"/>
    <x v="4"/>
    <s v=""/>
    <s v=""/>
    <s v=""/>
    <s v=""/>
  </r>
  <r>
    <s v="Armenia Solar PV Tender"/>
    <x v="0"/>
    <x v="67"/>
    <x v="8"/>
    <s v="Solar"/>
    <s v="Standalone"/>
    <s v="Project_Tender"/>
    <s v="Pay_As_Bid"/>
    <s v="Unknown"/>
    <s v=""/>
    <s v=""/>
    <s v="USD"/>
    <s v="Unknown"/>
    <s v=""/>
    <n v="29"/>
    <n v="29"/>
    <s v=""/>
    <n v="0"/>
    <n v="200"/>
    <s v=""/>
    <s v="PV"/>
    <s v="Unknown"/>
    <s v=""/>
    <n v="200"/>
    <n v="200"/>
    <n v="1"/>
    <n v="1"/>
    <x v="6"/>
    <s v=""/>
    <s v=""/>
    <s v=""/>
    <n v="29"/>
  </r>
  <r>
    <s v="Azerbaijan Solar PV Auction - Round 1"/>
    <x v="3"/>
    <x v="68"/>
    <x v="8"/>
    <s v="Solar"/>
    <s v="Standalone"/>
    <s v="Auction"/>
    <s v="Unknown"/>
    <s v="Unknown"/>
    <s v=""/>
    <s v=""/>
    <n v="0"/>
    <s v="Unknown"/>
    <s v="Supported by EBRD, Azerbaijan has launched a RFQ and RFP for an auction for a 100MW solar PV plant in Gobustan. "/>
    <s v=""/>
    <s v=""/>
    <s v=""/>
    <s v=""/>
    <n v="100"/>
    <s v=""/>
    <s v="PV"/>
    <s v="Technology specific"/>
    <s v=""/>
    <s v=""/>
    <s v=""/>
    <s v=""/>
    <s v=""/>
    <x v="9"/>
    <n v="2022"/>
    <d v="2024-04-23T00:00:00"/>
    <d v="2026-10-09T00:00:00"/>
    <s v=""/>
  </r>
  <r>
    <s v="EGCB 100MW Solar PV"/>
    <x v="0"/>
    <x v="69"/>
    <x v="8"/>
    <s v="Solar"/>
    <s v="Standalone"/>
    <s v="Project_Tender"/>
    <s v="Unknown"/>
    <s v="Unknown"/>
    <n v="15"/>
    <n v="0"/>
    <s v="USD"/>
    <s v="Unknown"/>
    <s v=""/>
    <s v=""/>
    <s v=""/>
    <s v=""/>
    <n v="0"/>
    <n v="100"/>
    <s v=""/>
    <s v="PV"/>
    <s v="Unknown"/>
    <n v="0"/>
    <n v="100"/>
    <n v="100"/>
    <n v="1"/>
    <n v="1"/>
    <x v="12"/>
    <s v=""/>
    <s v=""/>
    <s v=""/>
    <s v=""/>
  </r>
  <r>
    <s v="Bangladesh 353MW Solar PV Tender"/>
    <x v="1"/>
    <x v="69"/>
    <x v="8"/>
    <s v="Solar"/>
    <s v="Standalone"/>
    <s v="Project_Tender"/>
    <s v="Unknown"/>
    <s v="Unknown"/>
    <s v=""/>
    <s v=""/>
    <s v="USD"/>
    <s v="Unknown"/>
    <s v=""/>
    <s v=""/>
    <s v=""/>
    <s v=""/>
    <n v="0"/>
    <n v="353"/>
    <s v=""/>
    <s v="PV"/>
    <s v="Technology specific"/>
    <s v=""/>
    <s v=""/>
    <s v=""/>
    <s v=""/>
    <s v=""/>
    <x v="10"/>
    <n v="2024"/>
    <d v="2025-02-03T00:00:00"/>
    <s v=""/>
    <s v=""/>
  </r>
  <r>
    <s v="Bangladesh 500MW Solar PV Tender"/>
    <x v="1"/>
    <x v="69"/>
    <x v="8"/>
    <s v="Solar"/>
    <s v="Standalone"/>
    <s v="Project_Tender"/>
    <s v="Unknown"/>
    <s v="Unknown"/>
    <n v="20"/>
    <n v="0"/>
    <s v="USD"/>
    <s v="Unknown"/>
    <s v=""/>
    <s v=""/>
    <s v=""/>
    <s v=""/>
    <n v="0"/>
    <n v="500"/>
    <s v=""/>
    <s v="PV"/>
    <s v="Technology specific"/>
    <s v=""/>
    <s v=""/>
    <s v=""/>
    <s v=""/>
    <s v=""/>
    <x v="10"/>
    <n v="2025"/>
    <d v="2025-03-10T00:00:00"/>
    <s v=""/>
    <s v=""/>
  </r>
  <r>
    <s v="Bangladesh 1780MW Solar PV Tender"/>
    <x v="1"/>
    <x v="69"/>
    <x v="8"/>
    <s v="Solar"/>
    <s v="Standalone"/>
    <s v="Project_Tender"/>
    <s v="Unknown"/>
    <s v="Unknown"/>
    <n v="20"/>
    <s v=""/>
    <s v="USD"/>
    <s v="Unknown"/>
    <s v=""/>
    <s v=""/>
    <s v=""/>
    <s v=""/>
    <n v="0"/>
    <n v="1780"/>
    <s v=""/>
    <s v="PV"/>
    <s v="Technology specific"/>
    <s v=""/>
    <s v=""/>
    <s v=""/>
    <s v=""/>
    <s v=""/>
    <x v="10"/>
    <n v="2025"/>
    <d v="2025-03-31T00:00:00"/>
    <s v=""/>
    <s v=""/>
  </r>
  <r>
    <s v="Bangladesh 2600MW Solar PV Tender"/>
    <x v="1"/>
    <x v="69"/>
    <x v="8"/>
    <s v="Solar"/>
    <s v="Standalone"/>
    <s v="Project_Tender"/>
    <s v="Unknown"/>
    <s v="Power_Purchase_Agreement"/>
    <n v="20"/>
    <n v="0"/>
    <s v="USD"/>
    <s v="Unknown"/>
    <s v=""/>
    <s v=""/>
    <s v=""/>
    <s v=""/>
    <n v="0"/>
    <n v="2600"/>
    <s v=""/>
    <s v="PV"/>
    <s v="Technology specific"/>
    <s v=""/>
    <s v=""/>
    <s v=""/>
    <s v=""/>
    <s v=""/>
    <x v="10"/>
    <n v="2025"/>
    <d v="2025-03-19T00:00:00"/>
    <s v=""/>
    <s v=""/>
  </r>
  <r>
    <s v="Bosnia Wind Tender Poklečani wind farm"/>
    <x v="0"/>
    <x v="70"/>
    <x v="8"/>
    <s v="Wind"/>
    <s v="Standalone"/>
    <s v="Project_Tender"/>
    <s v="Unknown"/>
    <s v="Unknown"/>
    <s v=""/>
    <s v=""/>
    <s v="EUR"/>
    <s v="Unknown"/>
    <s v="Bosnia's Energy Ministry has invited bids for a 50-year concession for the Grebak wind farm, which will comprise 15 wind turbines installed near the south-western town of Nevesinje. The project is the second wind development in Nevesinje and one of a number of new wind farm projects in the pipeline in Bosnia. Bosnia has one 50MW wind farm in operation but the government has set a target of reaching 330MW of installed wind capacity by 2020."/>
    <s v=""/>
    <s v=""/>
    <s v=""/>
    <n v="0"/>
    <n v="50"/>
    <s v=""/>
    <s v="Onshore wind"/>
    <s v="Unknown"/>
    <s v=""/>
    <n v="132"/>
    <n v="132"/>
    <n v="1"/>
    <n v="2.64"/>
    <x v="5"/>
    <n v="2018"/>
    <s v=""/>
    <s v=""/>
    <s v=""/>
  </r>
  <r>
    <s v="Bosnia Wind Auction 2026"/>
    <x v="1"/>
    <x v="70"/>
    <x v="8"/>
    <s v="Wind"/>
    <s v="Standalone"/>
    <s v="Auction"/>
    <s v="Unknown"/>
    <s v="Fixed_Feed_In_Premium"/>
    <n v="12"/>
    <n v="0"/>
    <n v="0"/>
    <s v="Unknown"/>
    <s v=""/>
    <s v=""/>
    <s v=""/>
    <s v=""/>
    <s v=""/>
    <n v="50"/>
    <s v=""/>
    <s v="Onshore wind"/>
    <s v="Technology specific"/>
    <s v=""/>
    <s v=""/>
    <s v=""/>
    <s v=""/>
    <s v=""/>
    <x v="13"/>
    <n v="2024"/>
    <s v=""/>
    <s v=""/>
    <s v=""/>
  </r>
  <r>
    <s v="Bosnia Wind Auction 2027"/>
    <x v="1"/>
    <x v="70"/>
    <x v="8"/>
    <s v="Wind"/>
    <s v="Standalone"/>
    <s v="Auction"/>
    <s v="Unknown"/>
    <s v="Fixed_Feed_In_Premium"/>
    <n v="12"/>
    <n v="0"/>
    <n v="0"/>
    <s v="Unknown"/>
    <s v=""/>
    <s v=""/>
    <s v=""/>
    <s v=""/>
    <s v=""/>
    <n v="50"/>
    <s v=""/>
    <s v="Onshore wind"/>
    <s v="Technology specific"/>
    <s v=""/>
    <s v=""/>
    <s v=""/>
    <s v=""/>
    <s v=""/>
    <x v="14"/>
    <n v="2024"/>
    <s v=""/>
    <s v=""/>
    <s v=""/>
  </r>
  <r>
    <s v="Bosnia Wind Auction 2028"/>
    <x v="1"/>
    <x v="70"/>
    <x v="8"/>
    <s v="Wind"/>
    <s v="Standalone"/>
    <s v="Auction"/>
    <s v="Unknown"/>
    <s v="Fixed_Feed_In_Premium"/>
    <n v="12"/>
    <n v="0"/>
    <n v="0"/>
    <s v="Unknown"/>
    <s v=""/>
    <s v=""/>
    <s v=""/>
    <s v=""/>
    <s v=""/>
    <n v="100"/>
    <s v=""/>
    <s v="Onshore wind"/>
    <s v="Technology specific"/>
    <s v=""/>
    <s v=""/>
    <s v=""/>
    <s v=""/>
    <s v=""/>
    <x v="15"/>
    <n v="2024"/>
    <s v=""/>
    <s v=""/>
    <s v=""/>
  </r>
  <r>
    <s v="Bosnia Wind Auction 2029"/>
    <x v="1"/>
    <x v="70"/>
    <x v="8"/>
    <s v="Wind"/>
    <s v="Standalone"/>
    <s v="Auction"/>
    <s v="Unknown"/>
    <s v="Fixed_Feed_In_Premium"/>
    <n v="12"/>
    <n v="0"/>
    <n v="0"/>
    <s v="Unknown"/>
    <s v=""/>
    <s v=""/>
    <s v=""/>
    <s v=""/>
    <s v=""/>
    <n v="100"/>
    <s v=""/>
    <s v="Onshore wind"/>
    <s v="Technology specific"/>
    <s v=""/>
    <s v=""/>
    <s v=""/>
    <s v=""/>
    <s v=""/>
    <x v="18"/>
    <n v="2024"/>
    <s v=""/>
    <s v=""/>
    <s v=""/>
  </r>
  <r>
    <s v="Bosnia Wind Auction 2030"/>
    <x v="1"/>
    <x v="70"/>
    <x v="8"/>
    <s v="Wind"/>
    <s v="Standalone"/>
    <s v="Auction"/>
    <s v="Unknown"/>
    <s v="Fixed_Feed_In_Premium"/>
    <n v="12"/>
    <n v="0"/>
    <n v="0"/>
    <s v="Unknown"/>
    <s v=""/>
    <s v=""/>
    <s v=""/>
    <s v=""/>
    <s v=""/>
    <n v="150"/>
    <s v=""/>
    <s v="Onshore wind"/>
    <s v="Technology specific"/>
    <s v=""/>
    <s v=""/>
    <s v=""/>
    <s v=""/>
    <s v=""/>
    <x v="19"/>
    <n v="2024"/>
    <s v=""/>
    <s v=""/>
    <s v=""/>
  </r>
  <r>
    <s v="Fiji - Energy Fiji Limited Solar Tend"/>
    <x v="3"/>
    <x v="71"/>
    <x v="8"/>
    <s v="Solar"/>
    <m/>
    <s v="Project_Tender"/>
    <s v="Unknown"/>
    <s v="Power_Purchase_Agreement"/>
    <s v=""/>
    <s v=""/>
    <n v="0"/>
    <s v="Unknown"/>
    <s v=""/>
    <s v=""/>
    <s v=""/>
    <s v=""/>
    <n v="0"/>
    <n v="31.93"/>
    <s v=""/>
    <s v="PV"/>
    <s v="Technology specific"/>
    <s v=""/>
    <s v=""/>
    <s v=""/>
    <s v=""/>
    <s v=""/>
    <x v="9"/>
    <n v="2024"/>
    <d v="2024-08-31T00:00:00"/>
    <s v=""/>
    <s v=""/>
  </r>
  <r>
    <s v="Georgia 50MW Solar PV Auction"/>
    <x v="2"/>
    <x v="72"/>
    <x v="8"/>
    <s v="Solar"/>
    <m/>
    <s v="Auction"/>
    <s v="Unknown"/>
    <s v="Unknown"/>
    <s v=""/>
    <s v=""/>
    <s v="USD"/>
    <s v="Unknown"/>
    <s v="The  European Bank for Reconstruction and Development (EBRD) has issued a tender for consultants to advise the Georgian Energy Development Fund (GEDF) in selecting a site for a PV project with a generation capacity of up to 50MW of solar PV."/>
    <s v=""/>
    <s v=""/>
    <s v=""/>
    <n v="0"/>
    <n v="50"/>
    <s v=""/>
    <s v="PV"/>
    <s v="Unknown"/>
    <s v=""/>
    <s v=""/>
    <s v=""/>
    <s v=""/>
    <s v=""/>
    <x v="16"/>
    <n v="2019"/>
    <s v=""/>
    <s v=""/>
    <s v=""/>
  </r>
  <r>
    <s v="Kazakhstan 2018 Small-Scale Wind Auction 1"/>
    <x v="0"/>
    <x v="73"/>
    <x v="8"/>
    <s v="Wind"/>
    <s v="Standalone"/>
    <s v="Auction"/>
    <s v="Pay_As_Bid"/>
    <s v="Unknown"/>
    <n v="15"/>
    <n v="0"/>
    <s v="KZT"/>
    <s v="Indexed"/>
    <s v="In Kazakhstani wind auctions, small-scale is &lt;10MW and large-scale is &gt;10MW. Wind projects have 36 months to come online"/>
    <n v="19142.631578947367"/>
    <n v="55.5116331601536"/>
    <s v=""/>
    <s v=""/>
    <n v="20"/>
    <s v=""/>
    <s v="Onshore wind"/>
    <s v="Technology specific"/>
    <n v="0"/>
    <n v="20.9"/>
    <s v=""/>
    <n v="0"/>
    <n v="1.0449999999999999"/>
    <x v="11"/>
    <s v=""/>
    <s v=""/>
    <s v=""/>
    <n v="55.5116331601536"/>
  </r>
  <r>
    <s v="Kazakhstan 2018 Small-Scale Wind Auction 2"/>
    <x v="0"/>
    <x v="73"/>
    <x v="8"/>
    <s v="Wind"/>
    <s v="Standalone"/>
    <s v="Auction"/>
    <s v="Pay_As_Bid"/>
    <s v="Unknown"/>
    <n v="15"/>
    <n v="0"/>
    <s v="KZT"/>
    <s v="Indexed"/>
    <s v="In Kazakhstani wind auctions, small-scale is &lt;10MW and large-scale is &gt;10MW. Wind projects have 36 months to come online"/>
    <n v="21633.333333333332"/>
    <n v="62.734408227970462"/>
    <s v=""/>
    <s v=""/>
    <n v="10"/>
    <s v=""/>
    <s v="Onshore wind"/>
    <s v="Technology specific"/>
    <s v=""/>
    <n v="15"/>
    <s v=""/>
    <n v="0"/>
    <n v="1.5"/>
    <x v="11"/>
    <s v=""/>
    <s v=""/>
    <s v=""/>
    <n v="62.734408227970462"/>
  </r>
  <r>
    <s v="Kazakhstan 2018 Small-Scale Wind Auction 3"/>
    <x v="0"/>
    <x v="73"/>
    <x v="8"/>
    <s v="Wind"/>
    <s v="Standalone"/>
    <s v="Auction"/>
    <s v="Pay_As_Bid"/>
    <s v="Unknown"/>
    <n v="15"/>
    <n v="0"/>
    <s v="KZT"/>
    <s v="Indexed"/>
    <s v="In Kazakhstani wind auctions, small-scale is &lt;10MW and large-scale is &gt;10MW. Wind projects have 36 months to come online"/>
    <n v="22656.688963210701"/>
    <n v="65.702032720133118"/>
    <s v=""/>
    <s v=""/>
    <n v="10"/>
    <s v=""/>
    <s v="Onshore wind"/>
    <s v="Technology specific"/>
    <s v=""/>
    <n v="14.95"/>
    <s v=""/>
    <n v="0"/>
    <n v="1.4949999999999999"/>
    <x v="11"/>
    <s v=""/>
    <s v=""/>
    <s v=""/>
    <n v="65.702032720133118"/>
  </r>
  <r>
    <s v="Kazakhstan 2018 Large-Scale Wind Auction 1"/>
    <x v="0"/>
    <x v="73"/>
    <x v="8"/>
    <s v="Wind"/>
    <s v="Standalone"/>
    <s v="Auction"/>
    <s v="Pay_As_Bid"/>
    <s v="Unknown"/>
    <n v="15"/>
    <n v="0"/>
    <s v="KZT"/>
    <s v="Indexed"/>
    <s v="In Kazakhstani wind auctions, small-scale is &lt;10MW and large-scale is &gt;10MW. Wind projects have 36 months to come online"/>
    <n v="17490"/>
    <n v="50.719174109732052"/>
    <s v=""/>
    <s v=""/>
    <n v="50"/>
    <s v=""/>
    <s v="Onshore wind"/>
    <s v="Technology specific"/>
    <s v=""/>
    <n v="50"/>
    <s v=""/>
    <n v="0"/>
    <n v="1"/>
    <x v="11"/>
    <s v=""/>
    <s v=""/>
    <s v=""/>
    <n v="50.719174109732052"/>
  </r>
  <r>
    <s v="Kazakhstan 2018 Large-Scale Wind Auction 2"/>
    <x v="0"/>
    <x v="73"/>
    <x v="8"/>
    <s v="Wind"/>
    <s v="Standalone"/>
    <s v="Auction"/>
    <s v="Pay_As_Bid"/>
    <s v="Unknown"/>
    <n v="15"/>
    <n v="0"/>
    <s v="KZT"/>
    <s v="Indexed"/>
    <s v="In Kazakhstani wind auctions, small-scale is &lt;10MW and large-scale is &gt;10MW. Wind projects have 36 months to come online"/>
    <n v="18952"/>
    <n v="54.958821482426636"/>
    <s v=""/>
    <s v=""/>
    <n v="250"/>
    <s v=""/>
    <s v="Onshore wind"/>
    <s v="Technology specific"/>
    <s v=""/>
    <n v="250"/>
    <s v=""/>
    <n v="0"/>
    <n v="1"/>
    <x v="11"/>
    <s v=""/>
    <s v=""/>
    <s v=""/>
    <n v="54.958821482426636"/>
  </r>
  <r>
    <s v="Kazakhstan 2018 Large-Scale Wind Auction 3"/>
    <x v="0"/>
    <x v="73"/>
    <x v="8"/>
    <s v="Wind"/>
    <s v="Standalone"/>
    <s v="Auction"/>
    <s v="Pay_As_Bid"/>
    <s v="Unknown"/>
    <n v="15"/>
    <n v="0"/>
    <s v="KZT"/>
    <s v="Indexed"/>
    <s v="In Kazakhstani wind auctions, small-scale is &lt;10MW and large-scale is &gt;10MW. Wind projects have 36 months to come online"/>
    <n v="22020"/>
    <n v="63.855701194756996"/>
    <s v=""/>
    <s v=""/>
    <n v="100"/>
    <s v=""/>
    <s v="Onshore wind"/>
    <s v="Technology specific"/>
    <s v=""/>
    <n v="150"/>
    <s v=""/>
    <n v="0"/>
    <n v="1.5"/>
    <x v="11"/>
    <s v=""/>
    <s v=""/>
    <s v=""/>
    <n v="63.855701194756996"/>
  </r>
  <r>
    <s v="Kazakhstan 2019 Small-Scale Wind Auction"/>
    <x v="0"/>
    <x v="73"/>
    <x v="8"/>
    <s v="Wind"/>
    <s v="Standalone"/>
    <s v="Auction"/>
    <s v="Pay_As_Bid"/>
    <s v="Unknown"/>
    <n v="15"/>
    <n v="0"/>
    <s v="KZT"/>
    <s v="Indexed"/>
    <s v="In Kazakhstani wind auctions, small-scale is &lt;10MW and large-scale is &gt;10MW. Wind projects have 36 months to come online"/>
    <n v="21585.443383356072"/>
    <n v="56.352974580607956"/>
    <s v=""/>
    <s v=""/>
    <n v="20"/>
    <s v=""/>
    <s v="Onshore wind"/>
    <s v="Technology specific"/>
    <s v=""/>
    <n v="21.99"/>
    <s v=""/>
    <n v="0"/>
    <n v="1.0994999999999999"/>
    <x v="12"/>
    <s v=""/>
    <s v=""/>
    <s v=""/>
    <n v="56.352974580607956"/>
  </r>
  <r>
    <s v="Kazakhstan 2019 Large-Scale Wind Auction"/>
    <x v="0"/>
    <x v="73"/>
    <x v="8"/>
    <s v="Wind"/>
    <s v="Standalone"/>
    <s v="Auction"/>
    <s v="Pay_As_Bid"/>
    <s v="Unknown"/>
    <n v="15"/>
    <n v="0"/>
    <s v="KZT"/>
    <s v="Indexed"/>
    <s v="In Kazakhstani wind auctions, small-scale is &lt;10MW and large-scale is &gt;10MW. Wind projects have 36 months to come online"/>
    <n v="19296.896551724138"/>
    <n v="50.378280471293174"/>
    <s v=""/>
    <s v=""/>
    <n v="80"/>
    <s v=""/>
    <s v="Onshore wind"/>
    <s v="Technology specific"/>
    <s v=""/>
    <n v="87"/>
    <s v=""/>
    <n v="0"/>
    <n v="1.0874999999999999"/>
    <x v="12"/>
    <s v=""/>
    <s v=""/>
    <s v=""/>
    <n v="50.378280471293174"/>
  </r>
  <r>
    <s v="Kazakhstan 2020 Small-Scale Wind Auction"/>
    <x v="0"/>
    <x v="73"/>
    <x v="8"/>
    <s v="Wind"/>
    <s v="Standalone"/>
    <s v="Auction"/>
    <s v="Pay_As_Bid"/>
    <s v="Unknown"/>
    <n v="15"/>
    <n v="0"/>
    <s v="KZT"/>
    <s v="Indexed"/>
    <s v="In Kazakhstani wind auctions, small-scale is &lt;10MW and large-scale is &gt;10MW. Wind projects have 36 months to come online"/>
    <n v="21235.685618729098"/>
    <n v="51.246888408535881"/>
    <s v=""/>
    <s v=""/>
    <n v="15"/>
    <s v=""/>
    <s v="Onshore wind"/>
    <s v="Technology specific"/>
    <s v=""/>
    <n v="14.95"/>
    <s v=""/>
    <n v="0"/>
    <n v="0.99666666666666659"/>
    <x v="5"/>
    <s v=""/>
    <s v=""/>
    <s v=""/>
    <n v="51.246888408535881"/>
  </r>
  <r>
    <s v="Kazakhstan 2020 Large-Scale Wind Auction"/>
    <x v="0"/>
    <x v="73"/>
    <x v="8"/>
    <s v="Wind"/>
    <s v="Standalone"/>
    <s v="Auction"/>
    <s v="Pay_As_Bid"/>
    <s v="Unknown"/>
    <n v="15"/>
    <n v="0"/>
    <s v="KZT"/>
    <s v="Indexed"/>
    <s v="In Kazakhstani wind auctions, small-scale is &lt;10MW and large-scale is &gt;10MW. Wind projects have 36 months to come online"/>
    <n v="15900"/>
    <n v="38.370577730585453"/>
    <s v=""/>
    <s v=""/>
    <n v="50"/>
    <s v=""/>
    <s v="Onshore wind"/>
    <s v="Technology specific"/>
    <s v=""/>
    <n v="50"/>
    <s v=""/>
    <n v="0"/>
    <n v="1"/>
    <x v="5"/>
    <s v=""/>
    <s v=""/>
    <s v=""/>
    <n v="38.370577730585453"/>
  </r>
  <r>
    <s v="Kazakhstan 2021 Large-Scale Wind Auction"/>
    <x v="0"/>
    <x v="73"/>
    <x v="8"/>
    <s v="Wind"/>
    <s v="Standalone"/>
    <s v="Auction"/>
    <s v="Pay_As_Bid"/>
    <s v="Unknown"/>
    <n v="20"/>
    <n v="0"/>
    <s v="KZT"/>
    <s v="Indexed"/>
    <s v="In Kazakhstani wind auctions, small-scale is &lt;10MW and large-scale is &gt;10MW. Wind projects have 36 months to come online"/>
    <n v="14080"/>
    <n v="33.012895662368109"/>
    <s v=""/>
    <s v=""/>
    <n v="50"/>
    <s v=""/>
    <s v="Onshore wind"/>
    <s v="Technology specific"/>
    <s v=""/>
    <n v="50"/>
    <s v=""/>
    <n v="0"/>
    <n v="1"/>
    <x v="6"/>
    <s v=""/>
    <s v=""/>
    <s v=""/>
    <n v="33.012895662368109"/>
  </r>
  <r>
    <s v="Kazakhstan 2022 Large-Scale Wind Auction 1"/>
    <x v="0"/>
    <x v="73"/>
    <x v="8"/>
    <s v="Wind"/>
    <s v="Standalone"/>
    <s v="Auction"/>
    <s v="Pay_As_Bid"/>
    <s v="Unknown"/>
    <n v="20"/>
    <n v="0"/>
    <s v="KZT"/>
    <s v="Indexed"/>
    <s v="In Kazakhstani wind auctions, small-scale is &lt;10MW and large-scale is &gt;10MW. Wind projects have 36 months to come online"/>
    <n v="15200"/>
    <n v="32.983247981946015"/>
    <s v=""/>
    <s v=""/>
    <n v="50"/>
    <s v=""/>
    <s v="Onshore wind"/>
    <s v="Technology specific"/>
    <s v=""/>
    <n v="50"/>
    <s v=""/>
    <n v="0"/>
    <n v="1"/>
    <x v="7"/>
    <s v=""/>
    <s v=""/>
    <s v=""/>
    <n v="32.983247981946015"/>
  </r>
  <r>
    <s v="Kazakhstan 2022 Large-Scale Wind Auction 2"/>
    <x v="0"/>
    <x v="73"/>
    <x v="8"/>
    <s v="Wind"/>
    <s v="Standalone"/>
    <s v="Auction"/>
    <s v="Pay_As_Bid"/>
    <s v="Unknown"/>
    <n v="20"/>
    <n v="0"/>
    <s v="KZT"/>
    <s v="Indexed"/>
    <s v="In Kazakhstani wind auctions, small-scale is &lt;10MW and large-scale is &gt;10MW. Wind projects have 36 months to come online"/>
    <n v="14510"/>
    <n v="31.485982119607673"/>
    <s v=""/>
    <s v=""/>
    <n v="50"/>
    <s v=""/>
    <s v="Onshore wind"/>
    <s v="Technology specific"/>
    <s v=""/>
    <n v="50"/>
    <s v=""/>
    <n v="0"/>
    <n v="1"/>
    <x v="7"/>
    <s v=""/>
    <s v=""/>
    <s v=""/>
    <n v="31.485982119607673"/>
  </r>
  <r>
    <s v="Kazakhstan 2022 Large-Scale Wind Auction 3"/>
    <x v="0"/>
    <x v="73"/>
    <x v="8"/>
    <s v="Wind"/>
    <s v="Standalone"/>
    <s v="Auction"/>
    <s v="Pay_As_Bid"/>
    <s v="Unknown"/>
    <n v="20"/>
    <n v="0"/>
    <s v="KZT"/>
    <s v="Indexed"/>
    <s v="In Kazakhstani wind auctions, small-scale is &lt;10MW and large-scale is &gt;10MW. Wind projects have 36 months to come online"/>
    <n v="12990"/>
    <n v="28.187657321413074"/>
    <s v=""/>
    <s v=""/>
    <n v="50"/>
    <s v=""/>
    <s v="Onshore wind"/>
    <s v="Technology specific"/>
    <s v=""/>
    <n v="50"/>
    <s v=""/>
    <n v="0"/>
    <n v="1"/>
    <x v="7"/>
    <s v=""/>
    <s v=""/>
    <s v=""/>
    <n v="28.187657321413074"/>
  </r>
  <r>
    <s v="Kazakhstan 2022 Large-Scale Wind Auction 4"/>
    <x v="0"/>
    <x v="73"/>
    <x v="8"/>
    <s v="Wind"/>
    <s v="Standalone"/>
    <s v="Auction"/>
    <s v="Pay_As_Bid"/>
    <s v="Unknown"/>
    <n v="20"/>
    <n v="0"/>
    <s v="KZT"/>
    <s v="Indexed"/>
    <s v="In Kazakhstani wind auctions, small-scale is &lt;10MW and large-scale is &gt;10MW. Wind projects have 36 months to come online"/>
    <n v="13330"/>
    <n v="28.925440499956604"/>
    <s v=""/>
    <s v=""/>
    <n v="50"/>
    <s v=""/>
    <s v="Onshore wind"/>
    <s v="Technology specific"/>
    <s v=""/>
    <n v="50"/>
    <s v=""/>
    <n v="0"/>
    <n v="1"/>
    <x v="7"/>
    <s v=""/>
    <s v=""/>
    <s v=""/>
    <n v="28.925440499956604"/>
  </r>
  <r>
    <s v="Kazakhstan 2022 Large-Scale Wind Auction 5"/>
    <x v="0"/>
    <x v="73"/>
    <x v="8"/>
    <s v="Wind"/>
    <s v="Standalone"/>
    <s v="Auction"/>
    <s v="Pay_As_Bid"/>
    <s v="Unknown"/>
    <n v="20"/>
    <n v="0"/>
    <s v="KZT"/>
    <s v="Indexed"/>
    <s v="In Kazakhstani wind auctions, small-scale is &lt;10MW and large-scale is &gt;10MW. Wind projects have 36 months to come online"/>
    <n v="15066"/>
    <n v="32.692474611578859"/>
    <s v=""/>
    <s v=""/>
    <n v="50"/>
    <s v=""/>
    <s v="Onshore wind"/>
    <s v="Technology specific"/>
    <s v=""/>
    <n v="50"/>
    <s v=""/>
    <n v="0"/>
    <n v="1"/>
    <x v="7"/>
    <s v=""/>
    <s v=""/>
    <s v=""/>
    <n v="32.692474611578859"/>
  </r>
  <r>
    <s v="Kazakhstan 2022 Large-Scale Wind Auction 6"/>
    <x v="0"/>
    <x v="73"/>
    <x v="8"/>
    <s v="Wind"/>
    <s v="Standalone"/>
    <s v="Auction"/>
    <s v="Pay_As_Bid"/>
    <s v="Unknown"/>
    <n v="20"/>
    <n v="0"/>
    <s v="KZT"/>
    <s v="Indexed"/>
    <s v="In Kazakhstani wind auctions, small-scale is &lt;10MW and large-scale is &gt;10MW. Wind projects have 36 months to come online"/>
    <n v="12970"/>
    <n v="28.144258310910512"/>
    <s v=""/>
    <s v=""/>
    <n v="50"/>
    <s v=""/>
    <s v="Onshore wind"/>
    <s v="Technology specific"/>
    <s v=""/>
    <n v="50"/>
    <s v=""/>
    <n v="0"/>
    <n v="1"/>
    <x v="7"/>
    <s v=""/>
    <s v=""/>
    <s v=""/>
    <n v="28.144258310910512"/>
  </r>
  <r>
    <s v="Kazakhstan 2022 Large-Scale Wind Auction 7"/>
    <x v="0"/>
    <x v="73"/>
    <x v="8"/>
    <s v="Wind"/>
    <s v="Standalone"/>
    <s v="Auction"/>
    <s v="Pay_As_Bid"/>
    <s v="Unknown"/>
    <n v="20"/>
    <n v="0"/>
    <s v="KZT"/>
    <s v="Indexed"/>
    <s v="In Kazakhstani wind auctions, small-scale is &lt;10MW and large-scale is &gt;10MW. Wind projects have 36 months to come online"/>
    <n v="12390"/>
    <n v="26.885687006336259"/>
    <s v=""/>
    <s v=""/>
    <n v="100"/>
    <s v=""/>
    <s v="Onshore wind"/>
    <s v="Technology specific"/>
    <s v=""/>
    <n v="100"/>
    <s v=""/>
    <n v="0"/>
    <n v="1"/>
    <x v="7"/>
    <s v=""/>
    <s v=""/>
    <s v=""/>
    <n v="26.885687006336259"/>
  </r>
  <r>
    <s v="Kazakhstan 2023 Large-Scale Wind Auction 1"/>
    <x v="0"/>
    <x v="73"/>
    <x v="8"/>
    <s v="Wind"/>
    <s v="Standalone"/>
    <s v="Auction"/>
    <s v="Pay_As_Bid"/>
    <s v="Unknown"/>
    <n v="20"/>
    <n v="0"/>
    <s v="KZT"/>
    <s v="Indexed"/>
    <s v="In Kazakhstani wind auctions, small-scale is &lt;10MW and large-scale is &gt;10MW. Wind projects have 36 months to come online"/>
    <n v="10500"/>
    <n v="22.999583817054742"/>
    <s v=""/>
    <s v=""/>
    <n v="100"/>
    <s v=""/>
    <s v="Onshore wind"/>
    <s v="Technology specific"/>
    <s v=""/>
    <n v="100"/>
    <s v=""/>
    <n v="0"/>
    <n v="1"/>
    <x v="8"/>
    <s v=""/>
    <s v=""/>
    <s v=""/>
    <n v="22.999583817054742"/>
  </r>
  <r>
    <s v="Kazakhstan 2023 Large-Scale Wind Auction 2"/>
    <x v="0"/>
    <x v="73"/>
    <x v="8"/>
    <s v="Wind"/>
    <s v="Standalone"/>
    <s v="Auction"/>
    <s v="Pay_As_Bid"/>
    <s v="Unknown"/>
    <n v="20"/>
    <n v="0"/>
    <s v="KZT"/>
    <s v="Indexed"/>
    <s v="In Kazakhstani wind auctions, small-scale is &lt;10MW and large-scale is &gt;10MW. Wind projects have 36 months to come online"/>
    <n v="13490"/>
    <n v="29.548989113530329"/>
    <s v=""/>
    <s v=""/>
    <n v="100"/>
    <s v=""/>
    <s v="Onshore wind"/>
    <s v="Technology specific"/>
    <s v=""/>
    <n v="100"/>
    <s v=""/>
    <n v="0"/>
    <n v="1"/>
    <x v="8"/>
    <s v=""/>
    <s v=""/>
    <s v=""/>
    <n v="29.548989113530329"/>
  </r>
  <r>
    <s v="Kazakhstan 2023 Large-Scale Wind Auction 3"/>
    <x v="0"/>
    <x v="73"/>
    <x v="8"/>
    <s v="Wind"/>
    <s v="Standalone"/>
    <s v="Auction"/>
    <s v="Pay_As_Bid"/>
    <s v="Unknown"/>
    <n v="20"/>
    <n v="0"/>
    <s v="KZT"/>
    <s v="Indexed"/>
    <s v="In Kazakhstani wind auctions, small-scale is &lt;10MW and large-scale is &gt;10MW. Wind projects have 36 months to come online"/>
    <n v="12330"/>
    <n v="27.008082710884281"/>
    <s v=""/>
    <s v=""/>
    <n v="50"/>
    <s v=""/>
    <s v="Onshore wind"/>
    <s v="Technology specific"/>
    <s v=""/>
    <n v="50"/>
    <s v=""/>
    <n v="0"/>
    <n v="1"/>
    <x v="8"/>
    <s v=""/>
    <s v=""/>
    <s v=""/>
    <n v="27.008082710884281"/>
  </r>
  <r>
    <s v="Kazakhstan 2023 Large-Scale Wind Auction 4"/>
    <x v="0"/>
    <x v="73"/>
    <x v="8"/>
    <s v="Wind"/>
    <s v="Standalone"/>
    <s v="Auction"/>
    <s v="Pay_As_Bid"/>
    <s v="Unknown"/>
    <n v="20"/>
    <n v="0"/>
    <s v="KZT"/>
    <s v="Indexed"/>
    <s v="In Kazakhstani wind auctions, small-scale is &lt;10MW and large-scale is &gt;10MW. Wind projects have 36 months to come online"/>
    <n v="11880"/>
    <n v="26.022386261581936"/>
    <s v=""/>
    <s v=""/>
    <n v="50"/>
    <s v=""/>
    <s v="Onshore wind"/>
    <s v="Technology specific"/>
    <s v=""/>
    <n v="50"/>
    <s v=""/>
    <n v="0"/>
    <n v="1"/>
    <x v="8"/>
    <s v=""/>
    <s v=""/>
    <s v=""/>
    <n v="26.022386261581936"/>
  </r>
  <r>
    <s v="Kazakhstan 2023 Large-Scale Wind Auction 5"/>
    <x v="0"/>
    <x v="73"/>
    <x v="8"/>
    <s v="Wind"/>
    <s v="Standalone"/>
    <s v="Auction"/>
    <s v="Pay_As_Bid"/>
    <s v="Unknown"/>
    <n v="20"/>
    <n v="0"/>
    <s v="KZT"/>
    <s v="Indexed"/>
    <s v="In Kazakhstani wind auctions, small-scale is &lt;10MW and large-scale is &gt;10MW. Wind projects have 36 months to come online"/>
    <n v="11780"/>
    <n v="25.803342606181413"/>
    <s v=""/>
    <s v=""/>
    <n v="50"/>
    <s v=""/>
    <s v="Onshore wind"/>
    <s v="Technology specific"/>
    <s v=""/>
    <n v="50"/>
    <s v=""/>
    <n v="0"/>
    <n v="1"/>
    <x v="8"/>
    <s v=""/>
    <s v=""/>
    <s v=""/>
    <n v="25.803342606181413"/>
  </r>
  <r>
    <s v="Kazakhstan 2023 Large-Scale Wind Auction 6"/>
    <x v="0"/>
    <x v="73"/>
    <x v="8"/>
    <s v="Wind"/>
    <s v="Standalone"/>
    <s v="Auction"/>
    <s v="Pay_As_Bid"/>
    <s v="Unknown"/>
    <n v="20"/>
    <n v="0"/>
    <s v="KZT"/>
    <s v="Indexed"/>
    <s v="In Kazakhstani wind auctions, small-scale is &lt;10MW and large-scale is &gt;10MW. Wind projects have 36 months to come online"/>
    <n v="10490"/>
    <n v="22.977679451514689"/>
    <s v=""/>
    <s v=""/>
    <n v="50"/>
    <s v=""/>
    <s v="Onshore wind"/>
    <s v="Technology specific"/>
    <s v=""/>
    <n v="50"/>
    <s v=""/>
    <n v="0"/>
    <n v="1"/>
    <x v="8"/>
    <s v=""/>
    <s v=""/>
    <s v=""/>
    <n v="22.977679451514689"/>
  </r>
  <r>
    <s v="Kazakhstan 2023 Large-Scale Wind Auction 7"/>
    <x v="0"/>
    <x v="73"/>
    <x v="8"/>
    <s v="Wind"/>
    <s v="Standalone"/>
    <s v="Auction"/>
    <s v="Pay_As_Bid"/>
    <s v="Unknown"/>
    <n v="20"/>
    <n v="0"/>
    <s v="KZT"/>
    <s v="Indexed"/>
    <s v="In Kazakhstani wind auctions, small-scale is &lt;10MW and large-scale is &gt;10MW. Wind projects have 36 months to come online"/>
    <n v="10380"/>
    <n v="22.736731430574114"/>
    <s v=""/>
    <s v=""/>
    <n v="100"/>
    <s v=""/>
    <s v="Onshore wind"/>
    <s v="Technology specific"/>
    <s v=""/>
    <n v="10"/>
    <s v=""/>
    <n v="0"/>
    <n v="0.1"/>
    <x v="8"/>
    <s v=""/>
    <s v=""/>
    <s v=""/>
    <n v="22.736731430574114"/>
  </r>
  <r>
    <s v="Kazakhstan 2024 Large-Scale Wind Auction 1"/>
    <x v="0"/>
    <x v="73"/>
    <x v="8"/>
    <s v="Wind"/>
    <s v="Standalone"/>
    <s v="Auction"/>
    <s v="Pay_As_Bid"/>
    <s v="Unknown"/>
    <n v="20"/>
    <n v="0"/>
    <s v="KZT"/>
    <s v="Indexed"/>
    <s v="In Kazakhstani wind auctions, small-scale is &lt;10MW and large-scale is &gt;10MW. Wind projects have 36 months to come online"/>
    <n v="6900"/>
    <n v="14.678977151852955"/>
    <s v=""/>
    <s v=""/>
    <n v="100"/>
    <s v=""/>
    <s v="Onshore wind"/>
    <s v="Technology specific"/>
    <s v=""/>
    <n v="100"/>
    <s v=""/>
    <n v="0"/>
    <n v="1"/>
    <x v="9"/>
    <s v=""/>
    <d v="2024-06-13T00:00:00"/>
    <d v="2027-06-13T00:00:00"/>
    <n v="14.678977151852955"/>
  </r>
  <r>
    <s v="Kazakhstan 2024 Large-Scale Wind Auction 2"/>
    <x v="0"/>
    <x v="73"/>
    <x v="8"/>
    <s v="Wind"/>
    <s v="Standalone"/>
    <s v="Auction"/>
    <s v="Pay_As_Bid"/>
    <s v="Unknown"/>
    <n v="20"/>
    <n v="0"/>
    <s v="KZT"/>
    <s v="Indexed"/>
    <s v="In Kazakhstani wind auctions, small-scale is &lt;10MW and large-scale is &gt;10MW. Wind projects have 36 months to come online"/>
    <n v="9010"/>
    <n v="19.167765817129727"/>
    <s v=""/>
    <s v=""/>
    <n v="200"/>
    <s v=""/>
    <s v="Onshore wind"/>
    <s v="Technology specific"/>
    <s v=""/>
    <n v="200"/>
    <s v=""/>
    <n v="0"/>
    <n v="1"/>
    <x v="9"/>
    <s v=""/>
    <d v="2024-06-14T00:00:00"/>
    <d v="2027-06-14T00:00:00"/>
    <n v="19.167765817129727"/>
  </r>
  <r>
    <s v="Kazakhstan 2024 Large-Scale Wind Auction 3"/>
    <x v="0"/>
    <x v="73"/>
    <x v="8"/>
    <s v="Wind"/>
    <s v="Standalone"/>
    <s v="Auction"/>
    <s v="Pay_As_Bid"/>
    <s v="Unknown"/>
    <n v="20"/>
    <n v="0"/>
    <s v="KZT"/>
    <s v="Indexed"/>
    <s v="In Kazakhstani wind auctions, small-scale is &lt;10MW and large-scale is &gt;10MW. Wind projects have 36 months to come online"/>
    <n v="10233"/>
    <n v="21.769561332595838"/>
    <s v=""/>
    <s v=""/>
    <n v="100"/>
    <s v=""/>
    <s v="Onshore wind"/>
    <s v="Technology specific"/>
    <s v=""/>
    <n v="100"/>
    <s v=""/>
    <n v="0"/>
    <n v="1"/>
    <x v="9"/>
    <s v=""/>
    <d v="2024-06-17T00:00:00"/>
    <d v="2027-06-17T00:00:00"/>
    <n v="21.769561332595838"/>
  </r>
  <r>
    <s v="Kazakhstan 2024 Large-Scale Wind Auction 4"/>
    <x v="0"/>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n v="100"/>
    <s v=""/>
    <n v="0"/>
    <n v="1"/>
    <x v="9"/>
    <s v=""/>
    <d v="2024-11-15T00:00:00"/>
    <d v="2027-11-15T00:00:00"/>
    <s v=""/>
  </r>
  <r>
    <s v="Kazakhstan 2024 Large-Scale Wind Auction 5"/>
    <x v="0"/>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n v="100"/>
    <s v=""/>
    <n v="0"/>
    <n v="1"/>
    <x v="9"/>
    <s v=""/>
    <d v="2024-11-18T00:00:00"/>
    <d v="2027-11-18T00:00:00"/>
    <s v=""/>
  </r>
  <r>
    <s v="Kazakhstan 2024 Large-Scale Wind Auction 6"/>
    <x v="0"/>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n v="100"/>
    <s v=""/>
    <n v="0"/>
    <n v="1"/>
    <x v="9"/>
    <s v=""/>
    <d v="2024-11-19T00:00:00"/>
    <d v="2027-11-19T00:00:00"/>
    <s v=""/>
  </r>
  <r>
    <s v="Kazakhstan 2025 Large-Scale Wind Auctions with Storage"/>
    <x v="0"/>
    <x v="73"/>
    <x v="8"/>
    <s v="Co_Located"/>
    <s v="Co-located"/>
    <s v="Auction"/>
    <s v="Pay_As_Bid"/>
    <s v="Unknown"/>
    <n v="20"/>
    <n v="0"/>
    <s v="KZT"/>
    <s v="Indexed"/>
    <s v="In Kazakhstani wind auctions, small-scale is &lt;10MW and large-scale is &gt;10MW. Wind projects have 36 months to come online"/>
    <n v="18720"/>
    <n v="36.587510993843452"/>
    <s v=""/>
    <s v=""/>
    <n v="1000"/>
    <s v=""/>
    <s v="Wind and storage"/>
    <s v="Technology specific"/>
    <s v=""/>
    <n v="1000"/>
    <n v="4000"/>
    <n v="4"/>
    <n v="1"/>
    <x v="10"/>
    <s v=""/>
    <d v="2025-04-15T00:00:00"/>
    <d v="2028-04-14T00:00:00"/>
    <n v="36.587510993843452"/>
  </r>
  <r>
    <s v="Kazakhstan 2025 Large-Scale Wind Auctions"/>
    <x v="1"/>
    <x v="73"/>
    <x v="8"/>
    <s v="Wind"/>
    <s v="Standalone"/>
    <s v="Auction"/>
    <s v="Pay_As_Bid"/>
    <s v="Unknown"/>
    <n v="20"/>
    <n v="0"/>
    <s v="KZT"/>
    <s v="Indexed"/>
    <s v="In Kazakhstani wind auctions, small-scale is &lt;10MW and large-scale is &gt;10MW. Wind projects have 36 months to come online"/>
    <s v=""/>
    <s v=""/>
    <s v=""/>
    <s v=""/>
    <n v="50"/>
    <s v=""/>
    <s v="Onshore wind"/>
    <s v="Technology specific"/>
    <s v=""/>
    <s v=""/>
    <s v=""/>
    <s v=""/>
    <s v=""/>
    <x v="10"/>
    <s v=""/>
    <d v="2025-05-26T00:00:00"/>
    <d v="2028-05-25T00:00:00"/>
    <s v=""/>
  </r>
  <r>
    <s v="Kazakhstan 2025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0"/>
    <s v=""/>
    <d v="2025-05-27T00:00:00"/>
    <d v="2028-05-26T00:00:00"/>
    <s v=""/>
  </r>
  <r>
    <s v="Kazakhstan 2025 Large-Scale Wind Auctions"/>
    <x v="1"/>
    <x v="73"/>
    <x v="8"/>
    <s v="Wind"/>
    <s v="Standalone"/>
    <s v="Auction"/>
    <s v="Pay_As_Bid"/>
    <s v="Unknown"/>
    <n v="20"/>
    <n v="0"/>
    <s v="KZT"/>
    <s v="Indexed"/>
    <s v="In Kazakhstani wind auctions, small-scale is &lt;10MW and large-scale is &gt;10MW. Wind projects have 36 months to come online"/>
    <s v=""/>
    <s v=""/>
    <s v=""/>
    <s v=""/>
    <n v="50"/>
    <s v=""/>
    <s v="Onshore wind"/>
    <s v="Technology specific"/>
    <s v=""/>
    <s v=""/>
    <s v=""/>
    <s v=""/>
    <s v=""/>
    <x v="10"/>
    <s v=""/>
    <d v="2025-05-28T00:00:00"/>
    <d v="2028-05-27T00:00:00"/>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20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20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15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150"/>
    <s v=""/>
    <s v="Onshore wind"/>
    <s v="Technology specific"/>
    <s v=""/>
    <s v=""/>
    <s v=""/>
    <s v=""/>
    <s v=""/>
    <x v="13"/>
    <s v=""/>
    <s v=""/>
    <s v=""/>
    <s v=""/>
  </r>
  <r>
    <s v="Kazakhstan 2026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3"/>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10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20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15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150"/>
    <s v=""/>
    <s v="Onshore wind"/>
    <s v="Technology specific"/>
    <s v=""/>
    <s v=""/>
    <s v=""/>
    <s v=""/>
    <s v=""/>
    <x v="14"/>
    <s v=""/>
    <s v=""/>
    <s v=""/>
    <s v=""/>
  </r>
  <r>
    <s v="Kazakhstan 2027 Large-Scale Wind Auctions"/>
    <x v="1"/>
    <x v="73"/>
    <x v="8"/>
    <s v="Wind"/>
    <s v="Standalone"/>
    <s v="Auction"/>
    <s v="Pay_As_Bid"/>
    <s v="Unknown"/>
    <n v="20"/>
    <n v="0"/>
    <s v="KZT"/>
    <s v="Indexed"/>
    <s v="In Kazakhstani wind auctions, small-scale is &lt;10MW and large-scale is &gt;10MW. Wind projects have 36 months to come online"/>
    <s v=""/>
    <s v=""/>
    <s v=""/>
    <s v=""/>
    <n v="200"/>
    <s v=""/>
    <s v="Onshore wind"/>
    <s v="Technology specific"/>
    <s v=""/>
    <s v=""/>
    <s v=""/>
    <s v=""/>
    <s v=""/>
    <x v="14"/>
    <s v=""/>
    <s v=""/>
    <s v=""/>
    <s v=""/>
  </r>
  <r>
    <s v="Kazakhstan Biomass Auction Autumn Round"/>
    <x v="0"/>
    <x v="73"/>
    <x v="8"/>
    <s v="Biomass_And_Waste"/>
    <m/>
    <s v="Auction"/>
    <s v="Pay_As_Bid"/>
    <s v="Unknown"/>
    <n v="15"/>
    <n v="0"/>
    <s v="KZT"/>
    <s v="Fixed"/>
    <s v=""/>
    <s v=""/>
    <s v=""/>
    <s v=""/>
    <n v="0"/>
    <n v="10"/>
    <s v=""/>
    <s v="Biomass"/>
    <s v="Technology specific"/>
    <s v=""/>
    <s v=""/>
    <n v="0"/>
    <s v=""/>
    <s v=""/>
    <x v="11"/>
    <s v=""/>
    <s v=""/>
    <s v=""/>
    <s v=""/>
  </r>
  <r>
    <s v="Kazakhstan Biomass Auction Spring Round"/>
    <x v="0"/>
    <x v="73"/>
    <x v="8"/>
    <s v="Biomass_And_Waste"/>
    <m/>
    <s v="Auction"/>
    <s v="Pay_As_Bid"/>
    <s v="Unknown"/>
    <n v="15"/>
    <n v="0"/>
    <s v="KZT"/>
    <s v="Fixed"/>
    <s v=""/>
    <s v=""/>
    <s v=""/>
    <s v=""/>
    <n v="0"/>
    <n v="5"/>
    <s v=""/>
    <s v="Biomass"/>
    <s v="Technology specific"/>
    <s v=""/>
    <s v=""/>
    <n v="0"/>
    <s v=""/>
    <s v=""/>
    <x v="11"/>
    <s v=""/>
    <s v=""/>
    <s v=""/>
    <s v=""/>
  </r>
  <r>
    <s v="Kazakhstan Hydroelectric Auction Autumn Round"/>
    <x v="0"/>
    <x v="73"/>
    <x v="8"/>
    <s v="Hydro"/>
    <m/>
    <s v="Auction"/>
    <s v="Pay_As_Bid"/>
    <s v="Unknown"/>
    <n v="15"/>
    <n v="0"/>
    <s v="KZT"/>
    <s v="Fixed"/>
    <s v=""/>
    <s v=""/>
    <s v=""/>
    <s v=""/>
    <n v="0"/>
    <n v="55"/>
    <s v=""/>
    <s v="Run of river"/>
    <s v="Technology specific"/>
    <s v=""/>
    <s v=""/>
    <n v="0"/>
    <s v=""/>
    <s v=""/>
    <x v="11"/>
    <s v=""/>
    <s v=""/>
    <s v=""/>
    <s v=""/>
  </r>
  <r>
    <s v="Kazakhstan Hydroelectric Auction Spring Round"/>
    <x v="0"/>
    <x v="73"/>
    <x v="8"/>
    <s v="Hydro"/>
    <m/>
    <s v="Auction"/>
    <s v="Pay_As_Bid"/>
    <s v="Unknown"/>
    <n v="15"/>
    <n v="0"/>
    <s v="KZT"/>
    <s v="Fixed"/>
    <s v=""/>
    <s v=""/>
    <s v=""/>
    <s v=""/>
    <n v="0"/>
    <n v="20"/>
    <s v=""/>
    <s v="Run of river"/>
    <s v="Technology specific"/>
    <s v=""/>
    <s v=""/>
    <n v="0"/>
    <s v=""/>
    <s v=""/>
    <x v="11"/>
    <s v=""/>
    <s v=""/>
    <s v=""/>
    <s v=""/>
  </r>
  <r>
    <s v="Kazakhstan Solar Auction Autumn Round"/>
    <x v="0"/>
    <x v="73"/>
    <x v="8"/>
    <s v="Solar"/>
    <m/>
    <s v="Auction"/>
    <s v="Pay_As_Bid"/>
    <s v="Unknown"/>
    <n v="15"/>
    <n v="0"/>
    <s v="KZT"/>
    <s v="Fixed"/>
    <s v=""/>
    <s v=""/>
    <s v=""/>
    <s v=""/>
    <n v="0"/>
    <n v="60"/>
    <s v=""/>
    <s v="PV"/>
    <s v="Technology specific"/>
    <s v=""/>
    <s v=""/>
    <n v="0"/>
    <s v=""/>
    <s v=""/>
    <x v="11"/>
    <s v=""/>
    <s v=""/>
    <s v=""/>
    <s v=""/>
  </r>
  <r>
    <s v="Kazakhstan Solar Auction Spring Round"/>
    <x v="0"/>
    <x v="73"/>
    <x v="8"/>
    <s v="Solar"/>
    <m/>
    <s v="Auction"/>
    <s v="Pay_As_Bid"/>
    <s v="Unknown"/>
    <n v="15"/>
    <n v="0"/>
    <s v="KZT"/>
    <s v="Fixed"/>
    <s v=""/>
    <s v=""/>
    <s v=""/>
    <s v=""/>
    <n v="0"/>
    <n v="100"/>
    <s v=""/>
    <s v="PV"/>
    <s v="Technology specific"/>
    <s v=""/>
    <s v=""/>
    <n v="0"/>
    <s v=""/>
    <s v=""/>
    <x v="11"/>
    <s v=""/>
    <s v=""/>
    <s v=""/>
    <s v=""/>
  </r>
  <r>
    <s v="Mongolia Mixed Renewables"/>
    <x v="0"/>
    <x v="74"/>
    <x v="8"/>
    <s v="Renewables_Other"/>
    <m/>
    <s v="Auction"/>
    <s v="Unknown"/>
    <s v="Unknown"/>
    <n v="10"/>
    <n v="0"/>
    <s v="USD"/>
    <s v="Fixed"/>
    <s v=""/>
    <s v=""/>
    <s v=""/>
    <s v=""/>
    <n v="0"/>
    <n v="4"/>
    <s v=""/>
    <s v="Unknown technology"/>
    <s v="Unknown"/>
    <n v="0"/>
    <n v="125"/>
    <s v=""/>
    <s v="#N/A"/>
    <n v="31.25"/>
    <x v="16"/>
    <s v=""/>
    <s v=""/>
    <s v=""/>
    <s v=""/>
  </r>
  <r>
    <s v="Nepal Grid-tied Solar Tender"/>
    <x v="0"/>
    <x v="75"/>
    <x v="8"/>
    <s v="Solar"/>
    <m/>
    <s v="Auction"/>
    <s v="Pay_As_Bid"/>
    <s v="Power_Purchase_Agreement"/>
    <n v="25"/>
    <n v="0"/>
    <s v="NPR"/>
    <s v="Unknown"/>
    <s v="Projects less than 10MW must be commissioned within 18 months. Projects above 10MW must be commissioned within 24 months."/>
    <n v="5430"/>
    <n v="40.565920741810984"/>
    <s v=""/>
    <n v="0"/>
    <n v="800"/>
    <s v=""/>
    <s v="PV"/>
    <s v="Technology specific"/>
    <s v=""/>
    <n v="960"/>
    <n v="3492.5"/>
    <n v="3.6380208333333335"/>
    <n v="1.2"/>
    <x v="9"/>
    <n v="2024"/>
    <d v="2024-06-20T00:00:00"/>
    <d v="2026-10-18T00:00:00"/>
    <n v="40.565920741810984"/>
  </r>
  <r>
    <s v="Pakistan Sindh Solar PV Pilot Auction"/>
    <x v="1"/>
    <x v="76"/>
    <x v="8"/>
    <s v="Solar"/>
    <m/>
    <s v="Auction"/>
    <s v="Pay_As_Bid"/>
    <s v="Unknown"/>
    <n v="25"/>
    <n v="0"/>
    <s v="PKR"/>
    <s v="Unknown"/>
    <s v=""/>
    <n v="5216.1000000000004"/>
    <s v=""/>
    <s v=""/>
    <s v=""/>
    <s v=""/>
    <s v=""/>
    <s v="PV"/>
    <s v="Unknown"/>
    <s v=""/>
    <s v=""/>
    <s v=""/>
    <s v=""/>
    <s v=""/>
    <x v="16"/>
    <n v="2019"/>
    <s v=""/>
    <s v=""/>
    <s v=""/>
  </r>
  <r>
    <s v="Pakistan Solar Auction"/>
    <x v="1"/>
    <x v="76"/>
    <x v="8"/>
    <s v="Solar"/>
    <m/>
    <s v="Auction"/>
    <s v="Unknown"/>
    <s v="Unknown"/>
    <n v="15"/>
    <n v="0"/>
    <s v="PKR"/>
    <s v="Indexed"/>
    <s v="Pakistan plans to hold its first auction to build 1.2GW of renewable energy capacity. Bids will be called for setting up 600MW of solar projects in Punjab province and an equal amount of wind capacity in Sindh province."/>
    <s v=""/>
    <s v=""/>
    <s v=""/>
    <n v="0"/>
    <n v="600"/>
    <s v=""/>
    <s v="PV"/>
    <s v="Unknown"/>
    <s v=""/>
    <s v=""/>
    <s v=""/>
    <s v=""/>
    <s v=""/>
    <x v="16"/>
    <n v="2018"/>
    <s v=""/>
    <s v=""/>
    <s v=""/>
  </r>
  <r>
    <s v="Pakistan - Tender for 50 MW Solar Plant"/>
    <x v="1"/>
    <x v="76"/>
    <x v="8"/>
    <s v="Solar"/>
    <m/>
    <s v="Project_Tender"/>
    <s v="Unknown"/>
    <s v="Unknown"/>
    <n v="15"/>
    <n v="0"/>
    <s v="PKR"/>
    <s v="Unknown"/>
    <s v=""/>
    <s v=""/>
    <s v=""/>
    <s v=""/>
    <n v="0"/>
    <n v="50"/>
    <s v=""/>
    <s v="PV"/>
    <s v="Unknown"/>
    <s v=""/>
    <s v=""/>
    <s v=""/>
    <s v=""/>
    <s v=""/>
    <x v="16"/>
    <n v="2018"/>
    <s v=""/>
    <s v=""/>
    <s v=""/>
  </r>
  <r>
    <s v="Pakistan Wind Auction "/>
    <x v="2"/>
    <x v="76"/>
    <x v="8"/>
    <s v="Wind"/>
    <m/>
    <s v="Auction"/>
    <s v="Unknown"/>
    <s v="Unknown"/>
    <n v="15"/>
    <n v="0"/>
    <s v="PKR"/>
    <s v="Indexed"/>
    <s v="Pakistan plans to hold its first auction to build 1.2GW of renewable energy capacity. Bids will be called for setting up 600MW of solar projects in Punjab province and an equal amount of wind capacity in Sindh province."/>
    <s v=""/>
    <s v=""/>
    <s v=""/>
    <n v="0"/>
    <n v="600"/>
    <s v=""/>
    <s v="Onshore wind"/>
    <s v="Unknown"/>
    <s v=""/>
    <s v=""/>
    <s v=""/>
    <s v=""/>
    <s v=""/>
    <x v="16"/>
    <n v="2018"/>
    <s v=""/>
    <s v=""/>
    <s v=""/>
  </r>
  <r>
    <s v="Pakistan Solar+Wind project"/>
    <x v="0"/>
    <x v="76"/>
    <x v="8"/>
    <s v="Co_Located"/>
    <s v="Co-located"/>
    <s v="Project_Tender"/>
    <s v="Unknown"/>
    <s v="Unknown"/>
    <s v=""/>
    <n v="0"/>
    <s v="PKR"/>
    <s v=""/>
    <s v="Canada's JCM Power has said that it will build a 240 MW (AC) hybrid wind-solar project in Dhabeji, near Karachi, Pakistan. The company secured the project through a procurement exercise held by utility K-Electric. It submitted a bid of PKR 8.9189 ($0.031)/kWh. The tender was held with the supervision of the National Electric Power Regulatory Authority (NEPRA)."/>
    <n v="89"/>
    <n v="0.31872761072829975"/>
    <s v=""/>
    <n v="0"/>
    <n v="240"/>
    <s v=""/>
    <s v="Solar and wind"/>
    <s v="Technology specific"/>
    <s v=""/>
    <n v="240"/>
    <n v="240"/>
    <n v="1"/>
    <n v="1"/>
    <x v="9"/>
    <s v=""/>
    <s v=""/>
    <s v=""/>
    <n v="0.31872761072829975"/>
  </r>
  <r>
    <s v="Round 1 Solar - Commissioning Year 2014"/>
    <x v="0"/>
    <x v="77"/>
    <x v="8"/>
    <s v="Solar"/>
    <m/>
    <s v="Auction"/>
    <s v="Pay_As_Bid"/>
    <s v="Unknown"/>
    <n v="15"/>
    <n v="0"/>
    <s v="RUB"/>
    <s v="Fixed"/>
    <s v=""/>
    <s v=""/>
    <s v=""/>
    <s v=""/>
    <n v="0"/>
    <n v="120"/>
    <s v=""/>
    <s v="PV"/>
    <s v="Unknown"/>
    <n v="0"/>
    <n v="35.198"/>
    <n v="35.198"/>
    <n v="1"/>
    <n v="0.29331666666666667"/>
    <x v="1"/>
    <s v=""/>
    <s v=""/>
    <d v="2014-12-31T00:00:00"/>
    <s v=""/>
  </r>
  <r>
    <s v="Round 1 Solar - Commissioning Year 2015"/>
    <x v="0"/>
    <x v="77"/>
    <x v="8"/>
    <s v="Solar"/>
    <m/>
    <s v="Auction"/>
    <s v="Pay_As_Bid"/>
    <s v="Unknown"/>
    <n v="15"/>
    <n v="0"/>
    <s v="RUB"/>
    <s v="Fixed"/>
    <s v=""/>
    <s v=""/>
    <s v=""/>
    <s v=""/>
    <n v="0"/>
    <n v="140"/>
    <s v=""/>
    <s v="PV"/>
    <s v="Unknown"/>
    <n v="0"/>
    <n v="115"/>
    <n v="115"/>
    <n v="1"/>
    <n v="0.8214285714285714"/>
    <x v="1"/>
    <s v=""/>
    <s v=""/>
    <d v="2015-12-31T00:00:00"/>
    <s v=""/>
  </r>
  <r>
    <s v="Round 1 Solar - Commissioning Year 2016"/>
    <x v="0"/>
    <x v="77"/>
    <x v="8"/>
    <s v="Solar"/>
    <m/>
    <s v="Auction"/>
    <s v="Pay_As_Bid"/>
    <s v="Unknown"/>
    <n v="15"/>
    <n v="0"/>
    <s v="RUB"/>
    <s v="Fixed"/>
    <s v=""/>
    <s v=""/>
    <s v=""/>
    <s v=""/>
    <n v="0"/>
    <n v="200"/>
    <s v=""/>
    <s v="PV"/>
    <s v="Unknown"/>
    <n v="0"/>
    <n v="149"/>
    <n v="149"/>
    <n v="1"/>
    <n v="0.745"/>
    <x v="1"/>
    <s v=""/>
    <s v=""/>
    <d v="2016-12-31T00:00:00"/>
    <s v=""/>
  </r>
  <r>
    <s v="Round 1 Solar - Commissioning Year 2017"/>
    <x v="0"/>
    <x v="77"/>
    <x v="8"/>
    <s v="Solar"/>
    <m/>
    <s v="Auction"/>
    <s v="Pay_As_Bid"/>
    <s v="Unknown"/>
    <n v="15"/>
    <n v="0"/>
    <s v="RUB"/>
    <s v="Fixed"/>
    <s v=""/>
    <s v=""/>
    <s v=""/>
    <s v=""/>
    <n v="0"/>
    <n v="250"/>
    <s v=""/>
    <s v="PV"/>
    <s v="Unknown"/>
    <n v="0"/>
    <n v="100"/>
    <n v="100"/>
    <n v="1"/>
    <n v="0.4"/>
    <x v="1"/>
    <s v=""/>
    <s v=""/>
    <d v="2017-12-31T00:00:00"/>
    <s v=""/>
  </r>
  <r>
    <s v="Round 1 Wind - Commissioning Year 2017"/>
    <x v="0"/>
    <x v="77"/>
    <x v="8"/>
    <s v="Wind"/>
    <m/>
    <s v="Auction"/>
    <s v="Pay_As_Bid"/>
    <s v="Unknown"/>
    <n v="15"/>
    <n v="0"/>
    <s v="RUB"/>
    <s v="Fixed"/>
    <s v=""/>
    <s v=""/>
    <s v=""/>
    <s v=""/>
    <n v="0"/>
    <n v="500"/>
    <s v=""/>
    <s v="Onshore wind"/>
    <s v="Unknown"/>
    <n v="0"/>
    <n v="90"/>
    <n v="90"/>
    <n v="1"/>
    <n v="0.18"/>
    <x v="1"/>
    <s v=""/>
    <s v=""/>
    <d v="2017-12-31T00:00:00"/>
    <s v=""/>
  </r>
  <r>
    <s v="Round 1 Wind - Commissioning Year 2016"/>
    <x v="0"/>
    <x v="77"/>
    <x v="8"/>
    <s v="Wind"/>
    <m/>
    <s v="Auction"/>
    <s v="Pay_As_Bid"/>
    <s v="Unknown"/>
    <n v="15"/>
    <n v="0"/>
    <s v="RUB"/>
    <s v="Fixed"/>
    <s v=""/>
    <s v=""/>
    <s v=""/>
    <s v=""/>
    <n v="0"/>
    <n v="250"/>
    <s v=""/>
    <s v="Onshore wind"/>
    <s v="Unknown"/>
    <n v="0"/>
    <n v="15"/>
    <n v="15"/>
    <n v="1"/>
    <n v="0.06"/>
    <x v="17"/>
    <s v=""/>
    <s v=""/>
    <d v="2016-12-31T00:00:00"/>
    <s v=""/>
  </r>
  <r>
    <s v="Round 2 Small Hydro - Commissioning Year 2018"/>
    <x v="0"/>
    <x v="77"/>
    <x v="8"/>
    <s v="Hydro"/>
    <m/>
    <s v="Auction"/>
    <s v="Pay_As_Bid"/>
    <s v="Unknown"/>
    <n v="15"/>
    <n v="0"/>
    <s v="RUB"/>
    <s v="Fixed"/>
    <s v=""/>
    <s v=""/>
    <s v=""/>
    <s v=""/>
    <n v="0"/>
    <n v="270"/>
    <s v=""/>
    <s v="Run of river"/>
    <s v="Unknown"/>
    <n v="0"/>
    <n v="285"/>
    <n v="285"/>
    <n v="1"/>
    <n v="1.0555555555555556"/>
    <x v="17"/>
    <s v=""/>
    <s v=""/>
    <d v="2018-12-31T00:00:00"/>
    <s v=""/>
  </r>
  <r>
    <s v="Round 2 Solar - Commissioning Year 2015"/>
    <x v="0"/>
    <x v="77"/>
    <x v="8"/>
    <s v="Solar"/>
    <m/>
    <s v="Auction"/>
    <s v="Pay_As_Bid"/>
    <s v="Unknown"/>
    <n v="15"/>
    <n v="0"/>
    <s v="RUB"/>
    <s v="Fixed"/>
    <s v=""/>
    <s v=""/>
    <s v=""/>
    <s v=""/>
    <n v="0"/>
    <n v="140"/>
    <s v=""/>
    <s v="PV"/>
    <s v="Unknown"/>
    <n v="0"/>
    <n v="25"/>
    <n v="25"/>
    <n v="1"/>
    <n v="0.17857142857142858"/>
    <x v="17"/>
    <s v=""/>
    <s v=""/>
    <d v="2015-12-31T00:00:00"/>
    <s v=""/>
  </r>
  <r>
    <s v="Round 2 Solar - Commissioning Year 2016"/>
    <x v="0"/>
    <x v="77"/>
    <x v="8"/>
    <s v="Solar"/>
    <m/>
    <s v="Auction"/>
    <s v="Pay_As_Bid"/>
    <s v="Unknown"/>
    <n v="15"/>
    <n v="0"/>
    <s v="RUB"/>
    <s v="Fixed"/>
    <s v=""/>
    <s v=""/>
    <s v=""/>
    <s v=""/>
    <n v="0"/>
    <n v="200"/>
    <s v=""/>
    <s v="PV"/>
    <s v="Unknown"/>
    <n v="0"/>
    <n v="40"/>
    <n v="40"/>
    <n v="1"/>
    <n v="0.2"/>
    <x v="17"/>
    <s v=""/>
    <s v=""/>
    <d v="2016-01-01T00:00:00"/>
    <s v=""/>
  </r>
  <r>
    <s v="Round 2 Solar - Commissioning Year 2017"/>
    <x v="0"/>
    <x v="77"/>
    <x v="8"/>
    <s v="Solar"/>
    <m/>
    <s v="Auction"/>
    <s v="Pay_As_Bid"/>
    <s v="Unknown"/>
    <n v="15"/>
    <n v="0"/>
    <s v="RUB"/>
    <s v="Fixed"/>
    <s v=""/>
    <s v=""/>
    <s v=""/>
    <s v=""/>
    <n v="0"/>
    <n v="250"/>
    <s v=""/>
    <s v="PV"/>
    <s v="Unknown"/>
    <n v="0"/>
    <n v="155"/>
    <n v="155"/>
    <n v="1"/>
    <n v="0.62"/>
    <x v="17"/>
    <s v=""/>
    <s v=""/>
    <d v="2017-12-31T00:00:00"/>
    <s v=""/>
  </r>
  <r>
    <s v="Round 2 Solar - Commissioning Year 2018"/>
    <x v="0"/>
    <x v="77"/>
    <x v="8"/>
    <s v="Solar"/>
    <m/>
    <s v="Auction"/>
    <s v="Pay_As_Bid"/>
    <s v="Unknown"/>
    <n v="15"/>
    <n v="0"/>
    <s v="RUB"/>
    <s v="Fixed"/>
    <s v=""/>
    <s v=""/>
    <s v=""/>
    <s v=""/>
    <n v="0"/>
    <n v="124"/>
    <s v=""/>
    <s v="PV"/>
    <s v="Unknown"/>
    <n v="0"/>
    <n v="20.64"/>
    <n v="20.64"/>
    <n v="1"/>
    <n v="0.1664516129032258"/>
    <x v="17"/>
    <s v=""/>
    <s v=""/>
    <d v="2017-12-31T00:00:00"/>
    <s v=""/>
  </r>
  <r>
    <s v="Round 2 Wind - Commissioning Year 2015"/>
    <x v="0"/>
    <x v="77"/>
    <x v="8"/>
    <s v="Wind"/>
    <m/>
    <s v="Auction"/>
    <s v="Pay_As_Bid"/>
    <s v="Unknown"/>
    <n v="15"/>
    <n v="0"/>
    <s v="RUB"/>
    <s v="Fixed"/>
    <s v=""/>
    <s v=""/>
    <s v=""/>
    <s v=""/>
    <n v="0"/>
    <n v="250"/>
    <s v=""/>
    <s v="Onshore wind"/>
    <s v="Unknown"/>
    <n v="0"/>
    <n v="51"/>
    <n v="51"/>
    <n v="1"/>
    <n v="0.20399999999999999"/>
    <x v="2"/>
    <s v=""/>
    <s v=""/>
    <d v="2015-12-31T00:00:00"/>
    <s v=""/>
  </r>
  <r>
    <s v="Round 3 Small Hydro - Commissioning Year 2019"/>
    <x v="0"/>
    <x v="77"/>
    <x v="8"/>
    <s v="Hydro"/>
    <m/>
    <s v="Auction"/>
    <s v="Pay_As_Bid"/>
    <s v="Unknown"/>
    <n v="15"/>
    <n v="0"/>
    <s v="RUB"/>
    <s v="Fixed"/>
    <s v=""/>
    <s v=""/>
    <s v=""/>
    <s v=""/>
    <n v="0"/>
    <n v="159"/>
    <s v=""/>
    <s v="Run of river"/>
    <s v="Unknown"/>
    <n v="0"/>
    <n v="49.8"/>
    <n v="49.8"/>
    <n v="1"/>
    <n v="0.31320754716981131"/>
    <x v="2"/>
    <s v=""/>
    <s v=""/>
    <d v="2019-12-31T00:00:00"/>
    <s v=""/>
  </r>
  <r>
    <s v="Round 3 Solar - Commissioning Year 2016"/>
    <x v="0"/>
    <x v="77"/>
    <x v="8"/>
    <s v="Solar"/>
    <m/>
    <s v="Auction"/>
    <s v="Pay_As_Bid"/>
    <s v="Unknown"/>
    <n v="15"/>
    <n v="0"/>
    <s v="RUB"/>
    <s v="Fixed"/>
    <s v=""/>
    <s v=""/>
    <s v=""/>
    <s v=""/>
    <n v="0"/>
    <n v="11"/>
    <s v=""/>
    <s v="PV"/>
    <s v="Unknown"/>
    <n v="0"/>
    <n v="10"/>
    <n v="10"/>
    <n v="1"/>
    <n v="0.90909090909090906"/>
    <x v="2"/>
    <s v=""/>
    <s v=""/>
    <d v="2016-12-31T00:00:00"/>
    <s v=""/>
  </r>
  <r>
    <s v="Round 3 Solar - Commissioning Year 2019"/>
    <x v="0"/>
    <x v="77"/>
    <x v="8"/>
    <s v="Solar"/>
    <m/>
    <s v="Auction"/>
    <s v="Pay_As_Bid"/>
    <s v="Unknown"/>
    <n v="15"/>
    <n v="0"/>
    <s v="RUB"/>
    <s v="Fixed"/>
    <s v=""/>
    <s v=""/>
    <s v=""/>
    <s v=""/>
    <n v="0"/>
    <n v="270"/>
    <s v=""/>
    <s v="PV"/>
    <s v="Unknown"/>
    <n v="0"/>
    <n v="270"/>
    <n v="270"/>
    <n v="1"/>
    <n v="1"/>
    <x v="2"/>
    <s v=""/>
    <s v=""/>
    <d v="2019-12-31T00:00:00"/>
    <s v=""/>
  </r>
  <r>
    <s v="Round 3 Wind - Commissioning Year 2016"/>
    <x v="0"/>
    <x v="77"/>
    <x v="8"/>
    <s v="Wind"/>
    <m/>
    <s v="Auction"/>
    <s v="Pay_As_Bid"/>
    <s v="Unknown"/>
    <n v="15"/>
    <n v="0"/>
    <s v="RUB"/>
    <s v="Fixed"/>
    <s v=""/>
    <s v=""/>
    <s v=""/>
    <s v=""/>
    <n v="0"/>
    <n v="35"/>
    <s v=""/>
    <s v="Onshore wind"/>
    <s v="Unknown"/>
    <n v="0"/>
    <n v="35"/>
    <n v="35"/>
    <n v="1"/>
    <n v="1"/>
    <x v="3"/>
    <s v=""/>
    <s v=""/>
    <d v="2016-12-31T00:00:00"/>
    <s v=""/>
  </r>
  <r>
    <s v="Round 4 Wind - Commissioning Year 2019"/>
    <x v="0"/>
    <x v="77"/>
    <x v="8"/>
    <s v="Wind"/>
    <m/>
    <s v="Auction"/>
    <s v="Pay_As_Bid"/>
    <s v="Unknown"/>
    <n v="15"/>
    <n v="0"/>
    <s v="RUB"/>
    <s v="Fixed"/>
    <s v=""/>
    <s v=""/>
    <s v=""/>
    <s v=""/>
    <n v="0"/>
    <n v="500"/>
    <s v=""/>
    <s v="Onshore wind"/>
    <s v="Unknown"/>
    <n v="0"/>
    <n v="200"/>
    <n v="200"/>
    <n v="1"/>
    <n v="0.4"/>
    <x v="3"/>
    <s v=""/>
    <s v=""/>
    <d v="2019-12-31T00:00:00"/>
    <s v=""/>
  </r>
  <r>
    <s v="Round 4 Wind - Commissioning Year 2020"/>
    <x v="0"/>
    <x v="77"/>
    <x v="8"/>
    <s v="Wind"/>
    <m/>
    <s v="Auction"/>
    <s v="Pay_As_Bid"/>
    <s v="Unknown"/>
    <n v="15"/>
    <n v="0"/>
    <s v="RUB"/>
    <s v="Fixed"/>
    <s v=""/>
    <s v=""/>
    <s v=""/>
    <s v=""/>
    <n v="0"/>
    <n v="500"/>
    <s v=""/>
    <s v="Onshore wind"/>
    <s v="Unknown"/>
    <n v="0"/>
    <n v="260"/>
    <n v="260"/>
    <n v="1"/>
    <n v="0.52"/>
    <x v="3"/>
    <s v=""/>
    <s v=""/>
    <d v="2020-12-31T00:00:00"/>
    <s v=""/>
  </r>
  <r>
    <s v="Round 4 Wind - Commissioning Year 2018"/>
    <x v="0"/>
    <x v="77"/>
    <x v="8"/>
    <s v="Wind"/>
    <m/>
    <s v="Auction"/>
    <s v="Pay_As_Bid"/>
    <s v="Unknown"/>
    <n v="15"/>
    <n v="0"/>
    <s v="RUB"/>
    <s v="Fixed"/>
    <s v=""/>
    <s v=""/>
    <s v=""/>
    <s v=""/>
    <n v="0"/>
    <n v="400"/>
    <s v=""/>
    <s v="Onshore wind"/>
    <s v="Unknown"/>
    <n v="0"/>
    <n v="150"/>
    <n v="150"/>
    <n v="1"/>
    <n v="0.375"/>
    <x v="4"/>
    <s v=""/>
    <s v=""/>
    <d v="2018-12-31T00:00:00"/>
    <s v=""/>
  </r>
  <r>
    <s v="Round 5 Small Hydro - Commissioning Year 2021"/>
    <x v="0"/>
    <x v="77"/>
    <x v="8"/>
    <s v="Hydro"/>
    <m/>
    <s v="Auction"/>
    <s v="Pay_As_Bid"/>
    <s v="Unknown"/>
    <n v="15"/>
    <n v="0"/>
    <s v="RUB"/>
    <s v="Fixed"/>
    <s v=""/>
    <s v=""/>
    <s v=""/>
    <s v=""/>
    <n v="0"/>
    <n v="35.6"/>
    <s v=""/>
    <s v="Run of river"/>
    <s v="Unknown"/>
    <n v="0"/>
    <n v="24.9"/>
    <n v="24.9"/>
    <n v="1"/>
    <n v="0.699438202247191"/>
    <x v="4"/>
    <s v=""/>
    <s v=""/>
    <d v="2021-12-31T00:00:00"/>
    <s v=""/>
  </r>
  <r>
    <s v="Round 5 Small Hydro - Commissioning Year 2022"/>
    <x v="0"/>
    <x v="77"/>
    <x v="8"/>
    <s v="Hydro"/>
    <m/>
    <s v="Auction"/>
    <s v="Pay_As_Bid"/>
    <s v="Unknown"/>
    <n v="15"/>
    <n v="0"/>
    <s v="RUB"/>
    <s v="Fixed"/>
    <s v=""/>
    <s v=""/>
    <s v=""/>
    <s v=""/>
    <n v="0"/>
    <n v="138.96"/>
    <s v=""/>
    <s v="Run of river"/>
    <s v="Unknown"/>
    <n v="0"/>
    <n v="24.9"/>
    <n v="24.9"/>
    <n v="1"/>
    <n v="0.17918825561312607"/>
    <x v="4"/>
    <s v=""/>
    <s v=""/>
    <d v="2022-12-31T00:00:00"/>
    <s v=""/>
  </r>
  <r>
    <s v="Round 5 Solar - Commissioning Year 2020"/>
    <x v="0"/>
    <x v="77"/>
    <x v="8"/>
    <s v="Solar"/>
    <m/>
    <s v="Auction"/>
    <s v="Pay_As_Bid"/>
    <s v="Unknown"/>
    <n v="15"/>
    <n v="0"/>
    <s v="RUB"/>
    <s v="Fixed"/>
    <s v=""/>
    <s v=""/>
    <s v=""/>
    <s v=""/>
    <n v="0"/>
    <n v="270"/>
    <s v=""/>
    <s v="PV"/>
    <s v="Unknown"/>
    <n v="0"/>
    <n v="295"/>
    <n v="295"/>
    <n v="1"/>
    <n v="1.0925925925925926"/>
    <x v="4"/>
    <s v=""/>
    <s v=""/>
    <d v="2020-12-31T00:00:00"/>
    <s v=""/>
  </r>
  <r>
    <s v="Round 5 Solar - Commissioning Year 2021"/>
    <x v="0"/>
    <x v="77"/>
    <x v="8"/>
    <s v="Solar"/>
    <m/>
    <s v="Auction"/>
    <s v="Pay_As_Bid"/>
    <s v="Unknown"/>
    <n v="15"/>
    <n v="0"/>
    <s v="RUB"/>
    <s v="Fixed"/>
    <s v=""/>
    <s v=""/>
    <s v=""/>
    <s v=""/>
    <n v="0"/>
    <n v="162.6"/>
    <s v=""/>
    <s v="PV"/>
    <s v="Unknown"/>
    <n v="0"/>
    <n v="100"/>
    <n v="100"/>
    <n v="1"/>
    <n v="0.61500615006150061"/>
    <x v="4"/>
    <s v=""/>
    <s v=""/>
    <d v="2021-12-31T00:00:00"/>
    <s v=""/>
  </r>
  <r>
    <s v="Round 5 Solar - Commissioning Year 2022"/>
    <x v="0"/>
    <x v="77"/>
    <x v="8"/>
    <s v="Solar"/>
    <m/>
    <s v="Auction"/>
    <s v="Pay_As_Bid"/>
    <s v="Unknown"/>
    <n v="15"/>
    <n v="0"/>
    <s v="RUB"/>
    <s v="Fixed"/>
    <s v=""/>
    <s v=""/>
    <s v=""/>
    <s v=""/>
    <n v="0"/>
    <n v="162.6"/>
    <s v=""/>
    <s v="PV"/>
    <s v="Unknown"/>
    <n v="0"/>
    <n v="125"/>
    <n v="125"/>
    <n v="1"/>
    <n v="0.76875768757687579"/>
    <x v="4"/>
    <s v=""/>
    <s v=""/>
    <d v="2022-12-31T00:00:00"/>
    <s v=""/>
  </r>
  <r>
    <s v="Round 5 Wind - Commissioning Year 2019"/>
    <x v="0"/>
    <x v="77"/>
    <x v="8"/>
    <s v="Wind"/>
    <m/>
    <s v="Auction"/>
    <s v="Pay_As_Bid"/>
    <s v="Unknown"/>
    <n v="15"/>
    <n v="0"/>
    <s v="RUB"/>
    <s v="Fixed"/>
    <s v=""/>
    <s v=""/>
    <s v=""/>
    <s v=""/>
    <n v="0"/>
    <n v="300"/>
    <s v=""/>
    <s v="Onshore wind"/>
    <s v="Unknown"/>
    <n v="0"/>
    <n v="200"/>
    <n v="200"/>
    <n v="1"/>
    <n v="0.66666666666666663"/>
    <x v="4"/>
    <s v=""/>
    <s v=""/>
    <d v="2019-12-31T00:00:00"/>
    <s v=""/>
  </r>
  <r>
    <s v="Round 5 Wind - Commissioning Year 2020"/>
    <x v="0"/>
    <x v="77"/>
    <x v="8"/>
    <s v="Wind"/>
    <m/>
    <s v="Auction"/>
    <s v="Pay_As_Bid"/>
    <s v="Unknown"/>
    <n v="15"/>
    <n v="0"/>
    <s v="RUB"/>
    <s v="Fixed"/>
    <s v=""/>
    <s v=""/>
    <s v=""/>
    <s v=""/>
    <n v="0"/>
    <n v="350"/>
    <s v=""/>
    <s v="Onshore wind"/>
    <s v="Unknown"/>
    <n v="0"/>
    <n v="380.09"/>
    <n v="380.09"/>
    <n v="1"/>
    <n v="1.0859714285714286"/>
    <x v="4"/>
    <s v=""/>
    <s v=""/>
    <d v="2020-12-31T00:00:00"/>
    <s v=""/>
  </r>
  <r>
    <s v="Round 5 Wind - Commissioning Year 2021"/>
    <x v="0"/>
    <x v="77"/>
    <x v="8"/>
    <s v="Wind"/>
    <m/>
    <s v="Auction"/>
    <s v="Pay_As_Bid"/>
    <s v="Unknown"/>
    <n v="15"/>
    <n v="0"/>
    <s v="RUB"/>
    <s v="Fixed"/>
    <s v=""/>
    <s v=""/>
    <s v=""/>
    <s v=""/>
    <n v="0"/>
    <n v="500"/>
    <s v=""/>
    <s v="Onshore wind"/>
    <s v="Unknown"/>
    <n v="0"/>
    <n v="490.97"/>
    <n v="490.97"/>
    <n v="1"/>
    <n v="0.98194000000000004"/>
    <x v="4"/>
    <s v=""/>
    <s v=""/>
    <d v="2021-12-31T00:00:00"/>
    <s v=""/>
  </r>
  <r>
    <s v="Round 5 Wind - Commissioning Year 2022"/>
    <x v="0"/>
    <x v="77"/>
    <x v="8"/>
    <s v="Wind"/>
    <m/>
    <s v="Auction"/>
    <s v="Pay_As_Bid"/>
    <s v="Unknown"/>
    <n v="15"/>
    <n v="0"/>
    <s v="RUB"/>
    <s v="Fixed"/>
    <s v=""/>
    <s v=""/>
    <s v=""/>
    <s v=""/>
    <n v="0"/>
    <n v="500"/>
    <s v=""/>
    <s v="Onshore wind"/>
    <s v="Unknown"/>
    <n v="0"/>
    <n v="530"/>
    <n v="530"/>
    <n v="1"/>
    <n v="1.06"/>
    <x v="4"/>
    <s v=""/>
    <s v=""/>
    <d v="2022-12-31T00:00:00"/>
    <s v=""/>
  </r>
  <r>
    <s v="Round 5 Wind - Commissioning Year 2018"/>
    <x v="0"/>
    <x v="77"/>
    <x v="8"/>
    <s v="Wind"/>
    <m/>
    <s v="Auction"/>
    <s v="Pay_As_Bid"/>
    <s v="Unknown"/>
    <n v="15"/>
    <n v="0"/>
    <s v="RUB"/>
    <s v="Fixed"/>
    <s v=""/>
    <s v=""/>
    <s v=""/>
    <s v=""/>
    <n v="0"/>
    <n v="250"/>
    <s v=""/>
    <s v="Onshore wind"/>
    <s v="Unknown"/>
    <n v="0"/>
    <n v="50"/>
    <n v="50"/>
    <n v="1"/>
    <n v="0.2"/>
    <x v="11"/>
    <s v=""/>
    <s v=""/>
    <d v="2018-12-31T00:00:00"/>
    <s v=""/>
  </r>
  <r>
    <s v="Round 6 Small Hydro - Commissioning Year 2020"/>
    <x v="0"/>
    <x v="77"/>
    <x v="8"/>
    <s v="Hydro"/>
    <m/>
    <s v="Auction"/>
    <s v="Pay_As_Bid"/>
    <s v="Unknown"/>
    <n v="15"/>
    <n v="0"/>
    <s v="RUB"/>
    <s v="Fixed"/>
    <s v=""/>
    <s v=""/>
    <s v=""/>
    <s v=""/>
    <n v="0"/>
    <n v="16"/>
    <s v=""/>
    <s v="Run of river"/>
    <s v="Unknown"/>
    <n v="0"/>
    <n v="16"/>
    <n v="16"/>
    <n v="1"/>
    <n v="1"/>
    <x v="11"/>
    <s v=""/>
    <s v=""/>
    <d v="2020-12-31T00:00:00"/>
    <s v=""/>
  </r>
  <r>
    <s v="Round 6 Small Hydro - Commissioning Year 2023"/>
    <x v="0"/>
    <x v="77"/>
    <x v="8"/>
    <s v="Hydro"/>
    <m/>
    <s v="Auction"/>
    <s v="Pay_As_Bid"/>
    <s v="Unknown"/>
    <n v="15"/>
    <n v="0"/>
    <s v="RUB"/>
    <s v="Fixed"/>
    <s v=""/>
    <s v=""/>
    <s v=""/>
    <s v=""/>
    <n v="0"/>
    <n v="23.73"/>
    <s v=""/>
    <s v="Run of river"/>
    <s v="Unknown"/>
    <n v="0"/>
    <n v="23.73"/>
    <n v="23.73"/>
    <n v="1"/>
    <n v="1"/>
    <x v="11"/>
    <s v=""/>
    <s v=""/>
    <d v="2023-12-31T00:00:00"/>
    <s v=""/>
  </r>
  <r>
    <s v="Round 6 Solar - Commissioning Year 2019"/>
    <x v="0"/>
    <x v="77"/>
    <x v="8"/>
    <s v="Solar"/>
    <m/>
    <s v="Auction"/>
    <s v="Pay_As_Bid"/>
    <s v="Unknown"/>
    <n v="15"/>
    <n v="0"/>
    <s v="RUB"/>
    <s v="Fixed"/>
    <s v=""/>
    <s v=""/>
    <s v=""/>
    <s v=""/>
    <n v="0"/>
    <n v="38.5"/>
    <s v=""/>
    <s v="PV"/>
    <s v="Unknown"/>
    <n v="0"/>
    <n v="38.5"/>
    <n v="38.5"/>
    <n v="1"/>
    <n v="1"/>
    <x v="11"/>
    <s v=""/>
    <s v=""/>
    <d v="2019-12-31T00:00:00"/>
    <s v=""/>
  </r>
  <r>
    <s v="Round 6 Solar - Commissioning Year 2022"/>
    <x v="0"/>
    <x v="77"/>
    <x v="8"/>
    <s v="Solar"/>
    <m/>
    <s v="Auction"/>
    <s v="Pay_As_Bid"/>
    <s v="Unknown"/>
    <n v="15"/>
    <n v="0"/>
    <s v="RUB"/>
    <s v="Fixed"/>
    <s v=""/>
    <s v=""/>
    <s v=""/>
    <s v=""/>
    <n v="0"/>
    <n v="32"/>
    <s v=""/>
    <s v="PV"/>
    <s v="Unknown"/>
    <n v="0"/>
    <n v="32"/>
    <n v="32"/>
    <n v="1"/>
    <n v="1"/>
    <x v="11"/>
    <s v=""/>
    <s v=""/>
    <d v="2022-12-31T00:00:00"/>
    <s v=""/>
  </r>
  <r>
    <s v="Round 6 Wind - Commissioning Year 2019"/>
    <x v="0"/>
    <x v="77"/>
    <x v="8"/>
    <s v="Wind"/>
    <m/>
    <s v="Auction"/>
    <s v="Pay_As_Bid"/>
    <s v="Unknown"/>
    <n v="15"/>
    <n v="0"/>
    <s v="RUB"/>
    <s v="Fixed"/>
    <s v=""/>
    <s v=""/>
    <s v=""/>
    <s v=""/>
    <n v="0"/>
    <n v="108.8"/>
    <s v=""/>
    <s v="Onshore wind"/>
    <s v="Unknown"/>
    <n v="0"/>
    <n v="108.8"/>
    <n v="108.8"/>
    <n v="1"/>
    <n v="1"/>
    <x v="11"/>
    <s v=""/>
    <s v=""/>
    <d v="2019-12-31T00:00:00"/>
    <s v=""/>
  </r>
  <r>
    <s v="Round 6 Wind - Commissioning Year 2021"/>
    <x v="0"/>
    <x v="77"/>
    <x v="8"/>
    <s v="Wind"/>
    <m/>
    <s v="Auction"/>
    <s v="Pay_As_Bid"/>
    <s v="Unknown"/>
    <n v="15"/>
    <n v="0"/>
    <s v="RUB"/>
    <s v="Fixed"/>
    <s v=""/>
    <s v=""/>
    <s v=""/>
    <s v=""/>
    <n v="0"/>
    <n v="246.8"/>
    <s v=""/>
    <s v="Onshore wind"/>
    <s v="Unknown"/>
    <n v="0"/>
    <n v="246.8"/>
    <n v="246.8"/>
    <n v="1"/>
    <n v="1"/>
    <x v="11"/>
    <s v=""/>
    <s v=""/>
    <d v="2021-12-31T00:00:00"/>
    <s v=""/>
  </r>
  <r>
    <s v="Round 6 Wind - Commissioning Year 2023"/>
    <x v="0"/>
    <x v="77"/>
    <x v="8"/>
    <s v="Wind"/>
    <m/>
    <s v="Auction"/>
    <s v="Pay_As_Bid"/>
    <s v="Unknown"/>
    <n v="15"/>
    <n v="0"/>
    <s v="RUB"/>
    <s v="Fixed"/>
    <s v=""/>
    <s v=""/>
    <s v=""/>
    <s v=""/>
    <n v="0"/>
    <n v="497.7"/>
    <s v=""/>
    <s v="Onshore wind"/>
    <s v="Unknown"/>
    <n v="0"/>
    <n v="497.7"/>
    <n v="497.7"/>
    <n v="1"/>
    <n v="1"/>
    <x v="11"/>
    <s v=""/>
    <s v=""/>
    <d v="2023-12-31T00:00:00"/>
    <s v=""/>
  </r>
  <r>
    <s v="Round 6 Solar - Commissioning Year 2021"/>
    <x v="0"/>
    <x v="77"/>
    <x v="8"/>
    <s v="Solar"/>
    <m/>
    <s v="Auction"/>
    <s v="Pay_As_Bid"/>
    <s v="Unknown"/>
    <n v="15"/>
    <n v="0"/>
    <s v="RUB"/>
    <s v="Fixed"/>
    <s v=""/>
    <s v=""/>
    <s v=""/>
    <s v=""/>
    <n v="0"/>
    <n v="78"/>
    <s v=""/>
    <s v="PV"/>
    <s v="Unknown"/>
    <n v="0"/>
    <n v="78"/>
    <n v="78"/>
    <n v="1"/>
    <n v="1"/>
    <x v="12"/>
    <s v=""/>
    <s v=""/>
    <d v="2021-12-31T00:00:00"/>
    <s v=""/>
  </r>
  <r>
    <s v="Round 7 Solar - Commissioning Year 2022"/>
    <x v="0"/>
    <x v="77"/>
    <x v="8"/>
    <s v="Solar"/>
    <m/>
    <s v="Auction"/>
    <s v="Pay_As_Bid"/>
    <s v="Unknown"/>
    <n v="15"/>
    <n v="0"/>
    <s v="RUB"/>
    <s v="Fixed"/>
    <s v=""/>
    <s v=""/>
    <s v=""/>
    <s v=""/>
    <n v="0"/>
    <n v="5.6"/>
    <s v=""/>
    <s v="PV"/>
    <s v="Unknown"/>
    <n v="0"/>
    <n v="5.6"/>
    <n v="5.6"/>
    <n v="1"/>
    <n v="1"/>
    <x v="12"/>
    <s v=""/>
    <s v=""/>
    <d v="2022-12-31T00:00:00"/>
    <s v=""/>
  </r>
  <r>
    <s v="Round 7 Wind - Commissioning Year 2024"/>
    <x v="0"/>
    <x v="77"/>
    <x v="8"/>
    <s v="Wind"/>
    <m/>
    <s v="Auction"/>
    <s v="Pay_As_Bid"/>
    <s v="Unknown"/>
    <n v="15"/>
    <n v="0"/>
    <s v="RUB"/>
    <s v="Fixed"/>
    <s v=""/>
    <s v=""/>
    <s v=""/>
    <s v=""/>
    <n v="0"/>
    <n v="71.25"/>
    <s v=""/>
    <s v="Onshore wind"/>
    <s v="Unknown"/>
    <n v="0"/>
    <n v="71.25"/>
    <n v="71.25"/>
    <n v="1"/>
    <n v="1"/>
    <x v="12"/>
    <s v=""/>
    <s v=""/>
    <d v="2024-12-31T00:00:00"/>
    <s v=""/>
  </r>
  <r>
    <s v="Round 7 Small Hydro - Commissioning Year 2022"/>
    <x v="0"/>
    <x v="77"/>
    <x v="8"/>
    <s v="Hydro"/>
    <m/>
    <s v="Auction"/>
    <s v="Pay_As_Bid"/>
    <s v="Unknown"/>
    <n v="15"/>
    <n v="0"/>
    <s v="RUB"/>
    <s v="Fixed"/>
    <s v=""/>
    <s v=""/>
    <s v=""/>
    <s v=""/>
    <n v="0"/>
    <n v="8.1"/>
    <s v=""/>
    <s v="Run of river"/>
    <s v="Unknown"/>
    <n v="0"/>
    <n v="8.1"/>
    <n v="8.1"/>
    <n v="1"/>
    <n v="1"/>
    <x v="5"/>
    <s v=""/>
    <s v=""/>
    <d v="2022-12-31T00:00:00"/>
    <s v=""/>
  </r>
  <r>
    <s v="Round 8 Small Hydro - Commissioning Year 2028"/>
    <x v="0"/>
    <x v="77"/>
    <x v="8"/>
    <s v="Hydro"/>
    <m/>
    <s v="Auction"/>
    <s v="Pay_As_Bid"/>
    <s v="Unknown"/>
    <n v="15"/>
    <n v="0"/>
    <s v="RUB"/>
    <s v="Fixed"/>
    <s v=""/>
    <s v=""/>
    <s v=""/>
    <s v=""/>
    <n v="0"/>
    <n v="96"/>
    <s v=""/>
    <s v="Run of river"/>
    <s v="Unknown"/>
    <n v="0"/>
    <n v="96"/>
    <n v="96"/>
    <n v="1"/>
    <n v="1"/>
    <x v="6"/>
    <s v=""/>
    <s v=""/>
    <d v="2028-12-31T00:00:00"/>
    <s v=""/>
  </r>
  <r>
    <s v="Round 8 Solar - Commissioning Year 2024"/>
    <x v="0"/>
    <x v="77"/>
    <x v="8"/>
    <s v="Solar"/>
    <m/>
    <s v="Auction"/>
    <s v="Pay_As_Bid"/>
    <s v="Unknown"/>
    <n v="15"/>
    <n v="0"/>
    <s v="RUB"/>
    <s v="Fixed"/>
    <s v=""/>
    <s v=""/>
    <s v=""/>
    <s v=""/>
    <n v="0"/>
    <n v="775"/>
    <s v=""/>
    <s v="PV"/>
    <s v="Unknown"/>
    <n v="0"/>
    <n v="775"/>
    <n v="775"/>
    <n v="1"/>
    <n v="1"/>
    <x v="6"/>
    <s v=""/>
    <s v=""/>
    <d v="2024-12-31T00:00:00"/>
    <s v=""/>
  </r>
  <r>
    <s v="Round 8 Wind - Commissioning Year 2027"/>
    <x v="0"/>
    <x v="77"/>
    <x v="8"/>
    <s v="Wind"/>
    <m/>
    <s v="Auction"/>
    <s v="Pay_As_Bid"/>
    <s v="Unknown"/>
    <n v="15"/>
    <n v="0"/>
    <s v="RUB"/>
    <s v="Fixed"/>
    <s v=""/>
    <s v=""/>
    <s v=""/>
    <s v=""/>
    <n v="0"/>
    <n v="1851"/>
    <s v=""/>
    <s v="Onshore wind"/>
    <s v="Unknown"/>
    <n v="0"/>
    <n v="1851"/>
    <n v="1851"/>
    <n v="1"/>
    <n v="1"/>
    <x v="6"/>
    <s v=""/>
    <s v=""/>
    <d v="2027-12-31T00:00:00"/>
    <s v=""/>
  </r>
  <r>
    <s v="Seychelles Floating-Solar PV Tender"/>
    <x v="0"/>
    <x v="78"/>
    <x v="8"/>
    <s v="Solar"/>
    <m/>
    <s v="Project_Tender"/>
    <s v="Unknown"/>
    <s v="Power_Purchase_Agreement"/>
    <n v="25"/>
    <n v="0"/>
    <s v="USD"/>
    <s v="Unknown"/>
    <s v="The Seychelles Minister of Environment, Energy and Climate Change announced the launch of a tender for  the right to develop, finance, own and operate a 4MW salt-water floating solar PV tender. The project would be grid-connected and located in le Rocher Lagoon, Mahé.  The African Legal Support Facility (ALSF) will provide support and technical guidance for this project. In June 2019, it was announced that a request for proposals was issued to a group of pre-qualified bidders. Bidders are required to submit their full technical and financial proposals in September 2019 with an expected tender award in November 2019. Construction would start soon after, with commissioning slated for sometime in 2020."/>
    <n v="95"/>
    <n v="95"/>
    <s v=""/>
    <n v="0"/>
    <n v="4"/>
    <s v=""/>
    <s v="PV"/>
    <s v="Unknown"/>
    <s v=""/>
    <n v="4"/>
    <s v=""/>
    <s v="#N/A"/>
    <n v="1"/>
    <x v="5"/>
    <n v="2018"/>
    <s v=""/>
    <s v=""/>
    <n v="95"/>
  </r>
  <r>
    <s v="Uzbekistan IFC-Supported Solar Tender 1"/>
    <x v="0"/>
    <x v="79"/>
    <x v="8"/>
    <s v="Solar"/>
    <m/>
    <s v="Project_Tender"/>
    <s v="Pay_As_Bid"/>
    <s v="Power_Purchase_Agreement"/>
    <n v="15"/>
    <n v="0"/>
    <s v="USD"/>
    <s v="Unknown"/>
    <s v=""/>
    <n v="27"/>
    <n v="27"/>
    <s v=""/>
    <n v="0"/>
    <n v="100"/>
    <s v=""/>
    <s v="PV"/>
    <s v="Technology specific"/>
    <n v="0"/>
    <n v="100"/>
    <n v="100"/>
    <n v="1"/>
    <n v="1"/>
    <x v="17"/>
    <s v=""/>
    <s v=""/>
    <s v=""/>
    <n v="27"/>
  </r>
  <r>
    <s v="Uzbekistan IFC-Supported Solar Tender 2"/>
    <x v="0"/>
    <x v="79"/>
    <x v="8"/>
    <s v="Solar"/>
    <m/>
    <s v="Project_Tender"/>
    <s v="Pay_As_Bid"/>
    <s v="Power_Purchase_Agreement"/>
    <n v="25"/>
    <n v="0"/>
    <s v="USD"/>
    <s v="Unknown"/>
    <s v="In October 2019, the Uzebk government and the International Finance Corporation announced plans to launch a PPP tender for two solar projects with generation capacities of up to 200MW each in the Samarkand and Kizzakh regions. Masdar won both projects."/>
    <n v="18.07"/>
    <n v="18.07"/>
    <s v=""/>
    <n v="0"/>
    <n v="400"/>
    <s v=""/>
    <s v="PV"/>
    <s v="Technology specific"/>
    <s v=""/>
    <n v="400"/>
    <s v=""/>
    <n v="0"/>
    <n v="1"/>
    <x v="5"/>
    <n v="2019"/>
    <d v="2020-02-24T00:00:00"/>
    <s v=""/>
    <n v="18.07"/>
  </r>
  <r>
    <s v="Uzbekistan IFC-Supported Solar Tender 3"/>
    <x v="0"/>
    <x v="79"/>
    <x v="8"/>
    <s v="Solar"/>
    <m/>
    <s v="Project_Tender"/>
    <s v="Pay_As_Bid"/>
    <s v="Power_Purchase_Agreement"/>
    <n v="15"/>
    <n v="0"/>
    <s v="USD"/>
    <s v="Unknown"/>
    <s v="In October 2019, the Uzebk government and the International Finance Corporation announced plans to launch a PPP tender for two solar projects with generation capacities of up to 200MW each, to be followed by a second 500MW round. The weighted average price of the winning projects was $35.48/MWh"/>
    <n v="35.479999999999997"/>
    <n v="35.479999999999997"/>
    <s v=""/>
    <n v="0"/>
    <n v="500"/>
    <s v=""/>
    <s v="PV"/>
    <s v="Technology specific"/>
    <s v=""/>
    <n v="500"/>
    <s v=""/>
    <n v="0"/>
    <n v="1"/>
    <x v="7"/>
    <n v="2019"/>
    <d v="2022-07-14T00:00:00"/>
    <s v=""/>
    <n v="35.479999999999997"/>
  </r>
  <r>
    <s v="Uzbekistan 2021 100MW Wind Tender "/>
    <x v="0"/>
    <x v="79"/>
    <x v="8"/>
    <s v="Wind"/>
    <s v="Standalone"/>
    <s v="Project_Tender"/>
    <s v="Unknown"/>
    <s v="Unknown"/>
    <n v="15"/>
    <n v="0"/>
    <s v="USD"/>
    <s v="Unknown"/>
    <s v="ACWA Power won the contract to build a 100 MW wind power plant in the Karaozak district of Uzbekistan. "/>
    <n v="2.57"/>
    <n v="2.57"/>
    <s v=""/>
    <s v=""/>
    <n v="100"/>
    <s v=""/>
    <s v="Onshore wind"/>
    <s v="Technology specific"/>
    <s v=""/>
    <n v="100"/>
    <n v="100"/>
    <n v="1"/>
    <n v="1"/>
    <x v="6"/>
    <n v="2020"/>
    <d v="2021-01-31T00:00:00"/>
    <s v=""/>
    <n v="2.57"/>
  </r>
  <r>
    <s v="Uzbekistan 2023 200MW Wind Tender"/>
    <x v="0"/>
    <x v="79"/>
    <x v="8"/>
    <s v="Co_Located"/>
    <s v="Co-located"/>
    <s v="Project_Tender"/>
    <s v="Unknown"/>
    <s v="Unknown"/>
    <n v="15"/>
    <n v="0"/>
    <s v="USD"/>
    <s v="Unknown"/>
    <s v="ACWA Power won the contract to build a 200 MW wind power plant in the Karaozak and Beruniy districts of Uzbekistan. The project will be financed by the European Bank for Reconstruction and Development."/>
    <n v="4.09"/>
    <n v="4.09"/>
    <s v=""/>
    <s v=""/>
    <n v="200"/>
    <s v=""/>
    <s v="Wind and storage"/>
    <s v="Technology specific"/>
    <s v=""/>
    <n v="200"/>
    <n v="400"/>
    <n v="2"/>
    <n v="1"/>
    <x v="8"/>
    <n v="2022"/>
    <d v="2023-11-22T00:00:00"/>
    <s v=""/>
    <n v="4.09"/>
  </r>
  <r>
    <s v="Korea PV Auction Round 12 (1H 2017)"/>
    <x v="0"/>
    <x v="80"/>
    <x v="9"/>
    <s v="Solar"/>
    <m/>
    <s v="Auction"/>
    <s v="Unknown"/>
    <s v="Unknown"/>
    <n v="20"/>
    <n v="0"/>
    <s v="KRW"/>
    <s v="Fixed"/>
    <s v="First fixed price capacity auction"/>
    <n v="181595"/>
    <n v="160.63246351172049"/>
    <s v=""/>
    <s v=""/>
    <s v=""/>
    <s v=""/>
    <s v="PV"/>
    <s v="Unknown"/>
    <n v="0"/>
    <n v="250.45500000000001"/>
    <n v="490"/>
    <n v="1.9564392805094726"/>
    <s v="#N/A"/>
    <x v="4"/>
    <s v=""/>
    <s v=""/>
    <s v="31/12/2019"/>
    <n v="160.63246351172049"/>
  </r>
  <r>
    <s v="Korea PV Auction Round 13 (2H 2017)"/>
    <x v="0"/>
    <x v="80"/>
    <x v="9"/>
    <s v="Solar"/>
    <m/>
    <s v="Auction"/>
    <s v="Unknown"/>
    <s v="Unknown"/>
    <n v="20"/>
    <n v="0"/>
    <s v="KRW"/>
    <s v="Fixed"/>
    <s v="Mainland average price"/>
    <n v="184595"/>
    <n v="163.28615656789032"/>
    <s v=""/>
    <s v=""/>
    <s v=""/>
    <s v=""/>
    <s v="PV"/>
    <s v="Unknown"/>
    <n v="0"/>
    <n v="251.19800000000001"/>
    <n v="752"/>
    <n v="2.9936544080764973"/>
    <s v="#N/A"/>
    <x v="4"/>
    <s v=""/>
    <s v=""/>
    <s v="31/12/2019"/>
    <n v="163.28615656789032"/>
  </r>
  <r>
    <s v="Korea PV Auction Round 14 (1H 2018)"/>
    <x v="0"/>
    <x v="80"/>
    <x v="9"/>
    <s v="Solar"/>
    <m/>
    <s v="Auction"/>
    <s v="Unknown"/>
    <s v="Unknown"/>
    <n v="20"/>
    <n v="0"/>
    <s v="KRW"/>
    <s v="Fixed"/>
    <s v="Mainland average price"/>
    <n v="179965"/>
    <n v="163.51684096711764"/>
    <s v=""/>
    <s v=""/>
    <s v=""/>
    <s v=""/>
    <s v="PV"/>
    <s v="Unknown"/>
    <n v="0"/>
    <n v="250.65299999999999"/>
    <n v="1078"/>
    <n v="4.3007663981679851"/>
    <s v="#N/A"/>
    <x v="11"/>
    <s v=""/>
    <s v=""/>
    <s v="31/12/2020"/>
    <n v="163.51684096711764"/>
  </r>
  <r>
    <s v="Korea PV Auction Round 15 (2H 2018)"/>
    <x v="0"/>
    <x v="80"/>
    <x v="9"/>
    <s v="Solar"/>
    <m/>
    <s v="Auction"/>
    <s v="Unknown"/>
    <s v="Unknown"/>
    <n v="20"/>
    <n v="0"/>
    <s v="KRW"/>
    <s v="Fixed"/>
    <s v="Mainland average price"/>
    <n v="173982"/>
    <n v="158.08066582469405"/>
    <s v=""/>
    <s v=""/>
    <s v=""/>
    <s v=""/>
    <s v="PV"/>
    <s v="Unknown"/>
    <n v="0"/>
    <n v="351.43900000000002"/>
    <n v="351.43900000000002"/>
    <n v="1"/>
    <s v="#N/A"/>
    <x v="11"/>
    <s v=""/>
    <s v=""/>
    <s v="31/12/2020"/>
    <n v="158.08066582469405"/>
  </r>
  <r>
    <s v="Korea PV Auction Round 16 (1H 2019)"/>
    <x v="0"/>
    <x v="80"/>
    <x v="9"/>
    <s v="Solar"/>
    <m/>
    <s v="Auction"/>
    <s v="Unknown"/>
    <s v="Unknown"/>
    <n v="20"/>
    <n v="0"/>
    <s v="KRW"/>
    <s v="Fixed"/>
    <s v="Mainland average price"/>
    <n v="167333"/>
    <n v="143.49552361678045"/>
    <s v=""/>
    <s v=""/>
    <s v=""/>
    <s v=""/>
    <s v="PV"/>
    <s v="Unknown"/>
    <n v="0"/>
    <n v="350.54500000000002"/>
    <n v="350.54500000000002"/>
    <n v="1"/>
    <s v="#N/A"/>
    <x v="12"/>
    <s v=""/>
    <s v=""/>
    <s v="31/12/2021"/>
    <n v="143.49552361678045"/>
  </r>
  <r>
    <s v="Korea PV Auction Round 17 (2H 2019)"/>
    <x v="0"/>
    <x v="80"/>
    <x v="9"/>
    <s v="Solar"/>
    <m/>
    <s v="Auction"/>
    <s v="Unknown"/>
    <s v="Unknown"/>
    <n v="20"/>
    <n v="0"/>
    <s v="KRW"/>
    <s v="Fixed"/>
    <s v="Mainland average price"/>
    <n v="167333"/>
    <n v="143.49552361678045"/>
    <s v=""/>
    <s v=""/>
    <s v=""/>
    <s v=""/>
    <s v="PV"/>
    <s v="Unknown"/>
    <n v="0"/>
    <n v="501.36399999999998"/>
    <n v="501.36399999999998"/>
    <n v="1"/>
    <s v="#N/A"/>
    <x v="12"/>
    <s v=""/>
    <s v=""/>
    <s v="31/12/2021"/>
    <n v="143.49552361678045"/>
  </r>
  <r>
    <s v="Korea PV Auction Round 18 (1H 2020)"/>
    <x v="0"/>
    <x v="80"/>
    <x v="9"/>
    <s v="Solar"/>
    <m/>
    <s v="Auction"/>
    <s v="Unknown"/>
    <s v="Unknown"/>
    <n v="20"/>
    <n v="0"/>
    <s v="KRW"/>
    <s v="Fixed"/>
    <s v="Mainland average price"/>
    <n v="144000"/>
    <n v="122.02976170299313"/>
    <s v=""/>
    <s v=""/>
    <s v=""/>
    <s v=""/>
    <s v="PV"/>
    <s v="Unknown"/>
    <n v="0"/>
    <n v="1206.6420000000001"/>
    <n v="1206.6420000000001"/>
    <n v="1"/>
    <s v="#N/A"/>
    <x v="5"/>
    <s v=""/>
    <s v=""/>
    <s v="31/12/2022"/>
    <n v="122.02976170299313"/>
  </r>
  <r>
    <s v="Korea PV Auction Round 19 (2H 2020)"/>
    <x v="0"/>
    <x v="80"/>
    <x v="9"/>
    <s v="Solar"/>
    <m/>
    <s v="Auction"/>
    <s v="Unknown"/>
    <s v="Unknown"/>
    <n v="20"/>
    <n v="0"/>
    <s v="KRW"/>
    <s v="Fixed"/>
    <s v="Mainland average price"/>
    <n v="144000"/>
    <n v="122.02976170299313"/>
    <s v=""/>
    <s v=""/>
    <s v=""/>
    <s v=""/>
    <s v="PV"/>
    <s v="Unknown"/>
    <n v="0"/>
    <n v="1415.07"/>
    <n v="1415.07"/>
    <n v="1"/>
    <s v="#N/A"/>
    <x v="5"/>
    <s v=""/>
    <s v=""/>
    <s v="31/12/2022"/>
    <n v="122.02976170299313"/>
  </r>
  <r>
    <s v="Korea PV Auction Round 20 (1H 2021)"/>
    <x v="0"/>
    <x v="80"/>
    <x v="9"/>
    <s v="Solar"/>
    <m/>
    <s v="Auction"/>
    <s v="Unknown"/>
    <s v="Unknown"/>
    <n v="20"/>
    <n v="0"/>
    <s v="KRW"/>
    <s v="Fixed"/>
    <s v="Mainland average price"/>
    <n v="143039"/>
    <n v="124.96745616410831"/>
    <s v=""/>
    <s v=""/>
    <s v=""/>
    <s v=""/>
    <s v="PV"/>
    <s v="Unknown"/>
    <n v="0"/>
    <n v="2053.2710000000002"/>
    <n v="2053.2710000000002"/>
    <n v="1"/>
    <s v="#N/A"/>
    <x v="6"/>
    <s v=""/>
    <s v=""/>
    <s v="31/12/2023"/>
    <n v="124.96745616410831"/>
  </r>
  <r>
    <s v="South Korea Wind Auction Round 1 (2022)"/>
    <x v="0"/>
    <x v="80"/>
    <x v="9"/>
    <s v="Wind"/>
    <m/>
    <s v="Auction"/>
    <s v="Unknown"/>
    <s v="Unknown"/>
    <n v="20"/>
    <n v="0"/>
    <s v="KRW"/>
    <s v="Fixed"/>
    <s v="Average price undisclosed, attached price is ceiling price. Onshore and offshore compete in same auction."/>
    <n v="169500"/>
    <n v="131.16250996293402"/>
    <s v=""/>
    <s v=""/>
    <s v=""/>
    <s v=""/>
    <s v="Offshore wind"/>
    <s v="Unknown"/>
    <n v="0"/>
    <n v="0"/>
    <n v="99"/>
    <s v="#N/A"/>
    <s v="#N/A"/>
    <x v="7"/>
    <s v=""/>
    <s v=""/>
    <s v="31/12/2024"/>
    <n v="131.16250996293402"/>
  </r>
  <r>
    <s v="South Korea Wind Auction Round 1 (2022)"/>
    <x v="0"/>
    <x v="80"/>
    <x v="9"/>
    <s v="Wind"/>
    <m/>
    <s v="Auction"/>
    <s v="Unknown"/>
    <s v="Unknown"/>
    <n v="20"/>
    <n v="0"/>
    <s v="KRW"/>
    <s v="Fixed"/>
    <s v="Average price undisclosed, attached price is ceiling price"/>
    <n v="169500"/>
    <n v="131.16250996293402"/>
    <s v=""/>
    <s v=""/>
    <s v=""/>
    <s v=""/>
    <s v="Onshore wind"/>
    <s v="Unknown"/>
    <n v="0"/>
    <n v="374.4"/>
    <n v="613"/>
    <n v="1.637286324786325"/>
    <s v="#N/A"/>
    <x v="7"/>
    <s v=""/>
    <s v=""/>
    <s v="31/12/2024"/>
    <n v="131.16250996293402"/>
  </r>
  <r>
    <s v="Korea PV Auction Round 20 (1H 2022)"/>
    <x v="0"/>
    <x v="80"/>
    <x v="9"/>
    <s v="Solar"/>
    <m/>
    <s v="Auction"/>
    <s v="Unknown"/>
    <s v="Unknown"/>
    <n v="20"/>
    <n v="0"/>
    <s v="KRW"/>
    <s v="Fixed"/>
    <s v="Split by project size: 1) Sub-100KW: 238MW (18% of total) 2) Sub-500KW: 287MW (21% of total) 3) Sub-3MW: 491MW (36% of total) 4) Above-3MW: 338MW (25% of total"/>
    <n v="155211"/>
    <n v="120.10539430004101"/>
    <s v=""/>
    <s v=""/>
    <s v=""/>
    <s v=""/>
    <s v="PV"/>
    <s v="Unknown"/>
    <n v="0"/>
    <n v="1355"/>
    <n v="1381"/>
    <n v="1.0191881918819188"/>
    <s v="#N/A"/>
    <x v="7"/>
    <s v=""/>
    <s v=""/>
    <s v="31/12/2024"/>
    <n v="120.10539430004101"/>
  </r>
  <r>
    <s v="Korea PV Auction Round 20 (1H 2023)"/>
    <x v="0"/>
    <x v="80"/>
    <x v="9"/>
    <s v="Solar"/>
    <m/>
    <s v="Auction"/>
    <s v="Unknown"/>
    <s v="Unknown"/>
    <n v="20"/>
    <n v="0"/>
    <s v="KRW"/>
    <s v="Fixed"/>
    <s v="Average contract price"/>
    <n v="151618"/>
    <n v="116.09785979555113"/>
    <s v=""/>
    <n v="1000"/>
    <n v="1000"/>
    <s v=""/>
    <s v="PV"/>
    <s v="Unknown"/>
    <s v=""/>
    <n v="298"/>
    <n v="272"/>
    <n v="0.91275167785234901"/>
    <n v="0.29799999999999999"/>
    <x v="8"/>
    <n v="2023"/>
    <s v=""/>
    <s v="31/12/2025"/>
    <n v="116.09785979555113"/>
  </r>
  <r>
    <s v="Korea PV Auction Round 20 (2H 2023)"/>
    <x v="0"/>
    <x v="80"/>
    <x v="9"/>
    <s v="Solar"/>
    <m/>
    <s v="Auction"/>
    <s v="Unknown"/>
    <s v="Unknown"/>
    <n v="20"/>
    <n v="0"/>
    <s v="KRW"/>
    <s v="Fixed"/>
    <s v="Average contract price"/>
    <n v="150947"/>
    <n v="115.5840575826027"/>
    <s v=""/>
    <n v="1000"/>
    <n v="1000"/>
    <s v=""/>
    <s v="PV"/>
    <s v="Unknown"/>
    <s v=""/>
    <n v="65.7"/>
    <n v="59.6"/>
    <n v="0.90715372907153724"/>
    <n v="6.5700000000000008E-2"/>
    <x v="8"/>
    <s v=""/>
    <s v=""/>
    <s v=""/>
    <n v="115.5840575826027"/>
  </r>
  <r>
    <s v="Korea PV Auction Round 20 (2H 2024)"/>
    <x v="0"/>
    <x v="80"/>
    <x v="9"/>
    <s v="Solar"/>
    <m/>
    <s v="Auction"/>
    <s v="Unknown"/>
    <s v="Unknown"/>
    <n v="20"/>
    <n v="0"/>
    <s v="KRW"/>
    <s v="Fixed"/>
    <s v="Average contract price"/>
    <n v="155269"/>
    <n v="113.78352630807564"/>
    <s v=""/>
    <n v="1000"/>
    <n v="1000"/>
    <s v=""/>
    <s v="PV"/>
    <s v="Unknown"/>
    <s v=""/>
    <n v="80"/>
    <n v="71.69"/>
    <n v="0.89612499999999995"/>
    <n v="0.08"/>
    <x v="9"/>
    <s v=""/>
    <s v=""/>
    <s v=""/>
    <n v="113.78352630807564"/>
  </r>
  <r>
    <s v="South Korea Onshore Wind Auction Round 2 (2023)"/>
    <x v="0"/>
    <x v="80"/>
    <x v="9"/>
    <s v="Wind"/>
    <m/>
    <s v="Auction"/>
    <s v="Unknown"/>
    <s v="Unknown"/>
    <n v="20"/>
    <n v="0"/>
    <s v="KRW"/>
    <s v="Fixed"/>
    <s v="Undisclosed"/>
    <s v=""/>
    <s v=""/>
    <s v=""/>
    <n v="400"/>
    <n v="400"/>
    <s v=""/>
    <s v="Onshore wind"/>
    <s v="Unknown"/>
    <s v=""/>
    <n v="379.4"/>
    <n v="151.80000000000001"/>
    <n v="0.40010542962572487"/>
    <n v="0.9484999999999999"/>
    <x v="8"/>
    <s v=""/>
    <s v=""/>
    <s v=""/>
    <s v=""/>
  </r>
  <r>
    <s v="South Korea Offshore Wind Auction Round 2 (2023)"/>
    <x v="0"/>
    <x v="80"/>
    <x v="9"/>
    <s v="Wind"/>
    <m/>
    <s v="Auction"/>
    <s v="Unknown"/>
    <s v="Unknown"/>
    <n v="20"/>
    <n v="0"/>
    <s v="KRW"/>
    <s v="Fixed"/>
    <s v="Undisclosed"/>
    <s v=""/>
    <s v=""/>
    <s v=""/>
    <n v="1500"/>
    <n v="1500"/>
    <s v=""/>
    <s v="Offshore wind"/>
    <s v="Unknown"/>
    <s v=""/>
    <n v="2067"/>
    <n v="1431"/>
    <n v="0.69230769230769229"/>
    <n v="1.3779999999999999"/>
    <x v="8"/>
    <s v=""/>
    <s v=""/>
    <s v=""/>
    <s v=""/>
  </r>
  <r>
    <s v="South Korea Onshore Wind Auction Round 3 (2024)"/>
    <x v="0"/>
    <x v="80"/>
    <x v="9"/>
    <s v="Wind"/>
    <m/>
    <s v="Auction"/>
    <s v="Unknown"/>
    <s v="Unknown"/>
    <n v="20"/>
    <n v="0"/>
    <s v="KRW"/>
    <s v="Fixed"/>
    <s v="Mainland ceiling price"/>
    <n v="165143"/>
    <n v="121.01934632859447"/>
    <s v=""/>
    <n v="300"/>
    <n v="300"/>
    <s v=""/>
    <s v="Onshore wind"/>
    <s v="Unknown"/>
    <s v=""/>
    <n v="199.4"/>
    <n v="199.4"/>
    <n v="1"/>
    <n v="0.66466666666666674"/>
    <x v="9"/>
    <s v=""/>
    <s v=""/>
    <s v=""/>
    <n v="121.01934632859447"/>
  </r>
  <r>
    <s v="South Korea Offshore Wind Auction Round 3 (2024)"/>
    <x v="0"/>
    <x v="80"/>
    <x v="9"/>
    <s v="Wind"/>
    <m/>
    <s v="Auction"/>
    <s v="Unknown"/>
    <s v="Unknown"/>
    <n v="20"/>
    <n v="0"/>
    <s v="KRW"/>
    <s v="Fixed"/>
    <s v="Mainland ceiling price"/>
    <n v="176565"/>
    <n v="129.38956470760664"/>
    <s v=""/>
    <n v="1500"/>
    <n v="1500"/>
    <s v=""/>
    <s v="Offshore wind"/>
    <s v="Unknown"/>
    <s v=""/>
    <n v="2413.85"/>
    <n v="1886"/>
    <n v="0.78132444020962366"/>
    <n v="1.6092333333333333"/>
    <x v="9"/>
    <s v=""/>
    <s v=""/>
    <s v=""/>
    <n v="129.38956470760664"/>
  </r>
  <r>
    <s v="Cambodia Solar Park Tender Phase 1"/>
    <x v="0"/>
    <x v="81"/>
    <x v="10"/>
    <s v="Solar"/>
    <m/>
    <s v="Project_Tender"/>
    <s v="Unknown"/>
    <s v="Unknown"/>
    <n v="15"/>
    <n v="0"/>
    <s v="USD"/>
    <s v="Unknown"/>
    <s v=""/>
    <n v="38.770000000000003"/>
    <n v="38.770000000000003"/>
    <s v=""/>
    <n v="0"/>
    <n v="60"/>
    <s v=""/>
    <s v="PV"/>
    <s v="Unknown"/>
    <n v="0"/>
    <n v="60"/>
    <n v="60"/>
    <n v="1"/>
    <n v="1"/>
    <x v="12"/>
    <s v=""/>
    <s v=""/>
    <s v=""/>
    <n v="38.770000000000003"/>
  </r>
  <r>
    <s v="Cambodia National Solar Park Program Phase II"/>
    <x v="0"/>
    <x v="81"/>
    <x v="10"/>
    <s v="Solar"/>
    <m/>
    <s v="Project_Tender"/>
    <s v="Unknown"/>
    <s v="Unknown"/>
    <n v="15"/>
    <n v="0"/>
    <s v="KHR"/>
    <s v="Unknown"/>
    <s v="On June 27, 2017, the Asian Development Bank announced the support for the new National Solar Park Program in Cambodia. The 100MW program will be implemented in two phases of 40MW and 60MW respectively. On December 1, 2020, Electricite du Cambodge issued the tender for the 40MW solar park project."/>
    <s v=""/>
    <s v=""/>
    <s v=""/>
    <n v="0"/>
    <n v="40"/>
    <s v=""/>
    <s v="PV"/>
    <s v="Unknown"/>
    <n v="0"/>
    <n v="40"/>
    <n v="40"/>
    <n v="1"/>
    <n v="1"/>
    <x v="6"/>
    <s v=""/>
    <s v=""/>
    <s v=""/>
    <s v=""/>
  </r>
  <r>
    <s v="Indonesia PLN IP Hijaunesia 1"/>
    <x v="0"/>
    <x v="82"/>
    <x v="10"/>
    <s v="Solar"/>
    <s v="Standalone"/>
    <s v="Project_Tender"/>
    <s v="Pay_As_Bid"/>
    <s v="Power_Purchase_Agreement"/>
    <n v="30"/>
    <n v="0"/>
    <s v="USD"/>
    <s v="Fixed"/>
    <s v="Capacity in MWac"/>
    <n v="37.1"/>
    <n v="37.1"/>
    <s v=""/>
    <s v=""/>
    <n v="150"/>
    <s v=""/>
    <s v="PV"/>
    <s v="Technology specific"/>
    <s v=""/>
    <n v="150"/>
    <n v="150"/>
    <n v="1"/>
    <n v="1"/>
    <x v="5"/>
    <n v="2020"/>
    <s v=""/>
    <s v=""/>
    <n v="37.1"/>
  </r>
  <r>
    <s v="Indonesia PLN IP Hijaunesia 2 - Solar"/>
    <x v="0"/>
    <x v="82"/>
    <x v="10"/>
    <s v="Solar"/>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s v=""/>
    <s v=""/>
    <s v=""/>
    <s v=""/>
    <n v="1000"/>
    <s v=""/>
    <s v="PV"/>
    <s v="Technology specific"/>
    <s v=""/>
    <n v="100"/>
    <s v=""/>
    <n v="0"/>
    <n v="0.1"/>
    <x v="8"/>
    <n v="2023"/>
    <d v="2023-03-09T00:00:00"/>
    <s v=""/>
    <s v=""/>
  </r>
  <r>
    <s v="Indonesia PLN IP Hijaunesia 2 - Wind"/>
    <x v="0"/>
    <x v="82"/>
    <x v="10"/>
    <s v="Wind"/>
    <s v="Standalone"/>
    <s v="Project_Tender"/>
    <s v="Pay_As_Bid"/>
    <s v="Power_Purchase_Agreement"/>
    <n v="30"/>
    <n v="0"/>
    <s v="IDR"/>
    <s v="Fixed"/>
    <s v="This auction is technically completed as the application window has closed and at least one winner has been announced. However, there was never an official statement stating that the auction is complete."/>
    <s v=""/>
    <s v=""/>
    <s v=""/>
    <s v=""/>
    <n v="60"/>
    <s v=""/>
    <s v="Onshore wind"/>
    <s v="Technology specific"/>
    <s v=""/>
    <s v=""/>
    <s v=""/>
    <s v=""/>
    <s v=""/>
    <x v="8"/>
    <n v="2023"/>
    <d v="2023-03-09T00:00:00"/>
    <s v=""/>
    <s v=""/>
  </r>
  <r>
    <s v="Indonesia PLN NP Karangkates Floating PV"/>
    <x v="0"/>
    <x v="82"/>
    <x v="10"/>
    <s v="Solar"/>
    <s v="Standalone"/>
    <s v="Project_Tender"/>
    <s v="Pay_As_Bid"/>
    <s v="Power_Purchase_Agreement"/>
    <n v="30"/>
    <n v="0"/>
    <s v="USD"/>
    <s v="Fixed"/>
    <s v="Capacity in MWac"/>
    <s v=""/>
    <s v=""/>
    <s v=""/>
    <s v=""/>
    <n v="100"/>
    <s v=""/>
    <s v="PV"/>
    <s v="Technology specific"/>
    <s v=""/>
    <n v="100"/>
    <n v="100"/>
    <n v="1"/>
    <n v="1"/>
    <x v="8"/>
    <n v="2023"/>
    <d v="2023-01-16T00:00:00"/>
    <s v=""/>
    <s v=""/>
  </r>
  <r>
    <s v="Indonesia PLN NP Project X Nusantara - Solar"/>
    <x v="3"/>
    <x v="82"/>
    <x v="10"/>
    <s v="Solar"/>
    <s v="Standalone"/>
    <s v="Project_Tender"/>
    <s v="Pay_As_Bid"/>
    <s v="Power_Purchase_Agreement"/>
    <n v="30"/>
    <n v="0"/>
    <s v="IDR"/>
    <s v="Fixed"/>
    <s v=""/>
    <s v=""/>
    <s v=""/>
    <s v=""/>
    <s v=""/>
    <n v="725.6"/>
    <s v=""/>
    <s v="PV"/>
    <s v="Technology specific"/>
    <s v=""/>
    <s v=""/>
    <s v=""/>
    <s v=""/>
    <s v=""/>
    <x v="9"/>
    <n v="2024"/>
    <d v="2024-09-24T00:00:00"/>
    <s v=""/>
    <s v=""/>
  </r>
  <r>
    <s v="Indonesia PLN NP Project X Nusantara - Hydro"/>
    <x v="3"/>
    <x v="82"/>
    <x v="10"/>
    <s v="Hydro"/>
    <s v="Standalone"/>
    <s v="Project_Tender"/>
    <s v="Pay_As_Bid"/>
    <s v="Power_Purchase_Agreement"/>
    <n v="30"/>
    <n v="0"/>
    <s v="IDR"/>
    <s v="Fixed"/>
    <s v=""/>
    <s v=""/>
    <s v=""/>
    <s v=""/>
    <s v=""/>
    <n v="500"/>
    <s v=""/>
    <s v="Dam"/>
    <s v="Technology specific"/>
    <s v=""/>
    <s v=""/>
    <s v=""/>
    <s v=""/>
    <s v=""/>
    <x v="9"/>
    <n v="2024"/>
    <d v="2024-09-24T00:00:00"/>
    <s v=""/>
    <s v=""/>
  </r>
  <r>
    <s v="Indonesia ESDM Solar 2013"/>
    <x v="0"/>
    <x v="82"/>
    <x v="10"/>
    <s v="Solar"/>
    <s v="Standalone"/>
    <s v="Project_Tender"/>
    <s v="Pay_As_Bid"/>
    <s v="Power_Purchase_Agreement"/>
    <n v="30"/>
    <n v="0"/>
    <s v="USD"/>
    <s v="Fixed"/>
    <s v="15MW awarded, then auction canceled due to a lawsuit"/>
    <s v=""/>
    <s v=""/>
    <s v=""/>
    <s v=""/>
    <n v="142"/>
    <s v=""/>
    <s v="PV"/>
    <s v="Technology specific"/>
    <s v=""/>
    <n v="15"/>
    <n v="15"/>
    <n v="1"/>
    <n v="0.10563380281690141"/>
    <x v="1"/>
    <n v="2013"/>
    <d v="2013-10-30T00:00:00"/>
    <d v="2014-06-30T00:00:00"/>
    <s v=""/>
  </r>
  <r>
    <s v="Indonesia PLN Solar Sumatra 2017"/>
    <x v="2"/>
    <x v="82"/>
    <x v="10"/>
    <s v="Solar"/>
    <s v="Standalone"/>
    <s v="Project_Tender"/>
    <s v="Pay_As_Bid"/>
    <s v="Power_Purchase_Agreement"/>
    <n v="30"/>
    <n v="0"/>
    <s v="USD"/>
    <s v="Fixed"/>
    <s v="Canceled as PLN's grid is not ready to absorb intermittent power"/>
    <s v=""/>
    <s v=""/>
    <s v=""/>
    <s v=""/>
    <n v="167.58"/>
    <s v=""/>
    <s v="PV"/>
    <s v="Technology specific"/>
    <s v=""/>
    <n v="0"/>
    <n v="0"/>
    <s v=""/>
    <s v=""/>
    <x v="4"/>
    <n v="2017"/>
    <d v="2017-05-31T00:00:00"/>
    <s v=""/>
    <s v=""/>
  </r>
  <r>
    <s v="Indonesia PLN Solar Bali 2019"/>
    <x v="0"/>
    <x v="82"/>
    <x v="10"/>
    <s v="Solar"/>
    <s v="Standalone"/>
    <s v="Project_Tender"/>
    <s v="Pay_As_Bid"/>
    <s v="Power_Purchase_Agreement"/>
    <n v="20"/>
    <n v="0"/>
    <s v="USD"/>
    <s v="Fixed"/>
    <s v=""/>
    <n v="57.6"/>
    <n v="57.6"/>
    <s v=""/>
    <s v=""/>
    <n v="50"/>
    <s v=""/>
    <s v="PV"/>
    <s v="Technology specific"/>
    <s v=""/>
    <n v="50"/>
    <n v="50"/>
    <n v="1"/>
    <n v="1"/>
    <x v="12"/>
    <n v="2019"/>
    <d v="2019-07-01T00:00:00"/>
    <s v=""/>
    <n v="57.6"/>
  </r>
  <r>
    <s v="Indonesia PLN NP Wind Tanah Laut"/>
    <x v="0"/>
    <x v="82"/>
    <x v="10"/>
    <s v="Co_Located"/>
    <s v="Co-located"/>
    <s v="Project_Tender"/>
    <s v="Pay_As_Bid"/>
    <s v="Power_Purchase_Agreement"/>
    <n v="30"/>
    <n v="0"/>
    <s v="USD"/>
    <s v="Fixed"/>
    <s v=""/>
    <n v="55"/>
    <n v="55"/>
    <s v=""/>
    <s v=""/>
    <n v="70"/>
    <n v="10"/>
    <s v="Wind and storage"/>
    <s v="Co-location"/>
    <s v=""/>
    <n v="70"/>
    <n v="70"/>
    <n v="1"/>
    <n v="1"/>
    <x v="7"/>
    <n v="2022"/>
    <s v=""/>
    <d v="2025-12-31T00:00:00"/>
    <n v="55"/>
  </r>
  <r>
    <s v="Indonesia PLN NR Solar Tembesi"/>
    <x v="0"/>
    <x v="82"/>
    <x v="10"/>
    <s v="Solar"/>
    <s v="Standalone"/>
    <s v="Project_Tender"/>
    <s v="Pay_As_Bid"/>
    <s v="Power_Purchase_Agreement"/>
    <n v="25"/>
    <n v="0"/>
    <s v="USD"/>
    <s v="Fixed"/>
    <s v=""/>
    <s v=""/>
    <s v=""/>
    <s v=""/>
    <s v=""/>
    <n v="46"/>
    <s v=""/>
    <s v="PV"/>
    <s v="Technology specific"/>
    <s v=""/>
    <n v="46"/>
    <n v="46"/>
    <n v="1"/>
    <n v="1"/>
    <x v="7"/>
    <n v="2022"/>
    <d v="2022-09-16T00:00:00"/>
    <d v="2025-03-31T00:00:00"/>
    <s v=""/>
  </r>
  <r>
    <s v="Indonesia PLN NR Solar Duriangkang"/>
    <x v="0"/>
    <x v="82"/>
    <x v="10"/>
    <s v="Solar"/>
    <s v="Standalone"/>
    <s v="Project_Tender"/>
    <s v="Pay_As_Bid"/>
    <s v="Power_Purchase_Agreement"/>
    <n v="25"/>
    <n v="0"/>
    <s v="USD"/>
    <s v="Fixed"/>
    <s v=""/>
    <s v=""/>
    <s v=""/>
    <s v=""/>
    <s v=""/>
    <n v="120"/>
    <s v=""/>
    <s v="PV"/>
    <s v="Technology specific"/>
    <s v=""/>
    <n v="120"/>
    <n v="120"/>
    <n v="1"/>
    <n v="1"/>
    <x v="7"/>
    <n v="2022"/>
    <d v="2022-09-16T00:00:00"/>
    <s v=""/>
    <s v=""/>
  </r>
  <r>
    <s v="Indonesia PLN NR Solar Cirata"/>
    <x v="0"/>
    <x v="82"/>
    <x v="10"/>
    <s v="Solar"/>
    <s v="Standalone"/>
    <s v="Project_Tender"/>
    <s v="Pay_As_Bid"/>
    <s v="Power_Purchase_Agreement"/>
    <n v="25"/>
    <n v="0"/>
    <s v="USD"/>
    <s v="Fixed"/>
    <s v="Capacity in MWac"/>
    <n v="58"/>
    <n v="58"/>
    <s v=""/>
    <s v=""/>
    <n v="145"/>
    <s v=""/>
    <s v="PV"/>
    <s v="Technology specific"/>
    <s v=""/>
    <n v="145"/>
    <n v="145"/>
    <n v="1"/>
    <n v="1"/>
    <x v="12"/>
    <n v="2019"/>
    <d v="2019-07-01T00:00:00"/>
    <d v="2021-12-31T00:00:00"/>
    <n v="58"/>
  </r>
  <r>
    <s v="Indonesia ESDM Geothermal 2015"/>
    <x v="0"/>
    <x v="82"/>
    <x v="10"/>
    <s v="Renewables_Other"/>
    <s v="Standalone"/>
    <s v="Project_Tender"/>
    <s v="Pay_As_Bid"/>
    <s v="Power_Purchase_Agreement"/>
    <n v="30"/>
    <n v="0"/>
    <s v="USD"/>
    <s v="Fixed"/>
    <s v=""/>
    <n v="115"/>
    <n v="115"/>
    <s v=""/>
    <s v=""/>
    <n v="315"/>
    <s v=""/>
    <s v="Geothermal"/>
    <s v="Technology specific"/>
    <s v=""/>
    <n v="220"/>
    <n v="385"/>
    <n v="1.75"/>
    <n v="0.69841269841269837"/>
    <x v="2"/>
    <n v="2015"/>
    <d v="2015-07-01T00:00:00"/>
    <d v="2022-12-31T00:00:00"/>
    <n v="115"/>
  </r>
  <r>
    <s v="Indonesia ESDM Geothermal 2016"/>
    <x v="0"/>
    <x v="82"/>
    <x v="10"/>
    <s v="Renewables_Other"/>
    <s v="Standalone"/>
    <s v="Project_Tender"/>
    <s v="Pay_As_Bid"/>
    <s v="Power_Purchase_Agreement"/>
    <n v="30"/>
    <n v="0"/>
    <s v="USD"/>
    <s v="Fixed"/>
    <s v=""/>
    <n v="127.5"/>
    <n v="127.5"/>
    <s v=""/>
    <s v=""/>
    <n v="520"/>
    <s v=""/>
    <s v="Geothermal"/>
    <s v="Technology specific"/>
    <s v=""/>
    <n v="260"/>
    <n v="280"/>
    <n v="1.0769230769230769"/>
    <n v="0.5"/>
    <x v="3"/>
    <n v="2016"/>
    <d v="2016-04-25T00:00:00"/>
    <d v="2024-12-31T00:00:00"/>
    <n v="127.5"/>
  </r>
  <r>
    <s v="Indonesia ESDM Geothermal 2019"/>
    <x v="0"/>
    <x v="82"/>
    <x v="10"/>
    <s v="Renewables_Other"/>
    <s v="Standalone"/>
    <s v="Project_Tender"/>
    <s v="Pay_As_Bid"/>
    <s v="Power_Purchase_Agreement"/>
    <n v="30"/>
    <n v="0"/>
    <s v="USD"/>
    <s v="Fixed"/>
    <s v="No bids received"/>
    <s v=""/>
    <s v=""/>
    <s v=""/>
    <s v=""/>
    <n v="95"/>
    <s v=""/>
    <s v="Geothermal"/>
    <s v="Technology specific"/>
    <s v=""/>
    <n v="0"/>
    <n v="0"/>
    <s v=""/>
    <s v=""/>
    <x v="12"/>
    <n v="2019"/>
    <d v="2019-10-21T00:00:00"/>
    <s v=""/>
    <s v=""/>
  </r>
  <r>
    <s v="Indonesia ESDM Geothermal 2022"/>
    <x v="0"/>
    <x v="82"/>
    <x v="10"/>
    <s v="Renewables_Other"/>
    <s v="Standalone"/>
    <s v="Project_Tender"/>
    <s v="Pay_As_Bid"/>
    <s v="Power_Purchase_Agreement"/>
    <n v="30"/>
    <n v="0"/>
    <s v="USD"/>
    <s v="Fixed"/>
    <s v=""/>
    <s v=""/>
    <s v=""/>
    <s v=""/>
    <s v=""/>
    <n v="75"/>
    <s v=""/>
    <s v="Geothermal"/>
    <s v="Technology specific"/>
    <s v=""/>
    <n v="55"/>
    <n v="55"/>
    <n v="1"/>
    <n v="0.73333333333333328"/>
    <x v="7"/>
    <n v="2022"/>
    <d v="2022-12-20T00:00:00"/>
    <s v=""/>
    <s v=""/>
  </r>
  <r>
    <s v="Indonesia ESDM Geothermal 2023"/>
    <x v="0"/>
    <x v="82"/>
    <x v="10"/>
    <s v="Renewables_Other"/>
    <s v="Standalone"/>
    <s v="Project_Tender"/>
    <s v="Pay_As_Bid"/>
    <s v="Power_Purchase_Agreement"/>
    <n v="30"/>
    <n v="0"/>
    <s v="USD"/>
    <s v="Fixed"/>
    <s v="No bids received"/>
    <s v=""/>
    <s v=""/>
    <s v=""/>
    <s v=""/>
    <n v="20"/>
    <s v=""/>
    <s v="Geothermal"/>
    <s v="Technology specific"/>
    <s v=""/>
    <n v="0"/>
    <n v="0"/>
    <s v=""/>
    <s v=""/>
    <x v="8"/>
    <n v="2023"/>
    <d v="2023-01-30T00:00:00"/>
    <s v=""/>
    <s v=""/>
  </r>
  <r>
    <s v="Indonesia ESDM Geothermal 2024"/>
    <x v="0"/>
    <x v="82"/>
    <x v="10"/>
    <s v="Renewables_Other"/>
    <s v="Standalone"/>
    <s v="Project_Tender"/>
    <s v="Pay_As_Bid"/>
    <s v="Power_Purchase_Agreement"/>
    <n v="30"/>
    <n v="0"/>
    <s v="USD"/>
    <s v="Fixed"/>
    <s v=""/>
    <s v=""/>
    <s v=""/>
    <s v=""/>
    <s v=""/>
    <n v="180"/>
    <s v=""/>
    <s v="Geothermal"/>
    <s v="Technology specific"/>
    <s v=""/>
    <n v="180"/>
    <n v="220"/>
    <n v="1.2222222222222223"/>
    <n v="1"/>
    <x v="9"/>
    <n v="2024"/>
    <d v="2024-02-28T00:00:00"/>
    <s v=""/>
    <s v=""/>
  </r>
  <r>
    <s v="Malaysia Large Scale Solar Photovoltaic Round 1"/>
    <x v="0"/>
    <x v="83"/>
    <x v="10"/>
    <s v="Solar"/>
    <s v="Standalone"/>
    <s v="Project_Tender"/>
    <s v="Pay_As_Bid"/>
    <s v="Power_Purchase_Agreement"/>
    <n v="21"/>
    <n v="0"/>
    <s v="MYR"/>
    <s v="Fixed"/>
    <s v="Capacity in MWac"/>
    <n v="425.16"/>
    <n v="102.60890551466152"/>
    <s v=""/>
    <s v=""/>
    <n v="300"/>
    <s v=""/>
    <s v="PV"/>
    <s v="Technology specific"/>
    <s v=""/>
    <n v="450.9"/>
    <n v="1292.8"/>
    <n v="2.86715457972943"/>
    <n v="1.5029999999999999"/>
    <x v="3"/>
    <n v="2016"/>
    <d v="2016-05-26T00:00:00"/>
    <d v="2018-12-31T00:00:00"/>
    <n v="102.60890551466152"/>
  </r>
  <r>
    <s v="Malaysia Large Scale Solar Photovoltaic Round 2"/>
    <x v="0"/>
    <x v="83"/>
    <x v="10"/>
    <s v="Solar"/>
    <s v="Standalone"/>
    <s v="Project_Tender"/>
    <s v="Pay_As_Bid"/>
    <s v="Power_Purchase_Agreement"/>
    <n v="21"/>
    <n v="0"/>
    <s v="MYR"/>
    <s v="Fixed"/>
    <s v="Capacity in MWac"/>
    <s v=""/>
    <s v=""/>
    <s v=""/>
    <s v=""/>
    <n v="460"/>
    <s v=""/>
    <s v="PV"/>
    <s v="Technology specific"/>
    <s v=""/>
    <n v="562.20000000000005"/>
    <n v="1632.2"/>
    <n v="2.9032372821060117"/>
    <n v="1.2221739130434783"/>
    <x v="4"/>
    <n v="2017"/>
    <d v="2017-02-20T00:00:00"/>
    <d v="2020-12-31T00:00:00"/>
    <s v=""/>
  </r>
  <r>
    <s v="Malaysia Large Scale Solar Photovoltaic Round 3"/>
    <x v="0"/>
    <x v="83"/>
    <x v="10"/>
    <s v="Solar"/>
    <s v="Standalone"/>
    <s v="Project_Tender"/>
    <s v="Pay_As_Bid"/>
    <s v="Power_Purchase_Agreement"/>
    <n v="21"/>
    <n v="0"/>
    <s v="MYR"/>
    <s v="Fixed"/>
    <s v="Capacity in MWac"/>
    <s v=""/>
    <s v=""/>
    <s v=""/>
    <s v=""/>
    <n v="500"/>
    <s v=""/>
    <s v="PV"/>
    <s v="Technology specific"/>
    <s v=""/>
    <n v="491"/>
    <n v="6731"/>
    <n v="13.708757637474541"/>
    <n v="0.98199999999999998"/>
    <x v="12"/>
    <n v="2019"/>
    <d v="2019-02-14T00:00:00"/>
    <d v="2021-12-31T00:00:00"/>
    <s v=""/>
  </r>
  <r>
    <s v="Malaysia Large Scale Solar Photovoltaic Round 4"/>
    <x v="0"/>
    <x v="83"/>
    <x v="10"/>
    <s v="Solar"/>
    <s v="Standalone"/>
    <s v="Project_Tender"/>
    <s v="Pay_As_Bid"/>
    <s v="Power_Purchase_Agreement"/>
    <n v="21"/>
    <n v="0"/>
    <s v="MYR"/>
    <s v="Fixed"/>
    <s v="Capacity in MWac"/>
    <s v=""/>
    <s v=""/>
    <s v=""/>
    <s v=""/>
    <n v="1000"/>
    <s v=""/>
    <s v="PV"/>
    <s v="Technology specific"/>
    <s v=""/>
    <n v="823"/>
    <n v="5374.4"/>
    <n v="6.5302551640340214"/>
    <n v="0.82299999999999995"/>
    <x v="5"/>
    <n v="2020"/>
    <d v="2020-05-31T00:00:00"/>
    <d v="2023-12-31T00:00:00"/>
    <s v=""/>
  </r>
  <r>
    <s v="Malaysia Large Scale Solar Photovoltaic Round 5"/>
    <x v="0"/>
    <x v="83"/>
    <x v="10"/>
    <s v="Solar"/>
    <s v="Standalone"/>
    <s v="Project_Tender"/>
    <s v="Pay_As_Bid"/>
    <s v="Power_Purchase_Agreement"/>
    <n v="21"/>
    <n v="0"/>
    <s v="MYR"/>
    <s v="Fixed"/>
    <s v="Capacity in Mwac. This auction is complete, but the winners and amount of allocated capacity were not publicized. From news reports and exchange filings, we know at least 1,489MWac was awarded."/>
    <s v=""/>
    <s v=""/>
    <s v=""/>
    <s v=""/>
    <n v="2000"/>
    <s v=""/>
    <s v="PV"/>
    <s v="Technology specific"/>
    <s v=""/>
    <s v=""/>
    <s v=""/>
    <s v=""/>
    <s v=""/>
    <x v="9"/>
    <n v="2024"/>
    <d v="2024-04-01T00:00:00"/>
    <d v="2027-12-31T00:00:00"/>
    <s v=""/>
  </r>
  <r>
    <s v="Malaysia Large Scale Solar Photovoltaic Round 5+"/>
    <x v="1"/>
    <x v="83"/>
    <x v="10"/>
    <s v="Solar"/>
    <s v="Standalone"/>
    <s v="Project_Tender"/>
    <s v="Pay_As_Bid"/>
    <s v="Power_Purchase_Agreement"/>
    <n v="21"/>
    <n v="0"/>
    <s v="MYR"/>
    <s v="Fixed"/>
    <s v="Capacity in MWac"/>
    <s v=""/>
    <s v=""/>
    <s v=""/>
    <s v=""/>
    <n v="2000"/>
    <s v=""/>
    <s v="PV"/>
    <s v="Technology specific"/>
    <s v=""/>
    <s v=""/>
    <s v=""/>
    <s v=""/>
    <s v=""/>
    <x v="10"/>
    <n v="2025"/>
    <d v="2025-01-20T00:00:00"/>
    <d v="2027-12-31T00:00:00"/>
    <s v=""/>
  </r>
  <r>
    <s v="Malaysia Large Scale Solar Photovoltaic Round 6"/>
    <x v="1"/>
    <x v="83"/>
    <x v="10"/>
    <s v="Solar"/>
    <s v="Standalone"/>
    <s v="Project_Tender"/>
    <s v="Pay_As_Bid"/>
    <s v="Power_Purchase_Agreement"/>
    <n v="21"/>
    <n v="0"/>
    <s v="MYR"/>
    <s v="Fixed"/>
    <s v=""/>
    <s v=""/>
    <s v=""/>
    <s v=""/>
    <s v=""/>
    <s v=""/>
    <s v=""/>
    <s v="PV"/>
    <s v="Technology specific"/>
    <s v=""/>
    <s v=""/>
    <s v=""/>
    <s v=""/>
    <s v=""/>
    <x v="10"/>
    <n v="2025"/>
    <s v=""/>
    <s v=""/>
    <s v=""/>
  </r>
  <r>
    <s v="Malaysia Battery Energy Storage System Round 1"/>
    <x v="1"/>
    <x v="83"/>
    <x v="10"/>
    <s v="Energy_Storage"/>
    <s v="Standalone"/>
    <s v="Project_Tender"/>
    <s v="Pay_As_Bid"/>
    <s v="Power_Purchase_Agreement"/>
    <n v="15"/>
    <n v="0"/>
    <s v="MYR"/>
    <s v="Fixed"/>
    <s v=""/>
    <s v=""/>
    <s v=""/>
    <s v=""/>
    <s v=""/>
    <n v="400"/>
    <n v="1600"/>
    <s v="Battery storage"/>
    <s v="Technology specific"/>
    <s v=""/>
    <s v=""/>
    <s v=""/>
    <s v=""/>
    <s v=""/>
    <x v="10"/>
    <n v="2024"/>
    <s v=""/>
    <d v="2026-12-31T00:00:00"/>
    <s v=""/>
  </r>
  <r>
    <s v="Malaysia Large Scale Solar Sabah Round 1"/>
    <x v="0"/>
    <x v="83"/>
    <x v="10"/>
    <s v="Solar"/>
    <s v="Standalone"/>
    <s v="Auction"/>
    <s v="Pay_As_Bid"/>
    <s v="Power_Purchase_Agreement"/>
    <n v="25"/>
    <n v="0"/>
    <s v="MYR"/>
    <s v="Fixed"/>
    <s v="Capacity in MWac"/>
    <s v=""/>
    <s v=""/>
    <s v=""/>
    <s v=""/>
    <n v="100"/>
    <s v=""/>
    <s v="PV"/>
    <s v="Technology specific"/>
    <s v=""/>
    <n v="199"/>
    <n v="199"/>
    <n v="1"/>
    <n v="1.99"/>
    <x v="9"/>
    <n v="2024"/>
    <d v="2024-05-27T00:00:00"/>
    <d v="2026-12-31T00:00:00"/>
    <s v=""/>
  </r>
  <r>
    <s v="Malaysia SEDA FiT 2018 Biogas"/>
    <x v="0"/>
    <x v="83"/>
    <x v="10"/>
    <s v="Clean_Fuels"/>
    <s v="Standalone"/>
    <s v="Auction"/>
    <s v="Pay_As_Bid"/>
    <s v="Fixed_Feed_In_Tariff"/>
    <n v="21"/>
    <n v="0"/>
    <s v="MYR"/>
    <s v="Fixed"/>
    <s v=""/>
    <s v=""/>
    <s v=""/>
    <s v=""/>
    <s v=""/>
    <n v="30"/>
    <s v=""/>
    <s v="Biogas"/>
    <s v="Technology specific"/>
    <s v=""/>
    <s v=""/>
    <s v=""/>
    <s v=""/>
    <s v=""/>
    <x v="11"/>
    <n v="2018"/>
    <d v="2018-11-19T00:00:00"/>
    <d v="2021-12-31T00:00:00"/>
    <s v=""/>
  </r>
  <r>
    <s v="Malaysia SEDA FiT 2019 Small Hydro"/>
    <x v="0"/>
    <x v="83"/>
    <x v="10"/>
    <s v="Hydro"/>
    <s v="Standalone"/>
    <s v="Auction"/>
    <s v="Pay_As_Bid"/>
    <s v="Fixed_Feed_In_Tariff"/>
    <n v="21"/>
    <n v="0"/>
    <s v="MYR"/>
    <s v="Fixed"/>
    <s v=""/>
    <n v="251.8"/>
    <n v="60.790420318196084"/>
    <s v=""/>
    <s v=""/>
    <n v="160"/>
    <s v=""/>
    <s v="Run of river"/>
    <s v="Technology specific"/>
    <s v=""/>
    <n v="176.8"/>
    <n v="243.7"/>
    <n v="1.3783936651583708"/>
    <n v="1.105"/>
    <x v="12"/>
    <n v="2019"/>
    <d v="2019-09-02T00:00:00"/>
    <d v="2024-12-31T00:00:00"/>
    <n v="60.790420318196084"/>
  </r>
  <r>
    <s v="Malaysia SEDA FiT 2019 Biogas"/>
    <x v="0"/>
    <x v="83"/>
    <x v="10"/>
    <s v="Clean_Fuels"/>
    <s v="Standalone"/>
    <s v="Auction"/>
    <s v="Pay_As_Bid"/>
    <s v="Fixed_Feed_In_Tariff"/>
    <n v="21"/>
    <n v="0"/>
    <s v="MYR"/>
    <s v="Fixed"/>
    <s v=""/>
    <n v="256.5"/>
    <n v="61.925110451220391"/>
    <s v=""/>
    <s v=""/>
    <n v="30"/>
    <s v=""/>
    <s v="Biogas"/>
    <s v="Technology specific"/>
    <s v=""/>
    <n v="31.2"/>
    <n v="47.6"/>
    <n v="1.5256410256410258"/>
    <n v="1.04"/>
    <x v="12"/>
    <n v="2019"/>
    <d v="2019-07-15T00:00:00"/>
    <d v="2022-12-31T00:00:00"/>
    <n v="61.925110451220391"/>
  </r>
  <r>
    <s v="Malaysia SEDA FiT 2020 Small Hydro"/>
    <x v="0"/>
    <x v="83"/>
    <x v="10"/>
    <s v="Hydro"/>
    <s v="Standalone"/>
    <s v="Auction"/>
    <s v="Pay_As_Bid"/>
    <s v="Fixed_Feed_In_Tariff"/>
    <n v="21"/>
    <n v="0"/>
    <s v="MYR"/>
    <s v="Fixed"/>
    <s v=""/>
    <n v="262.39999999999998"/>
    <n v="62.465779512938312"/>
    <s v=""/>
    <s v=""/>
    <n v="116"/>
    <s v=""/>
    <s v="Run of river"/>
    <s v="Technology specific"/>
    <s v=""/>
    <n v="248"/>
    <n v="313"/>
    <n v="1.2620967741935485"/>
    <n v="2.1379310344827585"/>
    <x v="5"/>
    <n v="2020"/>
    <d v="2020-06-09T00:00:00"/>
    <s v=""/>
    <n v="62.465779512938312"/>
  </r>
  <r>
    <s v="Malaysia SEDA FiT 2020 Biogas"/>
    <x v="0"/>
    <x v="83"/>
    <x v="10"/>
    <s v="Clean_Fuels"/>
    <s v="Standalone"/>
    <s v="Auction"/>
    <s v="Pay_As_Bid"/>
    <s v="Fixed_Feed_In_Tariff"/>
    <n v="21"/>
    <n v="0"/>
    <s v="MYR"/>
    <s v="Fixed"/>
    <s v=""/>
    <n v="253"/>
    <n v="60.228057228557141"/>
    <s v=""/>
    <s v=""/>
    <n v="30"/>
    <s v=""/>
    <s v="Biogas"/>
    <s v="Technology specific"/>
    <s v=""/>
    <n v="28.2"/>
    <n v="29.3"/>
    <n v="1.0390070921985817"/>
    <n v="0.94"/>
    <x v="5"/>
    <n v="2020"/>
    <d v="2020-03-18T00:00:00"/>
    <s v=""/>
    <n v="60.228057228557141"/>
  </r>
  <r>
    <s v="Malaysia SEDA FiT 2021 Small Hydro"/>
    <x v="0"/>
    <x v="83"/>
    <x v="10"/>
    <s v="Hydro"/>
    <s v="Standalone"/>
    <s v="Auction"/>
    <s v="Pay_As_Bid"/>
    <s v="Fixed_Feed_In_Tariff"/>
    <n v="21"/>
    <n v="0"/>
    <s v="MYR"/>
    <s v="Fixed"/>
    <s v=""/>
    <n v="242.2"/>
    <n v="58.421979400342522"/>
    <s v=""/>
    <s v=""/>
    <n v="126"/>
    <s v=""/>
    <s v="Run of river"/>
    <s v="Technology specific"/>
    <s v=""/>
    <n v="115.35"/>
    <n v="115.35"/>
    <n v="1"/>
    <n v="0.91547619047619044"/>
    <x v="6"/>
    <n v="2021"/>
    <d v="2021-06-01T00:00:00"/>
    <s v=""/>
    <n v="58.421979400342522"/>
  </r>
  <r>
    <s v="Malaysia SEDA FiT 2021 Biogas"/>
    <x v="0"/>
    <x v="83"/>
    <x v="10"/>
    <s v="Clean_Fuels"/>
    <s v="Standalone"/>
    <s v="Auction"/>
    <s v="Pay_As_Bid"/>
    <s v="Fixed_Feed_In_Tariff"/>
    <n v="21"/>
    <n v="0"/>
    <s v="MYR"/>
    <s v="Fixed"/>
    <s v=""/>
    <n v="246.8"/>
    <n v="59.531562824131036"/>
    <s v=""/>
    <s v=""/>
    <n v="31.8"/>
    <s v=""/>
    <s v="Biogas"/>
    <s v="Technology specific"/>
    <s v=""/>
    <n v="29.8"/>
    <n v="29.8"/>
    <n v="1"/>
    <n v="0.93710691823899372"/>
    <x v="6"/>
    <n v="2021"/>
    <d v="2021-06-08T00:00:00"/>
    <s v=""/>
    <n v="59.531562824131036"/>
  </r>
  <r>
    <s v="Malaysia SEDA FiT 2021 Biomass"/>
    <x v="0"/>
    <x v="83"/>
    <x v="10"/>
    <s v="Biomass_And_Waste"/>
    <s v="Standalone"/>
    <s v="Auction"/>
    <s v="Pay_As_Bid"/>
    <s v="Fixed_Feed_In_Tariff"/>
    <n v="21"/>
    <n v="0"/>
    <s v="MYR"/>
    <s v="Fixed"/>
    <s v=""/>
    <n v="276.10000000000002"/>
    <n v="66.59912680608825"/>
    <s v=""/>
    <s v=""/>
    <n v="30"/>
    <s v=""/>
    <s v="Biomass"/>
    <s v="Technology specific"/>
    <s v=""/>
    <n v="29.5"/>
    <n v="29.5"/>
    <n v="1"/>
    <n v="0.98333333333333328"/>
    <x v="6"/>
    <n v="2021"/>
    <d v="2021-06-22T00:00:00"/>
    <s v=""/>
    <n v="66.59912680608825"/>
  </r>
  <r>
    <s v="Malaysia SEDA FiT 2022 Small Hydro"/>
    <x v="0"/>
    <x v="83"/>
    <x v="10"/>
    <s v="Hydro"/>
    <s v="Standalone"/>
    <s v="Auction"/>
    <s v="Pay_As_Bid"/>
    <s v="Fixed_Feed_In_Tariff"/>
    <n v="21"/>
    <n v="0"/>
    <s v="MYR"/>
    <s v="Fixed"/>
    <s v=""/>
    <n v="235.1"/>
    <n v="53.428175351680572"/>
    <s v=""/>
    <s v=""/>
    <n v="127"/>
    <s v=""/>
    <s v="Run of river"/>
    <s v="Technology specific"/>
    <s v=""/>
    <n v="69.599999999999994"/>
    <n v="69.599999999999994"/>
    <n v="1"/>
    <n v="0.54803149606299206"/>
    <x v="7"/>
    <n v="2022"/>
    <d v="2022-08-02T00:00:00"/>
    <d v="2027-12-31T00:00:00"/>
    <n v="53.428175351680572"/>
  </r>
  <r>
    <s v="Malaysia SEDA FiT 2022 Biogas"/>
    <x v="0"/>
    <x v="83"/>
    <x v="10"/>
    <s v="Clean_Fuels"/>
    <s v="Standalone"/>
    <s v="Auction"/>
    <s v="Pay_As_Bid"/>
    <s v="Fixed_Feed_In_Tariff"/>
    <n v="21"/>
    <n v="0"/>
    <s v="MYR"/>
    <s v="Fixed"/>
    <s v=""/>
    <n v="247.7"/>
    <n v="56.291616480694501"/>
    <s v=""/>
    <s v=""/>
    <n v="30"/>
    <s v=""/>
    <s v="Biogas"/>
    <s v="Technology specific"/>
    <s v=""/>
    <n v="28.9"/>
    <n v="28.9"/>
    <n v="1"/>
    <n v="0.96333333333333326"/>
    <x v="7"/>
    <n v="2022"/>
    <d v="2022-08-09T00:00:00"/>
    <d v="2025-12-31T00:00:00"/>
    <n v="56.291616480694501"/>
  </r>
  <r>
    <s v="Malaysia SEDA FiT 2022 Biomass"/>
    <x v="0"/>
    <x v="83"/>
    <x v="10"/>
    <s v="Biomass_And_Waste"/>
    <s v="Standalone"/>
    <s v="Auction"/>
    <s v="Pay_As_Bid"/>
    <s v="Fixed_Feed_In_Tariff"/>
    <n v="21"/>
    <n v="0"/>
    <s v="MYR"/>
    <s v="Fixed"/>
    <s v=""/>
    <n v="274.10000000000002"/>
    <n v="62.291207417676077"/>
    <s v=""/>
    <s v=""/>
    <n v="30"/>
    <s v=""/>
    <s v="Biomass"/>
    <s v="Technology specific"/>
    <s v=""/>
    <n v="12.9"/>
    <n v="12.9"/>
    <n v="1"/>
    <n v="0.43"/>
    <x v="7"/>
    <n v="2022"/>
    <d v="2022-08-09T00:00:00"/>
    <d v="2025-12-31T00:00:00"/>
    <n v="62.291207417676077"/>
  </r>
  <r>
    <s v="Malaysia SEDA FiT 2023 Small Hydro"/>
    <x v="0"/>
    <x v="83"/>
    <x v="10"/>
    <s v="Hydro"/>
    <s v="Standalone"/>
    <s v="Auction"/>
    <s v="Pay_As_Bid"/>
    <s v="Fixed_Feed_In_Tariff"/>
    <n v="21"/>
    <n v="0"/>
    <s v="MYR"/>
    <s v="Fixed"/>
    <s v=""/>
    <s v=""/>
    <s v=""/>
    <s v=""/>
    <s v=""/>
    <n v="100"/>
    <s v=""/>
    <s v="Run of river"/>
    <s v="Technology specific"/>
    <s v=""/>
    <n v="0"/>
    <n v="29.3"/>
    <s v="#N/A"/>
    <n v="0"/>
    <x v="8"/>
    <n v="2023"/>
    <d v="2023-07-05T00:00:00"/>
    <s v=""/>
    <s v=""/>
  </r>
  <r>
    <s v="Malaysia SEDA FiT 2023 Biogas"/>
    <x v="0"/>
    <x v="83"/>
    <x v="10"/>
    <s v="Clean_Fuels"/>
    <s v="Standalone"/>
    <s v="Auction"/>
    <s v="Pay_As_Bid"/>
    <s v="Fixed_Feed_In_Tariff"/>
    <n v="21"/>
    <n v="0"/>
    <s v="MYR"/>
    <s v="Fixed"/>
    <s v=""/>
    <n v="269.3"/>
    <n v="58.981996583293181"/>
    <s v=""/>
    <s v=""/>
    <n v="40"/>
    <s v=""/>
    <s v="Biogas"/>
    <s v="Technology specific"/>
    <s v=""/>
    <n v="29.5"/>
    <n v="38.5"/>
    <n v="1.3050847457627119"/>
    <n v="0.73750000000000004"/>
    <x v="8"/>
    <n v="2023"/>
    <d v="2023-07-05T00:00:00"/>
    <s v=""/>
    <n v="58.981996583293181"/>
  </r>
  <r>
    <s v="Malaysia SEDA FiT 2023 Biomass"/>
    <x v="0"/>
    <x v="83"/>
    <x v="10"/>
    <s v="Biomass_And_Waste"/>
    <s v="Standalone"/>
    <s v="Auction"/>
    <s v="Pay_As_Bid"/>
    <s v="Fixed_Feed_In_Tariff"/>
    <n v="21"/>
    <n v="0"/>
    <s v="MYR"/>
    <s v="Fixed"/>
    <s v=""/>
    <n v="280"/>
    <n v="61.325507030531341"/>
    <s v=""/>
    <s v=""/>
    <n v="40"/>
    <s v=""/>
    <s v="Biomass"/>
    <s v="Technology specific"/>
    <s v=""/>
    <n v="7"/>
    <n v="17"/>
    <n v="2.4285714285714284"/>
    <n v="0.17499999999999999"/>
    <x v="8"/>
    <n v="2023"/>
    <d v="2023-07-05T00:00:00"/>
    <s v=""/>
    <n v="61.325507030531341"/>
  </r>
  <r>
    <s v="Malaysia SEDA FiT 2024 Small Hydro"/>
    <x v="0"/>
    <x v="83"/>
    <x v="10"/>
    <s v="Hydro"/>
    <s v="Standalone"/>
    <s v="Auction"/>
    <s v="Pay_As_Bid"/>
    <s v="Fixed_Feed_In_Tariff"/>
    <n v="21"/>
    <n v="0"/>
    <s v="MYR"/>
    <s v="Fixed"/>
    <s v=""/>
    <s v=""/>
    <s v=""/>
    <s v=""/>
    <s v=""/>
    <n v="100"/>
    <s v=""/>
    <s v="Run of river"/>
    <s v="Technology specific"/>
    <s v=""/>
    <s v=""/>
    <n v="125.4"/>
    <s v="#N/A"/>
    <n v="0"/>
    <x v="10"/>
    <n v="2025"/>
    <d v="2025-01-15T00:00:00"/>
    <s v=""/>
    <s v=""/>
  </r>
  <r>
    <s v="Malaysia SEDA FiT 2024 Biogas"/>
    <x v="0"/>
    <x v="83"/>
    <x v="10"/>
    <s v="Clean_Fuels"/>
    <s v="Standalone"/>
    <s v="Auction"/>
    <s v="Pay_As_Bid"/>
    <s v="Fixed_Feed_In_Tariff"/>
    <n v="21"/>
    <n v="0"/>
    <s v="MYR"/>
    <s v="Fixed"/>
    <s v=""/>
    <s v=""/>
    <s v=""/>
    <s v=""/>
    <s v=""/>
    <n v="50"/>
    <s v=""/>
    <s v="Biogas"/>
    <s v="Technology specific"/>
    <s v=""/>
    <s v=""/>
    <n v="35.700000000000003"/>
    <s v="#N/A"/>
    <n v="0"/>
    <x v="10"/>
    <n v="2025"/>
    <d v="2025-01-15T00:00:00"/>
    <s v=""/>
    <s v=""/>
  </r>
  <r>
    <s v="Malaysia SEDA FiT 2024 Biomass"/>
    <x v="0"/>
    <x v="83"/>
    <x v="10"/>
    <s v="Biomass_And_Waste"/>
    <s v="Standalone"/>
    <s v="Auction"/>
    <s v="Pay_As_Bid"/>
    <s v="Fixed_Feed_In_Tariff"/>
    <n v="21"/>
    <n v="0"/>
    <s v="MYR"/>
    <s v="Fixed"/>
    <s v=""/>
    <s v=""/>
    <s v=""/>
    <s v=""/>
    <s v=""/>
    <n v="40"/>
    <s v=""/>
    <s v="Biomass"/>
    <s v="Technology specific"/>
    <s v=""/>
    <s v=""/>
    <n v="144.69999999999999"/>
    <s v="#N/A"/>
    <n v="0"/>
    <x v="10"/>
    <n v="2025"/>
    <d v="2025-01-15T00:00:00"/>
    <s v=""/>
    <s v=""/>
  </r>
  <r>
    <s v="Myanmar Solar Auction 1"/>
    <x v="0"/>
    <x v="84"/>
    <x v="10"/>
    <s v="Solar"/>
    <m/>
    <s v="Project_Tender"/>
    <s v="Unknown"/>
    <s v="Unknown"/>
    <n v="15"/>
    <n v="0"/>
    <s v="USD"/>
    <s v="Fixed"/>
    <s v=""/>
    <s v=""/>
    <s v=""/>
    <s v=""/>
    <n v="0"/>
    <n v="1060"/>
    <s v=""/>
    <s v="PV"/>
    <s v="Unknown"/>
    <n v="0"/>
    <n v="530"/>
    <n v="530"/>
    <n v="1"/>
    <n v="0.5"/>
    <x v="3"/>
    <s v=""/>
    <s v=""/>
    <s v=""/>
    <s v=""/>
  </r>
  <r>
    <s v="Myanmar Solar Auction 2"/>
    <x v="1"/>
    <x v="84"/>
    <x v="10"/>
    <s v="Solar"/>
    <m/>
    <s v="Project_Tender"/>
    <s v="Unknown"/>
    <s v="Unknown"/>
    <n v="15"/>
    <n v="0"/>
    <s v="USD"/>
    <s v="Fixed"/>
    <s v="On May 24, 2021, the Ministry of Electricity and Energy issued a tender to build PV plants on 12 sites across Myanmar. Each plant would be between 20-40MW, to be developed on a build-own-operate basis for 20 years."/>
    <s v=""/>
    <s v=""/>
    <s v=""/>
    <n v="320"/>
    <n v="320"/>
    <s v=""/>
    <s v="PV"/>
    <s v="Unknown"/>
    <s v=""/>
    <s v=""/>
    <s v=""/>
    <s v=""/>
    <s v=""/>
    <x v="16"/>
    <n v="2021"/>
    <d v="2021-05-24T00:00:00"/>
    <s v=""/>
    <s v=""/>
  </r>
  <r>
    <s v="Philippines Green Energy Auction Round 1"/>
    <x v="0"/>
    <x v="85"/>
    <x v="10"/>
    <s v="Renewables_Other"/>
    <m/>
    <s v="Auction"/>
    <s v="Pay_As_Bid"/>
    <s v="Power_Purchase_Agreement"/>
    <n v="20"/>
    <n v="0"/>
    <s v="PHP"/>
    <s v="Unknown"/>
    <s v=""/>
    <s v=""/>
    <s v=""/>
    <s v=""/>
    <s v=""/>
    <n v="2000"/>
    <s v=""/>
    <s v="Unknown technology"/>
    <s v="Group of technologies"/>
    <s v=""/>
    <n v="1967"/>
    <n v="0"/>
    <n v="0"/>
    <n v="0.98350000000000004"/>
    <x v="7"/>
    <n v="2021"/>
    <d v="2022-06-20T00:00:00"/>
    <d v="2025-12-25T00:00:00"/>
    <s v=""/>
  </r>
  <r>
    <s v="Philippines Green Energy Auction Round 2"/>
    <x v="0"/>
    <x v="85"/>
    <x v="10"/>
    <s v="Renewables_Other"/>
    <m/>
    <s v="Auction"/>
    <s v="Pay_As_Bid"/>
    <s v="Power_Purchase_Agreement"/>
    <n v="20"/>
    <n v="0"/>
    <s v="PHP"/>
    <s v="Unknown"/>
    <s v=""/>
    <s v=""/>
    <s v=""/>
    <s v=""/>
    <s v=""/>
    <n v="11600"/>
    <s v=""/>
    <s v="Unknown technology"/>
    <s v="Group of technologies"/>
    <s v=""/>
    <n v="3441"/>
    <s v=""/>
    <n v="0"/>
    <n v="0.29663793103448277"/>
    <x v="8"/>
    <n v="2023"/>
    <d v="2023-06-22T00:00:00"/>
    <d v="2026-12-31T00:00:00"/>
    <s v=""/>
  </r>
  <r>
    <s v="Philippines Green Energy Auction Round 3"/>
    <x v="3"/>
    <x v="85"/>
    <x v="10"/>
    <s v="Renewables_Other"/>
    <m/>
    <s v="Auction"/>
    <s v="Pay_As_Bid"/>
    <s v="Power_Purchase_Agreement"/>
    <n v="20"/>
    <n v="0"/>
    <s v="PHP"/>
    <s v="Unknown"/>
    <s v=""/>
    <s v=""/>
    <s v=""/>
    <s v=""/>
    <s v=""/>
    <n v="4199"/>
    <s v=""/>
    <s v="Unknown technology"/>
    <s v="Group of technologies"/>
    <s v=""/>
    <s v=""/>
    <s v=""/>
    <s v=""/>
    <s v=""/>
    <x v="9"/>
    <n v="2024"/>
    <s v=""/>
    <d v="2030-12-31T00:00:00"/>
    <s v=""/>
  </r>
  <r>
    <s v="Philippines Green Energy Auction Round 4"/>
    <x v="1"/>
    <x v="85"/>
    <x v="10"/>
    <s v="Renewables_Other"/>
    <m/>
    <s v="Auction"/>
    <s v="Pay_As_Bid"/>
    <s v="Power_Purchase_Agreement"/>
    <n v="20"/>
    <n v="0"/>
    <s v="PHP"/>
    <s v="Unknown"/>
    <s v=""/>
    <s v=""/>
    <s v=""/>
    <s v=""/>
    <s v=""/>
    <n v="9378"/>
    <s v=""/>
    <s v="Unknown technology"/>
    <s v="Group of technologies"/>
    <s v=""/>
    <s v=""/>
    <s v=""/>
    <s v=""/>
    <s v=""/>
    <x v="10"/>
    <n v="2025"/>
    <s v=""/>
    <s v=""/>
    <s v=""/>
  </r>
  <r>
    <s v="Green Energy Auction 1"/>
    <x v="0"/>
    <x v="85"/>
    <x v="10"/>
    <s v="Hydro"/>
    <s v="Standalone"/>
    <s v="Auction"/>
    <s v="Pay_As_Bid"/>
    <s v="Power_Purchase_Agreement"/>
    <n v="20"/>
    <n v="0"/>
    <s v="PHP"/>
    <s v="Fixed"/>
    <s v=""/>
    <s v=""/>
    <s v=""/>
    <s v=""/>
    <s v=""/>
    <n v="120"/>
    <s v=""/>
    <s v="Dam"/>
    <s v="Technology specific"/>
    <s v=""/>
    <n v="99.15"/>
    <n v="99.15"/>
    <n v="1"/>
    <n v="0.82625000000000004"/>
    <x v="7"/>
    <n v="2022"/>
    <s v=""/>
    <s v=""/>
    <s v=""/>
  </r>
  <r>
    <s v="Green Energy Auction 1"/>
    <x v="0"/>
    <x v="85"/>
    <x v="10"/>
    <s v="Biomass_And_Waste"/>
    <s v="Standalone"/>
    <s v="Auction"/>
    <s v="Pay_As_Bid"/>
    <s v="Power_Purchase_Agreement"/>
    <n v="20"/>
    <n v="0"/>
    <s v="PHP"/>
    <s v="Fixed"/>
    <s v=""/>
    <s v=""/>
    <s v=""/>
    <s v=""/>
    <s v=""/>
    <n v="230"/>
    <s v=""/>
    <s v="Biomass"/>
    <s v="Technology specific"/>
    <s v=""/>
    <n v="3.4"/>
    <n v="3.4"/>
    <n v="1"/>
    <n v="1.4782608695652174E-2"/>
    <x v="7"/>
    <n v="2022"/>
    <s v=""/>
    <s v=""/>
    <s v=""/>
  </r>
  <r>
    <s v="Green Energy Auction 1"/>
    <x v="0"/>
    <x v="85"/>
    <x v="10"/>
    <s v="Solar"/>
    <s v="Standalone"/>
    <s v="Auction"/>
    <s v="Pay_As_Bid"/>
    <s v="Power_Purchase_Agreement"/>
    <n v="20"/>
    <n v="0"/>
    <s v="PHP"/>
    <s v="Fixed"/>
    <s v=""/>
    <s v=""/>
    <s v=""/>
    <s v=""/>
    <s v=""/>
    <n v="1260"/>
    <s v=""/>
    <s v="PV"/>
    <s v="Technology specific"/>
    <s v=""/>
    <n v="1490"/>
    <n v="1490"/>
    <n v="1"/>
    <n v="1.1825396825396826"/>
    <x v="7"/>
    <n v="2022"/>
    <s v=""/>
    <s v=""/>
    <s v=""/>
  </r>
  <r>
    <s v="Green Energy Auction 1"/>
    <x v="0"/>
    <x v="85"/>
    <x v="10"/>
    <s v="Wind"/>
    <s v="Standalone"/>
    <s v="Auction"/>
    <s v="Pay_As_Bid"/>
    <s v="Power_Purchase_Agreement"/>
    <n v="20"/>
    <n v="0"/>
    <s v="PHP"/>
    <s v="Fixed"/>
    <s v=""/>
    <s v=""/>
    <s v=""/>
    <s v=""/>
    <s v=""/>
    <n v="380"/>
    <s v=""/>
    <s v="Onshore wind"/>
    <s v="Technology specific"/>
    <s v=""/>
    <n v="374"/>
    <n v="374"/>
    <n v="1"/>
    <n v="0.98421052631578942"/>
    <x v="7"/>
    <n v="2022"/>
    <s v=""/>
    <s v=""/>
    <s v=""/>
  </r>
  <r>
    <s v="Green Energy Auction 2"/>
    <x v="0"/>
    <x v="85"/>
    <x v="10"/>
    <s v="Solar"/>
    <s v="Standalone"/>
    <s v="Auction"/>
    <s v="Pay_As_Bid"/>
    <s v="Power_Purchase_Agreement"/>
    <n v="20"/>
    <n v="0"/>
    <s v="PHP"/>
    <s v="Fixed"/>
    <s v=""/>
    <s v=""/>
    <s v=""/>
    <s v=""/>
    <s v=""/>
    <n v="7250"/>
    <s v=""/>
    <s v="PV"/>
    <s v="Technology specific"/>
    <s v=""/>
    <n v="1977.39"/>
    <n v="1977.39"/>
    <n v="1"/>
    <n v="0.27274344827586211"/>
    <x v="8"/>
    <n v="2023"/>
    <s v=""/>
    <s v=""/>
    <s v=""/>
  </r>
  <r>
    <s v="Green Energy Auction 2"/>
    <x v="0"/>
    <x v="85"/>
    <x v="10"/>
    <s v="Wind"/>
    <s v="Standalone"/>
    <s v="Auction"/>
    <s v="Pay_As_Bid"/>
    <s v="Power_Purchase_Agreement"/>
    <n v="20"/>
    <n v="0"/>
    <s v="PHP"/>
    <s v="Fixed"/>
    <s v=""/>
    <s v=""/>
    <s v=""/>
    <s v=""/>
    <s v=""/>
    <n v="3720"/>
    <s v=""/>
    <s v="Onshore wind"/>
    <s v="Technology specific"/>
    <s v=""/>
    <n v="1512"/>
    <n v="1512"/>
    <n v="1"/>
    <n v="0.40645161290322579"/>
    <x v="8"/>
    <n v="2023"/>
    <s v=""/>
    <s v=""/>
    <s v=""/>
  </r>
  <r>
    <s v="Green Energy Auction 2"/>
    <x v="0"/>
    <x v="85"/>
    <x v="10"/>
    <s v="Biomass_And_Waste"/>
    <s v="Standalone"/>
    <s v="Auction"/>
    <s v="Pay_As_Bid"/>
    <s v="Power_Purchase_Agreement"/>
    <n v="20"/>
    <n v="0"/>
    <s v="PHP"/>
    <s v="Fixed"/>
    <s v=""/>
    <s v=""/>
    <s v=""/>
    <s v=""/>
    <s v=""/>
    <n v="175"/>
    <s v=""/>
    <s v="Biomass"/>
    <s v="Technology specific"/>
    <s v=""/>
    <n v="0"/>
    <n v="0"/>
    <s v=""/>
    <s v=""/>
    <x v="8"/>
    <n v="2023"/>
    <s v=""/>
    <s v=""/>
    <s v=""/>
  </r>
  <r>
    <s v="Green Energy Auction 2"/>
    <x v="0"/>
    <x v="85"/>
    <x v="10"/>
    <s v="Biomass_And_Waste"/>
    <s v="Standalone"/>
    <s v="Auction"/>
    <s v="Pay_As_Bid"/>
    <s v="Power_Purchase_Agreement"/>
    <n v="20"/>
    <n v="0"/>
    <s v="PHP"/>
    <s v="Fixed"/>
    <s v=""/>
    <s v=""/>
    <s v=""/>
    <s v=""/>
    <s v=""/>
    <n v="30"/>
    <s v=""/>
    <s v="Energy from waste"/>
    <s v="Technology specific"/>
    <s v=""/>
    <n v="0"/>
    <n v="0"/>
    <s v=""/>
    <s v=""/>
    <x v="8"/>
    <n v="2023"/>
    <s v=""/>
    <s v=""/>
    <s v=""/>
  </r>
  <r>
    <s v="Green Energy Auction 3"/>
    <x v="0"/>
    <x v="85"/>
    <x v="10"/>
    <s v="Energy_Storage"/>
    <s v="Standalone"/>
    <s v="Auction"/>
    <s v="Pay_As_Bid"/>
    <s v="Power_Purchase_Agreement"/>
    <n v="20"/>
    <n v="0"/>
    <s v="PHP"/>
    <s v="Fixed"/>
    <s v=""/>
    <s v=""/>
    <s v=""/>
    <s v=""/>
    <s v=""/>
    <n v="4250"/>
    <s v=""/>
    <s v="Pumped hydro"/>
    <s v="Technology specific"/>
    <s v=""/>
    <s v=""/>
    <n v="6950"/>
    <s v="#N/A"/>
    <n v="0"/>
    <x v="10"/>
    <n v="2025"/>
    <s v=""/>
    <s v=""/>
    <s v=""/>
  </r>
  <r>
    <s v="Green Energy Auction 3"/>
    <x v="0"/>
    <x v="85"/>
    <x v="10"/>
    <s v="Hydro"/>
    <s v="Standalone"/>
    <s v="Auction"/>
    <s v="Pay_As_Bid"/>
    <s v="Power_Purchase_Agreement"/>
    <n v="20"/>
    <n v="0"/>
    <s v="PHP"/>
    <s v="Fixed"/>
    <s v=""/>
    <s v=""/>
    <s v=""/>
    <s v=""/>
    <s v=""/>
    <n v="300"/>
    <s v=""/>
    <s v="Dam"/>
    <s v="Technology specific"/>
    <s v=""/>
    <s v=""/>
    <n v="550"/>
    <s v="#N/A"/>
    <n v="0"/>
    <x v="10"/>
    <n v="2025"/>
    <s v=""/>
    <s v=""/>
    <s v=""/>
  </r>
  <r>
    <s v="Green Energy Auction 3"/>
    <x v="0"/>
    <x v="85"/>
    <x v="10"/>
    <s v="Renewables_Other"/>
    <s v="Standalone"/>
    <s v="Auction"/>
    <s v="Pay_As_Bid"/>
    <s v="Power_Purchase_Agreement"/>
    <n v="20"/>
    <n v="0"/>
    <s v="PHP"/>
    <s v="Fixed"/>
    <s v=""/>
    <s v=""/>
    <s v=""/>
    <s v=""/>
    <s v=""/>
    <n v="100"/>
    <s v=""/>
    <s v="Geothermal"/>
    <s v="Technology specific"/>
    <s v=""/>
    <s v=""/>
    <n v="30.87"/>
    <s v="#N/A"/>
    <n v="0"/>
    <x v="10"/>
    <n v="2025"/>
    <s v=""/>
    <s v=""/>
    <s v=""/>
  </r>
  <r>
    <s v="Green Energy Auction 4"/>
    <x v="1"/>
    <x v="85"/>
    <x v="10"/>
    <s v="Solar"/>
    <s v="Standalone"/>
    <s v="Auction"/>
    <s v="Pay_As_Bid"/>
    <s v="Power_Purchase_Agreement"/>
    <n v="20"/>
    <n v="0"/>
    <s v="PHP"/>
    <s v="Indexed"/>
    <s v=""/>
    <s v=""/>
    <s v=""/>
    <s v=""/>
    <s v=""/>
    <n v="6982"/>
    <s v=""/>
    <s v="PV"/>
    <s v="Technology specific"/>
    <s v=""/>
    <s v=""/>
    <s v=""/>
    <s v=""/>
    <s v=""/>
    <x v="10"/>
    <n v="2025"/>
    <s v=""/>
    <s v=""/>
    <s v=""/>
  </r>
  <r>
    <s v="Green Energy Auction 4"/>
    <x v="1"/>
    <x v="85"/>
    <x v="10"/>
    <s v="Wind"/>
    <s v="Standalone"/>
    <s v="Auction"/>
    <s v="Pay_As_Bid"/>
    <s v="Power_Purchase_Agreement"/>
    <n v="20"/>
    <n v="0"/>
    <s v="PHP"/>
    <s v="Indexed"/>
    <s v=""/>
    <s v=""/>
    <s v=""/>
    <s v=""/>
    <s v=""/>
    <n v="2390"/>
    <s v=""/>
    <s v="Onshore wind"/>
    <s v="Technology specific"/>
    <s v=""/>
    <s v=""/>
    <s v=""/>
    <s v=""/>
    <s v=""/>
    <x v="10"/>
    <n v="2025"/>
    <s v=""/>
    <s v=""/>
    <s v=""/>
  </r>
  <r>
    <s v="Green Energy Auction 4"/>
    <x v="1"/>
    <x v="85"/>
    <x v="10"/>
    <s v="Co_Located"/>
    <s v="Co-located"/>
    <s v="Auction"/>
    <s v="Pay_As_Bid"/>
    <s v="Power_Purchase_Agreement"/>
    <n v="20"/>
    <n v="0"/>
    <s v="PHP"/>
    <s v="Indexed"/>
    <s v=""/>
    <s v=""/>
    <s v=""/>
    <s v=""/>
    <s v=""/>
    <n v="1100"/>
    <s v=""/>
    <s v="Solar and storage"/>
    <s v="Technology specific"/>
    <s v=""/>
    <s v=""/>
    <s v=""/>
    <s v=""/>
    <s v=""/>
    <x v="10"/>
    <n v="2025"/>
    <s v=""/>
    <s v=""/>
    <s v=""/>
  </r>
  <r>
    <s v="Green Energy Auction 4"/>
    <x v="1"/>
    <x v="85"/>
    <x v="10"/>
    <s v="Energy_Storage"/>
    <s v="Co-located"/>
    <s v="Auction"/>
    <s v="Pay_As_Bid"/>
    <s v="Power_Purchase_Agreement"/>
    <n v="20"/>
    <n v="0"/>
    <s v="PHP"/>
    <s v="Indexed"/>
    <s v=""/>
    <s v=""/>
    <s v=""/>
    <s v=""/>
    <s v=""/>
    <n v="220"/>
    <s v=""/>
    <s v="Battery storage"/>
    <s v="Technology specific"/>
    <s v=""/>
    <s v=""/>
    <s v=""/>
    <s v=""/>
    <s v=""/>
    <x v="10"/>
    <n v="2025"/>
    <s v=""/>
    <s v=""/>
    <s v=""/>
  </r>
  <r>
    <s v="Green Energy Auction 5"/>
    <x v="1"/>
    <x v="85"/>
    <x v="10"/>
    <s v="Wind"/>
    <s v="Standalone"/>
    <s v="Auction"/>
    <s v="Pay_As_Bid"/>
    <s v="Power_Purchase_Agreement"/>
    <n v="20"/>
    <n v="0"/>
    <s v="PHP"/>
    <s v="Unknown"/>
    <s v=""/>
    <s v=""/>
    <s v=""/>
    <s v=""/>
    <s v=""/>
    <s v=""/>
    <s v=""/>
    <s v="Offshore wind"/>
    <s v="Technology specific"/>
    <s v=""/>
    <s v=""/>
    <s v=""/>
    <s v=""/>
    <s v=""/>
    <x v="10"/>
    <n v="2025"/>
    <s v=""/>
    <s v=""/>
    <s v=""/>
  </r>
  <r>
    <s v="Singapore SolarNova Phase 2"/>
    <x v="0"/>
    <x v="86"/>
    <x v="10"/>
    <s v="Solar"/>
    <m/>
    <s v="Project_Tender"/>
    <s v="Pay_As_Bid"/>
    <s v="Unknown"/>
    <n v="15"/>
    <n v="0"/>
    <s v="SGD"/>
    <s v="Unknown"/>
    <s v=""/>
    <s v=""/>
    <s v=""/>
    <s v=""/>
    <n v="0"/>
    <n v="40"/>
    <s v=""/>
    <s v="PV"/>
    <s v="Unknown"/>
    <n v="0"/>
    <n v="40"/>
    <n v="40"/>
    <n v="1"/>
    <n v="1"/>
    <x v="2"/>
    <s v=""/>
    <s v=""/>
    <s v=""/>
    <s v=""/>
  </r>
  <r>
    <s v="Singapore SolarNova Phase 4"/>
    <x v="0"/>
    <x v="86"/>
    <x v="10"/>
    <s v="Solar"/>
    <m/>
    <s v="Project_Tender"/>
    <s v="Pay_As_Bid"/>
    <s v="Unknown"/>
    <n v="15"/>
    <n v="0"/>
    <s v="SGD"/>
    <s v="Unknown"/>
    <s v=""/>
    <s v=""/>
    <s v=""/>
    <s v=""/>
    <n v="0"/>
    <n v="70"/>
    <s v=""/>
    <s v="PV"/>
    <s v="Unknown"/>
    <n v="0"/>
    <n v="70"/>
    <n v="70"/>
    <n v="1"/>
    <n v="1"/>
    <x v="3"/>
    <s v=""/>
    <s v=""/>
    <s v=""/>
    <s v=""/>
  </r>
  <r>
    <s v="Singapore SolarNova Phase 1"/>
    <x v="0"/>
    <x v="86"/>
    <x v="10"/>
    <s v="Solar"/>
    <m/>
    <s v="Project_Tender"/>
    <s v="Pay_As_Bid"/>
    <s v="Unknown"/>
    <n v="15"/>
    <n v="0"/>
    <s v="SGD"/>
    <s v="Unknown"/>
    <s v=""/>
    <s v=""/>
    <s v=""/>
    <s v=""/>
    <n v="0"/>
    <n v="76"/>
    <s v=""/>
    <s v="PV"/>
    <s v="Unknown"/>
    <n v="0"/>
    <n v="76"/>
    <n v="76"/>
    <n v="1"/>
    <n v="1"/>
    <x v="4"/>
    <s v=""/>
    <s v=""/>
    <s v=""/>
    <s v=""/>
  </r>
  <r>
    <s v="Singapore SolarNova Phase 3"/>
    <x v="0"/>
    <x v="86"/>
    <x v="10"/>
    <s v="Solar"/>
    <m/>
    <s v="Project_Tender"/>
    <s v="Pay_As_Bid"/>
    <s v="Unknown"/>
    <n v="15"/>
    <n v="0"/>
    <s v="SGD"/>
    <s v="Unknown"/>
    <s v=""/>
    <s v=""/>
    <s v=""/>
    <s v=""/>
    <n v="0"/>
    <n v="50"/>
    <s v=""/>
    <s v="PV"/>
    <s v="Unknown"/>
    <n v="0"/>
    <n v="50"/>
    <n v="50"/>
    <n v="1"/>
    <n v="1"/>
    <x v="11"/>
    <s v=""/>
    <s v=""/>
    <d v="2020-06-30T00:00:00"/>
    <s v=""/>
  </r>
  <r>
    <s v="Singapore SolarNova Phase 5"/>
    <x v="0"/>
    <x v="86"/>
    <x v="10"/>
    <s v="Solar"/>
    <m/>
    <s v="Project_Tender"/>
    <s v="Pay_As_Bid"/>
    <s v="Unknown"/>
    <n v="15"/>
    <n v="0"/>
    <s v="SGD"/>
    <s v="Unknown"/>
    <s v=""/>
    <s v=""/>
    <s v=""/>
    <s v=""/>
    <n v="0"/>
    <n v="60"/>
    <s v=""/>
    <s v="PV"/>
    <s v="Unknown"/>
    <n v="0"/>
    <n v="60"/>
    <n v="60"/>
    <n v="1"/>
    <n v="1"/>
    <x v="12"/>
    <s v=""/>
    <s v=""/>
    <s v=""/>
    <s v=""/>
  </r>
  <r>
    <s v="Singapore SolarNova Phase 6"/>
    <x v="0"/>
    <x v="86"/>
    <x v="10"/>
    <s v="Solar"/>
    <m/>
    <s v="Project_Tender"/>
    <s v="Pay_As_Bid"/>
    <s v="Unknown"/>
    <n v="15"/>
    <n v="0"/>
    <s v="SGD"/>
    <s v="Unknown"/>
    <s v="The Housing Development Board announced the sixth tender under the SolarNova program, for a total capacity of 70MWp."/>
    <s v=""/>
    <s v=""/>
    <s v=""/>
    <n v="0"/>
    <n v="70"/>
    <s v=""/>
    <s v="PV"/>
    <s v="Unknown"/>
    <n v="0"/>
    <n v="70"/>
    <n v="70"/>
    <n v="1"/>
    <n v="1"/>
    <x v="6"/>
    <s v=""/>
    <s v=""/>
    <d v="2025-03-31T00:00:00"/>
    <s v=""/>
  </r>
  <r>
    <s v="Singapore SolarNova Phase 7"/>
    <x v="0"/>
    <x v="86"/>
    <x v="10"/>
    <s v="Solar"/>
    <m/>
    <s v="Project_Tender"/>
    <s v="Pay_As_Bid"/>
    <s v="Unknown"/>
    <n v="15"/>
    <n v="0"/>
    <s v="SGD"/>
    <s v="Unknown"/>
    <s v=""/>
    <n v="42"/>
    <n v="30.461270670147954"/>
    <s v=""/>
    <n v="0"/>
    <n v="75"/>
    <s v=""/>
    <s v="PV"/>
    <s v="Unknown"/>
    <s v=""/>
    <n v="75"/>
    <n v="75"/>
    <n v="1"/>
    <n v="1"/>
    <x v="7"/>
    <n v="2022"/>
    <s v=""/>
    <d v="2025-09-30T00:00:00"/>
    <n v="30.461270670147954"/>
  </r>
  <r>
    <s v="Singapore SolarNova Phase 8"/>
    <x v="0"/>
    <x v="86"/>
    <x v="10"/>
    <s v="Solar"/>
    <m/>
    <s v="Project_Tender"/>
    <s v="Pay_As_Bid"/>
    <s v="Unknown"/>
    <n v="15"/>
    <n v="0"/>
    <s v="SGD"/>
    <s v="Unknown"/>
    <s v="EDP Renewables (Euronext: EDPR), a global leader in renewable energy development, has been awarded Phase 8 of the SolarNova program. The auction was jointly led by Singapore’s Housing and Development Board and Singapore’s Economic Development Board. The company commits to deliver a minimum tender capacity of 130 MWp with the potential to achieve to 200MWp of solar capacity with this project. It is expected to install more than 320,000 solar panels across 1,075 Singapore public housing buildings and 101 government-owned buildings, which include 55 public schools. "/>
    <n v="42"/>
    <n v="31.425364758698091"/>
    <s v=""/>
    <n v="130"/>
    <n v="200"/>
    <s v=""/>
    <s v="PV"/>
    <s v="Unknown"/>
    <s v=""/>
    <s v=""/>
    <s v=""/>
    <s v=""/>
    <s v=""/>
    <x v="9"/>
    <n v="2023"/>
    <d v="2023-06-05T00:00:00"/>
    <d v="2026-12-31T00:00:00"/>
    <n v="31.425364758698091"/>
  </r>
  <r>
    <s v="Sri Lanka Valachchenai BOO Solar Tender "/>
    <x v="0"/>
    <x v="87"/>
    <x v="10"/>
    <s v="Solar"/>
    <m/>
    <s v="Project_Tender"/>
    <s v="Unknown"/>
    <s v="Unknown"/>
    <n v="15"/>
    <n v="0"/>
    <s v="LKR"/>
    <s v="Fixed"/>
    <s v=""/>
    <n v="124.9"/>
    <n v="0.85489390828199874"/>
    <s v=""/>
    <n v="0"/>
    <n v="10"/>
    <s v=""/>
    <s v="PV"/>
    <s v="Unknown"/>
    <n v="0"/>
    <n v="10"/>
    <n v="10"/>
    <n v="1"/>
    <n v="1"/>
    <x v="3"/>
    <s v=""/>
    <s v=""/>
    <s v=""/>
    <n v="0.85489390828199874"/>
  </r>
  <r>
    <s v="Ceylon Electricity Board Wind Tender"/>
    <x v="0"/>
    <x v="87"/>
    <x v="10"/>
    <s v="Wind"/>
    <m/>
    <s v="Project_Tender"/>
    <s v="Unknown"/>
    <s v="Unknown"/>
    <n v="15"/>
    <n v="0"/>
    <s v="LKR"/>
    <s v="Fixed"/>
    <s v=""/>
    <s v=""/>
    <s v=""/>
    <s v=""/>
    <n v="0"/>
    <n v="100"/>
    <s v=""/>
    <s v="Onshore wind"/>
    <s v="Unknown"/>
    <s v=""/>
    <n v="100"/>
    <n v="100"/>
    <n v="1"/>
    <n v="1"/>
    <x v="11"/>
    <s v=""/>
    <s v=""/>
    <d v="2020-12-31T00:00:00"/>
    <s v=""/>
  </r>
  <r>
    <s v="Sri Lanka Battle for Solar Energy Program Round 1"/>
    <x v="1"/>
    <x v="87"/>
    <x v="10"/>
    <s v="Solar"/>
    <m/>
    <s v="Project_Tender"/>
    <s v="Unknown"/>
    <s v="Unknown"/>
    <n v="20"/>
    <n v="0"/>
    <s v="LKR"/>
    <s v="Unknown"/>
    <s v=""/>
    <s v=""/>
    <s v=""/>
    <s v=""/>
    <n v="0"/>
    <n v="90"/>
    <s v=""/>
    <s v="PV"/>
    <s v="Unknown"/>
    <s v=""/>
    <s v=""/>
    <s v=""/>
    <s v=""/>
    <s v=""/>
    <x v="16"/>
    <n v="2018"/>
    <s v=""/>
    <s v=""/>
    <s v=""/>
  </r>
  <r>
    <s v="Sri Lanka Battle for Solar Energy Program Phase III"/>
    <x v="1"/>
    <x v="87"/>
    <x v="10"/>
    <s v="Solar"/>
    <m/>
    <s v="Project_Tender"/>
    <s v="Unknown"/>
    <s v="Unknown"/>
    <n v="15"/>
    <n v="0"/>
    <s v="LKR"/>
    <s v="Unknown"/>
    <s v="The Ceylon Electricity Board (CEB), Sri Lanka’s largest electricity provider, has issued a tender for 150 MW of solar power. The company hopes to build 20 solar projects ranging in size from 3 MW to 10 MW. The facilities will be built in different locations and each of them will be connected each to different grid substations. The ceiling price for the tender is LKR 15.60 ($0.086)/kWh. The utility said that 80% of the proposed tariff will be re-adjusted based on fluctuations in the US dollar exchange rate. Interested developers will have time until May 21 to submit their proposals. The projects will be part of the third phase of the Soorya Bala Sangramaya (Battle for Solar Energy) program. The country hopes the scheme will help it to add 200 MW of solar by the end of this year and 1 GW by the end of 2025."/>
    <s v=""/>
    <s v=""/>
    <s v=""/>
    <n v="0"/>
    <n v="150"/>
    <s v=""/>
    <s v="PV"/>
    <s v="Unknown"/>
    <s v=""/>
    <s v=""/>
    <s v=""/>
    <s v=""/>
    <s v=""/>
    <x v="16"/>
    <n v="2020"/>
    <d v="2020-03-01T00:00:00"/>
    <s v=""/>
    <s v=""/>
  </r>
  <r>
    <s v="Polonnaruwa Solar PV Tender"/>
    <x v="1"/>
    <x v="87"/>
    <x v="10"/>
    <s v="Solar"/>
    <m/>
    <s v="Project_Tender"/>
    <s v="Unknown"/>
    <s v="Unknown"/>
    <n v="15"/>
    <n v="0"/>
    <s v="LKR"/>
    <s v="Unknown"/>
    <s v="On January 10, 2018 the Ceylon Electricity Board issued a tender for 10MW of solar PV at Polonnaruwa, in the North Central Province of Sri Lanka."/>
    <s v=""/>
    <s v=""/>
    <s v=""/>
    <n v="0"/>
    <n v="10"/>
    <s v=""/>
    <s v="PV"/>
    <s v="Unknown"/>
    <s v=""/>
    <s v=""/>
    <s v=""/>
    <s v=""/>
    <s v=""/>
    <x v="16"/>
    <n v="2018"/>
    <s v=""/>
    <s v=""/>
    <s v=""/>
  </r>
  <r>
    <s v="Taiwan 2018 Offshore wind Auction"/>
    <x v="0"/>
    <x v="88"/>
    <x v="10"/>
    <s v="Wind"/>
    <m/>
    <s v="Project_Tender"/>
    <s v="Unknown"/>
    <s v="Unknown"/>
    <n v="20"/>
    <n v="0"/>
    <s v="TWD"/>
    <s v="Fixed"/>
    <s v=""/>
    <n v="2386.3000000000002"/>
    <n v="79.058441558441558"/>
    <s v=""/>
    <n v="0"/>
    <n v="1500"/>
    <s v=""/>
    <s v="Offshore wind"/>
    <s v="Unknown"/>
    <n v="0"/>
    <n v="1664"/>
    <n v="1664"/>
    <n v="1"/>
    <n v="1.1093333333333333"/>
    <x v="11"/>
    <s v=""/>
    <d v="2018-06-26T00:00:00"/>
    <d v="2025-12-31T00:00:00"/>
    <n v="79.058441558441558"/>
  </r>
  <r>
    <s v="Taiwan Offshore Wind Auction Phase III Round 1"/>
    <x v="0"/>
    <x v="88"/>
    <x v="10"/>
    <s v="Wind"/>
    <m/>
    <s v="Auction"/>
    <s v="Pay_As_Bid"/>
    <s v="Power_Purchase_Agreement"/>
    <n v="20"/>
    <n v="0"/>
    <s v="TWD"/>
    <s v="Fixed"/>
    <s v=""/>
    <n v="0"/>
    <m/>
    <s v=""/>
    <n v="0"/>
    <n v="3000"/>
    <s v=""/>
    <s v="Offshore wind"/>
    <s v="Technology specific"/>
    <s v=""/>
    <n v="3000"/>
    <n v="3000"/>
    <n v="1"/>
    <n v="1"/>
    <x v="7"/>
    <n v="2020"/>
    <d v="2022-12-30T00:00:00"/>
    <d v="2026-12-31T00:00:00"/>
    <e v="#N/A"/>
  </r>
  <r>
    <s v="Taiwan Offshore Wind Auction Phase III Round 2"/>
    <x v="3"/>
    <x v="88"/>
    <x v="10"/>
    <s v="Wind"/>
    <m/>
    <s v="Auction"/>
    <s v="Pay_As_Bid"/>
    <s v="Power_Purchase_Agreement"/>
    <n v="20"/>
    <n v="0"/>
    <s v="TWD"/>
    <s v="Fixed"/>
    <s v=""/>
    <s v=""/>
    <s v=""/>
    <s v=""/>
    <n v="0"/>
    <n v="3000"/>
    <s v=""/>
    <s v="Offshore wind"/>
    <s v="Technology specific"/>
    <s v=""/>
    <s v=""/>
    <s v=""/>
    <s v=""/>
    <s v=""/>
    <x v="9"/>
    <n v="2023"/>
    <d v="2024-05-31T00:00:00"/>
    <d v="2029-12-31T00:00:00"/>
    <s v=""/>
  </r>
  <r>
    <s v="Thailand Small Scale Producer Hybrid Scheme"/>
    <x v="0"/>
    <x v="89"/>
    <x v="10"/>
    <s v="Renewables_Other"/>
    <s v="Unknown"/>
    <s v="Auction"/>
    <s v="Pay_As_Bid"/>
    <s v="Power_Purchase_Agreement"/>
    <n v="20"/>
    <n v="0"/>
    <s v="THB"/>
    <s v="Fixed"/>
    <s v=""/>
    <n v="1220"/>
    <n v="39.30412371134021"/>
    <s v=""/>
    <n v="0"/>
    <n v="300"/>
    <s v=""/>
    <s v="Unknown technology"/>
    <s v="Unknown"/>
    <s v=""/>
    <n v="300"/>
    <n v="300"/>
    <n v="1"/>
    <n v="1"/>
    <x v="12"/>
    <s v=""/>
    <s v=""/>
    <d v="2021-12-31T00:00:00"/>
    <n v="39.30412371134021"/>
  </r>
  <r>
    <s v="Thailand 2023 Renewable Feed-in Tariff"/>
    <x v="0"/>
    <x v="89"/>
    <x v="10"/>
    <s v="Solar"/>
    <s v="Standalone"/>
    <s v="Auction"/>
    <s v="Pay_As_Bid"/>
    <s v="Fixed_Feed_In_Tariff"/>
    <n v="20"/>
    <n v="0"/>
    <s v="THB"/>
    <s v="Fixed"/>
    <s v="The commissioning date was proposed by the project developers (within 2025-2030)"/>
    <n v="3101.4"/>
    <n v="89.092528223837292"/>
    <s v=""/>
    <n v="0"/>
    <n v="2368"/>
    <s v=""/>
    <s v="PV"/>
    <s v="Technology specific"/>
    <s v=""/>
    <n v="2368"/>
    <n v="2368"/>
    <n v="1"/>
    <n v="1"/>
    <x v="8"/>
    <n v="2022"/>
    <d v="2023-03-01T00:00:00"/>
    <d v="2030-12-31T00:00:00"/>
    <n v="89.092528223837292"/>
  </r>
  <r>
    <s v="Thailand 2023 Renewable Feed-in Tariff"/>
    <x v="0"/>
    <x v="89"/>
    <x v="10"/>
    <s v="Wind"/>
    <s v="Standalone"/>
    <s v="Auction"/>
    <s v="Pay_As_Bid"/>
    <s v="Fixed_Feed_In_Tariff"/>
    <n v="25"/>
    <n v="0"/>
    <s v="THB"/>
    <s v="Fixed"/>
    <s v="The commissioning date was proposed by the project developers (within 2025-2030)"/>
    <n v="2167.9"/>
    <n v="62.276291976674045"/>
    <s v=""/>
    <n v="0"/>
    <n v="1480"/>
    <s v=""/>
    <s v="Onshore wind"/>
    <s v="Technology specific"/>
    <s v=""/>
    <n v="1480"/>
    <n v="1480"/>
    <n v="1"/>
    <n v="1"/>
    <x v="8"/>
    <n v="2022"/>
    <d v="2023-03-01T00:00:00"/>
    <d v="2030-12-31T00:00:00"/>
    <n v="62.276291976674045"/>
  </r>
  <r>
    <s v="Thailand 2023 Renewable Feed-in Tariff"/>
    <x v="0"/>
    <x v="89"/>
    <x v="10"/>
    <s v="Biomass_And_Waste"/>
    <s v="Standalone"/>
    <s v="Auction"/>
    <s v="Pay_As_Bid"/>
    <s v="Fixed_Feed_In_Tariff"/>
    <n v="20"/>
    <n v="0"/>
    <s v="THB"/>
    <s v="Fixed"/>
    <s v="The commissioning date was proposed by the project developers (within 2025-2030)"/>
    <n v="2072.4"/>
    <n v="59.532906265260984"/>
    <s v=""/>
    <n v="0"/>
    <n v="335"/>
    <s v=""/>
    <s v="Biomass"/>
    <s v="Technology specific"/>
    <s v=""/>
    <n v="335"/>
    <n v="335"/>
    <n v="1"/>
    <n v="1"/>
    <x v="8"/>
    <n v="2022"/>
    <d v="2023-03-01T00:00:00"/>
    <d v="2030-12-31T00:00:00"/>
    <n v="59.532906265260984"/>
  </r>
  <r>
    <s v="Thailand 2023 Renewable Feed-in Tariff"/>
    <x v="0"/>
    <x v="89"/>
    <x v="10"/>
    <s v="Co_Located"/>
    <s v="Standalone"/>
    <s v="Auction"/>
    <s v="Pay_As_Bid"/>
    <s v="Fixed_Feed_In_Tariff"/>
    <n v="25"/>
    <n v="0"/>
    <s v="THB"/>
    <s v="Fixed"/>
    <s v="The commissioning date was proposed by the project developers (within 2025-2030)"/>
    <n v="2833.1"/>
    <n v="81.385194335123956"/>
    <s v=""/>
    <n v="0"/>
    <n v="1000"/>
    <s v=""/>
    <s v="Solar and storage"/>
    <s v="Technology specific"/>
    <s v=""/>
    <n v="1000"/>
    <n v="1000"/>
    <n v="1"/>
    <n v="1"/>
    <x v="8"/>
    <n v="2022"/>
    <d v="2023-03-01T00:00:00"/>
    <d v="2030-12-31T00:00:00"/>
    <n v="81.385194335123956"/>
  </r>
  <r>
    <s v="Thailand 2024 Renewable Feed-in Tariff"/>
    <x v="0"/>
    <x v="89"/>
    <x v="10"/>
    <s v="Solar"/>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3101.4"/>
    <n v="87.94804900181488"/>
    <s v=""/>
    <n v="0"/>
    <n v="1580"/>
    <s v=""/>
    <s v="PV"/>
    <s v="Technology specific"/>
    <s v=""/>
    <n v="1580"/>
    <n v="1580"/>
    <n v="1"/>
    <n v="1"/>
    <x v="9"/>
    <n v="2022"/>
    <d v="2024-11-30T00:00:00"/>
    <d v="2030-12-31T00:00:00"/>
    <n v="87.94804900181488"/>
  </r>
  <r>
    <s v="Thailand 2024 Renewable Feed-in Tariff"/>
    <x v="0"/>
    <x v="89"/>
    <x v="10"/>
    <s v="Wind"/>
    <s v="Standalone"/>
    <s v="Auction"/>
    <s v="Pay_As_Bid"/>
    <s v="Fixed_Feed_In_Tariff"/>
    <n v="25"/>
    <n v="0"/>
    <s v="THB"/>
    <s v="Fixed"/>
    <s v="Reserved for projects that failed  to  proceed to PPA signing, yet passed technical due diligence. The commissioning date was proposed by the project developers (within 2025-2030). Delaying PPA signing after the result announcement due to Minister of Energy's mandate."/>
    <n v="2167.9"/>
    <n v="61.47629310344827"/>
    <s v=""/>
    <n v="0"/>
    <n v="565.4"/>
    <s v=""/>
    <s v="Onshore wind"/>
    <s v="Technology specific"/>
    <s v=""/>
    <n v="565.4"/>
    <n v="565.4"/>
    <n v="1"/>
    <n v="1"/>
    <x v="9"/>
    <n v="2022"/>
    <d v="2024-11-30T00:00:00"/>
    <d v="2030-12-31T00:00:00"/>
    <n v="61.47629310344827"/>
  </r>
  <r>
    <s v="Benin PV Auction Round 1"/>
    <x v="0"/>
    <x v="90"/>
    <x v="11"/>
    <s v="Solar"/>
    <s v="Standalone"/>
    <s v="Auction"/>
    <s v="Pay_As_Clear"/>
    <s v="Unknown"/>
    <n v="15"/>
    <n v="0"/>
    <s v="USD"/>
    <s v="Unknown"/>
    <s v="Bidding process in 2019 (https://mcabenin2.bj/texte/show/production-d-electricite) and all concession agreements and PPAs signed by May 25, 2022 (https://jumelages-partenariats.com/en/actualites.php?n=15887)"/>
    <s v=""/>
    <s v=""/>
    <s v=""/>
    <n v="0"/>
    <n v="50"/>
    <s v=""/>
    <s v="PV"/>
    <s v="Unknown"/>
    <n v="0"/>
    <n v="50"/>
    <n v="50"/>
    <n v="1"/>
    <n v="1"/>
    <x v="12"/>
    <s v=""/>
    <s v=""/>
    <s v=""/>
    <s v=""/>
  </r>
  <r>
    <s v="Botswana Accelerated Green Energy Initiative Tender"/>
    <x v="0"/>
    <x v="91"/>
    <x v="11"/>
    <s v="Solar"/>
    <s v="Standalone"/>
    <s v="Project_Tender"/>
    <s v="Unknown"/>
    <s v="Unknown"/>
    <s v=""/>
    <s v=""/>
    <s v="EUR"/>
    <s v="Unknown"/>
    <s v="On 26 November 2018, BPC issued a public tender inviting proposals from Independent Power Producers (IPP’s) to submit bids for the development, financing, construction, operation and maintenance of 12 solar photovoltaic power projects ranging from a capacity of 1 to 4 MW under the Accelerated Green Energy Initiative. Through this process, the Corporation has awarded the tender to one successful bidder for the development of a 1MW Solar plant in Shakawe and a 3MW Solar Plant in Bobonong."/>
    <s v=""/>
    <s v=""/>
    <s v=""/>
    <n v="12"/>
    <n v="48"/>
    <s v=""/>
    <s v="PV"/>
    <s v="Unknown"/>
    <s v=""/>
    <n v="4"/>
    <n v="4"/>
    <n v="1"/>
    <n v="8.3333333333333329E-2"/>
    <x v="11"/>
    <s v=""/>
    <s v=""/>
    <s v=""/>
    <s v=""/>
  </r>
  <r>
    <s v="Botswana Power Corp Solar Tender"/>
    <x v="0"/>
    <x v="91"/>
    <x v="11"/>
    <s v="Solar"/>
    <s v="Standalone"/>
    <s v="Project_Tender"/>
    <s v="Unknown"/>
    <s v="Unknown"/>
    <n v="15"/>
    <n v="0"/>
    <s v="EUR"/>
    <s v="Unknown"/>
    <s v="On August 1, 2019, state-owned Botswana Power Corp issued a Request for Qualifications (RFQ) to gather information for future possible tender for the development of 100MW (2X 50MW) solar plant"/>
    <s v=""/>
    <s v=""/>
    <s v=""/>
    <n v="100"/>
    <n v="100"/>
    <s v=""/>
    <s v="PV"/>
    <s v="Unknown"/>
    <n v="0"/>
    <n v="50"/>
    <n v="50"/>
    <n v="1"/>
    <n v="0.5"/>
    <x v="12"/>
    <n v="2019"/>
    <d v="2019-08-01T00:00:00"/>
    <s v=""/>
    <s v=""/>
  </r>
  <r>
    <s v="Botswana 200MW CSP 2022 Tender"/>
    <x v="3"/>
    <x v="91"/>
    <x v="11"/>
    <s v="Solar"/>
    <s v="Standalone"/>
    <s v="Project_Tender"/>
    <s v="Unknown"/>
    <s v="Unknown"/>
    <n v="30"/>
    <n v="0"/>
    <s v="EUR"/>
    <s v="Unknown"/>
    <s v=""/>
    <s v=""/>
    <s v=""/>
    <s v=""/>
    <s v=""/>
    <n v="200"/>
    <s v=""/>
    <s v="Solar thermal"/>
    <s v="Unknown"/>
    <s v=""/>
    <s v=""/>
    <s v=""/>
    <s v=""/>
    <s v=""/>
    <x v="7"/>
    <n v="2022"/>
    <s v=""/>
    <s v=""/>
    <s v=""/>
  </r>
  <r>
    <s v="Botswana 100MW Solar Tender "/>
    <x v="0"/>
    <x v="91"/>
    <x v="11"/>
    <s v="Solar"/>
    <s v="Standalone"/>
    <s v="Project_Tender"/>
    <s v="Unknown"/>
    <s v="Power_Purchase_Agreement"/>
    <n v="25"/>
    <n v="0"/>
    <n v="0"/>
    <s v="Unknown"/>
    <s v=""/>
    <s v=""/>
    <s v=""/>
    <s v=""/>
    <n v="0"/>
    <n v="100"/>
    <s v=""/>
    <s v="PV"/>
    <s v="Technology specific"/>
    <s v=""/>
    <n v="100"/>
    <n v="100"/>
    <n v="1"/>
    <n v="1"/>
    <x v="8"/>
    <n v="2023"/>
    <d v="2023-05-31T00:00:00"/>
    <d v="2025-12-31T00:00:00"/>
    <s v=""/>
  </r>
  <r>
    <s v="Burkina Faso PV Tender -  Round 1"/>
    <x v="0"/>
    <x v="92"/>
    <x v="11"/>
    <s v="Solar"/>
    <m/>
    <s v="Project_Tender"/>
    <s v="Unknown"/>
    <s v="Unknown"/>
    <n v="15"/>
    <n v="0"/>
    <s v="EUR"/>
    <s v="Unknown"/>
    <s v="The state-owned electric utility of Burkina Faso, Sonabel, has issued a tender for construction of two PV power plants which will be partly financed by the World Bank under its Electricity Sector Support Project.  Projects include a 20MW solar power plant in Boulkiemdé province and a 10MW facility in the Sanmatenga area. In May 2019, it was announced that the deadline had been extended to 20 May 2019. There has been no update since."/>
    <s v=""/>
    <s v=""/>
    <s v=""/>
    <n v="0"/>
    <n v="164"/>
    <s v=""/>
    <s v="PV"/>
    <s v="Unknown"/>
    <n v="0"/>
    <n v="60"/>
    <n v="60"/>
    <n v="1"/>
    <n v="0.36585365853658536"/>
    <x v="12"/>
    <n v="2019"/>
    <s v=""/>
    <s v=""/>
    <s v=""/>
  </r>
  <r>
    <s v="Burkina Faso Project Yeleen Tender"/>
    <x v="0"/>
    <x v="92"/>
    <x v="11"/>
    <s v="Solar"/>
    <m/>
    <s v="Project_Tender"/>
    <s v="Unknown"/>
    <s v="Unknown"/>
    <s v=""/>
    <s v=""/>
    <s v="XOF"/>
    <s v="Unknown"/>
    <s v=""/>
    <s v=""/>
    <s v=""/>
    <s v=""/>
    <s v=""/>
    <n v="9"/>
    <s v=""/>
    <s v="PV"/>
    <s v="Unknown"/>
    <s v=""/>
    <n v="9"/>
    <n v="9"/>
    <n v="1"/>
    <n v="1"/>
    <x v="5"/>
    <n v="2019"/>
    <s v=""/>
    <s v=""/>
    <s v=""/>
  </r>
  <r>
    <s v="Burkina Faso Solar PV+BESS projects"/>
    <x v="1"/>
    <x v="92"/>
    <x v="11"/>
    <s v="Co_Located"/>
    <m/>
    <s v="Project_Tender"/>
    <s v="Unknown"/>
    <s v="Unknown"/>
    <s v=""/>
    <s v=""/>
    <n v="0"/>
    <s v="Unknown"/>
    <s v="Two solar &amp; BESS parks to be developed through IPPs in Burkina Faso: 75 MWp solar PV with 75 MWh BESS in Konean, and 45 MWp solar PV with 45 MWh BESS in Kouritenga. "/>
    <s v=""/>
    <s v=""/>
    <s v=""/>
    <n v="120"/>
    <n v="120"/>
    <s v=""/>
    <s v="Solar and storage"/>
    <s v="Co-location"/>
    <s v=""/>
    <s v=""/>
    <s v=""/>
    <s v=""/>
    <s v=""/>
    <x v="10"/>
    <n v="2024"/>
    <d v="2024-11-04T00:00:00"/>
    <s v=""/>
    <s v=""/>
  </r>
  <r>
    <s v="Cape Verde 10MW BOO Wind Tender"/>
    <x v="2"/>
    <x v="93"/>
    <x v="11"/>
    <s v="Wind"/>
    <m/>
    <s v="Project_Tender"/>
    <s v="Unknown"/>
    <s v="Unknown"/>
    <s v=""/>
    <s v=""/>
    <n v="0"/>
    <s v="Unknown"/>
    <s v="The Cape Verdean government announced a tender for the construction of a new 10MW wind farm on the island of Santiago. July 2024 update (kate Power): I couldn’t find evidence that the tender was completed."/>
    <s v=""/>
    <s v=""/>
    <s v=""/>
    <n v="0"/>
    <n v="10"/>
    <s v=""/>
    <s v="Onshore wind"/>
    <s v="Unknown"/>
    <s v=""/>
    <s v=""/>
    <s v=""/>
    <s v=""/>
    <s v=""/>
    <x v="5"/>
    <n v="2019"/>
    <s v=""/>
    <s v=""/>
    <s v=""/>
  </r>
  <r>
    <s v="Cape Verde Solar PV tender (four small islands)"/>
    <x v="3"/>
    <x v="93"/>
    <x v="11"/>
    <s v="Solar"/>
    <s v="Standalone"/>
    <s v="Project_Tender"/>
    <s v="Unknown"/>
    <s v="Unknown"/>
    <s v=""/>
    <s v=""/>
    <n v="0"/>
    <s v="Unknown"/>
    <s v="Cape Verde’s Special Projects Management Unit (UGPE) launched a tender to select engineering, procurement, and construction (EPC) companies for a 1.3 MW solar plant on Fogo island, a 1.2 MW installation on Santo Antão island, and another two 0.4 MW systems on the islands of Sao Nicolau and Maio."/>
    <s v=""/>
    <s v=""/>
    <s v=""/>
    <s v=""/>
    <n v="3.3"/>
    <s v=""/>
    <s v="PV"/>
    <s v="Technology specific"/>
    <s v=""/>
    <s v=""/>
    <s v=""/>
    <s v=""/>
    <s v=""/>
    <x v="8"/>
    <n v="2023"/>
    <d v="2023-03-23T00:00:00"/>
    <d v="2025-06-30T00:00:00"/>
    <s v=""/>
  </r>
  <r>
    <s v="Cape Verde 10 MW Solar PV"/>
    <x v="3"/>
    <x v="93"/>
    <x v="11"/>
    <s v="Solar"/>
    <m/>
    <s v="Project_Tender"/>
    <s v="Unknown"/>
    <s v="Unknown"/>
    <s v=""/>
    <s v=""/>
    <n v="0"/>
    <s v=""/>
    <s v="Cape Verde’s Ministry of Industry, Commerce and Energy has launched an EPC tender for a 10 MW solar project."/>
    <s v=""/>
    <s v=""/>
    <s v=""/>
    <n v="10"/>
    <n v="10"/>
    <s v=""/>
    <s v="PV"/>
    <s v="Technology specific"/>
    <s v=""/>
    <s v=""/>
    <s v=""/>
    <s v=""/>
    <s v=""/>
    <x v="9"/>
    <n v="2024"/>
    <s v=""/>
    <s v=""/>
    <s v=""/>
  </r>
  <r>
    <s v="Chad PV Auction Round 1"/>
    <x v="0"/>
    <x v="94"/>
    <x v="11"/>
    <s v="Solar"/>
    <s v="Standalone"/>
    <s v="Auction"/>
    <s v="Unknown"/>
    <s v="Unknown"/>
    <n v="15"/>
    <n v="0"/>
    <s v="EUR"/>
    <s v="Fixed"/>
    <s v=""/>
    <s v=""/>
    <s v=""/>
    <s v=""/>
    <n v="0"/>
    <n v="60"/>
    <s v=""/>
    <s v="PV"/>
    <s v="Unknown"/>
    <n v="0"/>
    <n v="60"/>
    <n v="60"/>
    <n v="1"/>
    <n v="1"/>
    <x v="11"/>
    <s v=""/>
    <s v=""/>
    <s v=""/>
    <s v=""/>
  </r>
  <r>
    <s v="Ethiopia GTP 2 Metehara Solar Tender"/>
    <x v="0"/>
    <x v="95"/>
    <x v="11"/>
    <s v="Solar"/>
    <m/>
    <s v="Project_Tender"/>
    <s v="Unknown"/>
    <s v="Unknown"/>
    <n v="20"/>
    <n v="0"/>
    <s v="USD"/>
    <s v="Fixed"/>
    <s v=""/>
    <s v=""/>
    <s v=""/>
    <s v=""/>
    <s v=""/>
    <n v="100"/>
    <s v=""/>
    <s v="PV"/>
    <s v="Unknown"/>
    <n v="0"/>
    <n v="100"/>
    <n v="100"/>
    <n v="1"/>
    <n v="1"/>
    <x v="4"/>
    <n v="2016"/>
    <s v=""/>
    <d v="2019-01-01T00:00:00"/>
    <s v=""/>
  </r>
  <r>
    <s v="Ethiopia Scaling Solar Tenders Round 1"/>
    <x v="0"/>
    <x v="95"/>
    <x v="11"/>
    <s v="Solar"/>
    <m/>
    <s v="Project_Tender"/>
    <s v="Unknown"/>
    <s v="Unknown"/>
    <n v="15"/>
    <n v="0"/>
    <s v="USD"/>
    <s v="Indexed"/>
    <s v="As the fourth Scaling Solar country, Ethiopia is to procure two 125MW PV plants by tender. PV Tech reported on September 16, 2019 that Saudi Arabian energy developer ACWA Power has won a 250MW duo of World Bank-backed solar projects in eastern Ethiopia."/>
    <n v="25.26"/>
    <n v="25.26"/>
    <s v=""/>
    <n v="0"/>
    <n v="250"/>
    <s v=""/>
    <s v="PV"/>
    <s v="Unknown"/>
    <s v=""/>
    <n v="250"/>
    <n v="250"/>
    <n v="1"/>
    <n v="1"/>
    <x v="11"/>
    <n v="2017"/>
    <d v="2017-10-05T00:00:00"/>
    <s v=""/>
    <n v="25.26"/>
  </r>
  <r>
    <s v="Ethiopia Scaling Solar Tender Round 2"/>
    <x v="3"/>
    <x v="95"/>
    <x v="11"/>
    <s v="Solar"/>
    <m/>
    <s v="Project_Tender"/>
    <s v="Unknown"/>
    <s v="Unknown"/>
    <n v="15"/>
    <n v="0"/>
    <s v="USD"/>
    <s v="Indexed"/>
    <s v="On April 16, 2019, Ethiopia’s Public-Private Partnerships Directorate General (PPP-DG) within the Ministry of Finance, formally initiated its Scaling Solar Round 2 tender by issuing a Request for Pre-Qualification (RFQ) for up to 500 MW of solar photovoltaic energy projects. Following this announcement, the PPP-DG expanded the RFQ from four to six projects with a total capacity of up to 750MW. The Ministry of Energy launched a call for tenders for the installation of six large-scale solar power plants. The plants would have a combined capacity of almost 800 MW and be located in the states of Afar, Somali, Oromia and Tigray. The solar plants are being developed as part of a public-private partnership at an estimated cost of approximately $795 million, which will be partially funded by the government. These projects are being developed in collaboration with the Scaling Solar program of the International Finance Corporation, a member of the World Bank Group. "/>
    <s v=""/>
    <s v=""/>
    <s v=""/>
    <n v="0"/>
    <n v="750"/>
    <s v=""/>
    <s v="PV"/>
    <s v="Unknown"/>
    <s v=""/>
    <s v=""/>
    <s v=""/>
    <s v=""/>
    <s v=""/>
    <x v="12"/>
    <n v="2019"/>
    <d v="2019-04-16T00:00:00"/>
    <s v=""/>
    <s v=""/>
  </r>
  <r>
    <s v="Gambia Solar Tender"/>
    <x v="2"/>
    <x v="96"/>
    <x v="11"/>
    <s v="Solar"/>
    <m/>
    <s v="Project_Tender"/>
    <s v="Unknown"/>
    <s v="Unknown"/>
    <s v=""/>
    <s v=""/>
    <n v="0"/>
    <s v="Unknown"/>
    <s v="The United Nations Development Programme (UNDP) is seeking proposals for two IPP solar projects with capacities of 7 MW and 3.5MW, with the larger plant to host some storage capacity.  The 7MW project will be built near the town of Farafenni, on the Trans-Gambia Highway in the Gambia's North Bank Division. This facility will be coupled with battery storage. July 2024 Update (Kate Power): tender was lauched in 2019 but no results have been published and it is unclear if the projects were ever built."/>
    <s v=""/>
    <s v=""/>
    <s v=""/>
    <n v="0"/>
    <n v="10.5"/>
    <s v=""/>
    <s v="PV"/>
    <s v="Unknown"/>
    <s v=""/>
    <s v=""/>
    <s v=""/>
    <s v=""/>
    <s v=""/>
    <x v="12"/>
    <n v="2019"/>
    <s v=""/>
    <s v=""/>
    <s v=""/>
  </r>
  <r>
    <s v="Ghana Mixed Renewables Auction"/>
    <x v="2"/>
    <x v="97"/>
    <x v="11"/>
    <s v="Renewables_Other"/>
    <m/>
    <s v="Auction"/>
    <s v="Unknown"/>
    <s v="Unknown"/>
    <s v=""/>
    <s v=""/>
    <s v="USD"/>
    <s v="Fixed"/>
    <s v=""/>
    <s v=""/>
    <s v=""/>
    <s v=""/>
    <s v=""/>
    <n v="20"/>
    <s v=""/>
    <s v="Unknown technology"/>
    <s v="Unknown"/>
    <s v=""/>
    <s v=""/>
    <s v=""/>
    <s v=""/>
    <s v=""/>
    <x v="16"/>
    <s v=""/>
    <s v=""/>
    <s v=""/>
    <s v=""/>
  </r>
  <r>
    <s v="Guinea-Bissau Solar PV tender"/>
    <x v="0"/>
    <x v="98"/>
    <x v="11"/>
    <s v="Solar"/>
    <m/>
    <s v="Project_Tender"/>
    <s v="Unknown"/>
    <s v="Unknown"/>
    <s v=""/>
    <s v=""/>
    <n v="0"/>
    <s v="Unknown"/>
    <s v="The PV plant is expected to be built in Gardete with a construction term of 18 months. This is one of the three plants supported by the West African Development Bank (BOAD), which approved funding of around 38 million euros in Guinea-Bissau for the construction of the Bissau photovoltaic power plant and two 1 MW mini-plants in Canchungo and Gabu. Results were announced in April 2020 and Chinese state-owned company Sinohydro Corporation won the contract."/>
    <s v=""/>
    <s v=""/>
    <s v=""/>
    <n v="0"/>
    <n v="20"/>
    <s v=""/>
    <s v="PV"/>
    <s v="Technology specific"/>
    <s v=""/>
    <n v="20"/>
    <n v="20"/>
    <n v="1"/>
    <n v="1"/>
    <x v="12"/>
    <n v="2019"/>
    <s v=""/>
    <s v=""/>
    <s v=""/>
  </r>
  <r>
    <s v="Cote d'Ivoire PV Auction Round 1 "/>
    <x v="0"/>
    <x v="99"/>
    <x v="11"/>
    <s v="Solar"/>
    <m/>
    <s v="Auction"/>
    <s v="Unknown"/>
    <s v="Unknown"/>
    <n v="15"/>
    <n v="0"/>
    <s v="SEK"/>
    <s v="Unknown"/>
    <s v=""/>
    <s v=""/>
    <s v=""/>
    <s v=""/>
    <n v="0"/>
    <n v="25"/>
    <s v=""/>
    <s v="PV"/>
    <s v="Unknown"/>
    <n v="0"/>
    <n v="50"/>
    <n v="50"/>
    <n v="1"/>
    <n v="2"/>
    <x v="17"/>
    <s v=""/>
    <s v=""/>
    <s v=""/>
    <s v=""/>
  </r>
  <r>
    <s v="Cote d'Ivoire PV Auction Round 2"/>
    <x v="0"/>
    <x v="99"/>
    <x v="11"/>
    <s v="Solar"/>
    <m/>
    <s v="Auction"/>
    <s v="Unknown"/>
    <s v="Unknown"/>
    <n v="15"/>
    <n v="0"/>
    <s v="SEK"/>
    <s v="Unknown"/>
    <s v=""/>
    <s v=""/>
    <s v=""/>
    <s v=""/>
    <n v="0"/>
    <n v="25"/>
    <s v=""/>
    <s v="PV"/>
    <s v="Unknown"/>
    <n v="0"/>
    <n v="50"/>
    <n v="50"/>
    <n v="1"/>
    <n v="2"/>
    <x v="2"/>
    <s v=""/>
    <s v=""/>
    <s v=""/>
    <s v=""/>
  </r>
  <r>
    <s v="Cote d'Ivoire PV Auction Round 3"/>
    <x v="0"/>
    <x v="99"/>
    <x v="11"/>
    <s v="Solar"/>
    <m/>
    <s v="Auction"/>
    <s v="Unknown"/>
    <s v="Unknown"/>
    <n v="15"/>
    <n v="0"/>
    <s v="SEK"/>
    <s v="Unknown"/>
    <s v=""/>
    <s v=""/>
    <s v=""/>
    <s v=""/>
    <n v="0"/>
    <n v="25"/>
    <s v=""/>
    <s v="PV"/>
    <s v="Unknown"/>
    <n v="0"/>
    <n v="50"/>
    <n v="50"/>
    <n v="1"/>
    <n v="2"/>
    <x v="3"/>
    <s v=""/>
    <s v=""/>
    <s v=""/>
    <s v=""/>
  </r>
  <r>
    <s v="Cote d'Ivoire PV Auction Round 4"/>
    <x v="0"/>
    <x v="99"/>
    <x v="11"/>
    <s v="Solar"/>
    <m/>
    <s v="Auction"/>
    <s v="Unknown"/>
    <s v="Unknown"/>
    <n v="15"/>
    <n v="0"/>
    <s v="SEK"/>
    <s v="Unknown"/>
    <s v=""/>
    <s v=""/>
    <s v=""/>
    <s v=""/>
    <n v="0"/>
    <n v="25"/>
    <s v=""/>
    <s v="PV"/>
    <s v="Unknown"/>
    <n v="0"/>
    <n v="50"/>
    <n v="50"/>
    <n v="1"/>
    <n v="2"/>
    <x v="4"/>
    <s v=""/>
    <s v=""/>
    <s v=""/>
    <s v=""/>
  </r>
  <r>
    <s v="Cote d'Ivoire Scaling Solar Round 1"/>
    <x v="3"/>
    <x v="99"/>
    <x v="11"/>
    <s v="Solar"/>
    <m/>
    <s v="Project_Tender"/>
    <s v="Unknown"/>
    <s v="Unknown"/>
    <s v=""/>
    <n v="0"/>
    <n v="0"/>
    <s v="Unknown"/>
    <s v="Nine qualified bidders have been selected and had until August 9, 2024 to submit their proposals. https://www.scalingsolar.org/cote-divoire-launches-rfp/"/>
    <s v=""/>
    <s v=""/>
    <s v=""/>
    <s v=""/>
    <n v="60"/>
    <s v=""/>
    <s v="PV"/>
    <s v="Technology specific"/>
    <s v=""/>
    <s v=""/>
    <s v=""/>
    <s v=""/>
    <s v=""/>
    <x v="9"/>
    <n v="2021"/>
    <s v=""/>
    <s v=""/>
    <s v=""/>
  </r>
  <r>
    <s v="Cote d'Ivoire Floating Solar Auction "/>
    <x v="3"/>
    <x v="99"/>
    <x v="11"/>
    <s v="Solar"/>
    <m/>
    <s v="Project_Tender"/>
    <s v="Unknown"/>
    <s v="Unknown"/>
    <s v=""/>
    <n v="0"/>
    <s v="SEK"/>
    <s v="Unknown"/>
    <s v="Announced February 2022 https://www.esi-africa.com/renewable-energy/tender-for-floating-solar-array-in-ivory-coast/"/>
    <s v=""/>
    <s v=""/>
    <s v=""/>
    <s v=""/>
    <n v="20"/>
    <s v=""/>
    <s v="PV"/>
    <s v="Unknown"/>
    <s v=""/>
    <s v=""/>
    <s v=""/>
    <s v=""/>
    <s v=""/>
    <x v="7"/>
    <n v="2022"/>
    <s v=""/>
    <s v=""/>
    <s v=""/>
  </r>
  <r>
    <s v="Kenya  Lake Turkana Wind Tender "/>
    <x v="0"/>
    <x v="100"/>
    <x v="11"/>
    <s v="Wind"/>
    <m/>
    <s v="Project_Tender"/>
    <s v="Pay_As_Bid"/>
    <s v="Power_Purchase_Agreement"/>
    <n v="20"/>
    <n v="0"/>
    <s v="USD"/>
    <s v="Unknown"/>
    <s v=""/>
    <s v=""/>
    <s v=""/>
    <s v=""/>
    <s v=""/>
    <n v="310"/>
    <s v=""/>
    <s v="Onshore wind"/>
    <s v="Technology specific"/>
    <s v=""/>
    <n v="310"/>
    <n v="310"/>
    <n v="1"/>
    <n v="1"/>
    <x v="2"/>
    <n v="2013"/>
    <s v=""/>
    <s v=""/>
    <s v=""/>
  </r>
  <r>
    <s v="Liberia Small Hydro Tender Round 1"/>
    <x v="2"/>
    <x v="101"/>
    <x v="11"/>
    <s v="Hydro"/>
    <m/>
    <s v="Project_Tender"/>
    <s v="Unknown"/>
    <s v="Unknown"/>
    <s v=""/>
    <n v="0"/>
    <n v="0"/>
    <s v=""/>
    <s v="2 x 2.5 hydro project"/>
    <s v=""/>
    <s v=""/>
    <s v=""/>
    <s v=""/>
    <n v="5"/>
    <s v=""/>
    <s v="Run of river"/>
    <s v="Unknown"/>
    <s v=""/>
    <s v=""/>
    <s v=""/>
    <s v=""/>
    <s v=""/>
    <x v="12"/>
    <s v=""/>
    <s v=""/>
    <s v=""/>
    <s v=""/>
  </r>
  <r>
    <s v="Liberia Small Hydro Tender Round 2"/>
    <x v="3"/>
    <x v="101"/>
    <x v="11"/>
    <s v="Hydro"/>
    <m/>
    <s v="Project_Tender"/>
    <s v="Unknown"/>
    <s v="Unknown"/>
    <s v=""/>
    <n v="0"/>
    <n v="0"/>
    <s v=""/>
    <s v=""/>
    <s v=""/>
    <s v=""/>
    <s v=""/>
    <s v=""/>
    <n v="9.4"/>
    <s v=""/>
    <s v="Run of river"/>
    <s v="Unknown"/>
    <s v=""/>
    <s v=""/>
    <s v=""/>
    <s v=""/>
    <s v=""/>
    <x v="6"/>
    <s v=""/>
    <s v=""/>
    <s v=""/>
    <s v=""/>
  </r>
  <r>
    <s v="Liberia Small Hydro Tender Round 3"/>
    <x v="3"/>
    <x v="101"/>
    <x v="11"/>
    <s v="Hydro"/>
    <m/>
    <s v="Project_Tender"/>
    <s v="Unknown"/>
    <s v="Unknown"/>
    <s v=""/>
    <n v="0"/>
    <n v="0"/>
    <s v=""/>
    <s v=""/>
    <s v=""/>
    <s v=""/>
    <s v=""/>
    <s v=""/>
    <n v="2.13"/>
    <s v=""/>
    <s v="Run of river"/>
    <s v="Unknown"/>
    <s v=""/>
    <s v=""/>
    <s v=""/>
    <s v=""/>
    <s v=""/>
    <x v="6"/>
    <s v=""/>
    <s v=""/>
    <s v=""/>
    <s v=""/>
  </r>
  <r>
    <s v="Liberia Small Hydro Tender Round 4"/>
    <x v="3"/>
    <x v="101"/>
    <x v="11"/>
    <s v="Hydro"/>
    <m/>
    <s v="Project_Tender"/>
    <s v="Unknown"/>
    <s v="Unknown"/>
    <s v=""/>
    <n v="0"/>
    <n v="0"/>
    <s v=""/>
    <s v=""/>
    <s v=""/>
    <s v=""/>
    <s v=""/>
    <s v=""/>
    <s v=""/>
    <s v=""/>
    <s v="Run of river"/>
    <s v="Unknown"/>
    <s v=""/>
    <s v=""/>
    <s v=""/>
    <s v=""/>
    <s v=""/>
    <x v="7"/>
    <s v=""/>
    <s v=""/>
    <s v=""/>
    <s v=""/>
  </r>
  <r>
    <s v="Madagascar PV Scaling Solar Tenders Round 2"/>
    <x v="0"/>
    <x v="102"/>
    <x v="11"/>
    <s v="Solar"/>
    <m/>
    <s v="Project_Tender"/>
    <s v="Unknown"/>
    <s v="Unknown"/>
    <n v="15"/>
    <n v="0"/>
    <s v="USD"/>
    <s v="Fixed"/>
    <s v=""/>
    <s v=""/>
    <s v=""/>
    <s v=""/>
    <n v="0"/>
    <n v="25"/>
    <s v=""/>
    <s v="PV"/>
    <s v="Unknown"/>
    <s v=""/>
    <s v=""/>
    <n v="0"/>
    <s v=""/>
    <s v=""/>
    <x v="5"/>
    <s v=""/>
    <s v=""/>
    <s v=""/>
    <s v=""/>
  </r>
  <r>
    <s v="Madagascar PV Scaling Solar Tenders Round 1"/>
    <x v="2"/>
    <x v="102"/>
    <x v="11"/>
    <s v="Solar"/>
    <m/>
    <s v="Project_Tender"/>
    <s v="Unknown"/>
    <s v="Unknown"/>
    <n v="15"/>
    <n v="0"/>
    <s v="USD"/>
    <s v="Fixed"/>
    <s v=""/>
    <s v=""/>
    <s v=""/>
    <s v=""/>
    <n v="0"/>
    <n v="25"/>
    <s v=""/>
    <s v="PV"/>
    <s v="Unknown"/>
    <s v=""/>
    <s v=""/>
    <s v=""/>
    <s v=""/>
    <s v=""/>
    <x v="11"/>
    <n v="2017"/>
    <d v="2017-10-10T00:00:00"/>
    <s v=""/>
    <s v=""/>
  </r>
  <r>
    <s v="Malawi Salima Solar Farm - Phase 1"/>
    <x v="0"/>
    <x v="103"/>
    <x v="11"/>
    <s v="Solar"/>
    <m/>
    <s v="Project_Tender"/>
    <s v="Unknown"/>
    <s v="Unknown"/>
    <n v="15"/>
    <n v="0"/>
    <s v="USD"/>
    <s v="Fixed"/>
    <s v="In 2019, Utility Egenco was seeking developers for a large-scale solar power plant in Salima, in central Malawi. The plant will be developed in two 10MW phases and connected to the grid at the Nanjoka substation in Salima. Construction began in November 2023. In 2024, it was announced that the project will now reach 50MW, with an additional 10MW coming in Phase 2 and 30MW in Phase 3."/>
    <s v=""/>
    <s v=""/>
    <s v=""/>
    <n v="0"/>
    <n v="10"/>
    <s v=""/>
    <s v="PV"/>
    <s v="Unknown"/>
    <s v=""/>
    <n v="10"/>
    <n v="10"/>
    <n v="1"/>
    <n v="1"/>
    <x v="8"/>
    <n v="2019"/>
    <s v=""/>
    <d v="2025-12-31T00:00:00"/>
    <s v=""/>
  </r>
  <r>
    <s v="Mali Utility-Scale PV Tender"/>
    <x v="0"/>
    <x v="104"/>
    <x v="11"/>
    <s v="Solar"/>
    <m/>
    <s v="Project_Tender"/>
    <s v="Unknown"/>
    <s v="Unknown"/>
    <s v=""/>
    <n v="0"/>
    <s v="XOF"/>
    <s v="Unknown"/>
    <s v="The Government of Mali has issued three (3) calls for tenders for the development of three photovoltaic solar power plants of 5 MW, 25 MW and 50 MW."/>
    <s v=""/>
    <s v=""/>
    <s v=""/>
    <s v=""/>
    <n v="80"/>
    <s v=""/>
    <s v="PV"/>
    <s v="Unknown"/>
    <s v=""/>
    <s v=""/>
    <n v="0"/>
    <s v=""/>
    <s v=""/>
    <x v="2"/>
    <n v="2015"/>
    <s v=""/>
    <s v=""/>
    <s v=""/>
  </r>
  <r>
    <s v="Mali Mini Solar Plus Storage Tender"/>
    <x v="0"/>
    <x v="104"/>
    <x v="11"/>
    <s v="Co_Located"/>
    <s v="Co-located"/>
    <s v="Project_Tender"/>
    <s v="Unknown"/>
    <s v="Unknown"/>
    <n v="15"/>
    <n v="0"/>
    <s v="USD"/>
    <s v="Fixed"/>
    <s v="On 19 August 2019, L’Agence Malienne pour le Développement de l’Energie Domestique et l’Electrification Rurale (Amader) – the rural electrification agency of Mali – launched a tender for the construction of two PV power plants with a combined capacity of 1.3 MW, as well as a 1.5 MW/2 MWh storage system. Interested developers will have until Oct. 15 to submit their offers. The Islamic Development Bank (IsDB) is financing the project, which will be developed under Reverse Linkage, a program that brings institutions in Muslim countries together to work on projects that address infrastructure challenges. "/>
    <s v=""/>
    <s v=""/>
    <s v=""/>
    <n v="0"/>
    <n v="2.6"/>
    <s v=""/>
    <s v="Solar and storage"/>
    <s v="Unknown"/>
    <s v=""/>
    <s v=""/>
    <n v="0"/>
    <s v=""/>
    <s v=""/>
    <x v="12"/>
    <n v="2019"/>
    <s v=""/>
    <s v=""/>
    <s v=""/>
  </r>
  <r>
    <s v="Namibia 3X10 Solar Procurement Program"/>
    <x v="2"/>
    <x v="105"/>
    <x v="11"/>
    <s v="Solar"/>
    <m/>
    <s v="Auction"/>
    <s v="Unknown"/>
    <s v="Unknown"/>
    <s v=""/>
    <n v="0"/>
    <s v="NAD"/>
    <s v="Unknown"/>
    <s v="Bid occurred but was overturned due to legal issues in 2016. https://reader.elsevier.com/reader/sd/pii/S0957178722000571?token=3979340531E2A0A246580870A02BE84DA1C9B84FCB1BF4DD8DD981C185CA02AE0B9B5282EA37EFE7860320D8162CAB9A&amp;originRegion=us-east-1&amp;originCreation=20221229173412"/>
    <s v=""/>
    <s v=""/>
    <s v=""/>
    <s v=""/>
    <n v="30"/>
    <s v=""/>
    <s v="PV"/>
    <s v="Unknown"/>
    <s v=""/>
    <s v=""/>
    <s v=""/>
    <s v=""/>
    <s v=""/>
    <x v="3"/>
    <n v="2013"/>
    <s v=""/>
    <s v=""/>
    <s v=""/>
  </r>
  <r>
    <s v="Namibia REFiT Programme Tenders"/>
    <x v="0"/>
    <x v="105"/>
    <x v="11"/>
    <s v="Solar"/>
    <m/>
    <s v="Auction"/>
    <s v="Unknown"/>
    <s v="Unknown"/>
    <n v="15"/>
    <n v="0"/>
    <s v="NAD"/>
    <s v="Unknown"/>
    <s v="IPPs can acquire licenses from the ECB to compete in the tender for 70MW worth of solar plants. The program limits the production capacity to 5MW per plant. "/>
    <s v=""/>
    <s v=""/>
    <s v=""/>
    <n v="0"/>
    <n v="70"/>
    <s v=""/>
    <s v="PV"/>
    <s v="Unknown"/>
    <s v=""/>
    <s v=""/>
    <n v="0"/>
    <s v=""/>
    <s v=""/>
    <x v="4"/>
    <n v="2017"/>
    <s v=""/>
    <s v=""/>
    <s v=""/>
  </r>
  <r>
    <s v="Namibia Omburu 20MW Solar Tender"/>
    <x v="0"/>
    <x v="105"/>
    <x v="11"/>
    <s v="Solar"/>
    <m/>
    <s v="Auction"/>
    <s v="Unknown"/>
    <s v="Unknown"/>
    <n v="25"/>
    <n v="0"/>
    <s v="NAD"/>
    <s v="Unknown"/>
    <s v="https://reader.elsevier.com/reader/sd/pii/S0957178722000571?token=3979340531E2A0A246580870A02BE84DA1C9B84FCB1BF4DD8DD981C185CA02AE0B9B5282EA37EFE7860320D8162CAB9A&amp;originRegion=us-east-1&amp;originCreation=20221229173412"/>
    <s v=""/>
    <s v=""/>
    <s v=""/>
    <n v="0"/>
    <n v="20"/>
    <s v=""/>
    <s v="PV"/>
    <s v="Unknown"/>
    <s v=""/>
    <n v="20"/>
    <n v="20"/>
    <n v="1"/>
    <n v="1"/>
    <x v="12"/>
    <n v="2019"/>
    <s v=""/>
    <s v=""/>
    <s v=""/>
  </r>
  <r>
    <s v="Namibia Hardap Solar Tender"/>
    <x v="0"/>
    <x v="105"/>
    <x v="11"/>
    <s v="Solar"/>
    <m/>
    <s v="Project_Tender"/>
    <s v="Unknown"/>
    <s v="Unknown"/>
    <n v="25"/>
    <n v="0"/>
    <s v="USD"/>
    <s v="Unknown"/>
    <s v=""/>
    <n v="70.7"/>
    <n v="70.7"/>
    <s v=""/>
    <n v="0"/>
    <n v="37"/>
    <s v=""/>
    <s v="PV"/>
    <s v="Unknown"/>
    <n v="0"/>
    <n v="37"/>
    <n v="37"/>
    <n v="1"/>
    <n v="1"/>
    <x v="5"/>
    <s v=""/>
    <s v=""/>
    <s v=""/>
    <n v="70.7"/>
  </r>
  <r>
    <s v="Namibia NamPower Khan Solar Tender"/>
    <x v="0"/>
    <x v="105"/>
    <x v="11"/>
    <s v="Solar"/>
    <m/>
    <s v="Project_Tender"/>
    <s v="Unknown"/>
    <s v="Unknown"/>
    <n v="15"/>
    <n v="0"/>
    <s v="NAD"/>
    <s v="Indexed"/>
    <s v="On 2 August 2019, it was announced that NamPower, a Namibian utility, had announced plans for two 20MW projects. The Khan IPP closed February 28th, 2020 and was on a BOO basis at a 3% per annum. https://www.nampower.com.na/public/docs/awards/Executive%20Summary%20-%20Notice%20of%20Award%20G-OIB-NPWR-05-2019.pdf"/>
    <n v="80.209000000000003"/>
    <n v="4.8732904386076834"/>
    <s v=""/>
    <n v="20"/>
    <n v="20"/>
    <s v=""/>
    <s v="PV"/>
    <s v="Unknown"/>
    <s v=""/>
    <n v="20"/>
    <n v="20"/>
    <n v="1"/>
    <n v="1"/>
    <x v="5"/>
    <n v="2019"/>
    <s v=""/>
    <s v=""/>
    <n v="4.8732904386076834"/>
  </r>
  <r>
    <s v="Namibia 50MW Luderitz Wind Tender"/>
    <x v="0"/>
    <x v="105"/>
    <x v="11"/>
    <s v="Wind"/>
    <m/>
    <s v="Project_Tender"/>
    <s v="Unknown"/>
    <s v="Unknown"/>
    <s v=""/>
    <n v="0"/>
    <s v="EUR"/>
    <s v="Unknown"/>
    <s v="Bid happened in July 2022 but no information on winner. https://www.nampower.com.na/Bid.aspx?id=181316; https://www.nampower.com.na/public/docs/projects/luderitz/Luderitz%20Wind%20Project%20Fact%20Sheet_18May21_v3.pdf"/>
    <s v=""/>
    <s v=""/>
    <s v=""/>
    <n v="0"/>
    <n v="40"/>
    <s v=""/>
    <s v="Onshore wind"/>
    <s v="Unknown"/>
    <s v=""/>
    <n v="50"/>
    <s v=""/>
    <s v="#N/A"/>
    <n v="1.25"/>
    <x v="7"/>
    <s v=""/>
    <s v=""/>
    <s v=""/>
    <s v=""/>
  </r>
  <r>
    <s v="Niger Scaling Solar Round 1"/>
    <x v="0"/>
    <x v="106"/>
    <x v="11"/>
    <s v="Solar"/>
    <m/>
    <s v="Project_Tender"/>
    <s v="Unknown"/>
    <s v="Unknown"/>
    <n v="25"/>
    <n v="0"/>
    <s v="XOF"/>
    <s v="Unknown"/>
    <s v=""/>
    <s v=""/>
    <s v=""/>
    <s v=""/>
    <s v=""/>
    <n v="50"/>
    <s v=""/>
    <s v="PV"/>
    <s v="Unknown"/>
    <s v=""/>
    <n v="50"/>
    <n v="50"/>
    <n v="1"/>
    <n v="1"/>
    <x v="6"/>
    <s v=""/>
    <s v=""/>
    <s v=""/>
    <s v=""/>
  </r>
  <r>
    <s v="Nigeria Mixed Renewables Auction"/>
    <x v="0"/>
    <x v="107"/>
    <x v="11"/>
    <s v="Renewables_Other"/>
    <m/>
    <s v="Auction"/>
    <s v="Unknown"/>
    <s v="Unknown"/>
    <n v="15"/>
    <n v="0"/>
    <s v="USD"/>
    <s v="Fixed"/>
    <s v=""/>
    <s v=""/>
    <s v=""/>
    <s v=""/>
    <s v=""/>
    <s v=""/>
    <s v=""/>
    <s v="Unknown technology"/>
    <s v="Unknown"/>
    <s v=""/>
    <n v="1125"/>
    <n v="1125"/>
    <n v="1"/>
    <s v="#N/A"/>
    <x v="3"/>
    <s v=""/>
    <s v=""/>
    <s v=""/>
    <s v=""/>
  </r>
  <r>
    <s v="Senegal Scaling Solar PV Tender Round 1"/>
    <x v="0"/>
    <x v="108"/>
    <x v="11"/>
    <s v="Solar"/>
    <m/>
    <s v="Project_Tender"/>
    <s v="Unknown"/>
    <s v="Unknown"/>
    <s v=""/>
    <n v="0"/>
    <s v="USD"/>
    <s v="Indexed"/>
    <s v=""/>
    <s v=""/>
    <s v=""/>
    <s v=""/>
    <s v=""/>
    <s v=""/>
    <s v=""/>
    <s v="PV"/>
    <s v="Unknown"/>
    <s v=""/>
    <n v="60"/>
    <n v="60"/>
    <n v="1"/>
    <s v="#N/A"/>
    <x v="12"/>
    <n v="2018"/>
    <s v=""/>
    <s v=""/>
    <s v=""/>
  </r>
  <r>
    <s v="South Africa REIPPP Round 1 (Solar PV)"/>
    <x v="0"/>
    <x v="109"/>
    <x v="11"/>
    <s v="Solar"/>
    <m/>
    <s v="Auction"/>
    <s v="Pay_As_Bid"/>
    <s v="Power_Purchase_Agreement"/>
    <n v="20"/>
    <n v="0"/>
    <s v="ZAR"/>
    <s v="Indexed"/>
    <s v=""/>
    <n v="2758"/>
    <n v="379.66493674545376"/>
    <s v=""/>
    <n v="0"/>
    <n v="1450"/>
    <s v=""/>
    <s v="PV"/>
    <s v="Unknown"/>
    <n v="29000"/>
    <n v="632"/>
    <n v="632"/>
    <n v="1"/>
    <n v="0.43586206896551727"/>
    <x v="25"/>
    <s v=""/>
    <s v=""/>
    <s v=""/>
    <n v="379.66493674545376"/>
  </r>
  <r>
    <s v="South Africa REIPPP Round 1 (Solar Thermal)"/>
    <x v="0"/>
    <x v="109"/>
    <x v="11"/>
    <s v="Solar"/>
    <m/>
    <s v="Auction"/>
    <s v="Pay_As_Bid"/>
    <s v="Power_Purchase_Agreement"/>
    <n v="20"/>
    <n v="0"/>
    <s v="ZAR"/>
    <s v="Indexed"/>
    <s v=""/>
    <n v="2686"/>
    <n v="369.75345181228749"/>
    <s v=""/>
    <n v="0"/>
    <n v="200"/>
    <s v=""/>
    <s v="Solar thermal"/>
    <s v="Unknown"/>
    <n v="573000"/>
    <n v="150"/>
    <n v="150"/>
    <n v="1"/>
    <n v="0.75"/>
    <x v="25"/>
    <s v=""/>
    <s v=""/>
    <s v=""/>
    <n v="369.75345181228749"/>
  </r>
  <r>
    <s v="South Africa REIPPP Round 2 (Small Hydro)"/>
    <x v="0"/>
    <x v="109"/>
    <x v="11"/>
    <s v="Hydro"/>
    <m/>
    <s v="Auction"/>
    <s v="Pay_As_Bid"/>
    <s v="Power_Purchase_Agreement"/>
    <n v="20"/>
    <n v="0"/>
    <s v="ZAR"/>
    <s v="Indexed"/>
    <s v=""/>
    <n v="1030"/>
    <n v="125.45981631708446"/>
    <s v=""/>
    <n v="0"/>
    <n v="75"/>
    <s v=""/>
    <s v="Run of river"/>
    <s v="Unknown"/>
    <n v="0"/>
    <n v="14.3"/>
    <n v="14.3"/>
    <n v="1"/>
    <n v="0.19066666666666668"/>
    <x v="0"/>
    <s v=""/>
    <s v=""/>
    <s v=""/>
    <n v="125.45981631708446"/>
  </r>
  <r>
    <s v="South Africa REIPPP Round 2 (Solar PV)"/>
    <x v="0"/>
    <x v="109"/>
    <x v="11"/>
    <s v="Solar"/>
    <m/>
    <s v="Auction"/>
    <s v="Pay_As_Bid"/>
    <s v="Power_Purchase_Agreement"/>
    <n v="20"/>
    <n v="0"/>
    <s v="ZAR"/>
    <s v="Indexed"/>
    <s v=""/>
    <n v="1645"/>
    <n v="200.37028916660577"/>
    <s v=""/>
    <n v="0"/>
    <n v="450"/>
    <s v=""/>
    <s v="PV"/>
    <s v="Unknown"/>
    <n v="0"/>
    <n v="417"/>
    <n v="417"/>
    <n v="1"/>
    <n v="0.92666666666666664"/>
    <x v="0"/>
    <s v=""/>
    <s v=""/>
    <s v=""/>
    <n v="200.37028916660577"/>
  </r>
  <r>
    <s v="South Africa REIPPP Round 2 (Solar Thermal)"/>
    <x v="0"/>
    <x v="109"/>
    <x v="11"/>
    <s v="Solar"/>
    <m/>
    <s v="Auction"/>
    <s v="Pay_As_Bid"/>
    <s v="Power_Purchase_Agreement"/>
    <n v="20"/>
    <n v="0"/>
    <s v="ZAR"/>
    <s v="Indexed"/>
    <s v=""/>
    <n v="2512"/>
    <n v="305.97578503739436"/>
    <s v=""/>
    <n v="0"/>
    <n v="50"/>
    <s v=""/>
    <s v="Solar thermal"/>
    <s v="Unknown"/>
    <n v="0"/>
    <n v="50"/>
    <n v="50"/>
    <n v="1"/>
    <n v="1"/>
    <x v="0"/>
    <s v=""/>
    <s v=""/>
    <s v=""/>
    <n v="305.97578503739436"/>
  </r>
  <r>
    <s v="South Africa REIPPP Round 1 (Onshore Wind)"/>
    <x v="0"/>
    <x v="109"/>
    <x v="11"/>
    <s v="Wind"/>
    <m/>
    <s v="Auction"/>
    <s v="Pay_As_Bid"/>
    <s v="Power_Purchase_Agreement"/>
    <n v="20"/>
    <n v="0"/>
    <s v="ZAR"/>
    <s v="Indexed"/>
    <s v=""/>
    <n v="1143"/>
    <n v="139.22385441789083"/>
    <s v=""/>
    <n v="0"/>
    <n v="1850"/>
    <s v=""/>
    <s v="Onshore wind"/>
    <s v="Unknown"/>
    <n v="1278060"/>
    <n v="634"/>
    <n v="634"/>
    <n v="1"/>
    <n v="0.3427027027027027"/>
    <x v="0"/>
    <s v=""/>
    <s v=""/>
    <s v=""/>
    <n v="139.22385441789083"/>
  </r>
  <r>
    <s v="South Africa REIPPP Round 2 (Onshore Wind)"/>
    <x v="0"/>
    <x v="109"/>
    <x v="11"/>
    <s v="Wind"/>
    <m/>
    <s v="Auction"/>
    <s v="Pay_As_Bid"/>
    <s v="Power_Purchase_Agreement"/>
    <n v="20"/>
    <n v="0"/>
    <s v="ZAR"/>
    <s v="Indexed"/>
    <s v=""/>
    <n v="897"/>
    <n v="92.949515046008457"/>
    <s v=""/>
    <n v="0"/>
    <n v="650"/>
    <s v=""/>
    <s v="Onshore wind"/>
    <s v="Unknown"/>
    <n v="0"/>
    <n v="563"/>
    <n v="563"/>
    <n v="1"/>
    <n v="0.86615384615384616"/>
    <x v="1"/>
    <s v=""/>
    <s v=""/>
    <s v=""/>
    <n v="92.949515046008457"/>
  </r>
  <r>
    <s v="South Africa REIPPP Round 3 (Biomass)"/>
    <x v="0"/>
    <x v="109"/>
    <x v="11"/>
    <s v="Biomass_And_Waste"/>
    <m/>
    <s v="Auction"/>
    <s v="Pay_As_Bid"/>
    <s v="Power_Purchase_Agreement"/>
    <n v="20"/>
    <n v="0"/>
    <s v="ZAR"/>
    <s v="Indexed"/>
    <s v=""/>
    <n v="1400"/>
    <n v="145.071706872254"/>
    <s v=""/>
    <n v="0"/>
    <n v="60"/>
    <s v=""/>
    <s v="Biomass"/>
    <s v="Unknown"/>
    <n v="0"/>
    <n v="18"/>
    <n v="18"/>
    <n v="1"/>
    <n v="0.3"/>
    <x v="1"/>
    <s v=""/>
    <s v=""/>
    <s v=""/>
    <n v="145.071706872254"/>
  </r>
  <r>
    <s v="South Africa REIPPP Round 3 (Landfill Gas)"/>
    <x v="0"/>
    <x v="109"/>
    <x v="11"/>
    <s v="Clean_Fuels"/>
    <m/>
    <s v="Auction"/>
    <s v="Pay_As_Bid"/>
    <s v="Power_Purchase_Agreement"/>
    <n v="20"/>
    <n v="0"/>
    <s v="ZAR"/>
    <s v="Indexed"/>
    <s v=""/>
    <n v="940"/>
    <n v="97.405288899941979"/>
    <s v=""/>
    <n v="0"/>
    <n v="25"/>
    <s v=""/>
    <s v="Biogas"/>
    <s v="Unknown"/>
    <n v="0"/>
    <n v="16.5"/>
    <n v="16.5"/>
    <n v="1"/>
    <n v="0.66"/>
    <x v="1"/>
    <s v=""/>
    <s v=""/>
    <s v=""/>
    <n v="97.405288899941979"/>
  </r>
  <r>
    <s v="South Africa REIPPP Round 3 (Solar PV)"/>
    <x v="0"/>
    <x v="109"/>
    <x v="11"/>
    <s v="Solar"/>
    <m/>
    <s v="Auction"/>
    <s v="Pay_As_Bid"/>
    <s v="Power_Purchase_Agreement"/>
    <n v="20"/>
    <n v="0"/>
    <s v="ZAR"/>
    <s v="Indexed"/>
    <s v=""/>
    <n v="994"/>
    <n v="103.00091187930035"/>
    <s v=""/>
    <n v="0"/>
    <n v="401.3"/>
    <s v=""/>
    <s v="PV"/>
    <s v="Unknown"/>
    <n v="0"/>
    <n v="435"/>
    <n v="435"/>
    <n v="1"/>
    <n v="1.0839770745078494"/>
    <x v="1"/>
    <s v=""/>
    <s v=""/>
    <s v=""/>
    <n v="103.00091187930035"/>
  </r>
  <r>
    <s v="South Africa REIPPP Round 3 (Onshore Wind)"/>
    <x v="0"/>
    <x v="109"/>
    <x v="11"/>
    <s v="Wind"/>
    <m/>
    <s v="Auction"/>
    <s v="Pay_As_Bid"/>
    <s v="Power_Purchase_Agreement"/>
    <n v="20"/>
    <n v="0"/>
    <s v="ZAR"/>
    <s v="Indexed"/>
    <s v=""/>
    <n v="737"/>
    <n v="57.669134102255121"/>
    <s v=""/>
    <n v="0"/>
    <n v="653.6"/>
    <s v=""/>
    <s v="Onshore wind"/>
    <s v="Unknown"/>
    <n v="0"/>
    <n v="787"/>
    <n v="787"/>
    <n v="1"/>
    <n v="1.2041003671970625"/>
    <x v="2"/>
    <s v=""/>
    <s v=""/>
    <s v=""/>
    <n v="57.669134102255121"/>
  </r>
  <r>
    <s v="South Africa REIPPP Round 3b (Solar Thermal)"/>
    <x v="0"/>
    <x v="109"/>
    <x v="11"/>
    <s v="Solar"/>
    <m/>
    <s v="Auction"/>
    <s v="Pay_As_Bid"/>
    <s v="Power_Purchase_Agreement"/>
    <n v="20"/>
    <n v="0"/>
    <s v="ZAR"/>
    <s v="Indexed"/>
    <s v=""/>
    <n v="1639"/>
    <n v="128.24926837665691"/>
    <s v=""/>
    <n v="0"/>
    <n v="200"/>
    <s v=""/>
    <s v="Solar thermal"/>
    <s v="Unknown"/>
    <n v="0"/>
    <n v="200"/>
    <n v="400"/>
    <n v="2"/>
    <n v="1"/>
    <x v="2"/>
    <s v=""/>
    <s v=""/>
    <s v=""/>
    <n v="128.24926837665691"/>
  </r>
  <r>
    <s v="South Africa REIPPP Round 4 (Onshore Wind)"/>
    <x v="0"/>
    <x v="109"/>
    <x v="11"/>
    <s v="Wind"/>
    <m/>
    <s v="Auction"/>
    <s v="Pay_As_Bid"/>
    <s v="Power_Purchase_Agreement"/>
    <n v="20"/>
    <n v="0"/>
    <s v="ZAR"/>
    <s v="Indexed"/>
    <s v=""/>
    <n v="619"/>
    <n v="48.435812767022959"/>
    <s v=""/>
    <n v="0"/>
    <n v="590"/>
    <s v=""/>
    <s v="Onshore wind"/>
    <s v="Unknown"/>
    <n v="0"/>
    <n v="676.4"/>
    <n v="1372"/>
    <n v="2.0283855706682439"/>
    <n v="1.1464406779661016"/>
    <x v="2"/>
    <s v=""/>
    <s v=""/>
    <s v=""/>
    <n v="48.435812767022959"/>
  </r>
  <r>
    <s v="South Africa REIPPP Round 4 (Biomass)"/>
    <x v="0"/>
    <x v="109"/>
    <x v="11"/>
    <s v="Biomass_And_Waste"/>
    <m/>
    <s v="Auction"/>
    <s v="Pay_As_Bid"/>
    <s v="Power_Purchase_Agreement"/>
    <n v="20"/>
    <n v="0"/>
    <s v="ZAR"/>
    <s v="Indexed"/>
    <s v=""/>
    <n v="1450"/>
    <n v="113.46030454310709"/>
    <s v=""/>
    <n v="0"/>
    <n v="40"/>
    <s v=""/>
    <s v="Biomass"/>
    <s v="Unknown"/>
    <n v="0"/>
    <n v="25"/>
    <n v="25"/>
    <n v="1"/>
    <n v="0.625"/>
    <x v="2"/>
    <s v=""/>
    <s v=""/>
    <s v=""/>
    <n v="113.46030454310709"/>
  </r>
  <r>
    <s v="South Africa REIPPP Round 4 (Small Hydro)"/>
    <x v="0"/>
    <x v="109"/>
    <x v="11"/>
    <s v="Hydro"/>
    <m/>
    <s v="Auction"/>
    <s v="Pay_As_Bid"/>
    <s v="Power_Purchase_Agreement"/>
    <n v="20"/>
    <n v="0"/>
    <s v="ZAR"/>
    <s v="Indexed"/>
    <s v=""/>
    <n v="1117"/>
    <n v="87.403558741138355"/>
    <s v=""/>
    <n v="0"/>
    <n v="60"/>
    <s v=""/>
    <s v="Run of river"/>
    <s v="Unknown"/>
    <n v="0"/>
    <n v="4.7"/>
    <n v="5"/>
    <n v="1.0638297872340425"/>
    <n v="7.8333333333333338E-2"/>
    <x v="2"/>
    <s v=""/>
    <s v=""/>
    <s v=""/>
    <n v="87.403558741138355"/>
  </r>
  <r>
    <s v="South Africa REIPPP Round 4 (Solar PV)"/>
    <x v="0"/>
    <x v="109"/>
    <x v="11"/>
    <s v="Solar"/>
    <m/>
    <s v="Auction"/>
    <s v="Pay_As_Bid"/>
    <s v="Power_Purchase_Agreement"/>
    <n v="20"/>
    <n v="0"/>
    <s v="ZAR"/>
    <s v="Indexed"/>
    <s v=""/>
    <n v="786"/>
    <n v="61.503309910953227"/>
    <s v=""/>
    <n v="0"/>
    <n v="400"/>
    <s v=""/>
    <s v="PV"/>
    <s v="Unknown"/>
    <n v="0"/>
    <n v="415"/>
    <n v="813"/>
    <n v="1.9590361445783133"/>
    <n v="1.0375000000000001"/>
    <x v="2"/>
    <s v=""/>
    <s v=""/>
    <s v=""/>
    <n v="61.503309910953227"/>
  </r>
  <r>
    <s v="South Africa RMIPPP Risk Mitigation - Emergency Auction (Battery storage - total across projects)"/>
    <x v="0"/>
    <x v="109"/>
    <x v="11"/>
    <s v="Energy_Storage"/>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s v=""/>
    <s v=""/>
    <n v="1312.46"/>
    <s v=""/>
    <s v=""/>
    <s v=""/>
    <s v="Battery storage"/>
    <s v="Unknown"/>
    <s v=""/>
    <n v="640"/>
    <n v="640"/>
    <n v="1"/>
    <s v="#N/A"/>
    <x v="6"/>
    <n v="2020"/>
    <s v=""/>
    <s v=""/>
    <s v=""/>
  </r>
  <r>
    <s v="South Africa RMIPPP Risk Mitigation - Emergency Auction (PV - total across projects)"/>
    <x v="0"/>
    <x v="109"/>
    <x v="11"/>
    <s v="Solar"/>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s v=""/>
    <s v=""/>
    <n v="1312.46"/>
    <s v=""/>
    <s v=""/>
    <s v=""/>
    <s v="PV"/>
    <s v="Unknown"/>
    <s v=""/>
    <n v="1687"/>
    <n v="1687"/>
    <n v="1"/>
    <s v="#N/A"/>
    <x v="6"/>
    <n v="2020"/>
    <s v=""/>
    <s v=""/>
    <s v=""/>
  </r>
  <r>
    <s v="South Africa RMIPPP Risk Mitigation - Emergency Auction (Onshore Wind - total across projects)"/>
    <x v="0"/>
    <x v="109"/>
    <x v="11"/>
    <s v="Wind"/>
    <m/>
    <s v="Auction"/>
    <s v="Pay_As_Bid"/>
    <s v="Capacity_Payment"/>
    <n v="20"/>
    <n v="0"/>
    <s v="ZAR"/>
    <s v="Unknown"/>
    <s v="South Africa’s clean energy sector finally has some good news. Several hybrid projects combining battery storage with PV and wind won 20-year PPAs in the risk mitigation auctionin March, followed by a further three solar-plus-storage projects that were added in June. Note that in addition to renewable energy capacity tracked in this database, another 1.6GW of gas capacity and 173MW of diesel/LPG capacity secured contracts to hybridize with the clean power projects. Price listed reflects the capacity-weighted average bid of the renewables + battery technology category. Renewables + LNG cleared a slightly higher price at 1515.97/MWh"/>
    <s v=""/>
    <s v=""/>
    <n v="1312.46"/>
    <s v=""/>
    <s v=""/>
    <s v=""/>
    <s v="Onshore wind"/>
    <s v="Unknown"/>
    <s v=""/>
    <n v="160"/>
    <n v="160"/>
    <n v="1"/>
    <s v="#N/A"/>
    <x v="6"/>
    <n v="2020"/>
    <s v=""/>
    <s v=""/>
    <s v=""/>
  </r>
  <r>
    <s v="South Africa REIPPP Round 5 (Solar PV)"/>
    <x v="0"/>
    <x v="109"/>
    <x v="11"/>
    <s v="Solar"/>
    <m/>
    <s v="Auction"/>
    <s v="Pay_As_Bid"/>
    <s v="Power_Purchase_Agreement"/>
    <n v="20"/>
    <n v="0"/>
    <s v="ZAR"/>
    <s v="Indexed"/>
    <s v=""/>
    <n v="431.03769230769228"/>
    <n v="29.137949861940939"/>
    <s v=""/>
    <n v="0"/>
    <n v="1000"/>
    <s v=""/>
    <s v="PV"/>
    <s v="Unknown"/>
    <n v="0"/>
    <n v="975"/>
    <n v="975"/>
    <n v="1"/>
    <n v="0.97499999999999998"/>
    <x v="6"/>
    <s v=""/>
    <s v=""/>
    <s v=""/>
    <n v="29.137949861940939"/>
  </r>
  <r>
    <s v="South Africa REIPPP Round 5 (Onshore Wind)"/>
    <x v="0"/>
    <x v="109"/>
    <x v="11"/>
    <s v="Wind"/>
    <m/>
    <s v="Auction"/>
    <s v="Pay_As_Bid"/>
    <s v="Power_Purchase_Agreement"/>
    <n v="20"/>
    <n v="0"/>
    <s v="ZAR"/>
    <s v="Indexed"/>
    <s v=""/>
    <n v="491.59651741293527"/>
    <n v="33.231698601563934"/>
    <s v=""/>
    <n v="0"/>
    <n v="1600"/>
    <s v=""/>
    <s v="Onshore wind"/>
    <s v="Unknown"/>
    <n v="0"/>
    <n v="1608"/>
    <n v="1608"/>
    <n v="1"/>
    <n v="1.0049999999999999"/>
    <x v="6"/>
    <s v=""/>
    <s v=""/>
    <s v=""/>
    <n v="33.231698601563934"/>
  </r>
  <r>
    <s v="South Africa REIPPP Round 6 (Solar PV)"/>
    <x v="0"/>
    <x v="109"/>
    <x v="11"/>
    <s v="Solar"/>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n v="490.91860465116298"/>
    <n v="29.986171374105179"/>
    <s v=""/>
    <n v="0"/>
    <n v="2600"/>
    <s v=""/>
    <s v="PV"/>
    <s v="Unknown"/>
    <s v=""/>
    <n v="1000"/>
    <n v="5550"/>
    <n v="5.55"/>
    <n v="0.38461538461538464"/>
    <x v="7"/>
    <n v="2021"/>
    <s v=""/>
    <s v=""/>
    <n v="29.986171374105179"/>
  </r>
  <r>
    <s v="South Africa REIPPP Round 6 (Onshore wind)"/>
    <x v="0"/>
    <x v="109"/>
    <x v="11"/>
    <s v="Wind"/>
    <m/>
    <s v="Auction"/>
    <s v="Pay_As_Bid"/>
    <s v="Power_Purchase_Agreement"/>
    <n v="20"/>
    <n v="0"/>
    <s v="ZAR"/>
    <s v="Indexed"/>
    <s v="The bid window was released in April 2022, and 56 bid submissions were received on 3rd October 2022. Following the evaluation, the Minister on December 8, 2022, announced that five PV projects were appointed as Preferred Bidders, at a total of 860MW. According to a press release: 'The Department received Onshore Wind bid responses amounting to 4 116 MW for the Bid Window 6, all of which are located in the Eastern Cape and Western Cape supply areas. Following the confirmation from Eskom during the evaluation that no grid capacity was available to connect any proposed Onshore Wind projects in these supply areas, the Department could unfortunately not award any of the wind projects up to the allocated 3,200 MW under this bid window.'"/>
    <s v=""/>
    <s v=""/>
    <s v=""/>
    <n v="0"/>
    <n v="2600"/>
    <s v=""/>
    <s v="Onshore wind"/>
    <s v="Unknown"/>
    <s v=""/>
    <n v="0"/>
    <n v="4116"/>
    <s v="#N/A"/>
    <n v="0"/>
    <x v="7"/>
    <n v="2021"/>
    <s v=""/>
    <s v=""/>
    <s v=""/>
  </r>
  <r>
    <s v="South Africa BESIPPPP - Round 1"/>
    <x v="0"/>
    <x v="109"/>
    <x v="11"/>
    <s v="Energy_Storage"/>
    <m/>
    <s v="Auction"/>
    <s v="Pay_As_Bid"/>
    <s v="Capacity_Payment"/>
    <n v="15"/>
    <n v="0"/>
    <s v="ZAR"/>
    <s v="Unknown"/>
    <s v="The ANC announced in January 2021 that it would open an auction for 500MW of energy storage in September 2021. EDF and Scatec announced as having the winning four bids from round 1 and an additional fifth bid awarded to AGV Projects in 2024"/>
    <n v="417.94"/>
    <n v="22.643983312564337"/>
    <s v=""/>
    <n v="0"/>
    <n v="513"/>
    <s v=""/>
    <s v="Battery storage"/>
    <s v="Technology specific"/>
    <s v=""/>
    <n v="513"/>
    <n v="1490"/>
    <n v="2.9044834307992202"/>
    <n v="1"/>
    <x v="8"/>
    <n v="2021"/>
    <d v="2023-03-01T00:00:00"/>
    <s v=""/>
    <n v="22.643983312564337"/>
  </r>
  <r>
    <s v="South Africa BESIPPPP - Round 2"/>
    <x v="0"/>
    <x v="109"/>
    <x v="11"/>
    <s v="Energy_Storage"/>
    <m/>
    <s v="Auction"/>
    <s v="Pay_As_Bid"/>
    <s v="Capacity_Payment"/>
    <n v="15"/>
    <n v="0"/>
    <s v="ZAR"/>
    <s v="Unknown"/>
    <s v="Tender number : DMRE/016/2023/24.Commercial Close date ( 23/06/2025), Financial close date (23/07/2025), Longstop date (23/06/2027)"/>
    <s v=""/>
    <s v=""/>
    <s v=""/>
    <n v="0"/>
    <n v="615"/>
    <s v=""/>
    <s v="Battery storage"/>
    <s v="Technology specific"/>
    <s v=""/>
    <n v="615"/>
    <n v="2383"/>
    <n v="3.8747967479674799"/>
    <n v="1"/>
    <x v="9"/>
    <n v="2023"/>
    <d v="2024-08-29T00:00:00"/>
    <d v="2027-06-23T00:00:00"/>
    <s v=""/>
  </r>
  <r>
    <s v="South Africa BESIPPPP - Round 3"/>
    <x v="1"/>
    <x v="109"/>
    <x v="11"/>
    <s v="Energy_Storage"/>
    <m/>
    <s v="Auction"/>
    <s v="Pay_As_Bid"/>
    <s v="Capacity_Payment"/>
    <n v="15"/>
    <n v="0"/>
    <s v="ZAR"/>
    <s v="Unknown"/>
    <s v="The BESIPPPP programme was launched in March 2023. Preferred bidders have still not been released as of May 2025."/>
    <s v=""/>
    <s v=""/>
    <s v=""/>
    <n v="0"/>
    <n v="616"/>
    <n v="2464"/>
    <s v="Battery storage"/>
    <s v="Technology specific"/>
    <s v=""/>
    <s v=""/>
    <n v="4067"/>
    <s v="#N/A"/>
    <n v="0"/>
    <x v="10"/>
    <n v="2023"/>
    <d v="2024-04-04T00:00:00"/>
    <d v="2027-09-30T00:00:00"/>
    <s v=""/>
  </r>
  <r>
    <s v="South Africa REIPPP Round 7 - PV"/>
    <x v="0"/>
    <x v="109"/>
    <x v="11"/>
    <s v="Solar"/>
    <m/>
    <s v="Auction"/>
    <s v="Pay_As_Bid"/>
    <s v="Power_Purchase_Agreement"/>
    <n v="20"/>
    <n v="0"/>
    <s v="ZAR"/>
    <s v="Indexed"/>
    <s v="Tender number : DMRE/014/2023/24. Commercial Close date ( 23/08/2025), Financial close date (23/09/2025), Longstop date (23/08/2027)"/>
    <s v=""/>
    <s v=""/>
    <s v=""/>
    <n v="0"/>
    <n v="1800"/>
    <s v=""/>
    <s v="PV"/>
    <s v="Technology specific"/>
    <s v=""/>
    <n v="1760"/>
    <n v="1692"/>
    <n v="0.96136363636363631"/>
    <n v="0.97777777777777775"/>
    <x v="9"/>
    <n v="2021"/>
    <d v="2023-12-15T00:00:00"/>
    <d v="2027-08-23T00:00:00"/>
    <s v=""/>
  </r>
  <r>
    <s v="South Africa REIPPP Round 7 - Onshore wind"/>
    <x v="0"/>
    <x v="109"/>
    <x v="11"/>
    <s v="Wind"/>
    <m/>
    <s v="Auction"/>
    <s v="Pay_As_Bid"/>
    <s v="Power_Purchase_Agreement"/>
    <n v="20"/>
    <n v="0"/>
    <s v="ZAR"/>
    <s v="Indexed"/>
    <s v="Tender number : DMRE/014/2023/24. Commercial Close date ( 23/08/2025), Financial close date (23/09/2025), Longstop date (23/08/2027)"/>
    <s v=""/>
    <s v=""/>
    <s v=""/>
    <n v="0"/>
    <n v="3200"/>
    <s v=""/>
    <s v="Onshore wind"/>
    <s v="Technology specific"/>
    <s v=""/>
    <n v="932.4"/>
    <n v="7826"/>
    <n v="8.393393393393394"/>
    <n v="0.291375"/>
    <x v="9"/>
    <n v="2021"/>
    <d v="2023-12-15T00:00:00"/>
    <d v="2027-08-23T00:00:00"/>
    <s v=""/>
  </r>
  <r>
    <s v="Swaziland Solar PV Tender 1"/>
    <x v="1"/>
    <x v="110"/>
    <x v="11"/>
    <s v="Solar"/>
    <m/>
    <s v="Project_Tender"/>
    <s v="Unknown"/>
    <s v="Unknown"/>
    <s v=""/>
    <n v="0"/>
    <n v="0"/>
    <s v="Unknown"/>
    <s v="The Kingdom of Swaziland and Swaziland Electricity Company (SEC) are seeking 10MW of solar capacity. The location of the site will be the Lavumisa area of the southeast and will be built in two 5MW phases."/>
    <s v=""/>
    <s v=""/>
    <s v=""/>
    <n v="0"/>
    <n v="10"/>
    <s v=""/>
    <s v="PV"/>
    <s v="Unknown"/>
    <s v=""/>
    <s v=""/>
    <s v=""/>
    <s v=""/>
    <s v=""/>
    <x v="16"/>
    <n v="2018"/>
    <s v=""/>
    <s v=""/>
    <s v=""/>
  </r>
  <r>
    <s v="Swaziland Solar PV Tender 2"/>
    <x v="1"/>
    <x v="110"/>
    <x v="11"/>
    <s v="Solar"/>
    <m/>
    <s v="Project_Tender"/>
    <s v="Unknown"/>
    <s v="Unknown"/>
    <s v=""/>
    <n v="0"/>
    <n v="0"/>
    <s v="Unknown"/>
    <s v="The Kingdom of Eswatini, formerly known as Swaziland, is seeking proposals for a 40MW of solar PV capacity as part of the country’s efforts to cut its reliance on imported power."/>
    <s v=""/>
    <s v=""/>
    <s v=""/>
    <n v="0"/>
    <n v="40"/>
    <s v=""/>
    <s v="PV"/>
    <s v="Unknown"/>
    <s v=""/>
    <s v=""/>
    <s v=""/>
    <s v=""/>
    <s v=""/>
    <x v="16"/>
    <n v="2019"/>
    <s v=""/>
    <s v=""/>
    <s v=""/>
  </r>
  <r>
    <s v="Swaziland Biomass Tender"/>
    <x v="1"/>
    <x v="110"/>
    <x v="11"/>
    <s v="Biomass_And_Waste"/>
    <m/>
    <s v="Project_Tender"/>
    <s v="Unknown"/>
    <s v="Unknown"/>
    <s v=""/>
    <n v="0"/>
    <n v="0"/>
    <s v="Unknown"/>
    <s v="On 19 August 2019, the Kingdom of Eswatini (formerly known as Swaziland) announced a Request for the Qualification for development of a 40MW biomass-to-energy plant to be developed via the Second Tranche Procurement program."/>
    <s v=""/>
    <s v=""/>
    <s v=""/>
    <n v="0"/>
    <n v="40"/>
    <s v=""/>
    <s v="Biomass"/>
    <s v="Unknown"/>
    <s v=""/>
    <s v=""/>
    <s v=""/>
    <s v=""/>
    <s v=""/>
    <x v="16"/>
    <n v="2019"/>
    <s v=""/>
    <s v=""/>
    <s v=""/>
  </r>
  <r>
    <s v="Tanzania Solar Tender"/>
    <x v="2"/>
    <x v="111"/>
    <x v="11"/>
    <s v="Solar"/>
    <m/>
    <s v="Project_Tender"/>
    <s v="Unknown"/>
    <s v="Unknown"/>
    <n v="15"/>
    <n v="0"/>
    <s v="USD"/>
    <s v="Unknown"/>
    <s v=""/>
    <s v=""/>
    <s v=""/>
    <s v=""/>
    <n v="0"/>
    <n v="150"/>
    <s v=""/>
    <s v="PV"/>
    <s v="Unknown"/>
    <n v="0"/>
    <n v="0"/>
    <s v=""/>
    <s v=""/>
    <s v=""/>
    <x v="11"/>
    <s v=""/>
    <s v=""/>
    <d v="2020-12-31T00:00:00"/>
    <s v=""/>
  </r>
  <r>
    <s v="Tanzania Wind Tender"/>
    <x v="2"/>
    <x v="111"/>
    <x v="11"/>
    <s v="Wind"/>
    <m/>
    <s v="Project_Tender"/>
    <s v="Unknown"/>
    <s v="Unknown"/>
    <n v="15"/>
    <n v="0"/>
    <s v="USD"/>
    <s v="Unknown"/>
    <s v=""/>
    <s v=""/>
    <s v=""/>
    <s v=""/>
    <n v="0"/>
    <n v="200"/>
    <s v=""/>
    <s v="Onshore wind"/>
    <s v="Unknown"/>
    <n v="0"/>
    <n v="0"/>
    <s v=""/>
    <s v=""/>
    <s v=""/>
    <x v="12"/>
    <s v=""/>
    <s v=""/>
    <d v="2020-12-31T00:00:00"/>
    <s v=""/>
  </r>
  <r>
    <s v="Scaling Solar Round 1"/>
    <x v="0"/>
    <x v="112"/>
    <x v="11"/>
    <s v="Solar"/>
    <m/>
    <s v="Project_Tender"/>
    <s v="Unknown"/>
    <s v="Unknown"/>
    <n v="0"/>
    <n v="0"/>
    <s v="XOF"/>
    <s v="Unknown"/>
    <s v="Scaling solar announced a tender for Togo but no indication it has gone past pre-qualification to date https://www.scalingsolar.org/wp-content/uploads/2019/12/Togo-Scaling-Solar-Avis-de-pr%C3%A9qualification.pdf"/>
    <s v=""/>
    <s v=""/>
    <s v=""/>
    <n v="60"/>
    <n v="80"/>
    <s v=""/>
    <s v="PV"/>
    <s v="Unknown"/>
    <s v=""/>
    <s v=""/>
    <s v=""/>
    <s v=""/>
    <s v=""/>
    <x v="7"/>
    <n v="2020"/>
    <s v=""/>
    <s v=""/>
    <s v=""/>
  </r>
  <r>
    <s v="Uganda GET FiT Biomass Round 1"/>
    <x v="0"/>
    <x v="113"/>
    <x v="11"/>
    <s v="Biomass_And_Waste"/>
    <m/>
    <s v="Project_Tender"/>
    <s v="Pay_As_Bid"/>
    <s v="Feed_In_Tariff"/>
    <s v=""/>
    <n v="0"/>
    <n v="0"/>
    <s v="Unknown"/>
    <s v=""/>
    <s v=""/>
    <s v=""/>
    <s v=""/>
    <s v=""/>
    <n v="27.9"/>
    <s v=""/>
    <s v="Biomass"/>
    <s v="Unknown"/>
    <s v=""/>
    <n v="20"/>
    <n v="20"/>
    <n v="1"/>
    <n v="0.71684587813620071"/>
    <x v="1"/>
    <s v=""/>
    <s v=""/>
    <s v=""/>
    <s v=""/>
  </r>
  <r>
    <s v="Uganda GET FiT Hydro Round 1"/>
    <x v="0"/>
    <x v="113"/>
    <x v="11"/>
    <s v="Hydro"/>
    <m/>
    <s v="Project_Tender"/>
    <s v="Pay_As_Bid"/>
    <s v="Feed_In_Tariff"/>
    <s v=""/>
    <n v="0"/>
    <n v="0"/>
    <s v="Unknown"/>
    <s v=""/>
    <s v=""/>
    <s v=""/>
    <s v=""/>
    <s v=""/>
    <s v=""/>
    <s v=""/>
    <s v="Run of river"/>
    <s v="Unknown"/>
    <s v=""/>
    <n v="75"/>
    <n v="75"/>
    <n v="1"/>
    <s v="#N/A"/>
    <x v="1"/>
    <s v=""/>
    <s v=""/>
    <s v=""/>
    <s v=""/>
  </r>
  <r>
    <s v="Uganda GET FiT Solar Round 2"/>
    <x v="0"/>
    <x v="113"/>
    <x v="11"/>
    <s v="Solar"/>
    <m/>
    <s v="Project_Tender"/>
    <s v="Pay_As_Bid"/>
    <s v="Feed_In_Tariff"/>
    <n v="20"/>
    <n v="0"/>
    <s v="USD"/>
    <s v="Unknown"/>
    <s v="The average tariff for solar PV projects over the 20 years of operation is USDc 16.37 per kWh, with GET FiT covering the margin between this and the end-user tariff set by ERA at USDc 11 per kWh."/>
    <n v="163.69999999999999"/>
    <n v="163.69999999999999"/>
    <s v=""/>
    <s v=""/>
    <n v="10"/>
    <s v=""/>
    <s v="PV"/>
    <s v="Unknown"/>
    <s v=""/>
    <n v="10"/>
    <n v="10"/>
    <n v="1"/>
    <n v="1"/>
    <x v="17"/>
    <s v=""/>
    <s v=""/>
    <s v=""/>
    <n v="163.69999999999999"/>
  </r>
  <r>
    <s v="Uganda GET FiT Hydro Round 3"/>
    <x v="0"/>
    <x v="113"/>
    <x v="11"/>
    <s v="Hydro"/>
    <m/>
    <s v="Project_Tender"/>
    <s v="Pay_As_Bid"/>
    <s v="Feed_In_Tariff"/>
    <n v="20"/>
    <n v="0"/>
    <s v="USD"/>
    <s v="Unknown"/>
    <s v=""/>
    <s v=""/>
    <s v=""/>
    <s v=""/>
    <s v=""/>
    <s v=""/>
    <s v=""/>
    <s v="Run of river"/>
    <s v="Unknown"/>
    <s v=""/>
    <n v="51.2"/>
    <n v="51.2"/>
    <n v="1"/>
    <s v="#N/A"/>
    <x v="2"/>
    <s v=""/>
    <s v=""/>
    <s v=""/>
    <s v=""/>
  </r>
  <r>
    <s v="Zambia PV Scaling Solar Tenders Round 1"/>
    <x v="0"/>
    <x v="114"/>
    <x v="11"/>
    <s v="Solar"/>
    <m/>
    <s v="Project_Tender"/>
    <s v="Unknown"/>
    <s v="Unknown"/>
    <n v="25"/>
    <n v="0"/>
    <s v="USD"/>
    <s v="Fixed"/>
    <s v="Two projects with one at 47.5MW and priced at $60.15/MWh and the second at 28.2MW and priced at $78.4/MWh. Both projects commissioned in 2019. https://documents1.worldbank.org/curated/en/865501602254044494/pdf/Zambia-Scaling-Solar-Energy-Project.pdf"/>
    <n v="69.28"/>
    <n v="69.28"/>
    <s v=""/>
    <n v="0"/>
    <n v="100"/>
    <s v=""/>
    <s v="PV"/>
    <s v="Unknown"/>
    <n v="0"/>
    <n v="75.7"/>
    <n v="75.7"/>
    <n v="1"/>
    <n v="0.75700000000000001"/>
    <x v="2"/>
    <n v="2016"/>
    <s v=""/>
    <d v="2019-04-01T00:00:00"/>
    <n v="69.28"/>
  </r>
  <r>
    <s v="Zambia PV Scaling Solar Tenders Round 2"/>
    <x v="0"/>
    <x v="114"/>
    <x v="11"/>
    <s v="Solar"/>
    <m/>
    <s v="Project_Tender"/>
    <s v="Unknown"/>
    <s v="Feed_In_Tariff"/>
    <n v="15"/>
    <n v="0"/>
    <s v="USD"/>
    <s v="Unknown"/>
    <s v="The new Scaling Solar mandate, announced on February 21, 2017, began with an initial procurement round of up to 200MW of utility-scale solar energy. On June 6, this total amount was increased to 300MW. Of the 21 submissions for prequalification, 12 were successful. Has not proceeded past prequalification phase https://www.gsb.uct.ac.za/files/Zambia_Country_Report.pdf (p.19)"/>
    <s v=""/>
    <s v=""/>
    <s v=""/>
    <n v="0"/>
    <n v="300"/>
    <s v=""/>
    <s v="PV"/>
    <s v="Unknown"/>
    <n v="0"/>
    <n v="34"/>
    <n v="34"/>
    <n v="1"/>
    <n v="0.11333333333333333"/>
    <x v="3"/>
    <n v="2017"/>
    <d v="2017-02-21T00:00:00"/>
    <s v=""/>
    <s v=""/>
  </r>
  <r>
    <s v="Zambia GET FiT Round 1 "/>
    <x v="0"/>
    <x v="114"/>
    <x v="11"/>
    <s v="Solar"/>
    <m/>
    <s v="Project_Tender"/>
    <s v="Unknown"/>
    <s v="Feed_In_Tariff"/>
    <n v="25"/>
    <n v="0"/>
    <s v="USD"/>
    <s v="Fixed"/>
    <s v=""/>
    <n v="44.1"/>
    <n v="44.1"/>
    <s v=""/>
    <n v="0"/>
    <n v="100"/>
    <s v=""/>
    <s v="PV"/>
    <s v="Unknown"/>
    <n v="0"/>
    <n v="120"/>
    <n v="120"/>
    <n v="1"/>
    <n v="1.2"/>
    <x v="11"/>
    <s v=""/>
    <s v=""/>
    <d v="2021-12-31T00:00:00"/>
    <n v="44.1"/>
  </r>
  <r>
    <s v="Zambia GET FiT Round 1 Hydropower"/>
    <x v="3"/>
    <x v="114"/>
    <x v="11"/>
    <s v="Hydro"/>
    <m/>
    <s v="Project_Tender"/>
    <s v="Unknown"/>
    <s v="Feed_In_Tariff"/>
    <s v=""/>
    <n v="0"/>
    <s v="USD"/>
    <s v="Unknown"/>
    <s v="Project was delayed because of covid, but no indication of cancellation"/>
    <s v=""/>
    <s v=""/>
    <s v=""/>
    <s v=""/>
    <n v="100"/>
    <s v=""/>
    <s v="Run of river"/>
    <s v="Unknown"/>
    <s v=""/>
    <s v=""/>
    <s v=""/>
    <s v=""/>
    <s v=""/>
    <x v="12"/>
    <n v="2019"/>
    <s v=""/>
    <s v=""/>
    <s v=""/>
  </r>
  <r>
    <s v="Zambia ZESCO Solar Tender"/>
    <x v="2"/>
    <x v="114"/>
    <x v="11"/>
    <s v="Solar"/>
    <m/>
    <s v="Auction"/>
    <s v="Unknown"/>
    <s v="Unknown"/>
    <s v=""/>
    <n v="0"/>
    <n v="0"/>
    <s v="Unknown"/>
    <s v="ZESCO launched in August 2022 a tender for the development and construction of three 50 MW of PV plants in the Southern, Western, and Luapula provinces of Zambia."/>
    <s v=""/>
    <s v=""/>
    <s v=""/>
    <s v=""/>
    <n v="150"/>
    <s v=""/>
    <s v="PV"/>
    <s v="Technology specific"/>
    <s v=""/>
    <s v=""/>
    <s v=""/>
    <s v=""/>
    <s v=""/>
    <x v="8"/>
    <n v="2022"/>
    <s v=""/>
    <s v=""/>
    <s v=""/>
  </r>
  <r>
    <s v="Zambia PV Scaling Solar Tenders Round 3"/>
    <x v="1"/>
    <x v="114"/>
    <x v="11"/>
    <s v="Solar"/>
    <m/>
    <s v="Project_Tender"/>
    <s v="Unknown"/>
    <s v="Feed_In_Tariff"/>
    <n v="15"/>
    <n v="0"/>
    <s v="USD"/>
    <s v="Unknown"/>
    <s v="This is the third round of the Zambia PV Scaling Solar Program, and dates are yet to be announced. Still no progress to date"/>
    <s v=""/>
    <s v=""/>
    <s v=""/>
    <n v="250"/>
    <n v="350"/>
    <s v=""/>
    <s v="PV"/>
    <s v="Technology specific"/>
    <s v=""/>
    <s v=""/>
    <s v=""/>
    <s v=""/>
    <s v=""/>
    <x v="16"/>
    <n v="2017"/>
    <s v=""/>
    <s v=""/>
    <s v=""/>
  </r>
  <r>
    <s v="Zambia Presidential Solar Initiative"/>
    <x v="0"/>
    <x v="114"/>
    <x v="11"/>
    <s v="Solar"/>
    <s v="Standalone"/>
    <s v="Project_Tender"/>
    <s v="Unknown"/>
    <s v="Unknown"/>
    <s v=""/>
    <s v=""/>
    <s v="USD"/>
    <s v="Unknown"/>
    <s v=""/>
    <s v=""/>
    <s v=""/>
    <s v=""/>
    <s v=""/>
    <s v=""/>
    <s v=""/>
    <s v="PV"/>
    <s v="Technology specific"/>
    <s v=""/>
    <n v="62"/>
    <s v=""/>
    <n v="0"/>
    <n v="0"/>
    <x v="10"/>
    <s v=""/>
    <s v=""/>
    <s v=""/>
    <s v=""/>
  </r>
  <r>
    <s v="Zambia Micro-generator scheme"/>
    <x v="0"/>
    <x v="114"/>
    <x v="11"/>
    <s v="Solar"/>
    <s v="Standalone"/>
    <s v="Project_Tender"/>
    <s v="Unknown"/>
    <s v="Unknown"/>
    <s v=""/>
    <n v="0"/>
    <s v="USD"/>
    <s v="Unknown"/>
    <s v=""/>
    <s v=""/>
    <s v=""/>
    <s v=""/>
    <s v=""/>
    <s v=""/>
    <s v=""/>
    <s v="PV"/>
    <s v="Technology specific"/>
    <s v=""/>
    <n v="270"/>
    <s v=""/>
    <s v="#N/A"/>
    <s v="#N/A"/>
    <x v="10"/>
    <n v="2024"/>
    <s v=""/>
    <s v=""/>
    <s v=""/>
  </r>
  <r>
    <s v="Zambia PV IPP project"/>
    <x v="1"/>
    <x v="114"/>
    <x v="11"/>
    <s v="Solar"/>
    <m/>
    <s v="Project_Tender"/>
    <s v="Unknown"/>
    <s v="Unknown"/>
    <s v=""/>
    <n v="0"/>
    <n v="0"/>
    <s v="Unknown"/>
    <s v="Zambian IPP CGM Power Group has announced a call for expressions of interest to develop a 50 MW on-grid solar plant in Chipili, a town in Luapula province, northern Zambia. "/>
    <s v=""/>
    <s v=""/>
    <s v=""/>
    <n v="50"/>
    <n v="50"/>
    <s v=""/>
    <s v="PV"/>
    <s v="Technology specific"/>
    <s v=""/>
    <s v=""/>
    <s v=""/>
    <s v=""/>
    <s v=""/>
    <x v="10"/>
    <n v="2024"/>
    <s v=""/>
    <s v=""/>
    <s v=""/>
  </r>
  <r>
    <s v="Zimbabwe 500MW Solar PV Tender"/>
    <x v="0"/>
    <x v="115"/>
    <x v="11"/>
    <s v="Solar"/>
    <m/>
    <s v="Project_Tender"/>
    <s v="Unknown"/>
    <s v="Unknown"/>
    <s v=""/>
    <n v="0"/>
    <n v="0"/>
    <s v="Unknown"/>
    <s v="ZETDC announced a tender for 500MW PV for June 2020 https://energies-media.com/zimbabwe-prepare-app-offr-500-mw-cent-solair/ . In April 2024, ZETDC signed a PPA with SkyPower for the 500 MW of solar, divided into a few different projects. https://www.wam.ae/en/article/b2pw0ms-zimbabwe-and-skypower-ink-ppas-during-world-future , https://solarquarter.com/2024/04/23/zimbabwe-finalizes-solar-power-agreement-with-skypower-for-green-giant-project/"/>
    <s v=""/>
    <s v=""/>
    <s v=""/>
    <n v="500"/>
    <n v="500"/>
    <s v=""/>
    <s v="PV"/>
    <s v="Technology specific"/>
    <s v=""/>
    <s v=""/>
    <s v=""/>
    <s v=""/>
    <s v=""/>
    <x v="9"/>
    <n v="2020"/>
    <s v=""/>
    <s v=""/>
    <s v=""/>
  </r>
  <r>
    <s v="Zimbabwe Mini-Hydro Tender"/>
    <x v="2"/>
    <x v="115"/>
    <x v="11"/>
    <s v="Hydro"/>
    <m/>
    <s v="Project_Tender"/>
    <s v="Unknown"/>
    <s v="Unknown"/>
    <s v=""/>
    <n v="0"/>
    <s v="USD"/>
    <s v="Fixed"/>
    <s v="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
    <s v=""/>
    <s v=""/>
    <s v=""/>
    <n v="0"/>
    <n v="0"/>
    <s v=""/>
    <s v="Run of river"/>
    <s v="Unknown"/>
    <s v=""/>
    <s v=""/>
    <s v=""/>
    <s v=""/>
    <s v=""/>
    <x v="16"/>
    <n v="2019"/>
    <d v="2019-09-10T00:00:00"/>
    <s v=""/>
    <s v=""/>
  </r>
  <r>
    <s v="Zimbabwe Solar PV Tender"/>
    <x v="2"/>
    <x v="115"/>
    <x v="11"/>
    <s v="Solar"/>
    <m/>
    <s v="Project_Tender"/>
    <s v="Unknown"/>
    <s v="Unknown"/>
    <s v=""/>
    <n v="0"/>
    <s v="USD"/>
    <s v="Fixed"/>
    <s v="On September 10, 2019, it was announced that the Infrastructure Development Bank of Zimbabwe had issued a request for expressions of interest to develop and implement 235MW of solar projects and two mini-hydro projects in Zimbabwe. The deadline to submit proposals is September 30, 2019."/>
    <s v=""/>
    <s v=""/>
    <s v=""/>
    <n v="235"/>
    <n v="235"/>
    <s v=""/>
    <s v="PV"/>
    <s v="Technology specific"/>
    <s v=""/>
    <s v=""/>
    <s v=""/>
    <s v=""/>
    <s v=""/>
    <x v="16"/>
    <n v="2019"/>
    <d v="2019-09-10T00:00:00"/>
    <s v=""/>
    <s v=""/>
  </r>
  <r>
    <s v="Zimbabwe+Zambia Hydropower project"/>
    <x v="1"/>
    <x v="115"/>
    <x v="11"/>
    <s v="Hydro"/>
    <m/>
    <s v="Project_Tender"/>
    <s v="Unknown"/>
    <s v="Unknown"/>
    <s v=""/>
    <n v="0"/>
    <n v="0"/>
    <s v="Unknown"/>
    <s v="Zambia and Zimbabwe are retendering a US$5 billion project to build a hydropower plant they previously awarded to General Electric and Power Construction of China, and expect to select new bidders by September next year, an official said._x000a__x000a_The Zambezi River Authority — a joint venture between the countries that maintains the Kariba Dam complex — expects to receive bids from potential developers by April 2025 and select bidders five months after that, ZRA Chief Executive Officer Munyaradzi Munodawafa said."/>
    <s v=""/>
    <s v=""/>
    <s v=""/>
    <n v="2400"/>
    <n v="2400"/>
    <s v=""/>
    <s v="Run of river"/>
    <s v="Technology specific"/>
    <s v=""/>
    <s v=""/>
    <s v=""/>
    <s v=""/>
    <s v=""/>
    <x v="10"/>
    <n v="2024"/>
    <s v=""/>
    <s v=""/>
    <s v=""/>
  </r>
  <r>
    <s v="New Jersey Offshore Wind RfP - Round 1"/>
    <x v="0"/>
    <x v="116"/>
    <x v="12"/>
    <s v="Wind"/>
    <s v="Standalone"/>
    <s v="Auction"/>
    <s v="Pay_As_Bid"/>
    <s v="Contract_For_Difference_Two_Way"/>
    <n v="20"/>
    <n v="0"/>
    <s v="USD"/>
    <s v="Indexed"/>
    <s v=""/>
    <n v="98.1"/>
    <n v="98.1"/>
    <s v=""/>
    <n v="0"/>
    <n v="1100"/>
    <s v=""/>
    <s v="Offshore wind"/>
    <s v="Technology specific"/>
    <s v=""/>
    <n v="1100"/>
    <n v="1100"/>
    <n v="1"/>
    <n v="1"/>
    <x v="4"/>
    <s v=""/>
    <s v=""/>
    <d v="2024-12-31T00:00:00"/>
    <n v="98.1"/>
  </r>
  <r>
    <s v="New York Offshore Wind RfP - Round 1"/>
    <x v="0"/>
    <x v="116"/>
    <x v="12"/>
    <s v="Wind"/>
    <s v="Standalone"/>
    <s v="Auction"/>
    <s v="Pay_As_Bid"/>
    <s v="Contract_For_Difference_Two_Way"/>
    <n v="20"/>
    <n v="0"/>
    <s v="USD"/>
    <s v="Indexed"/>
    <s v=""/>
    <n v="104.72499999999999"/>
    <n v="104.72499999999999"/>
    <s v=""/>
    <n v="0"/>
    <n v="800"/>
    <s v=""/>
    <s v="Offshore wind"/>
    <s v="Technology specific"/>
    <s v=""/>
    <n v="1740"/>
    <n v="1740"/>
    <n v="1"/>
    <n v="2.1749999999999998"/>
    <x v="4"/>
    <s v=""/>
    <s v=""/>
    <d v="2025-12-31T00:00:00"/>
    <n v="104.72499999999999"/>
  </r>
  <r>
    <s v="Connecticut Offshore Wind RfP - Round 1"/>
    <x v="0"/>
    <x v="116"/>
    <x v="12"/>
    <s v="Wind"/>
    <s v="Standalone"/>
    <s v="Auction"/>
    <s v="Pay_As_Bid"/>
    <s v="Contract_For_Difference_Two_Way"/>
    <n v="20"/>
    <n v="0"/>
    <s v="USD"/>
    <s v="Unknown"/>
    <s v=""/>
    <s v=""/>
    <s v=""/>
    <s v=""/>
    <n v="0"/>
    <n v="2000"/>
    <s v=""/>
    <s v="Offshore wind"/>
    <s v="Technology specific"/>
    <s v=""/>
    <n v="804"/>
    <n v="804"/>
    <n v="1"/>
    <n v="0.40200000000000002"/>
    <x v="11"/>
    <s v=""/>
    <s v=""/>
    <d v="2025-12-31T00:00:00"/>
    <s v=""/>
  </r>
  <r>
    <s v="Massachusetts Offshore Wind RfP - Round 2"/>
    <x v="0"/>
    <x v="116"/>
    <x v="12"/>
    <s v="Wind"/>
    <s v="Standalone"/>
    <s v="Auction"/>
    <s v="Pay_As_Bid"/>
    <s v="Power_Purchase_Agreement"/>
    <n v="20"/>
    <n v="0"/>
    <s v="USD"/>
    <s v="Fixed"/>
    <s v=""/>
    <n v="77.760000000000005"/>
    <n v="77.760000000000005"/>
    <s v=""/>
    <n v="0"/>
    <n v="800"/>
    <s v=""/>
    <s v="Offshore wind"/>
    <s v="Technology specific"/>
    <s v=""/>
    <n v="804"/>
    <n v="804"/>
    <n v="1"/>
    <n v="1.0049999999999999"/>
    <x v="11"/>
    <s v=""/>
    <s v=""/>
    <d v="2026-12-31T00:00:00"/>
    <n v="77.760000000000005"/>
  </r>
  <r>
    <s v="Connecticut Zero Carbon Resources RfP - Offshore Wind Portion"/>
    <x v="0"/>
    <x v="116"/>
    <x v="12"/>
    <s v="Wind"/>
    <s v="Standalone"/>
    <s v="Auction"/>
    <s v="Pay_As_Bid"/>
    <s v="Power_Purchase_Agreement"/>
    <n v="20"/>
    <n v="0"/>
    <s v="USD"/>
    <s v="Unknown"/>
    <s v=""/>
    <s v=""/>
    <s v=""/>
    <s v=""/>
    <s v=""/>
    <s v=""/>
    <s v=""/>
    <s v="Offshore wind"/>
    <s v="Technology specific"/>
    <s v=""/>
    <n v="304"/>
    <n v="304"/>
    <n v="1"/>
    <s v="#N/A"/>
    <x v="12"/>
    <s v=""/>
    <s v=""/>
    <d v="2024-12-31T00:00:00"/>
    <s v=""/>
  </r>
  <r>
    <s v="Maryland Offshore Wind RfP - Round 1"/>
    <x v="0"/>
    <x v="116"/>
    <x v="12"/>
    <s v="Wind"/>
    <s v="Standalone"/>
    <s v="Auction"/>
    <s v="Pay_As_Bid"/>
    <s v="Contract_For_Difference_Two_Way"/>
    <n v="20"/>
    <n v="0"/>
    <s v="USD"/>
    <s v="Indexed"/>
    <s v=""/>
    <n v="169"/>
    <n v="169"/>
    <s v=""/>
    <n v="0"/>
    <n v="480"/>
    <s v=""/>
    <s v="Offshore wind"/>
    <s v="Technology specific"/>
    <s v=""/>
    <n v="388"/>
    <n v="388"/>
    <n v="1"/>
    <n v="0.80833333333333335"/>
    <x v="12"/>
    <s v=""/>
    <s v=""/>
    <d v="2026-12-31T00:00:00"/>
    <n v="169"/>
  </r>
  <r>
    <s v="Massachusetts Offshore Wind RfP - Round 1"/>
    <x v="0"/>
    <x v="116"/>
    <x v="12"/>
    <s v="Wind"/>
    <s v="Standalone"/>
    <s v="Auction"/>
    <s v="Pay_As_Bid"/>
    <s v="Power_Purchase_Agreement"/>
    <n v="20"/>
    <n v="0"/>
    <s v="USD"/>
    <s v="Indexed"/>
    <s v=""/>
    <n v="69.5"/>
    <n v="69.5"/>
    <s v=""/>
    <n v="0"/>
    <n v="800"/>
    <s v=""/>
    <s v="Offshore wind"/>
    <s v="Technology specific"/>
    <s v=""/>
    <n v="800"/>
    <n v="800"/>
    <n v="1"/>
    <n v="1"/>
    <x v="12"/>
    <s v=""/>
    <s v=""/>
    <d v="2024-12-31T00:00:00"/>
    <n v="69.5"/>
  </r>
  <r>
    <s v="New Jersey Offshore Wind RfP - Round 2"/>
    <x v="0"/>
    <x v="116"/>
    <x v="12"/>
    <s v="Wind"/>
    <s v="Standalone"/>
    <s v="Auction"/>
    <s v="Pay_As_Bid"/>
    <s v="Contract_For_Difference_Two_Way"/>
    <n v="20"/>
    <n v="0"/>
    <s v="USD"/>
    <s v="Indexed"/>
    <s v=""/>
    <n v="85.325000000000003"/>
    <n v="85.325000000000003"/>
    <s v=""/>
    <n v="0"/>
    <n v="2400"/>
    <s v=""/>
    <s v="Offshore wind"/>
    <s v="Technology specific"/>
    <s v=""/>
    <n v="2658"/>
    <n v="2658"/>
    <n v="1"/>
    <n v="1.1074999999999999"/>
    <x v="12"/>
    <s v=""/>
    <s v=""/>
    <d v="2029-12-31T00:00:00"/>
    <n v="85.325000000000003"/>
  </r>
  <r>
    <s v="New York Offshore Wind RfP - Round 2"/>
    <x v="0"/>
    <x v="116"/>
    <x v="12"/>
    <s v="Wind"/>
    <s v="Standalone"/>
    <s v="Auction"/>
    <s v="Pay_As_Bid"/>
    <s v="Contract_For_Difference_Two_Way"/>
    <n v="25"/>
    <n v="0"/>
    <s v="USD"/>
    <s v="Fixed"/>
    <s v=""/>
    <n v="114.25"/>
    <n v="114.25"/>
    <s v=""/>
    <n v="0"/>
    <n v="2500"/>
    <s v=""/>
    <s v="Offshore wind"/>
    <s v="Technology specific"/>
    <s v=""/>
    <n v="2490"/>
    <n v="2490"/>
    <n v="1"/>
    <n v="0.996"/>
    <x v="12"/>
    <s v=""/>
    <s v=""/>
    <d v="2028-12-31T00:00:00"/>
    <n v="114.25"/>
  </r>
  <r>
    <s v="New York LIPA Renewables RfP - Offshore Wind Portion"/>
    <x v="0"/>
    <x v="116"/>
    <x v="12"/>
    <s v="Wind"/>
    <s v="Standalone"/>
    <s v="Auction"/>
    <s v="Pay_As_Bid"/>
    <s v="Contract_For_Difference_Two_Way"/>
    <n v="25"/>
    <n v="0"/>
    <s v="USD"/>
    <s v="Indexed"/>
    <s v=""/>
    <n v="123.29"/>
    <n v="123.29"/>
    <s v=""/>
    <n v="0"/>
    <n v="210"/>
    <s v=""/>
    <s v="Offshore wind"/>
    <s v="Technology neutral"/>
    <s v=""/>
    <n v="132"/>
    <n v="132"/>
    <n v="1"/>
    <n v="0.62857142857142856"/>
    <x v="6"/>
    <s v=""/>
    <s v=""/>
    <d v="2023-12-31T00:00:00"/>
    <n v="123.29"/>
  </r>
  <r>
    <s v="Rhode Island Offshore Wind RfP - Round 1"/>
    <x v="0"/>
    <x v="116"/>
    <x v="12"/>
    <s v="Wind"/>
    <s v="Standalone"/>
    <s v="Auction"/>
    <s v="Pay_As_Bid"/>
    <s v="Power_Purchase_Agreement"/>
    <n v="20"/>
    <n v="0"/>
    <s v="USD"/>
    <s v="Fixed"/>
    <s v=""/>
    <n v="98.43"/>
    <n v="98.43"/>
    <s v=""/>
    <s v=""/>
    <s v=""/>
    <s v=""/>
    <s v="Offshore wind"/>
    <s v="Technology specific"/>
    <s v=""/>
    <n v="400"/>
    <n v="400"/>
    <n v="1"/>
    <s v="#N/A"/>
    <x v="6"/>
    <s v=""/>
    <s v=""/>
    <d v="2024-12-31T00:00:00"/>
    <n v="98.43"/>
  </r>
  <r>
    <s v="Maryland Offshore Wind RfP - Round 2.1"/>
    <x v="0"/>
    <x v="116"/>
    <x v="12"/>
    <s v="Wind"/>
    <s v="Standalone"/>
    <s v="Auction"/>
    <s v="Pay_As_Bid"/>
    <s v="Contract_For_Difference_Two_Way"/>
    <n v="20"/>
    <n v="0"/>
    <s v="USD"/>
    <s v="Indexed"/>
    <s v="In accordance with COMAR 20.61.06.01(B)(3), the Commission shall open an Application Period for 180 calendar days after the issuance of this public notice during which other persons may submit applications. Therefore, the Commission hereby provides notice that the Application Period officially commences on December 23, 2020 and, unless extended, will conclude at the close of business on June 21, 2021. Any party interested in submitting a proposed OSW project application is_x000a_encouraged to visit the dedicated website hosted by ICF on behalf of the Commission, at: https://www.mdoffshorewindapp.com. Bid price is in 2012$"/>
    <n v="62.89"/>
    <n v="62.89"/>
    <s v=""/>
    <n v="400"/>
    <n v="400"/>
    <s v=""/>
    <s v="Offshore wind"/>
    <s v="Technology specific"/>
    <s v=""/>
    <n v="1654.5"/>
    <n v="1654.5"/>
    <n v="1"/>
    <n v="4.1362500000000004"/>
    <x v="6"/>
    <n v="2020"/>
    <d v="2020-12-23T00:00:00"/>
    <s v=""/>
    <n v="62.89"/>
  </r>
  <r>
    <s v="Massachusets Offshore Wind RfP - Round 3"/>
    <x v="0"/>
    <x v="116"/>
    <x v="12"/>
    <s v="Wind"/>
    <s v="Standalone"/>
    <s v="Auction"/>
    <s v="Pay_As_Bid"/>
    <s v="Power_Purchase_Agreement"/>
    <n v="20"/>
    <n v="0"/>
    <s v="USD"/>
    <s v="Unknown"/>
    <s v="On May 7, 2021 the Massachusetts Electric Distribution companies, in coordination with the Massachusetts Department of Energy Resources, issued an RFP for Long-term Contracts for Offshore Wind Energy Projects pursuant to Section 83C of Chapter 169 of the Acts of 2008, as amended by Chapter 188 of the Acts of 2016, An Act to Promote Energy Diversity and Section 21 of Chapter 227 of the Acts of 2018, An Act to Advance Clean Energy. This is Massachusetts’ third offshore wind solicitation and is part of a procurement schedule developed by the Distribution Companies and DOER."/>
    <s v=""/>
    <s v=""/>
    <s v=""/>
    <n v="400"/>
    <n v="1600"/>
    <s v=""/>
    <s v="Offshore wind"/>
    <s v="Technology specific"/>
    <s v=""/>
    <n v="1632"/>
    <n v="1632"/>
    <n v="1"/>
    <n v="1.02"/>
    <x v="6"/>
    <n v="2021"/>
    <d v="2021-05-07T00:00:00"/>
    <s v=""/>
    <s v=""/>
  </r>
  <r>
    <s v="Rhode Island Offshore Wind RfP - Round 2"/>
    <x v="0"/>
    <x v="116"/>
    <x v="12"/>
    <s v="Wind"/>
    <s v="Standalone"/>
    <s v="Auction"/>
    <s v="Pay_As_Bid"/>
    <s v="Power_Purchase_Agreement"/>
    <n v="20"/>
    <n v="0"/>
    <s v="USD"/>
    <s v="Unknown"/>
    <s v=""/>
    <s v=""/>
    <s v=""/>
    <s v=""/>
    <n v="600"/>
    <n v="1000"/>
    <s v=""/>
    <s v="Offshore wind"/>
    <s v="Technology specific"/>
    <s v=""/>
    <s v=""/>
    <s v=""/>
    <s v=""/>
    <s v=""/>
    <x v="8"/>
    <n v="2020"/>
    <d v="2022-10-14T00:00:00"/>
    <s v=""/>
    <s v=""/>
  </r>
  <r>
    <s v="New Jersey Offshore Wind RfP - Round 3"/>
    <x v="0"/>
    <x v="116"/>
    <x v="12"/>
    <s v="Wind"/>
    <s v="Standalone"/>
    <s v="Auction"/>
    <s v="Pay_As_Bid"/>
    <s v="Contract_For_Difference_Two_Way"/>
    <n v="20"/>
    <n v="0"/>
    <s v="USD"/>
    <s v="Indexed"/>
    <s v=""/>
    <n v="119.13"/>
    <n v="119.13"/>
    <s v=""/>
    <n v="1200"/>
    <n v="4000"/>
    <s v=""/>
    <s v="Offshore wind"/>
    <s v="Technology specific"/>
    <s v=""/>
    <n v="3762"/>
    <s v=""/>
    <s v="#N/A"/>
    <n v="0.9405"/>
    <x v="8"/>
    <n v="2022"/>
    <d v="2023-03-06T00:00:00"/>
    <d v="2033-12-31T00:00:00"/>
    <n v="119.13"/>
  </r>
  <r>
    <s v="New York Offshore Wind RfP - Round 3"/>
    <x v="0"/>
    <x v="116"/>
    <x v="12"/>
    <s v="Wind"/>
    <s v="Standalone"/>
    <s v="Auction"/>
    <s v="Pay_As_Bid"/>
    <s v="Contract_For_Difference_Two_Way"/>
    <n v="25"/>
    <n v="0"/>
    <s v="USD"/>
    <s v="Indexed"/>
    <s v="Projects receive a one-time inflation adjustment according to changes in labor, fabrication, steel, fuel and copper indices from the time of bid submission until projects receive their final federal permits."/>
    <n v="145.07"/>
    <n v="145.07"/>
    <s v=""/>
    <n v="2000"/>
    <n v="4770"/>
    <s v=""/>
    <s v="Offshore wind"/>
    <s v="Technology specific"/>
    <s v=""/>
    <n v="4032"/>
    <n v="4032"/>
    <n v="1"/>
    <n v="0.84528301886792456"/>
    <x v="8"/>
    <n v="2022"/>
    <d v="2022-07-27T00:00:00"/>
    <d v="2030-12-31T00:00:00"/>
    <n v="145.07"/>
  </r>
  <r>
    <s v="Connecticut Offshore Wind RfP - Round 2"/>
    <x v="0"/>
    <x v="116"/>
    <x v="12"/>
    <s v="Wind"/>
    <s v="Standalone"/>
    <s v="Auction"/>
    <s v="Pay_As_Bid"/>
    <s v="Power_Purchase_Agreement"/>
    <n v="20"/>
    <n v="0"/>
    <s v="USD"/>
    <s v="Unknown"/>
    <s v="Connecticut did not award any new capacity in this round"/>
    <s v=""/>
    <s v=""/>
    <s v=""/>
    <s v=""/>
    <n v="2000"/>
    <s v=""/>
    <s v="Offshore wind"/>
    <s v="Technology specific"/>
    <s v=""/>
    <n v="0"/>
    <n v="5455"/>
    <s v="#N/A"/>
    <n v="0"/>
    <x v="9"/>
    <n v="2023"/>
    <d v="2023-10-27T00:00:00"/>
    <s v=""/>
    <s v=""/>
  </r>
  <r>
    <s v="Rhode Island Offshore Wind RfP - Round 3"/>
    <x v="0"/>
    <x v="116"/>
    <x v="12"/>
    <s v="Wind"/>
    <s v="Standalone"/>
    <s v="Auction"/>
    <s v="Pay_As_Bid"/>
    <s v="Power_Purchase_Agreement"/>
    <n v="20"/>
    <n v="0"/>
    <s v="USD"/>
    <s v="Unknown"/>
    <s v="200MW selected, PPAs yet to be signed"/>
    <s v=""/>
    <s v=""/>
    <s v=""/>
    <n v="300"/>
    <n v="1200"/>
    <s v=""/>
    <s v="Offshore wind"/>
    <s v="Technology specific"/>
    <s v=""/>
    <n v="200"/>
    <n v="5455"/>
    <n v="27.274999999999999"/>
    <n v="0.16666666666666666"/>
    <x v="9"/>
    <n v="2023"/>
    <d v="2023-10-13T00:00:00"/>
    <s v=""/>
    <s v=""/>
  </r>
  <r>
    <s v="Massachusetts Offshore Wind RfP - Round 4"/>
    <x v="0"/>
    <x v="116"/>
    <x v="12"/>
    <s v="Wind"/>
    <s v="Standalone"/>
    <s v="Auction"/>
    <s v="Pay_As_Bid"/>
    <s v="Power_Purchase_Agreement"/>
    <n v="20"/>
    <n v="0"/>
    <s v="USD"/>
    <s v="Unknown"/>
    <s v="2,678MW of capacity selected. PPAs yet to be signed"/>
    <s v=""/>
    <s v=""/>
    <s v=""/>
    <n v="400"/>
    <n v="3600"/>
    <s v=""/>
    <s v="Offshore wind"/>
    <s v="Technology specific"/>
    <s v=""/>
    <n v="2678"/>
    <n v="4271"/>
    <n v="1.5948469006721433"/>
    <n v="0.74388888888888893"/>
    <x v="9"/>
    <n v="2023"/>
    <d v="2023-08-30T00:00:00"/>
    <s v=""/>
    <s v=""/>
  </r>
  <r>
    <s v="New York Offshore Wind RfP - Round 4"/>
    <x v="0"/>
    <x v="116"/>
    <x v="12"/>
    <s v="Wind"/>
    <s v="Standalone"/>
    <s v="Auction"/>
    <s v="Pay_As_Bid"/>
    <s v="Contract_For_Difference_Two_Way"/>
    <n v="25"/>
    <n v="0"/>
    <s v="USD"/>
    <s v="Unknown"/>
    <s v=""/>
    <s v=""/>
    <s v=""/>
    <s v=""/>
    <s v=""/>
    <s v=""/>
    <s v=""/>
    <s v="Offshore wind"/>
    <s v="Technology specific"/>
    <s v=""/>
    <s v=""/>
    <s v=""/>
    <s v=""/>
    <s v=""/>
    <x v="9"/>
    <n v="2023"/>
    <d v="2023-11-30T00:00:00"/>
    <s v=""/>
    <s v=""/>
  </r>
  <r>
    <s v="Maryland Offshore Wind RfP - Round 2.2"/>
    <x v="2"/>
    <x v="116"/>
    <x v="12"/>
    <s v="Wind"/>
    <s v="Standalone"/>
    <s v="Auction"/>
    <s v="Pay_As_Bid"/>
    <s v="Contract_For_Difference_Two_Way"/>
    <n v="20"/>
    <n v="0"/>
    <s v="USD"/>
    <s v="Unknown"/>
    <s v=""/>
    <s v=""/>
    <s v=""/>
    <s v=""/>
    <n v="800"/>
    <n v="800"/>
    <s v=""/>
    <s v="Offshore wind"/>
    <s v="Technology specific"/>
    <s v=""/>
    <s v=""/>
    <s v=""/>
    <s v=""/>
    <s v=""/>
    <x v="9"/>
    <n v="2020"/>
    <s v=""/>
    <s v=""/>
    <s v=""/>
  </r>
  <r>
    <s v="New Jersey Offshore Wind RfP - Round 4"/>
    <x v="2"/>
    <x v="116"/>
    <x v="12"/>
    <s v="Wind"/>
    <s v="Standalone"/>
    <s v="Auction"/>
    <s v="Pay_As_Bid"/>
    <s v="Contract_For_Difference_Two_Way"/>
    <n v="20"/>
    <n v="0"/>
    <s v="USD"/>
    <s v="Indexed"/>
    <s v="The New Jersey Board of Public Utilities announced it was cancelling the RFP on February 3rd in response to several bidders pulling out and the uncertainty around the future of offshore wind in the US under the new administration."/>
    <s v=""/>
    <s v=""/>
    <s v=""/>
    <n v="1200"/>
    <n v="4000"/>
    <s v=""/>
    <s v="Offshore wind"/>
    <s v="Technology specific"/>
    <s v=""/>
    <s v=""/>
    <s v=""/>
    <s v=""/>
    <s v=""/>
    <x v="9"/>
    <n v="2024"/>
    <d v="2024-04-30T00:00:00"/>
    <s v=""/>
    <s v=""/>
  </r>
  <r>
    <s v="New York Offshore Wind RfP - Round 5"/>
    <x v="1"/>
    <x v="116"/>
    <x v="12"/>
    <s v="Wind"/>
    <s v="Standalone"/>
    <s v="Auction"/>
    <s v="Pay_As_Bid"/>
    <s v="Contract_For_Difference_Two_Way"/>
    <n v="25"/>
    <n v="0"/>
    <s v="USD"/>
    <s v="Indexed"/>
    <s v="Projects are able to offer a fixed or indexed pricing structure in their proposals. "/>
    <s v=""/>
    <s v=""/>
    <s v=""/>
    <s v=""/>
    <n v="2600"/>
    <s v=""/>
    <s v="Offshore wind"/>
    <s v="Technology specific"/>
    <s v=""/>
    <s v=""/>
    <s v=""/>
    <s v=""/>
    <s v=""/>
    <x v="10"/>
    <n v="2024"/>
    <d v="2024-06-17T00:00:00"/>
    <d v="2034-01-01T00:00:00"/>
    <s v=""/>
  </r>
  <r>
    <s v="Maryland Offshore Wind RfP - Round 2.3"/>
    <x v="2"/>
    <x v="116"/>
    <x v="12"/>
    <s v="Wind"/>
    <s v="Standalone"/>
    <s v="Auction"/>
    <s v="Pay_As_Bid"/>
    <s v="Contract_For_Difference_Two_Way"/>
    <n v="20"/>
    <n v="0"/>
    <s v="USD"/>
    <s v="Unknown"/>
    <s v=""/>
    <s v=""/>
    <s v=""/>
    <s v=""/>
    <n v="1200"/>
    <n v="1200"/>
    <s v=""/>
    <s v="Offshore wind"/>
    <s v="Technology specific"/>
    <s v=""/>
    <s v=""/>
    <s v=""/>
    <s v=""/>
    <s v=""/>
    <x v="9"/>
    <n v="2020"/>
    <s v=""/>
    <s v=""/>
    <s v=""/>
  </r>
  <r>
    <s v="Maryland Offshore Wind RfP Revised Round 2"/>
    <x v="0"/>
    <x v="116"/>
    <x v="12"/>
    <s v="Wind"/>
    <s v="Standalone"/>
    <s v="Auction"/>
    <s v="Pay_As_Bid"/>
    <s v="Contract_For_Difference_Two_Way"/>
    <n v="20"/>
    <n v="0"/>
    <s v="USD"/>
    <s v="Unknown"/>
    <s v=""/>
    <s v=""/>
    <s v=""/>
    <s v=""/>
    <n v="1710"/>
    <n v="1710"/>
    <s v=""/>
    <s v="Offshore wind"/>
    <s v="Technology specific"/>
    <s v=""/>
    <n v="1710"/>
    <n v="1710"/>
    <n v="1"/>
    <n v="1"/>
    <x v="10"/>
    <n v="2024"/>
    <s v=""/>
    <s v=""/>
    <s v=""/>
  </r>
  <r>
    <s v="New York's Index Storage Credit mechanism for lithium-ion battery storage, Round 1"/>
    <x v="1"/>
    <x v="116"/>
    <x v="12"/>
    <s v="Energy_Storage"/>
    <s v="Standalone"/>
    <s v="Auction"/>
    <s v="Pay_As_Bid"/>
    <s v="Contract_For_Difference_Two_Way"/>
    <n v="15"/>
    <n v="0"/>
    <s v="USD"/>
    <s v="Unknown"/>
    <s v="Targeting 8+ hour projects"/>
    <s v=""/>
    <s v=""/>
    <s v=""/>
    <s v=""/>
    <n v="800"/>
    <s v=""/>
    <s v="Battery storage"/>
    <s v="Technology specific"/>
    <s v=""/>
    <s v=""/>
    <s v=""/>
    <s v=""/>
    <s v=""/>
    <x v="10"/>
    <s v=""/>
    <s v=""/>
    <d v="2028-12-31T00:00:00"/>
    <s v=""/>
  </r>
  <r>
    <s v="New York's Index Storage Credit mechanism for non-lithium-ion energy storage, Round 1"/>
    <x v="1"/>
    <x v="116"/>
    <x v="12"/>
    <s v="Energy_Storage"/>
    <s v="Standalone"/>
    <s v="Auction"/>
    <s v="Pay_As_Bid"/>
    <s v="Contract_For_Difference_Two_Way"/>
    <n v="25"/>
    <n v="0"/>
    <s v="USD"/>
    <s v="Unknown"/>
    <s v=""/>
    <s v=""/>
    <s v=""/>
    <s v=""/>
    <s v=""/>
    <n v="200"/>
    <s v=""/>
    <s v="Other storage"/>
    <s v="Group of technologies"/>
    <s v=""/>
    <s v=""/>
    <s v=""/>
    <s v=""/>
    <s v=""/>
    <x v="10"/>
    <s v=""/>
    <s v=""/>
    <d v="2028-12-31T00:00:00"/>
    <s v=""/>
  </r>
  <r>
    <s v="New York's Index Storage Credit mechanism for lithium-ion battery storage, Round 2"/>
    <x v="1"/>
    <x v="116"/>
    <x v="12"/>
    <s v="Energy_Storage"/>
    <s v="Standalone"/>
    <s v="Auction"/>
    <s v="Pay_As_Bid"/>
    <s v="Contract_For_Difference_Two_Way"/>
    <n v="15"/>
    <n v="0"/>
    <s v="USD"/>
    <s v="Unknown"/>
    <s v="Targeting 8+ hour projects"/>
    <s v=""/>
    <s v=""/>
    <s v=""/>
    <s v=""/>
    <n v="800"/>
    <s v=""/>
    <s v="Battery storage"/>
    <s v="Technology specific"/>
    <s v=""/>
    <s v=""/>
    <s v=""/>
    <s v=""/>
    <s v=""/>
    <x v="13"/>
    <s v=""/>
    <s v=""/>
    <d v="2029-12-31T00:00:00"/>
    <s v=""/>
  </r>
  <r>
    <s v="New York's Index Storage Credit mechanism for non-lithium-ion energy storage, Round 2"/>
    <x v="1"/>
    <x v="116"/>
    <x v="12"/>
    <s v="Energy_Storage"/>
    <s v="Standalone"/>
    <s v="Auction"/>
    <s v="Pay_As_Bid"/>
    <s v="Contract_For_Difference_Two_Way"/>
    <n v="25"/>
    <n v="0"/>
    <s v="USD"/>
    <s v="Unknown"/>
    <s v=""/>
    <s v=""/>
    <s v=""/>
    <s v=""/>
    <s v=""/>
    <n v="200"/>
    <s v=""/>
    <s v="Other storage"/>
    <s v="Group of technologies"/>
    <s v=""/>
    <s v=""/>
    <s v=""/>
    <s v=""/>
    <s v=""/>
    <x v="13"/>
    <s v=""/>
    <s v=""/>
    <d v="2029-12-31T00:00:00"/>
    <s v=""/>
  </r>
  <r>
    <s v="New York's Index Storage Credit mechanism for lithium-ion battery storage, Round 3"/>
    <x v="1"/>
    <x v="116"/>
    <x v="12"/>
    <s v="Energy_Storage"/>
    <s v="Standalone"/>
    <s v="Auction"/>
    <s v="Pay_As_Bid"/>
    <s v="Contract_For_Difference_Two_Way"/>
    <n v="15"/>
    <n v="0"/>
    <s v="USD"/>
    <s v="Unknown"/>
    <s v="Targeting 8+ hour projects"/>
    <s v=""/>
    <s v=""/>
    <s v=""/>
    <s v=""/>
    <n v="800"/>
    <s v=""/>
    <s v="Battery storage"/>
    <s v="Technology specific"/>
    <s v=""/>
    <s v=""/>
    <s v=""/>
    <s v=""/>
    <s v=""/>
    <x v="14"/>
    <s v=""/>
    <s v=""/>
    <d v="2030-12-31T00:00:00"/>
    <s v=""/>
  </r>
  <r>
    <s v="New York's Index Storage Credit mechanism for non-lithium-ion energy storage, Round 3"/>
    <x v="1"/>
    <x v="116"/>
    <x v="12"/>
    <s v="Energy_Storage"/>
    <s v="Standalone"/>
    <s v="Auction"/>
    <s v="Pay_As_Bid"/>
    <s v="Contract_For_Difference_Two_Way"/>
    <n v="25"/>
    <n v="0"/>
    <s v="USD"/>
    <s v="Unknown"/>
    <s v=""/>
    <s v=""/>
    <s v=""/>
    <s v=""/>
    <s v=""/>
    <n v="200"/>
    <s v=""/>
    <s v="Other storage"/>
    <s v="Group of technologies"/>
    <s v=""/>
    <s v=""/>
    <s v=""/>
    <s v=""/>
    <s v=""/>
    <x v="14"/>
    <s v=""/>
    <s v=""/>
    <d v="2030-12-31T00:00:0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n v="1"/>
    <x v="0"/>
    <s v="LEE"/>
    <s v="01ºLEE"/>
    <s v="Leilão de Energia Existente"/>
    <s v="001/2004"/>
    <s v="ELETRONORTE"/>
    <n v="357038000116"/>
    <s v="2007-08"/>
    <s v="-"/>
    <s v="-"/>
    <x v="0"/>
    <s v="-"/>
    <x v="0"/>
    <s v="-"/>
    <s v="N"/>
    <n v="0"/>
    <n v="0"/>
    <n v="0"/>
    <m/>
    <m/>
    <n v="0"/>
    <n v="0"/>
    <n v="1"/>
    <n v="550"/>
    <n v="550"/>
    <n v="550"/>
    <n v="549.99999999999989"/>
    <n v="549.99999999999989"/>
    <n v="549.99999999999989"/>
    <n v="549.99999999999989"/>
    <n v="549.99999999999989"/>
    <n v="38570400.000000022"/>
    <n v="77"/>
    <s v="R$/MWh"/>
    <n v="0"/>
    <n v="0"/>
    <n v="2969920800.0000014"/>
    <n v="237.10245241688986"/>
    <n v="9145136430.7004128"/>
    <n v="0"/>
    <n v="0"/>
    <n v="0"/>
    <n v="39083"/>
    <n v="42004"/>
    <s v="Não"/>
    <n v="2378.4699999999998"/>
    <n v="7323.91"/>
  </r>
  <r>
    <n v="2"/>
    <x v="0"/>
    <s v="LEE"/>
    <s v="01ºLEE"/>
    <s v="Leilão de Energia Existente"/>
    <s v="001/2004"/>
    <s v="EMAE"/>
    <n v="2302101000142"/>
    <s v="2006-08"/>
    <s v="-"/>
    <s v="-"/>
    <x v="0"/>
    <s v="-"/>
    <x v="0"/>
    <s v="-"/>
    <s v="SE"/>
    <n v="0"/>
    <n v="0"/>
    <n v="0"/>
    <m/>
    <m/>
    <n v="0"/>
    <n v="0"/>
    <n v="1"/>
    <n v="33"/>
    <n v="33"/>
    <n v="33"/>
    <n v="33.000000000000021"/>
    <n v="33.000000000000021"/>
    <n v="33.000000000000021"/>
    <n v="33.000000000000021"/>
    <n v="33.000000000000021"/>
    <n v="2314223.9999999991"/>
    <n v="69.209999999999994"/>
    <s v="R$/MWh"/>
    <n v="0"/>
    <n v="0"/>
    <n v="160167443.03999993"/>
    <n v="213.1150744386097"/>
    <n v="493196020.02761692"/>
    <n v="0"/>
    <n v="0"/>
    <n v="0"/>
    <n v="38718"/>
    <n v="41639"/>
    <s v="Não"/>
    <n v="2378.4699999999998"/>
    <n v="7323.91"/>
  </r>
  <r>
    <n v="3"/>
    <x v="0"/>
    <s v="LEE"/>
    <s v="01ºLEE"/>
    <s v="Leilão de Energia Existente"/>
    <s v="001/2004"/>
    <s v="ENERGEST"/>
    <n v="4029601000188"/>
    <s v="2006-08"/>
    <s v="-"/>
    <s v="-"/>
    <x v="0"/>
    <s v="-"/>
    <x v="0"/>
    <s v="-"/>
    <s v="SE"/>
    <n v="0"/>
    <n v="0"/>
    <n v="0"/>
    <m/>
    <m/>
    <n v="0"/>
    <n v="0"/>
    <n v="1"/>
    <n v="27"/>
    <n v="27"/>
    <n v="27"/>
    <n v="27"/>
    <n v="27"/>
    <n v="27"/>
    <n v="27"/>
    <n v="27"/>
    <n v="1893456.0000000012"/>
    <n v="64"/>
    <s v="R$/MWh"/>
    <n v="0"/>
    <n v="0"/>
    <n v="121181184.00000007"/>
    <n v="197.07216824260976"/>
    <n v="373147479.39197916"/>
    <n v="0"/>
    <n v="0"/>
    <n v="0"/>
    <n v="38718"/>
    <n v="41639"/>
    <s v="Não"/>
    <n v="2378.4699999999998"/>
    <n v="7323.91"/>
  </r>
  <r>
    <n v="4"/>
    <x v="0"/>
    <s v="LEE"/>
    <s v="01ºLEE"/>
    <s v="Leilão de Energia Existente"/>
    <s v="001/2004"/>
    <s v="ELETRONORTE"/>
    <n v="357038000116"/>
    <s v="2006-08"/>
    <s v="-"/>
    <s v="-"/>
    <x v="0"/>
    <s v="-"/>
    <x v="0"/>
    <s v="-"/>
    <s v="N"/>
    <n v="0"/>
    <n v="0"/>
    <n v="0"/>
    <m/>
    <m/>
    <n v="0"/>
    <n v="0"/>
    <n v="1"/>
    <n v="328"/>
    <n v="328"/>
    <n v="328"/>
    <n v="327.99999999999977"/>
    <n v="327.99999999999977"/>
    <n v="327.99999999999977"/>
    <n v="327.99999999999977"/>
    <n v="327.99999999999977"/>
    <n v="23001983.999999993"/>
    <n v="63.9"/>
    <s v="R$/MWh"/>
    <n v="0"/>
    <n v="0"/>
    <n v="1469826777.5999992"/>
    <n v="196.76424297973068"/>
    <n v="4525967968.7918749"/>
    <n v="0"/>
    <n v="0"/>
    <n v="0"/>
    <n v="38718"/>
    <n v="41639"/>
    <s v="Não"/>
    <n v="2378.4699999999998"/>
    <n v="7323.91"/>
  </r>
  <r>
    <n v="5"/>
    <x v="0"/>
    <s v="LEE"/>
    <s v="01ºLEE"/>
    <s v="Leilão de Energia Existente"/>
    <s v="001/2004"/>
    <s v="FURNAS"/>
    <n v="23274194000119"/>
    <s v="2006-08"/>
    <s v="-"/>
    <s v="-"/>
    <x v="0"/>
    <s v="-"/>
    <x v="0"/>
    <s v="-"/>
    <s v="SE"/>
    <n v="0"/>
    <n v="0"/>
    <n v="0"/>
    <m/>
    <m/>
    <n v="0"/>
    <n v="0"/>
    <n v="1"/>
    <n v="2350"/>
    <n v="2350"/>
    <n v="2350"/>
    <n v="2350.1100000000006"/>
    <n v="2350.1100000000006"/>
    <n v="2350.1100000000006"/>
    <n v="2350.1100000000006"/>
    <n v="2350.1100000000006"/>
    <n v="164808514.07999995"/>
    <n v="69.58"/>
    <s v="R$/MWh"/>
    <n v="0"/>
    <n v="0"/>
    <n v="11467376409.686399"/>
    <n v="214.25439791126229"/>
    <n v="35310948954.860191"/>
    <n v="0"/>
    <n v="0"/>
    <n v="0"/>
    <n v="38718"/>
    <n v="41639"/>
    <s v="Não"/>
    <n v="2378.4699999999998"/>
    <n v="7323.91"/>
  </r>
  <r>
    <n v="6"/>
    <x v="0"/>
    <s v="LEE"/>
    <s v="01ºLEE"/>
    <s v="Leilão de Energia Existente"/>
    <s v="001/2004"/>
    <s v="FURNAS"/>
    <n v="23274194000119"/>
    <s v="2006-08"/>
    <s v="-"/>
    <s v="-"/>
    <x v="0"/>
    <s v="-"/>
    <x v="0"/>
    <s v="-"/>
    <s v="S"/>
    <n v="0"/>
    <n v="0"/>
    <n v="0"/>
    <m/>
    <m/>
    <n v="0"/>
    <n v="0"/>
    <n v="1"/>
    <n v="177"/>
    <n v="177"/>
    <n v="177"/>
    <n v="176.89000000361588"/>
    <n v="176.89000000361588"/>
    <n v="176.89000000361588"/>
    <n v="176.89000000361588"/>
    <n v="176.89000000361588"/>
    <n v="12404941.920253567"/>
    <n v="69.58"/>
    <s v="R$/MWh"/>
    <n v="0"/>
    <n v="0"/>
    <n v="863135858.81124341"/>
    <n v="214.25439791126229"/>
    <n v="2657813362.2481065"/>
    <n v="0"/>
    <n v="0"/>
    <n v="0"/>
    <n v="38718"/>
    <n v="41639"/>
    <s v="Não"/>
    <n v="2378.4699999999998"/>
    <n v="7323.91"/>
  </r>
  <r>
    <n v="7"/>
    <x v="0"/>
    <s v="LEE"/>
    <s v="01ºLEE"/>
    <s v="Leilão de Energia Existente"/>
    <s v="001/2004"/>
    <s v="COPEL GET"/>
    <n v="4370282000170"/>
    <s v="2006-08"/>
    <s v="-"/>
    <s v="-"/>
    <x v="0"/>
    <s v="-"/>
    <x v="0"/>
    <s v="-"/>
    <s v="S"/>
    <n v="0"/>
    <n v="0"/>
    <n v="0"/>
    <m/>
    <m/>
    <n v="0"/>
    <n v="0"/>
    <n v="1"/>
    <n v="368"/>
    <n v="368"/>
    <n v="368"/>
    <n v="367.99999999999983"/>
    <n v="367.99999999999983"/>
    <n v="367.99999999999983"/>
    <n v="367.99999999999983"/>
    <n v="367.99999999999983"/>
    <n v="25807104"/>
    <n v="67.62"/>
    <s v="R$/MWh"/>
    <n v="0"/>
    <n v="0"/>
    <n v="1745076372.4800007"/>
    <n v="208.21906275883239"/>
    <n v="5373531007.3997164"/>
    <n v="0"/>
    <n v="0"/>
    <n v="0"/>
    <n v="38718"/>
    <n v="41639"/>
    <s v="Não"/>
    <n v="2378.4699999999998"/>
    <n v="7323.91"/>
  </r>
  <r>
    <n v="8"/>
    <x v="0"/>
    <s v="LEE"/>
    <s v="01ºLEE"/>
    <s v="Leilão de Energia Existente"/>
    <s v="001/2004"/>
    <s v="RIO PARANAPAN"/>
    <n v="2998301000181"/>
    <s v="2006-08"/>
    <s v="-"/>
    <s v="-"/>
    <x v="0"/>
    <s v="-"/>
    <x v="0"/>
    <s v="-"/>
    <s v="SE"/>
    <n v="0"/>
    <n v="0"/>
    <n v="0"/>
    <m/>
    <m/>
    <n v="0"/>
    <n v="0"/>
    <n v="1"/>
    <n v="58"/>
    <n v="58"/>
    <n v="58"/>
    <n v="58.000000000000007"/>
    <n v="58.000000000000007"/>
    <n v="58.000000000000007"/>
    <n v="58.000000000000007"/>
    <n v="58.000000000000007"/>
    <n v="4067424"/>
    <n v="69.98"/>
    <s v="R$/MWh"/>
    <n v="0"/>
    <n v="0"/>
    <n v="284638331.51999992"/>
    <n v="215.48609896277861"/>
    <n v="876473330.58758056"/>
    <n v="0"/>
    <n v="0"/>
    <n v="0"/>
    <n v="38718"/>
    <n v="41639"/>
    <s v="Não"/>
    <n v="2378.4699999999998"/>
    <n v="7323.91"/>
  </r>
  <r>
    <n v="9"/>
    <x v="0"/>
    <s v="LEE"/>
    <s v="01ºLEE"/>
    <s v="Leilão de Energia Existente"/>
    <s v="001/2004"/>
    <s v="CHESF"/>
    <n v="33541368000116"/>
    <s v="2006-08"/>
    <s v="-"/>
    <s v="-"/>
    <x v="0"/>
    <s v="-"/>
    <x v="0"/>
    <s v="-"/>
    <s v="NE"/>
    <n v="0"/>
    <n v="0"/>
    <n v="0"/>
    <m/>
    <m/>
    <n v="0"/>
    <n v="0"/>
    <n v="1"/>
    <n v="1054"/>
    <n v="1054"/>
    <n v="1054"/>
    <n v="1054.0000000000005"/>
    <n v="1054.0000000000005"/>
    <n v="1054.0000000000005"/>
    <n v="1054.0000000000005"/>
    <n v="1054.0000000000005"/>
    <n v="73914911.999999955"/>
    <n v="60.35"/>
    <s v="R$/MWh"/>
    <n v="0"/>
    <n v="0"/>
    <n v="4460764939.1999979"/>
    <n v="185.83289614752343"/>
    <n v="13735822165.449326"/>
    <n v="0"/>
    <n v="0"/>
    <n v="0"/>
    <n v="38718"/>
    <n v="41639"/>
    <s v="Não"/>
    <n v="2378.4699999999998"/>
    <n v="7323.91"/>
  </r>
  <r>
    <n v="10"/>
    <x v="0"/>
    <s v="LEE"/>
    <s v="01ºLEE"/>
    <s v="Leilão de Energia Existente"/>
    <s v="001/2004"/>
    <s v="COPEL GET"/>
    <n v="4370282000170"/>
    <s v="2007-08"/>
    <s v="-"/>
    <s v="-"/>
    <x v="0"/>
    <s v="-"/>
    <x v="0"/>
    <s v="-"/>
    <s v="S"/>
    <n v="0"/>
    <n v="0"/>
    <n v="0"/>
    <m/>
    <m/>
    <n v="0"/>
    <n v="0"/>
    <n v="1"/>
    <n v="81"/>
    <n v="81"/>
    <n v="81"/>
    <n v="81.000000000000071"/>
    <n v="81.000000000000071"/>
    <n v="81.000000000000071"/>
    <n v="81.000000000000071"/>
    <n v="81.000000000000071"/>
    <n v="5680367.9999999991"/>
    <n v="75.44"/>
    <s v="R$/MWh"/>
    <n v="0"/>
    <n v="0"/>
    <n v="428526961.9199999"/>
    <n v="232.29881831597626"/>
    <n v="1319542773.9998851"/>
    <n v="0"/>
    <n v="0"/>
    <n v="0"/>
    <n v="39083"/>
    <n v="42004"/>
    <s v="Não"/>
    <n v="2378.4699999999998"/>
    <n v="7323.91"/>
  </r>
  <r>
    <n v="11"/>
    <x v="0"/>
    <s v="LEE"/>
    <s v="01ºLEE"/>
    <s v="Leilão de Energia Existente"/>
    <s v="001/2004"/>
    <s v="RIO PARANAPAN"/>
    <n v="2998301000181"/>
    <s v="2007-08"/>
    <s v="-"/>
    <s v="-"/>
    <x v="0"/>
    <s v="-"/>
    <x v="0"/>
    <s v="-"/>
    <s v="SE"/>
    <n v="0"/>
    <n v="0"/>
    <n v="0"/>
    <m/>
    <m/>
    <n v="0"/>
    <n v="0"/>
    <n v="1"/>
    <n v="218"/>
    <n v="218"/>
    <n v="218"/>
    <n v="218.00000000000003"/>
    <n v="218.00000000000003"/>
    <n v="218.00000000000003"/>
    <n v="218.00000000000003"/>
    <n v="218.00000000000003"/>
    <n v="15287904.000000002"/>
    <n v="75.98"/>
    <s v="R$/MWh"/>
    <n v="0"/>
    <n v="0"/>
    <n v="1161574945.9200003"/>
    <n v="233.96161473552328"/>
    <n v="3576782705.7616663"/>
    <n v="0"/>
    <n v="0"/>
    <n v="0"/>
    <n v="39083"/>
    <n v="42004"/>
    <s v="Não"/>
    <n v="2378.4699999999998"/>
    <n v="7323.91"/>
  </r>
  <r>
    <n v="12"/>
    <x v="0"/>
    <s v="LEE"/>
    <s v="01ºLEE"/>
    <s v="Leilão de Energia Existente"/>
    <s v="001/2004"/>
    <s v="CHESF"/>
    <n v="33541368000116"/>
    <s v="2007-08"/>
    <s v="-"/>
    <s v="-"/>
    <x v="0"/>
    <s v="-"/>
    <x v="0"/>
    <s v="-"/>
    <s v="NE"/>
    <n v="0"/>
    <n v="0"/>
    <n v="0"/>
    <m/>
    <m/>
    <n v="0"/>
    <n v="0"/>
    <n v="1"/>
    <n v="138"/>
    <n v="138"/>
    <n v="138"/>
    <n v="137.99999999999994"/>
    <n v="137.99999999999994"/>
    <n v="137.99999999999994"/>
    <n v="137.99999999999994"/>
    <n v="137.99999999999994"/>
    <n v="9677664.0000000019"/>
    <n v="66.05"/>
    <s v="R$/MWh"/>
    <n v="0"/>
    <n v="0"/>
    <n v="639209707.20000005"/>
    <n v="203.38463613163086"/>
    <n v="1968288171.2441833"/>
    <n v="0"/>
    <n v="0"/>
    <n v="0"/>
    <n v="39083"/>
    <n v="42004"/>
    <s v="Não"/>
    <n v="2378.4699999999998"/>
    <n v="7323.91"/>
  </r>
  <r>
    <n v="13"/>
    <x v="0"/>
    <s v="LEE"/>
    <s v="01ºLEE"/>
    <s v="Leilão de Energia Existente"/>
    <s v="001/2004"/>
    <s v="CEEE"/>
    <n v="92715812000131"/>
    <s v="2005-08"/>
    <s v="-"/>
    <s v="-"/>
    <x v="0"/>
    <s v="-"/>
    <x v="0"/>
    <s v="-"/>
    <s v="S"/>
    <n v="0"/>
    <n v="0"/>
    <n v="0"/>
    <m/>
    <m/>
    <n v="0"/>
    <n v="0"/>
    <n v="1"/>
    <n v="260"/>
    <n v="260"/>
    <n v="260"/>
    <n v="260"/>
    <n v="260"/>
    <n v="260"/>
    <n v="260"/>
    <n v="260"/>
    <n v="18233279.999999985"/>
    <n v="57.47"/>
    <s v="R$/MWh"/>
    <n v="0"/>
    <n v="0"/>
    <n v="1047866601.5999992"/>
    <n v="176.96464857660598"/>
    <n v="3226645987.598856"/>
    <n v="0"/>
    <n v="0"/>
    <n v="0"/>
    <n v="38353"/>
    <n v="41274"/>
    <s v="Não"/>
    <n v="2378.4699999999998"/>
    <n v="7323.91"/>
  </r>
  <r>
    <n v="14"/>
    <x v="0"/>
    <s v="LEE"/>
    <s v="01ºLEE"/>
    <s v="Leilão de Energia Existente"/>
    <s v="001/2004"/>
    <s v="LIGHT"/>
    <n v="1917818000136"/>
    <s v="2006-08"/>
    <s v="-"/>
    <s v="-"/>
    <x v="0"/>
    <s v="-"/>
    <x v="0"/>
    <s v="-"/>
    <s v="SE"/>
    <n v="0"/>
    <n v="0"/>
    <n v="0"/>
    <m/>
    <m/>
    <n v="0"/>
    <n v="0"/>
    <n v="1"/>
    <n v="130"/>
    <n v="130"/>
    <n v="130"/>
    <n v="130"/>
    <n v="130"/>
    <n v="130"/>
    <n v="130"/>
    <n v="130"/>
    <n v="9116639.9999999981"/>
    <n v="61.12"/>
    <s v="R$/MWh"/>
    <n v="0"/>
    <n v="0"/>
    <n v="557209036.79999995"/>
    <n v="188.20392067169232"/>
    <n v="1715787391.3523769"/>
    <n v="0"/>
    <n v="0"/>
    <n v="0"/>
    <n v="38718"/>
    <n v="41639"/>
    <s v="Não"/>
    <n v="2378.4699999999998"/>
    <n v="7323.91"/>
  </r>
  <r>
    <n v="15"/>
    <x v="0"/>
    <s v="LEE"/>
    <s v="01ºLEE"/>
    <s v="Leilão de Energia Existente"/>
    <s v="001/2004"/>
    <s v="CESP"/>
    <n v="60933603000178"/>
    <s v="2007-08"/>
    <s v="-"/>
    <s v="-"/>
    <x v="0"/>
    <s v="-"/>
    <x v="0"/>
    <s v="-"/>
    <s v="SE"/>
    <n v="0"/>
    <n v="0"/>
    <n v="0"/>
    <m/>
    <m/>
    <n v="0"/>
    <n v="0"/>
    <n v="1"/>
    <n v="20"/>
    <n v="20"/>
    <n v="20"/>
    <n v="20.000000000000014"/>
    <n v="20.000000000000014"/>
    <n v="20.000000000000014"/>
    <n v="20.000000000000014"/>
    <n v="20.000000000000014"/>
    <n v="1402560.0000000005"/>
    <n v="77.7"/>
    <s v="R$/MWh"/>
    <n v="0"/>
    <n v="0"/>
    <n v="108978912.00000003"/>
    <n v="239.25792925704343"/>
    <n v="335573601.2587589"/>
    <n v="0"/>
    <n v="0"/>
    <n v="0"/>
    <n v="39083"/>
    <n v="42004"/>
    <s v="Não"/>
    <n v="2378.4699999999998"/>
    <n v="7323.91"/>
  </r>
  <r>
    <n v="16"/>
    <x v="0"/>
    <s v="LEE"/>
    <s v="01ºLEE"/>
    <s v="Leilão de Energia Existente"/>
    <s v="001/2004"/>
    <s v="ELETRONORTE"/>
    <n v="357038000116"/>
    <s v="2005-08"/>
    <s v="-"/>
    <s v="-"/>
    <x v="0"/>
    <s v="-"/>
    <x v="0"/>
    <s v="-"/>
    <s v="N"/>
    <n v="0"/>
    <n v="0"/>
    <n v="0"/>
    <m/>
    <m/>
    <n v="0"/>
    <n v="0"/>
    <n v="1"/>
    <n v="672"/>
    <n v="672"/>
    <n v="672"/>
    <n v="672"/>
    <n v="672"/>
    <n v="672"/>
    <n v="672"/>
    <n v="672"/>
    <n v="47126015.999999985"/>
    <n v="56"/>
    <s v="R$/MWh"/>
    <n v="0"/>
    <n v="0"/>
    <n v="2639056895.9999995"/>
    <n v="172.43814721228355"/>
    <n v="8126322884.5364285"/>
    <n v="0"/>
    <n v="0"/>
    <n v="0"/>
    <n v="38353"/>
    <n v="41274"/>
    <s v="Não"/>
    <n v="2378.4699999999998"/>
    <n v="7323.91"/>
  </r>
  <r>
    <n v="17"/>
    <x v="0"/>
    <s v="LEE"/>
    <s v="01ºLEE"/>
    <s v="Leilão de Energia Existente"/>
    <s v="001/2004"/>
    <s v="RIO PARANAPAN"/>
    <n v="2998301000181"/>
    <s v="2005-08"/>
    <s v="-"/>
    <s v="-"/>
    <x v="0"/>
    <s v="-"/>
    <x v="0"/>
    <s v="-"/>
    <s v="SE"/>
    <n v="0"/>
    <n v="0"/>
    <n v="0"/>
    <m/>
    <m/>
    <n v="0"/>
    <n v="0"/>
    <n v="1"/>
    <n v="214"/>
    <n v="214"/>
    <n v="214"/>
    <n v="214.00000000000009"/>
    <n v="214.00000000000009"/>
    <n v="214.00000000000009"/>
    <n v="214.00000000000009"/>
    <n v="214.00000000000009"/>
    <n v="15007392.000000004"/>
    <n v="59.98"/>
    <s v="R$/MWh"/>
    <n v="0"/>
    <n v="0"/>
    <n v="900143372.16000032"/>
    <n v="184.69357267487084"/>
    <n v="2771768845.0122762"/>
    <n v="0"/>
    <n v="0"/>
    <n v="0"/>
    <n v="38353"/>
    <n v="41274"/>
    <s v="Não"/>
    <n v="2378.4699999999998"/>
    <n v="7323.91"/>
  </r>
  <r>
    <n v="18"/>
    <x v="0"/>
    <s v="LEE"/>
    <s v="01ºLEE"/>
    <s v="Leilão de Energia Existente"/>
    <s v="001/2004"/>
    <s v="COPEL GET"/>
    <n v="4370282000170"/>
    <s v="2005-08"/>
    <s v="-"/>
    <s v="-"/>
    <x v="0"/>
    <s v="-"/>
    <x v="0"/>
    <s v="-"/>
    <s v="S"/>
    <n v="0"/>
    <n v="0"/>
    <n v="0"/>
    <m/>
    <m/>
    <n v="0"/>
    <n v="0"/>
    <n v="1"/>
    <n v="980"/>
    <n v="980"/>
    <n v="980"/>
    <n v="980.00000000000114"/>
    <n v="980.00000000000114"/>
    <n v="980.00000000000114"/>
    <n v="980.00000000000114"/>
    <n v="980.00000000000114"/>
    <n v="68725440.00000003"/>
    <n v="57.5"/>
    <s v="R$/MWh"/>
    <n v="0"/>
    <n v="0"/>
    <n v="3951712800.0000014"/>
    <n v="177.05702615546971"/>
    <n v="12168322027.626169"/>
    <n v="0"/>
    <n v="0"/>
    <n v="0"/>
    <n v="38353"/>
    <n v="41274"/>
    <s v="Não"/>
    <n v="2378.4699999999998"/>
    <n v="7323.91"/>
  </r>
  <r>
    <n v="19"/>
    <x v="0"/>
    <s v="LEE"/>
    <s v="01ºLEE"/>
    <s v="Leilão de Energia Existente"/>
    <s v="001/2004"/>
    <s v="ENERGEST"/>
    <n v="4029601000188"/>
    <s v="2005-08"/>
    <s v="-"/>
    <s v="-"/>
    <x v="0"/>
    <s v="-"/>
    <x v="0"/>
    <s v="-"/>
    <s v="SE"/>
    <n v="0"/>
    <n v="0"/>
    <n v="0"/>
    <m/>
    <m/>
    <n v="0"/>
    <n v="0"/>
    <n v="1"/>
    <n v="87"/>
    <n v="87"/>
    <n v="87"/>
    <n v="86.999999999999986"/>
    <n v="86.999999999999986"/>
    <n v="86.999999999999986"/>
    <n v="86.999999999999986"/>
    <n v="86.999999999999986"/>
    <n v="6101136"/>
    <n v="57"/>
    <s v="R$/MWh"/>
    <n v="0"/>
    <n v="0"/>
    <n v="347764752.00000006"/>
    <n v="175.51739984107431"/>
    <n v="1070855526.796773"/>
    <n v="0"/>
    <n v="0"/>
    <n v="0"/>
    <n v="38353"/>
    <n v="41274"/>
    <s v="Não"/>
    <n v="2378.4699999999998"/>
    <n v="7323.91"/>
  </r>
  <r>
    <n v="20"/>
    <x v="0"/>
    <s v="LEE"/>
    <s v="01ºLEE"/>
    <s v="Leilão de Energia Existente"/>
    <s v="001/2004"/>
    <s v="EMAE"/>
    <n v="2302101000142"/>
    <s v="2005-08"/>
    <s v="-"/>
    <s v="-"/>
    <x v="0"/>
    <s v="-"/>
    <x v="0"/>
    <s v="-"/>
    <s v="SE"/>
    <n v="0"/>
    <n v="0"/>
    <n v="0"/>
    <m/>
    <m/>
    <n v="0"/>
    <n v="0"/>
    <n v="1"/>
    <n v="85"/>
    <n v="85"/>
    <n v="85"/>
    <n v="84.999999999999957"/>
    <n v="84.999999999999957"/>
    <n v="84.999999999999957"/>
    <n v="84.999999999999957"/>
    <n v="84.999999999999957"/>
    <n v="5960880.0000000019"/>
    <n v="60.84"/>
    <s v="R$/MWh"/>
    <n v="0"/>
    <n v="0"/>
    <n v="362659939.19999987"/>
    <n v="187.34172993563092"/>
    <n v="1116721571.1387031"/>
    <n v="0"/>
    <n v="0"/>
    <n v="0"/>
    <n v="38353"/>
    <n v="41274"/>
    <s v="Não"/>
    <n v="2378.4699999999998"/>
    <n v="7323.91"/>
  </r>
  <r>
    <n v="21"/>
    <x v="0"/>
    <s v="LEE"/>
    <s v="01ºLEE"/>
    <s v="Leilão de Energia Existente"/>
    <s v="001/2004"/>
    <s v="CESP"/>
    <n v="60933603000178"/>
    <s v="2005-08"/>
    <s v="-"/>
    <s v="-"/>
    <x v="0"/>
    <s v="-"/>
    <x v="0"/>
    <s v="-"/>
    <s v="SE"/>
    <n v="0"/>
    <n v="0"/>
    <n v="0"/>
    <m/>
    <m/>
    <n v="0"/>
    <n v="0"/>
    <n v="1"/>
    <n v="800"/>
    <n v="800"/>
    <n v="800"/>
    <n v="800.00000000000011"/>
    <n v="800.00000000000011"/>
    <n v="800.00000000000011"/>
    <n v="800.00000000000011"/>
    <n v="800.00000000000011"/>
    <n v="56102400.000000015"/>
    <n v="62.1"/>
    <s v="R$/MWh"/>
    <n v="0"/>
    <n v="0"/>
    <n v="3483959040"/>
    <n v="191.22158824790728"/>
    <n v="10727990032.519394"/>
    <n v="0"/>
    <n v="0"/>
    <n v="0"/>
    <n v="38353"/>
    <n v="41274"/>
    <s v="Não"/>
    <n v="2378.4699999999998"/>
    <n v="7323.91"/>
  </r>
  <r>
    <n v="22"/>
    <x v="0"/>
    <s v="LEE"/>
    <s v="01ºLEE"/>
    <s v="Leilão de Energia Existente"/>
    <s v="001/2004"/>
    <s v="CHESF"/>
    <n v="33541368000116"/>
    <s v="2005-08"/>
    <s v="-"/>
    <s v="-"/>
    <x v="0"/>
    <s v="-"/>
    <x v="0"/>
    <s v="-"/>
    <s v="NE"/>
    <n v="0"/>
    <n v="0"/>
    <n v="0"/>
    <m/>
    <m/>
    <n v="0"/>
    <n v="0"/>
    <n v="1"/>
    <n v="2500"/>
    <n v="2500"/>
    <n v="2500"/>
    <n v="2500.0000000000009"/>
    <n v="2500.0000000000009"/>
    <n v="2500.0000000000009"/>
    <n v="2500.0000000000009"/>
    <n v="2500.0000000000009"/>
    <n v="175319999.99999997"/>
    <n v="52.79"/>
    <s v="R$/MWh"/>
    <n v="0"/>
    <n v="0"/>
    <n v="9255142799.9999981"/>
    <n v="162.55374627386513"/>
    <n v="28498922796.734032"/>
    <n v="0"/>
    <n v="0"/>
    <n v="0"/>
    <n v="38353"/>
    <n v="41274"/>
    <s v="Não"/>
    <n v="2378.4699999999998"/>
    <n v="7323.91"/>
  </r>
  <r>
    <n v="23"/>
    <x v="0"/>
    <s v="LEE"/>
    <s v="01ºLEE"/>
    <s v="Leilão de Energia Existente"/>
    <s v="001/2004"/>
    <s v="CEMIG GERACAO"/>
    <n v="6981176000158"/>
    <s v="2006-08"/>
    <s v="-"/>
    <s v="-"/>
    <x v="0"/>
    <s v="-"/>
    <x v="0"/>
    <s v="-"/>
    <s v="SE"/>
    <n v="0"/>
    <n v="0"/>
    <n v="0"/>
    <m/>
    <m/>
    <n v="0"/>
    <n v="0"/>
    <n v="1"/>
    <n v="927"/>
    <n v="927"/>
    <n v="927"/>
    <n v="927.00000000000057"/>
    <n v="927.00000000000057"/>
    <n v="927.00000000000057"/>
    <n v="927.00000000000057"/>
    <n v="927.00000000000057"/>
    <n v="65008656.000000015"/>
    <n v="69.58"/>
    <s v="R$/MWh"/>
    <n v="0"/>
    <n v="0"/>
    <n v="4523302284.4799995"/>
    <n v="214.25439791126229"/>
    <n v="13928390450.300367"/>
    <n v="0"/>
    <n v="0"/>
    <n v="0"/>
    <n v="38718"/>
    <n v="41639"/>
    <s v="Não"/>
    <n v="2378.4699999999998"/>
    <n v="7323.91"/>
  </r>
  <r>
    <n v="24"/>
    <x v="0"/>
    <s v="LEE"/>
    <s v="01ºLEE"/>
    <s v="Leilão de Energia Existente"/>
    <s v="001/2004"/>
    <s v="CEEE"/>
    <n v="92715812000131"/>
    <s v="2006-08"/>
    <s v="-"/>
    <s v="-"/>
    <x v="0"/>
    <s v="-"/>
    <x v="0"/>
    <s v="-"/>
    <s v="S"/>
    <n v="0"/>
    <n v="0"/>
    <n v="0"/>
    <m/>
    <m/>
    <n v="0"/>
    <n v="0"/>
    <n v="1"/>
    <n v="152"/>
    <n v="152"/>
    <n v="152"/>
    <n v="151.99999999999991"/>
    <n v="151.99999999999991"/>
    <n v="151.99999999999991"/>
    <n v="151.99999999999991"/>
    <n v="151.99999999999991"/>
    <n v="10659456.000000004"/>
    <n v="67.87"/>
    <s v="R$/MWh"/>
    <n v="0"/>
    <n v="0"/>
    <n v="723457278.72000015"/>
    <n v="208.98887591603008"/>
    <n v="2227707727.3163829"/>
    <n v="0"/>
    <n v="0"/>
    <n v="0"/>
    <n v="38718"/>
    <n v="41639"/>
    <s v="Não"/>
    <n v="2378.4699999999998"/>
    <n v="7323.91"/>
  </r>
  <r>
    <n v="25"/>
    <x v="0"/>
    <s v="LEE"/>
    <s v="01ºLEE"/>
    <s v="Leilão de Energia Existente"/>
    <s v="001/2004"/>
    <s v="CESP"/>
    <n v="60933603000178"/>
    <s v="2006-08"/>
    <s v="-"/>
    <s v="-"/>
    <x v="0"/>
    <s v="-"/>
    <x v="0"/>
    <s v="-"/>
    <s v="SE"/>
    <n v="0"/>
    <n v="0"/>
    <n v="0"/>
    <m/>
    <m/>
    <n v="0"/>
    <n v="0"/>
    <n v="1"/>
    <n v="1178"/>
    <n v="1178"/>
    <n v="1178"/>
    <n v="1177.9999999999995"/>
    <n v="1177.9999999999995"/>
    <n v="1177.9999999999995"/>
    <n v="1177.9999999999995"/>
    <n v="1177.9999999999995"/>
    <n v="82610784.000000015"/>
    <n v="68.37"/>
    <s v="R$/MWh"/>
    <n v="0"/>
    <n v="0"/>
    <n v="5648099302.0800028"/>
    <n v="210.52850223042549"/>
    <n v="17391924623.601204"/>
    <n v="0"/>
    <n v="0"/>
    <n v="0"/>
    <n v="38718"/>
    <n v="41639"/>
    <s v="Não"/>
    <n v="2378.4699999999998"/>
    <n v="7323.91"/>
  </r>
  <r>
    <n v="26"/>
    <x v="0"/>
    <s v="LEE"/>
    <s v="01ºLEE"/>
    <s v="Leilão de Energia Existente"/>
    <s v="001/2004"/>
    <s v="FURNAS"/>
    <n v="23274194000119"/>
    <s v="2005-08"/>
    <s v="-"/>
    <s v="-"/>
    <x v="0"/>
    <s v="-"/>
    <x v="0"/>
    <s v="-"/>
    <s v="SE"/>
    <n v="0"/>
    <n v="0"/>
    <n v="0"/>
    <m/>
    <m/>
    <n v="0"/>
    <n v="0"/>
    <n v="1"/>
    <n v="2861"/>
    <n v="2861"/>
    <n v="2861"/>
    <n v="2860.6800000000012"/>
    <n v="2860.6800000000012"/>
    <n v="2860.6800000000012"/>
    <n v="2860.6800000000012"/>
    <n v="2860.6800000000012"/>
    <n v="200613767.03999987"/>
    <n v="60.94"/>
    <s v="R$/MWh"/>
    <n v="0"/>
    <n v="0"/>
    <n v="12225402963.417599"/>
    <n v="187.64965519850998"/>
    <n v="37645104213.130203"/>
    <n v="0"/>
    <n v="0"/>
    <n v="0"/>
    <n v="38353"/>
    <n v="41274"/>
    <s v="Não"/>
    <n v="2378.4699999999998"/>
    <n v="7323.91"/>
  </r>
  <r>
    <n v="27"/>
    <x v="0"/>
    <s v="LEE"/>
    <s v="01ºLEE"/>
    <s v="Leilão de Energia Existente"/>
    <s v="001/2004"/>
    <s v="FURNAS"/>
    <n v="23274194000119"/>
    <s v="2005-08"/>
    <s v="-"/>
    <s v="-"/>
    <x v="0"/>
    <s v="-"/>
    <x v="0"/>
    <s v="-"/>
    <s v="S"/>
    <n v="0"/>
    <n v="0"/>
    <n v="0"/>
    <m/>
    <m/>
    <n v="0"/>
    <n v="0"/>
    <n v="1"/>
    <n v="215"/>
    <n v="215"/>
    <n v="215"/>
    <n v="215.32000000000019"/>
    <n v="215.32000000000019"/>
    <n v="215.32000000000019"/>
    <n v="215.32000000000019"/>
    <n v="215.32000000000019"/>
    <n v="15099960.960000003"/>
    <n v="60.94"/>
    <s v="R$/MWh"/>
    <n v="0"/>
    <n v="0"/>
    <n v="920191620.90240026"/>
    <n v="187.64965519850998"/>
    <n v="2833502467.6549625"/>
    <n v="0"/>
    <n v="0"/>
    <n v="0"/>
    <n v="38353"/>
    <n v="41274"/>
    <s v="Não"/>
    <n v="2378.4699999999998"/>
    <n v="7323.91"/>
  </r>
  <r>
    <n v="28"/>
    <x v="0"/>
    <s v="LEE"/>
    <s v="01ºLEE"/>
    <s v="Leilão de Energia Existente"/>
    <s v="001/2004"/>
    <s v="LIGHT"/>
    <n v="1917818000136"/>
    <s v="2005-08"/>
    <s v="-"/>
    <s v="-"/>
    <x v="0"/>
    <s v="-"/>
    <x v="0"/>
    <s v="-"/>
    <s v="SE"/>
    <n v="0"/>
    <n v="0"/>
    <n v="0"/>
    <m/>
    <m/>
    <n v="0"/>
    <n v="0"/>
    <n v="1"/>
    <n v="380"/>
    <n v="380"/>
    <n v="380"/>
    <n v="379.99999999999989"/>
    <n v="379.99999999999989"/>
    <n v="379.99999999999989"/>
    <n v="379.99999999999989"/>
    <n v="379.99999999999989"/>
    <n v="26648640.000000004"/>
    <n v="51.73"/>
    <s v="R$/MWh"/>
    <n v="0"/>
    <n v="0"/>
    <n v="1378534147.2"/>
    <n v="159.28973848734691"/>
    <n v="4244854896.6434526"/>
    <n v="0"/>
    <n v="0"/>
    <n v="0"/>
    <n v="38353"/>
    <n v="41274"/>
    <s v="Não"/>
    <n v="2378.4699999999998"/>
    <n v="7323.91"/>
  </r>
  <r>
    <n v="29"/>
    <x v="0"/>
    <s v="LEE"/>
    <s v="01ºLEE"/>
    <s v="Leilão de Energia Existente"/>
    <s v="001/2004"/>
    <s v="FURNAS"/>
    <n v="23274194000119"/>
    <s v="2007-08"/>
    <s v="-"/>
    <s v="-"/>
    <x v="0"/>
    <s v="-"/>
    <x v="0"/>
    <s v="-"/>
    <s v="S"/>
    <n v="0"/>
    <n v="0"/>
    <n v="0"/>
    <m/>
    <m/>
    <n v="0"/>
    <n v="0"/>
    <n v="1"/>
    <n v="11"/>
    <n v="11"/>
    <n v="11"/>
    <n v="10.500000000000007"/>
    <n v="10.500000000000007"/>
    <n v="10.500000000000007"/>
    <n v="10.500000000000007"/>
    <n v="10.500000000000007"/>
    <n v="736344.00000000023"/>
    <n v="77.7"/>
    <s v="R$/MWh"/>
    <n v="0"/>
    <n v="0"/>
    <n v="57213928.799999997"/>
    <n v="239.25792925704343"/>
    <n v="176176140.66084838"/>
    <n v="0"/>
    <n v="0"/>
    <n v="0"/>
    <n v="39083"/>
    <n v="42004"/>
    <s v="Não"/>
    <n v="2378.4699999999998"/>
    <n v="7323.91"/>
  </r>
  <r>
    <n v="30"/>
    <x v="0"/>
    <s v="LEE"/>
    <s v="01ºLEE"/>
    <s v="Leilão de Energia Existente"/>
    <s v="001/2004"/>
    <s v="FURNAS"/>
    <n v="23274194000119"/>
    <s v="2007-08"/>
    <s v="-"/>
    <s v="-"/>
    <x v="0"/>
    <s v="-"/>
    <x v="0"/>
    <s v="-"/>
    <s v="SE"/>
    <n v="0"/>
    <n v="0"/>
    <n v="0"/>
    <m/>
    <m/>
    <n v="0"/>
    <n v="0"/>
    <n v="1"/>
    <n v="140"/>
    <n v="140"/>
    <n v="140"/>
    <n v="139.49999999999997"/>
    <n v="139.49999999999997"/>
    <n v="139.49999999999997"/>
    <n v="139.49999999999997"/>
    <n v="139.49999999999997"/>
    <n v="9782856.0000000056"/>
    <n v="77.7"/>
    <s v="R$/MWh"/>
    <n v="0"/>
    <n v="0"/>
    <n v="760127911.20000041"/>
    <n v="239.25792925704343"/>
    <n v="2340625868.7798438"/>
    <n v="0"/>
    <n v="0"/>
    <n v="0"/>
    <n v="39083"/>
    <n v="42004"/>
    <s v="Não"/>
    <n v="2378.4699999999998"/>
    <n v="7323.91"/>
  </r>
  <r>
    <n v="31"/>
    <x v="0"/>
    <s v="LEE"/>
    <s v="01ºLEE"/>
    <s v="Leilão de Energia Existente"/>
    <s v="001/2004"/>
    <s v="ENGIE BR GER"/>
    <n v="2474103000119"/>
    <s v="2007-08"/>
    <s v="-"/>
    <s v="-"/>
    <x v="0"/>
    <s v="-"/>
    <x v="0"/>
    <s v="-"/>
    <s v="S"/>
    <n v="0"/>
    <n v="0"/>
    <n v="0"/>
    <m/>
    <m/>
    <n v="0"/>
    <n v="0"/>
    <n v="1"/>
    <n v="10"/>
    <n v="10"/>
    <n v="10"/>
    <n v="9.9999999999999929"/>
    <n v="9.9999999999999929"/>
    <n v="9.9999999999999929"/>
    <n v="9.9999999999999929"/>
    <n v="9.9999999999999929"/>
    <n v="701280.00000000023"/>
    <n v="70.89"/>
    <s v="R$/MWh"/>
    <n v="0"/>
    <n v="0"/>
    <n v="49713739.200000018"/>
    <n v="218.28821885497823"/>
    <n v="153081162.11861917"/>
    <n v="0"/>
    <n v="0"/>
    <n v="0"/>
    <n v="39083"/>
    <n v="42004"/>
    <s v="Não"/>
    <n v="2378.4699999999998"/>
    <n v="7323.91"/>
  </r>
  <r>
    <n v="32"/>
    <x v="0"/>
    <s v="LEE"/>
    <s v="01ºLEE"/>
    <s v="Leilão de Energia Existente"/>
    <s v="001/2004"/>
    <s v="EMAE"/>
    <n v="2302101000142"/>
    <s v="2007-08"/>
    <s v="-"/>
    <s v="-"/>
    <x v="0"/>
    <s v="-"/>
    <x v="0"/>
    <s v="-"/>
    <s v="SE"/>
    <n v="0"/>
    <n v="0"/>
    <n v="0"/>
    <m/>
    <m/>
    <n v="0"/>
    <n v="0"/>
    <n v="1"/>
    <n v="5"/>
    <n v="5"/>
    <n v="5"/>
    <n v="5.0000000000000018"/>
    <n v="5.0000000000000018"/>
    <n v="5.0000000000000018"/>
    <n v="5.0000000000000018"/>
    <n v="5.0000000000000018"/>
    <n v="350639.99999999994"/>
    <n v="75.75"/>
    <s v="R$/MWh"/>
    <n v="0"/>
    <n v="0"/>
    <n v="26560979.999999996"/>
    <n v="233.25338663090139"/>
    <n v="81787967.488259256"/>
    <n v="0"/>
    <n v="0"/>
    <n v="0"/>
    <n v="39083"/>
    <n v="42004"/>
    <s v="Não"/>
    <n v="2378.4699999999998"/>
    <n v="7323.91"/>
  </r>
  <r>
    <n v="33"/>
    <x v="1"/>
    <s v="LEE"/>
    <s v="02ºLEE"/>
    <s v="Leilão de Energia Existente"/>
    <s v="001/2005"/>
    <s v="ELETRONORTE"/>
    <n v="357038000116"/>
    <s v="2008-08"/>
    <s v="-"/>
    <s v="-"/>
    <x v="0"/>
    <s v="-"/>
    <x v="0"/>
    <s v="-"/>
    <s v="N"/>
    <n v="0"/>
    <n v="0"/>
    <n v="0"/>
    <m/>
    <m/>
    <n v="0"/>
    <n v="0"/>
    <n v="1"/>
    <n v="90"/>
    <n v="90"/>
    <n v="90"/>
    <n v="90.000000000000014"/>
    <n v="90.000000000000014"/>
    <n v="90.000000000000014"/>
    <n v="90.000000000000014"/>
    <n v="90.000000000000014"/>
    <n v="6311519.9999999991"/>
    <n v="83.47"/>
    <s v="R$/MWh"/>
    <n v="0"/>
    <n v="0"/>
    <n v="526822574.4000001"/>
    <n v="250.35188920786118"/>
    <n v="1580100955.7732003"/>
    <n v="0"/>
    <n v="0"/>
    <n v="0"/>
    <n v="39448"/>
    <n v="42369"/>
    <s v="Não"/>
    <n v="2441.87"/>
    <n v="7323.91"/>
  </r>
  <r>
    <n v="34"/>
    <x v="1"/>
    <s v="LEE"/>
    <s v="02ºLEE"/>
    <s v="Leilão de Energia Existente"/>
    <s v="001/2005"/>
    <s v="CELPA"/>
    <n v="4895728000180"/>
    <s v="2008-08"/>
    <s v="-"/>
    <s v="-"/>
    <x v="0"/>
    <s v="-"/>
    <x v="0"/>
    <s v="-"/>
    <s v="N"/>
    <n v="0"/>
    <n v="0"/>
    <n v="0"/>
    <m/>
    <m/>
    <n v="0"/>
    <n v="0"/>
    <n v="1"/>
    <n v="23"/>
    <n v="23"/>
    <n v="23"/>
    <n v="23.000000000000011"/>
    <n v="23.000000000000011"/>
    <n v="23.000000000000011"/>
    <n v="23.000000000000011"/>
    <n v="23.000000000000011"/>
    <n v="1612944.0000000002"/>
    <n v="83.5"/>
    <s v="R$/MWh"/>
    <n v="0"/>
    <n v="0"/>
    <n v="134680824.00000003"/>
    <n v="250.44186832222846"/>
    <n v="403948708.85912853"/>
    <n v="0"/>
    <n v="0"/>
    <n v="0"/>
    <n v="39448"/>
    <n v="42369"/>
    <s v="Não"/>
    <n v="2441.87"/>
    <n v="7323.91"/>
  </r>
  <r>
    <n v="35"/>
    <x v="1"/>
    <s v="LEE"/>
    <s v="02ºLEE"/>
    <s v="Leilão de Energia Existente"/>
    <s v="001/2005"/>
    <s v="COPEL GET"/>
    <n v="4370282000170"/>
    <s v="2008-08"/>
    <s v="-"/>
    <s v="-"/>
    <x v="0"/>
    <s v="-"/>
    <x v="0"/>
    <s v="-"/>
    <s v="S"/>
    <n v="0"/>
    <n v="0"/>
    <n v="0"/>
    <m/>
    <m/>
    <n v="0"/>
    <n v="0"/>
    <n v="1"/>
    <n v="80"/>
    <n v="80"/>
    <n v="80"/>
    <n v="79.999999999999929"/>
    <n v="79.999999999999929"/>
    <n v="79.999999999999929"/>
    <n v="79.999999999999929"/>
    <n v="79.999999999999929"/>
    <n v="5610240.0000000009"/>
    <n v="82.32"/>
    <s v="R$/MWh"/>
    <n v="0"/>
    <n v="0"/>
    <n v="461834956.80000013"/>
    <n v="246.90268982378257"/>
    <n v="1385183346.5569785"/>
    <n v="0"/>
    <n v="0"/>
    <n v="0"/>
    <n v="39448"/>
    <n v="42369"/>
    <s v="Não"/>
    <n v="2441.87"/>
    <n v="7323.91"/>
  </r>
  <r>
    <n v="36"/>
    <x v="1"/>
    <s v="LEE"/>
    <s v="02ºLEE"/>
    <s v="Leilão de Energia Existente"/>
    <s v="001/2005"/>
    <s v="ENGIE BR COM"/>
    <n v="4100556000100"/>
    <s v="2008-08"/>
    <s v="-"/>
    <s v="-"/>
    <x v="0"/>
    <s v="-"/>
    <x v="0"/>
    <s v="-"/>
    <s v="S"/>
    <n v="0"/>
    <n v="0"/>
    <n v="0"/>
    <m/>
    <m/>
    <n v="0"/>
    <n v="0"/>
    <n v="1"/>
    <n v="150"/>
    <n v="150"/>
    <n v="150"/>
    <n v="150.00000000000011"/>
    <n v="150.00000000000011"/>
    <n v="150.00000000000011"/>
    <n v="150.00000000000011"/>
    <n v="150.00000000000011"/>
    <n v="10519200"/>
    <n v="81.55"/>
    <s v="R$/MWh"/>
    <n v="0"/>
    <n v="0"/>
    <n v="857840759.99999952"/>
    <n v="244.59322588835605"/>
    <n v="2572925061.7647934"/>
    <n v="0"/>
    <n v="0"/>
    <n v="0"/>
    <n v="39448"/>
    <n v="42369"/>
    <s v="Não"/>
    <n v="2441.87"/>
    <n v="7323.91"/>
  </r>
  <r>
    <n v="37"/>
    <x v="1"/>
    <s v="LEE"/>
    <s v="02ºLEE"/>
    <s v="Leilão de Energia Existente"/>
    <s v="001/2005"/>
    <s v="ENERGEST"/>
    <n v="4029601000188"/>
    <s v="2008-08"/>
    <s v="-"/>
    <s v="-"/>
    <x v="0"/>
    <s v="-"/>
    <x v="0"/>
    <s v="-"/>
    <s v="SE"/>
    <n v="0"/>
    <n v="0"/>
    <n v="0"/>
    <m/>
    <m/>
    <n v="0"/>
    <n v="0"/>
    <n v="1"/>
    <n v="20"/>
    <n v="20"/>
    <n v="20"/>
    <n v="19.999999999999993"/>
    <n v="19.999999999999993"/>
    <n v="19.999999999999993"/>
    <n v="19.999999999999993"/>
    <n v="19.999999999999993"/>
    <n v="1402560"/>
    <n v="78.5"/>
    <s v="R$/MWh"/>
    <n v="0"/>
    <n v="0"/>
    <n v="110100960.00000006"/>
    <n v="235.44534926101716"/>
    <n v="330226229.0595324"/>
    <n v="0"/>
    <n v="0"/>
    <n v="0"/>
    <n v="39448"/>
    <n v="42369"/>
    <s v="Não"/>
    <n v="2441.87"/>
    <n v="7323.91"/>
  </r>
  <r>
    <n v="38"/>
    <x v="1"/>
    <s v="LEE"/>
    <s v="02ºLEE"/>
    <s v="Leilão de Energia Existente"/>
    <s v="001/2005"/>
    <s v="CEMIG GERACAO"/>
    <n v="6981176000158"/>
    <s v="2008-08"/>
    <s v="-"/>
    <s v="-"/>
    <x v="0"/>
    <s v="-"/>
    <x v="0"/>
    <s v="-"/>
    <s v="SE"/>
    <n v="0"/>
    <n v="0"/>
    <n v="0"/>
    <m/>
    <m/>
    <n v="0"/>
    <n v="0"/>
    <n v="1"/>
    <n v="105"/>
    <n v="105"/>
    <n v="105"/>
    <n v="105.00000000000001"/>
    <n v="105.00000000000001"/>
    <n v="105.00000000000001"/>
    <n v="105.00000000000001"/>
    <n v="105.00000000000001"/>
    <n v="7363439.9999999981"/>
    <n v="83.5"/>
    <s v="R$/MWh"/>
    <n v="0"/>
    <n v="0"/>
    <n v="614847240.00000024"/>
    <n v="250.44186832222846"/>
    <n v="1844113670.8786306"/>
    <n v="0"/>
    <n v="0"/>
    <n v="0"/>
    <n v="39448"/>
    <n v="42369"/>
    <s v="Não"/>
    <n v="2441.87"/>
    <n v="7323.91"/>
  </r>
  <r>
    <n v="39"/>
    <x v="1"/>
    <s v="LEE"/>
    <s v="02ºLEE"/>
    <s v="Leilão de Energia Existente"/>
    <s v="001/2005"/>
    <s v="CESP"/>
    <n v="60933603000178"/>
    <s v="2008-08"/>
    <s v="-"/>
    <s v="-"/>
    <x v="0"/>
    <s v="-"/>
    <x v="0"/>
    <s v="-"/>
    <s v="SE"/>
    <n v="0"/>
    <n v="0"/>
    <n v="0"/>
    <m/>
    <m/>
    <n v="0"/>
    <n v="0"/>
    <n v="1"/>
    <n v="170"/>
    <n v="170"/>
    <n v="170"/>
    <n v="170.00000000000006"/>
    <n v="170.00000000000006"/>
    <n v="170.00000000000006"/>
    <n v="170.00000000000006"/>
    <n v="170.00000000000006"/>
    <n v="11921760.000000002"/>
    <n v="83.5"/>
    <s v="R$/MWh"/>
    <n v="0"/>
    <n v="0"/>
    <n v="995466960.00000048"/>
    <n v="250.44186832222846"/>
    <n v="2985707848.0892115"/>
    <n v="0"/>
    <n v="0"/>
    <n v="0"/>
    <n v="39448"/>
    <n v="42369"/>
    <s v="Não"/>
    <n v="2441.87"/>
    <n v="7323.91"/>
  </r>
  <r>
    <n v="40"/>
    <x v="1"/>
    <s v="LEE"/>
    <s v="02ºLEE"/>
    <s v="Leilão de Energia Existente"/>
    <s v="001/2005"/>
    <s v="CDSA"/>
    <n v="1672223000168"/>
    <s v="2008-08"/>
    <s v="-"/>
    <s v="-"/>
    <x v="0"/>
    <s v="-"/>
    <x v="0"/>
    <s v="-"/>
    <s v="SE"/>
    <n v="0"/>
    <n v="0"/>
    <n v="0"/>
    <m/>
    <m/>
    <n v="0"/>
    <n v="0"/>
    <n v="1"/>
    <n v="133"/>
    <n v="133"/>
    <n v="133"/>
    <n v="132.99999999999997"/>
    <n v="132.99999999999997"/>
    <n v="132.99999999999997"/>
    <n v="132.99999999999997"/>
    <n v="132.99999999999997"/>
    <n v="9327024.0000000019"/>
    <n v="83.48"/>
    <s v="R$/MWh"/>
    <n v="0"/>
    <n v="0"/>
    <n v="778619963.5199995"/>
    <n v="250.3818822459836"/>
    <n v="2335317824.8734612"/>
    <n v="0"/>
    <n v="0"/>
    <n v="0"/>
    <n v="39448"/>
    <n v="42369"/>
    <s v="Não"/>
    <n v="2441.87"/>
    <n v="7323.91"/>
  </r>
  <r>
    <n v="41"/>
    <x v="1"/>
    <s v="LEE"/>
    <s v="02ºLEE"/>
    <s v="Leilão de Energia Existente"/>
    <s v="001/2005"/>
    <s v="CHESF"/>
    <n v="33541368000116"/>
    <s v="2008-08"/>
    <s v="-"/>
    <s v="-"/>
    <x v="0"/>
    <s v="-"/>
    <x v="0"/>
    <s v="-"/>
    <s v="NE"/>
    <n v="0"/>
    <n v="0"/>
    <n v="0"/>
    <m/>
    <m/>
    <n v="0"/>
    <n v="0"/>
    <n v="1"/>
    <n v="450"/>
    <n v="450"/>
    <n v="450"/>
    <n v="449.99999999999989"/>
    <n v="449.99999999999989"/>
    <n v="449.99999999999989"/>
    <n v="449.99999999999989"/>
    <n v="449.99999999999989"/>
    <n v="31557600.000000004"/>
    <n v="83.5"/>
    <s v="R$/MWh"/>
    <n v="0"/>
    <n v="0"/>
    <n v="2635059599.999999"/>
    <n v="250.44186832222846"/>
    <n v="7903344303.7655535"/>
    <n v="0"/>
    <n v="0"/>
    <n v="0"/>
    <n v="39448"/>
    <n v="42369"/>
    <s v="Não"/>
    <n v="2441.87"/>
    <n v="7323.91"/>
  </r>
  <r>
    <n v="42"/>
    <x v="1"/>
    <s v="LEE"/>
    <s v="02ºLEE"/>
    <s v="Leilão de Energia Existente"/>
    <s v="001/2005"/>
    <s v="CGTEE"/>
    <n v="2016507000169"/>
    <s v="2008-08"/>
    <s v="-"/>
    <s v="-"/>
    <x v="0"/>
    <s v="-"/>
    <x v="0"/>
    <s v="-"/>
    <s v="S"/>
    <n v="0"/>
    <n v="0"/>
    <n v="0"/>
    <m/>
    <m/>
    <n v="0"/>
    <n v="0"/>
    <n v="1"/>
    <n v="104"/>
    <n v="104"/>
    <n v="104"/>
    <n v="103.99999999999996"/>
    <n v="103.99999999999996"/>
    <n v="103.99999999999996"/>
    <n v="103.99999999999996"/>
    <n v="103.99999999999996"/>
    <n v="7293311.9999999991"/>
    <n v="83.5"/>
    <s v="R$/MWh"/>
    <n v="0"/>
    <n v="0"/>
    <n v="608991552"/>
    <n v="250.44186832222846"/>
    <n v="1826550683.5369287"/>
    <n v="0"/>
    <n v="0"/>
    <n v="0"/>
    <n v="39448"/>
    <n v="42369"/>
    <s v="Não"/>
    <n v="2441.87"/>
    <n v="7323.91"/>
  </r>
  <r>
    <n v="43"/>
    <x v="1"/>
    <s v="LEE"/>
    <s v="04ºLEE"/>
    <s v="Leilão de Energia Existente"/>
    <s v="003/2005"/>
    <s v="EMAE"/>
    <n v="2302101000142"/>
    <s v="2009-08"/>
    <s v="-"/>
    <s v="-"/>
    <x v="0"/>
    <s v="-"/>
    <x v="0"/>
    <s v="-"/>
    <s v="SE"/>
    <n v="0"/>
    <n v="0"/>
    <n v="0"/>
    <m/>
    <m/>
    <n v="0"/>
    <n v="0"/>
    <n v="1"/>
    <n v="3"/>
    <n v="3"/>
    <n v="3"/>
    <n v="2.9999999999999978"/>
    <n v="2.9999999999999978"/>
    <n v="2.9999999999999978"/>
    <n v="2.9999999999999978"/>
    <n v="2.9999999999999978"/>
    <n v="210383.99999999968"/>
    <n v="96"/>
    <s v="R$/MWh"/>
    <n v="0"/>
    <n v="0"/>
    <n v="20196863.999999974"/>
    <n v="281.9384791822888"/>
    <n v="59315345.004286572"/>
    <n v="0"/>
    <n v="0"/>
    <n v="0"/>
    <n v="39814"/>
    <n v="42735"/>
    <s v="Não"/>
    <n v="2493.79"/>
    <n v="7323.91"/>
  </r>
  <r>
    <n v="44"/>
    <x v="1"/>
    <s v="LEE"/>
    <s v="04ºLEE"/>
    <s v="Leilão de Energia Existente"/>
    <s v="003/2005"/>
    <s v="FURNAS"/>
    <n v="23274194000119"/>
    <s v="2009-08"/>
    <s v="-"/>
    <s v="-"/>
    <x v="0"/>
    <s v="-"/>
    <x v="0"/>
    <s v="-"/>
    <s v="SE"/>
    <n v="0"/>
    <n v="0"/>
    <n v="0"/>
    <m/>
    <m/>
    <n v="0"/>
    <n v="0"/>
    <n v="1"/>
    <n v="281"/>
    <n v="281"/>
    <n v="281"/>
    <n v="281.00000000000023"/>
    <n v="281.00000000000023"/>
    <n v="281.00000000000023"/>
    <n v="281.00000000000023"/>
    <n v="281.00000000000023"/>
    <n v="19705968.000000037"/>
    <n v="96"/>
    <s v="R$/MWh"/>
    <n v="0"/>
    <n v="0"/>
    <n v="1891772928.0000038"/>
    <n v="281.9384791822888"/>
    <n v="5555870648.7348604"/>
    <n v="0"/>
    <n v="0"/>
    <n v="0"/>
    <n v="39814"/>
    <n v="42735"/>
    <s v="Não"/>
    <n v="2493.79"/>
    <n v="7323.91"/>
  </r>
  <r>
    <n v="45"/>
    <x v="1"/>
    <s v="LEE"/>
    <s v="04ºLEE"/>
    <s v="Leilão de Energia Existente"/>
    <s v="003/2005"/>
    <s v="COPEL GET"/>
    <n v="4370282000170"/>
    <s v="2009-08"/>
    <s v="-"/>
    <s v="-"/>
    <x v="0"/>
    <s v="-"/>
    <x v="0"/>
    <s v="-"/>
    <s v="S"/>
    <n v="0"/>
    <n v="0"/>
    <n v="0"/>
    <m/>
    <m/>
    <n v="0"/>
    <n v="0"/>
    <n v="1"/>
    <n v="245"/>
    <n v="245"/>
    <n v="245"/>
    <n v="244.99999999999972"/>
    <n v="244.99999999999972"/>
    <n v="244.99999999999972"/>
    <n v="244.99999999999972"/>
    <n v="244.99999999999972"/>
    <n v="17181360.000000007"/>
    <n v="95.95"/>
    <s v="R$/MWh"/>
    <n v="0"/>
    <n v="0"/>
    <n v="1648551492.0000005"/>
    <n v="281.79163622438136"/>
    <n v="4841563546.9601383"/>
    <n v="0"/>
    <n v="0"/>
    <n v="0"/>
    <n v="39814"/>
    <n v="42735"/>
    <s v="Não"/>
    <n v="2493.79"/>
    <n v="7323.91"/>
  </r>
  <r>
    <n v="46"/>
    <x v="1"/>
    <s v="LEE"/>
    <s v="04ºLEE"/>
    <s v="Leilão de Energia Existente"/>
    <s v="003/2005"/>
    <s v="CHESF"/>
    <n v="33541368000116"/>
    <s v="2009-08"/>
    <s v="-"/>
    <s v="-"/>
    <x v="0"/>
    <s v="-"/>
    <x v="0"/>
    <s v="-"/>
    <s v="NE"/>
    <n v="0"/>
    <n v="0"/>
    <n v="0"/>
    <m/>
    <m/>
    <n v="0"/>
    <n v="0"/>
    <n v="1"/>
    <n v="80"/>
    <n v="80"/>
    <n v="80"/>
    <n v="80.000000000000014"/>
    <n v="80.000000000000014"/>
    <n v="80.000000000000014"/>
    <n v="80.000000000000014"/>
    <n v="80.000000000000014"/>
    <n v="5610240.0000000028"/>
    <n v="96"/>
    <s v="R$/MWh"/>
    <n v="0"/>
    <n v="0"/>
    <n v="538583040.00000024"/>
    <n v="281.9384791822888"/>
    <n v="1581742533.4476447"/>
    <n v="0"/>
    <n v="0"/>
    <n v="0"/>
    <n v="39814"/>
    <n v="42735"/>
    <s v="Não"/>
    <n v="2493.79"/>
    <n v="7323.91"/>
  </r>
  <r>
    <n v="47"/>
    <x v="1"/>
    <s v="LEE"/>
    <s v="04ºLEE"/>
    <s v="Leilão de Energia Existente"/>
    <s v="003/2005"/>
    <s v="ENGIE BR GER"/>
    <n v="2474103000119"/>
    <s v="2009-08"/>
    <s v="-"/>
    <s v="-"/>
    <x v="0"/>
    <s v="-"/>
    <x v="0"/>
    <s v="-"/>
    <s v="S"/>
    <n v="0"/>
    <n v="0"/>
    <n v="0"/>
    <m/>
    <m/>
    <n v="0"/>
    <n v="0"/>
    <n v="1"/>
    <n v="191"/>
    <n v="191"/>
    <n v="191"/>
    <n v="190.99999999999963"/>
    <n v="190.99999999999963"/>
    <n v="190.99999999999963"/>
    <n v="190.99999999999963"/>
    <n v="190.99999999999963"/>
    <n v="13394448"/>
    <n v="93.03"/>
    <s v="R$/MWh"/>
    <n v="0"/>
    <n v="0"/>
    <n v="1246085497.4400001"/>
    <n v="273.21600748258675"/>
    <n v="3659577604.9931192"/>
    <n v="0"/>
    <n v="0"/>
    <n v="0"/>
    <n v="39814"/>
    <n v="42735"/>
    <s v="Não"/>
    <n v="2493.79"/>
    <n v="7323.91"/>
  </r>
  <r>
    <n v="48"/>
    <x v="1"/>
    <s v="LEE"/>
    <s v="04ºLEE"/>
    <s v="Leilão de Energia Existente"/>
    <s v="003/2005"/>
    <s v="ENGIE BR COM"/>
    <n v="4100556000100"/>
    <s v="2009-08"/>
    <s v="-"/>
    <s v="-"/>
    <x v="0"/>
    <s v="-"/>
    <x v="0"/>
    <s v="-"/>
    <s v="S"/>
    <n v="0"/>
    <n v="0"/>
    <n v="0"/>
    <m/>
    <m/>
    <n v="0"/>
    <n v="0"/>
    <n v="1"/>
    <n v="190"/>
    <n v="190"/>
    <n v="190"/>
    <n v="189.99999999999972"/>
    <n v="189.99999999999972"/>
    <n v="189.99999999999972"/>
    <n v="189.99999999999972"/>
    <n v="189.99999999999972"/>
    <n v="13324320.000000002"/>
    <n v="94.96"/>
    <s v="R$/MWh"/>
    <n v="0"/>
    <n v="0"/>
    <n v="1265277427.1999996"/>
    <n v="278.88414565781397"/>
    <n v="3715941599.6713233"/>
    <n v="0"/>
    <n v="0"/>
    <n v="0"/>
    <n v="39814"/>
    <n v="42735"/>
    <s v="Não"/>
    <n v="2493.79"/>
    <n v="7323.91"/>
  </r>
  <r>
    <n v="49"/>
    <x v="1"/>
    <s v="LEE"/>
    <s v="04ºLEE"/>
    <s v="Leilão de Energia Existente"/>
    <s v="003/2005"/>
    <s v="CGTEE"/>
    <n v="2016507000169"/>
    <s v="2009-08"/>
    <s v="-"/>
    <s v="-"/>
    <x v="0"/>
    <s v="-"/>
    <x v="0"/>
    <s v="-"/>
    <s v="S"/>
    <n v="0"/>
    <n v="0"/>
    <n v="0"/>
    <m/>
    <m/>
    <n v="0"/>
    <n v="0"/>
    <n v="1"/>
    <n v="35"/>
    <n v="35"/>
    <n v="35"/>
    <n v="34.999999999999986"/>
    <n v="34.999999999999986"/>
    <n v="34.999999999999986"/>
    <n v="34.999999999999986"/>
    <n v="34.999999999999986"/>
    <n v="2454480.0000000019"/>
    <n v="91.8"/>
    <s v="R$/MWh"/>
    <n v="0"/>
    <n v="0"/>
    <n v="225321264.00000018"/>
    <n v="269.60367071806365"/>
    <n v="661736817.70407343"/>
    <n v="0"/>
    <n v="0"/>
    <n v="0"/>
    <n v="39814"/>
    <n v="42735"/>
    <s v="Não"/>
    <n v="2493.79"/>
    <n v="7323.91"/>
  </r>
  <r>
    <n v="50"/>
    <x v="1"/>
    <s v="LEE"/>
    <s v="04ºLEE"/>
    <s v="Leilão de Energia Existente"/>
    <s v="003/2005"/>
    <s v="CEEE"/>
    <n v="92715812000131"/>
    <s v="2009-08"/>
    <s v="-"/>
    <s v="-"/>
    <x v="0"/>
    <s v="-"/>
    <x v="0"/>
    <s v="-"/>
    <s v="S"/>
    <n v="0"/>
    <n v="0"/>
    <n v="0"/>
    <m/>
    <m/>
    <n v="0"/>
    <n v="0"/>
    <n v="1"/>
    <n v="9"/>
    <n v="9"/>
    <n v="9"/>
    <n v="9"/>
    <n v="9"/>
    <n v="9"/>
    <n v="9"/>
    <n v="9"/>
    <n v="631152.00000000035"/>
    <n v="94.28"/>
    <s v="R$/MWh"/>
    <n v="0"/>
    <n v="0"/>
    <n v="59505010.560000017"/>
    <n v="276.88708143027281"/>
    <n v="174757835.21887958"/>
    <n v="0"/>
    <n v="0"/>
    <n v="0"/>
    <n v="39814"/>
    <n v="42735"/>
    <s v="Não"/>
    <n v="2493.79"/>
    <n v="7323.91"/>
  </r>
  <r>
    <n v="51"/>
    <x v="1"/>
    <s v="LEE"/>
    <s v="04ºLEE"/>
    <s v="Leilão de Energia Existente"/>
    <s v="003/2005"/>
    <s v="CEB"/>
    <n v="4232314000170"/>
    <s v="2009-08"/>
    <s v="-"/>
    <s v="-"/>
    <x v="0"/>
    <s v="-"/>
    <x v="0"/>
    <s v="-"/>
    <s v="SE"/>
    <n v="0"/>
    <n v="0"/>
    <n v="0"/>
    <m/>
    <m/>
    <n v="0"/>
    <n v="0"/>
    <n v="1"/>
    <n v="12"/>
    <n v="12"/>
    <n v="12"/>
    <n v="12.000000000000009"/>
    <n v="12.000000000000009"/>
    <n v="12.000000000000009"/>
    <n v="12.000000000000009"/>
    <n v="12.000000000000009"/>
    <n v="841535.99999999988"/>
    <n v="94.49"/>
    <s v="R$/MWh"/>
    <n v="0"/>
    <n v="0"/>
    <n v="79516736.639999971"/>
    <n v="277.50382185348406"/>
    <n v="233529456.22729346"/>
    <n v="0"/>
    <n v="0"/>
    <n v="0"/>
    <n v="39814"/>
    <n v="42735"/>
    <s v="Não"/>
    <n v="2493.79"/>
    <n v="7323.91"/>
  </r>
  <r>
    <n v="52"/>
    <x v="1"/>
    <s v="LEE"/>
    <s v="03ºLEE"/>
    <s v="Leilão de Energia Existente"/>
    <s v="003/2005"/>
    <s v="EMAE"/>
    <n v="2302101000142"/>
    <s v="2006-03"/>
    <s v="-"/>
    <s v="-"/>
    <x v="0"/>
    <s v="-"/>
    <x v="0"/>
    <s v="-"/>
    <s v="SE"/>
    <n v="0"/>
    <n v="0"/>
    <n v="0"/>
    <m/>
    <m/>
    <n v="0"/>
    <n v="0"/>
    <n v="1"/>
    <n v="3"/>
    <n v="3"/>
    <n v="3"/>
    <n v="2.9999999999999956"/>
    <n v="2.9999999999999956"/>
    <n v="2.9999999999999956"/>
    <n v="0"/>
    <n v="2.9999999999999956"/>
    <n v="78912"/>
    <n v="63.24"/>
    <s v="R$/MWh"/>
    <n v="0"/>
    <n v="0"/>
    <n v="4990394.88"/>
    <n v="185.72697316133275"/>
    <n v="14656086.90610709"/>
    <n v="0"/>
    <n v="0"/>
    <n v="0"/>
    <n v="38718"/>
    <n v="39813"/>
    <s v="Não"/>
    <n v="2493.79"/>
    <n v="7323.91"/>
  </r>
  <r>
    <n v="53"/>
    <x v="1"/>
    <s v="LEE"/>
    <s v="03ºLEE"/>
    <s v="Leilão de Energia Existente"/>
    <s v="003/2005"/>
    <s v="RIO PARANAPAN"/>
    <n v="2998301000181"/>
    <s v="2006-03"/>
    <s v="-"/>
    <s v="-"/>
    <x v="0"/>
    <s v="-"/>
    <x v="0"/>
    <s v="-"/>
    <s v="SE"/>
    <n v="0"/>
    <n v="0"/>
    <n v="0"/>
    <m/>
    <m/>
    <n v="0"/>
    <n v="0"/>
    <n v="1"/>
    <n v="66"/>
    <n v="66"/>
    <n v="66"/>
    <n v="65.999999999999943"/>
    <n v="65.999999999999943"/>
    <n v="65.999999999999943"/>
    <n v="0"/>
    <n v="65.999999999999943"/>
    <n v="1736063.9999999995"/>
    <n v="62.76"/>
    <s v="R$/MWh"/>
    <n v="0"/>
    <n v="0"/>
    <n v="108955376.63999996"/>
    <n v="184.31728076542129"/>
    <n v="319986595.71474022"/>
    <n v="0"/>
    <n v="0"/>
    <n v="0"/>
    <n v="38718"/>
    <n v="39813"/>
    <s v="Não"/>
    <n v="2493.79"/>
    <n v="7323.91"/>
  </r>
  <r>
    <n v="54"/>
    <x v="1"/>
    <s v="LEE"/>
    <s v="03ºLEE"/>
    <s v="Leilão de Energia Existente"/>
    <s v="003/2005"/>
    <s v="CEEE"/>
    <n v="92715812000131"/>
    <s v="2006-03"/>
    <s v="-"/>
    <s v="-"/>
    <x v="0"/>
    <s v="-"/>
    <x v="0"/>
    <s v="-"/>
    <s v="S"/>
    <n v="0"/>
    <n v="0"/>
    <n v="0"/>
    <m/>
    <m/>
    <n v="0"/>
    <n v="0"/>
    <n v="1"/>
    <n v="9"/>
    <n v="9"/>
    <n v="9"/>
    <n v="8.9999999999999947"/>
    <n v="8.9999999999999947"/>
    <n v="8.9999999999999947"/>
    <n v="0"/>
    <n v="8.9999999999999947"/>
    <n v="236735.9999999998"/>
    <n v="63"/>
    <s v="R$/MWh"/>
    <n v="0"/>
    <n v="0"/>
    <n v="14914367.999999989"/>
    <n v="185.02212696337702"/>
    <n v="43801398.248801991"/>
    <n v="0"/>
    <n v="0"/>
    <n v="0"/>
    <n v="38718"/>
    <n v="39813"/>
    <s v="Não"/>
    <n v="2493.79"/>
    <n v="7323.91"/>
  </r>
  <r>
    <n v="55"/>
    <x v="1"/>
    <s v="LEE"/>
    <s v="03ºLEE"/>
    <s v="Leilão de Energia Existente"/>
    <s v="003/2005"/>
    <s v="LIGHT"/>
    <n v="1917818000136"/>
    <s v="2006-03"/>
    <s v="-"/>
    <s v="-"/>
    <x v="0"/>
    <s v="-"/>
    <x v="0"/>
    <s v="-"/>
    <s v="SE"/>
    <n v="0"/>
    <n v="0"/>
    <n v="0"/>
    <m/>
    <m/>
    <n v="0"/>
    <n v="0"/>
    <n v="1"/>
    <n v="12"/>
    <n v="12"/>
    <n v="12"/>
    <n v="12"/>
    <n v="12"/>
    <n v="12"/>
    <n v="0"/>
    <n v="12"/>
    <n v="315648.00000000012"/>
    <n v="63.89"/>
    <s v="R$/MWh"/>
    <n v="0"/>
    <n v="0"/>
    <n v="20166750.720000006"/>
    <n v="187.6359316141295"/>
    <n v="59226906.542136766"/>
    <n v="0"/>
    <n v="0"/>
    <n v="0"/>
    <n v="38718"/>
    <n v="39813"/>
    <s v="Não"/>
    <n v="2493.79"/>
    <n v="7323.91"/>
  </r>
  <r>
    <n v="56"/>
    <x v="1"/>
    <s v="LEE"/>
    <s v="03ºLEE"/>
    <s v="Leilão de Energia Existente"/>
    <s v="003/2005"/>
    <s v="CEB"/>
    <n v="3682014000120"/>
    <s v="2006-03"/>
    <s v="-"/>
    <s v="-"/>
    <x v="0"/>
    <s v="-"/>
    <x v="0"/>
    <s v="-"/>
    <s v="SE"/>
    <n v="0"/>
    <n v="0"/>
    <n v="0"/>
    <m/>
    <m/>
    <n v="0"/>
    <n v="0"/>
    <n v="1"/>
    <n v="12"/>
    <n v="12"/>
    <n v="12"/>
    <n v="12"/>
    <n v="12"/>
    <n v="12"/>
    <n v="0"/>
    <n v="12"/>
    <n v="315648.00000000012"/>
    <n v="62.98"/>
    <s v="R$/MWh"/>
    <n v="0"/>
    <n v="0"/>
    <n v="19879511.040000007"/>
    <n v="184.96338978021404"/>
    <n v="58383324.057345025"/>
    <n v="0"/>
    <n v="0"/>
    <n v="0"/>
    <n v="38718"/>
    <n v="39813"/>
    <s v="Não"/>
    <n v="2493.79"/>
    <n v="7323.91"/>
  </r>
  <r>
    <n v="57"/>
    <x v="1"/>
    <s v="LEE"/>
    <s v="04ºLEE"/>
    <s v="Leilão de Energia Existente"/>
    <s v="003/2005"/>
    <s v="CESP"/>
    <n v="60933603000178"/>
    <s v="2009-08"/>
    <s v="-"/>
    <s v="-"/>
    <x v="0"/>
    <s v="-"/>
    <x v="0"/>
    <s v="-"/>
    <s v="SE"/>
    <n v="0"/>
    <n v="0"/>
    <n v="0"/>
    <m/>
    <m/>
    <n v="0"/>
    <n v="0"/>
    <n v="1"/>
    <n v="120"/>
    <n v="120"/>
    <n v="120"/>
    <n v="120.00000000000007"/>
    <n v="120.00000000000007"/>
    <n v="120.00000000000007"/>
    <n v="120.00000000000007"/>
    <n v="120.00000000000007"/>
    <n v="8415359.9999999963"/>
    <n v="93.43"/>
    <s v="R$/MWh"/>
    <n v="0"/>
    <n v="0"/>
    <n v="786247084.79999971"/>
    <n v="274.39075114584631"/>
    <n v="2309096951.5627079"/>
    <n v="0"/>
    <n v="0"/>
    <n v="0"/>
    <n v="39814"/>
    <n v="42735"/>
    <s v="Não"/>
    <n v="2493.79"/>
    <n v="7323.91"/>
  </r>
  <r>
    <n v="58"/>
    <x v="1"/>
    <s v="LEN"/>
    <s v="01ºLEN"/>
    <s v="Leilão de Energia Nova"/>
    <s v="002/2005"/>
    <s v="ARUANÃ ENERGIA"/>
    <n v="8435796000117"/>
    <s v="2009-T15"/>
    <s v="UTE.PE.GO.028654-0.01"/>
    <s v="XAVANTE ARUANÃ"/>
    <x v="0"/>
    <s v="GO"/>
    <x v="1"/>
    <s v="Óleo Diesel"/>
    <s v="SE"/>
    <n v="0"/>
    <n v="0"/>
    <n v="53.576000000000001"/>
    <m/>
    <m/>
    <n v="0"/>
    <n v="22.2"/>
    <n v="1"/>
    <n v="1"/>
    <n v="1"/>
    <n v="1"/>
    <n v="1.0000000000000004"/>
    <n v="1.0000000000000004"/>
    <n v="1.0000000000000004"/>
    <n v="1.0000000000000004"/>
    <n v="1.0000000000000004"/>
    <n v="131472.00000000003"/>
    <n v="139"/>
    <s v="R$/MWh"/>
    <n v="0"/>
    <n v="0"/>
    <n v="18274608"/>
    <n v="402.96855492793838"/>
    <n v="52979081.853485912"/>
    <n v="241520.97999999998"/>
    <n v="241520.97999999998"/>
    <n v="241520.97999999998"/>
    <n v="39814"/>
    <n v="45291"/>
    <s v="Não"/>
    <n v="2526.31"/>
    <n v="7323.91"/>
  </r>
  <r>
    <n v="59"/>
    <x v="1"/>
    <s v="LEN"/>
    <s v="01ºLEN"/>
    <s v="Leilão de Energia Nova"/>
    <s v="002/2005"/>
    <s v="ARUANÃ ENERGIA"/>
    <n v="8435796000117"/>
    <s v="2008-T15"/>
    <s v="UTE.PE.GO.028654-0.01"/>
    <s v="XAVANTE ARUANÃ"/>
    <x v="0"/>
    <s v="GO"/>
    <x v="1"/>
    <s v="Óleo Diesel"/>
    <s v="SE"/>
    <n v="0"/>
    <n v="0"/>
    <n v="53.576000000000001"/>
    <m/>
    <m/>
    <n v="0"/>
    <n v="22.2"/>
    <n v="1"/>
    <n v="21"/>
    <n v="21"/>
    <n v="21"/>
    <n v="20.999999999999996"/>
    <n v="20.999999999999996"/>
    <n v="20.999999999999996"/>
    <n v="20.999999999999996"/>
    <n v="20.999999999999996"/>
    <n v="2761415.9999999991"/>
    <n v="139"/>
    <s v="R$/MWh"/>
    <n v="0"/>
    <n v="0"/>
    <n v="383836824"/>
    <n v="402.96855492793838"/>
    <n v="1112763815.0748878"/>
    <n v="5071949.0000000019"/>
    <n v="5071949.0000000019"/>
    <n v="5071949.0000000019"/>
    <n v="39448"/>
    <n v="44926"/>
    <s v="Não"/>
    <n v="2526.31"/>
    <n v="7323.91"/>
  </r>
  <r>
    <n v="60"/>
    <x v="1"/>
    <s v="LEN"/>
    <s v="01ºLEN"/>
    <s v="Leilão de Energia Nova"/>
    <s v="002/2005"/>
    <s v="ORTENG"/>
    <n v="7783055000164"/>
    <s v="2009-H30"/>
    <s v="UHE.PH.MG.029457-8.01"/>
    <s v="UHE RETIRO BAIXO"/>
    <x v="0"/>
    <s v="MG"/>
    <x v="2"/>
    <s v="-"/>
    <s v="SE"/>
    <n v="0"/>
    <n v="0"/>
    <n v="82"/>
    <m/>
    <m/>
    <n v="0"/>
    <n v="38.5"/>
    <n v="1"/>
    <n v="36"/>
    <n v="36"/>
    <n v="36"/>
    <n v="36.000000000000021"/>
    <n v="36.000000000000021"/>
    <n v="36.000000000000021"/>
    <n v="36.000000000000021"/>
    <n v="36.000000000000021"/>
    <n v="9466848.0000000019"/>
    <n v="115.36"/>
    <s v="R$/MWh"/>
    <n v="0"/>
    <n v="0"/>
    <n v="1092095585.28"/>
    <n v="334.43491004666885"/>
    <n v="3166044459.3054867"/>
    <n v="0"/>
    <n v="0"/>
    <n v="0"/>
    <n v="39814"/>
    <n v="50770"/>
    <s v="Não"/>
    <n v="2526.31"/>
    <n v="7323.91"/>
  </r>
  <r>
    <n v="61"/>
    <x v="1"/>
    <s v="LEN"/>
    <s v="01ºLEN"/>
    <s v="Leilão de Energia Nova"/>
    <s v="002/2005"/>
    <s v="FURNAS"/>
    <n v="23274194000119"/>
    <s v="2010-H30"/>
    <s v="UHE.PH.MG.029454-3.01"/>
    <s v="UHE PAULISTAS/BATALHA"/>
    <x v="0"/>
    <s v="MG"/>
    <x v="2"/>
    <s v="-"/>
    <s v="SE"/>
    <n v="0"/>
    <n v="0"/>
    <n v="52.5"/>
    <m/>
    <m/>
    <n v="0"/>
    <n v="48.8"/>
    <n v="1"/>
    <n v="47"/>
    <n v="47"/>
    <n v="47"/>
    <n v="46.999999999999986"/>
    <n v="46.999999999999986"/>
    <n v="46.999999999999986"/>
    <n v="46.999999999999986"/>
    <n v="46.999999999999986"/>
    <n v="12359496.000000002"/>
    <n v="114.7"/>
    <s v="R$/MWh"/>
    <n v="0"/>
    <n v="0"/>
    <n v="1417634191.2"/>
    <n v="332.52153417434914"/>
    <n v="4109798571.5417318"/>
    <n v="0"/>
    <n v="0"/>
    <n v="0"/>
    <n v="40179"/>
    <n v="51135"/>
    <s v="Não"/>
    <n v="2526.31"/>
    <n v="7323.91"/>
  </r>
  <r>
    <n v="62"/>
    <x v="1"/>
    <s v="LEN"/>
    <s v="01ºLEN"/>
    <s v="Leilão de Energia Nova"/>
    <s v="002/2005"/>
    <s v="ELETROSUL"/>
    <n v="73957000168"/>
    <s v="2010-H30"/>
    <s v="UHE.PH.RS.029456-0.01"/>
    <s v="UHE PASSO SÃO JOÃO"/>
    <x v="0"/>
    <s v="RS"/>
    <x v="2"/>
    <s v="-"/>
    <s v="S"/>
    <n v="0"/>
    <n v="0"/>
    <n v="77.099999999999994"/>
    <m/>
    <m/>
    <n v="0"/>
    <n v="39"/>
    <n v="1"/>
    <n v="37"/>
    <n v="37"/>
    <n v="37"/>
    <n v="36.999999999999986"/>
    <n v="36.999999999999986"/>
    <n v="36.999999999999986"/>
    <n v="36.999999999999986"/>
    <n v="36.999999999999986"/>
    <n v="9729815.9999999981"/>
    <n v="113.22"/>
    <s v="R$/MWh"/>
    <n v="0"/>
    <n v="0"/>
    <n v="1101609767.5199997"/>
    <n v="328.2309337333898"/>
    <n v="3193626590.7340751"/>
    <n v="0"/>
    <n v="0"/>
    <n v="0"/>
    <n v="40179"/>
    <n v="51135"/>
    <s v="Não"/>
    <n v="2526.31"/>
    <n v="7323.91"/>
  </r>
  <r>
    <n v="63"/>
    <x v="1"/>
    <s v="LEN"/>
    <s v="01ºLEN"/>
    <s v="Leilão de Energia Nova"/>
    <s v="002/2005"/>
    <s v="FURNAS"/>
    <n v="23274194000119"/>
    <s v="2010-H30"/>
    <s v="UHE.PH.MG.029458-6.01"/>
    <s v="UHE SIMPLÍCIO"/>
    <x v="0"/>
    <s v="MG"/>
    <x v="2"/>
    <s v="-"/>
    <s v="SE"/>
    <n v="0"/>
    <n v="0"/>
    <n v="333.7"/>
    <m/>
    <m/>
    <n v="0"/>
    <n v="191.3"/>
    <n v="1"/>
    <n v="47"/>
    <n v="47"/>
    <n v="47"/>
    <n v="185.00000000000003"/>
    <n v="185.00000000000003"/>
    <n v="185.00000000000003"/>
    <n v="185.00000000000003"/>
    <n v="185.00000000000003"/>
    <n v="48649080.000000007"/>
    <n v="115.88"/>
    <s v="R$/MWh"/>
    <n v="0"/>
    <n v="0"/>
    <n v="5637455390.3999987"/>
    <n v="335.94241830970861"/>
    <n v="16343289583.742476"/>
    <n v="0"/>
    <n v="0"/>
    <n v="0"/>
    <n v="40179"/>
    <n v="51135"/>
    <s v="Não"/>
    <n v="2526.31"/>
    <n v="7323.91"/>
  </r>
  <r>
    <n v="64"/>
    <x v="1"/>
    <s v="LEN"/>
    <s v="01ºLEN"/>
    <s v="Leilão de Energia Nova"/>
    <s v="002/2005"/>
    <s v="ALUSA"/>
    <n v="7823304000106"/>
    <s v="2010-H30"/>
    <s v="UHE.PH.RS.029459-4.01"/>
    <s v="UHE SÃO JOSÉ"/>
    <x v="0"/>
    <s v="RS"/>
    <x v="2"/>
    <s v="-"/>
    <s v="S"/>
    <n v="0"/>
    <n v="0"/>
    <n v="51"/>
    <m/>
    <m/>
    <n v="0"/>
    <n v="30.4"/>
    <n v="1"/>
    <n v="30"/>
    <n v="30"/>
    <n v="30"/>
    <n v="30.000000000000011"/>
    <n v="30.000000000000011"/>
    <n v="30.000000000000011"/>
    <n v="30.000000000000011"/>
    <n v="30.000000000000011"/>
    <n v="7889039.9999999981"/>
    <n v="115.8"/>
    <s v="R$/MWh"/>
    <n v="0"/>
    <n v="0"/>
    <n v="913550832"/>
    <n v="335.71049396154865"/>
    <n v="2648433515.2824159"/>
    <n v="0"/>
    <n v="0"/>
    <n v="0"/>
    <n v="40179"/>
    <n v="51135"/>
    <s v="Não"/>
    <n v="2526.31"/>
    <n v="7323.91"/>
  </r>
  <r>
    <n v="65"/>
    <x v="1"/>
    <s v="LEN"/>
    <s v="01ºLEN"/>
    <s v="Leilão de Energia Nova"/>
    <s v="002/2005"/>
    <s v="CGTEE"/>
    <n v="2016507000169"/>
    <s v="2010-T15"/>
    <s v="UTE.CM.RS.029767-4.01"/>
    <s v="UTE CANDIOTA III (FASE C DA USINA TERMELÉTRICA PRESIDENTE MÉDICI)"/>
    <x v="0"/>
    <s v="RS"/>
    <x v="3"/>
    <s v="Carvão"/>
    <s v="S"/>
    <n v="0"/>
    <n v="0"/>
    <n v="350"/>
    <m/>
    <m/>
    <n v="0"/>
    <n v="303.5"/>
    <n v="1"/>
    <n v="292"/>
    <n v="292"/>
    <n v="292"/>
    <n v="292.00000000000034"/>
    <n v="292.00000000000034"/>
    <n v="292.00000000000034"/>
    <n v="292.00000000000034"/>
    <n v="292.00000000000034"/>
    <n v="38396831.999999985"/>
    <n v="124.67"/>
    <s v="R$/MWh"/>
    <n v="0"/>
    <n v="0"/>
    <n v="4786933045.4400015"/>
    <n v="361.42510606378471"/>
    <n v="13877579078.113327"/>
    <n v="331250639.99000001"/>
    <n v="331250639.99000001"/>
    <n v="331250639.99000001"/>
    <n v="40179"/>
    <n v="45657"/>
    <s v="Não"/>
    <n v="2526.31"/>
    <n v="7323.91"/>
  </r>
  <r>
    <n v="66"/>
    <x v="1"/>
    <s v="LEN"/>
    <s v="01ºLEN"/>
    <s v="Leilão de Energia Nova"/>
    <s v="002/2005"/>
    <s v="COSAN"/>
    <n v="7362852000178"/>
    <s v="2009-T15"/>
    <s v="UTE.AI.SP.002903-3.01"/>
    <s v="RAFARD"/>
    <x v="0"/>
    <s v="SP"/>
    <x v="4"/>
    <s v="Bagaço de Cana de Açúcar"/>
    <s v="SE"/>
    <n v="0"/>
    <n v="0"/>
    <n v="43"/>
    <m/>
    <m/>
    <n v="0"/>
    <n v="14.5"/>
    <n v="1"/>
    <n v="12"/>
    <n v="12"/>
    <n v="12"/>
    <n v="11.999999999999993"/>
    <n v="11.999999999999993"/>
    <n v="11.999999999999993"/>
    <n v="11.999999999999993"/>
    <n v="11.999999999999993"/>
    <n v="1577664"/>
    <n v="137.16999999999999"/>
    <s v="R$/MWh"/>
    <n v="0"/>
    <n v="0"/>
    <n v="216408170.87999991"/>
    <n v="397.66328546377918"/>
    <n v="627379049.59792745"/>
    <n v="16819200.019999996"/>
    <n v="16819200.019999996"/>
    <n v="16819200.019999996"/>
    <n v="39814"/>
    <n v="45291"/>
    <s v="Não"/>
    <n v="2526.31"/>
    <n v="7323.91"/>
  </r>
  <r>
    <n v="67"/>
    <x v="1"/>
    <s v="LEN"/>
    <s v="01ºLEN"/>
    <s v="Leilão de Energia Nova"/>
    <s v="002/2005"/>
    <s v="CEB"/>
    <n v="3682014000120"/>
    <s v="2008-H30"/>
    <s v="UHE.PH.MG.002176-8.01"/>
    <s v="QUEIMADO COTA CEB"/>
    <x v="0"/>
    <s v="MG"/>
    <x v="2"/>
    <s v="-"/>
    <s v="SE"/>
    <n v="0"/>
    <n v="0"/>
    <n v="105"/>
    <m/>
    <m/>
    <n v="0"/>
    <n v="10.199999999999999"/>
    <n v="1"/>
    <n v="9"/>
    <n v="9"/>
    <n v="9"/>
    <n v="9"/>
    <n v="9"/>
    <n v="9"/>
    <n v="9"/>
    <n v="9"/>
    <n v="2366928.0000000005"/>
    <n v="115.98"/>
    <s v="R$/MWh"/>
    <n v="0"/>
    <n v="0"/>
    <n v="274516309.44"/>
    <n v="336.23232374490857"/>
    <n v="795837701.57688892"/>
    <n v="0"/>
    <n v="0"/>
    <n v="0"/>
    <n v="39448"/>
    <n v="50405"/>
    <s v="Não"/>
    <n v="2526.31"/>
    <n v="7323.91"/>
  </r>
  <r>
    <n v="68"/>
    <x v="1"/>
    <s v="LEN"/>
    <s v="01ºLEN"/>
    <s v="Leilão de Energia Nova"/>
    <s v="002/2005"/>
    <s v="UTE QUIRINOPÓLIS"/>
    <n v="44209336000304"/>
    <s v="2008-T15"/>
    <s v="UTE.AI.GO.029268-0.01"/>
    <s v="QUIRINÓPOLIS"/>
    <x v="0"/>
    <s v="GO"/>
    <x v="4"/>
    <s v="Bagaço de Cana de Açúcar"/>
    <s v="SE"/>
    <n v="0"/>
    <n v="0"/>
    <n v="40"/>
    <m/>
    <m/>
    <n v="0"/>
    <n v="11.6"/>
    <n v="1"/>
    <n v="6"/>
    <n v="6"/>
    <n v="6"/>
    <n v="5.9999999999999991"/>
    <n v="5.9999999999999991"/>
    <n v="5.9999999999999991"/>
    <n v="5.9999999999999991"/>
    <n v="5.9999999999999991"/>
    <n v="788976.00000000012"/>
    <n v="104"/>
    <s v="R$/MWh"/>
    <n v="0"/>
    <n v="0"/>
    <n v="82053503.999999985"/>
    <n v="301.50165260795387"/>
    <n v="237877567.86801299"/>
    <n v="6684757.7600000016"/>
    <n v="6684757.7600000016"/>
    <n v="6684757.7600000016"/>
    <n v="39448"/>
    <n v="44926"/>
    <s v="Não"/>
    <n v="2526.31"/>
    <n v="7323.91"/>
  </r>
  <r>
    <n v="69"/>
    <x v="1"/>
    <s v="LEN"/>
    <s v="01ºLEN"/>
    <s v="Leilão de Energia Nova"/>
    <s v="002/2005"/>
    <s v="FURNAS"/>
    <n v="23274194000119"/>
    <s v="2010-H30"/>
    <s v="UHE.PH.MG.029453-5.01"/>
    <s v="UHE BAGUARI COTA FURNAS"/>
    <x v="0"/>
    <s v="MG"/>
    <x v="2"/>
    <s v="-"/>
    <s v="SE"/>
    <n v="0"/>
    <n v="0"/>
    <n v="140"/>
    <m/>
    <m/>
    <n v="0"/>
    <n v="80.02"/>
    <n v="1"/>
    <n v="47"/>
    <n v="47"/>
    <n v="47"/>
    <n v="11.54999857777371"/>
    <n v="11.54999857777371"/>
    <n v="11.54999857777371"/>
    <n v="11.54999857777371"/>
    <n v="11.54999857777371"/>
    <n v="3037280.0260000005"/>
    <n v="115.68"/>
    <s v="R$/MWh"/>
    <n v="0"/>
    <n v="0"/>
    <n v="351352553.40767992"/>
    <n v="335.3626074393087"/>
    <n v="1018590149.0426911"/>
    <n v="0"/>
    <n v="0"/>
    <n v="0"/>
    <n v="40179"/>
    <n v="51135"/>
    <s v="Não"/>
    <n v="2526.31"/>
    <n v="7323.91"/>
  </r>
  <r>
    <n v="70"/>
    <x v="1"/>
    <s v="LEN"/>
    <s v="01ºLEN"/>
    <s v="Leilão de Energia Nova"/>
    <s v="002/2005"/>
    <s v="CEMIG GERACAO"/>
    <n v="6981176000158"/>
    <s v="2010-H30"/>
    <s v="UHE.PH.MG.029453-5.01"/>
    <s v="UHE BAGUARI COTA CEMIG G"/>
    <x v="0"/>
    <s v="MG"/>
    <x v="2"/>
    <s v="-"/>
    <s v="SE"/>
    <n v="0"/>
    <n v="0"/>
    <n v="140"/>
    <m/>
    <m/>
    <n v="0"/>
    <n v="80.2"/>
    <n v="1"/>
    <n v="26"/>
    <n v="26"/>
    <n v="26"/>
    <n v="26.179998201302052"/>
    <n v="26.179998201302052"/>
    <n v="26.179998201302052"/>
    <n v="26.179998201302052"/>
    <n v="26.179998201302052"/>
    <n v="6884501.767"/>
    <n v="115.68"/>
    <s v="R$/MWh"/>
    <n v="0"/>
    <n v="0"/>
    <n v="796399164.40656018"/>
    <n v="335.3626074393087"/>
    <n v="2308804463.5016489"/>
    <n v="0"/>
    <n v="0"/>
    <n v="0"/>
    <n v="40179"/>
    <n v="51135"/>
    <s v="Não"/>
    <n v="2526.31"/>
    <n v="7323.91"/>
  </r>
  <r>
    <n v="71"/>
    <x v="1"/>
    <s v="LEN"/>
    <s v="01ºLEN"/>
    <s v="Leilão de Energia Nova"/>
    <s v="002/2005"/>
    <s v="PETROBRAS PIE"/>
    <n v="33000167000101"/>
    <s v="2009-T15"/>
    <s v="UTE.GN.MS.027975-7.01"/>
    <s v="TRÊS LAGOAS (EXPANSÃO)"/>
    <x v="0"/>
    <s v="MS"/>
    <x v="5"/>
    <s v="Gás Natural"/>
    <s v="SE"/>
    <n v="0"/>
    <n v="0"/>
    <n v="350"/>
    <m/>
    <m/>
    <n v="0"/>
    <n v="335.8"/>
    <n v="1"/>
    <n v="127"/>
    <n v="127"/>
    <n v="127"/>
    <n v="126.99999999999991"/>
    <n v="126.99999999999991"/>
    <n v="126.99999999999991"/>
    <n v="126.99999999999991"/>
    <n v="126.99999999999991"/>
    <n v="16696943.999999998"/>
    <n v="119.99"/>
    <s v="R$/MWh"/>
    <n v="0"/>
    <n v="0"/>
    <n v="2003466310.5599999"/>
    <n v="347.8575316964268"/>
    <n v="5808157726.7134628"/>
    <n v="56938773.619999997"/>
    <n v="56938773.619999997"/>
    <n v="56938773.619999997"/>
    <n v="39814"/>
    <n v="45291"/>
    <s v="Não"/>
    <n v="2526.31"/>
    <n v="7323.91"/>
  </r>
  <r>
    <n v="72"/>
    <x v="1"/>
    <s v="LEN"/>
    <s v="01ºLEN"/>
    <s v="Leilão de Energia Nova"/>
    <s v="002/2005"/>
    <s v="ALUSA"/>
    <n v="7823262000103"/>
    <s v="2010-H30"/>
    <s v="UHE.PH.GO.029455-1.01"/>
    <s v="UHE FOZ DO RIO CLARO"/>
    <x v="0"/>
    <s v="GO"/>
    <x v="2"/>
    <s v="-"/>
    <s v="SE"/>
    <n v="0"/>
    <n v="0"/>
    <n v="68.400000000000006"/>
    <m/>
    <m/>
    <n v="0"/>
    <n v="41"/>
    <n v="1"/>
    <n v="39"/>
    <n v="39"/>
    <n v="39"/>
    <n v="38.999999999999986"/>
    <n v="38.999999999999986"/>
    <n v="38.999999999999986"/>
    <n v="38.999999999999986"/>
    <n v="38.999999999999986"/>
    <n v="10255752"/>
    <n v="108.04"/>
    <s v="R$/MWh"/>
    <n v="0"/>
    <n v="0"/>
    <n v="1108031446.0799999"/>
    <n v="313.21383219003212"/>
    <n v="3212243385.9105859"/>
    <n v="0"/>
    <n v="0"/>
    <n v="0"/>
    <n v="40179"/>
    <n v="51135"/>
    <s v="Não"/>
    <n v="2526.31"/>
    <n v="7323.91"/>
  </r>
  <r>
    <n v="73"/>
    <x v="1"/>
    <s v="LEN"/>
    <s v="01ºLEN"/>
    <s v="Leilão de Energia Nova"/>
    <s v="002/2005"/>
    <s v="NEOENERGIA"/>
    <n v="7799995000141"/>
    <s v="2010-H30"/>
    <s v="UHE.PH.MG.029453-5.01"/>
    <s v="UHE BAGUARI COTA NEOENERGIA"/>
    <x v="0"/>
    <s v="MG"/>
    <x v="2"/>
    <s v="-"/>
    <s v="SE"/>
    <n v="0"/>
    <n v="0"/>
    <n v="140"/>
    <m/>
    <m/>
    <n v="0"/>
    <n v="80.02"/>
    <n v="1"/>
    <n v="39"/>
    <n v="39"/>
    <n v="39"/>
    <n v="39.270003220924217"/>
    <n v="39.270003220924217"/>
    <n v="39.270003220924217"/>
    <n v="39.270003220924217"/>
    <n v="39.270003220924217"/>
    <n v="10326754.207"/>
    <n v="115.68"/>
    <s v="R$/MWh"/>
    <n v="0"/>
    <n v="0"/>
    <n v="1194598926.66576"/>
    <n v="335.3626074393087"/>
    <n v="3463207217.2443709"/>
    <n v="0"/>
    <n v="0"/>
    <n v="0"/>
    <n v="40179"/>
    <n v="51135"/>
    <s v="Não"/>
    <n v="2526.31"/>
    <n v="7323.91"/>
  </r>
  <r>
    <n v="74"/>
    <x v="1"/>
    <s v="LEN"/>
    <s v="01ºLEN"/>
    <s v="Leilão de Energia Nova"/>
    <s v="002/2005"/>
    <s v="TERMOCEARA"/>
    <n v="33000167000101"/>
    <s v="2010-T15"/>
    <s v="UTE.GN.CE.028358-4.01"/>
    <s v="TERMOCEARÁ"/>
    <x v="1"/>
    <s v="CE"/>
    <x v="5"/>
    <s v="Gás Natural"/>
    <s v="NE"/>
    <n v="0"/>
    <n v="0"/>
    <n v="242"/>
    <m/>
    <m/>
    <n v="0"/>
    <n v="205.8"/>
    <n v="1"/>
    <n v="77"/>
    <n v="77"/>
    <n v="77"/>
    <n v="77.000000000000014"/>
    <n v="77.000000000000014"/>
    <n v="77.000000000000014"/>
    <n v="77.000000000000014"/>
    <n v="77.000000000000014"/>
    <n v="10125192"/>
    <n v="124.66"/>
    <s v="R$/MWh"/>
    <n v="0"/>
    <n v="0"/>
    <n v="1262206434.72"/>
    <n v="361.39611552026474"/>
    <n v="3659205057.6968603"/>
    <n v="26623304.419999998"/>
    <n v="26623304.419999998"/>
    <n v="26623304.419999998"/>
    <n v="40179"/>
    <n v="45657"/>
    <s v="Não"/>
    <n v="2526.31"/>
    <n v="7323.91"/>
  </r>
  <r>
    <n v="75"/>
    <x v="1"/>
    <s v="LEN"/>
    <s v="01ºLEN"/>
    <s v="Leilão de Energia Nova"/>
    <s v="002/2005"/>
    <s v="TERMORIO"/>
    <n v="33000167000101"/>
    <s v="2008-T15"/>
    <s v="UTE.GN.RJ.027888-2.01"/>
    <s v="TERMORIO"/>
    <x v="0"/>
    <s v="RJ"/>
    <x v="5"/>
    <s v="Gás Natural"/>
    <s v="SE"/>
    <n v="0"/>
    <n v="0"/>
    <n v="1058.3"/>
    <m/>
    <m/>
    <n v="0"/>
    <n v="986.6"/>
    <n v="1"/>
    <n v="352"/>
    <n v="352"/>
    <n v="352"/>
    <n v="351.99999999999983"/>
    <n v="351.99999999999983"/>
    <n v="351.99999999999983"/>
    <n v="351.99999999999983"/>
    <n v="351.99999999999983"/>
    <n v="46286592.000000007"/>
    <n v="131"/>
    <s v="R$/MWh"/>
    <n v="0"/>
    <n v="0"/>
    <n v="6063543552"/>
    <n v="379.77612011194191"/>
    <n v="17578542322.964451"/>
    <n v="199842931.22"/>
    <n v="199842931.22"/>
    <n v="199842931.22"/>
    <n v="39448"/>
    <n v="44926"/>
    <s v="Não"/>
    <n v="2526.31"/>
    <n v="7323.91"/>
  </r>
  <r>
    <n v="76"/>
    <x v="1"/>
    <s v="LEN"/>
    <s v="01ºLEN"/>
    <s v="Leilão de Energia Nova"/>
    <s v="002/2005"/>
    <s v="TERMOCEARA"/>
    <n v="33000167000101"/>
    <s v="2009-T15"/>
    <s v="UTE.GN.CE.028358-4.01"/>
    <s v="TERMOCEARÁ"/>
    <x v="1"/>
    <s v="CE"/>
    <x v="5"/>
    <s v="Gás Natural"/>
    <s v="NE"/>
    <n v="0"/>
    <n v="0"/>
    <n v="242"/>
    <m/>
    <m/>
    <n v="0"/>
    <n v="205.8"/>
    <n v="1"/>
    <n v="64"/>
    <n v="64"/>
    <n v="64"/>
    <n v="63.999999999999979"/>
    <n v="63.999999999999979"/>
    <n v="63.999999999999979"/>
    <n v="63.999999999999979"/>
    <n v="63.999999999999979"/>
    <n v="8414208.0000000019"/>
    <n v="129.81"/>
    <s v="R$/MWh"/>
    <n v="0"/>
    <n v="0"/>
    <n v="1092248340.4800003"/>
    <n v="376.32624543306247"/>
    <n v="3166487304.9328384"/>
    <n v="25015757.809999995"/>
    <n v="25015757.809999995"/>
    <n v="25015757.809999995"/>
    <n v="39814"/>
    <n v="45291"/>
    <s v="Não"/>
    <n v="2526.31"/>
    <n v="7323.91"/>
  </r>
  <r>
    <n v="77"/>
    <x v="1"/>
    <s v="LEN"/>
    <s v="01ºLEN"/>
    <s v="Leilão de Energia Nova"/>
    <s v="002/2005"/>
    <s v="TERMORIO"/>
    <n v="33000167000101"/>
    <s v="2010-T15"/>
    <s v="UTE.GN.RJ.027888-2.01"/>
    <s v="TERMORIO"/>
    <x v="0"/>
    <s v="RJ"/>
    <x v="5"/>
    <s v="Gás Natural"/>
    <s v="SE"/>
    <n v="0"/>
    <n v="0"/>
    <n v="1058.3"/>
    <m/>
    <m/>
    <n v="0"/>
    <n v="986.6"/>
    <n v="1"/>
    <n v="352"/>
    <n v="352"/>
    <n v="352"/>
    <n v="352.00000000000017"/>
    <n v="352.00000000000017"/>
    <n v="352.00000000000017"/>
    <n v="352.00000000000017"/>
    <n v="352.00000000000017"/>
    <n v="46286591.999999993"/>
    <n v="119.99"/>
    <s v="R$/MWh"/>
    <n v="0"/>
    <n v="0"/>
    <n v="5553928174.0799999"/>
    <n v="347.8575316964268"/>
    <n v="16101139643.759575"/>
    <n v="165893376.00000003"/>
    <n v="165893376.00000003"/>
    <n v="165893376.00000003"/>
    <n v="40179"/>
    <n v="45657"/>
    <s v="Não"/>
    <n v="2526.31"/>
    <n v="7323.91"/>
  </r>
  <r>
    <n v="78"/>
    <x v="1"/>
    <s v="LEN"/>
    <s v="01ºLEN"/>
    <s v="Leilão de Energia Nova"/>
    <s v="002/2005"/>
    <s v="ENGUIA GEN CE"/>
    <n v="4735629000130"/>
    <s v="2008-T15"/>
    <s v="UTE.PE.CE.028530-7.01"/>
    <s v="CRATO"/>
    <x v="1"/>
    <s v="CE"/>
    <x v="1"/>
    <s v="Óleo Diesel"/>
    <s v="NE"/>
    <n v="0"/>
    <n v="0"/>
    <n v="13.12"/>
    <m/>
    <m/>
    <n v="0"/>
    <n v="7.9"/>
    <n v="1"/>
    <n v="7"/>
    <n v="7"/>
    <n v="7"/>
    <n v="7.0000000000000027"/>
    <n v="7.0000000000000027"/>
    <n v="7.0000000000000027"/>
    <n v="7.0000000000000027"/>
    <n v="7.0000000000000027"/>
    <n v="920472.00000000012"/>
    <n v="138.5"/>
    <s v="R$/MWh"/>
    <n v="0"/>
    <n v="0"/>
    <n v="127485371.99999996"/>
    <n v="401.51902775193861"/>
    <n v="369587022.51288229"/>
    <n v="2057276.97"/>
    <n v="2057276.97"/>
    <n v="2057276.97"/>
    <n v="39448"/>
    <n v="44926"/>
    <s v="Não"/>
    <n v="2526.31"/>
    <n v="7323.91"/>
  </r>
  <r>
    <n v="79"/>
    <x v="1"/>
    <s v="LEN"/>
    <s v="01ºLEN"/>
    <s v="Leilão de Energia Nova"/>
    <s v="002/2005"/>
    <s v="COSAN"/>
    <n v="7362852000178"/>
    <s v="2009-T15"/>
    <s v="UTE.AI.SP.028221-9.01"/>
    <s v="COSTA PINTO"/>
    <x v="0"/>
    <s v="SP"/>
    <x v="4"/>
    <s v="Bagaço de Cana de Açúcar"/>
    <s v="SE"/>
    <n v="0"/>
    <n v="0"/>
    <n v="65.5"/>
    <m/>
    <m/>
    <n v="0"/>
    <n v="22"/>
    <n v="1"/>
    <n v="12"/>
    <n v="12"/>
    <n v="12"/>
    <n v="19.000000000000011"/>
    <n v="19.000000000000011"/>
    <n v="19.000000000000011"/>
    <n v="19.000000000000011"/>
    <n v="19.000000000000011"/>
    <n v="2497968.0000000009"/>
    <n v="138.99"/>
    <s v="R$/MWh"/>
    <n v="0"/>
    <n v="0"/>
    <n v="347192572.32000005"/>
    <n v="402.93956438441842"/>
    <n v="1006530137.766217"/>
    <n v="26929609.189999998"/>
    <n v="26929609.189999998"/>
    <n v="26929609.189999998"/>
    <n v="39814"/>
    <n v="45291"/>
    <s v="Não"/>
    <n v="2526.31"/>
    <n v="7323.91"/>
  </r>
  <r>
    <n v="80"/>
    <x v="1"/>
    <s v="LEN"/>
    <s v="01ºLEN"/>
    <s v="Leilão de Energia Nova"/>
    <s v="002/2005"/>
    <s v="ENGEBRA"/>
    <n v="5250358000196"/>
    <s v="2008-T15"/>
    <s v="UTE.PE.GO.028612-5.01"/>
    <s v="DAIA"/>
    <x v="0"/>
    <s v="GO"/>
    <x v="1"/>
    <s v="Óleo Diesel"/>
    <s v="SE"/>
    <n v="0"/>
    <n v="0"/>
    <n v="44.1"/>
    <m/>
    <m/>
    <n v="0"/>
    <n v="19.7"/>
    <n v="1"/>
    <n v="19"/>
    <n v="19"/>
    <n v="19"/>
    <n v="18.999999999999989"/>
    <n v="18.999999999999989"/>
    <n v="18.999999999999989"/>
    <n v="18.999999999999989"/>
    <n v="18.999999999999989"/>
    <n v="2498424"/>
    <n v="137.74"/>
    <s v="R$/MWh"/>
    <n v="0"/>
    <n v="0"/>
    <n v="344132921.75999999"/>
    <n v="399.31574644441895"/>
    <n v="997660044.49465084"/>
    <n v="6817080.8300000001"/>
    <n v="6817080.8300000001"/>
    <n v="6817080.8300000001"/>
    <n v="39448"/>
    <n v="44926"/>
    <s v="Não"/>
    <n v="2526.31"/>
    <n v="7323.91"/>
  </r>
  <r>
    <n v="81"/>
    <x v="1"/>
    <s v="LEN"/>
    <s v="01ºLEN"/>
    <s v="Leilão de Energia Nova"/>
    <s v="002/2005"/>
    <s v="CERAN"/>
    <n v="4237975000199"/>
    <s v="2010-H30"/>
    <s v="UHE.PH.RS.000718-8.01"/>
    <s v="CASTRO ALVES"/>
    <x v="0"/>
    <s v="RS"/>
    <x v="2"/>
    <s v="-"/>
    <s v="S"/>
    <n v="0"/>
    <n v="0"/>
    <n v="130"/>
    <m/>
    <m/>
    <n v="0"/>
    <n v="64"/>
    <n v="1"/>
    <n v="13"/>
    <n v="13"/>
    <n v="13"/>
    <n v="13.000000000000004"/>
    <n v="13.000000000000004"/>
    <n v="13.000000000000004"/>
    <n v="13.000000000000004"/>
    <n v="13.000000000000004"/>
    <n v="3418584"/>
    <n v="117.68"/>
    <s v="R$/MWh"/>
    <n v="0"/>
    <n v="0"/>
    <n v="402298965.12"/>
    <n v="341.16071614330787"/>
    <n v="1166286565.6360538"/>
    <n v="0"/>
    <n v="0"/>
    <n v="0"/>
    <n v="40179"/>
    <n v="51135"/>
    <s v="Não"/>
    <n v="2526.31"/>
    <n v="7323.91"/>
  </r>
  <r>
    <n v="82"/>
    <x v="1"/>
    <s v="LEN"/>
    <s v="01ºLEN"/>
    <s v="Leilão de Energia Nova"/>
    <s v="002/2005"/>
    <s v="ENGUIA GEN PI"/>
    <n v="4735623000163"/>
    <s v="2008-T15"/>
    <s v="UTE.PE.PI.028537-4.01"/>
    <s v="CAMPO MAIOR"/>
    <x v="1"/>
    <s v="PI"/>
    <x v="1"/>
    <s v="Óleo Diesel"/>
    <s v="NE"/>
    <n v="0"/>
    <n v="0"/>
    <n v="13.12"/>
    <m/>
    <m/>
    <n v="0"/>
    <n v="7.9"/>
    <n v="1"/>
    <n v="7"/>
    <n v="7"/>
    <n v="7"/>
    <n v="7.0000000000000044"/>
    <n v="7.0000000000000044"/>
    <n v="7.0000000000000044"/>
    <n v="7.0000000000000044"/>
    <n v="7.0000000000000044"/>
    <n v="920472.00000000012"/>
    <n v="138.5"/>
    <s v="R$/MWh"/>
    <n v="0"/>
    <n v="0"/>
    <n v="127485372.00000001"/>
    <n v="401.51902775193861"/>
    <n v="369587022.51288247"/>
    <n v="2057276.97"/>
    <n v="2057276.97"/>
    <n v="2057276.97"/>
    <n v="39448"/>
    <n v="44926"/>
    <s v="Não"/>
    <n v="2526.31"/>
    <n v="7323.91"/>
  </r>
  <r>
    <n v="83"/>
    <x v="1"/>
    <s v="LEN"/>
    <s v="01ºLEN"/>
    <s v="Leilão de Energia Nova"/>
    <s v="002/2005"/>
    <s v="ENGUIA GEN CE"/>
    <n v="4735629000130"/>
    <s v="2008-T15"/>
    <s v="UTE.PE.CE.028528-5.01"/>
    <s v="CAUCAIA"/>
    <x v="1"/>
    <s v="CE"/>
    <x v="1"/>
    <s v="Óleo Diesel"/>
    <s v="NE"/>
    <n v="0"/>
    <n v="0"/>
    <n v="14.76"/>
    <m/>
    <m/>
    <n v="0"/>
    <n v="8.5"/>
    <n v="1"/>
    <n v="7"/>
    <n v="7"/>
    <n v="7"/>
    <n v="7.9999999999999973"/>
    <n v="7.9999999999999973"/>
    <n v="7.9999999999999973"/>
    <n v="7.9999999999999973"/>
    <n v="7.9999999999999973"/>
    <n v="1051968"/>
    <n v="138.5"/>
    <s v="R$/MWh"/>
    <n v="0"/>
    <n v="0"/>
    <n v="145697567.99999997"/>
    <n v="401.51902775193861"/>
    <n v="422385168.58615124"/>
    <n v="2735517.9899999998"/>
    <n v="2735517.9899999998"/>
    <n v="2735517.9899999998"/>
    <n v="39448"/>
    <n v="44926"/>
    <s v="Não"/>
    <n v="2526.31"/>
    <n v="7323.91"/>
  </r>
  <r>
    <n v="84"/>
    <x v="1"/>
    <s v="LEN"/>
    <s v="01ºLEN"/>
    <s v="Leilão de Energia Nova"/>
    <s v="002/2005"/>
    <s v="SANTISTA"/>
    <n v="33000167000101"/>
    <s v="2010-T15"/>
    <s v="UTE.GN.SP.028014-3.01"/>
    <s v="CUBATÃO"/>
    <x v="0"/>
    <s v="SP"/>
    <x v="5"/>
    <s v="Gás Natural"/>
    <s v="SE"/>
    <n v="0"/>
    <n v="0"/>
    <n v="249.9"/>
    <m/>
    <m/>
    <n v="0"/>
    <n v="205.6"/>
    <n v="1"/>
    <n v="141"/>
    <n v="141"/>
    <n v="141"/>
    <n v="141.00000000000009"/>
    <n v="141.00000000000009"/>
    <n v="141.00000000000009"/>
    <n v="141.00000000000009"/>
    <n v="141.00000000000009"/>
    <n v="18540935.999999996"/>
    <n v="118.9"/>
    <s v="R$/MWh"/>
    <n v="0"/>
    <n v="0"/>
    <n v="2204517290.4000001"/>
    <n v="344.69756245274732"/>
    <n v="6391015444.7923908"/>
    <n v="85411314.00999999"/>
    <n v="85411314.00999999"/>
    <n v="85411314.00999999"/>
    <n v="40179"/>
    <n v="45657"/>
    <s v="Não"/>
    <n v="2526.31"/>
    <n v="7323.91"/>
  </r>
  <r>
    <n v="85"/>
    <x v="1"/>
    <s v="LEN"/>
    <s v="01ºLEN"/>
    <s v="Leilão de Energia Nova"/>
    <s v="002/2005"/>
    <s v="UTE COCAL"/>
    <n v="4813138000160"/>
    <s v="2009-T15"/>
    <s v="UTE.AI.SP.027974-9.01"/>
    <s v="COCAL"/>
    <x v="0"/>
    <s v="SP"/>
    <x v="4"/>
    <s v="Bagaço de Cana de Açúcar"/>
    <s v="SE"/>
    <n v="0"/>
    <n v="0"/>
    <n v="28.2"/>
    <m/>
    <m/>
    <n v="0"/>
    <n v="19.3"/>
    <n v="1"/>
    <n v="9"/>
    <n v="9"/>
    <n v="9"/>
    <n v="9.0000000000000036"/>
    <n v="9.0000000000000036"/>
    <n v="9.0000000000000036"/>
    <n v="9.0000000000000036"/>
    <n v="9.0000000000000036"/>
    <n v="1183247.9999999998"/>
    <n v="129.87"/>
    <s v="R$/MWh"/>
    <n v="0"/>
    <n v="0"/>
    <n v="153668417.75999999"/>
    <n v="376.50018869418244"/>
    <n v="445493095.2720139"/>
    <n v="4810500.0200000014"/>
    <n v="4810500.0200000014"/>
    <n v="4810500.0200000014"/>
    <n v="39814"/>
    <n v="45291"/>
    <s v="Não"/>
    <n v="2526.31"/>
    <n v="7323.91"/>
  </r>
  <r>
    <n v="86"/>
    <x v="1"/>
    <s v="LEN"/>
    <s v="01ºLEN"/>
    <s v="Leilão de Energia Nova"/>
    <s v="002/2005"/>
    <s v="SFE"/>
    <n v="33000167000101"/>
    <s v="2009-T15"/>
    <s v="UTE.GN.RJ.027952-8.01"/>
    <s v="ELETROBOLT"/>
    <x v="0"/>
    <s v="RJ"/>
    <x v="5"/>
    <s v="Gás Natural"/>
    <s v="SE"/>
    <n v="0"/>
    <n v="0"/>
    <n v="379"/>
    <m/>
    <m/>
    <n v="0"/>
    <n v="343"/>
    <n v="1"/>
    <n v="278"/>
    <n v="278"/>
    <n v="278"/>
    <n v="277.99999999999994"/>
    <n v="277.99999999999994"/>
    <n v="277.99999999999994"/>
    <n v="277.99999999999994"/>
    <n v="277.99999999999994"/>
    <n v="36549216"/>
    <n v="129.80000000000001"/>
    <s v="R$/MWh"/>
    <n v="0"/>
    <n v="0"/>
    <n v="4744088236.8000011"/>
    <n v="376.2972548895425"/>
    <n v="13753369649.164946"/>
    <n v="128923723.22"/>
    <n v="128923723.22"/>
    <n v="128923723.22"/>
    <n v="39814"/>
    <n v="45291"/>
    <s v="Não"/>
    <n v="2526.31"/>
    <n v="7323.91"/>
  </r>
  <r>
    <n v="87"/>
    <x v="1"/>
    <s v="LEN"/>
    <s v="01ºLEN"/>
    <s v="Leilão de Energia Nova"/>
    <s v="002/2005"/>
    <s v="UTE COCAL"/>
    <n v="4813138000160"/>
    <s v="2008-T15"/>
    <s v="UTE.AI.SP.027974-9.01"/>
    <s v="COCAL"/>
    <x v="0"/>
    <s v="SP"/>
    <x v="4"/>
    <s v="Bagaço de Cana de Açúcar"/>
    <s v="SE"/>
    <n v="0"/>
    <n v="0"/>
    <n v="28.2"/>
    <m/>
    <m/>
    <n v="0"/>
    <n v="19.3"/>
    <n v="1"/>
    <n v="10"/>
    <n v="10"/>
    <n v="10"/>
    <n v="10.000000000000005"/>
    <n v="10.000000000000005"/>
    <n v="10.000000000000005"/>
    <n v="10.000000000000005"/>
    <n v="10.000000000000005"/>
    <n v="1314960"/>
    <n v="115.19"/>
    <s v="R$/MWh"/>
    <n v="0"/>
    <n v="0"/>
    <n v="151470242.39999998"/>
    <n v="333.94207080682889"/>
    <n v="439120465.42814767"/>
    <n v="4058999.96"/>
    <n v="4058999.96"/>
    <n v="4058999.96"/>
    <n v="39448"/>
    <n v="44926"/>
    <s v="Não"/>
    <n v="2526.31"/>
    <n v="7323.91"/>
  </r>
  <r>
    <n v="88"/>
    <x v="1"/>
    <s v="LEN"/>
    <s v="01ºLEN"/>
    <s v="Leilão de Energia Nova"/>
    <s v="002/2005"/>
    <s v="ENGUIA GEN CE"/>
    <n v="4735629000130"/>
    <s v="2008-T15"/>
    <s v="UTE.PE.CE.028533-1.01"/>
    <s v="PECEM"/>
    <x v="1"/>
    <s v="CE"/>
    <x v="1"/>
    <s v="Óleo Diesel"/>
    <s v="NE"/>
    <n v="0"/>
    <n v="0"/>
    <n v="14.76"/>
    <m/>
    <m/>
    <n v="0"/>
    <n v="8.5"/>
    <n v="1"/>
    <n v="7"/>
    <n v="7"/>
    <n v="7"/>
    <n v="7.9999999999999956"/>
    <n v="7.9999999999999956"/>
    <n v="7.9999999999999956"/>
    <n v="7.9999999999999956"/>
    <n v="7.9999999999999956"/>
    <n v="1051968"/>
    <n v="138.5"/>
    <s v="R$/MWh"/>
    <n v="0"/>
    <n v="0"/>
    <n v="145697567.99999997"/>
    <n v="401.51902775193861"/>
    <n v="422385168.58615124"/>
    <n v="2735517.9899999998"/>
    <n v="2735517.9899999998"/>
    <n v="2735517.9899999998"/>
    <n v="39448"/>
    <n v="44926"/>
    <s v="Não"/>
    <n v="2526.31"/>
    <n v="7323.91"/>
  </r>
  <r>
    <n v="89"/>
    <x v="1"/>
    <s v="LEN"/>
    <s v="01ºLEN"/>
    <s v="Leilão de Energia Nova"/>
    <s v="002/2005"/>
    <s v="EMAE"/>
    <n v="2302101000142"/>
    <s v="2008-H30"/>
    <s v="UHE.PH.SP.002123-7.01"/>
    <s v="PORTO GÓES"/>
    <x v="1"/>
    <s v="SP"/>
    <x v="2"/>
    <s v="-"/>
    <s v="SE"/>
    <n v="0"/>
    <n v="0"/>
    <n v="24.8"/>
    <m/>
    <m/>
    <n v="0"/>
    <n v="19.899999999999999"/>
    <n v="1"/>
    <n v="1"/>
    <n v="1"/>
    <n v="1"/>
    <n v="1"/>
    <n v="1"/>
    <n v="1"/>
    <n v="1"/>
    <n v="1"/>
    <n v="262992"/>
    <n v="116"/>
    <s v="R$/MWh"/>
    <n v="0"/>
    <n v="0"/>
    <n v="30507072.000000007"/>
    <n v="336.29030483194856"/>
    <n v="88441659.848363847"/>
    <n v="0"/>
    <n v="0"/>
    <n v="0"/>
    <n v="39448"/>
    <n v="50405"/>
    <s v="Não"/>
    <n v="2526.31"/>
    <n v="7323.91"/>
  </r>
  <r>
    <n v="90"/>
    <x v="1"/>
    <s v="LEN"/>
    <s v="01ºLEN"/>
    <s v="Leilão de Energia Nova"/>
    <s v="002/2005"/>
    <s v="PIE-RP TERMELÉTRICA"/>
    <n v="4810290000190"/>
    <s v="2008-T15"/>
    <s v="UTE.FL.SP.028592-7.01"/>
    <s v="PIE - RP"/>
    <x v="1"/>
    <s v="SP"/>
    <x v="4"/>
    <s v="Bagaço de Cana de Açúcar"/>
    <s v="SE"/>
    <n v="0"/>
    <n v="0"/>
    <n v="27.8"/>
    <m/>
    <m/>
    <n v="0"/>
    <n v="19.100000000000001"/>
    <n v="1"/>
    <n v="9"/>
    <n v="9"/>
    <n v="9"/>
    <n v="9"/>
    <n v="9"/>
    <n v="9"/>
    <n v="9"/>
    <n v="9"/>
    <n v="1183463.9999999998"/>
    <n v="115.18"/>
    <s v="R$/MWh"/>
    <n v="0"/>
    <n v="0"/>
    <n v="136311383.52000004"/>
    <n v="333.91308026330893"/>
    <n v="395174109.62073678"/>
    <n v="3685500.0100000007"/>
    <n v="3685500.0100000007"/>
    <n v="3685500.0100000007"/>
    <n v="39448"/>
    <n v="44926"/>
    <s v="Não"/>
    <n v="2526.31"/>
    <n v="7323.91"/>
  </r>
  <r>
    <n v="91"/>
    <x v="1"/>
    <s v="LEN"/>
    <s v="01ºLEN"/>
    <s v="Leilão de Energia Nova"/>
    <s v="002/2005"/>
    <s v="ENGUIA GEN PI"/>
    <n v="4735623000163"/>
    <s v="2008-T15"/>
    <s v="UTE.PE.PI.028536-6.01"/>
    <s v="NAZÁRIA"/>
    <x v="1"/>
    <s v="PI"/>
    <x v="1"/>
    <s v="Óleo Diesel"/>
    <s v="NE"/>
    <n v="0"/>
    <n v="0"/>
    <n v="13.12"/>
    <m/>
    <m/>
    <n v="0"/>
    <n v="7.9"/>
    <n v="1"/>
    <n v="7"/>
    <n v="7"/>
    <n v="7"/>
    <n v="7.0000000000000027"/>
    <n v="7.0000000000000027"/>
    <n v="7.0000000000000027"/>
    <n v="7.0000000000000027"/>
    <n v="7.0000000000000027"/>
    <n v="920472"/>
    <n v="138.5"/>
    <s v="R$/MWh"/>
    <n v="0"/>
    <n v="0"/>
    <n v="127485371.99999999"/>
    <n v="401.51902775193861"/>
    <n v="369587022.51288235"/>
    <n v="2057276.97"/>
    <n v="2057276.97"/>
    <n v="2057276.97"/>
    <n v="39448"/>
    <n v="44926"/>
    <s v="Não"/>
    <n v="2526.31"/>
    <n v="7323.91"/>
  </r>
  <r>
    <n v="92"/>
    <x v="1"/>
    <s v="LEN"/>
    <s v="01ºLEN"/>
    <s v="Leilão de Energia Nova"/>
    <s v="002/2005"/>
    <s v="PERFORMANCE"/>
    <n v="7836421000104"/>
    <s v="2010-H30"/>
    <s v="PCH.PH.GO.029066-1.01"/>
    <s v="NOVA AURORA"/>
    <x v="0"/>
    <s v="GO"/>
    <x v="6"/>
    <s v="-"/>
    <s v="SE"/>
    <n v="0"/>
    <n v="0"/>
    <n v="21"/>
    <m/>
    <m/>
    <n v="0"/>
    <n v="12.4"/>
    <n v="1"/>
    <n v="12"/>
    <n v="12"/>
    <n v="12"/>
    <n v="12.000000000000007"/>
    <n v="12.000000000000007"/>
    <n v="12.000000000000007"/>
    <n v="12.000000000000007"/>
    <n v="12.000000000000007"/>
    <n v="3155615.9999999995"/>
    <n v="99.95"/>
    <s v="R$/MWh"/>
    <n v="0"/>
    <n v="0"/>
    <n v="315403819.20000005"/>
    <n v="289.76048248235571"/>
    <n v="914372814.6890415"/>
    <n v="0"/>
    <n v="0"/>
    <n v="0"/>
    <n v="40179"/>
    <n v="51135"/>
    <s v="Não"/>
    <n v="2526.31"/>
    <n v="7323.91"/>
  </r>
  <r>
    <n v="93"/>
    <x v="1"/>
    <s v="LEN"/>
    <s v="01ºLEN"/>
    <s v="Leilão de Energia Nova"/>
    <s v="002/2005"/>
    <s v="CERAN"/>
    <n v="4237975000199"/>
    <s v="2010-H30"/>
    <s v="UHE.PH.RS.027968-4.01"/>
    <s v="MONTE CLARO"/>
    <x v="0"/>
    <s v="RS"/>
    <x v="2"/>
    <s v="-"/>
    <s v="S"/>
    <n v="0"/>
    <n v="0"/>
    <n v="130"/>
    <m/>
    <m/>
    <n v="0"/>
    <n v="59"/>
    <n v="1"/>
    <n v="13"/>
    <n v="13"/>
    <n v="13"/>
    <n v="12.000000000000009"/>
    <n v="12.000000000000009"/>
    <n v="12.000000000000009"/>
    <n v="12.000000000000009"/>
    <n v="12.000000000000009"/>
    <n v="3155616"/>
    <n v="117.67"/>
    <s v="R$/MWh"/>
    <n v="0"/>
    <n v="0"/>
    <n v="371321334.71999991"/>
    <n v="341.13172559978784"/>
    <n v="1076480731.4102998"/>
    <n v="0"/>
    <n v="0"/>
    <n v="0"/>
    <n v="40179"/>
    <n v="51135"/>
    <s v="Não"/>
    <n v="2526.31"/>
    <n v="7323.91"/>
  </r>
  <r>
    <n v="94"/>
    <x v="1"/>
    <s v="LEN"/>
    <s v="01ºLEN"/>
    <s v="Leilão de Energia Nova"/>
    <s v="002/2005"/>
    <s v="PIE-RP TERMELÉTRICA"/>
    <n v="4810290000190"/>
    <s v="2009-T15"/>
    <s v="UTE.FL.SP.028592-7.01"/>
    <s v="PIE - RP"/>
    <x v="1"/>
    <s v="SP"/>
    <x v="4"/>
    <s v="Bagaço de Cana de Açúcar"/>
    <s v="SE"/>
    <n v="0"/>
    <n v="0"/>
    <n v="27.8"/>
    <m/>
    <m/>
    <n v="0"/>
    <n v="19.100000000000001"/>
    <n v="1"/>
    <n v="10"/>
    <n v="10"/>
    <n v="10"/>
    <n v="10.000000000000004"/>
    <n v="10.000000000000004"/>
    <n v="10.000000000000004"/>
    <n v="10.000000000000004"/>
    <n v="10.000000000000004"/>
    <n v="1314719.9999999998"/>
    <n v="124.94"/>
    <s v="R$/MWh"/>
    <n v="0"/>
    <n v="0"/>
    <n v="164261116.80000001"/>
    <n v="362.20785073882462"/>
    <n v="476201905.5233475"/>
    <n v="4950000.01"/>
    <n v="4950000.01"/>
    <n v="4950000.01"/>
    <n v="39814"/>
    <n v="45291"/>
    <s v="Não"/>
    <n v="2526.31"/>
    <n v="7323.91"/>
  </r>
  <r>
    <n v="95"/>
    <x v="1"/>
    <s v="LEN"/>
    <s v="01ºLEN"/>
    <s v="Leilão de Energia Nova"/>
    <s v="002/2005"/>
    <s v="CESP"/>
    <n v="60933603000178"/>
    <s v="2010-H30"/>
    <s v="UHE.PH.SP.002127-0.01"/>
    <s v="PORTO PRIMAVERA"/>
    <x v="0"/>
    <s v="SP"/>
    <x v="2"/>
    <s v="-"/>
    <s v="SE"/>
    <n v="0"/>
    <n v="0"/>
    <n v="1540"/>
    <m/>
    <m/>
    <n v="0"/>
    <n v="1017"/>
    <n v="1"/>
    <n v="148"/>
    <n v="148"/>
    <n v="148"/>
    <n v="148.00000000000003"/>
    <n v="148.00000000000003"/>
    <n v="148.00000000000003"/>
    <n v="148.00000000000003"/>
    <n v="148.00000000000003"/>
    <n v="38919264.000000007"/>
    <n v="116"/>
    <s v="R$/MWh"/>
    <n v="0"/>
    <n v="0"/>
    <n v="4514634624.000001"/>
    <n v="336.29030483194856"/>
    <n v="13088171154.395084"/>
    <n v="0"/>
    <n v="0"/>
    <n v="0"/>
    <n v="40179"/>
    <n v="51135"/>
    <s v="Não"/>
    <n v="2526.31"/>
    <n v="7323.91"/>
  </r>
  <r>
    <n v="96"/>
    <x v="1"/>
    <s v="LEN"/>
    <s v="01ºLEN"/>
    <s v="Leilão de Energia Nova"/>
    <s v="002/2005"/>
    <s v="EMAE"/>
    <n v="2302101000142"/>
    <s v="2010-H30"/>
    <s v="UHE.PH.SP.002123-7.01"/>
    <s v="PORTO GÓES"/>
    <x v="1"/>
    <s v="SP"/>
    <x v="2"/>
    <s v="-"/>
    <s v="SE"/>
    <n v="0"/>
    <n v="0"/>
    <n v="24.8"/>
    <m/>
    <m/>
    <n v="0"/>
    <n v="19.899999999999999"/>
    <n v="1"/>
    <n v="8"/>
    <n v="8"/>
    <n v="8"/>
    <n v="8"/>
    <n v="8"/>
    <n v="8"/>
    <n v="8"/>
    <n v="8"/>
    <n v="2103744.0000000005"/>
    <n v="115.99"/>
    <s v="R$/MWh"/>
    <n v="0"/>
    <n v="0"/>
    <n v="244013266.55999994"/>
    <n v="336.26131428842854"/>
    <n v="707407722.36639571"/>
    <n v="0"/>
    <n v="0"/>
    <n v="0"/>
    <n v="40179"/>
    <n v="51135"/>
    <s v="Não"/>
    <n v="2526.31"/>
    <n v="7323.91"/>
  </r>
  <r>
    <n v="97"/>
    <x v="1"/>
    <s v="LEN"/>
    <s v="01ºLEN"/>
    <s v="Leilão de Energia Nova"/>
    <s v="002/2005"/>
    <s v="EMAE"/>
    <n v="2302101000142"/>
    <s v="2009-H30"/>
    <s v="UHE.PH.SP.002123-7.01"/>
    <s v="PORTO GÓES"/>
    <x v="1"/>
    <s v="SP"/>
    <x v="2"/>
    <s v="-"/>
    <s v="SE"/>
    <n v="0"/>
    <n v="0"/>
    <n v="24.8"/>
    <m/>
    <m/>
    <n v="0"/>
    <n v="19.899999999999999"/>
    <n v="1"/>
    <n v="1"/>
    <n v="1"/>
    <n v="1"/>
    <n v="0.99999999999999989"/>
    <n v="0.99999999999999989"/>
    <n v="0.99999999999999989"/>
    <n v="0.99999999999999989"/>
    <n v="0.99999999999999989"/>
    <n v="262968"/>
    <n v="116"/>
    <s v="R$/MWh"/>
    <n v="0"/>
    <n v="0"/>
    <n v="30504288.000000004"/>
    <n v="336.29030483194856"/>
    <n v="88433588.88104786"/>
    <n v="0"/>
    <n v="0"/>
    <n v="0"/>
    <n v="39814"/>
    <n v="50770"/>
    <s v="Não"/>
    <n v="2526.31"/>
    <n v="7323.91"/>
  </r>
  <r>
    <n v="98"/>
    <x v="1"/>
    <s v="LEN"/>
    <s v="01ºLEN"/>
    <s v="Leilão de Energia Nova"/>
    <s v="002/2005"/>
    <s v="ENGUIA GEN CE"/>
    <n v="4735629000130"/>
    <s v="2008-T15"/>
    <s v="UTE.PE.CE.028529-3.01"/>
    <s v="BATURITÉ"/>
    <x v="1"/>
    <s v="CE"/>
    <x v="1"/>
    <s v="Óleo Diesel"/>
    <s v="NE"/>
    <n v="0"/>
    <n v="0"/>
    <n v="11.48"/>
    <m/>
    <m/>
    <n v="0"/>
    <n v="6.7"/>
    <n v="1"/>
    <n v="7"/>
    <n v="7"/>
    <n v="7"/>
    <n v="6"/>
    <n v="6"/>
    <n v="6"/>
    <n v="6"/>
    <n v="6"/>
    <n v="788976.00000000012"/>
    <n v="138.5"/>
    <s v="R$/MWh"/>
    <n v="0"/>
    <n v="0"/>
    <n v="109273176"/>
    <n v="401.51902775193861"/>
    <n v="316788876.43961352"/>
    <n v="1962553.9999999998"/>
    <n v="1962553.9999999998"/>
    <n v="1962553.9999999998"/>
    <n v="39448"/>
    <n v="44926"/>
    <s v="Não"/>
    <n v="2526.31"/>
    <n v="7323.91"/>
  </r>
  <r>
    <n v="99"/>
    <x v="1"/>
    <s v="LEN"/>
    <s v="01ºLEN"/>
    <s v="Leilão de Energia Nova"/>
    <s v="002/2005"/>
    <s v="USINA INTERLAGOS"/>
    <n v="50376938000936"/>
    <s v="2009-T15"/>
    <s v="UTE.AI.SP.029461-6.01"/>
    <s v="INTERLAGOS"/>
    <x v="0"/>
    <s v="SP"/>
    <x v="4"/>
    <s v="Bagaço de Cana de Açúcar"/>
    <s v="SE"/>
    <n v="0"/>
    <n v="0"/>
    <n v="40"/>
    <m/>
    <m/>
    <n v="0"/>
    <n v="20.7"/>
    <n v="1"/>
    <n v="2"/>
    <n v="2"/>
    <n v="2"/>
    <n v="1.9999999999999998"/>
    <n v="1.9999999999999998"/>
    <n v="1.9999999999999998"/>
    <n v="1.9999999999999998"/>
    <n v="1.9999999999999998"/>
    <n v="262944"/>
    <n v="114.96"/>
    <s v="R$/MWh"/>
    <n v="0"/>
    <n v="0"/>
    <n v="30228042.239999995"/>
    <n v="333.27528830586903"/>
    <n v="87632737.408298418"/>
    <n v="2369400.0500000003"/>
    <n v="2369400.0500000003"/>
    <n v="2369400.0500000003"/>
    <n v="39814"/>
    <n v="45291"/>
    <s v="Não"/>
    <n v="2526.31"/>
    <n v="7323.91"/>
  </r>
  <r>
    <n v="100"/>
    <x v="1"/>
    <s v="LEN"/>
    <s v="01ºLEN"/>
    <s v="Leilão de Energia Nova"/>
    <s v="002/2005"/>
    <s v="TRACTEBEL"/>
    <n v="2474103000119"/>
    <s v="2010-H30"/>
    <s v="UHE.PH.RS.001152-5.01"/>
    <s v="ITÁ"/>
    <x v="0"/>
    <s v="RS"/>
    <x v="2"/>
    <s v="-"/>
    <s v="S"/>
    <n v="0"/>
    <n v="0"/>
    <n v="1450"/>
    <m/>
    <m/>
    <n v="0"/>
    <n v="359.2"/>
    <n v="1"/>
    <n v="116"/>
    <n v="116"/>
    <n v="116"/>
    <n v="115.99999999999999"/>
    <n v="115.99999999999999"/>
    <n v="115.99999999999999"/>
    <n v="115.99999999999999"/>
    <n v="115.99999999999999"/>
    <n v="30504287.999999996"/>
    <n v="115.9"/>
    <s v="R$/MWh"/>
    <n v="0"/>
    <n v="0"/>
    <n v="3535446979.2000003"/>
    <n v="336.00039939674861"/>
    <n v="10249452951.313446"/>
    <n v="0"/>
    <n v="0"/>
    <n v="0"/>
    <n v="40179"/>
    <n v="51135"/>
    <s v="Não"/>
    <n v="2526.31"/>
    <n v="7323.91"/>
  </r>
  <r>
    <n v="101"/>
    <x v="1"/>
    <s v="LEN"/>
    <s v="01ºLEN"/>
    <s v="Leilão de Energia Nova"/>
    <s v="002/2005"/>
    <s v="PERFORMANCE"/>
    <n v="7836421000104"/>
    <s v="2010-H30"/>
    <s v="PCH.PH.GO.028803-9.01"/>
    <s v="GOIANDIRA"/>
    <x v="0"/>
    <s v="GO"/>
    <x v="6"/>
    <s v="-"/>
    <s v="SE"/>
    <n v="0"/>
    <n v="0"/>
    <n v="27"/>
    <m/>
    <m/>
    <n v="0"/>
    <n v="17.100000000000001"/>
    <n v="1"/>
    <n v="12"/>
    <n v="12"/>
    <n v="12"/>
    <n v="15.999999999999989"/>
    <n v="15.999999999999989"/>
    <n v="15.999999999999989"/>
    <n v="15.999999999999989"/>
    <n v="15.999999999999989"/>
    <n v="4207488"/>
    <n v="99.95"/>
    <s v="R$/MWh"/>
    <n v="0"/>
    <n v="0"/>
    <n v="420538425.60000002"/>
    <n v="289.76048248235571"/>
    <n v="1219163752.9187219"/>
    <n v="0"/>
    <n v="0"/>
    <n v="0"/>
    <n v="40179"/>
    <n v="51135"/>
    <s v="Não"/>
    <n v="2526.31"/>
    <n v="7323.91"/>
  </r>
  <r>
    <n v="102"/>
    <x v="1"/>
    <s v="LEN"/>
    <s v="01ºLEN"/>
    <s v="Leilão de Energia Nova"/>
    <s v="002/2005"/>
    <s v="USINA INTERLAGOS"/>
    <n v="50376938000936"/>
    <s v="2008-T15"/>
    <s v="UTE.AI.SP.029461-6.01"/>
    <s v="INTERLAGOS"/>
    <x v="0"/>
    <s v="SP"/>
    <x v="4"/>
    <s v="Bagaço de Cana de Açúcar"/>
    <s v="SE"/>
    <n v="0"/>
    <n v="0"/>
    <n v="40"/>
    <m/>
    <m/>
    <n v="0"/>
    <n v="20.7"/>
    <n v="1"/>
    <n v="6"/>
    <n v="6"/>
    <n v="6"/>
    <n v="5.9999999999999982"/>
    <n v="5.9999999999999982"/>
    <n v="5.9999999999999982"/>
    <n v="5.9999999999999982"/>
    <n v="5.9999999999999982"/>
    <n v="788976.00000000012"/>
    <n v="104.96"/>
    <s v="R$/MWh"/>
    <n v="0"/>
    <n v="0"/>
    <n v="82810920.959999993"/>
    <n v="304.28474478587344"/>
    <n v="240073360.80217928"/>
    <n v="6582600.1900000004"/>
    <n v="6582600.1900000004"/>
    <n v="6582600.1900000004"/>
    <n v="39448"/>
    <n v="44926"/>
    <s v="Não"/>
    <n v="2526.31"/>
    <n v="7323.91"/>
  </r>
  <r>
    <n v="103"/>
    <x v="1"/>
    <s v="LEN"/>
    <s v="01ºLEN"/>
    <s v="Leilão de Energia Nova"/>
    <s v="002/2005"/>
    <s v="ENGUIA GEN CE"/>
    <n v="4735629000130"/>
    <s v="2008-T15"/>
    <s v="UTE.PE.CE.028532-3.01"/>
    <s v="IGUATU"/>
    <x v="1"/>
    <s v="CE"/>
    <x v="1"/>
    <s v="Óleo Diesel"/>
    <s v="NE"/>
    <n v="0"/>
    <n v="0"/>
    <n v="14.76"/>
    <m/>
    <m/>
    <n v="0"/>
    <n v="8.5"/>
    <n v="1"/>
    <n v="7"/>
    <n v="7"/>
    <n v="7"/>
    <n v="7.9999999999999973"/>
    <n v="7.9999999999999973"/>
    <n v="7.9999999999999973"/>
    <n v="7.9999999999999973"/>
    <n v="7.9999999999999973"/>
    <n v="1051968"/>
    <n v="138.5"/>
    <s v="R$/MWh"/>
    <n v="0"/>
    <n v="0"/>
    <n v="145697568.00000003"/>
    <n v="401.51902775193861"/>
    <n v="422385168.58615142"/>
    <n v="2735517.99"/>
    <n v="2735517.99"/>
    <n v="2735517.99"/>
    <n v="39448"/>
    <n v="44926"/>
    <s v="Não"/>
    <n v="2526.31"/>
    <n v="7323.91"/>
  </r>
  <r>
    <n v="104"/>
    <x v="1"/>
    <s v="LEN"/>
    <s v="01ºLEN"/>
    <s v="Leilão de Energia Nova"/>
    <s v="002/2005"/>
    <s v="BENCO ENGENHARIA"/>
    <n v="7921085000190"/>
    <s v="2009-T15"/>
    <s v="UTE.PE.GO.029460-8.01"/>
    <s v="GOIÂNIA II - COTA BENCO ENGENHARIA"/>
    <x v="0"/>
    <s v="GO"/>
    <x v="1"/>
    <s v="Óleo Diesel"/>
    <s v="SE"/>
    <n v="0"/>
    <n v="0"/>
    <n v="140"/>
    <m/>
    <m/>
    <n v="0"/>
    <n v="65.3"/>
    <n v="1"/>
    <n v="59"/>
    <n v="59"/>
    <n v="59"/>
    <n v="58.499999999999993"/>
    <n v="58.499999999999993"/>
    <n v="58.499999999999993"/>
    <n v="58.499999999999993"/>
    <n v="58.499999999999993"/>
    <n v="7691112"/>
    <n v="138.94"/>
    <s v="R$/MWh"/>
    <n v="0"/>
    <n v="0"/>
    <n v="1068603101.2800002"/>
    <n v="402.79461166681841"/>
    <n v="3097938471.3260074"/>
    <n v="23084999.990000006"/>
    <n v="23084999.990000006"/>
    <n v="23084999.990000006"/>
    <n v="39814"/>
    <n v="45291"/>
    <s v="Não"/>
    <n v="2526.31"/>
    <n v="7323.91"/>
  </r>
  <r>
    <n v="105"/>
    <x v="1"/>
    <s v="LEN"/>
    <s v="01ºLEN"/>
    <s v="Leilão de Energia Nova"/>
    <s v="002/2005"/>
    <s v="PETROBRAS DISTRIB (4)"/>
    <n v="7921085000190"/>
    <s v="2009-T15"/>
    <s v="UTE.PE.GO.029460-8.01"/>
    <s v="GOIÂNIA II - COTA PETROBRÁS D"/>
    <x v="0"/>
    <s v="GO"/>
    <x v="1"/>
    <s v="Óleo Diesel"/>
    <s v="SE"/>
    <n v="0"/>
    <n v="0"/>
    <n v="140"/>
    <m/>
    <m/>
    <n v="0"/>
    <n v="65.3"/>
    <n v="1"/>
    <n v="7"/>
    <n v="7"/>
    <n v="7"/>
    <n v="6.4999999999999982"/>
    <n v="6.4999999999999982"/>
    <n v="6.4999999999999982"/>
    <n v="6.4999999999999982"/>
    <n v="6.4999999999999982"/>
    <n v="854568"/>
    <n v="138.94"/>
    <s v="R$/MWh"/>
    <n v="0"/>
    <n v="0"/>
    <n v="118733677.91999999"/>
    <n v="402.79461166681841"/>
    <n v="344215385.70288962"/>
    <n v="2565000.0199999996"/>
    <n v="2565000.0199999996"/>
    <n v="2565000.0199999996"/>
    <n v="39814"/>
    <n v="45291"/>
    <s v="Não"/>
    <n v="2526.31"/>
    <n v="7323.91"/>
  </r>
  <r>
    <n v="106"/>
    <x v="1"/>
    <s v="LEN"/>
    <s v="01ºLEN"/>
    <s v="Leilão de Energia Nova"/>
    <s v="002/2005"/>
    <s v="ELEJA"/>
    <n v="6027579000162"/>
    <s v="2009-T15"/>
    <s v="UTE.CM.RS.028484-0.01"/>
    <s v="JACUÍ"/>
    <x v="2"/>
    <s v="RS"/>
    <x v="3"/>
    <s v="Carvão"/>
    <s v="S"/>
    <n v="0"/>
    <n v="0"/>
    <n v="350.2"/>
    <m/>
    <m/>
    <n v="0"/>
    <n v="254.6"/>
    <n v="1"/>
    <n v="254"/>
    <n v="254"/>
    <n v="254"/>
    <n v="254"/>
    <n v="254"/>
    <n v="254"/>
    <n v="254"/>
    <n v="254"/>
    <n v="33393888"/>
    <n v="129.28"/>
    <s v="R$/MWh"/>
    <n v="0"/>
    <n v="0"/>
    <n v="4317161840.6399994"/>
    <n v="374.78974662650268"/>
    <n v="12515686822.393806"/>
    <n v="289295149.09000003"/>
    <n v="289295149.09000003"/>
    <n v="289295149.09000003"/>
    <n v="39814"/>
    <n v="45291"/>
    <s v="Não"/>
    <n v="2526.31"/>
    <n v="7323.91"/>
  </r>
  <r>
    <n v="107"/>
    <x v="1"/>
    <s v="LEN"/>
    <s v="01ºLEN"/>
    <s v="Leilão de Energia Nova"/>
    <s v="002/2005"/>
    <s v="ENGUIA GEN BA"/>
    <n v="4735625000152"/>
    <s v="2008-T15"/>
    <s v="UTE.PE.BA.028527-7.01"/>
    <s v="JAGUARARI"/>
    <x v="2"/>
    <s v="BA"/>
    <x v="1"/>
    <s v="Óleo Diesel"/>
    <s v="NE"/>
    <n v="0"/>
    <n v="0"/>
    <n v="101.54"/>
    <m/>
    <m/>
    <n v="0"/>
    <n v="59.3"/>
    <n v="1"/>
    <n v="59"/>
    <n v="59"/>
    <n v="59"/>
    <n v="59.00000000000005"/>
    <n v="59.00000000000005"/>
    <n v="59.00000000000005"/>
    <n v="59.00000000000005"/>
    <n v="59.00000000000005"/>
    <n v="7758264"/>
    <n v="138.4"/>
    <s v="R$/MWh"/>
    <n v="0"/>
    <n v="0"/>
    <n v="1073743737.5999999"/>
    <n v="401.22912231673865"/>
    <n v="3112841455.4215498"/>
    <n v="19104794.020000003"/>
    <n v="19104794.020000003"/>
    <n v="19104794.020000003"/>
    <n v="39448"/>
    <n v="44926"/>
    <s v="Não"/>
    <n v="2526.31"/>
    <n v="7323.91"/>
  </r>
  <r>
    <n v="108"/>
    <x v="1"/>
    <s v="LEN"/>
    <s v="01ºLEN"/>
    <s v="Leilão de Energia Nova"/>
    <s v="002/2005"/>
    <s v="ENGUIA GEN PI"/>
    <n v="4735623000163"/>
    <s v="2008-T15"/>
    <s v="UTE.PE.PI.028535-8.01"/>
    <s v="MARAMBAIA"/>
    <x v="1"/>
    <s v="PI"/>
    <x v="1"/>
    <s v="Óleo Diesel"/>
    <s v="NE"/>
    <n v="0"/>
    <n v="0"/>
    <n v="13.12"/>
    <m/>
    <m/>
    <n v="0"/>
    <n v="7.9"/>
    <n v="1"/>
    <n v="7"/>
    <n v="7"/>
    <n v="7"/>
    <n v="7.0000000000000053"/>
    <n v="7.0000000000000053"/>
    <n v="7.0000000000000053"/>
    <n v="7.0000000000000053"/>
    <n v="7.0000000000000053"/>
    <n v="920472"/>
    <n v="138.5"/>
    <s v="R$/MWh"/>
    <n v="0"/>
    <n v="0"/>
    <n v="127485372.00000001"/>
    <n v="401.51902775193861"/>
    <n v="369587022.51288247"/>
    <n v="2057276.97"/>
    <n v="2057276.97"/>
    <n v="2057276.97"/>
    <n v="39448"/>
    <n v="44926"/>
    <s v="Não"/>
    <n v="2526.31"/>
    <n v="7323.91"/>
  </r>
  <r>
    <n v="109"/>
    <x v="1"/>
    <s v="LEN"/>
    <s v="01ºLEN"/>
    <s v="Leilão de Energia Nova"/>
    <s v="002/2005"/>
    <s v="ENERGEST"/>
    <n v="4029601000188"/>
    <s v="2008-H30"/>
    <s v="UHE.PH.MG.002038-9.01"/>
    <s v="MASCARENHAS"/>
    <x v="0"/>
    <s v="MG"/>
    <x v="2"/>
    <s v="-"/>
    <s v="SE"/>
    <n v="0"/>
    <n v="0"/>
    <n v="180.5"/>
    <m/>
    <m/>
    <n v="0"/>
    <n v="23.9"/>
    <n v="1"/>
    <n v="23"/>
    <n v="23"/>
    <n v="23"/>
    <n v="23.000000000000007"/>
    <n v="23.000000000000007"/>
    <n v="23.000000000000007"/>
    <n v="23.000000000000007"/>
    <n v="23.000000000000007"/>
    <n v="6048816.0000000009"/>
    <n v="115.98"/>
    <s v="R$/MWh"/>
    <n v="0"/>
    <n v="0"/>
    <n v="701541679.68000007"/>
    <n v="336.23232374490857"/>
    <n v="2033807459.5853832"/>
    <n v="0"/>
    <n v="0"/>
    <n v="0"/>
    <n v="39448"/>
    <n v="50405"/>
    <s v="Não"/>
    <n v="2526.31"/>
    <n v="7323.91"/>
  </r>
  <r>
    <n v="110"/>
    <x v="1"/>
    <s v="LEN"/>
    <s v="01ºLEN"/>
    <s v="Leilão de Energia Nova"/>
    <s v="002/2005"/>
    <s v="TRACTEBEL"/>
    <n v="2474103000119"/>
    <s v="2010-H30"/>
    <s v="UHE.PH.SC.001356-0.01"/>
    <s v="MACHADINHO"/>
    <x v="0"/>
    <s v="SC"/>
    <x v="2"/>
    <s v="-"/>
    <s v="S"/>
    <n v="0"/>
    <n v="0"/>
    <n v="1140"/>
    <m/>
    <m/>
    <n v="0"/>
    <n v="89.6"/>
    <n v="1"/>
    <n v="116"/>
    <n v="116"/>
    <n v="116"/>
    <n v="84.000000000000028"/>
    <n v="84.000000000000028"/>
    <n v="84.000000000000028"/>
    <n v="84.000000000000028"/>
    <n v="84.000000000000028"/>
    <n v="22089312.000000004"/>
    <n v="114"/>
    <s v="R$/MWh"/>
    <n v="0"/>
    <n v="0"/>
    <n v="2518181567.9999995"/>
    <n v="330.49219612794946"/>
    <n v="7300345233.8354664"/>
    <n v="0"/>
    <n v="0"/>
    <n v="0"/>
    <n v="40179"/>
    <n v="51135"/>
    <s v="Não"/>
    <n v="2526.31"/>
    <n v="7323.91"/>
  </r>
  <r>
    <n v="111"/>
    <x v="1"/>
    <s v="LEN"/>
    <s v="01ºLEN"/>
    <s v="Leilão de Energia Nova"/>
    <s v="002/2005"/>
    <s v="FURNAS"/>
    <n v="23274194000119"/>
    <s v="2010-H30"/>
    <s v="UHE.PH.MT.001401-0.01"/>
    <s v="MANSO"/>
    <x v="0"/>
    <s v="MT"/>
    <x v="2"/>
    <s v="-"/>
    <s v="SE"/>
    <n v="0"/>
    <n v="0"/>
    <n v="210.9"/>
    <m/>
    <m/>
    <n v="0"/>
    <n v="64.400000000000006"/>
    <n v="1"/>
    <n v="47"/>
    <n v="47"/>
    <n v="47"/>
    <n v="54.999999999999972"/>
    <n v="54.999999999999972"/>
    <n v="54.999999999999972"/>
    <n v="54.999999999999972"/>
    <n v="54.999999999999972"/>
    <n v="14463239.999999998"/>
    <n v="112.89"/>
    <s v="R$/MWh"/>
    <n v="0"/>
    <n v="0"/>
    <n v="1632755163.5999999"/>
    <n v="327.27424579722992"/>
    <n v="4733445962.7843275"/>
    <n v="0"/>
    <n v="0"/>
    <n v="0"/>
    <n v="40179"/>
    <n v="51135"/>
    <s v="Não"/>
    <n v="2526.31"/>
    <n v="7323.91"/>
  </r>
  <r>
    <n v="112"/>
    <x v="1"/>
    <s v="LEN"/>
    <s v="01ºLEN"/>
    <s v="Leilão de Energia Nova"/>
    <s v="002/2005"/>
    <s v="LASA"/>
    <n v="11427572000178"/>
    <s v="2009-T15"/>
    <s v="UTE.AI.ES.029107-2.01"/>
    <s v="LASA"/>
    <x v="3"/>
    <s v="ES"/>
    <x v="4"/>
    <s v="Bagaço de Cana de Açúcar"/>
    <s v="SE"/>
    <n v="0"/>
    <n v="0"/>
    <n v="22.574999999999999"/>
    <m/>
    <m/>
    <n v="0"/>
    <n v="15.3"/>
    <n v="1"/>
    <n v="14"/>
    <n v="14"/>
    <n v="14"/>
    <n v="14.000000000000004"/>
    <n v="14.000000000000004"/>
    <n v="14.000000000000004"/>
    <n v="14.000000000000004"/>
    <n v="14.000000000000004"/>
    <n v="1840608.0000000002"/>
    <n v="138.99"/>
    <s v="R$/MWh"/>
    <n v="0"/>
    <n v="0"/>
    <n v="255826105.91999996"/>
    <n v="402.93956438441842"/>
    <n v="741653785.72247541"/>
    <n v="15086882.390000001"/>
    <n v="15086882.390000001"/>
    <n v="15086882.390000001"/>
    <n v="39814"/>
    <n v="45291"/>
    <s v="Não"/>
    <n v="2526.31"/>
    <n v="7323.91"/>
  </r>
  <r>
    <n v="113"/>
    <x v="1"/>
    <s v="LEN"/>
    <s v="01ºLEN"/>
    <s v="Leilão de Energia Nova"/>
    <s v="002/2005"/>
    <s v="FURNAS"/>
    <n v="23274194000119"/>
    <s v="2008-H30"/>
    <s v="UHE.PH.MT.001401-0.01"/>
    <s v="MANSO"/>
    <x v="0"/>
    <s v="MT"/>
    <x v="2"/>
    <s v="-"/>
    <s v="SE"/>
    <n v="0"/>
    <n v="0"/>
    <n v="210.9"/>
    <m/>
    <m/>
    <n v="0"/>
    <n v="64.400000000000006"/>
    <n v="1"/>
    <n v="35"/>
    <n v="35"/>
    <n v="35"/>
    <n v="35.000000000000014"/>
    <n v="35.000000000000014"/>
    <n v="35.000000000000014"/>
    <n v="35.000000000000014"/>
    <n v="35.000000000000014"/>
    <n v="9204719.9999999981"/>
    <n v="97.89"/>
    <s v="R$/MWh"/>
    <n v="0"/>
    <n v="0"/>
    <n v="901050040.79999995"/>
    <n v="283.78843051723658"/>
    <n v="2612193042.1506181"/>
    <n v="0"/>
    <n v="0"/>
    <n v="0"/>
    <n v="39448"/>
    <n v="50405"/>
    <s v="Não"/>
    <n v="2526.31"/>
    <n v="7323.91"/>
  </r>
  <r>
    <n v="114"/>
    <x v="1"/>
    <s v="LEN"/>
    <s v="01ºLEN"/>
    <s v="Leilão de Energia Nova"/>
    <s v="002/2005"/>
    <s v="REDE LAJEADO"/>
    <n v="3460864000184"/>
    <s v="2009-H30"/>
    <s v="UHE.PH.TO.001304-8.01"/>
    <s v="LAJEADO II"/>
    <x v="0"/>
    <s v="TO"/>
    <x v="2"/>
    <s v="-"/>
    <s v="SE"/>
    <n v="0"/>
    <n v="0"/>
    <n v="902.5"/>
    <m/>
    <m/>
    <n v="0"/>
    <n v="526.6"/>
    <n v="1"/>
    <n v="7"/>
    <n v="7"/>
    <n v="7"/>
    <n v="6.9999999999999973"/>
    <n v="6.9999999999999973"/>
    <n v="6.9999999999999973"/>
    <n v="6.9999999999999973"/>
    <n v="6.9999999999999973"/>
    <n v="1840776.0000000005"/>
    <n v="108"/>
    <s v="R$/MWh"/>
    <n v="0"/>
    <n v="0"/>
    <n v="198803807.99999997"/>
    <n v="313.09787001595214"/>
    <n v="576343044.77648413"/>
    <n v="0"/>
    <n v="0"/>
    <n v="0"/>
    <n v="39814"/>
    <n v="50770"/>
    <s v="Não"/>
    <n v="2526.31"/>
    <n v="7323.91"/>
  </r>
  <r>
    <n v="115"/>
    <x v="1"/>
    <s v="LEN"/>
    <s v="01ºLEN"/>
    <s v="Leilão de Energia Nova"/>
    <s v="002/2005"/>
    <s v="PTA LAJEADO"/>
    <n v="3491603000121"/>
    <s v="2008-H30"/>
    <s v="UHE.PH.TO.001304-8.01"/>
    <s v="LAJEADO I"/>
    <x v="0"/>
    <s v="TO"/>
    <x v="2"/>
    <s v="-"/>
    <s v="SE"/>
    <n v="0"/>
    <n v="0"/>
    <n v="902.5"/>
    <m/>
    <m/>
    <n v="0"/>
    <n v="526.6"/>
    <n v="1"/>
    <n v="1"/>
    <n v="1"/>
    <n v="1"/>
    <n v="0.99999999999999933"/>
    <n v="0.99999999999999933"/>
    <n v="0.99999999999999933"/>
    <n v="0.99999999999999933"/>
    <n v="0.99999999999999933"/>
    <n v="262991.99999999994"/>
    <n v="110"/>
    <s v="R$/MWh"/>
    <n v="0"/>
    <n v="0"/>
    <n v="28929120.000000004"/>
    <n v="318.89597871995124"/>
    <n v="83867091.235517427"/>
    <n v="0"/>
    <n v="0"/>
    <n v="0"/>
    <n v="39448"/>
    <n v="50405"/>
    <s v="Não"/>
    <n v="2526.31"/>
    <n v="7323.91"/>
  </r>
  <r>
    <n v="116"/>
    <x v="1"/>
    <s v="LEN"/>
    <s v="01ºLEN"/>
    <s v="Leilão de Energia Nova"/>
    <s v="002/2005"/>
    <s v="EDP LAJEADO"/>
    <n v="3460864000184"/>
    <s v="2008-H30"/>
    <s v="UHE.PH.TO.001304-8.01"/>
    <s v="LAJEADO III"/>
    <x v="0"/>
    <s v="TO"/>
    <x v="2"/>
    <s v="-"/>
    <s v="SE"/>
    <n v="0"/>
    <n v="0"/>
    <n v="902.5"/>
    <m/>
    <m/>
    <n v="0"/>
    <n v="144.30000000000001"/>
    <n v="1"/>
    <n v="2"/>
    <n v="2"/>
    <n v="2"/>
    <n v="2.0000000000000009"/>
    <n v="2.0000000000000009"/>
    <n v="2.0000000000000009"/>
    <n v="2.0000000000000009"/>
    <n v="2.0000000000000009"/>
    <n v="525984.00000000012"/>
    <n v="114.98"/>
    <s v="R$/MWh"/>
    <n v="0"/>
    <n v="0"/>
    <n v="60477640.32"/>
    <n v="333.33326939290902"/>
    <n v="175327966.36835986"/>
    <n v="0"/>
    <n v="0"/>
    <n v="0"/>
    <n v="39448"/>
    <n v="50405"/>
    <s v="Não"/>
    <n v="2526.31"/>
    <n v="7323.91"/>
  </r>
  <r>
    <n v="117"/>
    <x v="1"/>
    <s v="LEN"/>
    <s v="01ºLEN"/>
    <s v="Leilão de Energia Nova"/>
    <s v="002/2005"/>
    <s v="ENGUIA GEN CE"/>
    <n v="4735629000130"/>
    <s v="2008-T15"/>
    <s v="UTE.PE.CE.028534-0.01"/>
    <s v="JUAZEIRO DO NORTE"/>
    <x v="1"/>
    <s v="CE"/>
    <x v="1"/>
    <s v="Óleo Diesel"/>
    <s v="NE"/>
    <n v="0"/>
    <n v="0"/>
    <n v="14.76"/>
    <m/>
    <m/>
    <n v="0"/>
    <n v="8.5"/>
    <n v="1"/>
    <n v="7"/>
    <n v="7"/>
    <n v="7"/>
    <n v="7.9999999999999964"/>
    <n v="7.9999999999999964"/>
    <n v="7.9999999999999964"/>
    <n v="7.9999999999999964"/>
    <n v="7.9999999999999964"/>
    <n v="1051968"/>
    <n v="138.5"/>
    <s v="R$/MWh"/>
    <n v="0"/>
    <n v="0"/>
    <n v="145697567.99999997"/>
    <n v="401.51902775193861"/>
    <n v="422385168.58615124"/>
    <n v="2735517.9899999998"/>
    <n v="2735517.9899999998"/>
    <n v="2735517.9899999998"/>
    <n v="39448"/>
    <n v="44926"/>
    <s v="Não"/>
    <n v="2526.31"/>
    <n v="7323.91"/>
  </r>
  <r>
    <n v="118"/>
    <x v="1"/>
    <s v="LEN"/>
    <s v="01ºLEN"/>
    <s v="Leilão de Energia Nova"/>
    <s v="002/2005"/>
    <s v="EDP LAJEADO"/>
    <n v="3460864000184"/>
    <s v="2009-H30"/>
    <s v="UHE.PH.TO.001304-8.01"/>
    <s v="LAJEADO III"/>
    <x v="0"/>
    <s v="TO"/>
    <x v="2"/>
    <s v="-"/>
    <s v="SE"/>
    <n v="0"/>
    <n v="0"/>
    <n v="902.5"/>
    <m/>
    <m/>
    <n v="0"/>
    <n v="144.30000000000001"/>
    <n v="1"/>
    <n v="2"/>
    <n v="2"/>
    <n v="2"/>
    <n v="2.0000000000000013"/>
    <n v="2.0000000000000013"/>
    <n v="2.0000000000000013"/>
    <n v="2.0000000000000013"/>
    <n v="2.0000000000000013"/>
    <n v="525936"/>
    <n v="115.98"/>
    <s v="R$/MWh"/>
    <n v="0"/>
    <n v="0"/>
    <n v="60998057.280000016"/>
    <n v="336.23232374490857"/>
    <n v="176836683.42110229"/>
    <n v="0"/>
    <n v="0"/>
    <n v="0"/>
    <n v="39814"/>
    <n v="50770"/>
    <s v="Não"/>
    <n v="2526.31"/>
    <n v="7323.91"/>
  </r>
  <r>
    <n v="119"/>
    <x v="1"/>
    <s v="LEN"/>
    <s v="01ºLEN"/>
    <s v="Leilão de Energia Nova"/>
    <s v="002/2005"/>
    <s v="ENGUIA GEN PI"/>
    <n v="4735623000163"/>
    <s v="2008-T15"/>
    <s v="UTE.PE.PI.028538-2.01"/>
    <s v="ALTOS"/>
    <x v="1"/>
    <s v="PI"/>
    <x v="1"/>
    <s v="Óleo Diesel"/>
    <s v="NE"/>
    <n v="0"/>
    <n v="0"/>
    <n v="13.12"/>
    <m/>
    <m/>
    <n v="0"/>
    <n v="7.9"/>
    <n v="1"/>
    <n v="7"/>
    <n v="7"/>
    <n v="7"/>
    <n v="7.0000000000000027"/>
    <n v="7.0000000000000027"/>
    <n v="7.0000000000000027"/>
    <n v="7.0000000000000027"/>
    <n v="7.0000000000000027"/>
    <n v="920472"/>
    <n v="138.5"/>
    <s v="R$/MWh"/>
    <n v="0"/>
    <n v="0"/>
    <n v="127485371.99999999"/>
    <n v="401.51902775193861"/>
    <n v="369587022.51288235"/>
    <n v="2057276.97"/>
    <n v="2057276.97"/>
    <n v="2057276.97"/>
    <n v="39448"/>
    <n v="44926"/>
    <s v="Não"/>
    <n v="2526.31"/>
    <n v="7323.91"/>
  </r>
  <r>
    <n v="120"/>
    <x v="1"/>
    <s v="LEN"/>
    <s v="01ºLEN"/>
    <s v="Leilão de Energia Nova"/>
    <s v="002/2005"/>
    <s v="ENGUIA GEN CE"/>
    <n v="4735629000130"/>
    <s v="2008-T15"/>
    <s v="UTE.PE.CE.028531-5.01"/>
    <s v="ARACATI"/>
    <x v="1"/>
    <s v="CE"/>
    <x v="1"/>
    <s v="Óleo Diesel"/>
    <s v="NE"/>
    <n v="0"/>
    <n v="0"/>
    <n v="11.48"/>
    <m/>
    <m/>
    <n v="0"/>
    <n v="6.7"/>
    <n v="1"/>
    <n v="7"/>
    <n v="7"/>
    <n v="7"/>
    <n v="5.9999999999999991"/>
    <n v="5.9999999999999991"/>
    <n v="5.9999999999999991"/>
    <n v="5.9999999999999991"/>
    <n v="5.9999999999999991"/>
    <n v="788976"/>
    <n v="138.5"/>
    <s v="R$/MWh"/>
    <n v="0"/>
    <n v="0"/>
    <n v="109273175.99999999"/>
    <n v="401.51902775193861"/>
    <n v="316788876.43961346"/>
    <n v="1962554.0000000002"/>
    <n v="1962554.0000000002"/>
    <n v="1962554.0000000002"/>
    <n v="39448"/>
    <n v="44926"/>
    <s v="Não"/>
    <n v="2526.31"/>
    <n v="7323.91"/>
  </r>
  <r>
    <n v="121"/>
    <x v="1"/>
    <s v="LEN"/>
    <s v="01ºLEN"/>
    <s v="Leilão de Energia Nova"/>
    <s v="002/2005"/>
    <s v="CERAN"/>
    <n v="4237975000199"/>
    <s v="2010-H30"/>
    <s v="UHE.PH.RS.000012-4.01"/>
    <s v="14 DE JULHO"/>
    <x v="0"/>
    <s v="RS"/>
    <x v="2"/>
    <s v="-"/>
    <s v="S"/>
    <n v="0"/>
    <n v="0"/>
    <n v="100"/>
    <m/>
    <m/>
    <n v="0"/>
    <n v="50"/>
    <n v="1"/>
    <n v="13"/>
    <n v="13"/>
    <n v="13"/>
    <n v="10.000000000000002"/>
    <n v="10.000000000000002"/>
    <n v="10.000000000000002"/>
    <n v="10.000000000000002"/>
    <n v="10.000000000000002"/>
    <n v="2629679.9999999995"/>
    <n v="117.68"/>
    <s v="R$/MWh"/>
    <n v="0"/>
    <n v="0"/>
    <n v="309460742.39999998"/>
    <n v="341.16071614330787"/>
    <n v="897143512.02773368"/>
    <n v="0"/>
    <n v="0"/>
    <n v="0"/>
    <n v="40179"/>
    <n v="51135"/>
    <s v="Não"/>
    <n v="2526.31"/>
    <n v="7323.91"/>
  </r>
  <r>
    <n v="122"/>
    <x v="2"/>
    <s v="LAJ"/>
    <s v="02ºLAJ"/>
    <s v="Leilão de Ajuste"/>
    <s v="001/2006"/>
    <s v="CESP"/>
    <n v="60933603000178"/>
    <s v="SAE0630NE"/>
    <s v="-"/>
    <s v="-"/>
    <x v="0"/>
    <s v="-"/>
    <x v="0"/>
    <s v="-"/>
    <s v="NE"/>
    <n v="0"/>
    <n v="0"/>
    <n v="0"/>
    <m/>
    <m/>
    <n v="0"/>
    <n v="0"/>
    <n v="0.5"/>
    <n v="2"/>
    <n v="0"/>
    <n v="2"/>
    <n v="1"/>
    <n v="0"/>
    <n v="0"/>
    <n v="0"/>
    <n v="1"/>
    <n v="4415"/>
    <n v="34.39"/>
    <s v="R$/MWh"/>
    <n v="0"/>
    <n v="0"/>
    <n v="151831.85"/>
    <n v="97.630935960400194"/>
    <n v="431040.58226516686"/>
    <n v="0"/>
    <n v="0"/>
    <n v="0"/>
    <n v="38534"/>
    <n v="38717"/>
    <s v="Não"/>
    <n v="2579.81"/>
    <n v="7323.91"/>
  </r>
  <r>
    <n v="123"/>
    <x v="2"/>
    <s v="LAJ"/>
    <s v="02ºLAJ"/>
    <s v="Leilão de Ajuste"/>
    <s v="001/2006"/>
    <s v="União Energia"/>
    <n v="4407774000192"/>
    <s v="CPA0630N"/>
    <s v="-"/>
    <s v="-"/>
    <x v="0"/>
    <s v="-"/>
    <x v="0"/>
    <s v="-"/>
    <s v="N"/>
    <n v="0"/>
    <n v="0"/>
    <n v="0"/>
    <m/>
    <m/>
    <n v="0"/>
    <n v="0"/>
    <n v="0.5"/>
    <n v="20"/>
    <n v="0"/>
    <n v="20"/>
    <n v="10"/>
    <n v="0"/>
    <n v="0"/>
    <n v="0"/>
    <n v="10"/>
    <n v="44150"/>
    <n v="45.63"/>
    <s v="R$/MWh"/>
    <n v="0"/>
    <n v="0"/>
    <n v="2014564.5"/>
    <n v="129.54055271512246"/>
    <n v="5719215.4023726555"/>
    <n v="0"/>
    <n v="0"/>
    <n v="0"/>
    <n v="38534"/>
    <n v="38717"/>
    <s v="Não"/>
    <n v="2579.81"/>
    <n v="7323.91"/>
  </r>
  <r>
    <n v="124"/>
    <x v="2"/>
    <s v="LAJ"/>
    <s v="02ºLAJ"/>
    <s v="Leilão de Ajuste"/>
    <s v="001/2006"/>
    <s v="CEEE"/>
    <n v="92715812000131"/>
    <s v="CPA0630N"/>
    <s v="-"/>
    <s v="-"/>
    <x v="0"/>
    <s v="-"/>
    <x v="0"/>
    <s v="-"/>
    <s v="N"/>
    <n v="0"/>
    <n v="0"/>
    <n v="0"/>
    <m/>
    <m/>
    <n v="0"/>
    <n v="0"/>
    <n v="0.5"/>
    <n v="7"/>
    <n v="0"/>
    <n v="7"/>
    <n v="3.5"/>
    <n v="0"/>
    <n v="0"/>
    <n v="0"/>
    <n v="3.5"/>
    <n v="15452.5"/>
    <n v="45.63"/>
    <s v="R$/MWh"/>
    <n v="0"/>
    <n v="0"/>
    <n v="705097.57500000007"/>
    <n v="129.54055271512246"/>
    <n v="2001725.3908304297"/>
    <n v="0"/>
    <n v="0"/>
    <n v="0"/>
    <n v="38534"/>
    <n v="38717"/>
    <s v="Não"/>
    <n v="2579.81"/>
    <n v="7323.91"/>
  </r>
  <r>
    <n v="125"/>
    <x v="2"/>
    <s v="LAJ"/>
    <s v="02ºLAJ"/>
    <s v="Leilão de Ajuste"/>
    <s v="001/2006"/>
    <s v="CESP"/>
    <n v="60933603000178"/>
    <s v="CEL0330NE"/>
    <s v="-"/>
    <s v="-"/>
    <x v="0"/>
    <s v="-"/>
    <x v="0"/>
    <s v="-"/>
    <s v="NE"/>
    <n v="0"/>
    <n v="0"/>
    <n v="0"/>
    <m/>
    <m/>
    <n v="0"/>
    <n v="0"/>
    <n v="0.5"/>
    <n v="5"/>
    <n v="0"/>
    <n v="5"/>
    <n v="2.5"/>
    <n v="0"/>
    <n v="0"/>
    <n v="0"/>
    <n v="2.5"/>
    <n v="5520"/>
    <n v="29.12"/>
    <s v="R$/MWh"/>
    <n v="0"/>
    <n v="0"/>
    <n v="160742.39999999999"/>
    <n v="82.669754439280425"/>
    <n v="456337.04450482788"/>
    <n v="0"/>
    <n v="0"/>
    <n v="0"/>
    <n v="38534"/>
    <n v="38625"/>
    <s v="Não"/>
    <n v="2579.81"/>
    <n v="7323.91"/>
  </r>
  <r>
    <n v="126"/>
    <x v="2"/>
    <s v="LAJ"/>
    <s v="02ºLAJ"/>
    <s v="Leilão de Ajuste"/>
    <s v="001/2006"/>
    <s v="União Energia"/>
    <n v="4407774000192"/>
    <s v="SAE0630NE"/>
    <s v="-"/>
    <s v="-"/>
    <x v="0"/>
    <s v="-"/>
    <x v="0"/>
    <s v="-"/>
    <s v="NE"/>
    <n v="0"/>
    <n v="0"/>
    <n v="0"/>
    <m/>
    <m/>
    <n v="0"/>
    <n v="0"/>
    <n v="0.5"/>
    <n v="1"/>
    <n v="0"/>
    <n v="1"/>
    <n v="0.5"/>
    <n v="0"/>
    <n v="0"/>
    <n v="0"/>
    <n v="0.5"/>
    <n v="2207.5"/>
    <n v="34.39"/>
    <s v="R$/MWh"/>
    <n v="0"/>
    <n v="0"/>
    <n v="75915.925000000003"/>
    <n v="97.630935960400194"/>
    <n v="215520.29113258343"/>
    <n v="0"/>
    <n v="0"/>
    <n v="0"/>
    <n v="38534"/>
    <n v="38717"/>
    <s v="Não"/>
    <n v="2579.81"/>
    <n v="7323.91"/>
  </r>
  <r>
    <n v="127"/>
    <x v="2"/>
    <s v="LEN"/>
    <s v="02ºLEN"/>
    <s v="Leilão de Energia Nova"/>
    <s v="002/2006"/>
    <s v="SJEABIOGAS"/>
    <n v="6215456000155"/>
    <s v="2009-T15"/>
    <s v="UTE.RU.SP.028648-6.01"/>
    <s v="SÃO JOÃO BIOGÁS"/>
    <x v="0"/>
    <s v="SP"/>
    <x v="4"/>
    <s v="Biogás"/>
    <s v="SE"/>
    <n v="0"/>
    <n v="0"/>
    <n v="20"/>
    <m/>
    <m/>
    <n v="0"/>
    <n v="19.5"/>
    <n v="1"/>
    <n v="10"/>
    <n v="10"/>
    <n v="10"/>
    <n v="10.000000000000002"/>
    <n v="10.000000000000002"/>
    <n v="10.000000000000002"/>
    <n v="10.000000000000002"/>
    <n v="10.000000000000002"/>
    <n v="1314720"/>
    <n v="132.02000000000001"/>
    <s v="R$/MWh"/>
    <n v="0"/>
    <n v="0"/>
    <n v="173569334.40000004"/>
    <n v="374.79605017423768"/>
    <n v="492751863.08507383"/>
    <n v="11564999.99"/>
    <n v="11564999.99"/>
    <n v="11564999.99"/>
    <n v="39814"/>
    <n v="45291"/>
    <s v="Não"/>
    <n v="2579.81"/>
    <n v="7323.91"/>
  </r>
  <r>
    <n v="128"/>
    <x v="2"/>
    <s v="LEN"/>
    <s v="02ºLEN"/>
    <s v="Leilão de Energia Nova"/>
    <s v="002/2006"/>
    <s v="SANTA CRUZ POWER"/>
    <n v="2150533000185"/>
    <s v="2009-H30"/>
    <s v="PCH.PH.GO.028388-6.01"/>
    <s v="SÃO DOMINGOS II"/>
    <x v="0"/>
    <s v="GO"/>
    <x v="6"/>
    <s v="-"/>
    <s v="SE"/>
    <n v="0"/>
    <n v="0"/>
    <n v="24.3"/>
    <m/>
    <m/>
    <n v="0"/>
    <n v="21"/>
    <n v="1"/>
    <n v="21"/>
    <n v="21"/>
    <n v="21"/>
    <n v="20.999999999999996"/>
    <n v="20.999999999999996"/>
    <n v="20.999999999999996"/>
    <n v="20.999999999999996"/>
    <n v="20.999999999999996"/>
    <n v="5522328.0000000009"/>
    <n v="124"/>
    <s v="R$/MWh"/>
    <n v="0"/>
    <n v="0"/>
    <n v="684768672"/>
    <n v="352.02780049693587"/>
    <n v="1944012979.4626427"/>
    <n v="0"/>
    <n v="0"/>
    <n v="0"/>
    <n v="39814"/>
    <n v="50770"/>
    <s v="Não"/>
    <n v="2579.81"/>
    <n v="7323.91"/>
  </r>
  <r>
    <n v="129"/>
    <x v="2"/>
    <s v="LEN"/>
    <s v="02ºLEN"/>
    <s v="Leilão de Energia Nova"/>
    <s v="002/2006"/>
    <s v="USJ - UTE QUIRI"/>
    <n v="44209336000304"/>
    <s v="2009-T15"/>
    <s v="UTE.AI.GO.029268-0.01"/>
    <s v="QUIRINÓPOLIS"/>
    <x v="0"/>
    <s v="GO"/>
    <x v="4"/>
    <s v="Bagaço de Cana de Açúcar"/>
    <s v="SE"/>
    <n v="0"/>
    <n v="0"/>
    <n v="40"/>
    <m/>
    <m/>
    <n v="0"/>
    <n v="11.6"/>
    <n v="1"/>
    <n v="11"/>
    <n v="11"/>
    <n v="11"/>
    <n v="11.000000000000005"/>
    <n v="11.000000000000005"/>
    <n v="11.000000000000005"/>
    <n v="11.000000000000005"/>
    <n v="11.000000000000005"/>
    <n v="1446192.0000000002"/>
    <n v="134.12"/>
    <s v="R$/MWh"/>
    <n v="0"/>
    <n v="0"/>
    <n v="193963271.04000005"/>
    <n v="380.75781131168577"/>
    <n v="550648900.65646958"/>
    <n v="13189999.979999999"/>
    <n v="13189999.979999999"/>
    <n v="13189999.979999999"/>
    <n v="39814"/>
    <n v="45291"/>
    <s v="Não"/>
    <n v="2579.81"/>
    <n v="7323.91"/>
  </r>
  <r>
    <n v="130"/>
    <x v="2"/>
    <s v="LEN"/>
    <s v="02ºLEN"/>
    <s v="Leilão de Energia Nova"/>
    <s v="002/2006"/>
    <s v="CESA"/>
    <n v="8944243000190"/>
    <s v="2009-H30"/>
    <s v="PCH.PH.ES.028380-0.01"/>
    <s v="SANTA FE"/>
    <x v="0"/>
    <s v="ES"/>
    <x v="6"/>
    <s v="-"/>
    <s v="SE"/>
    <n v="0"/>
    <n v="0"/>
    <n v="29"/>
    <m/>
    <m/>
    <n v="0"/>
    <n v="16.399999999999999"/>
    <n v="1"/>
    <n v="16"/>
    <n v="16"/>
    <n v="16"/>
    <n v="16"/>
    <n v="16"/>
    <n v="16"/>
    <n v="16"/>
    <n v="16"/>
    <n v="4207488"/>
    <n v="124.99"/>
    <s v="R$/MWh"/>
    <n v="0"/>
    <n v="0"/>
    <n v="525893925.11999989"/>
    <n v="354.83834503316137"/>
    <n v="1492978078.6668859"/>
    <n v="0"/>
    <n v="0"/>
    <n v="0"/>
    <n v="39814"/>
    <n v="50770"/>
    <s v="Não"/>
    <n v="2579.81"/>
    <n v="7323.91"/>
  </r>
  <r>
    <n v="131"/>
    <x v="2"/>
    <s v="LEN"/>
    <s v="02ºLEN"/>
    <s v="Leilão de Energia Nova"/>
    <s v="002/2006"/>
    <s v="SANTA ISABEL"/>
    <n v="47524632000118"/>
    <s v="2009-T15"/>
    <s v="UTE.AI.SP.028401-7.01"/>
    <s v="SANTA ISABEL"/>
    <x v="0"/>
    <s v="SP"/>
    <x v="4"/>
    <s v="Bagaço de Cana de Açúcar"/>
    <s v="SE"/>
    <n v="0"/>
    <n v="0"/>
    <n v="40"/>
    <m/>
    <m/>
    <n v="0"/>
    <n v="11.3"/>
    <n v="1"/>
    <n v="11"/>
    <n v="11"/>
    <n v="11"/>
    <n v="11.000000000000004"/>
    <n v="11.000000000000004"/>
    <n v="11.000000000000004"/>
    <n v="11.000000000000004"/>
    <n v="11.000000000000004"/>
    <n v="1446191.9999999998"/>
    <n v="134.25"/>
    <s v="R$/MWh"/>
    <n v="0"/>
    <n v="0"/>
    <n v="194151275.99999997"/>
    <n v="381.12687271543257"/>
    <n v="551182634.30607677"/>
    <n v="13216474.920000002"/>
    <n v="13216474.920000002"/>
    <n v="13216474.920000002"/>
    <n v="39814"/>
    <n v="45291"/>
    <s v="Não"/>
    <n v="2579.81"/>
    <n v="7323.91"/>
  </r>
  <r>
    <n v="132"/>
    <x v="2"/>
    <s v="LEN"/>
    <s v="02ºLEN"/>
    <s v="Leilão de Energia Nova"/>
    <s v="002/2006"/>
    <s v="CEMIG GERACAO"/>
    <n v="6981176000158"/>
    <s v="2009-H30"/>
    <s v="UHE.PH.MG.002176-8.01"/>
    <s v="QUEIMADO"/>
    <x v="0"/>
    <s v="MG"/>
    <x v="2"/>
    <s v="-"/>
    <s v="SE"/>
    <n v="0"/>
    <n v="0"/>
    <n v="105"/>
    <m/>
    <m/>
    <n v="0"/>
    <n v="47.9"/>
    <n v="1"/>
    <n v="47"/>
    <n v="47"/>
    <n v="47"/>
    <n v="46.999999999999979"/>
    <n v="46.999999999999979"/>
    <n v="46.999999999999979"/>
    <n v="46.999999999999979"/>
    <n v="46.999999999999979"/>
    <n v="12359495.999999996"/>
    <n v="125"/>
    <s v="R$/MWh"/>
    <n v="0"/>
    <n v="0"/>
    <n v="1544937000"/>
    <n v="354.86673437191115"/>
    <n v="4385973984.0026979"/>
    <n v="0"/>
    <n v="0"/>
    <n v="0"/>
    <n v="39814"/>
    <n v="50770"/>
    <s v="Não"/>
    <n v="2579.81"/>
    <n v="7323.91"/>
  </r>
  <r>
    <n v="133"/>
    <x v="2"/>
    <s v="LEN"/>
    <s v="02ºLEN"/>
    <s v="Leilão de Energia Nova"/>
    <s v="002/2006"/>
    <s v="ACUCAREIRA ZILLO"/>
    <n v="51422988000118"/>
    <s v="2009-T15"/>
    <s v="UTE.AI.SP.026847-0.01"/>
    <s v="SAO JOSE"/>
    <x v="0"/>
    <s v="SP"/>
    <x v="4"/>
    <s v="Bagaço de Cana de Açúcar"/>
    <s v="SE"/>
    <n v="0"/>
    <n v="0"/>
    <n v="50"/>
    <m/>
    <m/>
    <n v="0"/>
    <n v="28.3"/>
    <n v="1"/>
    <n v="28"/>
    <n v="28"/>
    <n v="28"/>
    <n v="27.999999999999989"/>
    <n v="27.999999999999989"/>
    <n v="27.999999999999989"/>
    <n v="27.999999999999989"/>
    <n v="27.999999999999989"/>
    <n v="3681215.9999999995"/>
    <n v="134.19999999999999"/>
    <s v="R$/MWh"/>
    <n v="0"/>
    <n v="0"/>
    <n v="494019187.19999993"/>
    <n v="380.98492602168375"/>
    <n v="1402487805.4298384"/>
    <n v="32993000"/>
    <n v="32993000"/>
    <n v="32993000"/>
    <n v="39814"/>
    <n v="45291"/>
    <s v="Não"/>
    <n v="2579.81"/>
    <n v="7323.91"/>
  </r>
  <r>
    <n v="134"/>
    <x v="2"/>
    <s v="LEN"/>
    <s v="02ºLEN"/>
    <s v="Leilão de Energia Nova"/>
    <s v="002/2006"/>
    <s v="TEP"/>
    <n v="9439128000120"/>
    <s v="2009-T15"/>
    <s v="UTE.PE.RN.028655-9.01"/>
    <s v="POTIGUAR"/>
    <x v="0"/>
    <s v="RN"/>
    <x v="1"/>
    <s v="Óleo Diesel"/>
    <s v="NE"/>
    <n v="0"/>
    <n v="0"/>
    <n v="52.8"/>
    <m/>
    <m/>
    <n v="0"/>
    <n v="27.8"/>
    <n v="1"/>
    <n v="27"/>
    <n v="27"/>
    <n v="27"/>
    <n v="26.999999999999996"/>
    <n v="26.999999999999996"/>
    <n v="26.999999999999996"/>
    <n v="26.999999999999996"/>
    <n v="26.999999999999996"/>
    <n v="3549744.0000000009"/>
    <n v="134.25"/>
    <s v="R$/MWh"/>
    <n v="0"/>
    <n v="0"/>
    <n v="476553132"/>
    <n v="381.12687271543257"/>
    <n v="1352902829.6603703"/>
    <n v="14603536.02"/>
    <n v="14603536.02"/>
    <n v="14603536.02"/>
    <n v="39814"/>
    <n v="45291"/>
    <s v="Não"/>
    <n v="2579.81"/>
    <n v="7323.91"/>
  </r>
  <r>
    <n v="135"/>
    <x v="2"/>
    <s v="LEN"/>
    <s v="02ºLEN"/>
    <s v="Leilão de Energia Nova"/>
    <s v="002/2006"/>
    <s v="TEP"/>
    <n v="9439128000120"/>
    <s v="2009-T15"/>
    <s v="UTE.PE.RN.029556-6.01"/>
    <s v="POTIGUAR III"/>
    <x v="0"/>
    <s v="RN"/>
    <x v="1"/>
    <s v="Óleo Diesel"/>
    <s v="NE"/>
    <n v="0"/>
    <n v="0"/>
    <n v="66"/>
    <m/>
    <m/>
    <n v="0"/>
    <n v="29.5"/>
    <n v="1"/>
    <n v="27"/>
    <n v="27"/>
    <n v="27"/>
    <n v="29.000000000000007"/>
    <n v="29.000000000000007"/>
    <n v="29.000000000000007"/>
    <n v="29.000000000000007"/>
    <n v="29.000000000000007"/>
    <n v="3812688.0000000009"/>
    <n v="134.25"/>
    <s v="R$/MWh"/>
    <n v="0"/>
    <n v="0"/>
    <n v="511853363.99999988"/>
    <n v="381.12687271543257"/>
    <n v="1453117854.0796568"/>
    <n v="15788124"/>
    <n v="15788124"/>
    <n v="15788124"/>
    <n v="39814"/>
    <n v="45291"/>
    <s v="Não"/>
    <n v="2579.81"/>
    <n v="7323.91"/>
  </r>
  <r>
    <n v="136"/>
    <x v="2"/>
    <s v="LEN"/>
    <s v="02ºLEN"/>
    <s v="Leilão de Energia Nova"/>
    <s v="002/2006"/>
    <s v="TERMOPERNAMBUCO"/>
    <n v="3795050000109"/>
    <s v="2009-T15"/>
    <s v="UTE.GN.PE.028031-3.01"/>
    <s v="TERMOPERNAMBUCO"/>
    <x v="3"/>
    <s v="PE"/>
    <x v="5"/>
    <s v="Gás Natural"/>
    <s v="NE"/>
    <n v="0"/>
    <n v="0"/>
    <n v="601.79999999999995"/>
    <m/>
    <m/>
    <n v="0"/>
    <n v="491.1"/>
    <n v="1"/>
    <n v="10"/>
    <n v="10"/>
    <n v="10"/>
    <n v="10.000000000000007"/>
    <n v="10.000000000000007"/>
    <n v="10.000000000000007"/>
    <n v="10.000000000000007"/>
    <n v="10.000000000000007"/>
    <n v="1314719.9999999995"/>
    <n v="12.83"/>
    <s v="R$/MWh"/>
    <n v="0"/>
    <n v="0"/>
    <n v="16867857.599999998"/>
    <n v="36.423521615932955"/>
    <n v="47886732.338899374"/>
    <n v="110487.00999999998"/>
    <n v="110487.00999999998"/>
    <n v="110487.00999999998"/>
    <n v="39814"/>
    <n v="45291"/>
    <s v="Não"/>
    <n v="2579.81"/>
    <n v="7323.91"/>
  </r>
  <r>
    <n v="137"/>
    <x v="2"/>
    <s v="LEN"/>
    <s v="02ºLEN"/>
    <s v="Leilão de Energia Nova"/>
    <s v="002/2006"/>
    <s v="TERMOMANAUS"/>
    <n v="6212748000134"/>
    <s v="2009-T15"/>
    <s v="UTE.PE.PE.029562-0.01"/>
    <s v="TERMOMANAUS"/>
    <x v="0"/>
    <s v="PE"/>
    <x v="1"/>
    <s v="Óleo Diesel"/>
    <s v="NE"/>
    <n v="0"/>
    <n v="0"/>
    <n v="142.19999999999999"/>
    <m/>
    <m/>
    <n v="0"/>
    <n v="70.400000000000006"/>
    <n v="1"/>
    <n v="70"/>
    <n v="70"/>
    <n v="70"/>
    <n v="70.000000000000028"/>
    <n v="70.000000000000028"/>
    <n v="70.000000000000028"/>
    <n v="70.000000000000028"/>
    <n v="70.000000000000028"/>
    <n v="9203039.9999999981"/>
    <n v="134.31"/>
    <s v="R$/MWh"/>
    <n v="0"/>
    <n v="0"/>
    <n v="1236060302.4000001"/>
    <n v="381.29720874793105"/>
    <n v="3509093463.9955597"/>
    <n v="38200000.010000005"/>
    <n v="38200000.010000005"/>
    <n v="38200000.010000005"/>
    <n v="39814"/>
    <n v="45291"/>
    <s v="Não"/>
    <n v="2579.81"/>
    <n v="7323.91"/>
  </r>
  <r>
    <n v="138"/>
    <x v="2"/>
    <s v="LEN"/>
    <s v="02ºLEN"/>
    <s v="Leilão de Energia Nova"/>
    <s v="002/2006"/>
    <s v="CISFRAMA"/>
    <n v="10432020000195"/>
    <s v="2009-T15"/>
    <s v="UTE.FL.SC.027978-1.01"/>
    <s v="CISFRAMA"/>
    <x v="2"/>
    <s v="SC"/>
    <x v="4"/>
    <s v="Cavaco/ Resíduo de Madeira"/>
    <s v="S"/>
    <n v="0"/>
    <n v="0"/>
    <n v="4"/>
    <m/>
    <m/>
    <n v="0"/>
    <n v="2.2999999999999998"/>
    <n v="1"/>
    <n v="2"/>
    <n v="2"/>
    <n v="2"/>
    <n v="1.9999999999999991"/>
    <n v="1.9999999999999991"/>
    <n v="1.9999999999999991"/>
    <n v="1.9999999999999991"/>
    <n v="1.9999999999999991"/>
    <n v="262944"/>
    <n v="133.91999999999999"/>
    <s v="R$/MWh"/>
    <n v="0"/>
    <n v="0"/>
    <n v="35213460.479999997"/>
    <n v="380.19002453669066"/>
    <n v="99968685.811775595"/>
    <n v="1475999.9699999997"/>
    <n v="1475999.9699999997"/>
    <n v="1475999.9699999997"/>
    <n v="39814"/>
    <n v="45291"/>
    <s v="Não"/>
    <n v="2579.81"/>
    <n v="7323.91"/>
  </r>
  <r>
    <n v="139"/>
    <x v="2"/>
    <s v="LEN"/>
    <s v="02ºLEN"/>
    <s v="Leilão de Energia Nova"/>
    <s v="002/2006"/>
    <s v="ACUCAR RIBEIRO"/>
    <n v="51990778000126"/>
    <s v="2009-T15"/>
    <s v="UTE.AI.SP.028094-1.01"/>
    <s v="COLORADO"/>
    <x v="0"/>
    <s v="SP"/>
    <x v="4"/>
    <s v="Bagaço de Cana de Açúcar"/>
    <s v="SE"/>
    <n v="0"/>
    <n v="0"/>
    <n v="34"/>
    <m/>
    <m/>
    <n v="0"/>
    <n v="16"/>
    <n v="1"/>
    <n v="8"/>
    <n v="8"/>
    <n v="8"/>
    <n v="7.9999999999999982"/>
    <n v="7.9999999999999982"/>
    <n v="7.9999999999999982"/>
    <n v="7.9999999999999982"/>
    <n v="7.9999999999999982"/>
    <n v="1051776"/>
    <n v="134.21"/>
    <s v="R$/MWh"/>
    <n v="0"/>
    <n v="0"/>
    <n v="141158856.96000001"/>
    <n v="381.01331536043358"/>
    <n v="400740660.77653539"/>
    <n v="9502510.0099999998"/>
    <n v="9502510.0099999998"/>
    <n v="9502510.0099999998"/>
    <n v="39814"/>
    <n v="45291"/>
    <s v="Não"/>
    <n v="2579.81"/>
    <n v="7323.91"/>
  </r>
  <r>
    <n v="140"/>
    <x v="2"/>
    <s v="LEN"/>
    <s v="02ºLEN"/>
    <s v="Leilão de Energia Nova"/>
    <s v="002/2006"/>
    <s v="CEM - MERIDIONAL"/>
    <n v="2474103000119"/>
    <s v="2009-H30"/>
    <s v="UHE.PH.GO.000630-0.01"/>
    <s v="CANA BRAVA"/>
    <x v="0"/>
    <s v="GO"/>
    <x v="2"/>
    <s v="-"/>
    <s v="SE"/>
    <n v="0"/>
    <n v="0"/>
    <n v="465.9"/>
    <m/>
    <m/>
    <n v="0"/>
    <n v="273.5"/>
    <n v="1"/>
    <n v="273"/>
    <n v="273"/>
    <n v="273"/>
    <n v="273.00000000000006"/>
    <n v="273.00000000000006"/>
    <n v="273.00000000000006"/>
    <n v="273.00000000000006"/>
    <n v="273.00000000000006"/>
    <n v="71790264"/>
    <n v="131.05000000000001"/>
    <s v="R$/MWh"/>
    <n v="0"/>
    <n v="0"/>
    <n v="9408114097.2000027"/>
    <n v="372.04228431551167"/>
    <n v="26709013810.173645"/>
    <n v="0"/>
    <n v="0"/>
    <n v="0"/>
    <n v="39814"/>
    <n v="50770"/>
    <s v="Não"/>
    <n v="2579.81"/>
    <n v="7323.91"/>
  </r>
  <r>
    <n v="141"/>
    <x v="2"/>
    <s v="LEN"/>
    <s v="02ºLEN"/>
    <s v="Leilão de Energia Nova"/>
    <s v="002/2006"/>
    <s v="PERFORMANCE"/>
    <n v="8656307000157"/>
    <s v="2009-H30"/>
    <s v="PCH.PH.ES.028804-7.01"/>
    <s v="PIRAPETINGA"/>
    <x v="0"/>
    <s v="ES"/>
    <x v="6"/>
    <s v="-"/>
    <s v="SE"/>
    <n v="0"/>
    <n v="0"/>
    <n v="20"/>
    <m/>
    <m/>
    <n v="0"/>
    <n v="11.5"/>
    <n v="1"/>
    <n v="11"/>
    <n v="11"/>
    <n v="11"/>
    <n v="11.000000000000002"/>
    <n v="11.000000000000002"/>
    <n v="11.000000000000002"/>
    <n v="11.000000000000002"/>
    <n v="11.000000000000002"/>
    <n v="2892648"/>
    <n v="124.99"/>
    <s v="R$/MWh"/>
    <n v="0"/>
    <n v="0"/>
    <n v="361552073.51999998"/>
    <n v="354.83834503316137"/>
    <n v="1026422429.0834842"/>
    <n v="0"/>
    <n v="0"/>
    <n v="0"/>
    <n v="39814"/>
    <n v="50770"/>
    <s v="Não"/>
    <n v="2579.81"/>
    <n v="7323.91"/>
  </r>
  <r>
    <n v="142"/>
    <x v="2"/>
    <s v="LEN"/>
    <s v="02ºLEN"/>
    <s v="Leilão de Energia Nova"/>
    <s v="002/2006"/>
    <s v="PIEDADE"/>
    <n v="5345447000116"/>
    <s v="2009-H30"/>
    <s v="PCH.PH.MG.028807-1.01"/>
    <s v="PIEDADE"/>
    <x v="0"/>
    <s v="MG"/>
    <x v="6"/>
    <s v="-"/>
    <s v="SE"/>
    <n v="0"/>
    <n v="0"/>
    <n v="21.69"/>
    <m/>
    <m/>
    <n v="0"/>
    <n v="7.6"/>
    <n v="1"/>
    <n v="7"/>
    <n v="7"/>
    <n v="7"/>
    <n v="6.9999999999999991"/>
    <n v="6.9999999999999991"/>
    <n v="6.9999999999999991"/>
    <n v="6.9999999999999991"/>
    <n v="6.9999999999999991"/>
    <n v="1840776.0000000002"/>
    <n v="125"/>
    <s v="R$/MWh"/>
    <n v="0"/>
    <n v="0"/>
    <n v="230097000"/>
    <n v="354.86673437191115"/>
    <n v="653230167.83018911"/>
    <n v="0"/>
    <n v="0"/>
    <n v="0"/>
    <n v="39814"/>
    <n v="50770"/>
    <s v="Não"/>
    <n v="2579.81"/>
    <n v="7323.91"/>
  </r>
  <r>
    <n v="143"/>
    <x v="2"/>
    <s v="LEN"/>
    <s v="02ºLEN"/>
    <s v="Leilão de Energia Nova"/>
    <s v="002/2006"/>
    <s v="CIA. PETROLINA"/>
    <n v="4811856000106"/>
    <s v="2009-T15"/>
    <s v="UTE.PE.PE.028584-6.01"/>
    <s v="PETROLINA"/>
    <x v="0"/>
    <s v="PE"/>
    <x v="1"/>
    <s v="Óleo Combustível"/>
    <s v="NE"/>
    <n v="0"/>
    <n v="0"/>
    <n v="136"/>
    <m/>
    <m/>
    <n v="0"/>
    <n v="84.7"/>
    <n v="1"/>
    <n v="84"/>
    <n v="84"/>
    <n v="84"/>
    <n v="84.000000000000043"/>
    <n v="84.000000000000043"/>
    <n v="84.000000000000043"/>
    <n v="84.000000000000043"/>
    <n v="84.000000000000043"/>
    <n v="11043648"/>
    <n v="134.15"/>
    <s v="R$/MWh"/>
    <n v="0"/>
    <n v="0"/>
    <n v="1481505379.1999998"/>
    <n v="380.84297932793504"/>
    <n v="4205895806.9689903"/>
    <n v="45416000.009999983"/>
    <n v="45416000.009999983"/>
    <n v="45416000.009999983"/>
    <n v="39814"/>
    <n v="45291"/>
    <s v="Não"/>
    <n v="2579.81"/>
    <n v="7323.91"/>
  </r>
  <r>
    <n v="144"/>
    <x v="2"/>
    <s v="LEN"/>
    <s v="02ºLEN"/>
    <s v="Leilão de Energia Nova"/>
    <s v="002/2006"/>
    <s v="BRMDC"/>
    <n v="34274233000102"/>
    <s v="2009-T15"/>
    <s v="UTE.PE.BA.031303-3.02"/>
    <s v="PECEM II"/>
    <x v="0"/>
    <s v="CE"/>
    <x v="1"/>
    <s v="Óleo Combustível"/>
    <s v="NE"/>
    <n v="0"/>
    <n v="0"/>
    <n v="140"/>
    <m/>
    <m/>
    <n v="0"/>
    <n v="58"/>
    <n v="1"/>
    <n v="58"/>
    <n v="58"/>
    <n v="58"/>
    <n v="58.000000121698911"/>
    <n v="58.000000121698911"/>
    <n v="58.000000121698911"/>
    <n v="58.000000121698911"/>
    <n v="58.000000121698911"/>
    <n v="7625376.0159999989"/>
    <n v="134.21"/>
    <s v="R$/MWh"/>
    <n v="0"/>
    <n v="0"/>
    <n v="1023401715.1073599"/>
    <n v="381.01331536043358"/>
    <n v="2905369796.7260938"/>
    <n v="31508000.019999996"/>
    <n v="31508000.019999996"/>
    <n v="31508000.019999996"/>
    <n v="39814"/>
    <n v="45291"/>
    <s v="Não"/>
    <n v="2579.81"/>
    <n v="7323.91"/>
  </r>
  <r>
    <n v="145"/>
    <x v="2"/>
    <s v="LEN"/>
    <s v="02ºLEN"/>
    <s v="Leilão de Energia Nova"/>
    <s v="002/2006"/>
    <s v="TERMOMANAUS"/>
    <n v="6212748000134"/>
    <s v="2009-T15"/>
    <s v="UTE.PE.PE.029561-2.01"/>
    <s v="PAU FERRO I"/>
    <x v="0"/>
    <s v="PE"/>
    <x v="1"/>
    <s v="Óleo Diesel"/>
    <s v="NE"/>
    <n v="0"/>
    <n v="0"/>
    <n v="94"/>
    <m/>
    <m/>
    <n v="0"/>
    <n v="46.5"/>
    <n v="1"/>
    <n v="70"/>
    <n v="70"/>
    <n v="70"/>
    <n v="45.999999999999972"/>
    <n v="45.999999999999972"/>
    <n v="45.999999999999972"/>
    <n v="45.999999999999972"/>
    <n v="45.999999999999972"/>
    <n v="6047711.9999999991"/>
    <n v="134.31"/>
    <s v="R$/MWh"/>
    <n v="0"/>
    <n v="0"/>
    <n v="812268198.72000003"/>
    <n v="381.29720874793105"/>
    <n v="2305975704.9113679"/>
    <n v="25110000.010000002"/>
    <n v="25110000.010000002"/>
    <n v="25110000.010000002"/>
    <n v="39814"/>
    <n v="45291"/>
    <s v="Não"/>
    <n v="2579.81"/>
    <n v="7323.91"/>
  </r>
  <r>
    <n v="146"/>
    <x v="2"/>
    <s v="LEN"/>
    <s v="02ºLEN"/>
    <s v="Leilão de Energia Nova"/>
    <s v="002/2006"/>
    <s v="PERFORMANCE"/>
    <n v="8656307000157"/>
    <s v="2009-H30"/>
    <s v="PCH.PH.ES.028805-5.01"/>
    <s v="PEDRA DO GARRAFÃO"/>
    <x v="0"/>
    <s v="ES"/>
    <x v="6"/>
    <s v="-"/>
    <s v="SE"/>
    <n v="0"/>
    <n v="0"/>
    <n v="19"/>
    <m/>
    <m/>
    <n v="0"/>
    <n v="11.3"/>
    <n v="1"/>
    <n v="11"/>
    <n v="11"/>
    <n v="11"/>
    <n v="11.000000000000002"/>
    <n v="11.000000000000002"/>
    <n v="11.000000000000002"/>
    <n v="11.000000000000002"/>
    <n v="11.000000000000002"/>
    <n v="2892647.9999999995"/>
    <n v="124.99"/>
    <s v="R$/MWh"/>
    <n v="0"/>
    <n v="0"/>
    <n v="361552073.51999998"/>
    <n v="354.83834503316137"/>
    <n v="1026422429.0834842"/>
    <n v="0"/>
    <n v="0"/>
    <n v="0"/>
    <n v="39814"/>
    <n v="50770"/>
    <s v="Não"/>
    <n v="2579.81"/>
    <n v="7323.91"/>
  </r>
  <r>
    <n v="147"/>
    <x v="2"/>
    <s v="LEN"/>
    <s v="02ºLEN"/>
    <s v="Leilão de Energia Nova"/>
    <s v="002/2006"/>
    <s v="CEMIG GERACAO"/>
    <n v="6981176000158"/>
    <s v="2009-H30"/>
    <s v="UHE.PH.MG.027196-9.01"/>
    <s v="PORTO ESTRELA"/>
    <x v="0"/>
    <s v="MG"/>
    <x v="2"/>
    <s v="-"/>
    <s v="SE"/>
    <n v="0"/>
    <n v="0"/>
    <n v="112"/>
    <m/>
    <m/>
    <n v="0"/>
    <n v="18.600000000000001"/>
    <n v="1"/>
    <n v="47"/>
    <n v="47"/>
    <n v="47"/>
    <n v="18.000000000000004"/>
    <n v="18.000000000000004"/>
    <n v="18.000000000000004"/>
    <n v="18.000000000000004"/>
    <n v="18.000000000000004"/>
    <n v="4733424.0000000009"/>
    <n v="134.41999999999999"/>
    <s v="R$/MWh"/>
    <n v="0"/>
    <n v="0"/>
    <n v="636266854.08000004"/>
    <n v="381.6094914741783"/>
    <n v="1806319525.5716712"/>
    <n v="0"/>
    <n v="0"/>
    <n v="0"/>
    <n v="39814"/>
    <n v="50770"/>
    <s v="Não"/>
    <n v="2579.81"/>
    <n v="7323.91"/>
  </r>
  <r>
    <n v="148"/>
    <x v="2"/>
    <s v="LEN"/>
    <s v="02ºLEN"/>
    <s v="Leilão de Energia Nova"/>
    <s v="002/2006"/>
    <s v="CESP"/>
    <n v="60933603000178"/>
    <s v="2009-H30"/>
    <s v="UHE.PH.SP.002127-0.01"/>
    <s v="PORTO PRIMAVERA (ENG. SERGIO MOTTA)"/>
    <x v="0"/>
    <s v="SP"/>
    <x v="2"/>
    <s v="-"/>
    <s v="SE"/>
    <n v="0"/>
    <n v="0"/>
    <n v="1540"/>
    <m/>
    <m/>
    <n v="0"/>
    <n v="1017"/>
    <n v="1"/>
    <n v="82"/>
    <n v="82"/>
    <n v="82"/>
    <n v="82.000000000000028"/>
    <n v="82.000000000000028"/>
    <n v="82.000000000000028"/>
    <n v="82.000000000000028"/>
    <n v="82.000000000000028"/>
    <n v="21563375.999999996"/>
    <n v="124.97"/>
    <s v="R$/MWh"/>
    <n v="0"/>
    <n v="0"/>
    <n v="2694775098.7199993"/>
    <n v="354.78156635566188"/>
    <n v="7650288313.196085"/>
    <n v="0"/>
    <n v="0"/>
    <n v="0"/>
    <n v="39814"/>
    <n v="50770"/>
    <s v="Não"/>
    <n v="2579.81"/>
    <n v="7323.91"/>
  </r>
  <r>
    <n v="149"/>
    <x v="2"/>
    <s v="LEN"/>
    <s v="02ºLEN"/>
    <s v="Leilão de Energia Nova"/>
    <s v="002/2006"/>
    <s v="EEPP"/>
    <n v="5774615000199"/>
    <s v="2009-H30"/>
    <s v="PCH.PH.MS.028995-7.01"/>
    <s v="PORTO DAS PEDRAS"/>
    <x v="0"/>
    <s v="MS"/>
    <x v="6"/>
    <s v="-"/>
    <s v="SE"/>
    <n v="0"/>
    <n v="0"/>
    <n v="28.03"/>
    <m/>
    <m/>
    <n v="0"/>
    <n v="21.3"/>
    <n v="1"/>
    <n v="21"/>
    <n v="21"/>
    <n v="21"/>
    <n v="21"/>
    <n v="21"/>
    <n v="21"/>
    <n v="21"/>
    <n v="21"/>
    <n v="5522327.9999999981"/>
    <n v="124.7"/>
    <s v="R$/MWh"/>
    <n v="0"/>
    <n v="0"/>
    <n v="688634301.60000002"/>
    <n v="354.01505420941857"/>
    <n v="1954987246.2821898"/>
    <n v="0"/>
    <n v="0"/>
    <n v="0"/>
    <n v="39814"/>
    <n v="50770"/>
    <s v="Não"/>
    <n v="2579.81"/>
    <n v="7323.91"/>
  </r>
  <r>
    <n v="150"/>
    <x v="2"/>
    <s v="LEN"/>
    <s v="02ºLEN"/>
    <s v="Leilão de Energia Nova"/>
    <s v="002/2006"/>
    <s v="BRMDC"/>
    <n v="34274233000102"/>
    <s v="2009-T15"/>
    <s v="UTE.PE.BA.031304-1.01"/>
    <s v="CAMACARI MURICY II"/>
    <x v="0"/>
    <s v="BA"/>
    <x v="1"/>
    <s v="Óleo Diesel"/>
    <s v="NE"/>
    <n v="0"/>
    <n v="0"/>
    <n v="140"/>
    <m/>
    <m/>
    <n v="0"/>
    <n v="58.6"/>
    <n v="1"/>
    <n v="58"/>
    <n v="58"/>
    <n v="58"/>
    <n v="58.000000121698932"/>
    <n v="58.000000121698932"/>
    <n v="58.000000121698932"/>
    <n v="58.000000121698932"/>
    <n v="58.000000121698932"/>
    <n v="7625376.0159999989"/>
    <n v="134.38999999999999"/>
    <s v="R$/MWh"/>
    <n v="0"/>
    <n v="0"/>
    <n v="1024774282.7902402"/>
    <n v="381.52432345792903"/>
    <n v="2909266425.6167192"/>
    <n v="31602999.979999997"/>
    <n v="31602999.979999997"/>
    <n v="31602999.979999997"/>
    <n v="39814"/>
    <n v="45291"/>
    <s v="Não"/>
    <n v="2579.81"/>
    <n v="7323.91"/>
  </r>
  <r>
    <n v="151"/>
    <x v="2"/>
    <s v="LEN"/>
    <s v="02ºLEN"/>
    <s v="Leilão de Energia Nova"/>
    <s v="002/2006"/>
    <s v="BRGEC"/>
    <n v="8627559000158"/>
    <s v="2009-T15"/>
    <s v="UTE.PE.BA.029555-8.01"/>
    <s v="CAMACARI POLO DE APOIO I"/>
    <x v="0"/>
    <s v="BA"/>
    <x v="1"/>
    <s v="Óleo Combustível"/>
    <s v="NE"/>
    <n v="0"/>
    <n v="0"/>
    <n v="148"/>
    <m/>
    <m/>
    <n v="0"/>
    <n v="101.4"/>
    <n v="1"/>
    <n v="101"/>
    <n v="101"/>
    <n v="101"/>
    <n v="101.00000001521229"/>
    <n v="101.00000001521229"/>
    <n v="101.00000001521229"/>
    <n v="101.00000001521229"/>
    <n v="101.00000001521229"/>
    <n v="13278672.001999998"/>
    <n v="134.30000000000001"/>
    <s v="R$/MWh"/>
    <n v="0"/>
    <n v="0"/>
    <n v="1783325649.8686004"/>
    <n v="381.26881940918133"/>
    <n v="5062743597.524291"/>
    <n v="54346000.019999996"/>
    <n v="54346000.019999996"/>
    <n v="54346000.019999996"/>
    <n v="39814"/>
    <n v="45291"/>
    <s v="Não"/>
    <n v="2579.81"/>
    <n v="7323.91"/>
  </r>
  <r>
    <n v="152"/>
    <x v="2"/>
    <s v="LEN"/>
    <s v="02ºLEN"/>
    <s v="Leilão de Energia Nova"/>
    <s v="002/2006"/>
    <s v="QBEC"/>
    <n v="8641893000166"/>
    <s v="2009-H30"/>
    <s v="PCH.PH.SC.029560-4.01"/>
    <s v="BARRA ESCONDIDA"/>
    <x v="0"/>
    <s v="SC"/>
    <x v="6"/>
    <s v="-"/>
    <s v="S"/>
    <n v="0"/>
    <n v="0"/>
    <n v="2.25"/>
    <m/>
    <m/>
    <n v="0"/>
    <n v="1.3"/>
    <n v="1"/>
    <n v="1"/>
    <n v="1"/>
    <n v="1"/>
    <n v="0.99999999999999967"/>
    <n v="0.99999999999999967"/>
    <n v="0.99999999999999967"/>
    <n v="0.99999999999999967"/>
    <n v="0.99999999999999967"/>
    <n v="262968.00000000012"/>
    <n v="124.99"/>
    <s v="R$/MWh"/>
    <n v="0"/>
    <n v="0"/>
    <n v="32868370.319999997"/>
    <n v="354.83834503316137"/>
    <n v="93311129.916680366"/>
    <n v="0"/>
    <n v="0"/>
    <n v="0"/>
    <n v="39814"/>
    <n v="50770"/>
    <s v="Não"/>
    <n v="2579.81"/>
    <n v="7323.91"/>
  </r>
  <r>
    <n v="153"/>
    <x v="2"/>
    <s v="LEN"/>
    <s v="02ºLEN"/>
    <s v="Leilão de Energia Nova"/>
    <s v="002/2006"/>
    <s v="BRMDC"/>
    <n v="8620421000127"/>
    <s v="2009-T15"/>
    <s v="UTE.PE.BA.029554-0.01"/>
    <s v="CAMACARI MURICY I"/>
    <x v="0"/>
    <s v="BA"/>
    <x v="1"/>
    <s v="Óleo Combustível"/>
    <s v="NE"/>
    <n v="0"/>
    <n v="0"/>
    <n v="148"/>
    <m/>
    <m/>
    <n v="0"/>
    <n v="101.4"/>
    <n v="1"/>
    <n v="58"/>
    <n v="58"/>
    <n v="58"/>
    <n v="101.00000010648648"/>
    <n v="101.00000010648648"/>
    <n v="101.00000010648648"/>
    <n v="101.00000010648648"/>
    <n v="101.00000010648648"/>
    <n v="13278672.014"/>
    <n v="134.41999999999999"/>
    <s v="R$/MWh"/>
    <n v="0"/>
    <n v="0"/>
    <n v="1784919092.1218796"/>
    <n v="381.6094914741783"/>
    <n v="5067267274.7149429"/>
    <n v="54452000"/>
    <n v="54452000"/>
    <n v="54452000"/>
    <n v="39814"/>
    <n v="45291"/>
    <s v="Não"/>
    <n v="2579.81"/>
    <n v="7323.91"/>
  </r>
  <r>
    <n v="154"/>
    <x v="2"/>
    <s v="LEN"/>
    <s v="02ºLEN"/>
    <s v="Leilão de Energia Nova"/>
    <s v="002/2006"/>
    <s v="BAESA"/>
    <n v="4781143000139"/>
    <s v="2009-H30"/>
    <s v="UHE.PH.RS.027556-5.01"/>
    <s v="BARRA GRANDE"/>
    <x v="0"/>
    <s v="SC"/>
    <x v="2"/>
    <s v="-"/>
    <s v="S"/>
    <n v="0"/>
    <n v="0"/>
    <n v="698.25"/>
    <m/>
    <m/>
    <n v="0"/>
    <n v="380.6"/>
    <n v="1"/>
    <n v="10"/>
    <n v="10"/>
    <n v="10"/>
    <n v="10"/>
    <n v="10"/>
    <n v="10"/>
    <n v="10"/>
    <n v="10"/>
    <n v="2629680"/>
    <n v="127.73"/>
    <s v="R$/MWh"/>
    <n v="0"/>
    <n v="0"/>
    <n v="335889026.40000004"/>
    <n v="362.61702385059368"/>
    <n v="953566735.27942932"/>
    <n v="0"/>
    <n v="0"/>
    <n v="0"/>
    <n v="39814"/>
    <n v="50770"/>
    <s v="Não"/>
    <n v="2579.81"/>
    <n v="7323.91"/>
  </r>
  <r>
    <n v="155"/>
    <x v="2"/>
    <s v="LEN"/>
    <s v="02ºLEN"/>
    <s v="Leilão de Energia Nova"/>
    <s v="002/2006"/>
    <s v="CEMIG GERACAO"/>
    <n v="6981176000158"/>
    <s v="2009-H30"/>
    <s v="UHE.PH.MG.001146-0.01"/>
    <s v="IRAPE"/>
    <x v="0"/>
    <s v="MG"/>
    <x v="2"/>
    <s v="-"/>
    <s v="SE"/>
    <n v="0"/>
    <n v="0"/>
    <n v="360"/>
    <m/>
    <m/>
    <n v="0"/>
    <n v="206.3"/>
    <n v="1"/>
    <n v="47"/>
    <n v="47"/>
    <n v="47"/>
    <n v="206.00000000000006"/>
    <n v="206.00000000000006"/>
    <n v="206.00000000000006"/>
    <n v="206.00000000000006"/>
    <n v="206.00000000000006"/>
    <n v="54171408"/>
    <n v="125"/>
    <s v="R$/MWh"/>
    <n v="0"/>
    <n v="0"/>
    <n v="6771426000"/>
    <n v="354.86673437191115"/>
    <n v="19223630653.288422"/>
    <n v="0"/>
    <n v="0"/>
    <n v="0"/>
    <n v="39814"/>
    <n v="50770"/>
    <s v="Não"/>
    <n v="2579.81"/>
    <n v="7323.91"/>
  </r>
  <r>
    <n v="156"/>
    <x v="2"/>
    <s v="LEN"/>
    <s v="02ºLEN"/>
    <s v="Leilão de Energia Nova"/>
    <s v="002/2006"/>
    <s v="TRACTEBEL"/>
    <n v="2474103000119"/>
    <s v="2009-H30"/>
    <s v="UHE.PH.RS.001152-5.01"/>
    <s v="ITÁ"/>
    <x v="0"/>
    <s v="RS"/>
    <x v="2"/>
    <s v="-"/>
    <s v="S"/>
    <n v="0"/>
    <n v="0"/>
    <n v="1450"/>
    <m/>
    <m/>
    <n v="0"/>
    <n v="359.2"/>
    <n v="1"/>
    <n v="220"/>
    <n v="220"/>
    <n v="220"/>
    <n v="219.99999999999997"/>
    <n v="219.99999999999997"/>
    <n v="219.99999999999997"/>
    <n v="219.99999999999997"/>
    <n v="219.99999999999997"/>
    <n v="57852959.999999993"/>
    <n v="124.99"/>
    <s v="R$/MWh"/>
    <n v="0"/>
    <n v="0"/>
    <n v="7231041470.3999996"/>
    <n v="354.83834503316137"/>
    <n v="20528448581.669682"/>
    <n v="0"/>
    <n v="0"/>
    <n v="0"/>
    <n v="39814"/>
    <n v="50770"/>
    <s v="Não"/>
    <n v="2579.81"/>
    <n v="7323.91"/>
  </r>
  <r>
    <n v="157"/>
    <x v="2"/>
    <s v="LEN"/>
    <s v="02ºLEN"/>
    <s v="Leilão de Energia Nova"/>
    <s v="002/2006"/>
    <s v="CEMIG GERACAO"/>
    <n v="6981176000158"/>
    <s v="2009-H30"/>
    <s v="UHE.PH.MG.000042-6.01"/>
    <s v="AIMORES"/>
    <x v="0"/>
    <s v="MG"/>
    <x v="2"/>
    <s v="-"/>
    <s v="SE"/>
    <n v="0"/>
    <n v="0"/>
    <n v="330"/>
    <m/>
    <m/>
    <n v="0"/>
    <n v="84.3"/>
    <n v="1"/>
    <n v="47"/>
    <n v="47"/>
    <n v="47"/>
    <n v="83.999999999999986"/>
    <n v="83.999999999999986"/>
    <n v="83.999999999999986"/>
    <n v="83.999999999999986"/>
    <n v="83.999999999999986"/>
    <n v="22089311.999999996"/>
    <n v="125"/>
    <s v="R$/MWh"/>
    <n v="0"/>
    <n v="0"/>
    <n v="2761164000"/>
    <n v="354.86673437191115"/>
    <n v="7838762013.9622688"/>
    <n v="0"/>
    <n v="0"/>
    <n v="0"/>
    <n v="39814"/>
    <n v="50770"/>
    <s v="Não"/>
    <n v="2579.81"/>
    <n v="7323.91"/>
  </r>
  <r>
    <n v="158"/>
    <x v="2"/>
    <s v="LAJ"/>
    <s v="03ºLAJ"/>
    <s v="Leilão de Ajuste"/>
    <s v="002/2006"/>
    <s v="FURNAS"/>
    <n v="23274194000119"/>
    <s v="ENE0310NE"/>
    <s v="-"/>
    <s v="-"/>
    <x v="0"/>
    <s v="-"/>
    <x v="0"/>
    <s v="-"/>
    <s v="NE"/>
    <n v="0"/>
    <n v="0"/>
    <n v="0"/>
    <m/>
    <m/>
    <n v="0"/>
    <n v="0"/>
    <n v="0.5"/>
    <n v="20"/>
    <n v="0"/>
    <n v="20"/>
    <n v="10"/>
    <n v="0"/>
    <n v="0"/>
    <n v="0"/>
    <n v="10"/>
    <n v="22070"/>
    <n v="73.959999999999994"/>
    <s v="R$/MWh"/>
    <n v="0"/>
    <n v="0"/>
    <n v="1632297.2"/>
    <n v="209.90571214886631"/>
    <n v="4632619.0671254797"/>
    <n v="0"/>
    <n v="0"/>
    <n v="0"/>
    <n v="38991"/>
    <n v="39082"/>
    <s v="Não"/>
    <n v="2580.5700000000002"/>
    <n v="7323.91"/>
  </r>
  <r>
    <n v="159"/>
    <x v="2"/>
    <s v="LEN"/>
    <s v="03ºLEN"/>
    <s v="Leilão de Energia Nova"/>
    <s v="004/2006"/>
    <s v="CORONA BIOENERGIA"/>
    <n v="7921583000132"/>
    <s v="2011-T15"/>
    <s v="UTE.AI.SP.029665-1.01"/>
    <s v="USINA BONFIM"/>
    <x v="0"/>
    <s v="SP"/>
    <x v="4"/>
    <s v="Bagaço de Cana de Açúcar"/>
    <s v="SE"/>
    <n v="0"/>
    <n v="0"/>
    <n v="41"/>
    <m/>
    <m/>
    <n v="0"/>
    <n v="23.4"/>
    <n v="1"/>
    <n v="21"/>
    <n v="21"/>
    <n v="21"/>
    <n v="20.999999999999989"/>
    <n v="20.999999999999989"/>
    <n v="20.999999999999989"/>
    <n v="20.999999999999989"/>
    <n v="20.999999999999989"/>
    <n v="2761416.0000000005"/>
    <n v="137.6"/>
    <s v="R$/MWh"/>
    <n v="0"/>
    <n v="0"/>
    <n v="379970841.59999996"/>
    <n v="389.70375600833728"/>
    <n v="1076134187.1015186"/>
    <n v="25921215.629999999"/>
    <n v="25921215.629999999"/>
    <n v="25921215.629999999"/>
    <n v="40544"/>
    <n v="46022"/>
    <s v="Não"/>
    <n v="2585.9899999999998"/>
    <n v="7323.91"/>
  </r>
  <r>
    <n v="160"/>
    <x v="2"/>
    <s v="LEN"/>
    <s v="03ºLEN"/>
    <s v="Leilão de Energia Nova"/>
    <s v="004/2006"/>
    <s v="CESS"/>
    <n v="4848623000170"/>
    <s v="2011-H30"/>
    <s v="UHE.PH.TO.028567-6.01"/>
    <s v="SAO SALVADOR"/>
    <x v="0"/>
    <s v="TO"/>
    <x v="2"/>
    <s v="-"/>
    <s v="SE"/>
    <n v="0"/>
    <n v="0"/>
    <n v="243.2"/>
    <m/>
    <m/>
    <n v="0"/>
    <n v="148.5"/>
    <n v="1"/>
    <n v="148"/>
    <n v="148"/>
    <n v="148"/>
    <n v="147.99999999999997"/>
    <n v="147.99999999999997"/>
    <n v="147.99999999999997"/>
    <n v="147.99999999999997"/>
    <n v="147.99999999999997"/>
    <n v="38922816"/>
    <n v="135.01"/>
    <s v="R$/MWh"/>
    <n v="0"/>
    <n v="0"/>
    <n v="5254969388.1599998"/>
    <n v="382.36848908928499"/>
    <n v="14882858345.020247"/>
    <n v="0"/>
    <n v="0"/>
    <n v="0"/>
    <n v="40544"/>
    <n v="51501"/>
    <s v="Não"/>
    <n v="2585.9899999999998"/>
    <n v="7323.91"/>
  </r>
  <r>
    <n v="161"/>
    <x v="2"/>
    <s v="LEN"/>
    <s v="03ºLEN"/>
    <s v="Leilão de Energia Nova"/>
    <s v="004/2006"/>
    <s v="DME ENERGETICA"/>
    <n v="3966583000106"/>
    <s v="2011-H30"/>
    <s v="UHE.PH.SC.028564-1.01"/>
    <s v="SALTO PILAO - DME"/>
    <x v="0"/>
    <s v="SC"/>
    <x v="2"/>
    <s v="-"/>
    <s v="S"/>
    <n v="0"/>
    <n v="0"/>
    <n v="182.3"/>
    <m/>
    <m/>
    <n v="0"/>
    <n v="21.3"/>
    <n v="1"/>
    <n v="20"/>
    <n v="20"/>
    <n v="20"/>
    <n v="20.000000000000007"/>
    <n v="20.000000000000007"/>
    <n v="20.000000000000007"/>
    <n v="20.000000000000007"/>
    <n v="20.000000000000007"/>
    <n v="5259839.9999999991"/>
    <n v="133.34"/>
    <s v="R$/MWh"/>
    <n v="0"/>
    <n v="0"/>
    <n v="701347065.5999999"/>
    <n v="377.63879960866058"/>
    <n v="1986319663.7336168"/>
    <n v="0"/>
    <n v="0"/>
    <n v="0"/>
    <n v="40544"/>
    <n v="51501"/>
    <s v="Não"/>
    <n v="2585.9899999999998"/>
    <n v="7323.91"/>
  </r>
  <r>
    <n v="162"/>
    <x v="2"/>
    <s v="LEN"/>
    <s v="03ºLEN"/>
    <s v="Leilão de Energia Nova"/>
    <s v="004/2006"/>
    <s v="CAMARGO CORREA"/>
    <n v="11792578000144"/>
    <s v="2011-H30"/>
    <s v="UHE.PH.SC.028564-1.01"/>
    <s v="SALTO PILAO - CAMARGO CORREA"/>
    <x v="0"/>
    <s v="SC"/>
    <x v="2"/>
    <s v="-"/>
    <s v="S"/>
    <n v="0"/>
    <n v="0"/>
    <n v="182.3"/>
    <m/>
    <m/>
    <n v="0"/>
    <n v="21.3"/>
    <n v="1"/>
    <n v="20"/>
    <n v="20"/>
    <n v="20"/>
    <n v="20"/>
    <n v="20"/>
    <n v="20"/>
    <n v="20"/>
    <n v="20"/>
    <n v="5259840"/>
    <n v="135.97999999999999"/>
    <s v="R$/MWh"/>
    <n v="0"/>
    <n v="0"/>
    <n v="715233043.19999993"/>
    <n v="385.11567399719257"/>
    <n v="2025646826.7173934"/>
    <n v="0"/>
    <n v="0"/>
    <n v="0"/>
    <n v="40544"/>
    <n v="51501"/>
    <s v="Não"/>
    <n v="2585.9899999999998"/>
    <n v="7323.91"/>
  </r>
  <r>
    <n v="163"/>
    <x v="2"/>
    <s v="LEN"/>
    <s v="03ºLEN"/>
    <s v="Leilão de Energia Nova"/>
    <s v="004/2006"/>
    <s v="ACUCAREIRA QUATA"/>
    <n v="60855574000173"/>
    <s v="2011-T15"/>
    <s v="UTE.AI.SP.028288-0.01"/>
    <s v="QUATA"/>
    <x v="0"/>
    <s v="SP"/>
    <x v="4"/>
    <s v="Bagaço de Cana de Açúcar"/>
    <s v="SE"/>
    <n v="0"/>
    <n v="0"/>
    <n v="53.6"/>
    <m/>
    <m/>
    <n v="0"/>
    <n v="10.5"/>
    <n v="1"/>
    <n v="10"/>
    <n v="10"/>
    <n v="10"/>
    <n v="10.000000000000002"/>
    <n v="10.000000000000002"/>
    <n v="10.000000000000002"/>
    <n v="10.000000000000002"/>
    <n v="10.000000000000002"/>
    <n v="1314959.9999999998"/>
    <n v="137"/>
    <s v="R$/MWh"/>
    <n v="0"/>
    <n v="0"/>
    <n v="180149520"/>
    <n v="388.00446637457998"/>
    <n v="510210353.10391772"/>
    <n v="12365899.979999999"/>
    <n v="12365899.979999999"/>
    <n v="12365899.979999999"/>
    <n v="40544"/>
    <n v="46022"/>
    <s v="Não"/>
    <n v="2585.9899999999998"/>
    <n v="7323.91"/>
  </r>
  <r>
    <n v="164"/>
    <x v="2"/>
    <s v="LEN"/>
    <s v="03ºLEN"/>
    <s v="Leilão de Energia Nova"/>
    <s v="004/2006"/>
    <s v="THYSSENKRUPP CSA"/>
    <n v="7005330000119"/>
    <s v="2011-T15"/>
    <s v="UTE.PE.RJ.029587-6.01"/>
    <s v="DO ATLANTICO"/>
    <x v="0"/>
    <s v="RJ"/>
    <x v="7"/>
    <s v="Gás de Processo"/>
    <s v="SE"/>
    <n v="0"/>
    <n v="0"/>
    <n v="490"/>
    <m/>
    <m/>
    <n v="0"/>
    <n v="419.8"/>
    <n v="1"/>
    <n v="200"/>
    <n v="200"/>
    <n v="200"/>
    <n v="199.99999999999994"/>
    <n v="199.99999999999994"/>
    <n v="199.99999999999994"/>
    <n v="199.99999999999994"/>
    <n v="199.99999999999994"/>
    <n v="26299200"/>
    <n v="136.88"/>
    <s v="R$/MWh"/>
    <n v="0"/>
    <n v="0"/>
    <n v="3599834495.999999"/>
    <n v="387.66460844782853"/>
    <n v="10195269070.491129"/>
    <n v="239813760.01000002"/>
    <n v="239813760.01000002"/>
    <n v="239813760.01000002"/>
    <n v="40544"/>
    <n v="46022"/>
    <s v="Não"/>
    <n v="2585.9899999999998"/>
    <n v="7323.91"/>
  </r>
  <r>
    <n v="165"/>
    <x v="2"/>
    <s v="LEN"/>
    <s v="03ºLEN"/>
    <s v="Leilão de Energia Nova"/>
    <s v="004/2006"/>
    <s v="ARIPUANA"/>
    <n v="8768414000177"/>
    <s v="2011-H30"/>
    <s v="UHE.PH.MT.029597-3.01"/>
    <s v="DARDANELOS"/>
    <x v="0"/>
    <s v="MT"/>
    <x v="2"/>
    <s v="-"/>
    <s v="SE"/>
    <n v="0"/>
    <n v="0"/>
    <n v="261"/>
    <m/>
    <m/>
    <n v="0"/>
    <n v="154.9"/>
    <n v="1"/>
    <n v="147"/>
    <n v="147"/>
    <n v="147"/>
    <n v="147.00000002281448"/>
    <n v="147.00000002281448"/>
    <n v="147.00000002281448"/>
    <n v="147.00000002281448"/>
    <n v="147.00000002281448"/>
    <n v="38659824.00599999"/>
    <n v="112.68"/>
    <s v="R$/MWh"/>
    <n v="0"/>
    <n v="0"/>
    <n v="4356188968.9960794"/>
    <n v="319.12659321961809"/>
    <n v="12337377929.504786"/>
    <n v="0"/>
    <n v="0"/>
    <n v="0"/>
    <n v="40544"/>
    <n v="51501"/>
    <s v="Não"/>
    <n v="2585.9899999999998"/>
    <n v="7323.91"/>
  </r>
  <r>
    <n v="166"/>
    <x v="2"/>
    <s v="LEN"/>
    <s v="03ºLEN"/>
    <s v="Leilão de Energia Nova"/>
    <s v="004/2006"/>
    <s v="MONEL"/>
    <n v="4834395000189"/>
    <s v="2011-H30"/>
    <s v="UHE.PH.RS.028562-5.01"/>
    <s v="MONJOLINHO (ALZIR DOS SANTOS ANTUNES)"/>
    <x v="0"/>
    <s v="RS"/>
    <x v="2"/>
    <s v="-"/>
    <s v="S"/>
    <n v="0"/>
    <n v="0"/>
    <n v="67"/>
    <m/>
    <m/>
    <n v="0"/>
    <n v="43.1"/>
    <n v="1"/>
    <n v="42"/>
    <n v="42"/>
    <n v="42"/>
    <n v="41.999999999999986"/>
    <n v="41.999999999999986"/>
    <n v="41.999999999999986"/>
    <n v="41.999999999999986"/>
    <n v="41.999999999999986"/>
    <n v="11045664"/>
    <n v="122.63"/>
    <s v="R$/MWh"/>
    <n v="0"/>
    <n v="0"/>
    <n v="1354529776.3200002"/>
    <n v="347.30647964609301"/>
    <n v="3836230679.193583"/>
    <n v="0"/>
    <n v="0"/>
    <n v="0"/>
    <n v="40544"/>
    <n v="51501"/>
    <s v="Não"/>
    <n v="2585.9899999999998"/>
    <n v="7323.91"/>
  </r>
  <r>
    <n v="167"/>
    <x v="2"/>
    <s v="LEN"/>
    <s v="03ºLEN"/>
    <s v="Leilão de Energia Nova"/>
    <s v="004/2006"/>
    <s v="ENGEBRA"/>
    <n v="11664185000155"/>
    <s v="2011-T15"/>
    <s v="UTE.PE.GO.001946-1.01"/>
    <s v="PALMEIRAS DE GOIAS"/>
    <x v="1"/>
    <s v="GO"/>
    <x v="1"/>
    <s v="Óleo Diesel"/>
    <s v="SE"/>
    <n v="0"/>
    <n v="0"/>
    <n v="174.3"/>
    <m/>
    <m/>
    <n v="0"/>
    <n v="69.8"/>
    <n v="1"/>
    <n v="69"/>
    <n v="69"/>
    <n v="69"/>
    <n v="68.999999999999986"/>
    <n v="68.999999999999986"/>
    <n v="68.999999999999986"/>
    <n v="68.999999999999986"/>
    <n v="68.999999999999986"/>
    <n v="9073223.9999999981"/>
    <n v="137.69999999999999"/>
    <s v="R$/MWh"/>
    <n v="0"/>
    <n v="0"/>
    <n v="1249382944.8"/>
    <n v="389.98697094729681"/>
    <n v="3538439144.4863162"/>
    <n v="30657000.010000002"/>
    <n v="30657000.010000002"/>
    <n v="30657000.010000002"/>
    <n v="40544"/>
    <n v="46022"/>
    <s v="Não"/>
    <n v="2585.9899999999998"/>
    <n v="7323.91"/>
  </r>
  <r>
    <n v="168"/>
    <x v="2"/>
    <s v="LEN"/>
    <s v="03ºLEN"/>
    <s v="Leilão de Energia Nova"/>
    <s v="004/2006"/>
    <s v="UTE BAHIA I"/>
    <n v="33000167000101"/>
    <s v="2011-T15"/>
    <s v="UTE.PE.BA.028615-0.01"/>
    <s v="BAHIA I"/>
    <x v="1"/>
    <s v="BA"/>
    <x v="1"/>
    <s v="Óleo Combustível"/>
    <s v="NE"/>
    <n v="0"/>
    <n v="0"/>
    <n v="31.6"/>
    <m/>
    <m/>
    <n v="0"/>
    <n v="19"/>
    <n v="1"/>
    <n v="5"/>
    <n v="5"/>
    <n v="5"/>
    <n v="5.0000000000000009"/>
    <n v="5.0000000000000009"/>
    <n v="5.0000000000000009"/>
    <n v="5.0000000000000009"/>
    <n v="5.0000000000000009"/>
    <n v="657480"/>
    <n v="138"/>
    <s v="R$/MWh"/>
    <n v="0"/>
    <n v="0"/>
    <n v="90732240"/>
    <n v="390.83661576417546"/>
    <n v="256967258.13263008"/>
    <n v="2547407.9799999995"/>
    <n v="2547407.9799999995"/>
    <n v="2547407.9799999995"/>
    <n v="40544"/>
    <n v="46022"/>
    <s v="Não"/>
    <n v="2585.9899999999998"/>
    <n v="7323.91"/>
  </r>
  <r>
    <n v="169"/>
    <x v="2"/>
    <s v="LEN"/>
    <s v="03ºLEN"/>
    <s v="Leilão de Energia Nova"/>
    <s v="004/2006"/>
    <s v="VALE VERDE"/>
    <n v="11352989000119"/>
    <s v="2011-T15"/>
    <s v="UTE.AI.RN.028605-2.01"/>
    <s v="BAIA FORMOSA"/>
    <x v="0"/>
    <s v="RN"/>
    <x v="4"/>
    <s v="Bagaço de Cana de Açúcar"/>
    <s v="NE"/>
    <n v="0"/>
    <n v="0"/>
    <n v="32"/>
    <m/>
    <m/>
    <n v="0"/>
    <n v="11"/>
    <n v="1"/>
    <n v="11"/>
    <n v="11"/>
    <n v="11"/>
    <n v="11"/>
    <n v="11"/>
    <n v="11"/>
    <n v="11"/>
    <n v="11"/>
    <n v="1446456.0000000002"/>
    <n v="137.69999999999999"/>
    <s v="R$/MWh"/>
    <n v="0"/>
    <n v="0"/>
    <n v="199176991.19999999"/>
    <n v="389.98697094729681"/>
    <n v="564098994.0485431"/>
    <n v="14063154.389999999"/>
    <n v="14063154.389999999"/>
    <n v="14063154.389999999"/>
    <n v="40544"/>
    <n v="46022"/>
    <s v="Não"/>
    <n v="2585.9899999999998"/>
    <n v="7323.91"/>
  </r>
  <r>
    <n v="170"/>
    <x v="2"/>
    <s v="LEN"/>
    <s v="03ºLEN"/>
    <s v="Leilão de Energia Nova"/>
    <s v="004/2006"/>
    <s v="BOA VISTA"/>
    <n v="7603999000102"/>
    <s v="2011-T15"/>
    <s v="UTE.AI.GO.029588-4.01"/>
    <s v="BOA VISTA"/>
    <x v="0"/>
    <s v="GO"/>
    <x v="4"/>
    <s v="Bagaço de Cana de Açúcar"/>
    <s v="SE"/>
    <n v="0"/>
    <n v="0"/>
    <n v="80"/>
    <m/>
    <m/>
    <n v="0"/>
    <n v="36.200000000000003"/>
    <n v="1"/>
    <n v="11"/>
    <n v="11"/>
    <n v="11"/>
    <n v="10.999999999999998"/>
    <n v="10.999999999999998"/>
    <n v="10.999999999999998"/>
    <n v="10.999999999999998"/>
    <n v="10.999999999999998"/>
    <n v="1446456"/>
    <n v="134.99"/>
    <s v="R$/MWh"/>
    <n v="0"/>
    <n v="0"/>
    <n v="195257095.44000003"/>
    <n v="382.31184610149313"/>
    <n v="552997263.6645813"/>
    <n v="13400775.889999997"/>
    <n v="13400775.889999997"/>
    <n v="13400775.889999997"/>
    <n v="40544"/>
    <n v="46022"/>
    <s v="Não"/>
    <n v="2585.9899999999998"/>
    <n v="7323.91"/>
  </r>
  <r>
    <n v="171"/>
    <x v="2"/>
    <s v="LEN"/>
    <s v="03ºLEN"/>
    <s v="Leilão de Energia Nova"/>
    <s v="004/2006"/>
    <s v="FERRARI AGRO"/>
    <n v="8791234000106"/>
    <s v="2011-T15"/>
    <s v="UTE.AI.SP.028058-5.01"/>
    <s v="FERRARI"/>
    <x v="0"/>
    <s v="SP"/>
    <x v="4"/>
    <s v="Bagaço de Cana de Açúcar"/>
    <s v="SE"/>
    <n v="0"/>
    <n v="0"/>
    <n v="27"/>
    <m/>
    <m/>
    <n v="0"/>
    <n v="8.1999999999999993"/>
    <n v="1"/>
    <n v="8"/>
    <n v="8"/>
    <n v="8"/>
    <n v="7.9999999999999982"/>
    <n v="7.9999999999999982"/>
    <n v="7.9999999999999982"/>
    <n v="7.9999999999999982"/>
    <n v="7.9999999999999982"/>
    <n v="1051968"/>
    <n v="138"/>
    <s v="R$/MWh"/>
    <n v="0"/>
    <n v="0"/>
    <n v="145171584.00000003"/>
    <n v="390.83661576417546"/>
    <n v="411147613.01220822"/>
    <n v="9856900.0199999977"/>
    <n v="9856900.0199999977"/>
    <n v="9856900.0199999977"/>
    <n v="40544"/>
    <n v="46022"/>
    <s v="Não"/>
    <n v="2585.9899999999998"/>
    <n v="7323.91"/>
  </r>
  <r>
    <n v="172"/>
    <x v="2"/>
    <s v="LEN"/>
    <s v="03ºLEN"/>
    <s v="Leilão de Energia Nova"/>
    <s v="004/2006"/>
    <s v="CONS. ENERG SUL"/>
    <n v="4370282000170"/>
    <s v="2011-H30"/>
    <s v="UHE.PH.PR.029598-1.01"/>
    <s v="MAUA"/>
    <x v="0"/>
    <s v="PR"/>
    <x v="2"/>
    <s v="-"/>
    <s v="S"/>
    <n v="0"/>
    <n v="0"/>
    <n v="361"/>
    <m/>
    <m/>
    <n v="0"/>
    <n v="197.7"/>
    <n v="1"/>
    <n v="192"/>
    <n v="192"/>
    <n v="192"/>
    <n v="192"/>
    <n v="192"/>
    <n v="192"/>
    <n v="192"/>
    <n v="192"/>
    <n v="50494463.999999993"/>
    <n v="112.96"/>
    <s v="R$/MWh"/>
    <n v="0"/>
    <n v="0"/>
    <n v="5703854653.4399996"/>
    <n v="319.91959504870476"/>
    <n v="16154168475.0814"/>
    <n v="0"/>
    <n v="0"/>
    <n v="0"/>
    <n v="40544"/>
    <n v="51501"/>
    <s v="Não"/>
    <n v="2585.9899999999998"/>
    <n v="7323.91"/>
  </r>
  <r>
    <n v="173"/>
    <x v="2"/>
    <s v="LEN"/>
    <s v="03ºLEN"/>
    <s v="Leilão de Energia Nova"/>
    <s v="004/2006"/>
    <s v="TERMOMACAE"/>
    <n v="33000167000101"/>
    <s v="2011-T15"/>
    <s v="UTE.GN.RJ.028029-1.01"/>
    <s v="MACAE MERCHANT (MARIO LAGO)"/>
    <x v="0"/>
    <s v="RJ"/>
    <x v="5"/>
    <s v="Gás Natural"/>
    <s v="SE"/>
    <n v="0"/>
    <n v="0"/>
    <n v="928.7"/>
    <m/>
    <m/>
    <n v="0"/>
    <n v="674.3"/>
    <n v="1"/>
    <n v="200"/>
    <n v="200"/>
    <n v="200"/>
    <n v="199.99999999999994"/>
    <n v="199.99999999999994"/>
    <n v="199.99999999999994"/>
    <n v="199.99999999999994"/>
    <n v="199.99999999999994"/>
    <n v="26299200.000000004"/>
    <n v="138"/>
    <s v="R$/MWh"/>
    <n v="0"/>
    <n v="0"/>
    <n v="3629289600"/>
    <n v="390.83661576417546"/>
    <n v="10278690325.305202"/>
    <n v="110586240"/>
    <n v="110586240"/>
    <n v="110586240"/>
    <n v="40544"/>
    <n v="46022"/>
    <s v="Não"/>
    <n v="2585.9899999999998"/>
    <n v="7323.91"/>
  </r>
  <r>
    <n v="174"/>
    <x v="2"/>
    <s v="LEE"/>
    <s v="05ºLEE"/>
    <s v="Leilão de Energia Existente"/>
    <s v="006/2006"/>
    <s v="CHESF"/>
    <n v="33541368000116"/>
    <s v="2007-08"/>
    <s v="-"/>
    <s v="-"/>
    <x v="0"/>
    <s v="-"/>
    <x v="0"/>
    <s v="-"/>
    <s v="NE"/>
    <n v="0"/>
    <n v="0"/>
    <n v="0"/>
    <m/>
    <m/>
    <n v="0"/>
    <n v="0"/>
    <n v="1"/>
    <n v="130"/>
    <n v="130"/>
    <n v="130"/>
    <n v="129.99999999999963"/>
    <n v="129.99999999999963"/>
    <n v="129.99999999999963"/>
    <n v="129.99999999999963"/>
    <n v="129.99999999999963"/>
    <n v="9116640"/>
    <n v="105"/>
    <s v="R$/MWh"/>
    <n v="0"/>
    <n v="0"/>
    <n v="957247200.00000012"/>
    <n v="295.48235199188491"/>
    <n v="2693806229.4632978"/>
    <n v="0"/>
    <n v="0"/>
    <n v="0"/>
    <n v="39083"/>
    <n v="42004"/>
    <s v="Não"/>
    <n v="2602.56"/>
    <n v="7323.91"/>
  </r>
  <r>
    <n v="175"/>
    <x v="2"/>
    <s v="LEE"/>
    <s v="05ºLEE"/>
    <s v="Leilão de Energia Existente"/>
    <s v="006/2006"/>
    <s v="ELETRONORTE"/>
    <n v="357038000116"/>
    <s v="2007-08"/>
    <s v="-"/>
    <s v="-"/>
    <x v="0"/>
    <s v="-"/>
    <x v="0"/>
    <s v="-"/>
    <s v="N"/>
    <n v="0"/>
    <n v="0"/>
    <n v="0"/>
    <m/>
    <m/>
    <n v="0"/>
    <n v="0"/>
    <n v="1"/>
    <n v="50"/>
    <n v="50"/>
    <n v="50"/>
    <n v="49.999999999999986"/>
    <n v="49.999999999999986"/>
    <n v="49.999999999999986"/>
    <n v="49.999999999999986"/>
    <n v="49.999999999999986"/>
    <n v="3506400"/>
    <n v="105"/>
    <s v="R$/MWh"/>
    <n v="0"/>
    <n v="0"/>
    <n v="368171999.99999994"/>
    <n v="295.48235199188491"/>
    <n v="1036079319.024345"/>
    <n v="0"/>
    <n v="0"/>
    <n v="0"/>
    <n v="39083"/>
    <n v="42004"/>
    <s v="Não"/>
    <n v="2602.56"/>
    <n v="7323.91"/>
  </r>
  <r>
    <n v="176"/>
    <x v="2"/>
    <s v="LEE"/>
    <s v="05ºLEE"/>
    <s v="Leilão de Energia Existente"/>
    <s v="006/2006"/>
    <s v="CEEE"/>
    <n v="92715812000131"/>
    <s v="2007-08"/>
    <s v="-"/>
    <s v="-"/>
    <x v="0"/>
    <s v="-"/>
    <x v="0"/>
    <s v="-"/>
    <s v="S"/>
    <n v="0"/>
    <n v="0"/>
    <n v="0"/>
    <m/>
    <m/>
    <n v="0"/>
    <n v="0"/>
    <n v="1"/>
    <n v="15"/>
    <n v="15"/>
    <n v="15"/>
    <n v="15.000000000000039"/>
    <n v="15.000000000000039"/>
    <n v="15.000000000000039"/>
    <n v="15.000000000000039"/>
    <n v="15.000000000000039"/>
    <n v="1051920"/>
    <n v="104.49"/>
    <s v="R$/MWh"/>
    <n v="0"/>
    <n v="0"/>
    <n v="109915120.8"/>
    <n v="294.0471519964957"/>
    <n v="309314080.1281538"/>
    <n v="0"/>
    <n v="0"/>
    <n v="0"/>
    <n v="39083"/>
    <n v="42004"/>
    <s v="Não"/>
    <n v="2602.56"/>
    <n v="7323.91"/>
  </r>
  <r>
    <n v="177"/>
    <x v="2"/>
    <s v="LEE"/>
    <s v="05ºLEE"/>
    <s v="Leilão de Energia Existente"/>
    <s v="006/2006"/>
    <s v="CELG G-T"/>
    <n v="7779299000173"/>
    <s v="2007-08"/>
    <s v="-"/>
    <s v="-"/>
    <x v="0"/>
    <s v="-"/>
    <x v="0"/>
    <s v="-"/>
    <s v="SE"/>
    <n v="0"/>
    <n v="0"/>
    <n v="0"/>
    <m/>
    <m/>
    <n v="0"/>
    <n v="0"/>
    <n v="1"/>
    <n v="9"/>
    <n v="9"/>
    <n v="9"/>
    <n v="8.9999999999999964"/>
    <n v="8.9999999999999964"/>
    <n v="8.9999999999999964"/>
    <n v="8.9999999999999964"/>
    <n v="8.9999999999999964"/>
    <n v="631152"/>
    <n v="100"/>
    <s v="R$/MWh"/>
    <n v="0"/>
    <n v="0"/>
    <n v="63115200"/>
    <n v="281.41176380179513"/>
    <n v="177613597.5470306"/>
    <n v="0"/>
    <n v="0"/>
    <n v="0"/>
    <n v="39083"/>
    <n v="42004"/>
    <s v="Não"/>
    <n v="2602.56"/>
    <n v="7323.91"/>
  </r>
  <r>
    <n v="178"/>
    <x v="3"/>
    <s v="LAJ"/>
    <s v="04ºLAJ"/>
    <s v="Leilão de Ajuste"/>
    <s v="001/2007"/>
    <s v="CHESF"/>
    <n v="33541368000116"/>
    <s v="COS0904NE"/>
    <s v="-"/>
    <s v="-"/>
    <x v="0"/>
    <s v="-"/>
    <x v="0"/>
    <s v="-"/>
    <s v="NE"/>
    <n v="0"/>
    <n v="0"/>
    <n v="0"/>
    <m/>
    <m/>
    <n v="0"/>
    <n v="0"/>
    <n v="0.5"/>
    <n v="6"/>
    <n v="0"/>
    <n v="6"/>
    <n v="3"/>
    <n v="0"/>
    <n v="0"/>
    <n v="0"/>
    <n v="3"/>
    <n v="19797"/>
    <n v="64.56"/>
    <s v="R$/MWh"/>
    <n v="0"/>
    <n v="0"/>
    <n v="1278094.32"/>
    <n v="179.23052385789882"/>
    <n v="3548226.6808148227"/>
    <n v="0"/>
    <n v="0"/>
    <n v="0"/>
    <n v="39173"/>
    <n v="39447"/>
    <s v="Não"/>
    <n v="2638.12"/>
    <n v="7323.91"/>
  </r>
  <r>
    <n v="179"/>
    <x v="3"/>
    <s v="LAJ"/>
    <s v="04ºLAJ"/>
    <s v="Leilão de Ajuste"/>
    <s v="001/2007"/>
    <s v="CHESF"/>
    <n v="33541368000116"/>
    <s v="CPE0404NE"/>
    <s v="-"/>
    <s v="-"/>
    <x v="0"/>
    <s v="-"/>
    <x v="0"/>
    <s v="-"/>
    <s v="NE"/>
    <n v="0"/>
    <n v="0"/>
    <n v="0"/>
    <m/>
    <m/>
    <n v="0"/>
    <n v="0"/>
    <n v="0.5"/>
    <n v="69"/>
    <n v="0"/>
    <n v="69"/>
    <n v="34.5"/>
    <n v="0"/>
    <n v="0"/>
    <n v="0"/>
    <n v="34.5"/>
    <n v="101016"/>
    <n v="46.8"/>
    <s v="R$/MWh"/>
    <n v="0"/>
    <n v="0"/>
    <n v="4727548.8"/>
    <n v="129.92547268509392"/>
    <n v="13124551.548757447"/>
    <n v="0"/>
    <n v="0"/>
    <n v="0"/>
    <n v="39173"/>
    <n v="39294"/>
    <s v="Não"/>
    <n v="2638.12"/>
    <n v="7323.91"/>
  </r>
  <r>
    <n v="180"/>
    <x v="3"/>
    <s v="LAJ"/>
    <s v="04ºLAJ"/>
    <s v="Leilão de Ajuste"/>
    <s v="001/2007"/>
    <s v="ELETRONORTE"/>
    <n v="357038000116"/>
    <s v="CTI0904N"/>
    <s v="-"/>
    <s v="-"/>
    <x v="0"/>
    <s v="-"/>
    <x v="0"/>
    <s v="-"/>
    <s v="N"/>
    <n v="0"/>
    <n v="0"/>
    <n v="0"/>
    <m/>
    <m/>
    <n v="0"/>
    <n v="0"/>
    <n v="0.5"/>
    <n v="3"/>
    <n v="0"/>
    <n v="3"/>
    <n v="1.5"/>
    <n v="0"/>
    <n v="0"/>
    <n v="0"/>
    <n v="1.5"/>
    <n v="9898.5"/>
    <n v="69.53"/>
    <s v="R$/MWh"/>
    <n v="0"/>
    <n v="0"/>
    <n v="688242.70499999996"/>
    <n v="193.02816486740556"/>
    <n v="1910689.2899400138"/>
    <n v="0"/>
    <n v="0"/>
    <n v="0"/>
    <n v="39173"/>
    <n v="39447"/>
    <s v="Não"/>
    <n v="2638.12"/>
    <n v="7323.91"/>
  </r>
  <r>
    <n v="181"/>
    <x v="3"/>
    <s v="LAJ"/>
    <s v="04ºLAJ"/>
    <s v="Leilão de Ajuste"/>
    <s v="001/2007"/>
    <s v="UCE 2001"/>
    <n v="4407774000192"/>
    <s v="EEB0904SE"/>
    <s v="-"/>
    <s v="-"/>
    <x v="0"/>
    <s v="-"/>
    <x v="0"/>
    <s v="-"/>
    <s v="SE"/>
    <n v="0"/>
    <n v="0"/>
    <n v="0"/>
    <m/>
    <m/>
    <n v="0"/>
    <n v="0"/>
    <n v="0.5"/>
    <n v="2"/>
    <n v="0"/>
    <n v="2"/>
    <n v="1"/>
    <n v="0"/>
    <n v="0"/>
    <n v="0"/>
    <n v="1"/>
    <n v="6599"/>
    <n v="70.23"/>
    <s v="R$/MWh"/>
    <n v="0"/>
    <n v="0"/>
    <n v="463447.77"/>
    <n v="194.97149458705442"/>
    <n v="1286616.8927799722"/>
    <n v="0"/>
    <n v="0"/>
    <n v="0"/>
    <n v="39173"/>
    <n v="39447"/>
    <s v="Não"/>
    <n v="2638.12"/>
    <n v="7323.91"/>
  </r>
  <r>
    <n v="182"/>
    <x v="3"/>
    <s v="LAJ"/>
    <s v="04ºLAJ"/>
    <s v="Leilão de Ajuste"/>
    <s v="001/2007"/>
    <s v="CHESF"/>
    <n v="33541368000116"/>
    <s v="BAN0404SE"/>
    <s v="-"/>
    <s v="-"/>
    <x v="0"/>
    <s v="-"/>
    <x v="0"/>
    <s v="-"/>
    <s v="SE"/>
    <n v="0"/>
    <n v="0"/>
    <n v="0"/>
    <m/>
    <m/>
    <n v="0"/>
    <n v="0"/>
    <n v="0.5"/>
    <n v="10"/>
    <n v="0"/>
    <n v="10"/>
    <n v="5"/>
    <n v="0"/>
    <n v="0"/>
    <n v="0"/>
    <n v="5"/>
    <n v="14640"/>
    <n v="46.98"/>
    <s v="R$/MWh"/>
    <n v="0"/>
    <n v="0"/>
    <n v="687787.2"/>
    <n v="130.42518604157505"/>
    <n v="1909424.7236486587"/>
    <n v="0"/>
    <n v="0"/>
    <n v="0"/>
    <n v="39173"/>
    <n v="39294"/>
    <s v="Não"/>
    <n v="2638.12"/>
    <n v="7323.91"/>
  </r>
  <r>
    <n v="183"/>
    <x v="3"/>
    <s v="LAJ"/>
    <s v="04ºLAJ"/>
    <s v="Leilão de Ajuste"/>
    <s v="001/2007"/>
    <s v="CHESF"/>
    <n v="33541368000116"/>
    <s v="ELE0904SE"/>
    <s v="-"/>
    <s v="-"/>
    <x v="0"/>
    <s v="-"/>
    <x v="0"/>
    <s v="-"/>
    <s v="SE"/>
    <n v="0"/>
    <n v="0"/>
    <n v="0"/>
    <m/>
    <m/>
    <n v="0"/>
    <n v="0"/>
    <n v="0.5"/>
    <n v="46"/>
    <n v="0"/>
    <n v="46"/>
    <n v="23"/>
    <n v="0"/>
    <n v="0"/>
    <n v="0"/>
    <n v="23"/>
    <n v="151777"/>
    <n v="69.28"/>
    <s v="R$/MWh"/>
    <n v="0"/>
    <n v="0"/>
    <n v="10515110.560000001"/>
    <n v="192.33411853895956"/>
    <n v="29191895.509487666"/>
    <n v="0"/>
    <n v="0"/>
    <n v="0"/>
    <n v="39173"/>
    <n v="39447"/>
    <s v="Não"/>
    <n v="2638.12"/>
    <n v="7323.91"/>
  </r>
  <r>
    <n v="184"/>
    <x v="3"/>
    <s v="LAJ"/>
    <s v="04ºLAJ"/>
    <s v="Leilão de Ajuste"/>
    <s v="001/2007"/>
    <s v="UCE 2001"/>
    <n v="4407774000192"/>
    <s v="ELE0904SE"/>
    <s v="-"/>
    <s v="-"/>
    <x v="0"/>
    <s v="-"/>
    <x v="0"/>
    <s v="-"/>
    <s v="SE"/>
    <n v="0"/>
    <n v="0"/>
    <n v="0"/>
    <m/>
    <m/>
    <n v="0"/>
    <n v="0"/>
    <n v="0.5"/>
    <n v="16"/>
    <n v="0"/>
    <n v="16"/>
    <n v="8"/>
    <n v="0"/>
    <n v="0"/>
    <n v="0"/>
    <n v="8"/>
    <n v="52792"/>
    <n v="69.28"/>
    <s v="R$/MWh"/>
    <n v="0"/>
    <n v="0"/>
    <n v="3657429.7600000002"/>
    <n v="192.33411853895956"/>
    <n v="10153702.785908753"/>
    <n v="0"/>
    <n v="0"/>
    <n v="0"/>
    <n v="39173"/>
    <n v="39447"/>
    <s v="Não"/>
    <n v="2638.12"/>
    <n v="7323.91"/>
  </r>
  <r>
    <n v="185"/>
    <x v="3"/>
    <s v="LAJ"/>
    <s v="04ºLAJ"/>
    <s v="Leilão de Ajuste"/>
    <s v="001/2007"/>
    <s v="CHESF"/>
    <n v="33541368000116"/>
    <s v="ENE0404SE"/>
    <s v="-"/>
    <s v="-"/>
    <x v="0"/>
    <s v="-"/>
    <x v="0"/>
    <s v="-"/>
    <s v="SE"/>
    <n v="0"/>
    <n v="0"/>
    <n v="0"/>
    <m/>
    <m/>
    <n v="0"/>
    <n v="0"/>
    <n v="0.5"/>
    <n v="14"/>
    <n v="0"/>
    <n v="14"/>
    <n v="7"/>
    <n v="0"/>
    <n v="0"/>
    <n v="0"/>
    <n v="7"/>
    <n v="20496"/>
    <n v="46.69"/>
    <s v="R$/MWh"/>
    <n v="0"/>
    <n v="0"/>
    <n v="956958.24"/>
    <n v="129.62009230057768"/>
    <n v="2656693.4117926401"/>
    <n v="0"/>
    <n v="0"/>
    <n v="0"/>
    <n v="39173"/>
    <n v="39294"/>
    <s v="Não"/>
    <n v="2638.12"/>
    <n v="7323.91"/>
  </r>
  <r>
    <n v="186"/>
    <x v="3"/>
    <s v="LAJ"/>
    <s v="04ºLAJ"/>
    <s v="Leilão de Ajuste"/>
    <s v="001/2007"/>
    <s v="FURNAS"/>
    <n v="23274194000119"/>
    <s v="ENE0404SE"/>
    <s v="-"/>
    <s v="-"/>
    <x v="0"/>
    <s v="-"/>
    <x v="0"/>
    <s v="-"/>
    <s v="SE"/>
    <n v="0"/>
    <n v="0"/>
    <n v="0"/>
    <m/>
    <m/>
    <n v="0"/>
    <n v="0"/>
    <n v="0.5"/>
    <n v="10"/>
    <n v="0"/>
    <n v="10"/>
    <n v="5"/>
    <n v="0"/>
    <n v="0"/>
    <n v="0"/>
    <n v="5"/>
    <n v="14640"/>
    <n v="46.69"/>
    <s v="R$/MWh"/>
    <n v="0"/>
    <n v="0"/>
    <n v="683541.6"/>
    <n v="129.62009230057768"/>
    <n v="1897638.1512804572"/>
    <n v="0"/>
    <n v="0"/>
    <n v="0"/>
    <n v="39173"/>
    <n v="39294"/>
    <s v="Não"/>
    <n v="2638.12"/>
    <n v="7323.91"/>
  </r>
  <r>
    <n v="187"/>
    <x v="3"/>
    <s v="LAJ"/>
    <s v="04ºLAJ"/>
    <s v="Leilão de Ajuste"/>
    <s v="001/2007"/>
    <s v="CHESF"/>
    <n v="33541368000116"/>
    <s v="ESC0404SE"/>
    <s v="-"/>
    <s v="-"/>
    <x v="0"/>
    <s v="-"/>
    <x v="0"/>
    <s v="-"/>
    <s v="SE"/>
    <n v="0"/>
    <n v="0"/>
    <n v="0"/>
    <m/>
    <m/>
    <n v="0"/>
    <n v="0"/>
    <n v="0.5"/>
    <n v="32"/>
    <n v="0"/>
    <n v="32"/>
    <n v="16"/>
    <n v="0"/>
    <n v="0"/>
    <n v="0"/>
    <n v="16"/>
    <n v="46848"/>
    <n v="45.98"/>
    <s v="R$/MWh"/>
    <n v="0"/>
    <n v="0"/>
    <n v="2154071.04"/>
    <n v="127.64900072779099"/>
    <n v="5980100.3860955527"/>
    <n v="0"/>
    <n v="0"/>
    <n v="0"/>
    <n v="39173"/>
    <n v="39294"/>
    <s v="Não"/>
    <n v="2638.12"/>
    <n v="7323.91"/>
  </r>
  <r>
    <n v="188"/>
    <x v="3"/>
    <s v="LAJ"/>
    <s v="04ºLAJ"/>
    <s v="Leilão de Ajuste"/>
    <s v="001/2007"/>
    <s v="UCE 2001"/>
    <n v="4407774000192"/>
    <s v="COS0904NE"/>
    <s v="-"/>
    <s v="-"/>
    <x v="0"/>
    <s v="-"/>
    <x v="0"/>
    <s v="-"/>
    <s v="NE"/>
    <n v="0"/>
    <n v="0"/>
    <n v="0"/>
    <m/>
    <m/>
    <n v="0"/>
    <n v="0"/>
    <n v="0.5"/>
    <n v="2"/>
    <n v="0"/>
    <n v="2"/>
    <n v="1"/>
    <n v="0"/>
    <n v="0"/>
    <n v="0"/>
    <n v="1"/>
    <n v="6599"/>
    <n v="64.56"/>
    <s v="R$/MWh"/>
    <n v="0"/>
    <n v="0"/>
    <n v="426031.44"/>
    <n v="179.23052385789882"/>
    <n v="1182742.2269382742"/>
    <n v="0"/>
    <n v="0"/>
    <n v="0"/>
    <n v="39173"/>
    <n v="39447"/>
    <s v="Não"/>
    <n v="2638.12"/>
    <n v="7323.91"/>
  </r>
  <r>
    <n v="189"/>
    <x v="3"/>
    <s v="LAJ"/>
    <s v="04ºLAJ"/>
    <s v="Leilão de Ajuste"/>
    <s v="001/2007"/>
    <s v="CHESF"/>
    <n v="33541368000116"/>
    <s v="CEB0404SE"/>
    <s v="-"/>
    <s v="-"/>
    <x v="0"/>
    <s v="-"/>
    <x v="0"/>
    <s v="-"/>
    <s v="SE"/>
    <n v="0"/>
    <n v="0"/>
    <n v="0"/>
    <m/>
    <m/>
    <n v="0"/>
    <n v="0"/>
    <n v="0.5"/>
    <n v="6"/>
    <n v="0"/>
    <n v="6"/>
    <n v="3"/>
    <n v="0"/>
    <n v="0"/>
    <n v="0"/>
    <n v="3"/>
    <n v="8784"/>
    <n v="47.27"/>
    <s v="R$/MWh"/>
    <n v="0"/>
    <n v="0"/>
    <n v="415219.68000000005"/>
    <n v="131.23027978257244"/>
    <n v="1152726.7776101164"/>
    <n v="0"/>
    <n v="0"/>
    <n v="0"/>
    <n v="39173"/>
    <n v="39294"/>
    <s v="Não"/>
    <n v="2638.12"/>
    <n v="7323.91"/>
  </r>
  <r>
    <n v="190"/>
    <x v="3"/>
    <s v="LAJ"/>
    <s v="04ºLAJ"/>
    <s v="Leilão de Ajuste"/>
    <s v="001/2007"/>
    <s v="ENERTRADE"/>
    <n v="4149295000113"/>
    <s v="ESC0404SE"/>
    <s v="-"/>
    <s v="-"/>
    <x v="0"/>
    <s v="-"/>
    <x v="0"/>
    <s v="-"/>
    <s v="SE"/>
    <n v="0"/>
    <n v="0"/>
    <n v="0"/>
    <m/>
    <m/>
    <n v="0"/>
    <n v="0"/>
    <n v="0.5"/>
    <n v="9"/>
    <n v="0"/>
    <n v="9"/>
    <n v="4.5"/>
    <n v="0"/>
    <n v="0"/>
    <n v="0"/>
    <n v="4.5"/>
    <n v="13176"/>
    <n v="45.98"/>
    <s v="R$/MWh"/>
    <n v="0"/>
    <n v="0"/>
    <n v="605832.48"/>
    <n v="127.64900072779099"/>
    <n v="1681903.233589374"/>
    <n v="0"/>
    <n v="0"/>
    <n v="0"/>
    <n v="39173"/>
    <n v="39294"/>
    <s v="Não"/>
    <n v="2638.12"/>
    <n v="7323.91"/>
  </r>
  <r>
    <n v="191"/>
    <x v="3"/>
    <s v="LAJ"/>
    <s v="04ºLAJ"/>
    <s v="Leilão de Ajuste"/>
    <s v="001/2007"/>
    <s v="ENERTRADE"/>
    <n v="4149295000113"/>
    <s v="BAN0404SE"/>
    <s v="-"/>
    <s v="-"/>
    <x v="0"/>
    <s v="-"/>
    <x v="0"/>
    <s v="-"/>
    <s v="SE"/>
    <n v="0"/>
    <n v="0"/>
    <n v="0"/>
    <m/>
    <m/>
    <n v="0"/>
    <n v="0"/>
    <n v="0.5"/>
    <n v="40"/>
    <n v="0"/>
    <n v="40"/>
    <n v="20"/>
    <n v="0"/>
    <n v="0"/>
    <n v="0"/>
    <n v="20"/>
    <n v="58560"/>
    <n v="46.98"/>
    <s v="R$/MWh"/>
    <n v="0"/>
    <n v="0"/>
    <n v="2751148.8"/>
    <n v="130.42518604157505"/>
    <n v="7637698.8945946349"/>
    <n v="0"/>
    <n v="0"/>
    <n v="0"/>
    <n v="39173"/>
    <n v="39294"/>
    <s v="Não"/>
    <n v="2638.12"/>
    <n v="7323.91"/>
  </r>
  <r>
    <n v="192"/>
    <x v="3"/>
    <s v="LAJ"/>
    <s v="04ºLAJ"/>
    <s v="Leilão de Ajuste"/>
    <s v="001/2007"/>
    <s v="FURNAS"/>
    <n v="23274194000119"/>
    <s v="BAN0404SE"/>
    <s v="-"/>
    <s v="-"/>
    <x v="0"/>
    <s v="-"/>
    <x v="0"/>
    <s v="-"/>
    <s v="SE"/>
    <n v="0"/>
    <n v="0"/>
    <n v="0"/>
    <m/>
    <m/>
    <n v="0"/>
    <n v="0"/>
    <n v="0.5"/>
    <n v="16"/>
    <n v="0"/>
    <n v="16"/>
    <n v="8"/>
    <n v="0"/>
    <n v="0"/>
    <n v="0"/>
    <n v="8"/>
    <n v="23424"/>
    <n v="46.98"/>
    <s v="R$/MWh"/>
    <n v="0"/>
    <n v="0"/>
    <n v="1100459.52"/>
    <n v="130.42518604157505"/>
    <n v="3055079.5578378541"/>
    <n v="0"/>
    <n v="0"/>
    <n v="0"/>
    <n v="39173"/>
    <n v="39294"/>
    <s v="Não"/>
    <n v="2638.12"/>
    <n v="7323.91"/>
  </r>
  <r>
    <n v="193"/>
    <x v="3"/>
    <s v="LAJ"/>
    <s v="04ºLAJ"/>
    <s v="Leilão de Ajuste"/>
    <s v="001/2007"/>
    <s v="ELETRONORTE"/>
    <n v="357038000116"/>
    <s v="CPA0904N"/>
    <s v="-"/>
    <s v="-"/>
    <x v="0"/>
    <s v="-"/>
    <x v="0"/>
    <s v="-"/>
    <s v="N"/>
    <n v="0"/>
    <n v="0"/>
    <n v="0"/>
    <m/>
    <m/>
    <n v="0"/>
    <n v="0"/>
    <n v="0.5"/>
    <n v="19"/>
    <n v="0"/>
    <n v="19"/>
    <n v="9.5"/>
    <n v="0"/>
    <n v="0"/>
    <n v="0"/>
    <n v="9.5"/>
    <n v="62690.5"/>
    <n v="68.14"/>
    <s v="R$/MWh"/>
    <n v="0"/>
    <n v="0"/>
    <n v="4271730.67"/>
    <n v="189.16926728124574"/>
    <n v="11859115.950494936"/>
    <n v="0"/>
    <n v="0"/>
    <n v="0"/>
    <n v="39173"/>
    <n v="39447"/>
    <s v="Não"/>
    <n v="2638.12"/>
    <n v="7323.91"/>
  </r>
  <r>
    <n v="194"/>
    <x v="3"/>
    <s v="LAJ"/>
    <s v="04ºLAJ"/>
    <s v="Leilão de Ajuste"/>
    <s v="001/2007"/>
    <s v="CHESF"/>
    <n v="33541368000116"/>
    <s v="CEA0904NE"/>
    <s v="-"/>
    <s v="-"/>
    <x v="0"/>
    <s v="-"/>
    <x v="0"/>
    <s v="-"/>
    <s v="NE"/>
    <n v="0"/>
    <n v="0"/>
    <n v="0"/>
    <m/>
    <m/>
    <n v="0"/>
    <n v="0"/>
    <n v="0.5"/>
    <n v="7"/>
    <n v="0"/>
    <n v="7"/>
    <n v="3.5"/>
    <n v="0"/>
    <n v="0"/>
    <n v="0"/>
    <n v="3.5"/>
    <n v="23096.5"/>
    <n v="62.92"/>
    <s v="R$/MWh"/>
    <n v="0"/>
    <n v="0"/>
    <n v="1453231.78"/>
    <n v="174.67757994329295"/>
    <n v="4034440.7251602653"/>
    <n v="0"/>
    <n v="0"/>
    <n v="0"/>
    <n v="39173"/>
    <n v="39447"/>
    <s v="Não"/>
    <n v="2638.12"/>
    <n v="7323.91"/>
  </r>
  <r>
    <n v="195"/>
    <x v="3"/>
    <s v="LAJ"/>
    <s v="04ºLAJ"/>
    <s v="Leilão de Ajuste"/>
    <s v="001/2007"/>
    <s v="COPEL GET"/>
    <n v="4370282000170"/>
    <s v="COP0904S"/>
    <s v="-"/>
    <s v="-"/>
    <x v="0"/>
    <s v="-"/>
    <x v="0"/>
    <s v="-"/>
    <s v="S"/>
    <n v="0"/>
    <n v="0"/>
    <n v="0"/>
    <m/>
    <m/>
    <n v="0"/>
    <n v="0"/>
    <n v="0.5"/>
    <n v="46"/>
    <n v="0"/>
    <n v="46"/>
    <n v="23"/>
    <n v="0"/>
    <n v="0"/>
    <n v="0"/>
    <n v="23"/>
    <n v="151777"/>
    <n v="51.75"/>
    <s v="R$/MWh"/>
    <n v="0"/>
    <n v="0"/>
    <n v="7854459.75"/>
    <n v="143.66758998832501"/>
    <n v="21805435.805658005"/>
    <n v="0"/>
    <n v="0"/>
    <n v="0"/>
    <n v="39173"/>
    <n v="39447"/>
    <s v="Não"/>
    <n v="2638.12"/>
    <n v="7323.91"/>
  </r>
  <r>
    <n v="196"/>
    <x v="3"/>
    <s v="LAJ"/>
    <s v="04ºLAJ"/>
    <s v="Leilão de Ajuste"/>
    <s v="001/2007"/>
    <s v="FURNAS"/>
    <n v="23274194000119"/>
    <s v="CEB0404SE"/>
    <s v="-"/>
    <s v="-"/>
    <x v="0"/>
    <s v="-"/>
    <x v="0"/>
    <s v="-"/>
    <s v="SE"/>
    <n v="0"/>
    <n v="0"/>
    <n v="0"/>
    <m/>
    <m/>
    <n v="0"/>
    <n v="0"/>
    <n v="0.5"/>
    <n v="6"/>
    <n v="0"/>
    <n v="6"/>
    <n v="3"/>
    <n v="0"/>
    <n v="0"/>
    <n v="0"/>
    <n v="3"/>
    <n v="8784"/>
    <n v="47.27"/>
    <s v="R$/MWh"/>
    <n v="0"/>
    <n v="0"/>
    <n v="415219.68000000005"/>
    <n v="131.23027978257244"/>
    <n v="1152726.7776101164"/>
    <n v="0"/>
    <n v="0"/>
    <n v="0"/>
    <n v="39173"/>
    <n v="39294"/>
    <s v="Não"/>
    <n v="2638.12"/>
    <n v="7323.91"/>
  </r>
  <r>
    <n v="197"/>
    <x v="3"/>
    <s v="LAJ"/>
    <s v="04ºLAJ"/>
    <s v="Leilão de Ajuste"/>
    <s v="001/2007"/>
    <s v="CHESF"/>
    <n v="33541368000116"/>
    <s v="CEL0404NE"/>
    <s v="-"/>
    <s v="-"/>
    <x v="0"/>
    <s v="-"/>
    <x v="0"/>
    <s v="-"/>
    <s v="NE"/>
    <n v="0"/>
    <n v="0"/>
    <n v="0"/>
    <m/>
    <m/>
    <n v="0"/>
    <n v="0"/>
    <n v="0.5"/>
    <n v="4"/>
    <n v="0"/>
    <n v="4"/>
    <n v="2"/>
    <n v="0"/>
    <n v="0"/>
    <n v="0"/>
    <n v="2"/>
    <n v="5856"/>
    <n v="47.27"/>
    <s v="R$/MWh"/>
    <n v="0"/>
    <n v="0"/>
    <n v="276813.12"/>
    <n v="131.23027978257244"/>
    <n v="768484.51840674412"/>
    <n v="0"/>
    <n v="0"/>
    <n v="0"/>
    <n v="39173"/>
    <n v="39294"/>
    <s v="Não"/>
    <n v="2638.12"/>
    <n v="7323.91"/>
  </r>
  <r>
    <n v="198"/>
    <x v="3"/>
    <s v="LAJ"/>
    <s v="04ºLAJ"/>
    <s v="Leilão de Ajuste"/>
    <s v="001/2007"/>
    <s v="CHESF"/>
    <n v="33541368000116"/>
    <s v="CEM0904SE"/>
    <s v="-"/>
    <s v="-"/>
    <x v="0"/>
    <s v="-"/>
    <x v="0"/>
    <s v="-"/>
    <s v="SE"/>
    <n v="0"/>
    <n v="0"/>
    <n v="0"/>
    <m/>
    <m/>
    <n v="0"/>
    <n v="0"/>
    <n v="0.5"/>
    <n v="11"/>
    <n v="0"/>
    <n v="11"/>
    <n v="5.5"/>
    <n v="0"/>
    <n v="0"/>
    <n v="0"/>
    <n v="5.5"/>
    <n v="36294.5"/>
    <n v="67.459999999999994"/>
    <s v="R$/MWh"/>
    <n v="0"/>
    <n v="0"/>
    <n v="2448426.9699999997"/>
    <n v="187.28146126787254"/>
    <n v="6797286.9959867997"/>
    <n v="0"/>
    <n v="0"/>
    <n v="0"/>
    <n v="39173"/>
    <n v="39447"/>
    <s v="Não"/>
    <n v="2638.12"/>
    <n v="7323.91"/>
  </r>
  <r>
    <n v="199"/>
    <x v="3"/>
    <s v="LAJ"/>
    <s v="04ºLAJ"/>
    <s v="Leilão de Ajuste"/>
    <s v="001/2007"/>
    <s v="UCE 2001"/>
    <n v="4407774000192"/>
    <s v="CNE0904SE"/>
    <s v="-"/>
    <s v="-"/>
    <x v="0"/>
    <s v="-"/>
    <x v="0"/>
    <s v="-"/>
    <s v="SE"/>
    <n v="0"/>
    <n v="0"/>
    <n v="0"/>
    <m/>
    <m/>
    <n v="0"/>
    <n v="0"/>
    <n v="0.5"/>
    <n v="1"/>
    <n v="0"/>
    <n v="1"/>
    <n v="0.5"/>
    <n v="0"/>
    <n v="0"/>
    <n v="0"/>
    <n v="0.5"/>
    <n v="3299.5"/>
    <n v="70.23"/>
    <s v="R$/MWh"/>
    <n v="0"/>
    <n v="0"/>
    <n v="231723.88500000001"/>
    <n v="194.97149458705442"/>
    <n v="643308.44638998609"/>
    <n v="0"/>
    <n v="0"/>
    <n v="0"/>
    <n v="39173"/>
    <n v="39447"/>
    <s v="Não"/>
    <n v="2638.12"/>
    <n v="7323.91"/>
  </r>
  <r>
    <n v="200"/>
    <x v="3"/>
    <s v="LAJ"/>
    <s v="04ºLAJ"/>
    <s v="Leilão de Ajuste"/>
    <s v="001/2007"/>
    <s v="CHESF"/>
    <n v="33541368000116"/>
    <s v="CAI0904SE"/>
    <s v="-"/>
    <s v="-"/>
    <x v="0"/>
    <s v="-"/>
    <x v="0"/>
    <s v="-"/>
    <s v="SE"/>
    <n v="0"/>
    <n v="0"/>
    <n v="0"/>
    <m/>
    <m/>
    <n v="0"/>
    <n v="0"/>
    <n v="0.5"/>
    <n v="3"/>
    <n v="0"/>
    <n v="3"/>
    <n v="1.5"/>
    <n v="0"/>
    <n v="0"/>
    <n v="0"/>
    <n v="1.5"/>
    <n v="9898.5"/>
    <n v="68.83"/>
    <s v="R$/MWh"/>
    <n v="0"/>
    <n v="0"/>
    <n v="681313.755"/>
    <n v="191.08483514775673"/>
    <n v="1891453.2407100699"/>
    <n v="0"/>
    <n v="0"/>
    <n v="0"/>
    <n v="39173"/>
    <n v="39447"/>
    <s v="Não"/>
    <n v="2638.12"/>
    <n v="7323.91"/>
  </r>
  <r>
    <n v="201"/>
    <x v="3"/>
    <s v="LFA"/>
    <s v="01ºLFA"/>
    <s v="Leilão de Fontes Alternativas"/>
    <s v="003/2007"/>
    <s v="FENIX"/>
    <n v="8689265000150"/>
    <s v="2010-OF15"/>
    <s v="UTE.FL.SC.029640-6.01"/>
    <s v="XANXERE"/>
    <x v="2"/>
    <s v="SC"/>
    <x v="4"/>
    <s v="Criadouro Agrícola"/>
    <s v="S"/>
    <n v="0"/>
    <n v="0"/>
    <n v="30"/>
    <m/>
    <m/>
    <n v="0"/>
    <n v="27.1"/>
    <n v="1"/>
    <n v="25"/>
    <n v="25"/>
    <n v="25"/>
    <n v="24.999999999999996"/>
    <n v="24.999999999999996"/>
    <n v="24.999999999999996"/>
    <n v="24.999999999999996"/>
    <n v="24.999999999999996"/>
    <n v="3287400.0000000005"/>
    <n v="138.5"/>
    <s v="R$/MWh"/>
    <n v="0"/>
    <n v="0"/>
    <n v="455304900"/>
    <n v="381.0624377801069"/>
    <n v="1252704657.9583235"/>
    <n v="27484499.989999998"/>
    <n v="27484499.989999998"/>
    <n v="27484499.989999998"/>
    <n v="40179"/>
    <n v="45657"/>
    <s v="Não"/>
    <n v="2661.93"/>
    <n v="7323.91"/>
  </r>
  <r>
    <n v="202"/>
    <x v="3"/>
    <s v="LFA"/>
    <s v="01ºLFA"/>
    <s v="Leilão de Fontes Alternativas"/>
    <s v="003/2007"/>
    <s v="USC STA CRUZ"/>
    <n v="10763227000142"/>
    <s v="2010-OF15"/>
    <s v="UTE.AI.SP.001609-8.01"/>
    <s v="SANTA CRUZ AB FASE 1"/>
    <x v="0"/>
    <s v="SP"/>
    <x v="4"/>
    <s v="Bagaço de Cana de Açúcar"/>
    <s v="SE"/>
    <n v="0"/>
    <n v="0"/>
    <n v="25"/>
    <m/>
    <m/>
    <n v="0"/>
    <n v="14"/>
    <n v="1"/>
    <n v="6"/>
    <n v="6"/>
    <n v="6"/>
    <n v="6.0000000000000018"/>
    <n v="6.0000000000000018"/>
    <n v="6.0000000000000018"/>
    <n v="6.0000000000000018"/>
    <n v="6.0000000000000018"/>
    <n v="788976"/>
    <n v="138.75"/>
    <s v="R$/MWh"/>
    <n v="0"/>
    <n v="0"/>
    <n v="109470420"/>
    <n v="381.75027611545011"/>
    <n v="301191805.84846336"/>
    <n v="7520648.2300000004"/>
    <n v="7520648.2300000004"/>
    <n v="7520648.2300000004"/>
    <n v="40179"/>
    <n v="45657"/>
    <s v="Não"/>
    <n v="2661.93"/>
    <n v="7323.91"/>
  </r>
  <r>
    <n v="203"/>
    <x v="3"/>
    <s v="LFA"/>
    <s v="01ºLFA"/>
    <s v="Leilão de Fontes Alternativas"/>
    <s v="003/2007"/>
    <s v="USC STA CRUZ"/>
    <n v="10763227000142"/>
    <s v="2010-OF15"/>
    <s v="UTE.AI.SP.001609-8.01"/>
    <s v="SANTA CRUZ AB FASE 2"/>
    <x v="0"/>
    <s v="SP"/>
    <x v="4"/>
    <s v="Bagaço de Cana de Açúcar"/>
    <s v="SE"/>
    <n v="0"/>
    <n v="0"/>
    <n v="25"/>
    <m/>
    <m/>
    <n v="0"/>
    <n v="14"/>
    <n v="1"/>
    <n v="6"/>
    <n v="6"/>
    <n v="6"/>
    <n v="14.000000000000011"/>
    <n v="14.000000000000011"/>
    <n v="14.000000000000011"/>
    <n v="14.000000000000011"/>
    <n v="14.000000000000011"/>
    <n v="1840944.0000000002"/>
    <n v="138.75"/>
    <s v="R$/MWh"/>
    <n v="0"/>
    <n v="0"/>
    <n v="255430980"/>
    <n v="381.75027611545011"/>
    <n v="702780880.31308115"/>
    <n v="17548180.180000003"/>
    <n v="17548180.180000003"/>
    <n v="17548180.180000003"/>
    <n v="40179"/>
    <n v="45657"/>
    <s v="Não"/>
    <n v="2661.93"/>
    <n v="7323.91"/>
  </r>
  <r>
    <n v="204"/>
    <x v="3"/>
    <s v="LFA"/>
    <s v="01ºLFA"/>
    <s v="Leilão de Fontes Alternativas"/>
    <s v="003/2007"/>
    <s v="GDA DEDINI"/>
    <n v="6252818000188"/>
    <s v="2010-OF15"/>
    <s v="UTE.AI.SP.027709-6.01"/>
    <s v="SÃO JOÃO DA BOA VISTA "/>
    <x v="0"/>
    <s v="SP"/>
    <x v="4"/>
    <s v="Bagaço de Cana de Açúcar"/>
    <s v="SE"/>
    <n v="0"/>
    <n v="0"/>
    <n v="70"/>
    <m/>
    <m/>
    <n v="0"/>
    <n v="23"/>
    <n v="1"/>
    <n v="23"/>
    <n v="23"/>
    <n v="23"/>
    <n v="22.999999999999932"/>
    <n v="22.999999999999932"/>
    <n v="22.999999999999932"/>
    <n v="22.999999999999932"/>
    <n v="22.999999999999932"/>
    <n v="3024407.9999999995"/>
    <n v="138.6"/>
    <s v="R$/MWh"/>
    <n v="0"/>
    <n v="0"/>
    <n v="419182948.80000001"/>
    <n v="381.33757311424415"/>
    <n v="1153320406.8273051"/>
    <n v="28440702.940000001"/>
    <n v="28440702.940000001"/>
    <n v="28440702.940000001"/>
    <n v="40179"/>
    <n v="45657"/>
    <s v="Não"/>
    <n v="2661.93"/>
    <n v="7323.91"/>
  </r>
  <r>
    <n v="205"/>
    <x v="3"/>
    <s v="LFA"/>
    <s v="01ºLFA"/>
    <s v="Leilão de Fontes Alternativas"/>
    <s v="003/2007"/>
    <s v="CGL"/>
    <n v="8377974000109"/>
    <s v="2010-H30"/>
    <s v="PCH.PH.SC.029652-0.01"/>
    <s v="SANTA LUZIA ALTO"/>
    <x v="0"/>
    <s v="SC"/>
    <x v="6"/>
    <s v="-"/>
    <s v="S"/>
    <n v="0"/>
    <n v="0"/>
    <n v="28.5"/>
    <m/>
    <m/>
    <n v="0"/>
    <n v="18.399999999999999"/>
    <n v="1"/>
    <n v="14"/>
    <n v="14"/>
    <n v="14"/>
    <n v="13.999999999999995"/>
    <n v="13.999999999999995"/>
    <n v="13.999999999999995"/>
    <n v="13.999999999999995"/>
    <n v="13.999999999999995"/>
    <n v="3681551.9999999995"/>
    <n v="135"/>
    <s v="R$/MWh"/>
    <n v="0"/>
    <n v="0"/>
    <n v="497009520.00000006"/>
    <n v="371.43270108530277"/>
    <n v="1367448803.5459988"/>
    <n v="0"/>
    <n v="0"/>
    <n v="0"/>
    <n v="40179"/>
    <n v="51135"/>
    <s v="Não"/>
    <n v="2661.93"/>
    <n v="7323.91"/>
  </r>
  <r>
    <n v="206"/>
    <x v="3"/>
    <s v="LFA"/>
    <s v="01ºLFA"/>
    <s v="Leilão de Fontes Alternativas"/>
    <s v="003/2007"/>
    <s v="CEM"/>
    <n v="9119054000145"/>
    <s v="2010-H30"/>
    <s v="PCH.PH.MG.027729-0.01"/>
    <s v="VARGINHA"/>
    <x v="0"/>
    <s v="MG"/>
    <x v="6"/>
    <s v="-"/>
    <s v="SE"/>
    <n v="0"/>
    <n v="0"/>
    <n v="7"/>
    <m/>
    <m/>
    <n v="0"/>
    <n v="4.4000000000000004"/>
    <n v="1"/>
    <n v="4"/>
    <n v="4"/>
    <n v="4"/>
    <n v="3.9999999999999973"/>
    <n v="3.9999999999999973"/>
    <n v="3.9999999999999973"/>
    <n v="3.9999999999999973"/>
    <n v="3.9999999999999973"/>
    <n v="1051872"/>
    <n v="135"/>
    <s v="R$/MWh"/>
    <n v="0"/>
    <n v="0"/>
    <n v="142002720"/>
    <n v="371.43270108530277"/>
    <n v="390699658.1559996"/>
    <n v="0"/>
    <n v="0"/>
    <n v="0"/>
    <n v="40179"/>
    <n v="51135"/>
    <s v="Não"/>
    <n v="2661.93"/>
    <n v="7323.91"/>
  </r>
  <r>
    <n v="207"/>
    <x v="3"/>
    <s v="LFA"/>
    <s v="01ºLFA"/>
    <s v="Leilão de Fontes Alternativas"/>
    <s v="003/2007"/>
    <s v="AKEP"/>
    <n v="8995894000109"/>
    <s v="2010-H30"/>
    <s v="PCH.PH.PE.029666-0.01"/>
    <s v="PEDRA FURADA"/>
    <x v="0"/>
    <s v="PE"/>
    <x v="6"/>
    <s v="-"/>
    <s v="NE"/>
    <n v="0"/>
    <n v="0"/>
    <n v="6.5"/>
    <m/>
    <m/>
    <n v="0"/>
    <n v="3.2"/>
    <n v="1"/>
    <n v="3"/>
    <n v="3"/>
    <n v="3"/>
    <n v="3.0000000000000027"/>
    <n v="3.0000000000000027"/>
    <n v="3.0000000000000027"/>
    <n v="3.0000000000000027"/>
    <n v="3.0000000000000027"/>
    <n v="788904"/>
    <n v="134.97"/>
    <s v="R$/MWh"/>
    <n v="0"/>
    <n v="0"/>
    <n v="106478372.88"/>
    <n v="371.35016048506162"/>
    <n v="292959627.00730705"/>
    <n v="0"/>
    <n v="0"/>
    <n v="0"/>
    <n v="40179"/>
    <n v="51135"/>
    <s v="Não"/>
    <n v="2661.93"/>
    <n v="7323.91"/>
  </r>
  <r>
    <n v="208"/>
    <x v="3"/>
    <s v="LFA"/>
    <s v="01ºLFA"/>
    <s v="Leilão de Fontes Alternativas"/>
    <s v="003/2007"/>
    <s v="PAMPEANA"/>
    <n v="7512519000106"/>
    <s v="2010-H30"/>
    <s v="PCH.PH.MT.029376-8.01"/>
    <s v="PAMPEANA"/>
    <x v="0"/>
    <s v="MT"/>
    <x v="6"/>
    <s v="-"/>
    <s v="SE"/>
    <n v="0"/>
    <n v="0"/>
    <n v="28"/>
    <m/>
    <m/>
    <n v="0"/>
    <n v="22.7"/>
    <n v="1"/>
    <n v="5"/>
    <n v="5"/>
    <n v="5"/>
    <n v="5.0000000000000036"/>
    <n v="5.0000000000000036"/>
    <n v="5.0000000000000036"/>
    <n v="5.0000000000000036"/>
    <n v="5.0000000000000036"/>
    <n v="1314840"/>
    <n v="135"/>
    <s v="R$/MWh"/>
    <n v="0"/>
    <n v="0"/>
    <n v="177503400"/>
    <n v="371.43270108530277"/>
    <n v="488374572.69499952"/>
    <n v="0"/>
    <n v="0"/>
    <n v="0"/>
    <n v="40179"/>
    <n v="51135"/>
    <s v="Não"/>
    <n v="2661.93"/>
    <n v="7323.91"/>
  </r>
  <r>
    <n v="209"/>
    <x v="3"/>
    <s v="LFA"/>
    <s v="01ºLFA"/>
    <s v="Leilão de Fontes Alternativas"/>
    <s v="003/2007"/>
    <s v="PIONEIROS"/>
    <n v="10235093000197"/>
    <s v="2010-OF15"/>
    <s v="UTE.AI.SP.029642-2.01"/>
    <s v="PIONEIROS II"/>
    <x v="0"/>
    <s v="SP"/>
    <x v="4"/>
    <s v="Bagaço de Cana de Açúcar"/>
    <s v="SE"/>
    <n v="0"/>
    <n v="0"/>
    <n v="35"/>
    <m/>
    <m/>
    <n v="0"/>
    <n v="16.899999999999999"/>
    <n v="1"/>
    <n v="12"/>
    <n v="12"/>
    <n v="12"/>
    <n v="12.000000000000002"/>
    <n v="12.000000000000002"/>
    <n v="12.000000000000002"/>
    <n v="12.000000000000002"/>
    <n v="12.000000000000002"/>
    <n v="1577952"/>
    <n v="139.12"/>
    <s v="R$/MWh"/>
    <n v="0"/>
    <n v="0"/>
    <n v="219524682.24000001"/>
    <n v="382.76827685175795"/>
    <n v="603989967.99478519"/>
    <n v="14995616.459999999"/>
    <n v="14995616.459999999"/>
    <n v="14995616.459999999"/>
    <n v="40179"/>
    <n v="45657"/>
    <s v="Não"/>
    <n v="2661.93"/>
    <n v="7323.91"/>
  </r>
  <r>
    <n v="210"/>
    <x v="3"/>
    <s v="LFA"/>
    <s v="01ºLFA"/>
    <s v="Leilão de Fontes Alternativas"/>
    <s v="003/2007"/>
    <s v="USINA ESTER"/>
    <n v="60892098000160"/>
    <s v="2010-OF15"/>
    <s v="UTE.AI.SP.000912-1.01"/>
    <s v="ESTER"/>
    <x v="0"/>
    <s v="SP"/>
    <x v="4"/>
    <s v="Bagaço de Cana de Açúcar"/>
    <s v="SE"/>
    <n v="0"/>
    <n v="0"/>
    <n v="30"/>
    <m/>
    <m/>
    <n v="0"/>
    <n v="10.199999999999999"/>
    <n v="1"/>
    <n v="7"/>
    <n v="7"/>
    <n v="7"/>
    <n v="7.0000000000000098"/>
    <n v="7.0000000000000098"/>
    <n v="7.0000000000000098"/>
    <n v="7.0000000000000098"/>
    <n v="7.0000000000000098"/>
    <n v="920471.99999999988"/>
    <n v="138.9"/>
    <s v="R$/MWh"/>
    <n v="0"/>
    <n v="0"/>
    <n v="127853560.80000003"/>
    <n v="382.162979116656"/>
    <n v="351770321.71346664"/>
    <n v="8740027.839999998"/>
    <n v="8740027.839999998"/>
    <n v="8740027.839999998"/>
    <n v="40179"/>
    <n v="45657"/>
    <s v="Não"/>
    <n v="2661.93"/>
    <n v="7323.91"/>
  </r>
  <r>
    <n v="211"/>
    <x v="3"/>
    <s v="LFA"/>
    <s v="01ºLFA"/>
    <s v="Leilão de Fontes Alternativas"/>
    <s v="003/2007"/>
    <s v="IBIRAMA"/>
    <n v="5515009000159"/>
    <s v="2010-H30"/>
    <s v="PCH.PH.SC.029049-1.01"/>
    <s v="IBIRAMA"/>
    <x v="0"/>
    <s v="SC"/>
    <x v="6"/>
    <s v="-"/>
    <s v="S"/>
    <n v="0"/>
    <n v="0"/>
    <n v="21"/>
    <m/>
    <m/>
    <n v="0"/>
    <n v="13.9"/>
    <n v="1"/>
    <n v="13"/>
    <n v="13"/>
    <n v="13"/>
    <n v="12.999999999999998"/>
    <n v="12.999999999999998"/>
    <n v="12.999999999999998"/>
    <n v="12.999999999999998"/>
    <n v="12.999999999999998"/>
    <n v="3418584"/>
    <n v="134.97999999999999"/>
    <s v="R$/MWh"/>
    <n v="0"/>
    <n v="0"/>
    <n v="461440468.31999993"/>
    <n v="371.37767401847532"/>
    <n v="1269585774.3567753"/>
    <n v="0"/>
    <n v="0"/>
    <n v="0"/>
    <n v="40179"/>
    <n v="51135"/>
    <s v="Não"/>
    <n v="2661.93"/>
    <n v="7323.91"/>
  </r>
  <r>
    <n v="212"/>
    <x v="3"/>
    <s v="LFA"/>
    <s v="01ºLFA"/>
    <s v="Leilão de Fontes Alternativas"/>
    <s v="003/2007"/>
    <s v="UTEIAC - IACANGA"/>
    <n v="7280328000158"/>
    <s v="2010-OF15"/>
    <s v="UTE.AI.SP.029636-8.01"/>
    <s v="IACANGA"/>
    <x v="0"/>
    <s v="SP"/>
    <x v="4"/>
    <s v="Bagaço de Cana de Açúcar"/>
    <s v="SE"/>
    <n v="0"/>
    <n v="0"/>
    <n v="12"/>
    <m/>
    <m/>
    <n v="0"/>
    <n v="7.8"/>
    <n v="1"/>
    <n v="4"/>
    <n v="4"/>
    <n v="4"/>
    <n v="3.9999999999999996"/>
    <n v="3.9999999999999996"/>
    <n v="3.9999999999999996"/>
    <n v="3.9999999999999996"/>
    <n v="3.9999999999999996"/>
    <n v="525984"/>
    <n v="138.94"/>
    <s v="R$/MWh"/>
    <n v="0"/>
    <n v="0"/>
    <n v="73080216.959999993"/>
    <n v="382.2730332503109"/>
    <n v="201069499.12113151"/>
    <n v="4923695.9899999993"/>
    <n v="4923695.9899999993"/>
    <n v="4923695.9899999993"/>
    <n v="40179"/>
    <n v="45657"/>
    <s v="Não"/>
    <n v="2661.93"/>
    <n v="7323.91"/>
  </r>
  <r>
    <n v="213"/>
    <x v="3"/>
    <s v="LFA"/>
    <s v="01ºLFA"/>
    <s v="Leilão de Fontes Alternativas"/>
    <s v="003/2007"/>
    <s v="FLORALCO"/>
    <n v="60918968000123"/>
    <s v="2010-OF15"/>
    <s v="UTE.AI.SP.027751-7.01"/>
    <s v="FLÓRIDA PAULISTA"/>
    <x v="2"/>
    <s v="SP"/>
    <x v="4"/>
    <s v="Bagaço de Cana de Açúcar"/>
    <s v="SE"/>
    <n v="0"/>
    <n v="0"/>
    <n v="55"/>
    <m/>
    <m/>
    <n v="0"/>
    <n v="21.8"/>
    <n v="1"/>
    <n v="8"/>
    <n v="8"/>
    <n v="8"/>
    <n v="8"/>
    <n v="8"/>
    <n v="8"/>
    <n v="8"/>
    <n v="8"/>
    <n v="1051968"/>
    <n v="139.12"/>
    <s v="R$/MWh"/>
    <n v="0"/>
    <n v="0"/>
    <n v="146349788.16"/>
    <n v="382.76827685175795"/>
    <n v="402659978.66319013"/>
    <n v="10025088.67"/>
    <n v="10025088.67"/>
    <n v="10025088.67"/>
    <n v="40179"/>
    <n v="45657"/>
    <s v="Não"/>
    <n v="2661.93"/>
    <n v="7323.91"/>
  </r>
  <r>
    <n v="214"/>
    <x v="3"/>
    <s v="LFA"/>
    <s v="01ºLFA"/>
    <s v="Leilão de Fontes Alternativas"/>
    <s v="003/2007"/>
    <s v="LDC BIOENERGIA S/A"/>
    <n v="15527906000136"/>
    <s v="2010-OF15"/>
    <s v="UTE.AI.MS.029718-6.01"/>
    <s v="LOUIS DREYFUS RIO BRILHANTE - FASE 1"/>
    <x v="0"/>
    <s v="MS"/>
    <x v="4"/>
    <s v="Bagaço de Cana de Açúcar"/>
    <s v="SE"/>
    <n v="0"/>
    <n v="0"/>
    <n v="40"/>
    <m/>
    <m/>
    <n v="0"/>
    <n v="22.6"/>
    <n v="1"/>
    <n v="10"/>
    <n v="10"/>
    <n v="10"/>
    <n v="9.9999999999999964"/>
    <n v="9.9999999999999964"/>
    <n v="9.9999999999999964"/>
    <n v="9.9999999999999964"/>
    <n v="9.9999999999999964"/>
    <n v="1314960"/>
    <n v="139.12"/>
    <s v="R$/MWh"/>
    <n v="0"/>
    <n v="0"/>
    <n v="182937235.19999999"/>
    <n v="382.76827685175795"/>
    <n v="503324973.3289876"/>
    <n v="12558585.139999997"/>
    <n v="12558585.139999997"/>
    <n v="12558585.139999997"/>
    <n v="40179"/>
    <n v="45657"/>
    <s v="Não"/>
    <n v="2661.93"/>
    <n v="7323.91"/>
  </r>
  <r>
    <n v="215"/>
    <x v="3"/>
    <s v="LFA"/>
    <s v="01ºLFA"/>
    <s v="Leilão de Fontes Alternativas"/>
    <s v="003/2007"/>
    <s v="LDC BIOENERGIA S/A"/>
    <n v="15527906000136"/>
    <s v="2010-OF15"/>
    <s v="UTE.AI.MS.029718-6.01"/>
    <s v="LOUIS DREYFUS RIO BRILHANTE - FASE 2"/>
    <x v="0"/>
    <s v="MS"/>
    <x v="4"/>
    <s v="Bagaço de Cana de Açúcar"/>
    <s v="SE"/>
    <n v="0"/>
    <n v="0"/>
    <n v="50"/>
    <m/>
    <m/>
    <n v="0"/>
    <n v="26.3"/>
    <n v="1"/>
    <n v="10"/>
    <n v="10"/>
    <n v="10"/>
    <n v="12"/>
    <n v="12"/>
    <n v="12"/>
    <n v="12"/>
    <n v="12"/>
    <n v="1577951.9999999998"/>
    <n v="139.12"/>
    <s v="R$/MWh"/>
    <n v="0"/>
    <n v="0"/>
    <n v="219524682.24000001"/>
    <n v="382.76827685175795"/>
    <n v="603989967.99478519"/>
    <n v="15059129.689999999"/>
    <n v="15059129.689999999"/>
    <n v="15059129.689999999"/>
    <n v="40179"/>
    <n v="45657"/>
    <s v="Não"/>
    <n v="2661.93"/>
    <n v="7323.91"/>
  </r>
  <r>
    <n v="216"/>
    <x v="3"/>
    <s v="LFA"/>
    <s v="01ºLFA"/>
    <s v="Leilão de Fontes Alternativas"/>
    <s v="003/2007"/>
    <s v="LDC BIO R PRATA"/>
    <n v="15527906000136"/>
    <s v="2010-OF15"/>
    <s v="UTE.AI.MG.029717-8.01"/>
    <s v="LOUIS DREYFUS LAGOA DA PRATA FASE 2"/>
    <x v="0"/>
    <s v="MG"/>
    <x v="4"/>
    <s v="Bagaço de Cana de Açúcar"/>
    <s v="SE"/>
    <n v="0"/>
    <n v="0"/>
    <n v="20"/>
    <m/>
    <m/>
    <n v="0"/>
    <n v="7.2"/>
    <n v="1"/>
    <n v="6"/>
    <n v="6"/>
    <n v="6"/>
    <n v="6.0000000000000009"/>
    <n v="6.0000000000000009"/>
    <n v="6.0000000000000009"/>
    <n v="6.0000000000000009"/>
    <n v="6.0000000000000009"/>
    <n v="788976.00000000012"/>
    <n v="139.12"/>
    <s v="R$/MWh"/>
    <n v="0"/>
    <n v="0"/>
    <n v="109762341.12000002"/>
    <n v="382.76827685175795"/>
    <n v="301994983.99739265"/>
    <n v="7554276.9600000009"/>
    <n v="7554276.9600000009"/>
    <n v="7554276.9600000009"/>
    <n v="40179"/>
    <n v="45657"/>
    <s v="Não"/>
    <n v="2661.93"/>
    <n v="7323.91"/>
  </r>
  <r>
    <n v="217"/>
    <x v="3"/>
    <s v="LFA"/>
    <s v="01ºLFA"/>
    <s v="Leilão de Fontes Alternativas"/>
    <s v="003/2007"/>
    <s v="LDC BIO R PRATA"/>
    <n v="15527906000136"/>
    <s v="2010-OF15"/>
    <s v="UTE.AI.MG.029717-8.01"/>
    <s v="LOUIS DREYFUS LAGOA DA PRATA FASE 1"/>
    <x v="0"/>
    <s v="MG"/>
    <x v="4"/>
    <s v="Bagaço de Cana de Açúcar"/>
    <s v="SE"/>
    <n v="0"/>
    <n v="0"/>
    <n v="40"/>
    <m/>
    <m/>
    <n v="0"/>
    <n v="22.6"/>
    <n v="1"/>
    <n v="6"/>
    <n v="6"/>
    <n v="6"/>
    <n v="12.999999999999993"/>
    <n v="12.999999999999993"/>
    <n v="12.999999999999993"/>
    <n v="12.999999999999993"/>
    <n v="12.999999999999993"/>
    <n v="1709447.9999999998"/>
    <n v="139.12"/>
    <s v="R$/MWh"/>
    <n v="0"/>
    <n v="0"/>
    <n v="237818405.75999999"/>
    <n v="382.76827685175795"/>
    <n v="654322465.32768393"/>
    <n v="16326160.669999996"/>
    <n v="16326160.669999996"/>
    <n v="16326160.669999996"/>
    <n v="40179"/>
    <n v="45657"/>
    <s v="Não"/>
    <n v="2661.93"/>
    <n v="7323.91"/>
  </r>
  <r>
    <n v="218"/>
    <x v="3"/>
    <s v="LFA"/>
    <s v="01ºLFA"/>
    <s v="Leilão de Fontes Alternativas"/>
    <s v="003/2007"/>
    <s v="CEM"/>
    <n v="9076988000147"/>
    <s v="2010-H30"/>
    <s v="PCH.PH.SC.028755-5.01"/>
    <s v="ARVOREDO"/>
    <x v="0"/>
    <s v="SC"/>
    <x v="6"/>
    <s v="-"/>
    <s v="S"/>
    <n v="0"/>
    <n v="0"/>
    <n v="11.07"/>
    <m/>
    <m/>
    <n v="0"/>
    <n v="7.2"/>
    <n v="1"/>
    <n v="7"/>
    <n v="7"/>
    <n v="7"/>
    <n v="7.0000000000000018"/>
    <n v="7.0000000000000018"/>
    <n v="7.0000000000000018"/>
    <n v="7.0000000000000018"/>
    <n v="7.0000000000000018"/>
    <n v="1840775.9999999998"/>
    <n v="135"/>
    <s v="R$/MWh"/>
    <n v="0"/>
    <n v="0"/>
    <n v="248504760"/>
    <n v="371.43270108530277"/>
    <n v="683724401.77299929"/>
    <n v="0"/>
    <n v="0"/>
    <n v="0"/>
    <n v="40179"/>
    <n v="51135"/>
    <s v="Não"/>
    <n v="2661.93"/>
    <n v="7323.91"/>
  </r>
  <r>
    <n v="219"/>
    <x v="3"/>
    <s v="LEN"/>
    <s v="04ºLEN"/>
    <s v="Leilão de Energia Nova"/>
    <s v="002/2007"/>
    <s v="WBR"/>
    <n v="9043782000110"/>
    <s v="2010-T15"/>
    <s v="UTE.PE.ES.029664-3.01"/>
    <s v="VIANA"/>
    <x v="0"/>
    <s v="ES"/>
    <x v="1"/>
    <s v="Óleo Combustível"/>
    <s v="SE"/>
    <n v="0"/>
    <n v="0"/>
    <n v="170.8"/>
    <m/>
    <m/>
    <n v="0"/>
    <n v="121.5"/>
    <n v="1"/>
    <n v="121"/>
    <n v="121"/>
    <n v="121"/>
    <n v="120.99999999999997"/>
    <n v="120.99999999999997"/>
    <n v="120.99999999999997"/>
    <n v="120.99999999999997"/>
    <n v="120.99999999999997"/>
    <n v="15911016.000000004"/>
    <n v="133.21"/>
    <s v="R$/MWh"/>
    <n v="0"/>
    <n v="0"/>
    <n v="2119506441.3599999"/>
    <n v="365.48488828866624"/>
    <n v="5815235905.3191814"/>
    <n v="63499999.970000014"/>
    <n v="63499999.970000014"/>
    <n v="63499999.970000014"/>
    <n v="40179"/>
    <n v="45657"/>
    <s v="Não"/>
    <n v="2669.38"/>
    <n v="7323.91"/>
  </r>
  <r>
    <n v="220"/>
    <x v="3"/>
    <s v="LEN"/>
    <s v="04ºLEN"/>
    <s v="Leilão de Energia Nova"/>
    <s v="002/2007"/>
    <s v="TERMOMANAUS"/>
    <n v="10366780000141"/>
    <s v="2010-T15"/>
    <s v="UTE.PE.PB.029638-4.01"/>
    <s v="TERMOPARAIBA"/>
    <x v="0"/>
    <s v="PB"/>
    <x v="1"/>
    <s v="Óleo Combustível"/>
    <s v="NE"/>
    <n v="0"/>
    <n v="0"/>
    <n v="170.8"/>
    <m/>
    <m/>
    <n v="0"/>
    <n v="123.9"/>
    <n v="1"/>
    <n v="123"/>
    <n v="123"/>
    <n v="123"/>
    <n v="122.99999999999993"/>
    <n v="122.99999999999993"/>
    <n v="122.99999999999993"/>
    <n v="122.99999999999993"/>
    <n v="122.99999999999993"/>
    <n v="16174008.000000006"/>
    <n v="135.91999999999999"/>
    <s v="R$/MWh"/>
    <n v="0"/>
    <n v="0"/>
    <n v="2198371167.3600001"/>
    <n v="372.92024634933949"/>
    <n v="6031615047.8161888"/>
    <n v="70189042.980000004"/>
    <n v="70189042.980000004"/>
    <n v="70189042.980000004"/>
    <n v="40179"/>
    <n v="45657"/>
    <s v="Não"/>
    <n v="2669.38"/>
    <n v="7323.91"/>
  </r>
  <r>
    <n v="221"/>
    <x v="3"/>
    <s v="LEN"/>
    <s v="04ºLEN"/>
    <s v="Leilão de Energia Nova"/>
    <s v="002/2007"/>
    <s v="TERMOMANAUS"/>
    <n v="10366780000141"/>
    <s v="2010-T15"/>
    <s v="UTE.PE.PB.029641-4.01"/>
    <s v="TERMONORDESTE"/>
    <x v="0"/>
    <s v="RN"/>
    <x v="1"/>
    <s v="Óleo Combustível"/>
    <s v="NE"/>
    <n v="0"/>
    <n v="0"/>
    <n v="170.8"/>
    <m/>
    <m/>
    <n v="0"/>
    <n v="123.8"/>
    <n v="1"/>
    <n v="123"/>
    <n v="123"/>
    <n v="123"/>
    <n v="122.99999999999991"/>
    <n v="122.99999999999991"/>
    <n v="122.99999999999991"/>
    <n v="122.99999999999991"/>
    <n v="122.99999999999991"/>
    <n v="16174008"/>
    <n v="135.97"/>
    <s v="R$/MWh"/>
    <n v="0"/>
    <n v="0"/>
    <n v="2199179867.7599998"/>
    <n v="373.05743007739619"/>
    <n v="6033833858.5312462"/>
    <n v="70255262.980000004"/>
    <n v="70255262.980000004"/>
    <n v="70255262.980000004"/>
    <n v="40179"/>
    <n v="45657"/>
    <s v="Não"/>
    <n v="2669.38"/>
    <n v="7323.91"/>
  </r>
  <r>
    <n v="222"/>
    <x v="3"/>
    <s v="LEN"/>
    <s v="04ºLEN"/>
    <s v="Leilão de Energia Nova"/>
    <s v="002/2007"/>
    <s v="SOBRAL"/>
    <n v="9110880000123"/>
    <s v="2010-T15"/>
    <s v="UTE.PE.MA.029705-4.01"/>
    <s v="TOCANTINOPOLIS (GERAMAR I)"/>
    <x v="0"/>
    <s v="MA"/>
    <x v="1"/>
    <s v="Óleo Combustível"/>
    <s v="N"/>
    <n v="0"/>
    <n v="0"/>
    <n v="165"/>
    <m/>
    <m/>
    <n v="0"/>
    <n v="120.8"/>
    <n v="1"/>
    <n v="120"/>
    <n v="120"/>
    <n v="120"/>
    <n v="119.99999999999999"/>
    <n v="119.99999999999999"/>
    <n v="119.99999999999999"/>
    <n v="119.99999999999999"/>
    <n v="119.99999999999999"/>
    <n v="15779519.999999996"/>
    <n v="135.9"/>
    <s v="R$/MWh"/>
    <n v="0"/>
    <n v="0"/>
    <n v="2144436768.0000002"/>
    <n v="372.86537285811687"/>
    <n v="5883636608.3221121"/>
    <n v="68108220.900000006"/>
    <n v="68108220.900000006"/>
    <n v="68108220.900000006"/>
    <n v="40179"/>
    <n v="45657"/>
    <s v="Não"/>
    <n v="2669.38"/>
    <n v="7323.91"/>
  </r>
  <r>
    <n v="223"/>
    <x v="3"/>
    <s v="LEN"/>
    <s v="04ºLEN"/>
    <s v="Leilão de Energia Nova"/>
    <s v="002/2007"/>
    <s v="TERMOCABO"/>
    <n v="4623135000164"/>
    <s v="2010-T15"/>
    <s v="UTE.GN.PE.028326-6.01"/>
    <s v="TERMOCABO"/>
    <x v="0"/>
    <s v="PE"/>
    <x v="1"/>
    <s v="Óleo Combustível"/>
    <s v="NE"/>
    <n v="0"/>
    <n v="0"/>
    <n v="49.7"/>
    <m/>
    <m/>
    <n v="0"/>
    <n v="38"/>
    <n v="1"/>
    <n v="38"/>
    <n v="38"/>
    <n v="38"/>
    <n v="37.999999999999993"/>
    <n v="37.999999999999993"/>
    <n v="37.999999999999993"/>
    <n v="37.999999999999993"/>
    <n v="37.999999999999993"/>
    <n v="4996848"/>
    <n v="134.80000000000001"/>
    <s v="R$/MWh"/>
    <n v="0"/>
    <n v="0"/>
    <n v="673575110.4000001"/>
    <n v="369.8473308408694"/>
    <n v="1848070895.4175367"/>
    <n v="21292232.310000002"/>
    <n v="21292232.310000002"/>
    <n v="21292232.310000002"/>
    <n v="40179"/>
    <n v="45657"/>
    <s v="Não"/>
    <n v="2669.38"/>
    <n v="7323.91"/>
  </r>
  <r>
    <n v="224"/>
    <x v="3"/>
    <s v="LEN"/>
    <s v="04ºLEN"/>
    <s v="Leilão de Energia Nova"/>
    <s v="002/2007"/>
    <s v="SOUTHBAHIA"/>
    <n v="7682252000197"/>
    <s v="2010-T15"/>
    <s v="UTE.PE.PE.029708-9.01"/>
    <s v="MONTE PASCOAL"/>
    <x v="2"/>
    <s v="BA"/>
    <x v="1"/>
    <s v="Óleo Combustível"/>
    <s v="NE"/>
    <n v="0"/>
    <n v="0"/>
    <n v="137.6"/>
    <m/>
    <m/>
    <n v="0"/>
    <n v="104.8"/>
    <n v="1"/>
    <n v="104"/>
    <n v="104"/>
    <n v="104"/>
    <n v="103.99999999999993"/>
    <n v="103.99999999999993"/>
    <n v="103.99999999999993"/>
    <n v="103.99999999999993"/>
    <n v="103.99999999999993"/>
    <n v="13675584"/>
    <n v="132.80000000000001"/>
    <s v="R$/MWh"/>
    <n v="0"/>
    <n v="0"/>
    <n v="1816117555.2000005"/>
    <n v="364.35998171860132"/>
    <n v="4982835536.2311974"/>
    <n v="56724258.049999997"/>
    <n v="56724258.049999997"/>
    <n v="56724258.049999997"/>
    <n v="40179"/>
    <n v="45657"/>
    <s v="Não"/>
    <n v="2669.38"/>
    <n v="7323.91"/>
  </r>
  <r>
    <n v="225"/>
    <x v="3"/>
    <s v="LEN"/>
    <s v="04ºLEN"/>
    <s v="Leilão de Energia Nova"/>
    <s v="002/2007"/>
    <s v="SOBRAL"/>
    <n v="9110880000123"/>
    <s v="2010-T15"/>
    <s v="UTE.PE.MA.029668-6.01"/>
    <s v="NOVA OLINDA (GERAMAR II)"/>
    <x v="0"/>
    <s v="MA"/>
    <x v="1"/>
    <s v="Óleo Combustível"/>
    <s v="N"/>
    <n v="0"/>
    <n v="0"/>
    <n v="165"/>
    <m/>
    <m/>
    <n v="0"/>
    <n v="120.8"/>
    <n v="1"/>
    <n v="120"/>
    <n v="120"/>
    <n v="120"/>
    <n v="119.99999999999999"/>
    <n v="119.99999999999999"/>
    <n v="119.99999999999999"/>
    <n v="119.99999999999999"/>
    <n v="119.99999999999999"/>
    <n v="15779519.999999996"/>
    <n v="136"/>
    <s v="R$/MWh"/>
    <n v="0"/>
    <n v="0"/>
    <n v="2146014719.9999998"/>
    <n v="373.13974031423021"/>
    <n v="5887965995.0832014"/>
    <n v="68213340.900000006"/>
    <n v="68213340.900000006"/>
    <n v="68213340.900000006"/>
    <n v="40179"/>
    <n v="45657"/>
    <s v="Não"/>
    <n v="2669.38"/>
    <n v="7323.91"/>
  </r>
  <r>
    <n v="226"/>
    <x v="3"/>
    <s v="LEN"/>
    <s v="04ºLEN"/>
    <s v="Leilão de Energia Nova"/>
    <s v="002/2007"/>
    <s v="BORBOREMA"/>
    <n v="9036424000180"/>
    <s v="2010-T15"/>
    <s v="UTE.PE.PB.000612-2.01"/>
    <s v="CAMPINA GRANDE"/>
    <x v="0"/>
    <s v="PB"/>
    <x v="1"/>
    <s v="Óleo Combustível"/>
    <s v="NE"/>
    <n v="0"/>
    <n v="0"/>
    <n v="164.2"/>
    <m/>
    <m/>
    <n v="0"/>
    <n v="123.6"/>
    <n v="1"/>
    <n v="119"/>
    <n v="119"/>
    <n v="119"/>
    <n v="119.00000000000007"/>
    <n v="119.00000000000007"/>
    <n v="119.00000000000007"/>
    <n v="119.00000000000007"/>
    <n v="119.00000000000007"/>
    <n v="15648024"/>
    <n v="132.83000000000001"/>
    <s v="R$/MWh"/>
    <n v="0"/>
    <n v="0"/>
    <n v="2078527027.9200001"/>
    <n v="364.44229195543534"/>
    <n v="5702801731.1336584"/>
    <n v="64889490.350000009"/>
    <n v="64889490.350000009"/>
    <n v="64889490.350000009"/>
    <n v="40179"/>
    <n v="45657"/>
    <s v="Não"/>
    <n v="2669.38"/>
    <n v="7323.91"/>
  </r>
  <r>
    <n v="227"/>
    <x v="3"/>
    <s v="LEN"/>
    <s v="04ºLEN"/>
    <s v="Leilão de Energia Nova"/>
    <s v="002/2007"/>
    <s v="GLOBAL"/>
    <n v="9497818000136"/>
    <s v="2010-T15"/>
    <s v="UTE.PE.BA.029653-8.01"/>
    <s v="GLOBAL I"/>
    <x v="0"/>
    <s v="BA"/>
    <x v="1"/>
    <s v="Óleo Combustível"/>
    <s v="NE"/>
    <n v="0"/>
    <n v="0"/>
    <n v="148.80000000000001"/>
    <m/>
    <m/>
    <n v="0"/>
    <n v="105.3"/>
    <n v="1"/>
    <n v="105"/>
    <n v="105"/>
    <n v="105"/>
    <n v="104.99999999999994"/>
    <n v="104.99999999999994"/>
    <n v="104.99999999999994"/>
    <n v="104.99999999999994"/>
    <n v="104.99999999999994"/>
    <n v="13807080.000000002"/>
    <n v="135.9"/>
    <s v="R$/MWh"/>
    <n v="0"/>
    <n v="0"/>
    <n v="1876382172"/>
    <n v="372.86537285811687"/>
    <n v="5148182032.281848"/>
    <n v="60094603.360000022"/>
    <n v="60094603.360000022"/>
    <n v="60094603.360000022"/>
    <n v="40179"/>
    <n v="45657"/>
    <s v="Não"/>
    <n v="2669.38"/>
    <n v="7323.91"/>
  </r>
  <r>
    <n v="228"/>
    <x v="3"/>
    <s v="LEN"/>
    <s v="04ºLEN"/>
    <s v="Leilão de Energia Nova"/>
    <s v="002/2007"/>
    <s v="GLOBAL"/>
    <n v="9497818000136"/>
    <s v="2010-T15"/>
    <s v="UTE.PE.BA.029639-2.01"/>
    <s v="GLOBAL II"/>
    <x v="0"/>
    <s v="BA"/>
    <x v="1"/>
    <s v="Óleo Combustível"/>
    <s v="NE"/>
    <n v="0"/>
    <n v="0"/>
    <n v="148.80000000000001"/>
    <m/>
    <m/>
    <n v="0"/>
    <n v="109.3"/>
    <n v="1"/>
    <n v="105"/>
    <n v="105"/>
    <n v="105"/>
    <n v="109.00000000000001"/>
    <n v="109.00000000000001"/>
    <n v="109.00000000000001"/>
    <n v="109.00000000000001"/>
    <n v="109.00000000000001"/>
    <n v="14333064"/>
    <n v="135.9"/>
    <s v="R$/MWh"/>
    <n v="0"/>
    <n v="0"/>
    <n v="1947863397.6000001"/>
    <n v="372.86537285811687"/>
    <n v="5344303252.5592518"/>
    <n v="62343626.380000003"/>
    <n v="62343626.380000003"/>
    <n v="62343626.380000003"/>
    <n v="40179"/>
    <n v="45657"/>
    <s v="Não"/>
    <n v="2669.38"/>
    <n v="7323.91"/>
  </r>
  <r>
    <n v="229"/>
    <x v="3"/>
    <s v="LEN"/>
    <s v="04ºLEN"/>
    <s v="Leilão de Energia Nova"/>
    <s v="002/2007"/>
    <s v="SOUTHBAHIA"/>
    <n v="9093822000139"/>
    <s v="2010-T15"/>
    <s v="UTE.PE.PE.029681-3.01"/>
    <s v="ITAPEBI"/>
    <x v="2"/>
    <s v="PE"/>
    <x v="1"/>
    <s v="Óleo Combustível"/>
    <s v="NE"/>
    <n v="0"/>
    <n v="0"/>
    <n v="137.6"/>
    <m/>
    <m/>
    <n v="0"/>
    <n v="103.7"/>
    <n v="1"/>
    <n v="104"/>
    <n v="104"/>
    <n v="104"/>
    <n v="102.99999999999997"/>
    <n v="102.99999999999997"/>
    <n v="102.99999999999997"/>
    <n v="102.99999999999997"/>
    <n v="102.99999999999997"/>
    <n v="13544087.999999998"/>
    <n v="133.6"/>
    <s v="R$/MWh"/>
    <n v="0"/>
    <n v="0"/>
    <n v="1809490156.7999997"/>
    <n v="366.55492136750848"/>
    <n v="4964652111.8346148"/>
    <n v="56650527.199999988"/>
    <n v="56650527.199999988"/>
    <n v="56650527.199999988"/>
    <n v="40179"/>
    <n v="45657"/>
    <s v="Não"/>
    <n v="2669.38"/>
    <n v="7323.91"/>
  </r>
  <r>
    <n v="230"/>
    <x v="3"/>
    <s v="LEN"/>
    <s v="04ºLEN"/>
    <s v="Leilão de Energia Nova"/>
    <s v="002/2007"/>
    <s v="THERMES"/>
    <n v="9047261000131"/>
    <s v="2010-T15"/>
    <s v="UTE.PE.CE.029654-6.01"/>
    <s v="MARACANAU I"/>
    <x v="0"/>
    <s v="CE"/>
    <x v="1"/>
    <s v="Óleo Combustível"/>
    <s v="NE"/>
    <n v="0"/>
    <n v="0"/>
    <n v="162.30000000000001"/>
    <m/>
    <m/>
    <n v="0"/>
    <n v="122.9"/>
    <n v="1"/>
    <n v="119"/>
    <n v="119"/>
    <n v="119"/>
    <n v="119.00000000000004"/>
    <n v="119.00000000000004"/>
    <n v="119.00000000000004"/>
    <n v="119.00000000000004"/>
    <n v="119.00000000000004"/>
    <n v="15648023.999999998"/>
    <n v="133.13"/>
    <s v="R$/MWh"/>
    <n v="0"/>
    <n v="0"/>
    <n v="2083221435.1200004"/>
    <n v="365.26539432377552"/>
    <n v="5715681656.7479038"/>
    <n v="65360961.859999992"/>
    <n v="65360961.859999992"/>
    <n v="65360961.859999992"/>
    <n v="40179"/>
    <n v="45657"/>
    <s v="Não"/>
    <n v="2669.38"/>
    <n v="7323.91"/>
  </r>
  <r>
    <n v="231"/>
    <x v="3"/>
    <s v="LAJ"/>
    <s v="06ºLAJ"/>
    <s v="Leilão de Ajuste"/>
    <s v="003/2007"/>
    <s v="CHESF"/>
    <n v="33541368000116"/>
    <s v="ENE121SE"/>
    <s v="-"/>
    <s v="-"/>
    <x v="0"/>
    <s v="-"/>
    <x v="0"/>
    <s v="-"/>
    <s v="SE"/>
    <n v="0"/>
    <n v="0"/>
    <n v="0"/>
    <m/>
    <m/>
    <n v="0"/>
    <n v="0"/>
    <n v="0.5"/>
    <n v="8"/>
    <n v="0"/>
    <n v="8"/>
    <n v="4"/>
    <n v="0"/>
    <n v="0"/>
    <n v="0"/>
    <n v="4"/>
    <n v="35136"/>
    <n v="138.6"/>
    <s v="R$/MWh"/>
    <n v="0"/>
    <n v="0"/>
    <n v="4869849.5999999996"/>
    <n v="377.58713495538188"/>
    <n v="13266901.573792297"/>
    <n v="0"/>
    <n v="0"/>
    <n v="0"/>
    <n v="39448"/>
    <n v="39813"/>
    <s v="Não"/>
    <n v="2688.37"/>
    <n v="7323.91"/>
  </r>
  <r>
    <n v="232"/>
    <x v="3"/>
    <s v="LAJ"/>
    <s v="06ºLAJ"/>
    <s v="Leilão de Ajuste"/>
    <s v="003/2007"/>
    <s v="CHESF"/>
    <n v="33541368000116"/>
    <s v="CBA121NE"/>
    <s v="-"/>
    <s v="-"/>
    <x v="0"/>
    <s v="-"/>
    <x v="0"/>
    <s v="-"/>
    <s v="NE"/>
    <n v="0"/>
    <n v="0"/>
    <n v="0"/>
    <m/>
    <m/>
    <n v="0"/>
    <n v="0"/>
    <n v="0.5"/>
    <n v="30"/>
    <n v="0"/>
    <n v="30"/>
    <n v="15"/>
    <n v="0"/>
    <n v="0"/>
    <n v="0"/>
    <n v="15"/>
    <n v="131760"/>
    <n v="138.85"/>
    <s v="R$/MWh"/>
    <n v="0"/>
    <n v="0"/>
    <n v="18294876"/>
    <n v="378.26820843113109"/>
    <n v="49840619.142885834"/>
    <n v="0"/>
    <n v="0"/>
    <n v="0"/>
    <n v="39448"/>
    <n v="39813"/>
    <s v="Não"/>
    <n v="2688.37"/>
    <n v="7323.91"/>
  </r>
  <r>
    <n v="233"/>
    <x v="3"/>
    <s v="LAJ"/>
    <s v="06ºLAJ"/>
    <s v="Leilão de Ajuste"/>
    <s v="003/2007"/>
    <s v="LIGHT"/>
    <n v="1917818000136"/>
    <s v="CEB0310SE"/>
    <s v="-"/>
    <s v="-"/>
    <x v="0"/>
    <s v="-"/>
    <x v="0"/>
    <s v="-"/>
    <s v="SE"/>
    <n v="0"/>
    <n v="0"/>
    <n v="0"/>
    <m/>
    <m/>
    <n v="0"/>
    <n v="0"/>
    <n v="0.5"/>
    <n v="12"/>
    <n v="0"/>
    <n v="12"/>
    <n v="6"/>
    <n v="0"/>
    <n v="0"/>
    <n v="0"/>
    <n v="6"/>
    <n v="13242"/>
    <n v="127.05"/>
    <s v="R$/MWh"/>
    <n v="0"/>
    <n v="0"/>
    <n v="1682396.0999999999"/>
    <n v="346.1215403757667"/>
    <n v="4583341.4376559025"/>
    <n v="0"/>
    <n v="0"/>
    <n v="0"/>
    <n v="39356"/>
    <n v="39447"/>
    <s v="Não"/>
    <n v="2688.37"/>
    <n v="7323.91"/>
  </r>
  <r>
    <n v="234"/>
    <x v="3"/>
    <s v="LAJ"/>
    <s v="06ºLAJ"/>
    <s v="Leilão de Ajuste"/>
    <s v="003/2007"/>
    <s v="CEMIG GERACAO"/>
    <n v="6981176000158"/>
    <s v="CFA121SE"/>
    <s v="-"/>
    <s v="-"/>
    <x v="0"/>
    <s v="-"/>
    <x v="0"/>
    <s v="-"/>
    <s v="SE"/>
    <n v="0"/>
    <n v="0"/>
    <n v="0"/>
    <m/>
    <m/>
    <n v="0"/>
    <n v="0"/>
    <n v="0.5"/>
    <n v="49"/>
    <n v="0"/>
    <n v="49"/>
    <n v="24.5"/>
    <n v="0"/>
    <n v="0"/>
    <n v="0"/>
    <n v="24.5"/>
    <n v="215208"/>
    <n v="139.07"/>
    <s v="R$/MWh"/>
    <n v="0"/>
    <n v="0"/>
    <n v="29928976.559999999"/>
    <n v="378.86755308979042"/>
    <n v="81535328.365347624"/>
    <n v="0"/>
    <n v="0"/>
    <n v="0"/>
    <n v="39448"/>
    <n v="39813"/>
    <s v="Não"/>
    <n v="2688.37"/>
    <n v="7323.91"/>
  </r>
  <r>
    <n v="235"/>
    <x v="3"/>
    <s v="LAJ"/>
    <s v="06ºLAJ"/>
    <s v="Leilão de Ajuste"/>
    <s v="003/2007"/>
    <s v="CEMIG GERACAO"/>
    <n v="6981176000158"/>
    <s v="CFI121SE"/>
    <s v="-"/>
    <s v="-"/>
    <x v="0"/>
    <s v="-"/>
    <x v="0"/>
    <s v="-"/>
    <s v="SE"/>
    <n v="0"/>
    <n v="0"/>
    <n v="0"/>
    <m/>
    <m/>
    <n v="0"/>
    <n v="0"/>
    <n v="0.5"/>
    <n v="21"/>
    <n v="0"/>
    <n v="21"/>
    <n v="10.5"/>
    <n v="0"/>
    <n v="0"/>
    <n v="0"/>
    <n v="10.5"/>
    <n v="92232"/>
    <n v="139.07"/>
    <s v="R$/MWh"/>
    <n v="0"/>
    <n v="0"/>
    <n v="12826704.24"/>
    <n v="378.86755308979042"/>
    <n v="34943712.156577557"/>
    <n v="0"/>
    <n v="0"/>
    <n v="0"/>
    <n v="39448"/>
    <n v="39813"/>
    <s v="Não"/>
    <n v="2688.37"/>
    <n v="7323.91"/>
  </r>
  <r>
    <n v="236"/>
    <x v="3"/>
    <s v="LAJ"/>
    <s v="06ºLAJ"/>
    <s v="Leilão de Ajuste"/>
    <s v="003/2007"/>
    <s v="CHESF"/>
    <n v="33541368000116"/>
    <s v="CLB121NE"/>
    <s v="-"/>
    <s v="-"/>
    <x v="0"/>
    <s v="-"/>
    <x v="0"/>
    <s v="-"/>
    <s v="NE"/>
    <n v="0"/>
    <n v="0"/>
    <n v="0"/>
    <m/>
    <m/>
    <n v="0"/>
    <n v="0"/>
    <n v="0.5"/>
    <n v="1"/>
    <n v="0"/>
    <n v="1"/>
    <n v="0.5"/>
    <n v="0"/>
    <n v="0"/>
    <n v="0"/>
    <n v="0.5"/>
    <n v="4392"/>
    <n v="139.03"/>
    <s v="R$/MWh"/>
    <n v="0"/>
    <n v="0"/>
    <n v="610619.76"/>
    <n v="378.75858133367058"/>
    <n v="1663507.6892174813"/>
    <n v="0"/>
    <n v="0"/>
    <n v="0"/>
    <n v="39448"/>
    <n v="39813"/>
    <s v="Não"/>
    <n v="2688.37"/>
    <n v="7323.91"/>
  </r>
  <r>
    <n v="237"/>
    <x v="3"/>
    <s v="LAJ"/>
    <s v="06ºLAJ"/>
    <s v="Leilão de Ajuste"/>
    <s v="003/2007"/>
    <s v="CMS"/>
    <n v="2150562000147"/>
    <s v="CLG121SE"/>
    <s v="-"/>
    <s v="-"/>
    <x v="0"/>
    <s v="-"/>
    <x v="0"/>
    <s v="-"/>
    <s v="SE"/>
    <n v="0"/>
    <n v="0"/>
    <n v="0"/>
    <m/>
    <m/>
    <n v="0"/>
    <n v="0"/>
    <n v="0.5"/>
    <n v="19"/>
    <n v="0"/>
    <n v="19"/>
    <n v="9.5"/>
    <n v="0"/>
    <n v="0"/>
    <n v="0"/>
    <n v="9.5"/>
    <n v="83448"/>
    <n v="140.88"/>
    <s v="R$/MWh"/>
    <n v="0"/>
    <n v="0"/>
    <n v="11756154.24"/>
    <n v="383.79852505421496"/>
    <n v="32027219.318724133"/>
    <n v="0"/>
    <n v="0"/>
    <n v="0"/>
    <n v="39448"/>
    <n v="39813"/>
    <s v="Não"/>
    <n v="2688.37"/>
    <n v="7323.91"/>
  </r>
  <r>
    <n v="238"/>
    <x v="3"/>
    <s v="LAJ"/>
    <s v="06ºLAJ"/>
    <s v="Leilão de Ajuste"/>
    <s v="003/2007"/>
    <s v="CEMIG GERACAO"/>
    <n v="6981176000158"/>
    <s v="CMG121SE"/>
    <s v="-"/>
    <s v="-"/>
    <x v="0"/>
    <s v="-"/>
    <x v="0"/>
    <s v="-"/>
    <s v="SE"/>
    <n v="0"/>
    <n v="0"/>
    <n v="0"/>
    <m/>
    <m/>
    <n v="0"/>
    <n v="0"/>
    <n v="0.5"/>
    <n v="7"/>
    <n v="0"/>
    <n v="7"/>
    <n v="3.5"/>
    <n v="0"/>
    <n v="0"/>
    <n v="0"/>
    <n v="3.5"/>
    <n v="30744"/>
    <n v="138.74"/>
    <s v="R$/MWh"/>
    <n v="0"/>
    <n v="0"/>
    <n v="4265422.5600000005"/>
    <n v="377.96853610180148"/>
    <n v="11620264.673913786"/>
    <n v="0"/>
    <n v="0"/>
    <n v="0"/>
    <n v="39448"/>
    <n v="39813"/>
    <s v="Não"/>
    <n v="2688.37"/>
    <n v="7323.91"/>
  </r>
  <r>
    <n v="239"/>
    <x v="3"/>
    <s v="LAJ"/>
    <s v="06ºLAJ"/>
    <s v="Leilão de Ajuste"/>
    <s v="003/2007"/>
    <s v="COPEL GET"/>
    <n v="4370282000170"/>
    <s v="COP121S"/>
    <s v="-"/>
    <s v="-"/>
    <x v="0"/>
    <s v="-"/>
    <x v="0"/>
    <s v="-"/>
    <s v="S"/>
    <n v="0"/>
    <n v="0"/>
    <n v="0"/>
    <m/>
    <m/>
    <n v="0"/>
    <n v="0"/>
    <n v="0.5"/>
    <n v="32"/>
    <n v="0"/>
    <n v="32"/>
    <n v="16"/>
    <n v="0"/>
    <n v="0"/>
    <n v="0"/>
    <n v="16"/>
    <n v="140544"/>
    <n v="134"/>
    <s v="R$/MWh"/>
    <n v="0"/>
    <n v="0"/>
    <n v="18832896"/>
    <n v="365.05538300159577"/>
    <n v="51306343.748576276"/>
    <n v="0"/>
    <n v="0"/>
    <n v="0"/>
    <n v="39448"/>
    <n v="39813"/>
    <s v="Não"/>
    <n v="2688.37"/>
    <n v="7323.91"/>
  </r>
  <r>
    <n v="240"/>
    <x v="3"/>
    <s v="LAJ"/>
    <s v="06ºLAJ"/>
    <s v="Leilão de Ajuste"/>
    <s v="003/2007"/>
    <s v="CPFL BRASIL"/>
    <n v="4973790000142"/>
    <s v="COP121S"/>
    <s v="-"/>
    <s v="-"/>
    <x v="0"/>
    <s v="-"/>
    <x v="0"/>
    <s v="-"/>
    <s v="S"/>
    <n v="0"/>
    <n v="0"/>
    <n v="0"/>
    <m/>
    <m/>
    <n v="0"/>
    <n v="0"/>
    <n v="0.5"/>
    <n v="15"/>
    <n v="0"/>
    <n v="15"/>
    <n v="7.5"/>
    <n v="0"/>
    <n v="0"/>
    <n v="0"/>
    <n v="7.5"/>
    <n v="65880"/>
    <n v="134"/>
    <s v="R$/MWh"/>
    <n v="0"/>
    <n v="0"/>
    <n v="8827920"/>
    <n v="365.05538300159577"/>
    <n v="24049848.632145129"/>
    <n v="0"/>
    <n v="0"/>
    <n v="0"/>
    <n v="39448"/>
    <n v="39813"/>
    <s v="Não"/>
    <n v="2688.37"/>
    <n v="7323.91"/>
  </r>
  <r>
    <n v="241"/>
    <x v="3"/>
    <s v="LAJ"/>
    <s v="06ºLAJ"/>
    <s v="Leilão de Ajuste"/>
    <s v="003/2007"/>
    <s v="CHESF"/>
    <n v="33541368000116"/>
    <s v="CPE121NE"/>
    <s v="-"/>
    <s v="-"/>
    <x v="0"/>
    <s v="-"/>
    <x v="0"/>
    <s v="-"/>
    <s v="NE"/>
    <n v="0"/>
    <n v="0"/>
    <n v="0"/>
    <m/>
    <m/>
    <n v="0"/>
    <n v="0"/>
    <n v="0.5"/>
    <n v="23"/>
    <n v="0"/>
    <n v="23"/>
    <n v="11.5"/>
    <n v="0"/>
    <n v="0"/>
    <n v="0"/>
    <n v="11.5"/>
    <n v="101016"/>
    <n v="138.85"/>
    <s v="R$/MWh"/>
    <n v="0"/>
    <n v="0"/>
    <n v="14026071.6"/>
    <n v="378.26820843113109"/>
    <n v="38211141.342879139"/>
    <n v="0"/>
    <n v="0"/>
    <n v="0"/>
    <n v="39448"/>
    <n v="39813"/>
    <s v="Não"/>
    <n v="2688.37"/>
    <n v="7323.91"/>
  </r>
  <r>
    <n v="242"/>
    <x v="3"/>
    <s v="LAJ"/>
    <s v="06ºLAJ"/>
    <s v="Leilão de Ajuste"/>
    <s v="003/2007"/>
    <s v="CMS"/>
    <n v="2150562000147"/>
    <s v="ELT121SE"/>
    <s v="-"/>
    <s v="-"/>
    <x v="0"/>
    <s v="-"/>
    <x v="0"/>
    <s v="-"/>
    <s v="SE"/>
    <n v="0"/>
    <n v="0"/>
    <n v="0"/>
    <m/>
    <m/>
    <n v="0"/>
    <n v="0"/>
    <n v="0.5"/>
    <n v="34"/>
    <n v="0"/>
    <n v="34"/>
    <n v="17"/>
    <n v="0"/>
    <n v="0"/>
    <n v="0"/>
    <n v="17"/>
    <n v="149328"/>
    <n v="138.85"/>
    <s v="R$/MWh"/>
    <n v="0"/>
    <n v="0"/>
    <n v="20734192.800000001"/>
    <n v="378.26820843113109"/>
    <n v="56486035.028603949"/>
    <n v="0"/>
    <n v="0"/>
    <n v="0"/>
    <n v="39448"/>
    <n v="39813"/>
    <s v="Não"/>
    <n v="2688.37"/>
    <n v="7323.91"/>
  </r>
  <r>
    <n v="243"/>
    <x v="3"/>
    <s v="LAJ"/>
    <s v="06ºLAJ"/>
    <s v="Leilão de Ajuste"/>
    <s v="003/2007"/>
    <s v="CEMIG GERACAO"/>
    <n v="6981176000158"/>
    <s v="LIG121SE"/>
    <s v="-"/>
    <s v="-"/>
    <x v="0"/>
    <s v="-"/>
    <x v="0"/>
    <s v="-"/>
    <s v="SE"/>
    <n v="0"/>
    <n v="0"/>
    <n v="0"/>
    <m/>
    <m/>
    <n v="0"/>
    <n v="0"/>
    <n v="0.5"/>
    <n v="43"/>
    <n v="0"/>
    <n v="43"/>
    <n v="21.5"/>
    <n v="0"/>
    <n v="0"/>
    <n v="0"/>
    <n v="21.5"/>
    <n v="188856"/>
    <n v="139.05000000000001"/>
    <s v="R$/MWh"/>
    <n v="0"/>
    <n v="0"/>
    <n v="26260426.800000001"/>
    <n v="378.81306721173053"/>
    <n v="71541120.621338576"/>
    <n v="0"/>
    <n v="0"/>
    <n v="0"/>
    <n v="39448"/>
    <n v="39813"/>
    <s v="Não"/>
    <n v="2688.37"/>
    <n v="7323.91"/>
  </r>
  <r>
    <n v="244"/>
    <x v="3"/>
    <s v="LAJ"/>
    <s v="06ºLAJ"/>
    <s v="Leilão de Ajuste"/>
    <s v="003/2007"/>
    <s v="CMS"/>
    <n v="2150562000147"/>
    <s v="LIG121SE"/>
    <s v="-"/>
    <s v="-"/>
    <x v="0"/>
    <s v="-"/>
    <x v="0"/>
    <s v="-"/>
    <s v="SE"/>
    <n v="0"/>
    <n v="0"/>
    <n v="0"/>
    <m/>
    <m/>
    <n v="0"/>
    <n v="0"/>
    <n v="0.5"/>
    <n v="17"/>
    <n v="0"/>
    <n v="17"/>
    <n v="8.5"/>
    <n v="0"/>
    <n v="0"/>
    <n v="0"/>
    <n v="8.5"/>
    <n v="74664"/>
    <n v="139.05000000000001"/>
    <s v="R$/MWh"/>
    <n v="0"/>
    <n v="0"/>
    <n v="10382029.200000001"/>
    <n v="378.81306721173053"/>
    <n v="28283698.85029665"/>
    <n v="0"/>
    <n v="0"/>
    <n v="0"/>
    <n v="39448"/>
    <n v="39813"/>
    <s v="Não"/>
    <n v="2688.37"/>
    <n v="7323.91"/>
  </r>
  <r>
    <n v="245"/>
    <x v="3"/>
    <s v="LAJ"/>
    <s v="06ºLAJ"/>
    <s v="Leilão de Ajuste"/>
    <s v="003/2007"/>
    <s v="CHESF"/>
    <n v="33541368000116"/>
    <s v="SAE121NE"/>
    <s v="-"/>
    <s v="-"/>
    <x v="0"/>
    <s v="-"/>
    <x v="0"/>
    <s v="-"/>
    <s v="NE"/>
    <n v="0"/>
    <n v="0"/>
    <n v="0"/>
    <m/>
    <m/>
    <n v="0"/>
    <n v="0"/>
    <n v="0.5"/>
    <n v="6"/>
    <n v="0"/>
    <n v="6"/>
    <n v="3"/>
    <n v="0"/>
    <n v="0"/>
    <n v="0"/>
    <n v="3"/>
    <n v="26352"/>
    <n v="139.03"/>
    <s v="R$/MWh"/>
    <n v="0"/>
    <n v="0"/>
    <n v="3663718.56"/>
    <n v="378.75858133367058"/>
    <n v="9981046.1353048868"/>
    <n v="0"/>
    <n v="0"/>
    <n v="0"/>
    <n v="39448"/>
    <n v="39813"/>
    <s v="Não"/>
    <n v="2688.37"/>
    <n v="7323.91"/>
  </r>
  <r>
    <n v="246"/>
    <x v="3"/>
    <s v="LAJ"/>
    <s v="06ºLAJ"/>
    <s v="Leilão de Ajuste"/>
    <s v="003/2007"/>
    <s v="CHESF"/>
    <n v="33541368000116"/>
    <s v="CRN121NE"/>
    <s v="-"/>
    <s v="-"/>
    <x v="0"/>
    <s v="-"/>
    <x v="0"/>
    <s v="-"/>
    <s v="NE"/>
    <n v="0"/>
    <n v="0"/>
    <n v="0"/>
    <m/>
    <m/>
    <n v="0"/>
    <n v="0"/>
    <n v="0.5"/>
    <n v="8"/>
    <n v="0"/>
    <n v="8"/>
    <n v="4"/>
    <n v="0"/>
    <n v="0"/>
    <n v="0"/>
    <n v="4"/>
    <n v="35136"/>
    <n v="138.85"/>
    <s v="R$/MWh"/>
    <n v="0"/>
    <n v="0"/>
    <n v="4878633.5999999996"/>
    <n v="378.26820843113109"/>
    <n v="13290831.771436222"/>
    <n v="0"/>
    <n v="0"/>
    <n v="0"/>
    <n v="39448"/>
    <n v="39813"/>
    <s v="Não"/>
    <n v="2688.37"/>
    <n v="7323.91"/>
  </r>
  <r>
    <n v="247"/>
    <x v="3"/>
    <s v="LAJ"/>
    <s v="06ºLAJ"/>
    <s v="Leilão de Ajuste"/>
    <s v="003/2007"/>
    <s v="ENERTRADE"/>
    <n v="4149295000113"/>
    <s v="ESC121SE"/>
    <s v="-"/>
    <s v="-"/>
    <x v="0"/>
    <s v="-"/>
    <x v="0"/>
    <s v="-"/>
    <s v="SE"/>
    <n v="0"/>
    <n v="0"/>
    <n v="0"/>
    <m/>
    <m/>
    <n v="0"/>
    <n v="0"/>
    <n v="0.5"/>
    <n v="14"/>
    <n v="0"/>
    <n v="14"/>
    <n v="7"/>
    <n v="0"/>
    <n v="0"/>
    <n v="0"/>
    <n v="7"/>
    <n v="61488"/>
    <n v="138.82"/>
    <s v="R$/MWh"/>
    <n v="0"/>
    <n v="0"/>
    <n v="8535764.1600000001"/>
    <n v="378.18647961404122"/>
    <n v="23253930.258508168"/>
    <n v="0"/>
    <n v="0"/>
    <n v="0"/>
    <n v="39448"/>
    <n v="39813"/>
    <s v="Não"/>
    <n v="2688.37"/>
    <n v="7323.91"/>
  </r>
  <r>
    <n v="248"/>
    <x v="3"/>
    <s v="LEN"/>
    <s v="05ºLEN"/>
    <s v="Leilão de Energia Nova"/>
    <s v="001/2007"/>
    <s v="FURNAS"/>
    <n v="23274194000119"/>
    <s v="2012-T15"/>
    <s v="UTE.GN.RJ.027243-4.01"/>
    <s v="SANTA CRUZ NOVA - UNIDADES 1 E 2"/>
    <x v="0"/>
    <s v="RJ"/>
    <x v="5"/>
    <s v="Gás Natural"/>
    <s v="SE"/>
    <n v="0"/>
    <n v="0"/>
    <n v="500"/>
    <m/>
    <m/>
    <n v="0"/>
    <n v="401.2"/>
    <n v="1"/>
    <n v="351"/>
    <n v="351"/>
    <n v="351"/>
    <n v="350.99999999999994"/>
    <n v="350.99999999999994"/>
    <n v="350.99999999999994"/>
    <n v="350.99999999999994"/>
    <n v="350.99999999999994"/>
    <n v="46155096.000000007"/>
    <n v="129.34"/>
    <s v="R$/MWh"/>
    <n v="0"/>
    <n v="0"/>
    <n v="5969700116.6399984"/>
    <n v="351.72694271891163"/>
    <n v="16233990806.977861"/>
    <n v="180599281.79999998"/>
    <n v="180599281.79999998"/>
    <n v="180599281.79999998"/>
    <n v="40909"/>
    <n v="46387"/>
    <s v="Não"/>
    <n v="2693.21"/>
    <n v="7323.91"/>
  </r>
  <r>
    <n v="249"/>
    <x v="3"/>
    <s v="LEN"/>
    <s v="05ºLEN"/>
    <s v="Leilão de Energia Nova"/>
    <s v="001/2007"/>
    <s v="ELETROSUL"/>
    <n v="73957000168"/>
    <s v="2012-H30"/>
    <s v="UHE.PH.MS.028761-0.01"/>
    <s v="SAO DOMINGOS"/>
    <x v="0"/>
    <s v="MS"/>
    <x v="2"/>
    <s v="-"/>
    <s v="SE"/>
    <n v="0"/>
    <n v="0"/>
    <n v="48"/>
    <m/>
    <m/>
    <n v="0"/>
    <n v="36.9"/>
    <n v="1"/>
    <n v="36"/>
    <n v="36"/>
    <n v="36"/>
    <n v="36.000000000000014"/>
    <n v="36.000000000000014"/>
    <n v="36.000000000000014"/>
    <n v="36.000000000000014"/>
    <n v="36.000000000000014"/>
    <n v="9467712"/>
    <n v="126.57"/>
    <s v="R$/MWh"/>
    <n v="0"/>
    <n v="0"/>
    <n v="1198328307.8400002"/>
    <n v="344.19421014328623"/>
    <n v="3258731653.7041135"/>
    <n v="0"/>
    <n v="0"/>
    <n v="0"/>
    <n v="40909"/>
    <n v="51866"/>
    <s v="Não"/>
    <n v="2693.21"/>
    <n v="7323.91"/>
  </r>
  <r>
    <n v="250"/>
    <x v="3"/>
    <s v="LEN"/>
    <s v="05ºLEN"/>
    <s v="Leilão de Energia Nova"/>
    <s v="001/2007"/>
    <s v="SUAPE II"/>
    <n v="9373678000194"/>
    <s v="2012-T15"/>
    <s v="UTE.PE.PE.029719-4.01"/>
    <s v="SUAPE II"/>
    <x v="0"/>
    <s v="PE"/>
    <x v="1"/>
    <s v="Óleo Combustível"/>
    <s v="NE"/>
    <n v="0"/>
    <n v="0"/>
    <n v="350"/>
    <m/>
    <m/>
    <n v="0"/>
    <n v="265.39999999999998"/>
    <n v="1"/>
    <n v="265"/>
    <n v="265"/>
    <n v="265"/>
    <n v="265.00000000000006"/>
    <n v="265.00000000000006"/>
    <n v="265.00000000000006"/>
    <n v="265.00000000000006"/>
    <n v="265.00000000000006"/>
    <n v="34846440"/>
    <n v="131.49"/>
    <s v="R$/MWh"/>
    <n v="0"/>
    <n v="0"/>
    <n v="4581958395.5999994"/>
    <n v="357.57364850865696"/>
    <n v="12460168688.338001"/>
    <n v="141700000.02000001"/>
    <n v="141700000.02000001"/>
    <n v="141700000.02000001"/>
    <n v="40909"/>
    <n v="46387"/>
    <s v="Não"/>
    <n v="2693.21"/>
    <n v="7323.91"/>
  </r>
  <r>
    <n v="251"/>
    <x v="3"/>
    <s v="LEN"/>
    <s v="05ºLEN"/>
    <s v="Leilão de Energia Nova"/>
    <s v="001/2007"/>
    <s v="DIFERENCIAL"/>
    <n v="8219477000174"/>
    <s v="2012-T15"/>
    <s v="UTE.CM.MA.029700-3.01"/>
    <s v="TERMOMARANHAO (PORTO DO ITAQUI)"/>
    <x v="4"/>
    <s v="MA"/>
    <x v="3"/>
    <s v="Carvão"/>
    <s v="N"/>
    <n v="0"/>
    <n v="0"/>
    <n v="350"/>
    <m/>
    <m/>
    <n v="0"/>
    <n v="332.7"/>
    <n v="1"/>
    <n v="315"/>
    <n v="315"/>
    <n v="315"/>
    <n v="314.99999999999983"/>
    <n v="314.99999999999983"/>
    <n v="314.99999999999983"/>
    <n v="314.99999999999983"/>
    <n v="314.99999999999983"/>
    <n v="41421239.999999993"/>
    <n v="128.94999999999999"/>
    <s v="R$/MWh"/>
    <n v="0"/>
    <n v="0"/>
    <n v="5341268897.999999"/>
    <n v="350.66637748263219"/>
    <n v="14525036181.638702"/>
    <n v="220677302.66000003"/>
    <n v="220677302.66000003"/>
    <n v="220677302.66000003"/>
    <n v="40909"/>
    <n v="46387"/>
    <s v="Não"/>
    <n v="2693.21"/>
    <n v="7323.91"/>
  </r>
  <r>
    <n v="252"/>
    <x v="3"/>
    <s v="LEN"/>
    <s v="05ºLEN"/>
    <s v="Leilão de Energia Nova"/>
    <s v="001/2007"/>
    <s v="GEFAC"/>
    <n v="7727966000174"/>
    <s v="2012-H30"/>
    <s v="UHE.PH.GO.028355-0.01"/>
    <s v="SERRA DO FACAO"/>
    <x v="0"/>
    <s v="GO"/>
    <x v="2"/>
    <s v="-"/>
    <s v="SE"/>
    <n v="0"/>
    <n v="0"/>
    <n v="210"/>
    <m/>
    <m/>
    <n v="0"/>
    <n v="182.4"/>
    <n v="1"/>
    <n v="121"/>
    <n v="121"/>
    <n v="121"/>
    <n v="120.99999999999999"/>
    <n v="120.99999999999999"/>
    <n v="120.99999999999999"/>
    <n v="120.99999999999999"/>
    <n v="120.99999999999999"/>
    <n v="31822031.999999996"/>
    <n v="131.49"/>
    <s v="R$/MWh"/>
    <n v="0"/>
    <n v="0"/>
    <n v="4184278987.6800008"/>
    <n v="357.57364850865696"/>
    <n v="11378720085.199236"/>
    <n v="0"/>
    <n v="0"/>
    <n v="0"/>
    <n v="40909"/>
    <n v="51866"/>
    <s v="Não"/>
    <n v="2693.21"/>
    <n v="7323.91"/>
  </r>
  <r>
    <n v="253"/>
    <x v="3"/>
    <s v="LEN"/>
    <s v="05ºLEN"/>
    <s v="Leilão de Energia Nova"/>
    <s v="001/2007"/>
    <s v="MPX"/>
    <n v="8976495000109"/>
    <s v="2012-T15"/>
    <s v="UTE.CM.CE.029720-8.01"/>
    <s v="MPX (PORTO DO PECÉM I)"/>
    <x v="4"/>
    <s v="CE"/>
    <x v="3"/>
    <s v="Carvão"/>
    <s v="NE"/>
    <n v="0"/>
    <n v="0"/>
    <n v="700"/>
    <m/>
    <m/>
    <n v="0"/>
    <n v="631"/>
    <n v="1"/>
    <n v="615"/>
    <n v="615"/>
    <n v="615"/>
    <n v="614.99999999999989"/>
    <n v="614.99999999999989"/>
    <n v="614.99999999999989"/>
    <n v="614.99999999999989"/>
    <n v="614.99999999999989"/>
    <n v="80870040.000000015"/>
    <n v="125.95"/>
    <s v="R$/MWh"/>
    <n v="0"/>
    <n v="0"/>
    <n v="10185581538.000002"/>
    <n v="342.50818335740621"/>
    <n v="27698650488.440777"/>
    <n v="417424380.59000003"/>
    <n v="417424380.59000003"/>
    <n v="417424380.59000003"/>
    <n v="40909"/>
    <n v="46387"/>
    <s v="Não"/>
    <n v="2693.21"/>
    <n v="7323.91"/>
  </r>
  <r>
    <n v="254"/>
    <x v="3"/>
    <s v="LEN"/>
    <s v="05ºLEN"/>
    <s v="Leilão de Energia Nova"/>
    <s v="001/2007"/>
    <s v="FOZ DO CHAPECO"/>
    <n v="4591168000170"/>
    <s v="2012-H30"/>
    <s v="UHE.PH.RS.028354-1.01"/>
    <s v="FOZ DO CHAPECO"/>
    <x v="0"/>
    <s v="RS"/>
    <x v="2"/>
    <s v="-"/>
    <s v="S"/>
    <n v="0"/>
    <n v="0"/>
    <n v="855"/>
    <m/>
    <m/>
    <n v="0"/>
    <n v="432"/>
    <n v="1"/>
    <n v="259"/>
    <n v="259"/>
    <n v="259"/>
    <n v="259.00000000000011"/>
    <n v="259.00000000000011"/>
    <n v="259.00000000000011"/>
    <n v="259.00000000000011"/>
    <n v="259.00000000000011"/>
    <n v="68114928"/>
    <n v="131.49"/>
    <s v="R$/MWh"/>
    <n v="0"/>
    <n v="0"/>
    <n v="8956431882.7200012"/>
    <n v="357.57364850865696"/>
    <n v="24356103322.864479"/>
    <n v="0"/>
    <n v="0"/>
    <n v="0"/>
    <n v="40909"/>
    <n v="51866"/>
    <s v="Não"/>
    <n v="2693.21"/>
    <n v="7323.91"/>
  </r>
  <r>
    <n v="255"/>
    <x v="3"/>
    <s v="LEN"/>
    <s v="05ºLEN"/>
    <s v="Leilão de Energia Nova"/>
    <s v="001/2007"/>
    <s v="SESA"/>
    <n v="8976022000101"/>
    <s v="2012-H30"/>
    <s v="UHE.PH.MA.028863-2.01"/>
    <s v="ESTREITO"/>
    <x v="0"/>
    <s v="MA"/>
    <x v="2"/>
    <s v="-"/>
    <s v="N"/>
    <n v="0"/>
    <n v="0"/>
    <n v="1087"/>
    <m/>
    <m/>
    <n v="0"/>
    <n v="641.1"/>
    <n v="1"/>
    <n v="256"/>
    <n v="256"/>
    <n v="256"/>
    <n v="255.99999999999986"/>
    <n v="255.99999999999986"/>
    <n v="255.99999999999986"/>
    <n v="255.99999999999986"/>
    <n v="255.99999999999986"/>
    <n v="67325951.999999985"/>
    <n v="126.57"/>
    <s v="R$/MWh"/>
    <n v="0"/>
    <n v="0"/>
    <n v="8521445744.6399984"/>
    <n v="344.19421014328623"/>
    <n v="23173202870.784798"/>
    <n v="0"/>
    <n v="0"/>
    <n v="0"/>
    <n v="40909"/>
    <n v="51866"/>
    <s v="Não"/>
    <n v="2693.21"/>
    <n v="7323.91"/>
  </r>
  <r>
    <n v="256"/>
    <x v="3"/>
    <s v="LEN"/>
    <s v="05ºLEN"/>
    <s v="Leilão de Energia Nova"/>
    <s v="001/2007"/>
    <s v="CEMIG GERACAO"/>
    <n v="6981176000158"/>
    <s v="2012-H30"/>
    <s v="UHE.PH.MG.001006-5.01"/>
    <s v="FUNIL"/>
    <x v="0"/>
    <s v="MG"/>
    <x v="2"/>
    <s v="-"/>
    <s v="SE"/>
    <n v="0"/>
    <n v="0"/>
    <n v="180"/>
    <m/>
    <m/>
    <n v="0"/>
    <n v="43.6"/>
    <n v="1"/>
    <n v="43"/>
    <n v="43"/>
    <n v="43"/>
    <n v="43.000000000000007"/>
    <n v="43.000000000000007"/>
    <n v="43.000000000000007"/>
    <n v="43.000000000000007"/>
    <n v="43.000000000000007"/>
    <n v="11308656.000000002"/>
    <n v="125.9"/>
    <s v="R$/MWh"/>
    <n v="0"/>
    <n v="0"/>
    <n v="1423759790.4000001"/>
    <n v="342.37221345531913"/>
    <n v="3871769585.9247751"/>
    <n v="0"/>
    <n v="0"/>
    <n v="0"/>
    <n v="40909"/>
    <n v="51866"/>
    <s v="Não"/>
    <n v="2693.21"/>
    <n v="7323.91"/>
  </r>
  <r>
    <n v="257"/>
    <x v="3"/>
    <s v="LEN"/>
    <s v="05ºLEN"/>
    <s v="Leilão de Energia Nova"/>
    <s v="001/2007"/>
    <s v="THERMES"/>
    <n v="9208040000106"/>
    <s v="2012-T15"/>
    <s v="UTE.PE.CE.029677-5.01"/>
    <s v="MARACANAU II"/>
    <x v="2"/>
    <s v="CE"/>
    <x v="1"/>
    <s v="Óleo Combustível"/>
    <s v="NE"/>
    <n v="0"/>
    <n v="0"/>
    <n v="70"/>
    <m/>
    <m/>
    <n v="0"/>
    <n v="53.3"/>
    <n v="1"/>
    <n v="51"/>
    <n v="51"/>
    <n v="51"/>
    <n v="51.000000000000021"/>
    <n v="51.000000000000021"/>
    <n v="51.000000000000021"/>
    <n v="51.000000000000021"/>
    <n v="51.000000000000021"/>
    <n v="6706296.0000000009"/>
    <n v="130.94999999999999"/>
    <s v="R$/MWh"/>
    <n v="0"/>
    <n v="0"/>
    <n v="878189461.20000005"/>
    <n v="356.10517356611621"/>
    <n v="2388146701.0657511"/>
    <n v="27209796.680000003"/>
    <n v="27209796.680000003"/>
    <n v="27209796.680000003"/>
    <n v="40909"/>
    <n v="46387"/>
    <s v="Não"/>
    <n v="2693.21"/>
    <n v="7323.91"/>
  </r>
  <r>
    <n v="258"/>
    <x v="3"/>
    <s v="LPE"/>
    <s v="UHE Santo Antônio"/>
    <s v="Leilão de Projetos Estruturantes"/>
    <s v="005/2007"/>
    <s v="Consórcio Madeira Energia"/>
    <n v="9391823000160"/>
    <s v="2012-H30"/>
    <s v="UHE.PH.RO.029707-0.01"/>
    <s v="UHE SANTO ANTÔNIO"/>
    <x v="0"/>
    <s v="RO"/>
    <x v="2"/>
    <s v="Rio Madeira"/>
    <s v="SE"/>
    <n v="9495381160"/>
    <n v="25647071612.743855"/>
    <n v="3150.4"/>
    <m/>
    <m/>
    <n v="0"/>
    <n v="2218"/>
    <n v="0"/>
    <n v="0"/>
    <n v="0"/>
    <n v="0"/>
    <n v="4.3606557377049171"/>
    <n v="392.40293150684948"/>
    <n v="999.16810958904091"/>
    <n v="1498.4779179223747"/>
    <n v="1552.5999999692897"/>
    <n v="379236145.67400002"/>
    <n v="78.87"/>
    <s v="R$/MWh"/>
    <n v="0"/>
    <n v="0"/>
    <n v="29910354809.308384"/>
    <n v="213.02826121590971"/>
    <n v="80788016703.15567"/>
    <n v="0"/>
    <n v="0"/>
    <n v="0"/>
    <n v="40909"/>
    <n v="51866"/>
    <s v="Sim"/>
    <n v="2711.55"/>
    <n v="7323.91"/>
  </r>
  <r>
    <n v="259"/>
    <x v="4"/>
    <s v="LPE"/>
    <s v="UHE Jirau"/>
    <s v="Leilão de Projetos Estruturantes"/>
    <s v="005/2008"/>
    <s v="Consórcio Energia Sustentável do Brasil"/>
    <n v="9029666000147"/>
    <s v="2013-H30"/>
    <s v="UHE.PH.RO.029736-4.01"/>
    <s v="UHE JIRAU"/>
    <x v="0"/>
    <s v="RO"/>
    <x v="2"/>
    <s v="Rio Madeira"/>
    <s v="SE"/>
    <n v="8699124120"/>
    <n v="22849376556.472584"/>
    <n v="3300"/>
    <m/>
    <m/>
    <n v="0"/>
    <n v="1975.3"/>
    <n v="0"/>
    <n v="0"/>
    <n v="0"/>
    <n v="0"/>
    <n v="445.38717773972638"/>
    <n v="831.36487648401828"/>
    <n v="1163.7271777397261"/>
    <n v="1382.7100001098495"/>
    <n v="1382.7100001098495"/>
    <n v="348649462.57799995"/>
    <n v="71.37"/>
    <s v="R$/MWh"/>
    <n v="0"/>
    <n v="0"/>
    <n v="24883112144.19186"/>
    <n v="187.46255167071331"/>
    <n v="65358717893.494743"/>
    <n v="0"/>
    <n v="0"/>
    <n v="0"/>
    <n v="41275"/>
    <n v="52231"/>
    <s v="Sim"/>
    <n v="2788.33"/>
    <n v="7323.91"/>
  </r>
  <r>
    <n v="260"/>
    <x v="4"/>
    <s v="LAJ"/>
    <s v="07ºLAJ"/>
    <s v="Leilão de Ajuste"/>
    <s v="001/2008"/>
    <s v="ELETRONORTE"/>
    <n v="357038000116"/>
    <s v="CLT0607N"/>
    <s v="-"/>
    <s v="-"/>
    <x v="0"/>
    <s v="-"/>
    <x v="0"/>
    <s v="-"/>
    <s v="N"/>
    <n v="0"/>
    <n v="0"/>
    <n v="0"/>
    <m/>
    <m/>
    <n v="0"/>
    <n v="0"/>
    <n v="0.5"/>
    <n v="21"/>
    <n v="0"/>
    <n v="21"/>
    <n v="10.5"/>
    <n v="0"/>
    <n v="0"/>
    <n v="0"/>
    <n v="10.5"/>
    <n v="46357.5"/>
    <n v="140.5"/>
    <s v="R$/MWh"/>
    <n v="0"/>
    <n v="0"/>
    <n v="6513228.75"/>
    <n v="366.14859128367897"/>
    <n v="16973733.320433147"/>
    <n v="0"/>
    <n v="0"/>
    <n v="0"/>
    <n v="39630"/>
    <n v="39813"/>
    <s v="Não"/>
    <n v="2810.36"/>
    <n v="7323.91"/>
  </r>
  <r>
    <n v="261"/>
    <x v="4"/>
    <s v="LAJ"/>
    <s v="07ºLAJ"/>
    <s v="Leilão de Ajuste"/>
    <s v="001/2008"/>
    <s v="ELETRONORTE"/>
    <n v="357038000116"/>
    <s v="CPA0607N"/>
    <s v="-"/>
    <s v="-"/>
    <x v="0"/>
    <s v="-"/>
    <x v="0"/>
    <s v="-"/>
    <s v="N"/>
    <n v="0"/>
    <n v="0"/>
    <n v="0"/>
    <m/>
    <m/>
    <n v="0"/>
    <n v="0"/>
    <n v="0.5"/>
    <n v="39"/>
    <n v="0"/>
    <n v="39"/>
    <n v="19.5"/>
    <n v="0"/>
    <n v="0"/>
    <n v="0"/>
    <n v="19.5"/>
    <n v="86092.5"/>
    <n v="139.44"/>
    <s v="R$/MWh"/>
    <n v="0"/>
    <n v="0"/>
    <n v="12004738.199999999"/>
    <n v="363.38618910032881"/>
    <n v="31284825.485120054"/>
    <n v="0"/>
    <n v="0"/>
    <n v="0"/>
    <n v="39630"/>
    <n v="39813"/>
    <s v="Não"/>
    <n v="2810.36"/>
    <n v="7323.91"/>
  </r>
  <r>
    <n v="262"/>
    <x v="4"/>
    <s v="LAJ"/>
    <s v="07ºLAJ"/>
    <s v="Leilão de Ajuste"/>
    <s v="001/2008"/>
    <s v="TRADENER"/>
    <n v="2691745000170"/>
    <s v="COP0310S"/>
    <s v="-"/>
    <s v="-"/>
    <x v="0"/>
    <s v="-"/>
    <x v="0"/>
    <s v="-"/>
    <s v="S"/>
    <n v="0"/>
    <n v="0"/>
    <n v="0"/>
    <m/>
    <m/>
    <n v="0"/>
    <n v="0"/>
    <n v="0.5"/>
    <n v="1"/>
    <n v="0"/>
    <n v="1"/>
    <n v="0.5"/>
    <n v="0"/>
    <n v="0"/>
    <n v="0"/>
    <n v="0.5"/>
    <n v="1103.5"/>
    <n v="139"/>
    <s v="R$/MWh"/>
    <n v="0"/>
    <n v="0"/>
    <n v="153386.5"/>
    <n v="362.23953159025888"/>
    <n v="399731.32310985069"/>
    <n v="0"/>
    <n v="0"/>
    <n v="0"/>
    <n v="39722"/>
    <n v="39813"/>
    <s v="Não"/>
    <n v="2810.36"/>
    <n v="7323.91"/>
  </r>
  <r>
    <n v="263"/>
    <x v="4"/>
    <s v="LAJ"/>
    <s v="07ºLAJ"/>
    <s v="Leilão de Ajuste"/>
    <s v="001/2008"/>
    <s v="ELETRONORTE"/>
    <n v="357038000116"/>
    <s v="CMA0607N"/>
    <s v="-"/>
    <s v="-"/>
    <x v="0"/>
    <s v="-"/>
    <x v="0"/>
    <s v="-"/>
    <s v="N"/>
    <n v="0"/>
    <n v="0"/>
    <n v="0"/>
    <m/>
    <m/>
    <n v="0"/>
    <n v="0"/>
    <n v="0.5"/>
    <n v="36"/>
    <n v="0"/>
    <n v="36"/>
    <n v="18"/>
    <n v="0"/>
    <n v="0"/>
    <n v="0"/>
    <n v="18"/>
    <n v="79470"/>
    <n v="139.49"/>
    <s v="R$/MWh"/>
    <n v="0"/>
    <n v="0"/>
    <n v="11085270.300000001"/>
    <n v="363.51649109010947"/>
    <n v="28888655.546930999"/>
    <n v="0"/>
    <n v="0"/>
    <n v="0"/>
    <n v="39630"/>
    <n v="39813"/>
    <s v="Não"/>
    <n v="2810.36"/>
    <n v="7323.91"/>
  </r>
  <r>
    <n v="264"/>
    <x v="4"/>
    <s v="LAJ"/>
    <s v="07ºLAJ"/>
    <s v="Leilão de Ajuste"/>
    <s v="001/2008"/>
    <s v="TRACTEBEL"/>
    <n v="2474103000119"/>
    <s v="CFA0307SE"/>
    <s v="-"/>
    <s v="-"/>
    <x v="0"/>
    <s v="-"/>
    <x v="0"/>
    <s v="-"/>
    <s v="SE"/>
    <n v="0"/>
    <n v="0"/>
    <n v="0"/>
    <m/>
    <m/>
    <n v="0"/>
    <n v="0"/>
    <n v="0.5"/>
    <n v="80"/>
    <n v="0"/>
    <n v="80"/>
    <n v="40"/>
    <n v="0"/>
    <n v="0"/>
    <n v="0"/>
    <n v="40"/>
    <n v="88320"/>
    <n v="141.94"/>
    <s v="R$/MWh"/>
    <n v="0"/>
    <n v="0"/>
    <n v="12536140.799999999"/>
    <n v="369.9012885893622"/>
    <n v="32669681.808212467"/>
    <n v="0"/>
    <n v="0"/>
    <n v="0"/>
    <n v="39630"/>
    <n v="39721"/>
    <s v="Não"/>
    <n v="2810.36"/>
    <n v="7323.91"/>
  </r>
  <r>
    <n v="265"/>
    <x v="4"/>
    <s v="LAJ"/>
    <s v="07ºLAJ"/>
    <s v="Leilão de Ajuste"/>
    <s v="001/2008"/>
    <s v="NC ENERGIA"/>
    <n v="4023261000188"/>
    <s v="CBA0307NE"/>
    <s v="-"/>
    <s v="-"/>
    <x v="0"/>
    <s v="-"/>
    <x v="0"/>
    <s v="-"/>
    <s v="NE"/>
    <n v="0"/>
    <n v="0"/>
    <n v="0"/>
    <m/>
    <m/>
    <n v="0"/>
    <n v="0"/>
    <n v="0.5"/>
    <n v="20"/>
    <n v="0"/>
    <n v="20"/>
    <n v="10"/>
    <n v="0"/>
    <n v="0"/>
    <n v="0"/>
    <n v="10"/>
    <n v="22080"/>
    <n v="139.44"/>
    <s v="R$/MWh"/>
    <n v="0"/>
    <n v="0"/>
    <n v="3078835.1999999997"/>
    <n v="363.38618910032881"/>
    <n v="8023567.0553352591"/>
    <n v="0"/>
    <n v="0"/>
    <n v="0"/>
    <n v="39630"/>
    <n v="39721"/>
    <s v="Não"/>
    <n v="2810.36"/>
    <n v="7323.91"/>
  </r>
  <r>
    <n v="266"/>
    <x v="4"/>
    <s v="LAJ"/>
    <s v="07ºLAJ"/>
    <s v="Leilão de Ajuste"/>
    <s v="001/2008"/>
    <s v="NC ENERGIA"/>
    <n v="4023261000188"/>
    <s v="CPE0307NE"/>
    <s v="-"/>
    <s v="-"/>
    <x v="0"/>
    <s v="-"/>
    <x v="0"/>
    <s v="-"/>
    <s v="NE"/>
    <n v="0"/>
    <n v="0"/>
    <n v="0"/>
    <m/>
    <m/>
    <n v="0"/>
    <n v="0"/>
    <n v="0.5"/>
    <n v="20"/>
    <n v="0"/>
    <n v="20"/>
    <n v="10"/>
    <n v="0"/>
    <n v="0"/>
    <n v="0"/>
    <n v="10"/>
    <n v="22080"/>
    <n v="139.44"/>
    <s v="R$/MWh"/>
    <n v="0"/>
    <n v="0"/>
    <n v="3078835.1999999997"/>
    <n v="363.38618910032881"/>
    <n v="8023567.0553352591"/>
    <n v="0"/>
    <n v="0"/>
    <n v="0"/>
    <n v="39630"/>
    <n v="39721"/>
    <s v="Não"/>
    <n v="2810.36"/>
    <n v="7323.91"/>
  </r>
  <r>
    <n v="267"/>
    <x v="4"/>
    <s v="LAJ"/>
    <s v="07ºLAJ"/>
    <s v="Leilão de Ajuste"/>
    <s v="001/2008"/>
    <s v="TRADENER"/>
    <n v="2691745000170"/>
    <s v="COP0307S"/>
    <s v="-"/>
    <s v="-"/>
    <x v="0"/>
    <s v="-"/>
    <x v="0"/>
    <s v="-"/>
    <s v="S"/>
    <n v="0"/>
    <n v="0"/>
    <n v="0"/>
    <m/>
    <m/>
    <n v="0"/>
    <n v="0"/>
    <n v="0.5"/>
    <n v="1"/>
    <n v="0"/>
    <n v="1"/>
    <n v="0.5"/>
    <n v="0"/>
    <n v="0"/>
    <n v="0"/>
    <n v="0.5"/>
    <n v="1104"/>
    <n v="134"/>
    <s v="R$/MWh"/>
    <n v="0"/>
    <n v="0"/>
    <n v="147936"/>
    <n v="349.20933261219204"/>
    <n v="385527.10320386"/>
    <n v="0"/>
    <n v="0"/>
    <n v="0"/>
    <n v="39630"/>
    <n v="39721"/>
    <s v="Não"/>
    <n v="2810.36"/>
    <n v="7323.91"/>
  </r>
  <r>
    <n v="268"/>
    <x v="4"/>
    <s v="LER"/>
    <s v="01ºLER"/>
    <s v="Leilão de Energia de Reserva"/>
    <s v="001/2008"/>
    <s v="SANTA LUZIA"/>
    <n v="8906558000142"/>
    <s v="2010-ER15"/>
    <s v="UTE.AI.MS.030006-3.01"/>
    <s v="SANTA LUZIA I"/>
    <x v="0"/>
    <s v="MS"/>
    <x v="4"/>
    <s v="Bagaço de Cana de Açúcar"/>
    <s v="SE"/>
    <n v="0"/>
    <n v="0"/>
    <n v="130"/>
    <m/>
    <m/>
    <n v="0"/>
    <n v="35.5"/>
    <n v="1"/>
    <n v="11"/>
    <n v="13"/>
    <n v="26"/>
    <n v="11"/>
    <n v="13"/>
    <n v="26"/>
    <n v="26"/>
    <n v="26"/>
    <n v="3171120"/>
    <n v="156.36600000000001"/>
    <s v="R$/MWh"/>
    <n v="60.04"/>
    <n v="60.04"/>
    <n v="495855349.92000002"/>
    <n v="402.37039065266896"/>
    <n v="1275964793.2064915"/>
    <n v="15067427.76"/>
    <n v="17806960.079999998"/>
    <n v="35613920.159999996"/>
    <n v="40179"/>
    <n v="45657"/>
    <s v="Sim"/>
    <n v="2846.16"/>
    <n v="7323.91"/>
  </r>
  <r>
    <n v="269"/>
    <x v="4"/>
    <s v="LER"/>
    <s v="01ºLER"/>
    <s v="Leilão de Energia de Reserva"/>
    <s v="001/2008"/>
    <s v="ABENGOA"/>
    <n v="56617244000172"/>
    <s v="2010-ER15"/>
    <s v="UTE.AI.SP.026869-0.01"/>
    <s v="SAO LUIZ"/>
    <x v="0"/>
    <s v="SP"/>
    <x v="4"/>
    <s v="Bagaço de Cana de Açúcar"/>
    <s v="SE"/>
    <n v="0"/>
    <n v="0"/>
    <n v="70"/>
    <m/>
    <m/>
    <n v="0"/>
    <n v="24"/>
    <n v="1"/>
    <n v="8"/>
    <n v="8"/>
    <n v="8"/>
    <n v="8"/>
    <n v="8"/>
    <n v="8"/>
    <n v="8"/>
    <n v="8"/>
    <n v="1051200"/>
    <n v="156.535351312785"/>
    <s v="R$/MWh"/>
    <n v="60.04"/>
    <n v="60.04"/>
    <n v="164549961.29999959"/>
    <n v="402.80617563075134"/>
    <n v="423429851.82304585"/>
    <n v="10969997.42"/>
    <n v="10969997.42"/>
    <n v="10969997.42"/>
    <n v="40179"/>
    <n v="45657"/>
    <s v="Sim"/>
    <n v="2846.16"/>
    <n v="7323.91"/>
  </r>
  <r>
    <n v="270"/>
    <x v="4"/>
    <s v="LER"/>
    <s v="01ºLER"/>
    <s v="Leilão de Energia de Reserva"/>
    <s v="001/2008"/>
    <s v="SAO FERNANDO"/>
    <n v="5894060000119"/>
    <s v="2010-ER15"/>
    <s v="UTE.AI.MS.030044-6.01"/>
    <s v="SAO FERNANDO ACUCAR E ALCOOL"/>
    <x v="2"/>
    <s v="MS"/>
    <x v="4"/>
    <s v="Bagaço de Cana de Açúcar"/>
    <s v="SE"/>
    <n v="0"/>
    <n v="0"/>
    <n v="48"/>
    <m/>
    <m/>
    <n v="0"/>
    <n v="13.7"/>
    <n v="1"/>
    <n v="5"/>
    <n v="5"/>
    <n v="5"/>
    <n v="5"/>
    <n v="5"/>
    <n v="5"/>
    <n v="5"/>
    <n v="5"/>
    <n v="657000"/>
    <n v="156"/>
    <s v="R$/MWh"/>
    <n v="59.34"/>
    <n v="59.34"/>
    <n v="102492000"/>
    <n v="401.42857745172449"/>
    <n v="263738575.38578299"/>
    <n v="6832800"/>
    <n v="6832800"/>
    <n v="6832800"/>
    <n v="40179"/>
    <n v="45657"/>
    <s v="Sim"/>
    <n v="2846.16"/>
    <n v="7323.91"/>
  </r>
  <r>
    <n v="271"/>
    <x v="4"/>
    <s v="LER"/>
    <s v="01ºLER"/>
    <s v="Leilão de Energia de Reserva"/>
    <s v="001/2008"/>
    <s v="TROPICAL BIOENERGIA S/A"/>
    <n v="8195806000194"/>
    <s v="2010-ER15"/>
    <s v="UTE.AI.GO.031769-1.01"/>
    <s v="TROPICAL BIOENERGIA 02"/>
    <x v="3"/>
    <s v="GO"/>
    <x v="4"/>
    <s v="Bagaço de Cana de Açúcar"/>
    <s v="SE"/>
    <n v="0"/>
    <n v="0"/>
    <n v="85"/>
    <m/>
    <m/>
    <n v="0"/>
    <n v="40.299999999999997"/>
    <n v="1"/>
    <n v="23"/>
    <n v="37"/>
    <n v="37"/>
    <n v="23"/>
    <n v="37"/>
    <n v="37"/>
    <n v="37"/>
    <n v="37"/>
    <n v="4739160"/>
    <n v="155.82038366090899"/>
    <s v="R$/MWh"/>
    <n v="60.04"/>
    <n v="60.04"/>
    <n v="738457729.43043339"/>
    <n v="400.96637789090147"/>
    <n v="1900243819.4454443"/>
    <n v="31394690.899999999"/>
    <n v="50504502.75"/>
    <n v="50504502.75"/>
    <n v="40179"/>
    <n v="45657"/>
    <s v="Sim"/>
    <n v="2846.16"/>
    <n v="7323.91"/>
  </r>
  <r>
    <n v="272"/>
    <x v="4"/>
    <s v="LER"/>
    <s v="01ºLER"/>
    <s v="Leilão de Energia de Reserva"/>
    <s v="001/2008"/>
    <s v="DECASA"/>
    <n v="44917284000150"/>
    <s v="2010-ER15"/>
    <s v="UTE.AI.SP.028051-8.01"/>
    <s v="DECASA"/>
    <x v="0"/>
    <s v="SP"/>
    <x v="4"/>
    <s v="Bagaço de Cana de Açúcar"/>
    <s v="SE"/>
    <n v="0"/>
    <n v="0"/>
    <n v="70"/>
    <m/>
    <m/>
    <n v="0"/>
    <n v="43"/>
    <n v="1"/>
    <n v="14"/>
    <n v="16"/>
    <n v="16"/>
    <n v="14"/>
    <n v="16"/>
    <n v="16"/>
    <n v="16"/>
    <n v="16"/>
    <n v="2084880"/>
    <n v="155.23083096868899"/>
    <s v="R$/MWh"/>
    <n v="59.9"/>
    <n v="59.9"/>
    <n v="323637654.8700003"/>
    <n v="399.44930546416617"/>
    <n v="832803867.97613072"/>
    <n v="19037509.109999999"/>
    <n v="21757153.27"/>
    <n v="21757153.27"/>
    <n v="40179"/>
    <n v="45657"/>
    <s v="Sim"/>
    <n v="2846.16"/>
    <n v="7323.91"/>
  </r>
  <r>
    <n v="273"/>
    <x v="4"/>
    <s v="LER"/>
    <s v="01ºLER"/>
    <s v="Leilão de Energia de Reserva"/>
    <s v="001/2008"/>
    <s v="CHAPADAO"/>
    <n v="9220689000134"/>
    <s v="2010-ER15"/>
    <s v="UTE.AI.SP.030041-1.01"/>
    <s v="CHAPADAO"/>
    <x v="2"/>
    <s v="MS"/>
    <x v="4"/>
    <s v="Bagaço de Cana de Açúcar"/>
    <s v="SE"/>
    <n v="0"/>
    <n v="0"/>
    <n v="192"/>
    <m/>
    <m/>
    <n v="0"/>
    <n v="39.799999999999997"/>
    <n v="1"/>
    <n v="12"/>
    <n v="12"/>
    <n v="12"/>
    <n v="12"/>
    <n v="12"/>
    <n v="12"/>
    <n v="12"/>
    <n v="12"/>
    <n v="1576800"/>
    <n v="154.433069159056"/>
    <s v="R$/MWh"/>
    <n v="60.04"/>
    <n v="60.04"/>
    <n v="243510063.44999951"/>
    <n v="397.39645682066435"/>
    <n v="626614733.11482358"/>
    <n v="16234004.23"/>
    <n v="16234004.23"/>
    <n v="16234004.23"/>
    <n v="40179"/>
    <n v="45657"/>
    <s v="Sim"/>
    <n v="2846.16"/>
    <n v="7323.91"/>
  </r>
  <r>
    <n v="274"/>
    <x v="4"/>
    <s v="LER"/>
    <s v="01ºLER"/>
    <s v="Leilão de Energia de Reserva"/>
    <s v="001/2008"/>
    <s v="CONQUISTA PONTAL"/>
    <n v="7298800000180"/>
    <s v="2010-ER15"/>
    <s v="UTE.AI.SP.030024-1.01"/>
    <s v="CONQUISTA DO PONTAL"/>
    <x v="0"/>
    <s v="SP"/>
    <x v="4"/>
    <s v="Bagaço de Cana de Açúcar"/>
    <s v="SE"/>
    <n v="0"/>
    <n v="0"/>
    <n v="100"/>
    <m/>
    <m/>
    <n v="0"/>
    <n v="26"/>
    <n v="1"/>
    <n v="10"/>
    <n v="11"/>
    <n v="22"/>
    <n v="10"/>
    <n v="11"/>
    <n v="22"/>
    <n v="22"/>
    <n v="22"/>
    <n v="2689320"/>
    <n v="156.36799999999999"/>
    <s v="R$/MWh"/>
    <n v="60.04"/>
    <n v="60.04"/>
    <n v="420523589.75999999"/>
    <n v="402.37553717289262"/>
    <n v="1082116579.6298037"/>
    <n v="13697836.800000001"/>
    <n v="15067620.48"/>
    <n v="30135240.960000001"/>
    <n v="40179"/>
    <n v="45657"/>
    <s v="Sim"/>
    <n v="2846.16"/>
    <n v="7323.91"/>
  </r>
  <r>
    <n v="275"/>
    <x v="4"/>
    <s v="LER"/>
    <s v="01ºLER"/>
    <s v="Leilão de Energia de Reserva"/>
    <s v="001/2008"/>
    <s v="ANDRADE"/>
    <n v="54929021000115"/>
    <s v="2010-ER15"/>
    <s v="UTE.AI.SP.027768-1.01"/>
    <s v="DESTILARIA ANDRADE"/>
    <x v="0"/>
    <s v="SP"/>
    <x v="4"/>
    <s v="Bagaço de Cana de Açúcar"/>
    <s v="SE"/>
    <n v="0"/>
    <n v="0"/>
    <n v="33"/>
    <m/>
    <m/>
    <n v="0"/>
    <n v="20"/>
    <n v="1"/>
    <n v="20"/>
    <n v="20"/>
    <n v="20"/>
    <n v="20"/>
    <n v="20"/>
    <n v="20"/>
    <n v="20"/>
    <n v="20"/>
    <n v="2628000"/>
    <n v="158.11000000000001"/>
    <s v="R$/MWh"/>
    <n v="59.8"/>
    <n v="59.8"/>
    <n v="415513080.00000006"/>
    <n v="406.85815628777027"/>
    <n v="1069223234.7242603"/>
    <n v="27700872"/>
    <n v="27700872"/>
    <n v="27700872"/>
    <n v="40179"/>
    <n v="45657"/>
    <s v="Sim"/>
    <n v="2846.16"/>
    <n v="7323.91"/>
  </r>
  <r>
    <n v="276"/>
    <x v="4"/>
    <s v="LER"/>
    <s v="01ºLER"/>
    <s v="Leilão de Energia de Reserva"/>
    <s v="001/2008"/>
    <s v="BRENCO"/>
    <n v="8070566000100"/>
    <s v="2010-ER15"/>
    <s v="UTE.AI.MS.030037-3.01"/>
    <s v="COSTA RICA"/>
    <x v="0"/>
    <s v="MS"/>
    <x v="4"/>
    <s v="Bagaço de Cana de Açúcar"/>
    <s v="SE"/>
    <n v="0"/>
    <n v="0"/>
    <n v="72.7"/>
    <m/>
    <m/>
    <n v="0"/>
    <n v="27"/>
    <n v="1"/>
    <n v="8"/>
    <n v="23"/>
    <n v="27"/>
    <n v="8"/>
    <n v="23"/>
    <n v="27"/>
    <n v="27"/>
    <n v="27"/>
    <n v="3346320"/>
    <n v="152.707523687215"/>
    <s v="R$/MWh"/>
    <n v="53.74"/>
    <n v="53.74"/>
    <n v="511008240.66500133"/>
    <n v="392.95617948675795"/>
    <n v="1314957122.5401278"/>
    <n v="10701743.26"/>
    <n v="30767511.870000001"/>
    <n v="36118383.5"/>
    <n v="40179"/>
    <n v="45657"/>
    <s v="Sim"/>
    <n v="2846.16"/>
    <n v="7323.91"/>
  </r>
  <r>
    <n v="277"/>
    <x v="4"/>
    <s v="LER"/>
    <s v="01ºLER"/>
    <s v="Leilão de Energia de Reserva"/>
    <s v="001/2008"/>
    <s v="UTE COCAL"/>
    <n v="44373108000600"/>
    <s v="2009-ER15"/>
    <s v="UTE.AI.SP.029713-5.01"/>
    <s v="COCAL II"/>
    <x v="0"/>
    <s v="SP"/>
    <x v="4"/>
    <s v="Bagaço de Cana de Açúcar"/>
    <s v="SE"/>
    <n v="0"/>
    <n v="0"/>
    <n v="160"/>
    <m/>
    <m/>
    <n v="0"/>
    <n v="55.5"/>
    <n v="1"/>
    <n v="16"/>
    <n v="16"/>
    <n v="22"/>
    <n v="16"/>
    <n v="16"/>
    <n v="22"/>
    <n v="22"/>
    <n v="22"/>
    <n v="2785680"/>
    <n v="157.55098209189501"/>
    <s v="R$/MWh"/>
    <n v="61"/>
    <n v="61"/>
    <n v="438886619.79375011"/>
    <n v="405.41965780302263"/>
    <n v="1129369432.3487241"/>
    <n v="22082345.649999999"/>
    <n v="22082345.649999999"/>
    <n v="30363225.27"/>
    <n v="39814"/>
    <n v="45291"/>
    <s v="Sim"/>
    <n v="2846.16"/>
    <n v="7323.91"/>
  </r>
  <r>
    <n v="278"/>
    <x v="4"/>
    <s v="LER"/>
    <s v="01ºLER"/>
    <s v="Leilão de Energia de Reserva"/>
    <s v="001/2008"/>
    <s v="CLEALCO "/>
    <n v="45483450002164"/>
    <s v="2009-ER15"/>
    <s v="UTE.AI.SP.030036-5.01"/>
    <s v="CLEALCO QUEIROZ"/>
    <x v="0"/>
    <s v="SP"/>
    <x v="4"/>
    <s v="Bagaço de Cana de Açúcar"/>
    <s v="SE"/>
    <n v="0"/>
    <n v="0"/>
    <n v="35"/>
    <m/>
    <m/>
    <n v="0"/>
    <n v="11.3"/>
    <n v="1"/>
    <n v="3"/>
    <n v="6"/>
    <n v="7"/>
    <n v="3"/>
    <n v="6"/>
    <n v="7"/>
    <n v="7"/>
    <n v="7"/>
    <n v="876000"/>
    <n v="156.92161111111099"/>
    <s v="R$/MWh"/>
    <n v="60.49"/>
    <n v="60.49"/>
    <n v="137463331.33333322"/>
    <n v="403.80012256260261"/>
    <n v="353728907.36483985"/>
    <n v="4123899.94"/>
    <n v="8247799.8899999997"/>
    <n v="9622433.1999999993"/>
    <n v="39814"/>
    <n v="45291"/>
    <s v="Sim"/>
    <n v="2846.16"/>
    <n v="7323.91"/>
  </r>
  <r>
    <n v="279"/>
    <x v="4"/>
    <s v="LER"/>
    <s v="01ºLER"/>
    <s v="Leilão de Energia de Reserva"/>
    <s v="001/2008"/>
    <s v="ALDA"/>
    <n v="37848595000140"/>
    <s v="2010-ER15"/>
    <s v="UTE.AI.GO.030031-4.01"/>
    <s v="CBB - COMPANHIA BIOENERGETICA BRASILEIRA"/>
    <x v="2"/>
    <s v="GO"/>
    <x v="4"/>
    <s v="Bagaço de Cana de Açúcar"/>
    <s v="SE"/>
    <n v="0"/>
    <n v="0"/>
    <n v="18.100000000000001"/>
    <m/>
    <m/>
    <n v="0"/>
    <n v="6"/>
    <n v="1"/>
    <n v="2"/>
    <n v="4"/>
    <n v="6"/>
    <n v="2"/>
    <n v="4"/>
    <n v="6"/>
    <n v="6"/>
    <n v="6"/>
    <n v="735840"/>
    <n v="156.67808219178099"/>
    <s v="R$/MWh"/>
    <n v="59.81"/>
    <n v="59.81"/>
    <n v="115290000.00000012"/>
    <n v="403.17345930840389"/>
    <n v="296671158.2974959"/>
    <n v="2745000"/>
    <n v="5490000"/>
    <n v="8235000"/>
    <n v="40179"/>
    <n v="45657"/>
    <s v="Sim"/>
    <n v="2846.16"/>
    <n v="7323.91"/>
  </r>
  <r>
    <n v="280"/>
    <x v="4"/>
    <s v="LER"/>
    <s v="01ºLER"/>
    <s v="Leilão de Energia de Reserva"/>
    <s v="001/2008"/>
    <s v="VALE SAO SIMAO"/>
    <n v="8215996000164"/>
    <s v="2010-ER15"/>
    <s v="UTE.AI.MG.030046-2.01"/>
    <s v="VALE DO SAO SIMAO"/>
    <x v="0"/>
    <s v="MG"/>
    <x v="4"/>
    <s v="Bagaço de Cana de Açúcar"/>
    <s v="SE"/>
    <n v="0"/>
    <n v="0"/>
    <n v="50"/>
    <m/>
    <m/>
    <n v="0"/>
    <n v="12.6"/>
    <n v="1"/>
    <n v="4"/>
    <n v="12"/>
    <n v="12"/>
    <n v="4"/>
    <n v="12"/>
    <n v="12"/>
    <n v="12"/>
    <n v="12"/>
    <n v="1506720"/>
    <n v="157"/>
    <s v="R$/MWh"/>
    <n v="59.79"/>
    <n v="59.79"/>
    <n v="236555040"/>
    <n v="404.00183756359451"/>
    <n v="608717648.69381917"/>
    <n v="5501280"/>
    <n v="16503840"/>
    <n v="16503840"/>
    <n v="40179"/>
    <n v="45657"/>
    <s v="Sim"/>
    <n v="2846.16"/>
    <n v="7323.91"/>
  </r>
  <r>
    <n v="281"/>
    <x v="4"/>
    <s v="LER"/>
    <s v="01ºLER"/>
    <s v="Leilão de Energia de Reserva"/>
    <s v="001/2008"/>
    <s v="VALE TIJUCO"/>
    <n v="8493354000127"/>
    <s v="2010-ER15"/>
    <s v="UTE.AI.MG.030034-9.01"/>
    <s v="VALE DO TIJUCO"/>
    <x v="0"/>
    <s v="MG"/>
    <x v="4"/>
    <s v="Bagaço de Cana de Açúcar"/>
    <s v="SE"/>
    <n v="0"/>
    <n v="0"/>
    <n v="45"/>
    <m/>
    <m/>
    <n v="0"/>
    <n v="7.3"/>
    <n v="1"/>
    <n v="2"/>
    <n v="7"/>
    <n v="7"/>
    <n v="2"/>
    <n v="7"/>
    <n v="7"/>
    <n v="7"/>
    <n v="7"/>
    <n v="876000"/>
    <n v="153.48988926940601"/>
    <s v="R$/MWh"/>
    <n v="59.52"/>
    <n v="59.52"/>
    <n v="134457142.99999967"/>
    <n v="394.96940963231003"/>
    <n v="345993202.83790362"/>
    <n v="2689142.86"/>
    <n v="9412000"/>
    <n v="9412000"/>
    <n v="40179"/>
    <n v="45657"/>
    <s v="Sim"/>
    <n v="2846.16"/>
    <n v="7323.91"/>
  </r>
  <r>
    <n v="282"/>
    <x v="4"/>
    <s v="LER"/>
    <s v="01ºLER"/>
    <s v="Leilão de Energia de Reserva"/>
    <s v="001/2008"/>
    <s v="PORTO DAS AGUAS"/>
    <n v="8322396000103"/>
    <s v="2010-ER15"/>
    <s v="UTE.AI.GO.029999-5.01"/>
    <s v="PORTO DAS AGUAS"/>
    <x v="0"/>
    <s v="GO"/>
    <x v="4"/>
    <s v="Bagaço de Cana de Açúcar"/>
    <s v="SE"/>
    <n v="0"/>
    <n v="0"/>
    <n v="70"/>
    <m/>
    <m/>
    <n v="0"/>
    <n v="12.5"/>
    <n v="1"/>
    <n v="9"/>
    <n v="10"/>
    <n v="12"/>
    <n v="9"/>
    <n v="10"/>
    <n v="12"/>
    <n v="12"/>
    <n v="12"/>
    <n v="1533000"/>
    <n v="154.79663242009099"/>
    <s v="R$/MWh"/>
    <n v="60.04"/>
    <n v="60.04"/>
    <n v="237303237.49999949"/>
    <n v="398.33199965842704"/>
    <n v="610642955.47636867"/>
    <n v="12204166.5"/>
    <n v="13560185"/>
    <n v="16272222"/>
    <n v="40179"/>
    <n v="45657"/>
    <s v="Sim"/>
    <n v="2846.16"/>
    <n v="7323.91"/>
  </r>
  <r>
    <n v="283"/>
    <x v="4"/>
    <s v="LER"/>
    <s v="01ºLER"/>
    <s v="Leilão de Energia de Reserva"/>
    <s v="001/2008"/>
    <s v="BRENCO"/>
    <n v="8070566000100"/>
    <s v="2010-ER15"/>
    <s v="UTE.AI.GO.030040-3.01"/>
    <s v="MORRO VERMELHO"/>
    <x v="0"/>
    <s v="GO"/>
    <x v="4"/>
    <s v="Bagaço de Cana de Açúcar"/>
    <s v="SE"/>
    <n v="0"/>
    <n v="0"/>
    <n v="72.7"/>
    <m/>
    <m/>
    <n v="0"/>
    <n v="27"/>
    <n v="1"/>
    <n v="8"/>
    <n v="23"/>
    <n v="27"/>
    <n v="16"/>
    <n v="23"/>
    <n v="27"/>
    <n v="27"/>
    <n v="27"/>
    <n v="3416400"/>
    <n v="154.837523687215"/>
    <s v="R$/MWh"/>
    <n v="55.87"/>
    <n v="55.87"/>
    <n v="528986915.92500132"/>
    <n v="398.43722352504108"/>
    <n v="1361220930.4509504"/>
    <n v="21702027.32"/>
    <n v="31196664.27"/>
    <n v="36622171.100000001"/>
    <n v="40179"/>
    <n v="45657"/>
    <s v="Sim"/>
    <n v="2846.16"/>
    <n v="7323.91"/>
  </r>
  <r>
    <n v="284"/>
    <x v="4"/>
    <s v="LER"/>
    <s v="01ºLER"/>
    <s v="Leilão de Energia de Reserva"/>
    <s v="001/2008"/>
    <s v="NOROESTE"/>
    <n v="6249035000145"/>
    <s v="2010-ER15"/>
    <s v="UTE.AI.SP.030004-7.01"/>
    <s v="NOBLE ENERGIA"/>
    <x v="0"/>
    <s v="SP"/>
    <x v="4"/>
    <s v="Bagaço de Cana de Açúcar"/>
    <s v="SE"/>
    <n v="0"/>
    <n v="0"/>
    <n v="30"/>
    <m/>
    <m/>
    <n v="0"/>
    <n v="16"/>
    <n v="1"/>
    <n v="11"/>
    <n v="11"/>
    <n v="11"/>
    <n v="11"/>
    <n v="11"/>
    <n v="11"/>
    <n v="11"/>
    <n v="11"/>
    <n v="1445400"/>
    <n v="158.437110834371"/>
    <s v="R$/MWh"/>
    <n v="60"/>
    <n v="60"/>
    <n v="229004999.99999985"/>
    <n v="407.69989755001762"/>
    <n v="589289431.91879559"/>
    <n v="15267000"/>
    <n v="15267000"/>
    <n v="15267000"/>
    <n v="40179"/>
    <n v="45657"/>
    <s v="Sim"/>
    <n v="2846.16"/>
    <n v="7323.91"/>
  </r>
  <r>
    <n v="285"/>
    <x v="4"/>
    <s v="LER"/>
    <s v="01ºLER"/>
    <s v="Leilão de Energia de Reserva"/>
    <s v="001/2008"/>
    <s v="NOROESTE"/>
    <n v="6249035000145"/>
    <s v="2010-ER15"/>
    <s v="UTE.AI.SP.029775-5.01"/>
    <s v="NOROESTE PAULISTA"/>
    <x v="0"/>
    <s v="SP"/>
    <x v="4"/>
    <s v="Bagaço de Cana de Açúcar"/>
    <s v="SE"/>
    <n v="0"/>
    <n v="0"/>
    <n v="60"/>
    <m/>
    <m/>
    <n v="0"/>
    <n v="20.399999999999999"/>
    <n v="1"/>
    <n v="11"/>
    <n v="11"/>
    <n v="11"/>
    <n v="11"/>
    <n v="11"/>
    <n v="11"/>
    <n v="11"/>
    <n v="11"/>
    <n v="1445400"/>
    <n v="157.305936073059"/>
    <s v="R$/MWh"/>
    <n v="59.97"/>
    <n v="59.97"/>
    <n v="227369999.99999949"/>
    <n v="404.78909065717937"/>
    <n v="585082151.63588715"/>
    <n v="15158000"/>
    <n v="15158000"/>
    <n v="15158000"/>
    <n v="40179"/>
    <n v="45657"/>
    <s v="Sim"/>
    <n v="2846.16"/>
    <n v="7323.91"/>
  </r>
  <r>
    <n v="286"/>
    <x v="4"/>
    <s v="LER"/>
    <s v="01ºLER"/>
    <s v="Leilão de Energia de Reserva"/>
    <s v="001/2008"/>
    <s v="BARRA47"/>
    <n v="7921583000647"/>
    <s v="2010-ER15"/>
    <s v="UTE.AI.SP.030047-0.01"/>
    <s v="BARRA BIOENERGIA"/>
    <x v="0"/>
    <s v="SP"/>
    <x v="4"/>
    <s v="Bagaço de Cana de Açúcar"/>
    <s v="SE"/>
    <n v="0"/>
    <n v="0"/>
    <n v="136"/>
    <m/>
    <m/>
    <n v="0"/>
    <n v="51.5"/>
    <n v="1"/>
    <n v="15"/>
    <n v="15"/>
    <n v="34"/>
    <n v="15"/>
    <n v="15"/>
    <n v="34"/>
    <n v="34"/>
    <n v="34"/>
    <n v="4134720"/>
    <n v="156.225613774734"/>
    <s v="R$/MWh"/>
    <n v="60.04"/>
    <n v="60.04"/>
    <n v="645949169.78666818"/>
    <n v="402.00914037893591"/>
    <n v="1662195232.907594"/>
    <n v="20528045.649999999"/>
    <n v="20528045.649999999"/>
    <n v="46530236.799999997"/>
    <n v="40179"/>
    <n v="45657"/>
    <s v="Sim"/>
    <n v="2846.16"/>
    <n v="7323.91"/>
  </r>
  <r>
    <n v="287"/>
    <x v="4"/>
    <s v="LER"/>
    <s v="01ºLER"/>
    <s v="Leilão de Energia de Reserva"/>
    <s v="001/2008"/>
    <s v="USJ"/>
    <n v="44209336000487"/>
    <s v="2010-ER15"/>
    <s v="UTE.AI.GO.030033-0.01"/>
    <s v="CACHOEIRA DOURADA"/>
    <x v="0"/>
    <s v="GO"/>
    <x v="4"/>
    <s v="Bagaço de Cana de Açúcar"/>
    <s v="SE"/>
    <n v="0"/>
    <n v="0"/>
    <n v="80"/>
    <m/>
    <m/>
    <n v="0"/>
    <n v="35.5"/>
    <n v="1"/>
    <n v="11"/>
    <n v="15"/>
    <n v="15"/>
    <n v="11"/>
    <n v="15"/>
    <n v="15"/>
    <n v="15"/>
    <n v="15"/>
    <n v="1935960"/>
    <n v="155.441400269822"/>
    <s v="R$/MWh"/>
    <n v="60.04"/>
    <n v="60.04"/>
    <n v="300928333.26636457"/>
    <n v="399.99115504755605"/>
    <n v="774366876.52586663"/>
    <n v="14978333.33"/>
    <n v="20425000"/>
    <n v="20425000"/>
    <n v="40179"/>
    <n v="45657"/>
    <s v="Sim"/>
    <n v="2846.16"/>
    <n v="7323.91"/>
  </r>
  <r>
    <n v="288"/>
    <x v="4"/>
    <s v="LER"/>
    <s v="01ºLER"/>
    <s v="Leilão de Energia de Reserva"/>
    <s v="001/2008"/>
    <s v="VALE PARACATU"/>
    <n v="8793343000162"/>
    <s v="2010-ER15"/>
    <s v="UTE.AI.MG.030063-2.01"/>
    <s v="BEVAP"/>
    <x v="0"/>
    <s v="MG"/>
    <x v="4"/>
    <s v="Bagaço de Cana de Açúcar"/>
    <s v="SE"/>
    <n v="0"/>
    <n v="0"/>
    <n v="80"/>
    <m/>
    <m/>
    <n v="0"/>
    <n v="39.200000000000003"/>
    <n v="1"/>
    <n v="12"/>
    <n v="12"/>
    <n v="20"/>
    <n v="12"/>
    <n v="12"/>
    <n v="20"/>
    <n v="20"/>
    <n v="20"/>
    <n v="2487840"/>
    <n v="155.694055460426"/>
    <s v="R$/MWh"/>
    <n v="60.02"/>
    <n v="60.02"/>
    <n v="387341898.93666619"/>
    <n v="400.64130257159428"/>
    <n v="996731458.18971503"/>
    <n v="16366559.109999999"/>
    <n v="16366559.109999999"/>
    <n v="27277598.510000002"/>
    <n v="40179"/>
    <n v="45657"/>
    <s v="Sim"/>
    <n v="2846.16"/>
    <n v="7323.91"/>
  </r>
  <r>
    <n v="289"/>
    <x v="4"/>
    <s v="LER"/>
    <s v="01ºLER"/>
    <s v="Leilão de Energia de Reserva"/>
    <s v="001/2008"/>
    <s v="BOA VISTA"/>
    <n v="7603999000102"/>
    <s v="2010-ER15"/>
    <s v="UTE.AI.GO.029588-4.01"/>
    <s v="BOA VISTA"/>
    <x v="0"/>
    <s v="GO"/>
    <x v="4"/>
    <s v="Bagaço de Cana de Açúcar"/>
    <s v="SE"/>
    <n v="0"/>
    <n v="0"/>
    <n v="80"/>
    <m/>
    <m/>
    <n v="0"/>
    <n v="36.200000000000003"/>
    <n v="1"/>
    <n v="11"/>
    <n v="11"/>
    <n v="11"/>
    <n v="11"/>
    <n v="11"/>
    <n v="11"/>
    <n v="11"/>
    <n v="11"/>
    <n v="1445400"/>
    <n v="156.66764217517601"/>
    <s v="R$/MWh"/>
    <n v="59.5"/>
    <n v="59.5"/>
    <n v="226447409.9999994"/>
    <n v="403.14659443010703"/>
    <n v="582708087.58927667"/>
    <n v="15096494"/>
    <n v="15096494"/>
    <n v="15096494"/>
    <n v="40179"/>
    <n v="45657"/>
    <s v="Sim"/>
    <n v="2846.16"/>
    <n v="7323.91"/>
  </r>
  <r>
    <n v="290"/>
    <x v="4"/>
    <s v="LER"/>
    <s v="01ºLER"/>
    <s v="Leilão de Energia de Reserva"/>
    <s v="001/2008"/>
    <s v="BIOPAV"/>
    <n v="8614277000116"/>
    <s v="2010-ER15"/>
    <s v="UTE.AI.SP.030053-5.01"/>
    <s v="BIOPAV II"/>
    <x v="2"/>
    <s v="SP"/>
    <x v="4"/>
    <s v="Bagaço de Cana de Açúcar"/>
    <s v="SE"/>
    <n v="0"/>
    <n v="0"/>
    <n v="140"/>
    <m/>
    <m/>
    <n v="0"/>
    <n v="49.6"/>
    <n v="1"/>
    <n v="15"/>
    <n v="15"/>
    <n v="15"/>
    <n v="15"/>
    <n v="15"/>
    <n v="15"/>
    <n v="15"/>
    <n v="15"/>
    <n v="1971000"/>
    <n v="157.434700608828"/>
    <s v="R$/MWh"/>
    <n v="60.04"/>
    <n v="60.04"/>
    <n v="310303794.89999998"/>
    <n v="405.12043530089721"/>
    <n v="798492377.97806835"/>
    <n v="20686919.66"/>
    <n v="20686919.66"/>
    <n v="20686919.66"/>
    <n v="40179"/>
    <n v="45657"/>
    <s v="Sim"/>
    <n v="2846.16"/>
    <n v="7323.91"/>
  </r>
  <r>
    <n v="291"/>
    <x v="4"/>
    <s v="LER"/>
    <s v="01ºLER"/>
    <s v="Leilão de Energia de Reserva"/>
    <s v="001/2008"/>
    <s v="BARRA66"/>
    <n v="7921583000566"/>
    <s v="2010-ER15"/>
    <s v="UTE.AI.SP.029665-1.01"/>
    <s v="BONFIM"/>
    <x v="0"/>
    <s v="SP"/>
    <x v="4"/>
    <s v="Bagaço de Cana de Açúcar"/>
    <s v="SE"/>
    <n v="0"/>
    <n v="0"/>
    <n v="45"/>
    <m/>
    <m/>
    <n v="0"/>
    <n v="18.8"/>
    <n v="1"/>
    <n v="8"/>
    <n v="8"/>
    <n v="10"/>
    <n v="8"/>
    <n v="8"/>
    <n v="10"/>
    <n v="10"/>
    <n v="10"/>
    <n v="1278960"/>
    <n v="156.40551626712301"/>
    <s v="R$/MWh"/>
    <n v="60.04"/>
    <n v="60.04"/>
    <n v="200036399.08499965"/>
    <n v="402.47207628662653"/>
    <n v="514745686.68754393"/>
    <n v="10960898.58"/>
    <n v="10960898.58"/>
    <n v="13701123.23"/>
    <n v="40179"/>
    <n v="45657"/>
    <s v="Sim"/>
    <n v="2846.16"/>
    <n v="7323.91"/>
  </r>
  <r>
    <n v="292"/>
    <x v="4"/>
    <s v="LER"/>
    <s v="01ºLER"/>
    <s v="Leilão de Energia de Reserva"/>
    <s v="001/2008"/>
    <s v="RIO CLARO"/>
    <n v="8598391000108"/>
    <s v="2010-ER15"/>
    <s v="UTE.AI.GO.030025-0.01"/>
    <s v="CAÇU I"/>
    <x v="0"/>
    <s v="GO"/>
    <x v="4"/>
    <s v="Bagaço de Cana de Açúcar"/>
    <s v="SE"/>
    <n v="0"/>
    <n v="0"/>
    <n v="130"/>
    <m/>
    <m/>
    <n v="0"/>
    <n v="35.5"/>
    <n v="1"/>
    <n v="11"/>
    <n v="13"/>
    <n v="27"/>
    <n v="11"/>
    <n v="13"/>
    <n v="27"/>
    <n v="27"/>
    <n v="27"/>
    <n v="3285000"/>
    <n v="156.36600000000001"/>
    <s v="R$/MWh"/>
    <n v="60.04"/>
    <n v="60.04"/>
    <n v="513662310.00000006"/>
    <n v="402.37039065266896"/>
    <n v="1321786733.2940176"/>
    <n v="15067427.76"/>
    <n v="17806960.079999998"/>
    <n v="36983686.32"/>
    <n v="40179"/>
    <n v="45657"/>
    <s v="Sim"/>
    <n v="2846.16"/>
    <n v="7323.91"/>
  </r>
  <r>
    <n v="293"/>
    <x v="4"/>
    <s v="LER"/>
    <s v="01ºLER"/>
    <s v="Leilão de Energia de Reserva"/>
    <s v="001/2008"/>
    <s v="BEN"/>
    <n v="9315209000119"/>
    <s v="2010-ER15"/>
    <s v="UTE.AI.AL.030048-9.01"/>
    <s v="BEN BIOENERGIA"/>
    <x v="0"/>
    <s v="PI"/>
    <x v="4"/>
    <s v="Capim Elefante"/>
    <s v="NE"/>
    <n v="0"/>
    <n v="0"/>
    <n v="30"/>
    <m/>
    <m/>
    <n v="0"/>
    <n v="26.4"/>
    <n v="1"/>
    <n v="7"/>
    <n v="18"/>
    <n v="24"/>
    <n v="7"/>
    <n v="18"/>
    <n v="24"/>
    <n v="24"/>
    <n v="24"/>
    <n v="2952120"/>
    <n v="154.70539187866899"/>
    <s v="R$/MWh"/>
    <n v="58.49"/>
    <n v="58.49"/>
    <n v="456708881.47285628"/>
    <n v="398.09721401260038"/>
    <n v="1175230747.4308779"/>
    <n v="9486534.6300000008"/>
    <n v="24393946.18"/>
    <n v="32525261.579999998"/>
    <n v="40179"/>
    <n v="45657"/>
    <s v="Sim"/>
    <n v="2846.16"/>
    <n v="7323.91"/>
  </r>
  <r>
    <n v="294"/>
    <x v="4"/>
    <s v="LER"/>
    <s v="01ºLER"/>
    <s v="Leilão de Energia de Reserva"/>
    <s v="001/2008"/>
    <s v="FERRARI"/>
    <n v="8791234000106"/>
    <s v="2009-ER15"/>
    <s v="UTE.AI.SP.028058-5.01"/>
    <s v="FERRARI"/>
    <x v="0"/>
    <s v="SP"/>
    <x v="4"/>
    <s v="Bagaço de Cana de Açúcar"/>
    <s v="SE"/>
    <n v="0"/>
    <n v="0"/>
    <n v="27"/>
    <m/>
    <m/>
    <n v="0"/>
    <n v="8.1999999999999993"/>
    <n v="1"/>
    <n v="4"/>
    <n v="4"/>
    <n v="6"/>
    <n v="4"/>
    <n v="4"/>
    <n v="6"/>
    <n v="6"/>
    <n v="6"/>
    <n v="753360"/>
    <n v="157.13436073059401"/>
    <s v="R$/MWh"/>
    <n v="60.76"/>
    <n v="60.76"/>
    <n v="118378742.0000003"/>
    <n v="404.34758267223378"/>
    <n v="304619294.88195401"/>
    <n v="5505988"/>
    <n v="5505988"/>
    <n v="8258982"/>
    <n v="39814"/>
    <n v="45291"/>
    <s v="Sim"/>
    <n v="2846.16"/>
    <n v="7323.91"/>
  </r>
  <r>
    <n v="295"/>
    <x v="4"/>
    <s v="LER"/>
    <s v="01ºLER"/>
    <s v="Leilão de Energia de Reserva"/>
    <s v="001/2008"/>
    <s v="BARRA BIOENERGIA"/>
    <n v="7921583000302"/>
    <s v="2010-ER15"/>
    <s v="UTE.AI.SP.030199-0.01"/>
    <s v="IPAUSSU BIOENERGIA"/>
    <x v="0"/>
    <s v="SP"/>
    <x v="4"/>
    <s v="Bagaço de Cana de Açúcar"/>
    <s v="SE"/>
    <n v="0"/>
    <n v="0"/>
    <n v="62"/>
    <m/>
    <m/>
    <n v="0"/>
    <n v="24.3"/>
    <n v="1"/>
    <n v="7"/>
    <n v="7"/>
    <n v="19"/>
    <n v="7"/>
    <n v="7"/>
    <n v="19"/>
    <n v="19"/>
    <n v="19"/>
    <n v="2286360"/>
    <n v="156.44391422048301"/>
    <s v="R$/MWh"/>
    <n v="60.04"/>
    <n v="60.04"/>
    <n v="357687107.71714354"/>
    <n v="402.57088420838528"/>
    <n v="920421966.81868374"/>
    <n v="9593140.8200000003"/>
    <n v="9593140.8200000003"/>
    <n v="26038525.09"/>
    <n v="40179"/>
    <n v="45657"/>
    <s v="Sim"/>
    <n v="2846.16"/>
    <n v="7323.91"/>
  </r>
  <r>
    <n v="296"/>
    <x v="4"/>
    <s v="LER"/>
    <s v="01ºLER"/>
    <s v="Leilão de Energia de Reserva"/>
    <s v="001/2008"/>
    <s v="COSAN"/>
    <n v="8619844000399"/>
    <s v="2010-ER15"/>
    <s v="UTE.AI.GO.030043-8.01"/>
    <s v="JATAI"/>
    <x v="0"/>
    <s v="GO"/>
    <x v="4"/>
    <s v="Bagaço de Cana de Açúcar"/>
    <s v="SE"/>
    <n v="0"/>
    <n v="0"/>
    <n v="105"/>
    <m/>
    <m/>
    <n v="0"/>
    <n v="41"/>
    <n v="1"/>
    <n v="12"/>
    <n v="13"/>
    <n v="34"/>
    <n v="12"/>
    <n v="13"/>
    <n v="34"/>
    <n v="34"/>
    <n v="34"/>
    <n v="4090920"/>
    <n v="155.72798915525101"/>
    <s v="R$/MWh"/>
    <n v="60.04"/>
    <n v="60.04"/>
    <n v="637070745.3949995"/>
    <n v="400.7286227949358"/>
    <n v="1639348737.5642591"/>
    <n v="16370126.220000001"/>
    <n v="17734303.41"/>
    <n v="46382024.299999997"/>
    <n v="40179"/>
    <n v="45657"/>
    <s v="Sim"/>
    <n v="2846.16"/>
    <n v="7323.91"/>
  </r>
  <r>
    <n v="297"/>
    <x v="4"/>
    <s v="LER"/>
    <s v="01ºLER"/>
    <s v="Leilão de Energia de Reserva"/>
    <s v="001/2008"/>
    <s v="AMANDINA"/>
    <n v="7903169000109"/>
    <s v="2010-ER15"/>
    <s v="UTE.AI.MS.029670-8.01"/>
    <s v="ANGELICA"/>
    <x v="0"/>
    <s v="MS"/>
    <x v="4"/>
    <s v="Bagaço de Cana de Açúcar"/>
    <s v="SE"/>
    <n v="0"/>
    <n v="0"/>
    <n v="32"/>
    <m/>
    <m/>
    <n v="0"/>
    <n v="18"/>
    <n v="1"/>
    <n v="10"/>
    <n v="10"/>
    <n v="10"/>
    <n v="10"/>
    <n v="10"/>
    <n v="10"/>
    <n v="10"/>
    <n v="10"/>
    <n v="1314000"/>
    <n v="157.153280936073"/>
    <s v="R$/MWh"/>
    <n v="59.85"/>
    <n v="59.85"/>
    <n v="206499411.14999992"/>
    <n v="404.39626928230126"/>
    <n v="531376697.83694381"/>
    <n v="13766627.41"/>
    <n v="13766627.41"/>
    <n v="13766627.41"/>
    <n v="40179"/>
    <n v="45657"/>
    <s v="Sim"/>
    <n v="2846.16"/>
    <n v="7323.91"/>
  </r>
  <r>
    <n v="298"/>
    <x v="4"/>
    <s v="LER"/>
    <s v="01ºLER"/>
    <s v="Leilão de Energia de Reserva"/>
    <s v="001/2008"/>
    <s v="BRENCO"/>
    <n v="8070566000100"/>
    <s v="2010-ER15"/>
    <s v="UTE.AI.MT.030038-1.01"/>
    <s v="ALTO TAQUARI"/>
    <x v="0"/>
    <s v="MT"/>
    <x v="4"/>
    <s v="Bagaço de Cana de Açúcar"/>
    <s v="SE"/>
    <n v="0"/>
    <n v="0"/>
    <n v="72.7"/>
    <m/>
    <m/>
    <n v="0"/>
    <n v="27"/>
    <n v="1"/>
    <n v="8"/>
    <n v="23"/>
    <n v="27"/>
    <n v="16"/>
    <n v="23"/>
    <n v="27"/>
    <n v="27"/>
    <n v="27"/>
    <n v="3416400"/>
    <n v="151.65752368721499"/>
    <s v="R$/MWh"/>
    <n v="52.69"/>
    <n v="52.69"/>
    <n v="518122763.9250012"/>
    <n v="390.25425636929435"/>
    <n v="1333264641.460057"/>
    <n v="21256318.52"/>
    <n v="30555957.870000001"/>
    <n v="35870037.5"/>
    <n v="40179"/>
    <n v="45657"/>
    <s v="Sim"/>
    <n v="2846.16"/>
    <n v="7323.91"/>
  </r>
  <r>
    <n v="299"/>
    <x v="4"/>
    <s v="LER"/>
    <s v="01ºLER"/>
    <s v="Leilão de Energia de Reserva"/>
    <s v="001/2008"/>
    <s v="AGUA EMENDADA"/>
    <n v="8987535000100"/>
    <s v="2010-ER15"/>
    <s v="UTE.AI.GO.030039-0.01"/>
    <s v="AGUA EMENDADA"/>
    <x v="0"/>
    <s v="GO"/>
    <x v="4"/>
    <s v="Bagaço de Cana de Açúcar"/>
    <s v="SE"/>
    <n v="0"/>
    <n v="0"/>
    <n v="72.7"/>
    <m/>
    <m/>
    <n v="0"/>
    <n v="27"/>
    <n v="1"/>
    <n v="8"/>
    <n v="13"/>
    <n v="27"/>
    <n v="8"/>
    <n v="13"/>
    <n v="27"/>
    <n v="27"/>
    <n v="27"/>
    <n v="3258720"/>
    <n v="153.69752368721501"/>
    <s v="R$/MWh"/>
    <n v="54.73"/>
    <n v="54.73"/>
    <n v="500857194.3900013"/>
    <n v="395.50370699750925"/>
    <n v="1288835840.0669234"/>
    <n v="10771122.460000001"/>
    <n v="17503074"/>
    <n v="36352538.299999997"/>
    <n v="40179"/>
    <n v="45657"/>
    <s v="Sim"/>
    <n v="2846.16"/>
    <n v="7323.91"/>
  </r>
  <r>
    <n v="300"/>
    <x v="4"/>
    <s v="LEN"/>
    <s v="06ºLEN"/>
    <s v="Leilão de Energia Nova"/>
    <s v="002/2008"/>
    <s v="CONS.SANTA RITA DE CASSIA"/>
    <n v="10466285000104"/>
    <s v="OF-15"/>
    <s v="UTE.PE.PB.030058-6.01"/>
    <s v="SANTA RITA DE CASSIA"/>
    <x v="2"/>
    <s v="PB"/>
    <x v="1"/>
    <s v="Óleo Combustível"/>
    <s v="NE"/>
    <n v="0"/>
    <n v="0"/>
    <n v="174.6"/>
    <m/>
    <m/>
    <n v="0"/>
    <n v="97.8"/>
    <n v="1"/>
    <n v="93"/>
    <n v="93"/>
    <n v="93"/>
    <n v="93"/>
    <n v="93"/>
    <n v="93"/>
    <n v="93"/>
    <n v="93"/>
    <n v="12229127.999999998"/>
    <n v="129.79"/>
    <s v="R$/MWh"/>
    <n v="0"/>
    <n v="0"/>
    <n v="1587218523.1200001"/>
    <n v="333.05079968326595"/>
    <n v="4072920859.8290195"/>
    <n v="53781727.779999994"/>
    <n v="53781727.779999994"/>
    <n v="53781727.779999994"/>
    <n v="40544"/>
    <n v="46022"/>
    <s v="Não"/>
    <n v="2854.13"/>
    <n v="7323.91"/>
  </r>
  <r>
    <n v="301"/>
    <x v="4"/>
    <s v="LEN"/>
    <s v="06ºLEN"/>
    <s v="Leilão de Energia Nova"/>
    <s v="002/2008"/>
    <s v="CONS.PERNAMBUCO IV"/>
    <n v="31204795000183"/>
    <s v="OF-15"/>
    <s v="UTE.PE.PE.030045-4.01"/>
    <s v="PERNAMBUCO IV"/>
    <x v="2"/>
    <s v="PE"/>
    <x v="1"/>
    <s v="Óleo Combustível"/>
    <s v="NE"/>
    <n v="0"/>
    <n v="0"/>
    <n v="200.79"/>
    <m/>
    <m/>
    <n v="0"/>
    <n v="112.4"/>
    <n v="1"/>
    <n v="107"/>
    <n v="107"/>
    <n v="107"/>
    <n v="107.00000000000001"/>
    <n v="107.00000000000001"/>
    <n v="107.00000000000001"/>
    <n v="107.00000000000001"/>
    <n v="107.00000000000001"/>
    <n v="14070072"/>
    <n v="130.97"/>
    <s v="R$/MWh"/>
    <n v="0"/>
    <n v="0"/>
    <n v="1842757329.8400006"/>
    <n v="336.07876750533438"/>
    <n v="4728652456.4713163"/>
    <n v="63002812.900000021"/>
    <n v="63002812.900000021"/>
    <n v="63002812.900000021"/>
    <n v="40544"/>
    <n v="46022"/>
    <s v="Não"/>
    <n v="2854.13"/>
    <n v="7323.91"/>
  </r>
  <r>
    <n v="302"/>
    <x v="4"/>
    <s v="LEN"/>
    <s v="06ºLEN"/>
    <s v="Leilão de Energia Nova"/>
    <s v="002/2008"/>
    <s v="CONS MC2 EB BA2"/>
    <n v="10441793000138"/>
    <s v="OF-15"/>
    <s v="UTE.PE.BA.030181-7.01"/>
    <s v="MC2 DIAS DAVILA 1"/>
    <x v="2"/>
    <s v="BA"/>
    <x v="1"/>
    <s v="Óleo Combustível"/>
    <s v="NE"/>
    <n v="0"/>
    <n v="0"/>
    <n v="176"/>
    <m/>
    <m/>
    <n v="0"/>
    <n v="105.7"/>
    <n v="1"/>
    <n v="102"/>
    <n v="102"/>
    <n v="102"/>
    <n v="102.00000000000001"/>
    <n v="102.00000000000001"/>
    <n v="102.00000000000001"/>
    <n v="102.00000000000001"/>
    <n v="102.00000000000001"/>
    <n v="13412592.000000004"/>
    <n v="126.35"/>
    <s v="R$/MWh"/>
    <n v="0"/>
    <n v="0"/>
    <n v="1694680999.2000003"/>
    <n v="324.22350365960904"/>
    <n v="4348677571.3968439"/>
    <n v="56743624"/>
    <n v="56743624"/>
    <n v="56743624"/>
    <n v="40544"/>
    <n v="46022"/>
    <s v="Não"/>
    <n v="2854.13"/>
    <n v="7323.91"/>
  </r>
  <r>
    <n v="303"/>
    <x v="4"/>
    <s v="LEN"/>
    <s v="06ºLEN"/>
    <s v="Leilão de Energia Nova"/>
    <s v="002/2008"/>
    <s v="CONS MC2 EC RS BA"/>
    <n v="10469784000155"/>
    <s v="OF-15"/>
    <s v="UTE.PE.BA.030180-9.01"/>
    <s v="MC2 FEIRA DE SANTANA"/>
    <x v="2"/>
    <s v="BA"/>
    <x v="1"/>
    <s v="Óleo Combustível"/>
    <s v="NE"/>
    <n v="0"/>
    <n v="0"/>
    <n v="176"/>
    <m/>
    <m/>
    <n v="0"/>
    <n v="105.2"/>
    <n v="1"/>
    <n v="101"/>
    <n v="101"/>
    <n v="101"/>
    <n v="101.0000000000001"/>
    <n v="101.0000000000001"/>
    <n v="101.0000000000001"/>
    <n v="101.0000000000001"/>
    <n v="101.0000000000001"/>
    <n v="13281096"/>
    <n v="127.85"/>
    <s v="R$/MWh"/>
    <n v="0"/>
    <n v="0"/>
    <n v="1697988123.6000001"/>
    <n v="328.07261529783153"/>
    <n v="4357163898.7415695"/>
    <n v="57579745.000000007"/>
    <n v="57579745.000000007"/>
    <n v="57579745.000000007"/>
    <n v="40544"/>
    <n v="46022"/>
    <s v="Não"/>
    <n v="2854.13"/>
    <n v="7323.91"/>
  </r>
  <r>
    <n v="304"/>
    <x v="4"/>
    <s v="LEN"/>
    <s v="06ºLEN"/>
    <s v="Leilão de Energia Nova"/>
    <s v="002/2008"/>
    <s v="CONS.LINHARES"/>
    <n v="10472905000118"/>
    <s v="OF-15"/>
    <s v="UTE.GN.ES.030054-3.01"/>
    <s v="LINHARES"/>
    <x v="0"/>
    <s v="ES"/>
    <x v="5"/>
    <s v="Gás Natural Liquefeito - GNL"/>
    <s v="SE"/>
    <n v="0"/>
    <n v="0"/>
    <n v="204"/>
    <m/>
    <m/>
    <n v="0"/>
    <n v="98.7"/>
    <n v="1"/>
    <n v="96"/>
    <n v="96"/>
    <n v="96"/>
    <n v="96.000000000000043"/>
    <n v="96.000000000000043"/>
    <n v="96.000000000000043"/>
    <n v="96.000000000000043"/>
    <n v="96.000000000000043"/>
    <n v="12623616"/>
    <n v="130"/>
    <s v="R$/MWh"/>
    <n v="0"/>
    <n v="0"/>
    <n v="1641070079.9999998"/>
    <n v="333.58967531261715"/>
    <n v="4211107962.7111583"/>
    <n v="46550026.529999986"/>
    <n v="46550026.529999986"/>
    <n v="46550026.529999986"/>
    <n v="40544"/>
    <n v="46022"/>
    <s v="Não"/>
    <n v="2854.13"/>
    <n v="7323.91"/>
  </r>
  <r>
    <n v="305"/>
    <x v="4"/>
    <s v="LEN"/>
    <s v="06ºLEN"/>
    <s v="Leilão de Energia Nova"/>
    <s v="002/2008"/>
    <s v="CONS MC2 EB BA2"/>
    <n v="10441865000147"/>
    <s v="OF-15"/>
    <s v="UTE.PE.BA.030182-5.01"/>
    <s v="MC2 DIAS DAVILA 2"/>
    <x v="2"/>
    <s v="BA"/>
    <x v="1"/>
    <s v="Óleo Combustível"/>
    <s v="NE"/>
    <n v="0"/>
    <n v="0"/>
    <n v="176"/>
    <m/>
    <m/>
    <n v="0"/>
    <n v="105.7"/>
    <n v="1"/>
    <n v="102"/>
    <n v="102"/>
    <n v="102"/>
    <n v="102"/>
    <n v="102"/>
    <n v="102"/>
    <n v="102"/>
    <n v="102"/>
    <n v="13412592.000000002"/>
    <n v="125.35"/>
    <s v="R$/MWh"/>
    <n v="0"/>
    <n v="0"/>
    <n v="1681268407.2"/>
    <n v="321.65742923412733"/>
    <n v="4314259862.0862226"/>
    <n v="55850103.989999987"/>
    <n v="55850103.989999987"/>
    <n v="55850103.989999987"/>
    <n v="40544"/>
    <n v="46022"/>
    <s v="Não"/>
    <n v="2854.13"/>
    <n v="7323.91"/>
  </r>
  <r>
    <n v="306"/>
    <x v="4"/>
    <s v="LEN"/>
    <s v="06ºLEN"/>
    <s v="Leilão de Energia Nova"/>
    <s v="002/2008"/>
    <s v="CONS.AGROENERGIA"/>
    <n v="9008307000103"/>
    <s v="OF-15"/>
    <s v="UTE.GN.CE.030059-4.01"/>
    <s v="JOSÉ DE ALENCAR"/>
    <x v="2"/>
    <s v="CE"/>
    <x v="5"/>
    <s v="Gás Natural Liquefeito - GNL"/>
    <s v="NE"/>
    <n v="0"/>
    <n v="0"/>
    <n v="300"/>
    <m/>
    <m/>
    <n v="0"/>
    <n v="173.3"/>
    <n v="1"/>
    <n v="169"/>
    <n v="169"/>
    <n v="169"/>
    <n v="168.99999999999997"/>
    <n v="168.99999999999997"/>
    <n v="168.99999999999997"/>
    <n v="168.99999999999997"/>
    <n v="168.99999999999997"/>
    <n v="22222823.999999996"/>
    <n v="131.44"/>
    <s v="R$/MWh"/>
    <n v="0"/>
    <n v="0"/>
    <n v="2920967986.5600004"/>
    <n v="337.28482248531071"/>
    <n v="7495421247.9623041"/>
    <n v="87159929.670000017"/>
    <n v="87159929.670000017"/>
    <n v="87159929.670000017"/>
    <n v="40544"/>
    <n v="46022"/>
    <s v="Não"/>
    <n v="2854.13"/>
    <n v="7323.91"/>
  </r>
  <r>
    <n v="307"/>
    <x v="4"/>
    <s v="LEN"/>
    <s v="06ºLEN"/>
    <s v="Leilão de Energia Nova"/>
    <s v="002/2008"/>
    <s v="CONS MC2 EB BA1"/>
    <n v="10441875000182"/>
    <s v="OF-15"/>
    <s v="UTE.PE.BA.030177-9.01"/>
    <s v="MC2 CAMACARI 1"/>
    <x v="2"/>
    <s v="BA"/>
    <x v="1"/>
    <s v="Óleo Combustível"/>
    <s v="NE"/>
    <n v="0"/>
    <n v="0"/>
    <n v="176"/>
    <m/>
    <m/>
    <n v="0"/>
    <n v="105.7"/>
    <n v="1"/>
    <n v="102"/>
    <n v="102"/>
    <n v="102"/>
    <n v="102"/>
    <n v="102"/>
    <n v="102"/>
    <n v="102"/>
    <n v="102"/>
    <n v="13412592"/>
    <n v="125.85"/>
    <s v="R$/MWh"/>
    <n v="0"/>
    <n v="0"/>
    <n v="1687974703.2"/>
    <n v="322.94046644686819"/>
    <n v="4331468716.7415333"/>
    <n v="56296864.010000005"/>
    <n v="56296864.010000005"/>
    <n v="56296864.010000005"/>
    <n v="40544"/>
    <n v="46022"/>
    <s v="Não"/>
    <n v="2854.13"/>
    <n v="7323.91"/>
  </r>
  <r>
    <n v="308"/>
    <x v="4"/>
    <s v="LEN"/>
    <s v="06ºLEN"/>
    <s v="Leilão de Energia Nova"/>
    <s v="002/2008"/>
    <s v="CONS MC2 EB BA3"/>
    <n v="10441885000118"/>
    <s v="OF-15"/>
    <s v="UTE.PE.BA.030178-7.01"/>
    <s v="MC2 SENHOR DO BONFIM"/>
    <x v="2"/>
    <s v="BA"/>
    <x v="1"/>
    <s v="Óleo Combustível"/>
    <s v="NE"/>
    <n v="0"/>
    <n v="0"/>
    <n v="176"/>
    <m/>
    <m/>
    <n v="0"/>
    <n v="105.7"/>
    <n v="1"/>
    <n v="102"/>
    <n v="102"/>
    <n v="102"/>
    <n v="102"/>
    <n v="102"/>
    <n v="102"/>
    <n v="102"/>
    <n v="102"/>
    <n v="13412592"/>
    <n v="127.84"/>
    <s v="R$/MWh"/>
    <n v="0"/>
    <n v="0"/>
    <n v="1714665761.2800002"/>
    <n v="328.04695455357677"/>
    <n v="4399959958.2696676"/>
    <n v="58074968.989999995"/>
    <n v="58074968.989999995"/>
    <n v="58074968.989999995"/>
    <n v="40544"/>
    <n v="46022"/>
    <s v="Não"/>
    <n v="2854.13"/>
    <n v="7323.91"/>
  </r>
  <r>
    <n v="309"/>
    <x v="4"/>
    <s v="LEN"/>
    <s v="06ºLEN"/>
    <s v="Leilão de Energia Nova"/>
    <s v="002/2008"/>
    <s v="CONS MC2 EB BA1"/>
    <n v="10441884000173"/>
    <s v="OF-15"/>
    <s v="UTE.PE.BA.030179-5.01"/>
    <s v="MC2 CATU"/>
    <x v="2"/>
    <s v="BA"/>
    <x v="1"/>
    <s v="Óleo Combustível"/>
    <s v="NE"/>
    <n v="0"/>
    <n v="0"/>
    <n v="176"/>
    <m/>
    <m/>
    <n v="0"/>
    <n v="105.7"/>
    <n v="1"/>
    <n v="102"/>
    <n v="102"/>
    <n v="102"/>
    <n v="102"/>
    <n v="102"/>
    <n v="102"/>
    <n v="102"/>
    <n v="102"/>
    <n v="13412592"/>
    <n v="126.85"/>
    <s v="R$/MWh"/>
    <n v="0"/>
    <n v="0"/>
    <n v="1701387295.1999996"/>
    <n v="325.50654087234989"/>
    <n v="4365886426.0521517"/>
    <n v="57190383.980000004"/>
    <n v="57190383.980000004"/>
    <n v="57190383.980000004"/>
    <n v="40544"/>
    <n v="46022"/>
    <s v="Não"/>
    <n v="2854.13"/>
    <n v="7323.91"/>
  </r>
  <r>
    <n v="310"/>
    <x v="4"/>
    <s v="LAJ"/>
    <s v="08ºLAJ"/>
    <s v="Leilão de Ajuste"/>
    <s v="002/2008"/>
    <s v="TRADENER"/>
    <n v="2691745000170"/>
    <s v="COP1201S"/>
    <s v="-"/>
    <s v="-"/>
    <x v="0"/>
    <s v="-"/>
    <x v="0"/>
    <s v="-"/>
    <s v="S"/>
    <n v="0"/>
    <n v="0"/>
    <n v="0"/>
    <m/>
    <m/>
    <n v="0"/>
    <n v="0"/>
    <n v="0.5"/>
    <n v="2"/>
    <n v="0"/>
    <n v="2"/>
    <n v="1"/>
    <n v="0"/>
    <n v="0"/>
    <n v="0"/>
    <n v="1"/>
    <n v="8760"/>
    <n v="146.34"/>
    <s v="R$/MWh"/>
    <n v="0"/>
    <n v="0"/>
    <n v="1281938.4000000001"/>
    <n v="375.51933142498763"/>
    <n v="3289549.3432828919"/>
    <n v="0"/>
    <n v="0"/>
    <n v="0"/>
    <n v="39814"/>
    <n v="40178"/>
    <s v="Não"/>
    <n v="2854.13"/>
    <n v="7323.91"/>
  </r>
  <r>
    <n v="311"/>
    <x v="4"/>
    <s v="LAJ"/>
    <s v="08ºLAJ"/>
    <s v="Leilão de Ajuste"/>
    <s v="002/2008"/>
    <s v="NC ENERGIA"/>
    <n v="4023261000188"/>
    <s v="CBA0310NE"/>
    <s v="-"/>
    <s v="-"/>
    <x v="0"/>
    <s v="-"/>
    <x v="0"/>
    <s v="-"/>
    <s v="NE"/>
    <n v="0"/>
    <n v="0"/>
    <n v="0"/>
    <m/>
    <m/>
    <n v="0"/>
    <n v="0"/>
    <n v="0.5"/>
    <n v="10"/>
    <n v="0"/>
    <n v="10"/>
    <n v="5"/>
    <n v="0"/>
    <n v="0"/>
    <n v="0"/>
    <n v="5"/>
    <n v="11035"/>
    <n v="139.44"/>
    <s v="R$/MWh"/>
    <n v="0"/>
    <n v="0"/>
    <n v="1538720.4"/>
    <n v="357.8134178891641"/>
    <n v="3948471.0664069257"/>
    <n v="0"/>
    <n v="0"/>
    <n v="0"/>
    <n v="39722"/>
    <n v="39813"/>
    <s v="Não"/>
    <n v="2854.13"/>
    <n v="7323.91"/>
  </r>
  <r>
    <n v="312"/>
    <x v="4"/>
    <s v="LAJ"/>
    <s v="08ºLAJ"/>
    <s v="Leilão de Ajuste"/>
    <s v="002/2008"/>
    <s v="COOMEX"/>
    <n v="7133522000100"/>
    <s v="CMT0310SE"/>
    <s v="-"/>
    <s v="-"/>
    <x v="0"/>
    <s v="-"/>
    <x v="0"/>
    <s v="-"/>
    <s v="SE"/>
    <n v="0"/>
    <n v="0"/>
    <n v="0"/>
    <m/>
    <m/>
    <n v="0"/>
    <n v="0"/>
    <n v="0.5"/>
    <n v="10"/>
    <n v="0"/>
    <n v="10"/>
    <n v="5"/>
    <n v="0"/>
    <n v="0"/>
    <n v="0"/>
    <n v="5"/>
    <n v="11035"/>
    <n v="166"/>
    <s v="R$/MWh"/>
    <n v="0"/>
    <n v="0"/>
    <n v="1831810"/>
    <n v="425.96835462995728"/>
    <n v="4700560.7933415789"/>
    <n v="0"/>
    <n v="0"/>
    <n v="0"/>
    <n v="39722"/>
    <n v="39813"/>
    <s v="Não"/>
    <n v="2854.13"/>
    <n v="7323.91"/>
  </r>
  <r>
    <n v="313"/>
    <x v="4"/>
    <s v="LAJ"/>
    <s v="08ºLAJ"/>
    <s v="Leilão de Ajuste"/>
    <s v="002/2008"/>
    <s v="DELTA"/>
    <n v="4802543000183"/>
    <s v="CMT0310SE"/>
    <s v="-"/>
    <s v="-"/>
    <x v="0"/>
    <s v="-"/>
    <x v="0"/>
    <s v="-"/>
    <s v="SE"/>
    <n v="0"/>
    <n v="0"/>
    <n v="0"/>
    <m/>
    <m/>
    <n v="0"/>
    <n v="0"/>
    <n v="0.5"/>
    <n v="10"/>
    <n v="0"/>
    <n v="10"/>
    <n v="5"/>
    <n v="0"/>
    <n v="0"/>
    <n v="0"/>
    <n v="5"/>
    <n v="11035"/>
    <n v="166"/>
    <s v="R$/MWh"/>
    <n v="0"/>
    <n v="0"/>
    <n v="1831810"/>
    <n v="425.96835462995728"/>
    <n v="4700560.7933415789"/>
    <n v="0"/>
    <n v="0"/>
    <n v="0"/>
    <n v="39722"/>
    <n v="39813"/>
    <s v="Não"/>
    <n v="2854.13"/>
    <n v="7323.91"/>
  </r>
  <r>
    <n v="314"/>
    <x v="4"/>
    <s v="LAJ"/>
    <s v="08ºLAJ"/>
    <s v="Leilão de Ajuste"/>
    <s v="002/2008"/>
    <s v="ELETRONORTE"/>
    <n v="357038000116"/>
    <s v="CMT0310SE"/>
    <s v="-"/>
    <s v="-"/>
    <x v="0"/>
    <s v="-"/>
    <x v="0"/>
    <s v="-"/>
    <s v="SE"/>
    <n v="0"/>
    <n v="0"/>
    <n v="0"/>
    <m/>
    <m/>
    <n v="0"/>
    <n v="0"/>
    <n v="0.5"/>
    <n v="33"/>
    <n v="0"/>
    <n v="33"/>
    <n v="16.5"/>
    <n v="0"/>
    <n v="0"/>
    <n v="0"/>
    <n v="16.5"/>
    <n v="36415.5"/>
    <n v="166"/>
    <s v="R$/MWh"/>
    <n v="0"/>
    <n v="0"/>
    <n v="6044973"/>
    <n v="425.96835462995728"/>
    <n v="15511850.618027208"/>
    <n v="0"/>
    <n v="0"/>
    <n v="0"/>
    <n v="39722"/>
    <n v="39813"/>
    <s v="Não"/>
    <n v="2854.13"/>
    <n v="7323.91"/>
  </r>
  <r>
    <n v="315"/>
    <x v="4"/>
    <s v="LAJ"/>
    <s v="08ºLAJ"/>
    <s v="Leilão de Ajuste"/>
    <s v="002/2008"/>
    <s v="ENERTRADE"/>
    <n v="4149295000113"/>
    <s v="CMT0310SE"/>
    <s v="-"/>
    <s v="-"/>
    <x v="0"/>
    <s v="-"/>
    <x v="0"/>
    <s v="-"/>
    <s v="SE"/>
    <n v="0"/>
    <n v="0"/>
    <n v="0"/>
    <m/>
    <m/>
    <n v="0"/>
    <n v="0"/>
    <n v="0.5"/>
    <n v="40"/>
    <n v="0"/>
    <n v="40"/>
    <n v="20"/>
    <n v="0"/>
    <n v="0"/>
    <n v="0"/>
    <n v="20"/>
    <n v="44140"/>
    <n v="166"/>
    <s v="R$/MWh"/>
    <n v="0"/>
    <n v="0"/>
    <n v="7327240"/>
    <n v="425.96835462995728"/>
    <n v="18802243.173366316"/>
    <n v="0"/>
    <n v="0"/>
    <n v="0"/>
    <n v="39722"/>
    <n v="39813"/>
    <s v="Não"/>
    <n v="2854.13"/>
    <n v="7323.91"/>
  </r>
  <r>
    <n v="316"/>
    <x v="4"/>
    <s v="LAJ"/>
    <s v="08ºLAJ"/>
    <s v="Leilão de Ajuste"/>
    <s v="002/2008"/>
    <s v="LIGHT"/>
    <n v="1917818000136"/>
    <s v="CMT0310SE"/>
    <s v="-"/>
    <s v="-"/>
    <x v="0"/>
    <s v="-"/>
    <x v="0"/>
    <s v="-"/>
    <s v="SE"/>
    <n v="0"/>
    <n v="0"/>
    <n v="0"/>
    <m/>
    <m/>
    <n v="0"/>
    <n v="0"/>
    <n v="0.5"/>
    <n v="49"/>
    <n v="0"/>
    <n v="49"/>
    <n v="24.5"/>
    <n v="0"/>
    <n v="0"/>
    <n v="0"/>
    <n v="24.5"/>
    <n v="54071.5"/>
    <n v="166"/>
    <s v="R$/MWh"/>
    <n v="0"/>
    <n v="0"/>
    <n v="8975869"/>
    <n v="425.96835462995728"/>
    <n v="23032747.887373734"/>
    <n v="0"/>
    <n v="0"/>
    <n v="0"/>
    <n v="39722"/>
    <n v="39813"/>
    <s v="Não"/>
    <n v="2854.13"/>
    <n v="7323.91"/>
  </r>
  <r>
    <n v="317"/>
    <x v="4"/>
    <s v="LAJ"/>
    <s v="08ºLAJ"/>
    <s v="Leilão de Ajuste"/>
    <s v="002/2008"/>
    <s v="VALUE"/>
    <n v="7760179000124"/>
    <s v="CMT0310SE"/>
    <s v="-"/>
    <s v="-"/>
    <x v="0"/>
    <s v="-"/>
    <x v="0"/>
    <s v="-"/>
    <s v="SE"/>
    <n v="0"/>
    <n v="0"/>
    <n v="0"/>
    <m/>
    <m/>
    <n v="0"/>
    <n v="0"/>
    <n v="0.5"/>
    <n v="10"/>
    <n v="0"/>
    <n v="10"/>
    <n v="5"/>
    <n v="0"/>
    <n v="0"/>
    <n v="0"/>
    <n v="5"/>
    <n v="11035"/>
    <n v="166"/>
    <s v="R$/MWh"/>
    <n v="0"/>
    <n v="0"/>
    <n v="1831810"/>
    <n v="425.96835462995728"/>
    <n v="4700560.7933415789"/>
    <n v="0"/>
    <n v="0"/>
    <n v="0"/>
    <n v="39722"/>
    <n v="39813"/>
    <s v="Não"/>
    <n v="2854.13"/>
    <n v="7323.91"/>
  </r>
  <r>
    <n v="318"/>
    <x v="4"/>
    <s v="LAJ"/>
    <s v="08ºLAJ"/>
    <s v="Leilão de Ajuste"/>
    <s v="002/2008"/>
    <s v="NC ENERGIA"/>
    <n v="4023261000188"/>
    <s v="CPE0310NE"/>
    <s v="-"/>
    <s v="-"/>
    <x v="0"/>
    <s v="-"/>
    <x v="0"/>
    <s v="-"/>
    <s v="NE"/>
    <n v="0"/>
    <n v="0"/>
    <n v="0"/>
    <m/>
    <m/>
    <n v="0"/>
    <n v="0"/>
    <n v="0.5"/>
    <n v="10"/>
    <n v="0"/>
    <n v="10"/>
    <n v="5"/>
    <n v="0"/>
    <n v="0"/>
    <n v="0"/>
    <n v="5"/>
    <n v="11035"/>
    <n v="139.44"/>
    <s v="R$/MWh"/>
    <n v="0"/>
    <n v="0"/>
    <n v="1538720.4"/>
    <n v="357.8134178891641"/>
    <n v="3948471.0664069257"/>
    <n v="0"/>
    <n v="0"/>
    <n v="0"/>
    <n v="39722"/>
    <n v="39813"/>
    <s v="Não"/>
    <n v="2854.13"/>
    <n v="7323.91"/>
  </r>
  <r>
    <n v="319"/>
    <x v="4"/>
    <s v="LAJ"/>
    <s v="08ºLAJ"/>
    <s v="Leilão de Ajuste"/>
    <s v="002/2008"/>
    <s v="ELETRONORTE"/>
    <n v="357038000116"/>
    <s v="EEB0310SE"/>
    <s v="-"/>
    <s v="-"/>
    <x v="0"/>
    <s v="-"/>
    <x v="0"/>
    <s v="-"/>
    <s v="SE"/>
    <n v="0"/>
    <n v="0"/>
    <n v="0"/>
    <m/>
    <m/>
    <n v="0"/>
    <n v="0"/>
    <n v="0.5"/>
    <n v="28"/>
    <n v="0"/>
    <n v="28"/>
    <n v="14"/>
    <n v="0"/>
    <n v="0"/>
    <n v="0"/>
    <n v="14"/>
    <n v="30898"/>
    <n v="166"/>
    <s v="R$/MWh"/>
    <n v="0"/>
    <n v="0"/>
    <n v="5129068"/>
    <n v="425.96835462995728"/>
    <n v="13161570.22135642"/>
    <n v="0"/>
    <n v="0"/>
    <n v="0"/>
    <n v="39722"/>
    <n v="39813"/>
    <s v="Não"/>
    <n v="2854.13"/>
    <n v="7323.91"/>
  </r>
  <r>
    <n v="320"/>
    <x v="4"/>
    <s v="LAJ"/>
    <s v="08ºLAJ"/>
    <s v="Leilão de Ajuste"/>
    <s v="002/2008"/>
    <s v="ELETRONORTE"/>
    <n v="357038000116"/>
    <s v="PA10310SE"/>
    <s v="-"/>
    <s v="-"/>
    <x v="0"/>
    <s v="-"/>
    <x v="0"/>
    <s v="-"/>
    <s v="SE"/>
    <n v="0"/>
    <n v="0"/>
    <n v="0"/>
    <m/>
    <m/>
    <n v="0"/>
    <n v="0"/>
    <n v="0.5"/>
    <n v="10"/>
    <n v="0"/>
    <n v="10"/>
    <n v="5"/>
    <n v="0"/>
    <n v="0"/>
    <n v="0"/>
    <n v="5"/>
    <n v="11035"/>
    <n v="166.01"/>
    <s v="R$/MWh"/>
    <n v="0"/>
    <n v="0"/>
    <n v="1831920.3499999999"/>
    <n v="425.99401537421204"/>
    <n v="4700843.9596544299"/>
    <n v="0"/>
    <n v="0"/>
    <n v="0"/>
    <n v="39722"/>
    <n v="39813"/>
    <s v="Não"/>
    <n v="2854.13"/>
    <n v="7323.91"/>
  </r>
  <r>
    <n v="321"/>
    <x v="4"/>
    <s v="LAJ"/>
    <s v="08ºLAJ"/>
    <s v="Leilão de Ajuste"/>
    <s v="002/2008"/>
    <s v="ENERTRADE"/>
    <n v="4149295000113"/>
    <s v="PA10310SE"/>
    <s v="-"/>
    <s v="-"/>
    <x v="0"/>
    <s v="-"/>
    <x v="0"/>
    <s v="-"/>
    <s v="SE"/>
    <n v="0"/>
    <n v="0"/>
    <n v="0"/>
    <m/>
    <m/>
    <n v="0"/>
    <n v="0"/>
    <n v="0.5"/>
    <n v="40"/>
    <n v="0"/>
    <n v="40"/>
    <n v="20"/>
    <n v="0"/>
    <n v="0"/>
    <n v="0"/>
    <n v="20"/>
    <n v="44140"/>
    <n v="166.01"/>
    <s v="R$/MWh"/>
    <n v="0"/>
    <n v="0"/>
    <n v="7327681.3999999994"/>
    <n v="425.99401537421204"/>
    <n v="18803375.83861772"/>
    <n v="0"/>
    <n v="0"/>
    <n v="0"/>
    <n v="39722"/>
    <n v="39813"/>
    <s v="Não"/>
    <n v="2854.13"/>
    <n v="7323.91"/>
  </r>
  <r>
    <n v="322"/>
    <x v="4"/>
    <s v="LAJ"/>
    <s v="08ºLAJ"/>
    <s v="Leilão de Ajuste"/>
    <s v="002/2008"/>
    <s v="ENERTRADE"/>
    <n v="4149295000113"/>
    <s v="PI20310SE"/>
    <s v="-"/>
    <s v="-"/>
    <x v="0"/>
    <s v="-"/>
    <x v="0"/>
    <s v="-"/>
    <s v="SE"/>
    <n v="0"/>
    <n v="0"/>
    <n v="0"/>
    <m/>
    <m/>
    <n v="0"/>
    <n v="0"/>
    <n v="0.5"/>
    <n v="40"/>
    <n v="0"/>
    <n v="40"/>
    <n v="20"/>
    <n v="0"/>
    <n v="0"/>
    <n v="0"/>
    <n v="20"/>
    <n v="44140"/>
    <n v="166.01"/>
    <s v="R$/MWh"/>
    <n v="0"/>
    <n v="0"/>
    <n v="7327681.3999999994"/>
    <n v="425.99401537421204"/>
    <n v="18803375.83861772"/>
    <n v="0"/>
    <n v="0"/>
    <n v="0"/>
    <n v="39722"/>
    <n v="39813"/>
    <s v="Não"/>
    <n v="2854.13"/>
    <n v="7323.91"/>
  </r>
  <r>
    <n v="323"/>
    <x v="4"/>
    <s v="LAJ"/>
    <s v="08ºLAJ"/>
    <s v="Leilão de Ajuste"/>
    <s v="002/2008"/>
    <s v="VALUE"/>
    <n v="7760179000124"/>
    <s v="PI20310SE"/>
    <s v="-"/>
    <s v="-"/>
    <x v="0"/>
    <s v="-"/>
    <x v="0"/>
    <s v="-"/>
    <s v="SE"/>
    <n v="0"/>
    <n v="0"/>
    <n v="0"/>
    <m/>
    <m/>
    <n v="0"/>
    <n v="0"/>
    <n v="0.5"/>
    <n v="110"/>
    <n v="0"/>
    <n v="110"/>
    <n v="55"/>
    <n v="0"/>
    <n v="0"/>
    <n v="0"/>
    <n v="55"/>
    <n v="121385"/>
    <n v="166.01"/>
    <s v="R$/MWh"/>
    <n v="0"/>
    <n v="0"/>
    <n v="20151123.849999998"/>
    <n v="425.99401537421204"/>
    <n v="51709283.556198731"/>
    <n v="0"/>
    <n v="0"/>
    <n v="0"/>
    <n v="39722"/>
    <n v="39813"/>
    <s v="Não"/>
    <n v="2854.13"/>
    <n v="7323.91"/>
  </r>
  <r>
    <n v="324"/>
    <x v="4"/>
    <s v="LAJ"/>
    <s v="08ºLAJ"/>
    <s v="Leilão de Ajuste"/>
    <s v="002/2008"/>
    <s v="DELTA"/>
    <n v="4802543000183"/>
    <s v="PA10310SE"/>
    <s v="-"/>
    <s v="-"/>
    <x v="0"/>
    <s v="-"/>
    <x v="0"/>
    <s v="-"/>
    <s v="SE"/>
    <n v="0"/>
    <n v="0"/>
    <n v="0"/>
    <m/>
    <m/>
    <n v="0"/>
    <n v="0"/>
    <n v="0.5"/>
    <n v="60"/>
    <n v="0"/>
    <n v="60"/>
    <n v="30"/>
    <n v="0"/>
    <n v="0"/>
    <n v="0"/>
    <n v="30"/>
    <n v="66210"/>
    <n v="166.01"/>
    <s v="R$/MWh"/>
    <n v="0"/>
    <n v="0"/>
    <n v="10991522.1"/>
    <n v="425.99401537421204"/>
    <n v="28205063.75792658"/>
    <n v="0"/>
    <n v="0"/>
    <n v="0"/>
    <n v="39722"/>
    <n v="39813"/>
    <s v="Não"/>
    <n v="2854.13"/>
    <n v="7323.91"/>
  </r>
  <r>
    <n v="325"/>
    <x v="4"/>
    <s v="LAJ"/>
    <s v="08ºLAJ"/>
    <s v="Leilão de Ajuste"/>
    <s v="002/2008"/>
    <s v="NC ENERGIA"/>
    <n v="4023261000188"/>
    <s v="CMT0310SE"/>
    <s v="-"/>
    <s v="-"/>
    <x v="0"/>
    <s v="-"/>
    <x v="0"/>
    <s v="-"/>
    <s v="SE"/>
    <n v="0"/>
    <n v="0"/>
    <n v="0"/>
    <m/>
    <m/>
    <n v="0"/>
    <n v="0"/>
    <n v="0.5"/>
    <n v="4"/>
    <n v="0"/>
    <n v="4"/>
    <n v="2"/>
    <n v="0"/>
    <n v="0"/>
    <n v="0"/>
    <n v="2"/>
    <n v="4414"/>
    <n v="166"/>
    <s v="R$/MWh"/>
    <n v="0"/>
    <n v="0"/>
    <n v="732724"/>
    <n v="425.96835462995728"/>
    <n v="1880224.3173366315"/>
    <n v="0"/>
    <n v="0"/>
    <n v="0"/>
    <n v="39722"/>
    <n v="39813"/>
    <s v="Não"/>
    <n v="2854.13"/>
    <n v="7323.91"/>
  </r>
  <r>
    <n v="326"/>
    <x v="4"/>
    <s v="LEN"/>
    <s v="07ºLEN"/>
    <s v="Leilão de Energia Nova"/>
    <s v="003/2008"/>
    <s v="CONS TP VI"/>
    <n v="31204795000183"/>
    <s v="2013-OF15"/>
    <s v="UTE.PE.PE.030118-3.01"/>
    <s v="TERMOPOWER VI"/>
    <x v="2"/>
    <s v="PE"/>
    <x v="1"/>
    <s v="Óleo Combustível"/>
    <s v="NE"/>
    <n v="0"/>
    <n v="0"/>
    <n v="200.79"/>
    <m/>
    <m/>
    <n v="0"/>
    <n v="109.2"/>
    <n v="1"/>
    <n v="103.99999999999997"/>
    <n v="104"/>
    <n v="104"/>
    <n v="103.99999999999997"/>
    <n v="103.99999999999997"/>
    <n v="103.99999999999997"/>
    <n v="103.99999999999997"/>
    <n v="103.99999999999997"/>
    <n v="13673087.999999998"/>
    <n v="144.80000000000001"/>
    <s v="R$/MWh"/>
    <n v="0"/>
    <n v="0"/>
    <n v="1979863142.4000003"/>
    <n v="371.5675768097459"/>
    <n v="5080476175.6664152"/>
    <n v="74698505.12000002"/>
    <n v="74698505.12000002"/>
    <n v="74698505.12000002"/>
    <n v="41275"/>
    <n v="46752"/>
    <s v="Não"/>
    <n v="2854.13"/>
    <n v="7323.91"/>
  </r>
  <r>
    <n v="327"/>
    <x v="4"/>
    <s v="LEN"/>
    <s v="07ºLEN"/>
    <s v="Leilão de Energia Nova"/>
    <s v="003/2008"/>
    <s v="CONS TP V"/>
    <n v="31204795000183"/>
    <s v="2013-OF15"/>
    <s v="UTE.PE.PE.030119-1.01"/>
    <s v="TERMOPOWER V"/>
    <x v="2"/>
    <s v="PE"/>
    <x v="1"/>
    <s v="Óleo Combustível"/>
    <s v="NE"/>
    <n v="0"/>
    <n v="0"/>
    <n v="200.79"/>
    <m/>
    <m/>
    <n v="0"/>
    <n v="109.2"/>
    <n v="1"/>
    <n v="103.99999999999996"/>
    <n v="104"/>
    <n v="104"/>
    <n v="103.99999999999996"/>
    <n v="103.99999999999996"/>
    <n v="103.99999999999996"/>
    <n v="103.99999999999996"/>
    <n v="103.99999999999996"/>
    <n v="13673088"/>
    <n v="145.9"/>
    <s v="R$/MWh"/>
    <n v="0"/>
    <n v="0"/>
    <n v="1994903539.2"/>
    <n v="374.39025867777571"/>
    <n v="5119070953.2439909"/>
    <n v="75700649.070000008"/>
    <n v="75700649.070000008"/>
    <n v="75700649.070000008"/>
    <n v="41275"/>
    <n v="46752"/>
    <s v="Não"/>
    <n v="2854.13"/>
    <n v="7323.91"/>
  </r>
  <r>
    <n v="328"/>
    <x v="4"/>
    <s v="LEN"/>
    <s v="07ºLEN"/>
    <s v="Leilão de Energia Nova"/>
    <s v="003/2008"/>
    <s v="Neoenergia"/>
    <n v="1083200000118"/>
    <s v="QTD-30"/>
    <s v="UHE.PH.PR.030923-0.01"/>
    <s v="UHE BAIXO IGUACU"/>
    <x v="0"/>
    <s v="PR"/>
    <x v="2"/>
    <s v="-"/>
    <s v="S"/>
    <n v="0"/>
    <n v="0"/>
    <n v="350"/>
    <m/>
    <m/>
    <n v="0"/>
    <n v="172.8"/>
    <n v="1"/>
    <n v="121"/>
    <n v="121"/>
    <n v="121"/>
    <n v="121"/>
    <n v="121"/>
    <n v="121"/>
    <n v="121"/>
    <n v="121"/>
    <n v="31819128"/>
    <n v="98.98"/>
    <s v="R$/MWh"/>
    <n v="0"/>
    <n v="0"/>
    <n v="3149457289.4400001"/>
    <n v="253.99004663417574"/>
    <n v="8081741804.5788069"/>
    <n v="0"/>
    <n v="0"/>
    <n v="0"/>
    <n v="41275"/>
    <n v="52231"/>
    <s v="Não"/>
    <n v="2854.13"/>
    <n v="7323.91"/>
  </r>
  <r>
    <n v="329"/>
    <x v="4"/>
    <s v="LEN"/>
    <s v="07ºLEN"/>
    <s v="Leilão de Energia Nova"/>
    <s v="003/2008"/>
    <s v="HEXAGONAL"/>
    <n v="6036069000151"/>
    <s v="2013-OF15"/>
    <s v="UTE.PE.ES.030391-7.01"/>
    <s v="CAUHYRA I"/>
    <x v="2"/>
    <s v="ES"/>
    <x v="1"/>
    <s v="Óleo Combustível"/>
    <s v="SE"/>
    <n v="0"/>
    <n v="0"/>
    <n v="148"/>
    <m/>
    <m/>
    <n v="0"/>
    <n v="68.099999999999994"/>
    <n v="1"/>
    <n v="67.999999999999986"/>
    <n v="68"/>
    <n v="68"/>
    <n v="67.999999999999986"/>
    <n v="67.999999999999986"/>
    <n v="67.999999999999986"/>
    <n v="67.999999999999986"/>
    <n v="67.999999999999986"/>
    <n v="8940095.9999999981"/>
    <n v="146"/>
    <s v="R$/MWh"/>
    <n v="0"/>
    <n v="0"/>
    <n v="1305254016.0000005"/>
    <n v="374.64686612032386"/>
    <n v="3349378949.2148442"/>
    <n v="47712870.160000004"/>
    <n v="47712870.160000004"/>
    <n v="47712870.160000004"/>
    <n v="41275"/>
    <n v="46752"/>
    <s v="Não"/>
    <n v="2854.13"/>
    <n v="7323.91"/>
  </r>
  <r>
    <n v="330"/>
    <x v="4"/>
    <s v="LEN"/>
    <s v="07ºLEN"/>
    <s v="Leilão de Energia Nova"/>
    <s v="003/2008"/>
    <s v="COSAN"/>
    <n v="8619844000470"/>
    <s v="2013-OF15"/>
    <s v="-NÃOTEMCEG"/>
    <s v="PARAUNA"/>
    <x v="1"/>
    <s v="GO"/>
    <x v="4"/>
    <s v="Bagaço de Cana de Açúcar"/>
    <s v="SE"/>
    <n v="0"/>
    <n v="0"/>
    <n v="114"/>
    <m/>
    <m/>
    <n v="0"/>
    <n v="44.7"/>
    <n v="1"/>
    <n v="34.999999999999993"/>
    <n v="35"/>
    <n v="35"/>
    <n v="34.999999999999993"/>
    <n v="34.999999999999993"/>
    <n v="34.999999999999993"/>
    <n v="34.999999999999993"/>
    <n v="34.999999999999993"/>
    <n v="4601519.9999999991"/>
    <n v="145"/>
    <s v="R$/MWh"/>
    <n v="0"/>
    <n v="0"/>
    <n v="667220400.00000012"/>
    <n v="372.08079169484222"/>
    <n v="1712137204.5996506"/>
    <n v="44702280.020000003"/>
    <n v="44702280.020000003"/>
    <n v="44702280.020000003"/>
    <n v="41275"/>
    <n v="46752"/>
    <s v="Não"/>
    <n v="2854.13"/>
    <n v="7323.91"/>
  </r>
  <r>
    <n v="331"/>
    <x v="4"/>
    <s v="LEN"/>
    <s v="07ºLEN"/>
    <s v="Leilão de Energia Nova"/>
    <s v="003/2008"/>
    <s v="CONS MC2 EB BA PE"/>
    <n v="9098455000166"/>
    <s v="2013-OF15"/>
    <s v="UTE.PE.PE.030262-7.01"/>
    <s v="MC2 SUAPE II B"/>
    <x v="2"/>
    <s v="PE"/>
    <x v="1"/>
    <s v="Óleo Combustível"/>
    <s v="NE"/>
    <n v="0"/>
    <n v="0"/>
    <n v="350"/>
    <m/>
    <m/>
    <n v="0"/>
    <n v="208.4"/>
    <n v="1"/>
    <n v="201.00000000000003"/>
    <n v="201"/>
    <n v="201"/>
    <n v="201.00000000000003"/>
    <n v="201.00000000000003"/>
    <n v="201.00000000000003"/>
    <n v="201.00000000000003"/>
    <n v="201.00000000000003"/>
    <n v="26425872.000000004"/>
    <n v="146"/>
    <s v="R$/MWh"/>
    <n v="0"/>
    <n v="0"/>
    <n v="3858177312.000001"/>
    <n v="374.64686612032386"/>
    <n v="9900370129.2968178"/>
    <n v="145345946.39999998"/>
    <n v="145345946.39999998"/>
    <n v="145345946.39999998"/>
    <n v="41275"/>
    <n v="46752"/>
    <s v="Não"/>
    <n v="2854.13"/>
    <n v="7323.91"/>
  </r>
  <r>
    <n v="332"/>
    <x v="4"/>
    <s v="LEN"/>
    <s v="07ºLEN"/>
    <s v="Leilão de Energia Nova"/>
    <s v="003/2008"/>
    <s v="MPX"/>
    <n v="10471487000144"/>
    <s v="2013-OF15"/>
    <s v="UTE.CM.CE.030098-5.01"/>
    <s v="PORTO DO PECEM II"/>
    <x v="4"/>
    <s v="CE"/>
    <x v="3"/>
    <s v="Carvão"/>
    <s v="NE"/>
    <n v="0"/>
    <n v="0"/>
    <n v="360"/>
    <m/>
    <m/>
    <n v="0"/>
    <n v="294.7"/>
    <n v="1"/>
    <n v="276.00000000000006"/>
    <n v="276"/>
    <n v="276"/>
    <n v="276.00000000000006"/>
    <n v="276.00000000000006"/>
    <n v="276.00000000000006"/>
    <n v="276.00000000000006"/>
    <n v="276.00000000000006"/>
    <n v="36286272.000000007"/>
    <n v="140"/>
    <s v="R$/MWh"/>
    <n v="0"/>
    <n v="0"/>
    <n v="5080078079.999999"/>
    <n v="359.25041956743382"/>
    <n v="13035858440.538025"/>
    <n v="206976736.61000001"/>
    <n v="206976736.61000001"/>
    <n v="206976736.61000001"/>
    <n v="41275"/>
    <n v="46752"/>
    <s v="Não"/>
    <n v="2854.13"/>
    <n v="7323.91"/>
  </r>
  <r>
    <n v="333"/>
    <x v="4"/>
    <s v="LEN"/>
    <s v="07ºLEN"/>
    <s v="Leilão de Energia Nova"/>
    <s v="003/2008"/>
    <s v="CONS PEIII"/>
    <n v="10502676000137"/>
    <s v="2013-OF15"/>
    <s v="UTE.PE.PE.030120-5.01"/>
    <s v="PERNAMBUCO III"/>
    <x v="0"/>
    <s v="PE"/>
    <x v="1"/>
    <s v="Óleo Combustível"/>
    <s v="NE"/>
    <n v="0"/>
    <n v="0"/>
    <n v="200.79"/>
    <m/>
    <m/>
    <n v="0"/>
    <n v="109.2"/>
    <n v="1"/>
    <n v="103.99999999999996"/>
    <n v="104"/>
    <n v="104"/>
    <n v="103.99999999999996"/>
    <n v="103.99999999999996"/>
    <n v="103.99999999999996"/>
    <n v="103.99999999999996"/>
    <n v="103.99999999999996"/>
    <n v="13673088.000000002"/>
    <n v="144.69999999999999"/>
    <s v="R$/MWh"/>
    <n v="0"/>
    <n v="0"/>
    <n v="1978495833.5999997"/>
    <n v="371.31096936719769"/>
    <n v="5076967559.5229979"/>
    <n v="74607401.070000023"/>
    <n v="74607401.070000023"/>
    <n v="74607401.070000023"/>
    <n v="41275"/>
    <n v="46752"/>
    <s v="Não"/>
    <n v="2854.13"/>
    <n v="7323.91"/>
  </r>
  <r>
    <n v="334"/>
    <x v="4"/>
    <s v="LEN"/>
    <s v="07ºLEN"/>
    <s v="Leilão de Energia Nova"/>
    <s v="003/2008"/>
    <s v="CONS CACIMBAES"/>
    <n v="10485045000157"/>
    <s v="2013-OF15"/>
    <s v="UTE.GN.ES.030170-1.01"/>
    <s v="CACIMBAES"/>
    <x v="2"/>
    <s v="ES"/>
    <x v="5"/>
    <s v="Gás Natural Liquefeito - GNL"/>
    <s v="SE"/>
    <n v="0"/>
    <n v="0"/>
    <n v="126.58499999999999"/>
    <m/>
    <m/>
    <n v="0"/>
    <n v="66.2"/>
    <n v="1"/>
    <n v="64.000000000000014"/>
    <n v="64"/>
    <n v="64"/>
    <n v="64.000000000000014"/>
    <n v="64.000000000000014"/>
    <n v="64.000000000000014"/>
    <n v="64.000000000000014"/>
    <n v="64.000000000000014"/>
    <n v="8414208.0000000019"/>
    <n v="145"/>
    <s v="R$/MWh"/>
    <n v="0"/>
    <n v="0"/>
    <n v="1220060159.9999998"/>
    <n v="372.08079169484222"/>
    <n v="3130765174.1250739"/>
    <n v="41432552.289999999"/>
    <n v="41432552.289999999"/>
    <n v="41432552.289999999"/>
    <n v="41275"/>
    <n v="46752"/>
    <s v="Não"/>
    <n v="2854.13"/>
    <n v="7323.91"/>
  </r>
  <r>
    <n v="335"/>
    <x v="4"/>
    <s v="LEN"/>
    <s v="07ºLEN"/>
    <s v="Leilão de Energia Nova"/>
    <s v="003/2008"/>
    <s v="CONS ESCOLHA"/>
    <n v="4813869000106"/>
    <s v="2013-OF15"/>
    <s v="UTE.GN.ES.030088-8.01"/>
    <s v="ESCOLHA"/>
    <x v="2"/>
    <s v="ES"/>
    <x v="5"/>
    <s v="Gás Natural Liquefeito - GNL"/>
    <s v="SE"/>
    <n v="0"/>
    <n v="0"/>
    <n v="337.56"/>
    <m/>
    <m/>
    <n v="0"/>
    <n v="194.1"/>
    <n v="1"/>
    <n v="188.99999999999991"/>
    <n v="189"/>
    <n v="189"/>
    <n v="188.99999999999991"/>
    <n v="188.99999999999991"/>
    <n v="188.99999999999991"/>
    <n v="188.99999999999991"/>
    <n v="188.99999999999991"/>
    <n v="24848207.999999996"/>
    <n v="144.5"/>
    <s v="R$/MWh"/>
    <n v="0"/>
    <n v="0"/>
    <n v="3590566055.9999995"/>
    <n v="370.79775448210137"/>
    <n v="9213659729.3041859"/>
    <n v="123667598.08999996"/>
    <n v="123667598.08999996"/>
    <n v="123667598.08999996"/>
    <n v="41275"/>
    <n v="46752"/>
    <s v="Não"/>
    <n v="2854.13"/>
    <n v="7323.91"/>
  </r>
  <r>
    <n v="336"/>
    <x v="4"/>
    <s v="LEN"/>
    <s v="07ºLEN"/>
    <s v="Leilão de Energia Nova"/>
    <s v="003/2008"/>
    <s v="CONS MC2 BE ES"/>
    <n v="32142929000141"/>
    <s v="2013-OF15"/>
    <s v="UTE.PE.ES.030232-5.01"/>
    <s v="ICONHA"/>
    <x v="2"/>
    <s v="ES"/>
    <x v="1"/>
    <s v="Óleo Combustível"/>
    <s v="SE"/>
    <n v="0"/>
    <n v="0"/>
    <n v="184"/>
    <m/>
    <m/>
    <n v="0"/>
    <n v="104.1"/>
    <n v="1"/>
    <n v="99.999999999999929"/>
    <n v="100"/>
    <n v="100"/>
    <n v="99.999999999999929"/>
    <n v="99.999999999999929"/>
    <n v="99.999999999999929"/>
    <n v="99.999999999999929"/>
    <n v="99.999999999999929"/>
    <n v="13147200.000000002"/>
    <n v="146"/>
    <s v="R$/MWh"/>
    <n v="0"/>
    <n v="0"/>
    <n v="1919491200"/>
    <n v="374.64686612032386"/>
    <n v="4925557278.257122"/>
    <n v="73380349.649999976"/>
    <n v="73380349.649999976"/>
    <n v="73380349.649999976"/>
    <n v="41275"/>
    <n v="46752"/>
    <s v="Não"/>
    <n v="2854.13"/>
    <n v="7323.91"/>
  </r>
  <r>
    <n v="337"/>
    <x v="4"/>
    <s v="LEN"/>
    <s v="07ºLEN"/>
    <s v="Leilão de Energia Nova"/>
    <s v="003/2008"/>
    <s v="CONS MC2 GP ES RN"/>
    <n v="10536701000101"/>
    <s v="2013-OF15"/>
    <s v="UTE.GN.MA.030196-5.01"/>
    <s v="MC2 NOVA VENECIA 2"/>
    <x v="0"/>
    <s v="ES"/>
    <x v="1"/>
    <s v="Óleo Combustível"/>
    <s v="SE"/>
    <n v="0"/>
    <n v="0"/>
    <n v="176"/>
    <m/>
    <m/>
    <n v="0"/>
    <n v="101.6"/>
    <n v="1"/>
    <n v="98.000000000000085"/>
    <n v="98"/>
    <n v="98"/>
    <n v="98.000000000000085"/>
    <n v="98.000000000000085"/>
    <n v="98.000000000000085"/>
    <n v="98.000000000000085"/>
    <n v="98.000000000000085"/>
    <n v="12884256"/>
    <n v="146"/>
    <s v="R$/MWh"/>
    <n v="0"/>
    <n v="0"/>
    <n v="1881101376.0000002"/>
    <n v="374.64686612032386"/>
    <n v="4827046132.6919804"/>
    <n v="71899231.940000027"/>
    <n v="71899231.940000027"/>
    <n v="71899231.940000027"/>
    <n v="41275"/>
    <n v="46752"/>
    <s v="Não"/>
    <n v="2854.13"/>
    <n v="7323.91"/>
  </r>
  <r>
    <n v="338"/>
    <x v="4"/>
    <s v="LEN"/>
    <s v="07ºLEN"/>
    <s v="Leilão de Energia Nova"/>
    <s v="003/2008"/>
    <s v="CONS MC2 EB MA AL SE"/>
    <n v="10506738000189"/>
    <s v="2013-OF15"/>
    <s v="UTE.PE.SE.030623-1.01"/>
    <s v="MC2 NOSSA SENHORA DO SOCORRO"/>
    <x v="2"/>
    <s v="SE"/>
    <x v="1"/>
    <s v="Óleo Combustível"/>
    <s v="NE"/>
    <n v="0"/>
    <n v="0"/>
    <n v="176"/>
    <m/>
    <m/>
    <n v="0"/>
    <n v="100.5"/>
    <n v="1"/>
    <n v="96.999999999999943"/>
    <n v="97"/>
    <n v="97"/>
    <n v="96.999999999999943"/>
    <n v="96.999999999999943"/>
    <n v="96.999999999999943"/>
    <n v="96.999999999999943"/>
    <n v="96.999999999999943"/>
    <n v="12752784"/>
    <n v="146"/>
    <s v="R$/MWh"/>
    <n v="0"/>
    <n v="0"/>
    <n v="1861906463.9999995"/>
    <n v="374.64686612032386"/>
    <n v="4777790559.9094067"/>
    <n v="70404193.780000001"/>
    <n v="70404193.780000001"/>
    <n v="70404193.780000001"/>
    <n v="41275"/>
    <n v="46752"/>
    <s v="Não"/>
    <n v="2854.13"/>
    <n v="7323.91"/>
  </r>
  <r>
    <n v="339"/>
    <x v="4"/>
    <s v="LEN"/>
    <s v="07ºLEN"/>
    <s v="Leilão de Energia Nova"/>
    <s v="003/2008"/>
    <s v="CONS MC2 EB BA"/>
    <n v="10495159000188"/>
    <s v="2013-OF15"/>
    <s v="UTE.PE.BA.030231-7.01"/>
    <s v="MC2 CAMACARI 2"/>
    <x v="2"/>
    <s v="BA"/>
    <x v="1"/>
    <s v="Óleo Combustível"/>
    <s v="NE"/>
    <n v="0"/>
    <n v="0"/>
    <n v="176"/>
    <m/>
    <m/>
    <n v="0"/>
    <n v="103.3"/>
    <n v="1"/>
    <n v="98.999999999999957"/>
    <n v="99"/>
    <n v="99"/>
    <n v="98.999999999999957"/>
    <n v="98.999999999999957"/>
    <n v="98.999999999999957"/>
    <n v="98.999999999999957"/>
    <n v="98.999999999999957"/>
    <n v="13015727.999999996"/>
    <n v="145.97999999999999"/>
    <s v="R$/MWh"/>
    <n v="0"/>
    <n v="0"/>
    <n v="1900035973.4400003"/>
    <n v="374.59554463181422"/>
    <n v="4875633718.9395552"/>
    <n v="71661916.459999993"/>
    <n v="71661916.459999993"/>
    <n v="71661916.459999993"/>
    <n v="41275"/>
    <n v="46752"/>
    <s v="Não"/>
    <n v="2854.13"/>
    <n v="7323.91"/>
  </r>
  <r>
    <n v="340"/>
    <x v="4"/>
    <s v="LEN"/>
    <s v="07ºLEN"/>
    <s v="Leilão de Energia Nova"/>
    <s v="003/2008"/>
    <s v="CONS MC2 EB MA AL SE"/>
    <n v="9098455000166"/>
    <s v="2013-OF15"/>
    <s v="UTE.PE.AL.030201-5.01"/>
    <s v="MC2 MESSIAS"/>
    <x v="2"/>
    <s v="AL"/>
    <x v="1"/>
    <s v="Óleo Combustível"/>
    <s v="NE"/>
    <n v="0"/>
    <n v="0"/>
    <n v="176"/>
    <m/>
    <m/>
    <n v="0"/>
    <n v="101.4"/>
    <n v="1"/>
    <n v="96.999999999999943"/>
    <n v="97"/>
    <n v="97"/>
    <n v="96.999999999999943"/>
    <n v="96.999999999999943"/>
    <n v="96.999999999999943"/>
    <n v="96.999999999999943"/>
    <n v="96.999999999999943"/>
    <n v="12752784"/>
    <n v="146"/>
    <s v="R$/MWh"/>
    <n v="0"/>
    <n v="0"/>
    <n v="1861906464"/>
    <n v="374.64686612032386"/>
    <n v="4777790559.9094086"/>
    <n v="70392313.819999978"/>
    <n v="70392313.819999978"/>
    <n v="70392313.819999978"/>
    <n v="41275"/>
    <n v="46752"/>
    <s v="Não"/>
    <n v="2854.13"/>
    <n v="7323.91"/>
  </r>
  <r>
    <n v="341"/>
    <x v="4"/>
    <s v="LEN"/>
    <s v="07ºLEN"/>
    <s v="Leilão de Energia Nova"/>
    <s v="003/2008"/>
    <s v="CONS MC2 GP CE"/>
    <n v="68733757000128"/>
    <s v="2013-OF15"/>
    <s v="UTE.PE.CE.030237-6.01"/>
    <s v="MC2 PECEM 2"/>
    <x v="2"/>
    <s v="CE"/>
    <x v="1"/>
    <s v="Óleo Combustível"/>
    <s v="NE"/>
    <n v="0"/>
    <n v="0"/>
    <n v="350"/>
    <m/>
    <m/>
    <n v="0"/>
    <n v="208.4"/>
    <n v="1"/>
    <n v="200.99999999999997"/>
    <n v="201"/>
    <n v="201"/>
    <n v="200.99999999999997"/>
    <n v="200.99999999999997"/>
    <n v="200.99999999999997"/>
    <n v="200.99999999999997"/>
    <n v="200.99999999999997"/>
    <n v="26425872"/>
    <n v="146"/>
    <s v="R$/MWh"/>
    <n v="0"/>
    <n v="0"/>
    <n v="3858177312.0000005"/>
    <n v="374.64686612032386"/>
    <n v="9900370129.2968159"/>
    <n v="145345946.37999994"/>
    <n v="145345946.37999994"/>
    <n v="145345946.37999994"/>
    <n v="41275"/>
    <n v="46752"/>
    <s v="Não"/>
    <n v="2854.13"/>
    <n v="7323.91"/>
  </r>
  <r>
    <n v="342"/>
    <x v="4"/>
    <s v="LEN"/>
    <s v="07ºLEN"/>
    <s v="Leilão de Energia Nova"/>
    <s v="003/2008"/>
    <s v="CONS MC2 EB BA PE"/>
    <n v="10495102000189"/>
    <s v="2013-OF15"/>
    <s v="UTE.PE.BA.030233-3.01"/>
    <s v="MC2 SAPEACU"/>
    <x v="2"/>
    <s v="BA"/>
    <x v="1"/>
    <s v="Óleo Combustível"/>
    <s v="NE"/>
    <n v="0"/>
    <n v="0"/>
    <n v="176"/>
    <m/>
    <m/>
    <n v="0"/>
    <n v="103.3"/>
    <n v="1"/>
    <n v="98.999999999999972"/>
    <n v="201"/>
    <n v="201"/>
    <n v="98.999999999999972"/>
    <n v="98.999999999999972"/>
    <n v="98.999999999999972"/>
    <n v="98.999999999999972"/>
    <n v="98.999999999999972"/>
    <n v="13015728"/>
    <n v="146"/>
    <s v="R$/MWh"/>
    <n v="0"/>
    <n v="0"/>
    <n v="1900296288.0000002"/>
    <n v="374.64686612032386"/>
    <n v="4876301705.4745512"/>
    <n v="71679261.299999982"/>
    <n v="71679261.299999982"/>
    <n v="71679261.299999982"/>
    <n v="41275"/>
    <n v="46752"/>
    <s v="Não"/>
    <n v="2854.13"/>
    <n v="7323.91"/>
  </r>
  <r>
    <n v="343"/>
    <x v="4"/>
    <s v="LEN"/>
    <s v="07ºLEN"/>
    <s v="Leilão de Energia Nova"/>
    <s v="003/2008"/>
    <s v="CONS MC2 EB BA PE"/>
    <n v="10536692000140"/>
    <s v="2013-OF15"/>
    <s v="UTE.PE.BA.030234-1.01"/>
    <s v="MC2 SANTO ANTONIO DE JESUS"/>
    <x v="2"/>
    <s v="BA"/>
    <x v="1"/>
    <s v="Óleo Combustível"/>
    <s v="NE"/>
    <n v="0"/>
    <n v="0"/>
    <n v="176"/>
    <m/>
    <m/>
    <n v="0"/>
    <n v="103.3"/>
    <n v="1"/>
    <n v="98.999999999999957"/>
    <n v="201"/>
    <n v="201"/>
    <n v="98.999999999999957"/>
    <n v="98.999999999999957"/>
    <n v="98.999999999999957"/>
    <n v="98.999999999999957"/>
    <n v="98.999999999999957"/>
    <n v="13015727.999999998"/>
    <n v="145.99"/>
    <s v="R$/MWh"/>
    <n v="0"/>
    <n v="0"/>
    <n v="1900166130.72"/>
    <n v="374.6212053760691"/>
    <n v="4875967712.2070522"/>
    <n v="71670588.88000001"/>
    <n v="71670588.88000001"/>
    <n v="71670588.88000001"/>
    <n v="41275"/>
    <n v="46752"/>
    <s v="Não"/>
    <n v="2854.13"/>
    <n v="7323.91"/>
  </r>
  <r>
    <n v="344"/>
    <x v="4"/>
    <s v="LEN"/>
    <s v="07ºLEN"/>
    <s v="Leilão de Energia Nova"/>
    <s v="003/2008"/>
    <s v="CONS MC2 EB MA AL SE"/>
    <n v="9098455000166"/>
    <s v="2013-OF15"/>
    <s v="UTE.PE.AL.030230-9.01"/>
    <s v="MC2 RIO LARGO"/>
    <x v="2"/>
    <s v="AL"/>
    <x v="1"/>
    <s v="Óleo Combustível"/>
    <s v="NE"/>
    <n v="0"/>
    <n v="0"/>
    <n v="176"/>
    <m/>
    <m/>
    <n v="0"/>
    <n v="101.4"/>
    <n v="1"/>
    <n v="96.999999999999929"/>
    <n v="97"/>
    <n v="97"/>
    <n v="96.999999999999929"/>
    <n v="96.999999999999929"/>
    <n v="96.999999999999929"/>
    <n v="96.999999999999929"/>
    <n v="96.999999999999929"/>
    <n v="12752784.000000002"/>
    <n v="146"/>
    <s v="R$/MWh"/>
    <n v="0"/>
    <n v="0"/>
    <n v="1861906463.9999998"/>
    <n v="374.64686612032386"/>
    <n v="4777790559.9094076"/>
    <n v="70392313.830000013"/>
    <n v="70392313.830000013"/>
    <n v="70392313.830000013"/>
    <n v="41275"/>
    <n v="46752"/>
    <s v="Não"/>
    <n v="2854.13"/>
    <n v="7323.91"/>
  </r>
  <r>
    <n v="345"/>
    <x v="4"/>
    <s v="LEN"/>
    <s v="07ºLEN"/>
    <s v="Leilão de Energia Nova"/>
    <s v="003/2008"/>
    <s v="CONS MC2 EC ES RS"/>
    <n v="11744699000110"/>
    <s v="2013-OF15"/>
    <s v="UTE.GN.MA.030202-3.01"/>
    <s v="MARANHÃO IV (EX-MC2 JOINVILLE)"/>
    <x v="0"/>
    <s v="ES"/>
    <x v="5"/>
    <s v="Gás Natural Liquefeito - GNL"/>
    <s v="SE"/>
    <n v="0"/>
    <n v="0"/>
    <n v="330"/>
    <m/>
    <m/>
    <n v="0"/>
    <n v="233.3"/>
    <n v="1"/>
    <n v="224.99999999999989"/>
    <n v="225"/>
    <n v="225"/>
    <n v="224.99999999999989"/>
    <n v="224.99999999999989"/>
    <n v="224.99999999999989"/>
    <n v="224.99999999999989"/>
    <n v="224.99999999999989"/>
    <n v="29581199.999999993"/>
    <n v="146"/>
    <s v="R$/MWh"/>
    <n v="0"/>
    <n v="0"/>
    <n v="4318855200"/>
    <n v="374.64686612032386"/>
    <n v="11082503876.078524"/>
    <n v="161905421.72999996"/>
    <n v="161905421.72999996"/>
    <n v="161905421.72999996"/>
    <n v="41275"/>
    <n v="46752"/>
    <s v="Não"/>
    <n v="2854.13"/>
    <n v="7323.91"/>
  </r>
  <r>
    <n v="346"/>
    <x v="4"/>
    <s v="LEN"/>
    <s v="07ºLEN"/>
    <s v="Leilão de Energia Nova"/>
    <s v="003/2008"/>
    <s v="CONS MC2 EB BA"/>
    <n v="10495143000175"/>
    <s v="2013-OF15"/>
    <s v="UTE.PE.BA.030200-7.01"/>
    <s v="MC2 CAMACARI 3"/>
    <x v="2"/>
    <s v="BA"/>
    <x v="1"/>
    <s v="Óleo Combustível"/>
    <s v="NE"/>
    <n v="0"/>
    <n v="0"/>
    <n v="176"/>
    <m/>
    <m/>
    <n v="0"/>
    <n v="103.3"/>
    <n v="1"/>
    <n v="98.999999999999929"/>
    <n v="99"/>
    <n v="99"/>
    <n v="98.999999999999929"/>
    <n v="98.999999999999929"/>
    <n v="98.999999999999929"/>
    <n v="98.999999999999929"/>
    <n v="98.999999999999929"/>
    <n v="13015728"/>
    <n v="145.97"/>
    <s v="R$/MWh"/>
    <n v="0"/>
    <n v="0"/>
    <n v="1899905816.1600001"/>
    <n v="374.5698838875594"/>
    <n v="4875299725.6720562"/>
    <n v="71653244.060000002"/>
    <n v="71653244.060000002"/>
    <n v="71653244.060000002"/>
    <n v="41275"/>
    <n v="46752"/>
    <s v="Não"/>
    <n v="2854.13"/>
    <n v="7323.91"/>
  </r>
  <r>
    <n v="347"/>
    <x v="4"/>
    <s v="LEN"/>
    <s v="07ºLEN"/>
    <s v="Leilão de Energia Nova"/>
    <s v="003/2008"/>
    <s v="CONS MC2 GP ES RN"/>
    <n v="68733757000128"/>
    <s v="2013-OF15"/>
    <s v="UTE.PE.RN.030236-8.01"/>
    <s v="MC2 MACAIBA"/>
    <x v="2"/>
    <s v="RN"/>
    <x v="1"/>
    <s v="Óleo Combustível"/>
    <s v="NE"/>
    <n v="0"/>
    <n v="0"/>
    <n v="400"/>
    <m/>
    <m/>
    <n v="0"/>
    <n v="232.6"/>
    <n v="1"/>
    <n v="223.99999999999986"/>
    <n v="224"/>
    <n v="224"/>
    <n v="223.99999999999986"/>
    <n v="223.99999999999986"/>
    <n v="223.99999999999986"/>
    <n v="223.99999999999986"/>
    <n v="223.99999999999986"/>
    <n v="29449728"/>
    <n v="146"/>
    <s v="R$/MWh"/>
    <n v="0"/>
    <n v="0"/>
    <n v="4299660288.000001"/>
    <n v="374.64686612032386"/>
    <n v="11033248303.295956"/>
    <n v="162505481.91999996"/>
    <n v="162505481.91999996"/>
    <n v="162505481.91999996"/>
    <n v="41275"/>
    <n v="46752"/>
    <s v="Não"/>
    <n v="2854.13"/>
    <n v="7323.91"/>
  </r>
  <r>
    <n v="348"/>
    <x v="4"/>
    <s v="LEN"/>
    <s v="07ºLEN"/>
    <s v="Leilão de Energia Nova"/>
    <s v="003/2008"/>
    <s v="CONS MC2 EB BA"/>
    <n v="10506691000153"/>
    <s v="2013-OF15"/>
    <s v="UTE.PE.BA.030235-0.01"/>
    <s v="MC2 GOVERNADOR MANGABEIRA"/>
    <x v="2"/>
    <s v="BA"/>
    <x v="1"/>
    <s v="Óleo Combustível"/>
    <s v="NE"/>
    <n v="0"/>
    <n v="0"/>
    <n v="176"/>
    <m/>
    <m/>
    <n v="0"/>
    <n v="103.3"/>
    <n v="1"/>
    <n v="98.999999999999972"/>
    <n v="99"/>
    <n v="99"/>
    <n v="98.999999999999972"/>
    <n v="98.999999999999972"/>
    <n v="98.999999999999972"/>
    <n v="98.999999999999972"/>
    <n v="98.999999999999972"/>
    <n v="13015728.000000002"/>
    <n v="146"/>
    <s v="R$/MWh"/>
    <n v="0"/>
    <n v="0"/>
    <n v="1900296288"/>
    <n v="374.64686612032386"/>
    <n v="4876301705.4745502"/>
    <n v="71679261.289999992"/>
    <n v="71679261.289999992"/>
    <n v="71679261.289999992"/>
    <n v="41275"/>
    <n v="46752"/>
    <s v="Não"/>
    <n v="2854.13"/>
    <n v="7323.91"/>
  </r>
  <r>
    <n v="349"/>
    <x v="4"/>
    <s v="LEN"/>
    <s v="07ºLEN"/>
    <s v="Leilão de Energia Nova"/>
    <s v="003/2008"/>
    <s v="CONS MC2 GP ES RN"/>
    <n v="11744699000110"/>
    <s v="2013-OF15"/>
    <s v="UTE.GN.MA.030203-1.01"/>
    <s v="MARANHÃO V (EX-MC2 JOÃO NEIVA)"/>
    <x v="0"/>
    <s v="ES"/>
    <x v="5"/>
    <s v="Gás Natural Liquefeito - GNL"/>
    <s v="SE"/>
    <n v="0"/>
    <n v="0"/>
    <n v="330"/>
    <m/>
    <m/>
    <n v="0"/>
    <n v="233.3"/>
    <n v="1"/>
    <n v="224.99999999999991"/>
    <n v="98"/>
    <n v="98"/>
    <n v="224.99999999999991"/>
    <n v="224.99999999999991"/>
    <n v="224.99999999999991"/>
    <n v="224.99999999999991"/>
    <n v="224.99999999999991"/>
    <n v="29581199.999999996"/>
    <n v="146"/>
    <s v="R$/MWh"/>
    <n v="0"/>
    <n v="0"/>
    <n v="4318855200"/>
    <n v="374.64686612032386"/>
    <n v="11082503876.078524"/>
    <n v="161905421.70000005"/>
    <n v="161905421.70000005"/>
    <n v="161905421.70000005"/>
    <n v="41275"/>
    <n v="46752"/>
    <s v="Não"/>
    <n v="2854.13"/>
    <n v="7323.91"/>
  </r>
  <r>
    <n v="350"/>
    <x v="5"/>
    <s v="LAJ"/>
    <s v="09ºLAJ"/>
    <s v="Leilão de Ajuste"/>
    <s v="001/2009"/>
    <s v="TRACTEBEL"/>
    <n v="2474103000119"/>
    <s v="AES1003S"/>
    <s v="-"/>
    <s v="-"/>
    <x v="0"/>
    <s v="-"/>
    <x v="0"/>
    <s v="-"/>
    <s v="S"/>
    <n v="0"/>
    <n v="0"/>
    <n v="0"/>
    <m/>
    <m/>
    <n v="0"/>
    <n v="0"/>
    <n v="0.5"/>
    <n v="15"/>
    <n v="0"/>
    <n v="15"/>
    <n v="7.5"/>
    <n v="0"/>
    <n v="0"/>
    <n v="0"/>
    <n v="7.5"/>
    <n v="55072.5"/>
    <n v="145.77000000000001"/>
    <s v="R$/MWh"/>
    <n v="0"/>
    <n v="0"/>
    <n v="8027918.3250000002"/>
    <n v="367.28649989335133"/>
    <n v="20227385.76537659"/>
    <n v="0"/>
    <n v="0"/>
    <n v="0"/>
    <n v="39873"/>
    <n v="40178"/>
    <s v="Não"/>
    <n v="2906.74"/>
    <n v="7323.91"/>
  </r>
  <r>
    <n v="351"/>
    <x v="5"/>
    <s v="LAJ"/>
    <s v="09ºLAJ"/>
    <s v="Leilão de Ajuste"/>
    <s v="001/2009"/>
    <s v="COOMEX"/>
    <n v="7133522000100"/>
    <s v="EK1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352"/>
    <x v="5"/>
    <s v="LAJ"/>
    <s v="09ºLAJ"/>
    <s v="Leilão de Ajuste"/>
    <s v="001/2009"/>
    <s v="REDE COM"/>
    <n v="4169257000122"/>
    <s v="EB21003SE"/>
    <s v="-"/>
    <s v="-"/>
    <x v="0"/>
    <s v="-"/>
    <x v="0"/>
    <s v="-"/>
    <s v="SE"/>
    <n v="0"/>
    <n v="0"/>
    <n v="0"/>
    <m/>
    <m/>
    <n v="0"/>
    <n v="0"/>
    <n v="0.5"/>
    <n v="2"/>
    <n v="0"/>
    <n v="2"/>
    <n v="1"/>
    <n v="0"/>
    <n v="0"/>
    <n v="0"/>
    <n v="1"/>
    <n v="7343"/>
    <n v="145.77000000000001"/>
    <s v="R$/MWh"/>
    <n v="0"/>
    <n v="0"/>
    <n v="1070389.1100000001"/>
    <n v="367.28649989335133"/>
    <n v="2696984.7687168792"/>
    <n v="0"/>
    <n v="0"/>
    <n v="0"/>
    <n v="39873"/>
    <n v="40178"/>
    <s v="Não"/>
    <n v="2906.74"/>
    <n v="7323.91"/>
  </r>
  <r>
    <n v="353"/>
    <x v="5"/>
    <s v="LAJ"/>
    <s v="09ºLAJ"/>
    <s v="Leilão de Ajuste"/>
    <s v="001/2009"/>
    <s v="REDE COM"/>
    <n v="4169257000122"/>
    <s v="EB1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354"/>
    <x v="5"/>
    <s v="LAJ"/>
    <s v="09ºLAJ"/>
    <s v="Leilão de Ajuste"/>
    <s v="001/2009"/>
    <s v="CPFL BRASIL"/>
    <n v="4973790000142"/>
    <s v="CO21003S"/>
    <s v="-"/>
    <s v="-"/>
    <x v="0"/>
    <s v="-"/>
    <x v="0"/>
    <s v="-"/>
    <s v="S"/>
    <n v="0"/>
    <n v="0"/>
    <n v="0"/>
    <m/>
    <m/>
    <n v="0"/>
    <n v="0"/>
    <n v="0.5"/>
    <n v="140"/>
    <n v="0"/>
    <n v="140"/>
    <n v="70"/>
    <n v="0"/>
    <n v="0"/>
    <n v="0"/>
    <n v="70"/>
    <n v="514010"/>
    <n v="145.77000000000001"/>
    <s v="R$/MWh"/>
    <n v="0"/>
    <n v="0"/>
    <n v="74927237.700000003"/>
    <n v="367.28649989335133"/>
    <n v="188788933.81018153"/>
    <n v="0"/>
    <n v="0"/>
    <n v="0"/>
    <n v="39873"/>
    <n v="40178"/>
    <s v="Não"/>
    <n v="2906.74"/>
    <n v="7323.91"/>
  </r>
  <r>
    <n v="355"/>
    <x v="5"/>
    <s v="LAJ"/>
    <s v="09ºLAJ"/>
    <s v="Leilão de Ajuste"/>
    <s v="001/2009"/>
    <s v="COPEL GET"/>
    <n v="4370282000170"/>
    <s v="CO21003S"/>
    <s v="-"/>
    <s v="-"/>
    <x v="0"/>
    <s v="-"/>
    <x v="0"/>
    <s v="-"/>
    <s v="S"/>
    <n v="0"/>
    <n v="0"/>
    <n v="0"/>
    <m/>
    <m/>
    <n v="0"/>
    <n v="0"/>
    <n v="0.5"/>
    <n v="10"/>
    <n v="0"/>
    <n v="10"/>
    <n v="5"/>
    <n v="0"/>
    <n v="0"/>
    <n v="0"/>
    <n v="5"/>
    <n v="36715"/>
    <n v="145.77000000000001"/>
    <s v="R$/MWh"/>
    <n v="0"/>
    <n v="0"/>
    <n v="5351945.5500000007"/>
    <n v="367.28649989335133"/>
    <n v="13484923.843584396"/>
    <n v="0"/>
    <n v="0"/>
    <n v="0"/>
    <n v="39873"/>
    <n v="40178"/>
    <s v="Não"/>
    <n v="2906.74"/>
    <n v="7323.91"/>
  </r>
  <r>
    <n v="356"/>
    <x v="5"/>
    <s v="LAJ"/>
    <s v="09ºLAJ"/>
    <s v="Leilão de Ajuste"/>
    <s v="001/2009"/>
    <s v="CEMIG GERACAO"/>
    <n v="6981176000158"/>
    <s v="CO21003S"/>
    <s v="-"/>
    <s v="-"/>
    <x v="0"/>
    <s v="-"/>
    <x v="0"/>
    <s v="-"/>
    <s v="S"/>
    <n v="0"/>
    <n v="0"/>
    <n v="0"/>
    <m/>
    <m/>
    <n v="0"/>
    <n v="0"/>
    <n v="0.5"/>
    <n v="23"/>
    <n v="0"/>
    <n v="23"/>
    <n v="11.5"/>
    <n v="0"/>
    <n v="0"/>
    <n v="0"/>
    <n v="11.5"/>
    <n v="84444.5"/>
    <n v="145.77000000000001"/>
    <s v="R$/MWh"/>
    <n v="0"/>
    <n v="0"/>
    <n v="12309474.765000001"/>
    <n v="367.28649989335133"/>
    <n v="31015324.840244107"/>
    <n v="0"/>
    <n v="0"/>
    <n v="0"/>
    <n v="39873"/>
    <n v="40178"/>
    <s v="Não"/>
    <n v="2906.74"/>
    <n v="7323.91"/>
  </r>
  <r>
    <n v="357"/>
    <x v="5"/>
    <s v="LAJ"/>
    <s v="09ºLAJ"/>
    <s v="Leilão de Ajuste"/>
    <s v="001/2009"/>
    <s v="COMERC"/>
    <n v="58177643000195"/>
    <s v="BAN1003SE"/>
    <s v="-"/>
    <s v="-"/>
    <x v="0"/>
    <s v="-"/>
    <x v="0"/>
    <s v="-"/>
    <s v="SE"/>
    <n v="0"/>
    <n v="0"/>
    <n v="0"/>
    <m/>
    <m/>
    <n v="0"/>
    <n v="0"/>
    <n v="0.5"/>
    <n v="8"/>
    <n v="0"/>
    <n v="8"/>
    <n v="4"/>
    <n v="0"/>
    <n v="0"/>
    <n v="0"/>
    <n v="4"/>
    <n v="29372"/>
    <n v="145.77000000000001"/>
    <s v="R$/MWh"/>
    <n v="0"/>
    <n v="0"/>
    <n v="4281556.4400000004"/>
    <n v="367.28649989335133"/>
    <n v="10787939.074867517"/>
    <n v="0"/>
    <n v="0"/>
    <n v="0"/>
    <n v="39873"/>
    <n v="40178"/>
    <s v="Não"/>
    <n v="2906.74"/>
    <n v="7323.91"/>
  </r>
  <r>
    <n v="358"/>
    <x v="5"/>
    <s v="LAJ"/>
    <s v="09ºLAJ"/>
    <s v="Leilão de Ajuste"/>
    <s v="001/2009"/>
    <s v="CDSA"/>
    <n v="1672223000168"/>
    <s v="AMP1003SE"/>
    <s v="-"/>
    <s v="-"/>
    <x v="0"/>
    <s v="-"/>
    <x v="0"/>
    <s v="-"/>
    <s v="SE"/>
    <n v="0"/>
    <n v="0"/>
    <n v="0"/>
    <m/>
    <m/>
    <n v="0"/>
    <n v="0"/>
    <n v="0.5"/>
    <n v="69"/>
    <n v="0"/>
    <n v="69"/>
    <n v="34.5"/>
    <n v="0"/>
    <n v="0"/>
    <n v="0"/>
    <n v="34.5"/>
    <n v="253333.5"/>
    <n v="145.77000000000001"/>
    <s v="R$/MWh"/>
    <n v="0"/>
    <n v="0"/>
    <n v="36928424.295000002"/>
    <n v="367.28649989335133"/>
    <n v="93045974.520732328"/>
    <n v="0"/>
    <n v="0"/>
    <n v="0"/>
    <n v="39873"/>
    <n v="40178"/>
    <s v="Não"/>
    <n v="2906.74"/>
    <n v="7323.91"/>
  </r>
  <r>
    <n v="359"/>
    <x v="5"/>
    <s v="LAJ"/>
    <s v="09ºLAJ"/>
    <s v="Leilão de Ajuste"/>
    <s v="001/2009"/>
    <s v="CEMIG GERACAO"/>
    <n v="6981176000158"/>
    <s v="AES1003S"/>
    <s v="-"/>
    <s v="-"/>
    <x v="0"/>
    <s v="-"/>
    <x v="0"/>
    <s v="-"/>
    <s v="S"/>
    <n v="0"/>
    <n v="0"/>
    <n v="0"/>
    <m/>
    <m/>
    <n v="0"/>
    <n v="0"/>
    <n v="0.5"/>
    <n v="8"/>
    <n v="0"/>
    <n v="8"/>
    <n v="4"/>
    <n v="0"/>
    <n v="0"/>
    <n v="0"/>
    <n v="4"/>
    <n v="29372"/>
    <n v="145.77000000000001"/>
    <s v="R$/MWh"/>
    <n v="0"/>
    <n v="0"/>
    <n v="4281556.4400000004"/>
    <n v="367.28649989335133"/>
    <n v="10787939.074867517"/>
    <n v="0"/>
    <n v="0"/>
    <n v="0"/>
    <n v="39873"/>
    <n v="40178"/>
    <s v="Não"/>
    <n v="2906.74"/>
    <n v="7323.91"/>
  </r>
  <r>
    <n v="360"/>
    <x v="5"/>
    <s v="LAJ"/>
    <s v="09ºLAJ"/>
    <s v="Leilão de Ajuste"/>
    <s v="001/2009"/>
    <s v="ENERTRADE"/>
    <n v="4149295000113"/>
    <s v="BAN1003SE"/>
    <s v="-"/>
    <s v="-"/>
    <x v="0"/>
    <s v="-"/>
    <x v="0"/>
    <s v="-"/>
    <s v="SE"/>
    <n v="0"/>
    <n v="0"/>
    <n v="0"/>
    <m/>
    <m/>
    <n v="0"/>
    <n v="0"/>
    <n v="0.5"/>
    <n v="108"/>
    <n v="0"/>
    <n v="108"/>
    <n v="54"/>
    <n v="0"/>
    <n v="0"/>
    <n v="0"/>
    <n v="54"/>
    <n v="396522"/>
    <n v="145.77000000000001"/>
    <s v="R$/MWh"/>
    <n v="0"/>
    <n v="0"/>
    <n v="57801011.940000005"/>
    <n v="367.28649989335133"/>
    <n v="145637177.51071146"/>
    <n v="0"/>
    <n v="0"/>
    <n v="0"/>
    <n v="39873"/>
    <n v="40178"/>
    <s v="Não"/>
    <n v="2906.74"/>
    <n v="7323.91"/>
  </r>
  <r>
    <n v="361"/>
    <x v="5"/>
    <s v="LAJ"/>
    <s v="09ºLAJ"/>
    <s v="Leilão de Ajuste"/>
    <s v="001/2009"/>
    <s v="CPFL BRASIL"/>
    <n v="4973790000142"/>
    <s v="ELT1003SE"/>
    <s v="-"/>
    <s v="-"/>
    <x v="0"/>
    <s v="-"/>
    <x v="0"/>
    <s v="-"/>
    <s v="SE"/>
    <n v="0"/>
    <n v="0"/>
    <n v="0"/>
    <m/>
    <m/>
    <n v="0"/>
    <n v="0"/>
    <n v="0.5"/>
    <n v="160"/>
    <n v="0"/>
    <n v="160"/>
    <n v="80"/>
    <n v="0"/>
    <n v="0"/>
    <n v="0"/>
    <n v="80"/>
    <n v="587440"/>
    <n v="145.77000000000001"/>
    <s v="R$/MWh"/>
    <n v="0"/>
    <n v="0"/>
    <n v="85631128.800000012"/>
    <n v="367.28649989335133"/>
    <n v="215758781.49735034"/>
    <n v="0"/>
    <n v="0"/>
    <n v="0"/>
    <n v="39873"/>
    <n v="40178"/>
    <s v="Não"/>
    <n v="2906.74"/>
    <n v="7323.91"/>
  </r>
  <r>
    <n v="362"/>
    <x v="5"/>
    <s v="LAJ"/>
    <s v="09ºLAJ"/>
    <s v="Leilão de Ajuste"/>
    <s v="001/2009"/>
    <s v="CEMIG GERACAO"/>
    <n v="6981176000158"/>
    <s v="AMP1003SE"/>
    <s v="-"/>
    <s v="-"/>
    <x v="0"/>
    <s v="-"/>
    <x v="0"/>
    <s v="-"/>
    <s v="SE"/>
    <n v="0"/>
    <n v="0"/>
    <n v="0"/>
    <m/>
    <m/>
    <n v="0"/>
    <n v="0"/>
    <n v="0.5"/>
    <n v="14"/>
    <n v="0"/>
    <n v="14"/>
    <n v="7"/>
    <n v="0"/>
    <n v="0"/>
    <n v="0"/>
    <n v="7"/>
    <n v="51401"/>
    <n v="145.77000000000001"/>
    <s v="R$/MWh"/>
    <n v="0"/>
    <n v="0"/>
    <n v="7492723.7700000005"/>
    <n v="367.28649989335133"/>
    <n v="18878893.381018154"/>
    <n v="0"/>
    <n v="0"/>
    <n v="0"/>
    <n v="39873"/>
    <n v="40178"/>
    <s v="Não"/>
    <n v="2906.74"/>
    <n v="7323.91"/>
  </r>
  <r>
    <n v="363"/>
    <x v="5"/>
    <s v="LAJ"/>
    <s v="09ºLAJ"/>
    <s v="Leilão de Ajuste"/>
    <s v="001/2009"/>
    <s v="COMERC"/>
    <n v="58177643000195"/>
    <s v="LIG0403SE"/>
    <s v="-"/>
    <s v="-"/>
    <x v="0"/>
    <s v="-"/>
    <x v="0"/>
    <s v="-"/>
    <s v="SE"/>
    <n v="0"/>
    <n v="0"/>
    <n v="0"/>
    <m/>
    <m/>
    <n v="0"/>
    <n v="0"/>
    <n v="0.5"/>
    <n v="10"/>
    <n v="0"/>
    <n v="10"/>
    <n v="5"/>
    <n v="0"/>
    <n v="0"/>
    <n v="0"/>
    <n v="5"/>
    <n v="14640"/>
    <n v="145.77000000000001"/>
    <s v="R$/MWh"/>
    <n v="0"/>
    <n v="0"/>
    <n v="2134072.8000000003"/>
    <n v="367.28649989335133"/>
    <n v="5377074.3584386641"/>
    <n v="0"/>
    <n v="0"/>
    <n v="0"/>
    <n v="39873"/>
    <n v="39994"/>
    <s v="Não"/>
    <n v="2906.74"/>
    <n v="7323.91"/>
  </r>
  <r>
    <n v="364"/>
    <x v="5"/>
    <s v="LAJ"/>
    <s v="09ºLAJ"/>
    <s v="Leilão de Ajuste"/>
    <s v="001/2009"/>
    <s v="ALCOA"/>
    <n v="23637697000101"/>
    <s v="CO21003S"/>
    <s v="-"/>
    <s v="-"/>
    <x v="0"/>
    <s v="-"/>
    <x v="0"/>
    <s v="-"/>
    <s v="S"/>
    <n v="0"/>
    <n v="0"/>
    <n v="0"/>
    <m/>
    <m/>
    <n v="0"/>
    <n v="0"/>
    <n v="0.5"/>
    <n v="26"/>
    <n v="0"/>
    <n v="26"/>
    <n v="13"/>
    <n v="0"/>
    <n v="0"/>
    <n v="0"/>
    <n v="13"/>
    <n v="95459"/>
    <n v="145.77000000000001"/>
    <s v="R$/MWh"/>
    <n v="0"/>
    <n v="0"/>
    <n v="13915058.430000002"/>
    <n v="367.28649989335133"/>
    <n v="35060801.993319429"/>
    <n v="0"/>
    <n v="0"/>
    <n v="0"/>
    <n v="39873"/>
    <n v="40178"/>
    <s v="Não"/>
    <n v="2906.74"/>
    <n v="7323.91"/>
  </r>
  <r>
    <n v="365"/>
    <x v="5"/>
    <s v="LAJ"/>
    <s v="09ºLAJ"/>
    <s v="Leilão de Ajuste"/>
    <s v="001/2009"/>
    <s v="DELTA"/>
    <n v="4802543000183"/>
    <s v="LIG0403SE"/>
    <s v="-"/>
    <s v="-"/>
    <x v="0"/>
    <s v="-"/>
    <x v="0"/>
    <s v="-"/>
    <s v="SE"/>
    <n v="0"/>
    <n v="0"/>
    <n v="0"/>
    <m/>
    <m/>
    <n v="0"/>
    <n v="0"/>
    <n v="0.5"/>
    <n v="10"/>
    <n v="0"/>
    <n v="10"/>
    <n v="5"/>
    <n v="0"/>
    <n v="0"/>
    <n v="0"/>
    <n v="5"/>
    <n v="14640"/>
    <n v="145.77000000000001"/>
    <s v="R$/MWh"/>
    <n v="0"/>
    <n v="0"/>
    <n v="2134072.8000000003"/>
    <n v="367.28649989335133"/>
    <n v="5377074.3584386641"/>
    <n v="0"/>
    <n v="0"/>
    <n v="0"/>
    <n v="39873"/>
    <n v="39994"/>
    <s v="Não"/>
    <n v="2906.74"/>
    <n v="7323.91"/>
  </r>
  <r>
    <n v="366"/>
    <x v="5"/>
    <s v="LAJ"/>
    <s v="09ºLAJ"/>
    <s v="Leilão de Ajuste"/>
    <s v="001/2009"/>
    <s v="QUANTA GERACAO"/>
    <n v="7642982000164"/>
    <s v="LIG0403SE"/>
    <s v="-"/>
    <s v="-"/>
    <x v="0"/>
    <s v="-"/>
    <x v="0"/>
    <s v="-"/>
    <s v="SE"/>
    <n v="0"/>
    <n v="0"/>
    <n v="0"/>
    <m/>
    <m/>
    <n v="0"/>
    <n v="0"/>
    <n v="0.5"/>
    <n v="4"/>
    <n v="0"/>
    <n v="4"/>
    <n v="2"/>
    <n v="0"/>
    <n v="0"/>
    <n v="0"/>
    <n v="2"/>
    <n v="5856"/>
    <n v="145.77000000000001"/>
    <s v="R$/MWh"/>
    <n v="0"/>
    <n v="0"/>
    <n v="853629.12000000011"/>
    <n v="367.28649989335133"/>
    <n v="2150829.7433754657"/>
    <n v="0"/>
    <n v="0"/>
    <n v="0"/>
    <n v="39873"/>
    <n v="39994"/>
    <s v="Não"/>
    <n v="2906.74"/>
    <n v="7323.91"/>
  </r>
  <r>
    <n v="367"/>
    <x v="5"/>
    <s v="LAJ"/>
    <s v="09ºLAJ"/>
    <s v="Leilão de Ajuste"/>
    <s v="001/2009"/>
    <s v="TRACTEBEL"/>
    <n v="2474103000119"/>
    <s v="LIG0403SE"/>
    <s v="-"/>
    <s v="-"/>
    <x v="0"/>
    <s v="-"/>
    <x v="0"/>
    <s v="-"/>
    <s v="SE"/>
    <n v="0"/>
    <n v="0"/>
    <n v="0"/>
    <m/>
    <m/>
    <n v="0"/>
    <n v="0"/>
    <n v="0.5"/>
    <n v="30"/>
    <n v="0"/>
    <n v="30"/>
    <n v="15"/>
    <n v="0"/>
    <n v="0"/>
    <n v="0"/>
    <n v="15"/>
    <n v="43920"/>
    <n v="145.77000000000001"/>
    <s v="R$/MWh"/>
    <n v="0"/>
    <n v="0"/>
    <n v="6402218.4000000004"/>
    <n v="367.28649989335133"/>
    <n v="16131223.075315991"/>
    <n v="0"/>
    <n v="0"/>
    <n v="0"/>
    <n v="39873"/>
    <n v="39994"/>
    <s v="Não"/>
    <n v="2906.74"/>
    <n v="7323.91"/>
  </r>
  <r>
    <n v="368"/>
    <x v="5"/>
    <s v="LAJ"/>
    <s v="09ºLAJ"/>
    <s v="Leilão de Ajuste"/>
    <s v="001/2009"/>
    <s v="CEMIG GERACAO"/>
    <n v="6981176000158"/>
    <s v="LIG1003SE"/>
    <s v="-"/>
    <s v="-"/>
    <x v="0"/>
    <s v="-"/>
    <x v="0"/>
    <s v="-"/>
    <s v="SE"/>
    <n v="0"/>
    <n v="0"/>
    <n v="0"/>
    <m/>
    <m/>
    <n v="0"/>
    <n v="0"/>
    <n v="0.5"/>
    <n v="31"/>
    <n v="0"/>
    <n v="31"/>
    <n v="15.5"/>
    <n v="0"/>
    <n v="0"/>
    <n v="0"/>
    <n v="15.5"/>
    <n v="113816.5"/>
    <n v="145.77000000000001"/>
    <s v="R$/MWh"/>
    <n v="0"/>
    <n v="0"/>
    <n v="16591031.205"/>
    <n v="367.28649989335133"/>
    <n v="41803263.915111624"/>
    <n v="0"/>
    <n v="0"/>
    <n v="0"/>
    <n v="39873"/>
    <n v="40178"/>
    <s v="Não"/>
    <n v="2906.74"/>
    <n v="7323.91"/>
  </r>
  <r>
    <n v="369"/>
    <x v="5"/>
    <s v="LAJ"/>
    <s v="09ºLAJ"/>
    <s v="Leilão de Ajuste"/>
    <s v="001/2009"/>
    <s v="COMERC"/>
    <n v="58177643000195"/>
    <s v="LIG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370"/>
    <x v="5"/>
    <s v="LAJ"/>
    <s v="09ºLAJ"/>
    <s v="Leilão de Ajuste"/>
    <s v="001/2009"/>
    <s v="COOMEX"/>
    <n v="7133522000100"/>
    <s v="LIG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371"/>
    <x v="5"/>
    <s v="LAJ"/>
    <s v="09ºLAJ"/>
    <s v="Leilão de Ajuste"/>
    <s v="001/2009"/>
    <s v="ELETRONORTE"/>
    <n v="357038000116"/>
    <s v="LIG1003SE"/>
    <s v="-"/>
    <s v="-"/>
    <x v="0"/>
    <s v="-"/>
    <x v="0"/>
    <s v="-"/>
    <s v="SE"/>
    <n v="0"/>
    <n v="0"/>
    <n v="0"/>
    <m/>
    <m/>
    <n v="0"/>
    <n v="0"/>
    <n v="0.5"/>
    <n v="60"/>
    <n v="0"/>
    <n v="60"/>
    <n v="30"/>
    <n v="0"/>
    <n v="0"/>
    <n v="0"/>
    <n v="30"/>
    <n v="220290"/>
    <n v="145.77000000000001"/>
    <s v="R$/MWh"/>
    <n v="0"/>
    <n v="0"/>
    <n v="32111673.300000001"/>
    <n v="367.28649989335133"/>
    <n v="80909543.061506361"/>
    <n v="0"/>
    <n v="0"/>
    <n v="0"/>
    <n v="39873"/>
    <n v="40178"/>
    <s v="Não"/>
    <n v="2906.74"/>
    <n v="7323.91"/>
  </r>
  <r>
    <n v="372"/>
    <x v="5"/>
    <s v="LAJ"/>
    <s v="09ºLAJ"/>
    <s v="Leilão de Ajuste"/>
    <s v="001/2009"/>
    <s v="REDE COM"/>
    <n v="4169257000122"/>
    <s v="LIG1003SE"/>
    <s v="-"/>
    <s v="-"/>
    <x v="0"/>
    <s v="-"/>
    <x v="0"/>
    <s v="-"/>
    <s v="SE"/>
    <n v="0"/>
    <n v="0"/>
    <n v="0"/>
    <m/>
    <m/>
    <n v="0"/>
    <n v="0"/>
    <n v="0.5"/>
    <n v="20"/>
    <n v="0"/>
    <n v="20"/>
    <n v="10"/>
    <n v="0"/>
    <n v="0"/>
    <n v="0"/>
    <n v="10"/>
    <n v="73430"/>
    <n v="145.77000000000001"/>
    <s v="R$/MWh"/>
    <n v="0"/>
    <n v="0"/>
    <n v="10703891.100000001"/>
    <n v="367.28649989335133"/>
    <n v="26969847.687168792"/>
    <n v="0"/>
    <n v="0"/>
    <n v="0"/>
    <n v="39873"/>
    <n v="40178"/>
    <s v="Não"/>
    <n v="2906.74"/>
    <n v="7323.91"/>
  </r>
  <r>
    <n v="373"/>
    <x v="5"/>
    <s v="LAJ"/>
    <s v="09ºLAJ"/>
    <s v="Leilão de Ajuste"/>
    <s v="001/2009"/>
    <s v="TRADENER"/>
    <n v="2691745000170"/>
    <s v="LIG1003SE"/>
    <s v="-"/>
    <s v="-"/>
    <x v="0"/>
    <s v="-"/>
    <x v="0"/>
    <s v="-"/>
    <s v="SE"/>
    <n v="0"/>
    <n v="0"/>
    <n v="0"/>
    <m/>
    <m/>
    <n v="0"/>
    <n v="0"/>
    <n v="0.5"/>
    <n v="40"/>
    <n v="0"/>
    <n v="40"/>
    <n v="20"/>
    <n v="0"/>
    <n v="0"/>
    <n v="0"/>
    <n v="20"/>
    <n v="146860"/>
    <n v="145.77000000000001"/>
    <s v="R$/MWh"/>
    <n v="0"/>
    <n v="0"/>
    <n v="21407782.200000003"/>
    <n v="367.28649989335133"/>
    <n v="53939695.374337584"/>
    <n v="0"/>
    <n v="0"/>
    <n v="0"/>
    <n v="39873"/>
    <n v="40178"/>
    <s v="Não"/>
    <n v="2906.74"/>
    <n v="7323.91"/>
  </r>
  <r>
    <n v="374"/>
    <x v="5"/>
    <s v="LAJ"/>
    <s v="09ºLAJ"/>
    <s v="Leilão de Ajuste"/>
    <s v="001/2009"/>
    <s v="CEMIG GERACAO"/>
    <n v="6981176000158"/>
    <s v="RGE1003S"/>
    <s v="-"/>
    <s v="-"/>
    <x v="0"/>
    <s v="-"/>
    <x v="0"/>
    <s v="-"/>
    <s v="S"/>
    <n v="0"/>
    <n v="0"/>
    <n v="0"/>
    <m/>
    <m/>
    <n v="0"/>
    <n v="0"/>
    <n v="0.5"/>
    <n v="95"/>
    <n v="0"/>
    <n v="95"/>
    <n v="47.5"/>
    <n v="0"/>
    <n v="0"/>
    <n v="0"/>
    <n v="47.5"/>
    <n v="348792.5"/>
    <n v="145.81"/>
    <s v="R$/MWh"/>
    <n v="0"/>
    <n v="0"/>
    <n v="50857434.425000004"/>
    <n v="367.38728510289877"/>
    <n v="128141929.63925284"/>
    <n v="0"/>
    <n v="0"/>
    <n v="0"/>
    <n v="39873"/>
    <n v="40178"/>
    <s v="Não"/>
    <n v="2906.74"/>
    <n v="7323.91"/>
  </r>
  <r>
    <n v="375"/>
    <x v="5"/>
    <s v="LAJ"/>
    <s v="09ºLAJ"/>
    <s v="Leilão de Ajuste"/>
    <s v="001/2009"/>
    <s v="COMERC"/>
    <n v="58177643000195"/>
    <s v="RGE1003S"/>
    <s v="-"/>
    <s v="-"/>
    <x v="0"/>
    <s v="-"/>
    <x v="0"/>
    <s v="-"/>
    <s v="S"/>
    <n v="0"/>
    <n v="0"/>
    <n v="0"/>
    <m/>
    <m/>
    <n v="0"/>
    <n v="0"/>
    <n v="0.5"/>
    <n v="6"/>
    <n v="0"/>
    <n v="6"/>
    <n v="3"/>
    <n v="0"/>
    <n v="0"/>
    <n v="0"/>
    <n v="3"/>
    <n v="22029"/>
    <n v="145.81"/>
    <s v="R$/MWh"/>
    <n v="0"/>
    <n v="0"/>
    <n v="3212048.49"/>
    <n v="367.38728510289877"/>
    <n v="8093174.5035317577"/>
    <n v="0"/>
    <n v="0"/>
    <n v="0"/>
    <n v="39873"/>
    <n v="40178"/>
    <s v="Não"/>
    <n v="2906.74"/>
    <n v="7323.91"/>
  </r>
  <r>
    <n v="376"/>
    <x v="5"/>
    <s v="LAJ"/>
    <s v="09ºLAJ"/>
    <s v="Leilão de Ajuste"/>
    <s v="001/2009"/>
    <s v="ENERTRADE"/>
    <n v="4149295000113"/>
    <s v="EK11003SE"/>
    <s v="-"/>
    <s v="-"/>
    <x v="0"/>
    <s v="-"/>
    <x v="0"/>
    <s v="-"/>
    <s v="SE"/>
    <n v="0"/>
    <n v="0"/>
    <n v="0"/>
    <m/>
    <m/>
    <n v="0"/>
    <n v="0"/>
    <n v="0.5"/>
    <n v="28"/>
    <n v="0"/>
    <n v="28"/>
    <n v="14"/>
    <n v="0"/>
    <n v="0"/>
    <n v="0"/>
    <n v="14"/>
    <n v="102802"/>
    <n v="145.77000000000001"/>
    <s v="R$/MWh"/>
    <n v="0"/>
    <n v="0"/>
    <n v="14985447.540000001"/>
    <n v="367.28649989335133"/>
    <n v="37757786.762036309"/>
    <n v="0"/>
    <n v="0"/>
    <n v="0"/>
    <n v="39873"/>
    <n v="40178"/>
    <s v="Não"/>
    <n v="2906.74"/>
    <n v="7323.91"/>
  </r>
  <r>
    <n v="377"/>
    <x v="5"/>
    <s v="LAJ"/>
    <s v="09ºLAJ"/>
    <s v="Leilão de Ajuste"/>
    <s v="001/2009"/>
    <s v="COOMEX"/>
    <n v="7133522000100"/>
    <s v="LIG0403SE"/>
    <s v="-"/>
    <s v="-"/>
    <x v="0"/>
    <s v="-"/>
    <x v="0"/>
    <s v="-"/>
    <s v="SE"/>
    <n v="0"/>
    <n v="0"/>
    <n v="0"/>
    <m/>
    <m/>
    <n v="0"/>
    <n v="0"/>
    <n v="0.5"/>
    <n v="50"/>
    <n v="0"/>
    <n v="50"/>
    <n v="25"/>
    <n v="0"/>
    <n v="0"/>
    <n v="0"/>
    <n v="25"/>
    <n v="73200"/>
    <n v="145.77000000000001"/>
    <s v="R$/MWh"/>
    <n v="0"/>
    <n v="0"/>
    <n v="10670364"/>
    <n v="367.28649989335133"/>
    <n v="26885371.792193316"/>
    <n v="0"/>
    <n v="0"/>
    <n v="0"/>
    <n v="39873"/>
    <n v="39994"/>
    <s v="Não"/>
    <n v="2906.74"/>
    <n v="7323.91"/>
  </r>
  <r>
    <n v="378"/>
    <x v="5"/>
    <s v="LAJ"/>
    <s v="09ºLAJ"/>
    <s v="Leilão de Ajuste"/>
    <s v="001/2009"/>
    <s v="COMERC"/>
    <n v="58177643000195"/>
    <s v="ELT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379"/>
    <x v="5"/>
    <s v="LAJ"/>
    <s v="09ºLAJ"/>
    <s v="Leilão de Ajuste"/>
    <s v="001/2009"/>
    <s v="CEMIG GERACAO"/>
    <n v="6981176000158"/>
    <s v="LIG0403SE"/>
    <s v="-"/>
    <s v="-"/>
    <x v="0"/>
    <s v="-"/>
    <x v="0"/>
    <s v="-"/>
    <s v="SE"/>
    <n v="0"/>
    <n v="0"/>
    <n v="0"/>
    <m/>
    <m/>
    <n v="0"/>
    <n v="0"/>
    <n v="0.5"/>
    <n v="44"/>
    <n v="0"/>
    <n v="44"/>
    <n v="22"/>
    <n v="0"/>
    <n v="0"/>
    <n v="0"/>
    <n v="22"/>
    <n v="64416"/>
    <n v="145.77000000000001"/>
    <s v="R$/MWh"/>
    <n v="0"/>
    <n v="0"/>
    <n v="9389920.3200000003"/>
    <n v="367.28649989335133"/>
    <n v="23659127.177130118"/>
    <n v="0"/>
    <n v="0"/>
    <n v="0"/>
    <n v="39873"/>
    <n v="39994"/>
    <s v="Não"/>
    <n v="2906.74"/>
    <n v="7323.91"/>
  </r>
  <r>
    <n v="380"/>
    <x v="5"/>
    <s v="LAJ"/>
    <s v="09ºLAJ"/>
    <s v="Leilão de Ajuste"/>
    <s v="001/2009"/>
    <s v="TRADENER"/>
    <n v="2691745000170"/>
    <s v="ESE1003NE"/>
    <s v="-"/>
    <s v="-"/>
    <x v="0"/>
    <s v="-"/>
    <x v="0"/>
    <s v="-"/>
    <s v="NE"/>
    <n v="0"/>
    <n v="0"/>
    <n v="0"/>
    <m/>
    <m/>
    <n v="0"/>
    <n v="0"/>
    <n v="0.5"/>
    <n v="10"/>
    <n v="0"/>
    <n v="10"/>
    <n v="5"/>
    <n v="0"/>
    <n v="0"/>
    <n v="0"/>
    <n v="5"/>
    <n v="36715"/>
    <n v="145.77000000000001"/>
    <s v="R$/MWh"/>
    <n v="0"/>
    <n v="0"/>
    <n v="5351945.5500000007"/>
    <n v="367.28649989335133"/>
    <n v="13484923.843584396"/>
    <n v="0"/>
    <n v="0"/>
    <n v="0"/>
    <n v="39873"/>
    <n v="40178"/>
    <s v="Não"/>
    <n v="2906.74"/>
    <n v="7323.91"/>
  </r>
  <r>
    <n v="381"/>
    <x v="5"/>
    <s v="LAJ"/>
    <s v="09ºLAJ"/>
    <s v="Leilão de Ajuste"/>
    <s v="001/2009"/>
    <s v="TRADENER"/>
    <n v="2691745000170"/>
    <s v="ESE0706NE"/>
    <s v="-"/>
    <s v="-"/>
    <x v="0"/>
    <s v="-"/>
    <x v="0"/>
    <s v="-"/>
    <s v="NE"/>
    <n v="0"/>
    <n v="0"/>
    <n v="0"/>
    <m/>
    <m/>
    <n v="0"/>
    <n v="0"/>
    <n v="0.5"/>
    <n v="10"/>
    <n v="0"/>
    <n v="10"/>
    <n v="5"/>
    <n v="0"/>
    <n v="0"/>
    <n v="0"/>
    <n v="5"/>
    <n v="25675"/>
    <n v="145.77000000000001"/>
    <s v="R$/MWh"/>
    <n v="0"/>
    <n v="0"/>
    <n v="3742644.7500000005"/>
    <n v="367.28649989335133"/>
    <n v="9430080.8847617973"/>
    <n v="0"/>
    <n v="0"/>
    <n v="0"/>
    <n v="39965"/>
    <n v="40178"/>
    <s v="Não"/>
    <n v="2906.74"/>
    <n v="7323.91"/>
  </r>
  <r>
    <n v="382"/>
    <x v="5"/>
    <s v="LAJ"/>
    <s v="09ºLAJ"/>
    <s v="Leilão de Ajuste"/>
    <s v="001/2009"/>
    <s v="TRADENER"/>
    <n v="2691745000170"/>
    <s v="ESE0403NE"/>
    <s v="-"/>
    <s v="-"/>
    <x v="0"/>
    <s v="-"/>
    <x v="0"/>
    <s v="-"/>
    <s v="NE"/>
    <n v="0"/>
    <n v="0"/>
    <n v="0"/>
    <m/>
    <m/>
    <n v="0"/>
    <n v="0"/>
    <n v="0.5"/>
    <n v="1"/>
    <n v="0"/>
    <n v="1"/>
    <n v="0.5"/>
    <n v="0"/>
    <n v="0"/>
    <n v="0"/>
    <n v="0.5"/>
    <n v="1464"/>
    <n v="145.04"/>
    <s v="R$/MWh"/>
    <n v="0"/>
    <n v="0"/>
    <n v="212338.56"/>
    <n v="365.44716981911006"/>
    <n v="535014.65661517717"/>
    <n v="0"/>
    <n v="0"/>
    <n v="0"/>
    <n v="39873"/>
    <n v="39994"/>
    <s v="Não"/>
    <n v="2906.74"/>
    <n v="7323.91"/>
  </r>
  <r>
    <n v="383"/>
    <x v="5"/>
    <s v="LAJ"/>
    <s v="09ºLAJ"/>
    <s v="Leilão de Ajuste"/>
    <s v="001/2009"/>
    <s v="CEMIG GERACAO"/>
    <n v="6981176000158"/>
    <s v="ESE0403NE"/>
    <s v="-"/>
    <s v="-"/>
    <x v="0"/>
    <s v="-"/>
    <x v="0"/>
    <s v="-"/>
    <s v="NE"/>
    <n v="0"/>
    <n v="0"/>
    <n v="0"/>
    <m/>
    <m/>
    <n v="0"/>
    <n v="0"/>
    <n v="0.5"/>
    <n v="11"/>
    <n v="0"/>
    <n v="11"/>
    <n v="5.5"/>
    <n v="0"/>
    <n v="0"/>
    <n v="0"/>
    <n v="5.5"/>
    <n v="16104"/>
    <n v="145.04"/>
    <s v="R$/MWh"/>
    <n v="0"/>
    <n v="0"/>
    <n v="2335724.1599999997"/>
    <n v="365.44716981911006"/>
    <n v="5885161.2227669479"/>
    <n v="0"/>
    <n v="0"/>
    <n v="0"/>
    <n v="39873"/>
    <n v="39994"/>
    <s v="Não"/>
    <n v="2906.74"/>
    <n v="7323.91"/>
  </r>
  <r>
    <n v="384"/>
    <x v="5"/>
    <s v="LAJ"/>
    <s v="09ºLAJ"/>
    <s v="Leilão de Ajuste"/>
    <s v="001/2009"/>
    <s v="ENERTRADE"/>
    <n v="4149295000113"/>
    <s v="ESA1003SE"/>
    <s v="-"/>
    <s v="-"/>
    <x v="0"/>
    <s v="-"/>
    <x v="0"/>
    <s v="-"/>
    <s v="SE"/>
    <n v="0"/>
    <n v="0"/>
    <n v="0"/>
    <m/>
    <m/>
    <n v="0"/>
    <n v="0"/>
    <n v="0.5"/>
    <n v="15"/>
    <n v="0"/>
    <n v="15"/>
    <n v="7.5"/>
    <n v="0"/>
    <n v="0"/>
    <n v="0"/>
    <n v="7.5"/>
    <n v="55072.5"/>
    <n v="145.77000000000001"/>
    <s v="R$/MWh"/>
    <n v="0"/>
    <n v="0"/>
    <n v="8027918.3250000002"/>
    <n v="367.28649989335133"/>
    <n v="20227385.76537659"/>
    <n v="0"/>
    <n v="0"/>
    <n v="0"/>
    <n v="39873"/>
    <n v="40178"/>
    <s v="Não"/>
    <n v="2906.74"/>
    <n v="7323.91"/>
  </r>
  <r>
    <n v="385"/>
    <x v="5"/>
    <s v="LAJ"/>
    <s v="09ºLAJ"/>
    <s v="Leilão de Ajuste"/>
    <s v="001/2009"/>
    <s v="TRACTEBEL"/>
    <n v="2474103000119"/>
    <s v="ELT1003SE"/>
    <s v="-"/>
    <s v="-"/>
    <x v="0"/>
    <s v="-"/>
    <x v="0"/>
    <s v="-"/>
    <s v="SE"/>
    <n v="0"/>
    <n v="0"/>
    <n v="0"/>
    <m/>
    <m/>
    <n v="0"/>
    <n v="0"/>
    <n v="0.5"/>
    <n v="20"/>
    <n v="0"/>
    <n v="20"/>
    <n v="10"/>
    <n v="0"/>
    <n v="0"/>
    <n v="0"/>
    <n v="10"/>
    <n v="73430"/>
    <n v="145.77000000000001"/>
    <s v="R$/MWh"/>
    <n v="0"/>
    <n v="0"/>
    <n v="10703891.100000001"/>
    <n v="367.28649989335133"/>
    <n v="26969847.687168792"/>
    <n v="0"/>
    <n v="0"/>
    <n v="0"/>
    <n v="39873"/>
    <n v="40178"/>
    <s v="Não"/>
    <n v="2906.74"/>
    <n v="7323.91"/>
  </r>
  <r>
    <n v="386"/>
    <x v="5"/>
    <s v="LAJ"/>
    <s v="09ºLAJ"/>
    <s v="Leilão de Ajuste"/>
    <s v="001/2009"/>
    <s v="REDE COM"/>
    <n v="4169257000122"/>
    <s v="ELT1003SE"/>
    <s v="-"/>
    <s v="-"/>
    <x v="0"/>
    <s v="-"/>
    <x v="0"/>
    <s v="-"/>
    <s v="SE"/>
    <n v="0"/>
    <n v="0"/>
    <n v="0"/>
    <m/>
    <m/>
    <n v="0"/>
    <n v="0"/>
    <n v="0.5"/>
    <n v="19"/>
    <n v="0"/>
    <n v="19"/>
    <n v="9.5"/>
    <n v="0"/>
    <n v="0"/>
    <n v="0"/>
    <n v="9.5"/>
    <n v="69758.5"/>
    <n v="145.77000000000001"/>
    <s v="R$/MWh"/>
    <n v="0"/>
    <n v="0"/>
    <n v="10168696.545"/>
    <n v="367.28649989335133"/>
    <n v="25621355.302810349"/>
    <n v="0"/>
    <n v="0"/>
    <n v="0"/>
    <n v="39873"/>
    <n v="40178"/>
    <s v="Não"/>
    <n v="2906.74"/>
    <n v="7323.91"/>
  </r>
  <r>
    <n v="387"/>
    <x v="5"/>
    <s v="LAJ"/>
    <s v="09ºLAJ"/>
    <s v="Leilão de Ajuste"/>
    <s v="001/2009"/>
    <s v="LIGHT"/>
    <n v="1917818000136"/>
    <s v="ELT1003SE"/>
    <s v="-"/>
    <s v="-"/>
    <x v="0"/>
    <s v="-"/>
    <x v="0"/>
    <s v="-"/>
    <s v="SE"/>
    <n v="0"/>
    <n v="0"/>
    <n v="0"/>
    <m/>
    <m/>
    <n v="0"/>
    <n v="0"/>
    <n v="0.5"/>
    <n v="30"/>
    <n v="0"/>
    <n v="30"/>
    <n v="15"/>
    <n v="0"/>
    <n v="0"/>
    <n v="0"/>
    <n v="15"/>
    <n v="110145"/>
    <n v="145.77000000000001"/>
    <s v="R$/MWh"/>
    <n v="0"/>
    <n v="0"/>
    <n v="16055836.65"/>
    <n v="367.28649989335133"/>
    <n v="40454771.53075318"/>
    <n v="0"/>
    <n v="0"/>
    <n v="0"/>
    <n v="39873"/>
    <n v="40178"/>
    <s v="Não"/>
    <n v="2906.74"/>
    <n v="7323.91"/>
  </r>
  <r>
    <n v="388"/>
    <x v="5"/>
    <s v="LAJ"/>
    <s v="09ºLAJ"/>
    <s v="Leilão de Ajuste"/>
    <s v="001/2009"/>
    <s v="EQUIPAV"/>
    <n v="45898574000167"/>
    <s v="ELT1003SE"/>
    <s v="-"/>
    <s v="-"/>
    <x v="0"/>
    <s v="-"/>
    <x v="0"/>
    <s v="-"/>
    <s v="SE"/>
    <n v="0"/>
    <n v="0"/>
    <n v="0"/>
    <m/>
    <m/>
    <n v="0"/>
    <n v="0"/>
    <n v="0.5"/>
    <n v="12"/>
    <n v="0"/>
    <n v="12"/>
    <n v="6"/>
    <n v="0"/>
    <n v="0"/>
    <n v="0"/>
    <n v="6"/>
    <n v="44058"/>
    <n v="145.77000000000001"/>
    <s v="R$/MWh"/>
    <n v="0"/>
    <n v="0"/>
    <n v="6422334.6600000001"/>
    <n v="367.28649989335133"/>
    <n v="16181908.612301273"/>
    <n v="0"/>
    <n v="0"/>
    <n v="0"/>
    <n v="39873"/>
    <n v="40178"/>
    <s v="Não"/>
    <n v="2906.74"/>
    <n v="7323.91"/>
  </r>
  <r>
    <n v="389"/>
    <x v="5"/>
    <s v="LAJ"/>
    <s v="09ºLAJ"/>
    <s v="Leilão de Ajuste"/>
    <s v="001/2009"/>
    <s v="ENERTRADE"/>
    <n v="4149295000113"/>
    <s v="ELT1003SE"/>
    <s v="-"/>
    <s v="-"/>
    <x v="0"/>
    <s v="-"/>
    <x v="0"/>
    <s v="-"/>
    <s v="SE"/>
    <n v="0"/>
    <n v="0"/>
    <n v="0"/>
    <m/>
    <m/>
    <n v="0"/>
    <n v="0"/>
    <n v="0.5"/>
    <n v="80"/>
    <n v="0"/>
    <n v="80"/>
    <n v="40"/>
    <n v="0"/>
    <n v="0"/>
    <n v="0"/>
    <n v="40"/>
    <n v="293720"/>
    <n v="145.77000000000001"/>
    <s v="R$/MWh"/>
    <n v="0"/>
    <n v="0"/>
    <n v="42815564.400000006"/>
    <n v="367.28649989335133"/>
    <n v="107879390.74867517"/>
    <n v="0"/>
    <n v="0"/>
    <n v="0"/>
    <n v="39873"/>
    <n v="40178"/>
    <s v="Não"/>
    <n v="2906.74"/>
    <n v="7323.91"/>
  </r>
  <r>
    <n v="390"/>
    <x v="5"/>
    <s v="LAJ"/>
    <s v="09ºLAJ"/>
    <s v="Leilão de Ajuste"/>
    <s v="001/2009"/>
    <s v="ELETRONORTE"/>
    <n v="357038000116"/>
    <s v="ELT1003SE"/>
    <s v="-"/>
    <s v="-"/>
    <x v="0"/>
    <s v="-"/>
    <x v="0"/>
    <s v="-"/>
    <s v="SE"/>
    <n v="0"/>
    <n v="0"/>
    <n v="0"/>
    <m/>
    <m/>
    <n v="0"/>
    <n v="0"/>
    <n v="0.5"/>
    <n v="80"/>
    <n v="0"/>
    <n v="80"/>
    <n v="40"/>
    <n v="0"/>
    <n v="0"/>
    <n v="0"/>
    <n v="40"/>
    <n v="293720"/>
    <n v="145.77000000000001"/>
    <s v="R$/MWh"/>
    <n v="0"/>
    <n v="0"/>
    <n v="42815564.400000006"/>
    <n v="367.28649989335133"/>
    <n v="107879390.74867517"/>
    <n v="0"/>
    <n v="0"/>
    <n v="0"/>
    <n v="39873"/>
    <n v="40178"/>
    <s v="Não"/>
    <n v="2906.74"/>
    <n v="7323.91"/>
  </r>
  <r>
    <n v="391"/>
    <x v="5"/>
    <s v="LAJ"/>
    <s v="09ºLAJ"/>
    <s v="Leilão de Ajuste"/>
    <s v="001/2009"/>
    <s v="CEMIG GERACAO"/>
    <n v="6981176000158"/>
    <s v="ELT1003SE"/>
    <s v="-"/>
    <s v="-"/>
    <x v="0"/>
    <s v="-"/>
    <x v="0"/>
    <s v="-"/>
    <s v="SE"/>
    <n v="0"/>
    <n v="0"/>
    <n v="0"/>
    <m/>
    <m/>
    <n v="0"/>
    <n v="0"/>
    <n v="0.5"/>
    <n v="74"/>
    <n v="0"/>
    <n v="74"/>
    <n v="37"/>
    <n v="0"/>
    <n v="0"/>
    <n v="0"/>
    <n v="37"/>
    <n v="271691"/>
    <n v="145.77000000000001"/>
    <s v="R$/MWh"/>
    <n v="0"/>
    <n v="0"/>
    <n v="39604397.07"/>
    <n v="367.28649989335133"/>
    <n v="99788436.442524523"/>
    <n v="0"/>
    <n v="0"/>
    <n v="0"/>
    <n v="39873"/>
    <n v="40178"/>
    <s v="Não"/>
    <n v="2906.74"/>
    <n v="7323.91"/>
  </r>
  <r>
    <n v="392"/>
    <x v="5"/>
    <s v="LAJ"/>
    <s v="09ºLAJ"/>
    <s v="Leilão de Ajuste"/>
    <s v="001/2009"/>
    <s v="DELTA"/>
    <n v="4802543000183"/>
    <s v="RGE1003S"/>
    <s v="-"/>
    <s v="-"/>
    <x v="0"/>
    <s v="-"/>
    <x v="0"/>
    <s v="-"/>
    <s v="S"/>
    <n v="0"/>
    <n v="0"/>
    <n v="0"/>
    <m/>
    <m/>
    <n v="0"/>
    <n v="0"/>
    <n v="0.5"/>
    <n v="10"/>
    <n v="0"/>
    <n v="10"/>
    <n v="5"/>
    <n v="0"/>
    <n v="0"/>
    <n v="0"/>
    <n v="5"/>
    <n v="36715"/>
    <n v="145.81"/>
    <s v="R$/MWh"/>
    <n v="0"/>
    <n v="0"/>
    <n v="5353414.1500000004"/>
    <n v="367.38728510289877"/>
    <n v="13488624.17255293"/>
    <n v="0"/>
    <n v="0"/>
    <n v="0"/>
    <n v="39873"/>
    <n v="40178"/>
    <s v="Não"/>
    <n v="2906.74"/>
    <n v="7323.91"/>
  </r>
  <r>
    <n v="393"/>
    <x v="5"/>
    <s v="LAJ"/>
    <s v="09ºLAJ"/>
    <s v="Leilão de Ajuste"/>
    <s v="001/2009"/>
    <s v="ALCOA"/>
    <n v="23637697000101"/>
    <s v="CO11003S"/>
    <s v="-"/>
    <s v="-"/>
    <x v="0"/>
    <s v="-"/>
    <x v="0"/>
    <s v="-"/>
    <s v="S"/>
    <n v="0"/>
    <n v="0"/>
    <n v="0"/>
    <m/>
    <m/>
    <n v="0"/>
    <n v="0"/>
    <n v="0.5"/>
    <n v="10"/>
    <n v="0"/>
    <n v="10"/>
    <n v="5"/>
    <n v="0"/>
    <n v="0"/>
    <n v="0"/>
    <n v="5"/>
    <n v="36715"/>
    <n v="145.77000000000001"/>
    <s v="R$/MWh"/>
    <n v="0"/>
    <n v="0"/>
    <n v="5351945.5500000007"/>
    <n v="367.28649989335133"/>
    <n v="13484923.843584396"/>
    <n v="0"/>
    <n v="0"/>
    <n v="0"/>
    <n v="39873"/>
    <n v="40178"/>
    <s v="Não"/>
    <n v="2906.74"/>
    <n v="7323.91"/>
  </r>
  <r>
    <n v="394"/>
    <x v="5"/>
    <s v="LAJ"/>
    <s v="09ºLAJ"/>
    <s v="Leilão de Ajuste"/>
    <s v="001/2009"/>
    <s v="TRADENER"/>
    <n v="2691745000170"/>
    <s v="CFI0403SE"/>
    <s v="-"/>
    <s v="-"/>
    <x v="0"/>
    <s v="-"/>
    <x v="0"/>
    <s v="-"/>
    <s v="SE"/>
    <n v="0"/>
    <n v="0"/>
    <n v="0"/>
    <m/>
    <m/>
    <n v="0"/>
    <n v="0"/>
    <n v="0.5"/>
    <n v="34"/>
    <n v="0"/>
    <n v="34"/>
    <n v="17"/>
    <n v="0"/>
    <n v="0"/>
    <n v="0"/>
    <n v="17"/>
    <n v="49776"/>
    <n v="145.08000000000001"/>
    <s v="R$/MWh"/>
    <n v="0"/>
    <n v="0"/>
    <n v="7221502.080000001"/>
    <n v="365.54795502865755"/>
    <n v="18195515.00950646"/>
    <n v="0"/>
    <n v="0"/>
    <n v="0"/>
    <n v="39873"/>
    <n v="39994"/>
    <s v="Não"/>
    <n v="2906.74"/>
    <n v="7323.91"/>
  </r>
  <r>
    <n v="395"/>
    <x v="5"/>
    <s v="LAJ"/>
    <s v="09ºLAJ"/>
    <s v="Leilão de Ajuste"/>
    <s v="001/2009"/>
    <s v="VALUE"/>
    <n v="7760179000124"/>
    <s v="CFI0403SE"/>
    <s v="-"/>
    <s v="-"/>
    <x v="0"/>
    <s v="-"/>
    <x v="0"/>
    <s v="-"/>
    <s v="SE"/>
    <n v="0"/>
    <n v="0"/>
    <n v="0"/>
    <m/>
    <m/>
    <n v="0"/>
    <n v="0"/>
    <n v="0.5"/>
    <n v="20"/>
    <n v="0"/>
    <n v="20"/>
    <n v="10"/>
    <n v="0"/>
    <n v="0"/>
    <n v="0"/>
    <n v="10"/>
    <n v="29280"/>
    <n v="145.08000000000001"/>
    <s v="R$/MWh"/>
    <n v="0"/>
    <n v="0"/>
    <n v="4247942.4000000004"/>
    <n v="365.54795502865755"/>
    <n v="10703244.123239094"/>
    <n v="0"/>
    <n v="0"/>
    <n v="0"/>
    <n v="39873"/>
    <n v="39994"/>
    <s v="Não"/>
    <n v="2906.74"/>
    <n v="7323.91"/>
  </r>
  <r>
    <n v="396"/>
    <x v="5"/>
    <s v="LAJ"/>
    <s v="09ºLAJ"/>
    <s v="Leilão de Ajuste"/>
    <s v="001/2009"/>
    <s v="ALCOA"/>
    <n v="23637697000101"/>
    <s v="CFI0706SE"/>
    <s v="-"/>
    <s v="-"/>
    <x v="0"/>
    <s v="-"/>
    <x v="0"/>
    <s v="-"/>
    <s v="SE"/>
    <n v="0"/>
    <n v="0"/>
    <n v="0"/>
    <m/>
    <m/>
    <n v="0"/>
    <n v="0"/>
    <n v="0.5"/>
    <n v="1"/>
    <n v="0"/>
    <n v="1"/>
    <n v="0.5"/>
    <n v="0"/>
    <n v="0"/>
    <n v="0"/>
    <n v="0.5"/>
    <n v="2567.5"/>
    <n v="145.08000000000001"/>
    <s v="R$/MWh"/>
    <n v="0"/>
    <n v="0"/>
    <n v="372492.9"/>
    <n v="365.54795502865755"/>
    <n v="938544.37453607831"/>
    <n v="0"/>
    <n v="0"/>
    <n v="0"/>
    <n v="39965"/>
    <n v="40178"/>
    <s v="Não"/>
    <n v="2906.74"/>
    <n v="7323.91"/>
  </r>
  <r>
    <n v="397"/>
    <x v="5"/>
    <s v="LAJ"/>
    <s v="09ºLAJ"/>
    <s v="Leilão de Ajuste"/>
    <s v="001/2009"/>
    <s v="COMERC"/>
    <n v="58177643000195"/>
    <s v="CFI0706SE"/>
    <s v="-"/>
    <s v="-"/>
    <x v="0"/>
    <s v="-"/>
    <x v="0"/>
    <s v="-"/>
    <s v="SE"/>
    <n v="0"/>
    <n v="0"/>
    <n v="0"/>
    <m/>
    <m/>
    <n v="0"/>
    <n v="0"/>
    <n v="0.5"/>
    <n v="17"/>
    <n v="0"/>
    <n v="17"/>
    <n v="8.5"/>
    <n v="0"/>
    <n v="0"/>
    <n v="0"/>
    <n v="8.5"/>
    <n v="43647.5"/>
    <n v="145.08000000000001"/>
    <s v="R$/MWh"/>
    <n v="0"/>
    <n v="0"/>
    <n v="6332379.3000000007"/>
    <n v="365.54795502865755"/>
    <n v="15955254.367113331"/>
    <n v="0"/>
    <n v="0"/>
    <n v="0"/>
    <n v="39965"/>
    <n v="40178"/>
    <s v="Não"/>
    <n v="2906.74"/>
    <n v="7323.91"/>
  </r>
  <r>
    <n v="398"/>
    <x v="5"/>
    <s v="LAJ"/>
    <s v="09ºLAJ"/>
    <s v="Leilão de Ajuste"/>
    <s v="001/2009"/>
    <s v="ENERTRADE"/>
    <n v="4149295000113"/>
    <s v="CFI0706SE"/>
    <s v="-"/>
    <s v="-"/>
    <x v="0"/>
    <s v="-"/>
    <x v="0"/>
    <s v="-"/>
    <s v="SE"/>
    <n v="0"/>
    <n v="0"/>
    <n v="0"/>
    <m/>
    <m/>
    <n v="0"/>
    <n v="0"/>
    <n v="0.5"/>
    <n v="26"/>
    <n v="0"/>
    <n v="26"/>
    <n v="13"/>
    <n v="0"/>
    <n v="0"/>
    <n v="0"/>
    <n v="13"/>
    <n v="66755"/>
    <n v="145.08000000000001"/>
    <s v="R$/MWh"/>
    <n v="0"/>
    <n v="0"/>
    <n v="9684815.4000000004"/>
    <n v="365.54795502865755"/>
    <n v="24402153.737938035"/>
    <n v="0"/>
    <n v="0"/>
    <n v="0"/>
    <n v="39965"/>
    <n v="40178"/>
    <s v="Não"/>
    <n v="2906.74"/>
    <n v="7323.91"/>
  </r>
  <r>
    <n v="399"/>
    <x v="5"/>
    <s v="LAJ"/>
    <s v="09ºLAJ"/>
    <s v="Leilão de Ajuste"/>
    <s v="001/2009"/>
    <s v="EQUIPAV"/>
    <n v="45898574000167"/>
    <s v="CFI0706SE"/>
    <s v="-"/>
    <s v="-"/>
    <x v="0"/>
    <s v="-"/>
    <x v="0"/>
    <s v="-"/>
    <s v="SE"/>
    <n v="0"/>
    <n v="0"/>
    <n v="0"/>
    <m/>
    <m/>
    <n v="0"/>
    <n v="0"/>
    <n v="0.5"/>
    <n v="12"/>
    <n v="0"/>
    <n v="12"/>
    <n v="6"/>
    <n v="0"/>
    <n v="0"/>
    <n v="0"/>
    <n v="6"/>
    <n v="30810"/>
    <n v="145.08000000000001"/>
    <s v="R$/MWh"/>
    <n v="0"/>
    <n v="0"/>
    <n v="4469914.8000000007"/>
    <n v="365.54795502865755"/>
    <n v="11262532.494432941"/>
    <n v="0"/>
    <n v="0"/>
    <n v="0"/>
    <n v="39965"/>
    <n v="40178"/>
    <s v="Não"/>
    <n v="2906.74"/>
    <n v="7323.91"/>
  </r>
  <r>
    <n v="400"/>
    <x v="5"/>
    <s v="LAJ"/>
    <s v="09ºLAJ"/>
    <s v="Leilão de Ajuste"/>
    <s v="001/2009"/>
    <s v="VALUE"/>
    <n v="7760179000124"/>
    <s v="CFI0706SE"/>
    <s v="-"/>
    <s v="-"/>
    <x v="0"/>
    <s v="-"/>
    <x v="0"/>
    <s v="-"/>
    <s v="SE"/>
    <n v="0"/>
    <n v="0"/>
    <n v="0"/>
    <m/>
    <m/>
    <n v="0"/>
    <n v="0"/>
    <n v="0.5"/>
    <n v="2"/>
    <n v="0"/>
    <n v="2"/>
    <n v="1"/>
    <n v="0"/>
    <n v="0"/>
    <n v="0"/>
    <n v="1"/>
    <n v="5135"/>
    <n v="145.08000000000001"/>
    <s v="R$/MWh"/>
    <n v="0"/>
    <n v="0"/>
    <n v="744985.8"/>
    <n v="365.54795502865755"/>
    <n v="1877088.7490721566"/>
    <n v="0"/>
    <n v="0"/>
    <n v="0"/>
    <n v="39965"/>
    <n v="40178"/>
    <s v="Não"/>
    <n v="2906.74"/>
    <n v="7323.91"/>
  </r>
  <r>
    <n v="401"/>
    <x v="5"/>
    <s v="LAJ"/>
    <s v="09ºLAJ"/>
    <s v="Leilão de Ajuste"/>
    <s v="001/2009"/>
    <s v="CEMIG GERACAO"/>
    <n v="6981176000158"/>
    <s v="CFI1003SE"/>
    <s v="-"/>
    <s v="-"/>
    <x v="0"/>
    <s v="-"/>
    <x v="0"/>
    <s v="-"/>
    <s v="SE"/>
    <n v="0"/>
    <n v="0"/>
    <n v="0"/>
    <m/>
    <m/>
    <n v="0"/>
    <n v="0"/>
    <n v="0.5"/>
    <n v="38"/>
    <n v="0"/>
    <n v="38"/>
    <n v="19"/>
    <n v="0"/>
    <n v="0"/>
    <n v="0"/>
    <n v="19"/>
    <n v="139517"/>
    <n v="145.81"/>
    <s v="R$/MWh"/>
    <n v="0"/>
    <n v="0"/>
    <n v="20342973.77"/>
    <n v="367.38728510289877"/>
    <n v="51256771.855701126"/>
    <n v="0"/>
    <n v="0"/>
    <n v="0"/>
    <n v="39873"/>
    <n v="40178"/>
    <s v="Não"/>
    <n v="2906.74"/>
    <n v="7323.91"/>
  </r>
  <r>
    <n v="402"/>
    <x v="5"/>
    <s v="LAJ"/>
    <s v="09ºLAJ"/>
    <s v="Leilão de Ajuste"/>
    <s v="001/2009"/>
    <s v="TRACTEBEL"/>
    <n v="2474103000119"/>
    <s v="CMG0403SE"/>
    <s v="-"/>
    <s v="-"/>
    <x v="0"/>
    <s v="-"/>
    <x v="0"/>
    <s v="-"/>
    <s v="SE"/>
    <n v="0"/>
    <n v="0"/>
    <n v="0"/>
    <m/>
    <m/>
    <n v="0"/>
    <n v="0"/>
    <n v="0.5"/>
    <n v="20"/>
    <n v="0"/>
    <n v="20"/>
    <n v="10"/>
    <n v="0"/>
    <n v="0"/>
    <n v="0"/>
    <n v="10"/>
    <n v="29280"/>
    <n v="145.77000000000001"/>
    <s v="R$/MWh"/>
    <n v="0"/>
    <n v="0"/>
    <n v="4268145.6000000006"/>
    <n v="367.28649989335133"/>
    <n v="10754148.716877328"/>
    <n v="0"/>
    <n v="0"/>
    <n v="0"/>
    <n v="39873"/>
    <n v="39994"/>
    <s v="Não"/>
    <n v="2906.74"/>
    <n v="7323.91"/>
  </r>
  <r>
    <n v="403"/>
    <x v="5"/>
    <s v="LAJ"/>
    <s v="09ºLAJ"/>
    <s v="Leilão de Ajuste"/>
    <s v="001/2009"/>
    <s v="CEMIG GERACAO"/>
    <n v="6981176000158"/>
    <s v="CG11003SE"/>
    <s v="-"/>
    <s v="-"/>
    <x v="0"/>
    <s v="-"/>
    <x v="0"/>
    <s v="-"/>
    <s v="SE"/>
    <n v="0"/>
    <n v="0"/>
    <n v="0"/>
    <m/>
    <m/>
    <n v="0"/>
    <n v="0"/>
    <n v="0.5"/>
    <n v="2"/>
    <n v="0"/>
    <n v="2"/>
    <n v="1"/>
    <n v="0"/>
    <n v="0"/>
    <n v="0"/>
    <n v="1"/>
    <n v="7343"/>
    <n v="145.77000000000001"/>
    <s v="R$/MWh"/>
    <n v="0"/>
    <n v="0"/>
    <n v="1070389.1100000001"/>
    <n v="367.28649989335133"/>
    <n v="2696984.7687168792"/>
    <n v="0"/>
    <n v="0"/>
    <n v="0"/>
    <n v="39873"/>
    <n v="40178"/>
    <s v="Não"/>
    <n v="2906.74"/>
    <n v="7323.91"/>
  </r>
  <r>
    <n v="404"/>
    <x v="5"/>
    <s v="LAJ"/>
    <s v="09ºLAJ"/>
    <s v="Leilão de Ajuste"/>
    <s v="001/2009"/>
    <s v="CEMIG GERACAO"/>
    <n v="6981176000158"/>
    <s v="CG21003SE"/>
    <s v="-"/>
    <s v="-"/>
    <x v="0"/>
    <s v="-"/>
    <x v="0"/>
    <s v="-"/>
    <s v="SE"/>
    <n v="0"/>
    <n v="0"/>
    <n v="0"/>
    <m/>
    <m/>
    <n v="0"/>
    <n v="0"/>
    <n v="0.5"/>
    <n v="3"/>
    <n v="0"/>
    <n v="3"/>
    <n v="1.5"/>
    <n v="0"/>
    <n v="0"/>
    <n v="0"/>
    <n v="1.5"/>
    <n v="11014.5"/>
    <n v="145.77000000000001"/>
    <s v="R$/MWh"/>
    <n v="0"/>
    <n v="0"/>
    <n v="1605583.665"/>
    <n v="367.28649989335133"/>
    <n v="4045477.1530753183"/>
    <n v="0"/>
    <n v="0"/>
    <n v="0"/>
    <n v="39873"/>
    <n v="40178"/>
    <s v="Não"/>
    <n v="2906.74"/>
    <n v="7323.91"/>
  </r>
  <r>
    <n v="405"/>
    <x v="5"/>
    <s v="LAJ"/>
    <s v="09ºLAJ"/>
    <s v="Leilão de Ajuste"/>
    <s v="001/2009"/>
    <s v="REDE COM"/>
    <n v="4169257000122"/>
    <s v="CLT1003SE"/>
    <s v="-"/>
    <s v="-"/>
    <x v="0"/>
    <s v="-"/>
    <x v="0"/>
    <s v="-"/>
    <s v="N"/>
    <n v="0"/>
    <n v="0"/>
    <n v="0"/>
    <m/>
    <m/>
    <n v="0"/>
    <n v="0"/>
    <n v="0.5"/>
    <n v="13"/>
    <n v="0"/>
    <n v="13"/>
    <n v="6.5"/>
    <n v="0"/>
    <n v="0"/>
    <n v="0"/>
    <n v="6.5"/>
    <n v="47729.5"/>
    <n v="145.77000000000001"/>
    <s v="R$/MWh"/>
    <n v="0"/>
    <n v="0"/>
    <n v="6957529.2150000008"/>
    <n v="367.28649989335133"/>
    <n v="17530400.996659715"/>
    <n v="0"/>
    <n v="0"/>
    <n v="0"/>
    <n v="39873"/>
    <n v="40178"/>
    <s v="Não"/>
    <n v="2906.74"/>
    <n v="7323.91"/>
  </r>
  <r>
    <n v="406"/>
    <x v="5"/>
    <s v="LAJ"/>
    <s v="09ºLAJ"/>
    <s v="Leilão de Ajuste"/>
    <s v="001/2009"/>
    <s v="COOMEX"/>
    <n v="7133522000100"/>
    <s v="CM11003SE"/>
    <s v="-"/>
    <s v="-"/>
    <x v="0"/>
    <s v="-"/>
    <x v="0"/>
    <s v="-"/>
    <s v="SE"/>
    <n v="0"/>
    <n v="0"/>
    <n v="0"/>
    <m/>
    <m/>
    <n v="0"/>
    <n v="0"/>
    <n v="0.5"/>
    <n v="33"/>
    <n v="0"/>
    <n v="33"/>
    <n v="16.5"/>
    <n v="0"/>
    <n v="0"/>
    <n v="0"/>
    <n v="16.5"/>
    <n v="121159.5"/>
    <n v="145.77000000000001"/>
    <s v="R$/MWh"/>
    <n v="0"/>
    <n v="0"/>
    <n v="17661420.315000001"/>
    <n v="367.28649989335133"/>
    <n v="44500248.683828503"/>
    <n v="0"/>
    <n v="0"/>
    <n v="0"/>
    <n v="39873"/>
    <n v="40178"/>
    <s v="Não"/>
    <n v="2906.74"/>
    <n v="7323.91"/>
  </r>
  <r>
    <n v="407"/>
    <x v="5"/>
    <s v="LAJ"/>
    <s v="09ºLAJ"/>
    <s v="Leilão de Ajuste"/>
    <s v="001/2009"/>
    <s v="TRACTEBEL"/>
    <n v="2474103000119"/>
    <s v="CFI0403SE"/>
    <s v="-"/>
    <s v="-"/>
    <x v="0"/>
    <s v="-"/>
    <x v="0"/>
    <s v="-"/>
    <s v="SE"/>
    <n v="0"/>
    <n v="0"/>
    <n v="0"/>
    <m/>
    <m/>
    <n v="0"/>
    <n v="0"/>
    <n v="0.5"/>
    <n v="5"/>
    <n v="0"/>
    <n v="5"/>
    <n v="2.5"/>
    <n v="0"/>
    <n v="0"/>
    <n v="0"/>
    <n v="2.5"/>
    <n v="7320"/>
    <n v="145.08000000000001"/>
    <s v="R$/MWh"/>
    <n v="0"/>
    <n v="0"/>
    <n v="1061985.6000000001"/>
    <n v="365.54795502865755"/>
    <n v="2675811.0308097736"/>
    <n v="0"/>
    <n v="0"/>
    <n v="0"/>
    <n v="39873"/>
    <n v="39994"/>
    <s v="Não"/>
    <n v="2906.74"/>
    <n v="7323.91"/>
  </r>
  <r>
    <n v="408"/>
    <x v="5"/>
    <s v="LAJ"/>
    <s v="09ºLAJ"/>
    <s v="Leilão de Ajuste"/>
    <s v="001/2009"/>
    <s v="SAFIRA"/>
    <n v="9495582000107"/>
    <s v="CMG0403SE"/>
    <s v="-"/>
    <s v="-"/>
    <x v="0"/>
    <s v="-"/>
    <x v="0"/>
    <s v="-"/>
    <s v="SE"/>
    <n v="0"/>
    <n v="0"/>
    <n v="0"/>
    <m/>
    <m/>
    <n v="0"/>
    <n v="0"/>
    <n v="0.5"/>
    <n v="7"/>
    <n v="0"/>
    <n v="7"/>
    <n v="3.5"/>
    <n v="0"/>
    <n v="0"/>
    <n v="0"/>
    <n v="3.5"/>
    <n v="10248"/>
    <n v="145.77000000000001"/>
    <s v="R$/MWh"/>
    <n v="0"/>
    <n v="0"/>
    <n v="1493850.9600000002"/>
    <n v="367.28649989335133"/>
    <n v="3763952.0509070647"/>
    <n v="0"/>
    <n v="0"/>
    <n v="0"/>
    <n v="39873"/>
    <n v="39994"/>
    <s v="Não"/>
    <n v="2906.74"/>
    <n v="7323.91"/>
  </r>
  <r>
    <n v="409"/>
    <x v="5"/>
    <s v="LAJ"/>
    <s v="09ºLAJ"/>
    <s v="Leilão de Ajuste"/>
    <s v="001/2009"/>
    <s v="ELETRONORTE"/>
    <n v="357038000116"/>
    <s v="CMG1003SE"/>
    <s v="-"/>
    <s v="-"/>
    <x v="0"/>
    <s v="-"/>
    <x v="0"/>
    <s v="-"/>
    <s v="SE"/>
    <n v="0"/>
    <n v="0"/>
    <n v="0"/>
    <m/>
    <m/>
    <n v="0"/>
    <n v="0"/>
    <n v="0.5"/>
    <n v="60"/>
    <n v="0"/>
    <n v="60"/>
    <n v="30"/>
    <n v="0"/>
    <n v="0"/>
    <n v="0"/>
    <n v="30"/>
    <n v="220290"/>
    <n v="145.77000000000001"/>
    <s v="R$/MWh"/>
    <n v="0"/>
    <n v="0"/>
    <n v="32111673.300000001"/>
    <n v="367.28649989335133"/>
    <n v="80909543.061506361"/>
    <n v="0"/>
    <n v="0"/>
    <n v="0"/>
    <n v="39873"/>
    <n v="40178"/>
    <s v="Não"/>
    <n v="2906.74"/>
    <n v="7323.91"/>
  </r>
  <r>
    <n v="410"/>
    <x v="5"/>
    <s v="LAJ"/>
    <s v="09ºLAJ"/>
    <s v="Leilão de Ajuste"/>
    <s v="001/2009"/>
    <s v="DIFERENCIAL"/>
    <n v="8219477000174"/>
    <s v="CMG1003SE"/>
    <s v="-"/>
    <s v="-"/>
    <x v="0"/>
    <s v="-"/>
    <x v="0"/>
    <s v="-"/>
    <s v="SE"/>
    <n v="0"/>
    <n v="0"/>
    <n v="0"/>
    <m/>
    <m/>
    <n v="0"/>
    <n v="0"/>
    <n v="0.5"/>
    <n v="4"/>
    <n v="0"/>
    <n v="4"/>
    <n v="2"/>
    <n v="0"/>
    <n v="0"/>
    <n v="0"/>
    <n v="2"/>
    <n v="14686"/>
    <n v="145.77000000000001"/>
    <s v="R$/MWh"/>
    <n v="0"/>
    <n v="0"/>
    <n v="2140778.2200000002"/>
    <n v="367.28649989335133"/>
    <n v="5393969.5374337584"/>
    <n v="0"/>
    <n v="0"/>
    <n v="0"/>
    <n v="39873"/>
    <n v="40178"/>
    <s v="Não"/>
    <n v="2906.74"/>
    <n v="7323.91"/>
  </r>
  <r>
    <n v="411"/>
    <x v="5"/>
    <s v="LAJ"/>
    <s v="09ºLAJ"/>
    <s v="Leilão de Ajuste"/>
    <s v="001/2009"/>
    <s v="DELTA"/>
    <n v="4802543000183"/>
    <s v="CMG1003SE"/>
    <s v="-"/>
    <s v="-"/>
    <x v="0"/>
    <s v="-"/>
    <x v="0"/>
    <s v="-"/>
    <s v="SE"/>
    <n v="0"/>
    <n v="0"/>
    <n v="0"/>
    <m/>
    <m/>
    <n v="0"/>
    <n v="0"/>
    <n v="0.5"/>
    <n v="10"/>
    <n v="0"/>
    <n v="10"/>
    <n v="5"/>
    <n v="0"/>
    <n v="0"/>
    <n v="0"/>
    <n v="5"/>
    <n v="36715"/>
    <n v="145.77000000000001"/>
    <s v="R$/MWh"/>
    <n v="0"/>
    <n v="0"/>
    <n v="5351945.5500000007"/>
    <n v="367.28649989335133"/>
    <n v="13484923.843584396"/>
    <n v="0"/>
    <n v="0"/>
    <n v="0"/>
    <n v="39873"/>
    <n v="40178"/>
    <s v="Não"/>
    <n v="2906.74"/>
    <n v="7323.91"/>
  </r>
  <r>
    <n v="412"/>
    <x v="5"/>
    <s v="LAJ"/>
    <s v="09ºLAJ"/>
    <s v="Leilão de Ajuste"/>
    <s v="001/2009"/>
    <s v="COMERC"/>
    <n v="58177643000195"/>
    <s v="CMG1003SE"/>
    <s v="-"/>
    <s v="-"/>
    <x v="0"/>
    <s v="-"/>
    <x v="0"/>
    <s v="-"/>
    <s v="SE"/>
    <n v="0"/>
    <n v="0"/>
    <n v="0"/>
    <m/>
    <m/>
    <n v="0"/>
    <n v="0"/>
    <n v="0.5"/>
    <n v="10"/>
    <n v="0"/>
    <n v="10"/>
    <n v="5"/>
    <n v="0"/>
    <n v="0"/>
    <n v="0"/>
    <n v="5"/>
    <n v="36715"/>
    <n v="145.77000000000001"/>
    <s v="R$/MWh"/>
    <n v="0"/>
    <n v="0"/>
    <n v="5351945.5500000007"/>
    <n v="367.28649989335133"/>
    <n v="13484923.843584396"/>
    <n v="0"/>
    <n v="0"/>
    <n v="0"/>
    <n v="39873"/>
    <n v="40178"/>
    <s v="Não"/>
    <n v="2906.74"/>
    <n v="7323.91"/>
  </r>
  <r>
    <n v="413"/>
    <x v="5"/>
    <s v="LAJ"/>
    <s v="09ºLAJ"/>
    <s v="Leilão de Ajuste"/>
    <s v="001/2009"/>
    <s v="CEMIG GERACAO"/>
    <n v="6981176000158"/>
    <s v="CMG1003SE"/>
    <s v="-"/>
    <s v="-"/>
    <x v="0"/>
    <s v="-"/>
    <x v="0"/>
    <s v="-"/>
    <s v="SE"/>
    <n v="0"/>
    <n v="0"/>
    <n v="0"/>
    <m/>
    <m/>
    <n v="0"/>
    <n v="0"/>
    <n v="0.5"/>
    <n v="83"/>
    <n v="0"/>
    <n v="83"/>
    <n v="41.5"/>
    <n v="0"/>
    <n v="0"/>
    <n v="0"/>
    <n v="41.5"/>
    <n v="304734.5"/>
    <n v="145.77000000000001"/>
    <s v="R$/MWh"/>
    <n v="0"/>
    <n v="0"/>
    <n v="44421148.065000005"/>
    <n v="367.28649989335133"/>
    <n v="111924867.90175048"/>
    <n v="0"/>
    <n v="0"/>
    <n v="0"/>
    <n v="39873"/>
    <n v="40178"/>
    <s v="Não"/>
    <n v="2906.74"/>
    <n v="7323.91"/>
  </r>
  <r>
    <n v="414"/>
    <x v="5"/>
    <s v="LAJ"/>
    <s v="09ºLAJ"/>
    <s v="Leilão de Ajuste"/>
    <s v="001/2009"/>
    <s v="COOMEX"/>
    <n v="7133522000100"/>
    <s v="CM21003SE"/>
    <s v="-"/>
    <s v="-"/>
    <x v="0"/>
    <s v="-"/>
    <x v="0"/>
    <s v="-"/>
    <s v="SE"/>
    <n v="0"/>
    <n v="0"/>
    <n v="0"/>
    <m/>
    <m/>
    <n v="0"/>
    <n v="0"/>
    <n v="0.5"/>
    <n v="28"/>
    <n v="0"/>
    <n v="28"/>
    <n v="14"/>
    <n v="0"/>
    <n v="0"/>
    <n v="0"/>
    <n v="14"/>
    <n v="102802"/>
    <n v="145.77000000000001"/>
    <s v="R$/MWh"/>
    <n v="0"/>
    <n v="0"/>
    <n v="14985447.540000001"/>
    <n v="367.28649989335133"/>
    <n v="37757786.762036309"/>
    <n v="0"/>
    <n v="0"/>
    <n v="0"/>
    <n v="39873"/>
    <n v="40178"/>
    <s v="Não"/>
    <n v="2906.74"/>
    <n v="7323.91"/>
  </r>
  <r>
    <n v="415"/>
    <x v="5"/>
    <s v="LAJ"/>
    <s v="09ºLAJ"/>
    <s v="Leilão de Ajuste"/>
    <s v="001/2009"/>
    <s v="CEMIG GERACAO"/>
    <n v="6981176000158"/>
    <s v="CE10403NE"/>
    <s v="-"/>
    <s v="-"/>
    <x v="0"/>
    <s v="-"/>
    <x v="0"/>
    <s v="-"/>
    <s v="NE"/>
    <n v="0"/>
    <n v="0"/>
    <n v="0"/>
    <m/>
    <m/>
    <n v="0"/>
    <n v="0"/>
    <n v="0.5"/>
    <n v="14"/>
    <n v="0"/>
    <n v="14"/>
    <n v="7"/>
    <n v="0"/>
    <n v="0"/>
    <n v="0"/>
    <n v="7"/>
    <n v="20496"/>
    <n v="145.04"/>
    <s v="R$/MWh"/>
    <n v="0"/>
    <n v="0"/>
    <n v="2972739.84"/>
    <n v="365.44716981911006"/>
    <n v="7490205.1926124794"/>
    <n v="0"/>
    <n v="0"/>
    <n v="0"/>
    <n v="39873"/>
    <n v="39994"/>
    <s v="Não"/>
    <n v="2906.74"/>
    <n v="7323.91"/>
  </r>
  <r>
    <n v="416"/>
    <x v="5"/>
    <s v="LAJ"/>
    <s v="09ºLAJ"/>
    <s v="Leilão de Ajuste"/>
    <s v="001/2009"/>
    <s v="COPEL GET"/>
    <n v="4370282000170"/>
    <s v="CO11003S"/>
    <s v="-"/>
    <s v="-"/>
    <x v="0"/>
    <s v="-"/>
    <x v="0"/>
    <s v="-"/>
    <s v="S"/>
    <n v="0"/>
    <n v="0"/>
    <n v="0"/>
    <m/>
    <m/>
    <n v="0"/>
    <n v="0"/>
    <n v="0.5"/>
    <n v="80"/>
    <n v="0"/>
    <n v="80"/>
    <n v="40"/>
    <n v="0"/>
    <n v="0"/>
    <n v="0"/>
    <n v="40"/>
    <n v="293720"/>
    <n v="145.77000000000001"/>
    <s v="R$/MWh"/>
    <n v="0"/>
    <n v="0"/>
    <n v="42815564.400000006"/>
    <n v="367.28649989335133"/>
    <n v="107879390.74867517"/>
    <n v="0"/>
    <n v="0"/>
    <n v="0"/>
    <n v="39873"/>
    <n v="40178"/>
    <s v="Não"/>
    <n v="2906.74"/>
    <n v="7323.91"/>
  </r>
  <r>
    <n v="417"/>
    <x v="5"/>
    <s v="LAJ"/>
    <s v="09ºLAJ"/>
    <s v="Leilão de Ajuste"/>
    <s v="001/2009"/>
    <s v="QUANTA GERACAO"/>
    <n v="7642982000164"/>
    <s v="CMG0403SE"/>
    <s v="-"/>
    <s v="-"/>
    <x v="0"/>
    <s v="-"/>
    <x v="0"/>
    <s v="-"/>
    <s v="SE"/>
    <n v="0"/>
    <n v="0"/>
    <n v="0"/>
    <m/>
    <m/>
    <n v="0"/>
    <n v="0"/>
    <n v="0.5"/>
    <n v="17"/>
    <n v="0"/>
    <n v="17"/>
    <n v="8.5"/>
    <n v="0"/>
    <n v="0"/>
    <n v="0"/>
    <n v="8.5"/>
    <n v="24888"/>
    <n v="145.77000000000001"/>
    <s v="R$/MWh"/>
    <n v="0"/>
    <n v="0"/>
    <n v="3627923.7600000002"/>
    <n v="367.28649989335133"/>
    <n v="9141026.4093457293"/>
    <n v="0"/>
    <n v="0"/>
    <n v="0"/>
    <n v="39873"/>
    <n v="39994"/>
    <s v="Não"/>
    <n v="2906.74"/>
    <n v="7323.91"/>
  </r>
  <r>
    <n v="418"/>
    <x v="5"/>
    <s v="LAJ"/>
    <s v="09ºLAJ"/>
    <s v="Leilão de Ajuste"/>
    <s v="001/2009"/>
    <s v="ENERTRADE"/>
    <n v="4149295000113"/>
    <s v="CMG0403SE"/>
    <s v="-"/>
    <s v="-"/>
    <x v="0"/>
    <s v="-"/>
    <x v="0"/>
    <s v="-"/>
    <s v="SE"/>
    <n v="0"/>
    <n v="0"/>
    <n v="0"/>
    <m/>
    <m/>
    <n v="0"/>
    <n v="0"/>
    <n v="0.5"/>
    <n v="40"/>
    <n v="0"/>
    <n v="40"/>
    <n v="20"/>
    <n v="0"/>
    <n v="0"/>
    <n v="0"/>
    <n v="20"/>
    <n v="58560"/>
    <n v="145.77000000000001"/>
    <s v="R$/MWh"/>
    <n v="0"/>
    <n v="0"/>
    <n v="8536291.2000000011"/>
    <n v="367.28649989335133"/>
    <n v="21508297.433754656"/>
    <n v="0"/>
    <n v="0"/>
    <n v="0"/>
    <n v="39873"/>
    <n v="39994"/>
    <s v="Não"/>
    <n v="2906.74"/>
    <n v="7323.91"/>
  </r>
  <r>
    <n v="419"/>
    <x v="5"/>
    <s v="LAJ"/>
    <s v="09ºLAJ"/>
    <s v="Leilão de Ajuste"/>
    <s v="001/2009"/>
    <s v="DIFERENCIAL"/>
    <n v="8219477000174"/>
    <s v="CMG0403SE"/>
    <s v="-"/>
    <s v="-"/>
    <x v="0"/>
    <s v="-"/>
    <x v="0"/>
    <s v="-"/>
    <s v="SE"/>
    <n v="0"/>
    <n v="0"/>
    <n v="0"/>
    <m/>
    <m/>
    <n v="0"/>
    <n v="0"/>
    <n v="0.5"/>
    <n v="4"/>
    <n v="0"/>
    <n v="4"/>
    <n v="2"/>
    <n v="0"/>
    <n v="0"/>
    <n v="0"/>
    <n v="2"/>
    <n v="5856"/>
    <n v="145.77000000000001"/>
    <s v="R$/MWh"/>
    <n v="0"/>
    <n v="0"/>
    <n v="853629.12000000011"/>
    <n v="367.28649989335133"/>
    <n v="2150829.7433754657"/>
    <n v="0"/>
    <n v="0"/>
    <n v="0"/>
    <n v="39873"/>
    <n v="39994"/>
    <s v="Não"/>
    <n v="2906.74"/>
    <n v="7323.91"/>
  </r>
  <r>
    <n v="420"/>
    <x v="5"/>
    <s v="LAJ"/>
    <s v="09ºLAJ"/>
    <s v="Leilão de Ajuste"/>
    <s v="001/2009"/>
    <s v="DELTA"/>
    <n v="4802543000183"/>
    <s v="CMG0403SE"/>
    <s v="-"/>
    <s v="-"/>
    <x v="0"/>
    <s v="-"/>
    <x v="0"/>
    <s v="-"/>
    <s v="SE"/>
    <n v="0"/>
    <n v="0"/>
    <n v="0"/>
    <m/>
    <m/>
    <n v="0"/>
    <n v="0"/>
    <n v="0.5"/>
    <n v="20"/>
    <n v="0"/>
    <n v="20"/>
    <n v="10"/>
    <n v="0"/>
    <n v="0"/>
    <n v="0"/>
    <n v="10"/>
    <n v="29280"/>
    <n v="145.77000000000001"/>
    <s v="R$/MWh"/>
    <n v="0"/>
    <n v="0"/>
    <n v="4268145.6000000006"/>
    <n v="367.28649989335133"/>
    <n v="10754148.716877328"/>
    <n v="0"/>
    <n v="0"/>
    <n v="0"/>
    <n v="39873"/>
    <n v="39994"/>
    <s v="Não"/>
    <n v="2906.74"/>
    <n v="7323.91"/>
  </r>
  <r>
    <n v="421"/>
    <x v="5"/>
    <s v="LAJ"/>
    <s v="09ºLAJ"/>
    <s v="Leilão de Ajuste"/>
    <s v="001/2009"/>
    <s v="CEMIG GERACAO"/>
    <n v="6981176000158"/>
    <s v="CMG0403SE"/>
    <s v="-"/>
    <s v="-"/>
    <x v="0"/>
    <s v="-"/>
    <x v="0"/>
    <s v="-"/>
    <s v="SE"/>
    <n v="0"/>
    <n v="0"/>
    <n v="0"/>
    <m/>
    <m/>
    <n v="0"/>
    <n v="0"/>
    <n v="0.5"/>
    <n v="314"/>
    <n v="0"/>
    <n v="314"/>
    <n v="157"/>
    <n v="0"/>
    <n v="0"/>
    <n v="0"/>
    <n v="157"/>
    <n v="459696"/>
    <n v="145.77000000000001"/>
    <s v="R$/MWh"/>
    <n v="0"/>
    <n v="0"/>
    <n v="67009885.920000002"/>
    <n v="367.28649989335133"/>
    <n v="168840134.85497403"/>
    <n v="0"/>
    <n v="0"/>
    <n v="0"/>
    <n v="39873"/>
    <n v="39994"/>
    <s v="Não"/>
    <n v="2906.74"/>
    <n v="7323.91"/>
  </r>
  <r>
    <n v="422"/>
    <x v="5"/>
    <s v="LAJ"/>
    <s v="09ºLAJ"/>
    <s v="Leilão de Ajuste"/>
    <s v="001/2009"/>
    <s v="COMERC"/>
    <n v="58177643000195"/>
    <s v="CFI1003SE"/>
    <s v="-"/>
    <s v="-"/>
    <x v="0"/>
    <s v="-"/>
    <x v="0"/>
    <s v="-"/>
    <s v="SE"/>
    <n v="0"/>
    <n v="0"/>
    <n v="0"/>
    <m/>
    <m/>
    <n v="0"/>
    <n v="0"/>
    <n v="0.5"/>
    <n v="2"/>
    <n v="0"/>
    <n v="2"/>
    <n v="1"/>
    <n v="0"/>
    <n v="0"/>
    <n v="0"/>
    <n v="1"/>
    <n v="7343"/>
    <n v="145.81"/>
    <s v="R$/MWh"/>
    <n v="0"/>
    <n v="0"/>
    <n v="1070682.83"/>
    <n v="367.38728510289877"/>
    <n v="2697724.8345105862"/>
    <n v="0"/>
    <n v="0"/>
    <n v="0"/>
    <n v="39873"/>
    <n v="40178"/>
    <s v="Não"/>
    <n v="2906.74"/>
    <n v="7323.91"/>
  </r>
  <r>
    <n v="423"/>
    <x v="5"/>
    <s v="LAJ"/>
    <s v="09ºLAJ"/>
    <s v="Leilão de Ajuste"/>
    <s v="001/2009"/>
    <s v="COOMEX"/>
    <n v="7133522000100"/>
    <s v="ELT1003SE"/>
    <s v="-"/>
    <s v="-"/>
    <x v="0"/>
    <s v="-"/>
    <x v="0"/>
    <s v="-"/>
    <s v="SE"/>
    <n v="0"/>
    <n v="0"/>
    <n v="0"/>
    <m/>
    <m/>
    <n v="0"/>
    <n v="0"/>
    <n v="0.5"/>
    <n v="5"/>
    <n v="0"/>
    <n v="5"/>
    <n v="2.5"/>
    <n v="0"/>
    <n v="0"/>
    <n v="0"/>
    <n v="2.5"/>
    <n v="18357.5"/>
    <n v="145.77000000000001"/>
    <s v="R$/MWh"/>
    <n v="0"/>
    <n v="0"/>
    <n v="2675972.7750000004"/>
    <n v="367.28649989335133"/>
    <n v="6742461.921792198"/>
    <n v="0"/>
    <n v="0"/>
    <n v="0"/>
    <n v="39873"/>
    <n v="40178"/>
    <s v="Não"/>
    <n v="2906.74"/>
    <n v="7323.91"/>
  </r>
  <r>
    <n v="424"/>
    <x v="5"/>
    <s v="LAJ"/>
    <s v="09ºLAJ"/>
    <s v="Leilão de Ajuste"/>
    <s v="001/2009"/>
    <s v="REDE COM"/>
    <n v="4169257000122"/>
    <s v="CG11003SE"/>
    <s v="-"/>
    <s v="-"/>
    <x v="0"/>
    <s v="-"/>
    <x v="0"/>
    <s v="-"/>
    <s v="SE"/>
    <n v="0"/>
    <n v="0"/>
    <n v="0"/>
    <m/>
    <m/>
    <n v="0"/>
    <n v="0"/>
    <n v="0.5"/>
    <n v="20"/>
    <n v="0"/>
    <n v="20"/>
    <n v="10"/>
    <n v="0"/>
    <n v="0"/>
    <n v="0"/>
    <n v="10"/>
    <n v="73430"/>
    <n v="145.77000000000001"/>
    <s v="R$/MWh"/>
    <n v="0"/>
    <n v="0"/>
    <n v="10703891.100000001"/>
    <n v="367.28649989335133"/>
    <n v="26969847.687168792"/>
    <n v="0"/>
    <n v="0"/>
    <n v="0"/>
    <n v="39873"/>
    <n v="40178"/>
    <s v="Não"/>
    <n v="2906.74"/>
    <n v="7323.91"/>
  </r>
  <r>
    <n v="425"/>
    <x v="5"/>
    <s v="LAJ"/>
    <s v="09ºLAJ"/>
    <s v="Leilão de Ajuste"/>
    <s v="001/2009"/>
    <s v="QUANTA GERACAO"/>
    <n v="7642982000164"/>
    <s v="CFA0403SE"/>
    <s v="-"/>
    <s v="-"/>
    <x v="0"/>
    <s v="-"/>
    <x v="0"/>
    <s v="-"/>
    <s v="SE"/>
    <n v="0"/>
    <n v="0"/>
    <n v="0"/>
    <m/>
    <m/>
    <n v="0"/>
    <n v="0"/>
    <n v="0.5"/>
    <n v="2"/>
    <n v="0"/>
    <n v="2"/>
    <n v="1"/>
    <n v="0"/>
    <n v="0"/>
    <n v="0"/>
    <n v="1"/>
    <n v="2928"/>
    <n v="145.08000000000001"/>
    <s v="R$/MWh"/>
    <n v="0"/>
    <n v="0"/>
    <n v="424794.24000000005"/>
    <n v="365.54795502865755"/>
    <n v="1070324.4123239093"/>
    <n v="0"/>
    <n v="0"/>
    <n v="0"/>
    <n v="39873"/>
    <n v="39994"/>
    <s v="Não"/>
    <n v="2906.74"/>
    <n v="7323.91"/>
  </r>
  <r>
    <n v="426"/>
    <x v="5"/>
    <s v="LAJ"/>
    <s v="09ºLAJ"/>
    <s v="Leilão de Ajuste"/>
    <s v="001/2009"/>
    <s v="ENERTRADE"/>
    <n v="4149295000113"/>
    <s v="CFA0403SE"/>
    <s v="-"/>
    <s v="-"/>
    <x v="0"/>
    <s v="-"/>
    <x v="0"/>
    <s v="-"/>
    <s v="SE"/>
    <n v="0"/>
    <n v="0"/>
    <n v="0"/>
    <m/>
    <m/>
    <n v="0"/>
    <n v="0"/>
    <n v="0.5"/>
    <n v="80"/>
    <n v="0"/>
    <n v="80"/>
    <n v="40"/>
    <n v="0"/>
    <n v="0"/>
    <n v="0"/>
    <n v="40"/>
    <n v="117120"/>
    <n v="145.08000000000001"/>
    <s v="R$/MWh"/>
    <n v="0"/>
    <n v="0"/>
    <n v="16991769.600000001"/>
    <n v="365.54795502865755"/>
    <n v="42812976.492956378"/>
    <n v="0"/>
    <n v="0"/>
    <n v="0"/>
    <n v="39873"/>
    <n v="39994"/>
    <s v="Não"/>
    <n v="2906.74"/>
    <n v="7323.91"/>
  </r>
  <r>
    <n v="427"/>
    <x v="5"/>
    <s v="LAJ"/>
    <s v="09ºLAJ"/>
    <s v="Leilão de Ajuste"/>
    <s v="001/2009"/>
    <s v="COOMEX"/>
    <n v="7133522000100"/>
    <s v="CFA0403SE"/>
    <s v="-"/>
    <s v="-"/>
    <x v="0"/>
    <s v="-"/>
    <x v="0"/>
    <s v="-"/>
    <s v="SE"/>
    <n v="0"/>
    <n v="0"/>
    <n v="0"/>
    <m/>
    <m/>
    <n v="0"/>
    <n v="0"/>
    <n v="0.5"/>
    <n v="131"/>
    <n v="0"/>
    <n v="131"/>
    <n v="65.5"/>
    <n v="0"/>
    <n v="0"/>
    <n v="0"/>
    <n v="65.5"/>
    <n v="191784"/>
    <n v="145.08000000000001"/>
    <s v="R$/MWh"/>
    <n v="0"/>
    <n v="0"/>
    <n v="27824022.720000003"/>
    <n v="365.54795502865755"/>
    <n v="70106249.007216066"/>
    <n v="0"/>
    <n v="0"/>
    <n v="0"/>
    <n v="39873"/>
    <n v="39994"/>
    <s v="Não"/>
    <n v="2906.74"/>
    <n v="7323.91"/>
  </r>
  <r>
    <n v="428"/>
    <x v="5"/>
    <s v="LAJ"/>
    <s v="09ºLAJ"/>
    <s v="Leilão de Ajuste"/>
    <s v="001/2009"/>
    <s v="CEMIG GERACAO"/>
    <n v="6981176000158"/>
    <s v="CFA0403SE"/>
    <s v="-"/>
    <s v="-"/>
    <x v="0"/>
    <s v="-"/>
    <x v="0"/>
    <s v="-"/>
    <s v="SE"/>
    <n v="0"/>
    <n v="0"/>
    <n v="0"/>
    <m/>
    <m/>
    <n v="0"/>
    <n v="0"/>
    <n v="0.5"/>
    <n v="19"/>
    <n v="0"/>
    <n v="19"/>
    <n v="9.5"/>
    <n v="0"/>
    <n v="0"/>
    <n v="0"/>
    <n v="9.5"/>
    <n v="27816"/>
    <n v="145.08000000000001"/>
    <s v="R$/MWh"/>
    <n v="0"/>
    <n v="0"/>
    <n v="4035545.28"/>
    <n v="365.54795502865755"/>
    <n v="10168081.917077137"/>
    <n v="0"/>
    <n v="0"/>
    <n v="0"/>
    <n v="39873"/>
    <n v="39994"/>
    <s v="Não"/>
    <n v="2906.74"/>
    <n v="7323.91"/>
  </r>
  <r>
    <n v="429"/>
    <x v="5"/>
    <s v="LAJ"/>
    <s v="09ºLAJ"/>
    <s v="Leilão de Ajuste"/>
    <s v="001/2009"/>
    <s v="TRACTEBEL"/>
    <n v="2474103000119"/>
    <s v="CEE1003S"/>
    <s v="-"/>
    <s v="-"/>
    <x v="0"/>
    <s v="-"/>
    <x v="0"/>
    <s v="-"/>
    <s v="S"/>
    <n v="0"/>
    <n v="0"/>
    <n v="0"/>
    <m/>
    <m/>
    <n v="0"/>
    <n v="0"/>
    <n v="0.5"/>
    <n v="50"/>
    <n v="0"/>
    <n v="50"/>
    <n v="25"/>
    <n v="0"/>
    <n v="0"/>
    <n v="0"/>
    <n v="25"/>
    <n v="183575"/>
    <n v="145.77000000000001"/>
    <s v="R$/MWh"/>
    <n v="0"/>
    <n v="0"/>
    <n v="26759727.750000004"/>
    <n v="367.28649989335133"/>
    <n v="67424619.217921972"/>
    <n v="0"/>
    <n v="0"/>
    <n v="0"/>
    <n v="39873"/>
    <n v="40178"/>
    <s v="Não"/>
    <n v="2906.74"/>
    <n v="7323.91"/>
  </r>
  <r>
    <n v="430"/>
    <x v="5"/>
    <s v="LAJ"/>
    <s v="09ºLAJ"/>
    <s v="Leilão de Ajuste"/>
    <s v="001/2009"/>
    <s v="VALUE"/>
    <n v="7760179000124"/>
    <s v="CFA0403SE"/>
    <s v="-"/>
    <s v="-"/>
    <x v="0"/>
    <s v="-"/>
    <x v="0"/>
    <s v="-"/>
    <s v="SE"/>
    <n v="0"/>
    <n v="0"/>
    <n v="0"/>
    <m/>
    <m/>
    <n v="0"/>
    <n v="0"/>
    <n v="0.5"/>
    <n v="20"/>
    <n v="0"/>
    <n v="20"/>
    <n v="10"/>
    <n v="0"/>
    <n v="0"/>
    <n v="0"/>
    <n v="10"/>
    <n v="29280"/>
    <n v="145.08000000000001"/>
    <s v="R$/MWh"/>
    <n v="0"/>
    <n v="0"/>
    <n v="4247942.4000000004"/>
    <n v="365.54795502865755"/>
    <n v="10703244.123239094"/>
    <n v="0"/>
    <n v="0"/>
    <n v="0"/>
    <n v="39873"/>
    <n v="39994"/>
    <s v="Não"/>
    <n v="2906.74"/>
    <n v="7323.91"/>
  </r>
  <r>
    <n v="431"/>
    <x v="5"/>
    <s v="LAJ"/>
    <s v="09ºLAJ"/>
    <s v="Leilão de Ajuste"/>
    <s v="001/2009"/>
    <s v="CEEE"/>
    <n v="92715812000131"/>
    <s v="CEE1003S"/>
    <s v="-"/>
    <s v="-"/>
    <x v="0"/>
    <s v="-"/>
    <x v="0"/>
    <s v="-"/>
    <s v="S"/>
    <n v="0"/>
    <n v="0"/>
    <n v="0"/>
    <m/>
    <m/>
    <n v="0"/>
    <n v="0"/>
    <n v="0.5"/>
    <n v="7"/>
    <n v="0"/>
    <n v="7"/>
    <n v="3.5"/>
    <n v="0"/>
    <n v="0"/>
    <n v="0"/>
    <n v="3.5"/>
    <n v="25700.5"/>
    <n v="145.77000000000001"/>
    <s v="R$/MWh"/>
    <n v="0"/>
    <n v="0"/>
    <n v="3746361.8850000002"/>
    <n v="367.28649989335133"/>
    <n v="9439446.6905090772"/>
    <n v="0"/>
    <n v="0"/>
    <n v="0"/>
    <n v="39873"/>
    <n v="40178"/>
    <s v="Não"/>
    <n v="2906.74"/>
    <n v="7323.91"/>
  </r>
  <r>
    <n v="432"/>
    <x v="5"/>
    <s v="LAJ"/>
    <s v="09ºLAJ"/>
    <s v="Leilão de Ajuste"/>
    <s v="001/2009"/>
    <s v="CEMIG GERACAO"/>
    <n v="6981176000158"/>
    <s v="CEE1003S"/>
    <s v="-"/>
    <s v="-"/>
    <x v="0"/>
    <s v="-"/>
    <x v="0"/>
    <s v="-"/>
    <s v="S"/>
    <n v="0"/>
    <n v="0"/>
    <n v="0"/>
    <m/>
    <m/>
    <n v="0"/>
    <n v="0"/>
    <n v="0.5"/>
    <n v="28"/>
    <n v="0"/>
    <n v="28"/>
    <n v="14"/>
    <n v="0"/>
    <n v="0"/>
    <n v="0"/>
    <n v="14"/>
    <n v="102802"/>
    <n v="145.77000000000001"/>
    <s v="R$/MWh"/>
    <n v="0"/>
    <n v="0"/>
    <n v="14985447.540000001"/>
    <n v="367.28649989335133"/>
    <n v="37757786.762036309"/>
    <n v="0"/>
    <n v="0"/>
    <n v="0"/>
    <n v="39873"/>
    <n v="40178"/>
    <s v="Não"/>
    <n v="2906.74"/>
    <n v="7323.91"/>
  </r>
  <r>
    <n v="433"/>
    <x v="5"/>
    <s v="LAJ"/>
    <s v="09ºLAJ"/>
    <s v="Leilão de Ajuste"/>
    <s v="001/2009"/>
    <s v="DELTA"/>
    <n v="4802543000183"/>
    <s v="CE20403NE"/>
    <s v="-"/>
    <s v="-"/>
    <x v="0"/>
    <s v="-"/>
    <x v="0"/>
    <s v="-"/>
    <s v="NE"/>
    <n v="0"/>
    <n v="0"/>
    <n v="0"/>
    <m/>
    <m/>
    <n v="0"/>
    <n v="0"/>
    <n v="0.5"/>
    <n v="20"/>
    <n v="0"/>
    <n v="20"/>
    <n v="10"/>
    <n v="0"/>
    <n v="0"/>
    <n v="0"/>
    <n v="10"/>
    <n v="29280"/>
    <n v="145.04"/>
    <s v="R$/MWh"/>
    <n v="0"/>
    <n v="0"/>
    <n v="4246771.2"/>
    <n v="365.44716981911006"/>
    <n v="10700293.132303543"/>
    <n v="0"/>
    <n v="0"/>
    <n v="0"/>
    <n v="39873"/>
    <n v="39994"/>
    <s v="Não"/>
    <n v="2906.74"/>
    <n v="7323.91"/>
  </r>
  <r>
    <n v="434"/>
    <x v="5"/>
    <s v="LAJ"/>
    <s v="09ºLAJ"/>
    <s v="Leilão de Ajuste"/>
    <s v="001/2009"/>
    <s v="CEMIG GERACAO"/>
    <n v="6981176000158"/>
    <s v="CE20403NE"/>
    <s v="-"/>
    <s v="-"/>
    <x v="0"/>
    <s v="-"/>
    <x v="0"/>
    <s v="-"/>
    <s v="NE"/>
    <n v="0"/>
    <n v="0"/>
    <n v="0"/>
    <m/>
    <m/>
    <n v="0"/>
    <n v="0"/>
    <n v="0.5"/>
    <n v="65"/>
    <n v="0"/>
    <n v="65"/>
    <n v="32.5"/>
    <n v="0"/>
    <n v="0"/>
    <n v="0"/>
    <n v="32.5"/>
    <n v="95160"/>
    <n v="145.04"/>
    <s v="R$/MWh"/>
    <n v="0"/>
    <n v="0"/>
    <n v="13802006.399999999"/>
    <n v="365.44716981911006"/>
    <n v="34775952.679986514"/>
    <n v="0"/>
    <n v="0"/>
    <n v="0"/>
    <n v="39873"/>
    <n v="39994"/>
    <s v="Não"/>
    <n v="2906.74"/>
    <n v="7323.91"/>
  </r>
  <r>
    <n v="435"/>
    <x v="5"/>
    <s v="LAJ"/>
    <s v="09ºLAJ"/>
    <s v="Leilão de Ajuste"/>
    <s v="001/2009"/>
    <s v="TRADENER"/>
    <n v="2691745000170"/>
    <s v="CE10706NE"/>
    <s v="-"/>
    <s v="-"/>
    <x v="0"/>
    <s v="-"/>
    <x v="0"/>
    <s v="-"/>
    <s v="NE"/>
    <n v="0"/>
    <n v="0"/>
    <n v="0"/>
    <m/>
    <m/>
    <n v="0"/>
    <n v="0"/>
    <n v="0.5"/>
    <n v="5"/>
    <n v="0"/>
    <n v="5"/>
    <n v="2.5"/>
    <n v="0"/>
    <n v="0"/>
    <n v="0"/>
    <n v="2.5"/>
    <n v="12837.5"/>
    <n v="145.77000000000001"/>
    <s v="R$/MWh"/>
    <n v="0"/>
    <n v="0"/>
    <n v="1871322.3750000002"/>
    <n v="367.28649989335133"/>
    <n v="4715040.4423808986"/>
    <n v="0"/>
    <n v="0"/>
    <n v="0"/>
    <n v="39965"/>
    <n v="40178"/>
    <s v="Não"/>
    <n v="2906.74"/>
    <n v="7323.91"/>
  </r>
  <r>
    <n v="436"/>
    <x v="5"/>
    <s v="LAJ"/>
    <s v="09ºLAJ"/>
    <s v="Leilão de Ajuste"/>
    <s v="001/2009"/>
    <s v="NC ENERGIA"/>
    <n v="4023261000188"/>
    <s v="CE10706NE"/>
    <s v="-"/>
    <s v="-"/>
    <x v="0"/>
    <s v="-"/>
    <x v="0"/>
    <s v="-"/>
    <s v="NE"/>
    <n v="0"/>
    <n v="0"/>
    <n v="0"/>
    <m/>
    <m/>
    <n v="0"/>
    <n v="0"/>
    <n v="0.5"/>
    <n v="14"/>
    <n v="0"/>
    <n v="14"/>
    <n v="7"/>
    <n v="0"/>
    <n v="0"/>
    <n v="0"/>
    <n v="7"/>
    <n v="35945"/>
    <n v="145.77000000000001"/>
    <s v="R$/MWh"/>
    <n v="0"/>
    <n v="0"/>
    <n v="5239702.6500000004"/>
    <n v="367.28649989335133"/>
    <n v="13202113.238666514"/>
    <n v="0"/>
    <n v="0"/>
    <n v="0"/>
    <n v="39965"/>
    <n v="40178"/>
    <s v="Não"/>
    <n v="2906.74"/>
    <n v="7323.91"/>
  </r>
  <r>
    <n v="437"/>
    <x v="5"/>
    <s v="LAJ"/>
    <s v="09ºLAJ"/>
    <s v="Leilão de Ajuste"/>
    <s v="001/2009"/>
    <s v="NC ENERGIA"/>
    <n v="4023261000188"/>
    <s v="CE10403NE"/>
    <s v="-"/>
    <s v="-"/>
    <x v="0"/>
    <s v="-"/>
    <x v="0"/>
    <s v="-"/>
    <s v="NE"/>
    <n v="0"/>
    <n v="0"/>
    <n v="0"/>
    <m/>
    <m/>
    <n v="0"/>
    <n v="0"/>
    <n v="0.5"/>
    <n v="10"/>
    <n v="0"/>
    <n v="10"/>
    <n v="5"/>
    <n v="0"/>
    <n v="0"/>
    <n v="0"/>
    <n v="5"/>
    <n v="14640"/>
    <n v="145.04"/>
    <s v="R$/MWh"/>
    <n v="0"/>
    <n v="0"/>
    <n v="2123385.6"/>
    <n v="365.44716981911006"/>
    <n v="5350146.5661517717"/>
    <n v="0"/>
    <n v="0"/>
    <n v="0"/>
    <n v="39873"/>
    <n v="39994"/>
    <s v="Não"/>
    <n v="2906.74"/>
    <n v="7323.91"/>
  </r>
  <r>
    <n v="438"/>
    <x v="5"/>
    <s v="LAJ"/>
    <s v="09ºLAJ"/>
    <s v="Leilão de Ajuste"/>
    <s v="001/2009"/>
    <s v="DELTA"/>
    <n v="4802543000183"/>
    <s v="CE10403NE"/>
    <s v="-"/>
    <s v="-"/>
    <x v="0"/>
    <s v="-"/>
    <x v="0"/>
    <s v="-"/>
    <s v="NE"/>
    <n v="0"/>
    <n v="0"/>
    <n v="0"/>
    <m/>
    <m/>
    <n v="0"/>
    <n v="0"/>
    <n v="0.5"/>
    <n v="20"/>
    <n v="0"/>
    <n v="20"/>
    <n v="10"/>
    <n v="0"/>
    <n v="0"/>
    <n v="0"/>
    <n v="10"/>
    <n v="29280"/>
    <n v="145.04"/>
    <s v="R$/MWh"/>
    <n v="0"/>
    <n v="0"/>
    <n v="4246771.2"/>
    <n v="365.44716981911006"/>
    <n v="10700293.132303543"/>
    <n v="0"/>
    <n v="0"/>
    <n v="0"/>
    <n v="39873"/>
    <n v="39994"/>
    <s v="Não"/>
    <n v="2906.74"/>
    <n v="7323.91"/>
  </r>
  <r>
    <n v="439"/>
    <x v="5"/>
    <s v="LAJ"/>
    <s v="09ºLAJ"/>
    <s v="Leilão de Ajuste"/>
    <s v="001/2009"/>
    <s v="COOMEX"/>
    <n v="7133522000100"/>
    <s v="CFI0403SE"/>
    <s v="-"/>
    <s v="-"/>
    <x v="0"/>
    <s v="-"/>
    <x v="0"/>
    <s v="-"/>
    <s v="SE"/>
    <n v="0"/>
    <n v="0"/>
    <n v="0"/>
    <m/>
    <m/>
    <n v="0"/>
    <n v="0"/>
    <n v="0.5"/>
    <n v="30"/>
    <n v="0"/>
    <n v="30"/>
    <n v="15"/>
    <n v="0"/>
    <n v="0"/>
    <n v="0"/>
    <n v="15"/>
    <n v="43920"/>
    <n v="145.08000000000001"/>
    <s v="R$/MWh"/>
    <n v="0"/>
    <n v="0"/>
    <n v="6371913.6000000006"/>
    <n v="365.54795502865755"/>
    <n v="16054866.184858641"/>
    <n v="0"/>
    <n v="0"/>
    <n v="0"/>
    <n v="39873"/>
    <n v="39994"/>
    <s v="Não"/>
    <n v="2906.74"/>
    <n v="7323.91"/>
  </r>
  <r>
    <n v="440"/>
    <x v="5"/>
    <s v="LAJ"/>
    <s v="09ºLAJ"/>
    <s v="Leilão de Ajuste"/>
    <s v="001/2009"/>
    <s v="ENERTRADE"/>
    <n v="4149295000113"/>
    <s v="CFA0706SE"/>
    <s v="-"/>
    <s v="-"/>
    <x v="0"/>
    <s v="-"/>
    <x v="0"/>
    <s v="-"/>
    <s v="SE"/>
    <n v="0"/>
    <n v="0"/>
    <n v="0"/>
    <m/>
    <m/>
    <n v="0"/>
    <n v="0"/>
    <n v="0.5"/>
    <n v="50"/>
    <n v="0"/>
    <n v="50"/>
    <n v="25"/>
    <n v="0"/>
    <n v="0"/>
    <n v="0"/>
    <n v="25"/>
    <n v="128375"/>
    <n v="145.08000000000001"/>
    <s v="R$/MWh"/>
    <n v="0"/>
    <n v="0"/>
    <n v="18624645"/>
    <n v="365.54795502865755"/>
    <n v="46927218.726803914"/>
    <n v="0"/>
    <n v="0"/>
    <n v="0"/>
    <n v="39965"/>
    <n v="40178"/>
    <s v="Não"/>
    <n v="2906.74"/>
    <n v="7323.91"/>
  </r>
  <r>
    <n v="441"/>
    <x v="5"/>
    <s v="LAJ"/>
    <s v="09ºLAJ"/>
    <s v="Leilão de Ajuste"/>
    <s v="001/2009"/>
    <s v="SAFIRA"/>
    <n v="9495582000107"/>
    <s v="CE20403NE"/>
    <s v="-"/>
    <s v="-"/>
    <x v="0"/>
    <s v="-"/>
    <x v="0"/>
    <s v="-"/>
    <s v="NE"/>
    <n v="0"/>
    <n v="0"/>
    <n v="0"/>
    <m/>
    <m/>
    <n v="0"/>
    <n v="0"/>
    <n v="0.5"/>
    <n v="3"/>
    <n v="0"/>
    <n v="3"/>
    <n v="1.5"/>
    <n v="0"/>
    <n v="0"/>
    <n v="0"/>
    <n v="1.5"/>
    <n v="4392"/>
    <n v="145.04"/>
    <s v="R$/MWh"/>
    <n v="0"/>
    <n v="0"/>
    <n v="637015.67999999993"/>
    <n v="365.44716981911006"/>
    <n v="1605043.9698455313"/>
    <n v="0"/>
    <n v="0"/>
    <n v="0"/>
    <n v="39873"/>
    <n v="39994"/>
    <s v="Não"/>
    <n v="2906.74"/>
    <n v="7323.91"/>
  </r>
  <r>
    <n v="442"/>
    <x v="5"/>
    <s v="LAJ"/>
    <s v="09ºLAJ"/>
    <s v="Leilão de Ajuste"/>
    <s v="001/2009"/>
    <s v="ALCOA"/>
    <n v="23637697000101"/>
    <s v="CFA0706SE"/>
    <s v="-"/>
    <s v="-"/>
    <x v="0"/>
    <s v="-"/>
    <x v="0"/>
    <s v="-"/>
    <s v="SE"/>
    <n v="0"/>
    <n v="0"/>
    <n v="0"/>
    <m/>
    <m/>
    <n v="0"/>
    <n v="0"/>
    <n v="0.5"/>
    <n v="20"/>
    <n v="0"/>
    <n v="20"/>
    <n v="10"/>
    <n v="0"/>
    <n v="0"/>
    <n v="0"/>
    <n v="10"/>
    <n v="51350"/>
    <n v="145.08000000000001"/>
    <s v="R$/MWh"/>
    <n v="0"/>
    <n v="0"/>
    <n v="7449858.0000000009"/>
    <n v="365.54795502865755"/>
    <n v="18770887.490721568"/>
    <n v="0"/>
    <n v="0"/>
    <n v="0"/>
    <n v="39965"/>
    <n v="40178"/>
    <s v="Não"/>
    <n v="2906.74"/>
    <n v="7323.91"/>
  </r>
  <r>
    <n v="443"/>
    <x v="5"/>
    <s v="LAJ"/>
    <s v="09ºLAJ"/>
    <s v="Leilão de Ajuste"/>
    <s v="001/2009"/>
    <s v="COOMEX"/>
    <n v="7133522000100"/>
    <s v="CFA1003SE"/>
    <s v="-"/>
    <s v="-"/>
    <x v="0"/>
    <s v="-"/>
    <x v="0"/>
    <s v="-"/>
    <s v="SE"/>
    <n v="0"/>
    <n v="0"/>
    <n v="0"/>
    <m/>
    <m/>
    <n v="0"/>
    <n v="0"/>
    <n v="0.5"/>
    <n v="13"/>
    <n v="0"/>
    <n v="13"/>
    <n v="6.5"/>
    <n v="0"/>
    <n v="0"/>
    <n v="0"/>
    <n v="6.5"/>
    <n v="47729.5"/>
    <n v="145.81"/>
    <s v="R$/MWh"/>
    <n v="0"/>
    <n v="0"/>
    <n v="6959438.3950000005"/>
    <n v="367.38728510289877"/>
    <n v="17535211.424318809"/>
    <n v="0"/>
    <n v="0"/>
    <n v="0"/>
    <n v="39873"/>
    <n v="40178"/>
    <s v="Não"/>
    <n v="2906.74"/>
    <n v="7323.91"/>
  </r>
  <r>
    <n v="444"/>
    <x v="5"/>
    <s v="LAJ"/>
    <s v="09ºLAJ"/>
    <s v="Leilão de Ajuste"/>
    <s v="001/2009"/>
    <s v="COMERC"/>
    <n v="58177643000195"/>
    <s v="CFA1003SE"/>
    <s v="-"/>
    <s v="-"/>
    <x v="0"/>
    <s v="-"/>
    <x v="0"/>
    <s v="-"/>
    <s v="SE"/>
    <n v="0"/>
    <n v="0"/>
    <n v="0"/>
    <m/>
    <m/>
    <n v="0"/>
    <n v="0"/>
    <n v="0.5"/>
    <n v="2"/>
    <n v="0"/>
    <n v="2"/>
    <n v="1"/>
    <n v="0"/>
    <n v="0"/>
    <n v="0"/>
    <n v="1"/>
    <n v="7343"/>
    <n v="145.81"/>
    <s v="R$/MWh"/>
    <n v="0"/>
    <n v="0"/>
    <n v="1070682.83"/>
    <n v="367.38728510289877"/>
    <n v="2697724.8345105862"/>
    <n v="0"/>
    <n v="0"/>
    <n v="0"/>
    <n v="39873"/>
    <n v="40178"/>
    <s v="Não"/>
    <n v="2906.74"/>
    <n v="7323.91"/>
  </r>
  <r>
    <n v="445"/>
    <x v="5"/>
    <s v="LAJ"/>
    <s v="09ºLAJ"/>
    <s v="Leilão de Ajuste"/>
    <s v="001/2009"/>
    <s v="CEMIG GERACAO"/>
    <n v="6981176000158"/>
    <s v="CFA1003SE"/>
    <s v="-"/>
    <s v="-"/>
    <x v="0"/>
    <s v="-"/>
    <x v="0"/>
    <s v="-"/>
    <s v="SE"/>
    <n v="0"/>
    <n v="0"/>
    <n v="0"/>
    <m/>
    <m/>
    <n v="0"/>
    <n v="0"/>
    <n v="0.5"/>
    <n v="35"/>
    <n v="0"/>
    <n v="35"/>
    <n v="17.5"/>
    <n v="0"/>
    <n v="0"/>
    <n v="0"/>
    <n v="17.5"/>
    <n v="128502.5"/>
    <n v="145.81"/>
    <s v="R$/MWh"/>
    <n v="0"/>
    <n v="0"/>
    <n v="18736949.524999999"/>
    <n v="367.38728510289877"/>
    <n v="47210184.603935249"/>
    <n v="0"/>
    <n v="0"/>
    <n v="0"/>
    <n v="39873"/>
    <n v="40178"/>
    <s v="Não"/>
    <n v="2906.74"/>
    <n v="7323.91"/>
  </r>
  <r>
    <n v="446"/>
    <x v="5"/>
    <s v="LAJ"/>
    <s v="09ºLAJ"/>
    <s v="Leilão de Ajuste"/>
    <s v="001/2009"/>
    <s v="EQUIPAV"/>
    <n v="45898574000167"/>
    <s v="CFA0706SE"/>
    <s v="-"/>
    <s v="-"/>
    <x v="0"/>
    <s v="-"/>
    <x v="0"/>
    <s v="-"/>
    <s v="SE"/>
    <n v="0"/>
    <n v="0"/>
    <n v="0"/>
    <m/>
    <m/>
    <n v="0"/>
    <n v="0"/>
    <n v="0.5"/>
    <n v="12"/>
    <n v="0"/>
    <n v="12"/>
    <n v="6"/>
    <n v="0"/>
    <n v="0"/>
    <n v="0"/>
    <n v="6"/>
    <n v="30810"/>
    <n v="145.08000000000001"/>
    <s v="R$/MWh"/>
    <n v="0"/>
    <n v="0"/>
    <n v="4469914.8000000007"/>
    <n v="365.54795502865755"/>
    <n v="11262532.494432941"/>
    <n v="0"/>
    <n v="0"/>
    <n v="0"/>
    <n v="39965"/>
    <n v="40178"/>
    <s v="Não"/>
    <n v="2906.74"/>
    <n v="7323.91"/>
  </r>
  <r>
    <n v="447"/>
    <x v="5"/>
    <s v="LAJ"/>
    <s v="09ºLAJ"/>
    <s v="Leilão de Ajuste"/>
    <s v="001/2009"/>
    <s v="CEMIG GERACAO"/>
    <n v="6981176000158"/>
    <s v="CFI0403SE"/>
    <s v="-"/>
    <s v="-"/>
    <x v="0"/>
    <s v="-"/>
    <x v="0"/>
    <s v="-"/>
    <s v="SE"/>
    <n v="0"/>
    <n v="0"/>
    <n v="0"/>
    <m/>
    <m/>
    <n v="0"/>
    <n v="0"/>
    <n v="0.5"/>
    <n v="12"/>
    <n v="0"/>
    <n v="12"/>
    <n v="6"/>
    <n v="0"/>
    <n v="0"/>
    <n v="0"/>
    <n v="6"/>
    <n v="17568"/>
    <n v="145.08000000000001"/>
    <s v="R$/MWh"/>
    <n v="0"/>
    <n v="0"/>
    <n v="2548765.4400000004"/>
    <n v="365.54795502865755"/>
    <n v="6421946.473943457"/>
    <n v="0"/>
    <n v="0"/>
    <n v="0"/>
    <n v="39873"/>
    <n v="39994"/>
    <s v="Não"/>
    <n v="2906.74"/>
    <n v="7323.91"/>
  </r>
  <r>
    <n v="448"/>
    <x v="5"/>
    <s v="LAJ"/>
    <s v="09ºLAJ"/>
    <s v="Leilão de Ajuste"/>
    <s v="001/2009"/>
    <s v="DELTA"/>
    <n v="4802543000183"/>
    <s v="CFA0706SE"/>
    <s v="-"/>
    <s v="-"/>
    <x v="0"/>
    <s v="-"/>
    <x v="0"/>
    <s v="-"/>
    <s v="SE"/>
    <n v="0"/>
    <n v="0"/>
    <n v="0"/>
    <m/>
    <m/>
    <n v="0"/>
    <n v="0"/>
    <n v="0.5"/>
    <n v="40"/>
    <n v="0"/>
    <n v="40"/>
    <n v="20"/>
    <n v="0"/>
    <n v="0"/>
    <n v="0"/>
    <n v="20"/>
    <n v="102700"/>
    <n v="145.08000000000001"/>
    <s v="R$/MWh"/>
    <n v="0"/>
    <n v="0"/>
    <n v="14899716.000000002"/>
    <n v="365.54795502865755"/>
    <n v="37541774.981443137"/>
    <n v="0"/>
    <n v="0"/>
    <n v="0"/>
    <n v="39965"/>
    <n v="40178"/>
    <s v="Não"/>
    <n v="2906.74"/>
    <n v="7323.91"/>
  </r>
  <r>
    <n v="449"/>
    <x v="5"/>
    <s v="LAJ"/>
    <s v="09ºLAJ"/>
    <s v="Leilão de Ajuste"/>
    <s v="001/2009"/>
    <s v="COMERC"/>
    <n v="58177643000195"/>
    <s v="CFA0706SE"/>
    <s v="-"/>
    <s v="-"/>
    <x v="0"/>
    <s v="-"/>
    <x v="0"/>
    <s v="-"/>
    <s v="SE"/>
    <n v="0"/>
    <n v="0"/>
    <n v="0"/>
    <m/>
    <m/>
    <n v="0"/>
    <n v="0"/>
    <n v="0.5"/>
    <n v="17"/>
    <n v="0"/>
    <n v="17"/>
    <n v="8.5"/>
    <n v="0"/>
    <n v="0"/>
    <n v="0"/>
    <n v="8.5"/>
    <n v="43647.5"/>
    <n v="145.08000000000001"/>
    <s v="R$/MWh"/>
    <n v="0"/>
    <n v="0"/>
    <n v="6332379.3000000007"/>
    <n v="365.54795502865755"/>
    <n v="15955254.367113331"/>
    <n v="0"/>
    <n v="0"/>
    <n v="0"/>
    <n v="39965"/>
    <n v="40178"/>
    <s v="Não"/>
    <n v="2906.74"/>
    <n v="7323.91"/>
  </r>
  <r>
    <n v="450"/>
    <x v="5"/>
    <s v="LAJ"/>
    <s v="09ºLAJ"/>
    <s v="Leilão de Ajuste"/>
    <s v="001/2009"/>
    <s v="NC ENERGIA"/>
    <n v="4023261000188"/>
    <s v="CFA0706SE"/>
    <s v="-"/>
    <s v="-"/>
    <x v="0"/>
    <s v="-"/>
    <x v="0"/>
    <s v="-"/>
    <s v="SE"/>
    <n v="0"/>
    <n v="0"/>
    <n v="0"/>
    <m/>
    <m/>
    <n v="0"/>
    <n v="0"/>
    <n v="0.5"/>
    <n v="5"/>
    <n v="0"/>
    <n v="5"/>
    <n v="2.5"/>
    <n v="0"/>
    <n v="0"/>
    <n v="0"/>
    <n v="2.5"/>
    <n v="12837.5"/>
    <n v="145.08000000000001"/>
    <s v="R$/MWh"/>
    <n v="0"/>
    <n v="0"/>
    <n v="1862464.5000000002"/>
    <n v="365.54795502865755"/>
    <n v="4692721.8726803921"/>
    <n v="0"/>
    <n v="0"/>
    <n v="0"/>
    <n v="39965"/>
    <n v="40178"/>
    <s v="Não"/>
    <n v="2906.74"/>
    <n v="7323.91"/>
  </r>
  <r>
    <n v="451"/>
    <x v="5"/>
    <s v="LEN"/>
    <s v="08ºLEN"/>
    <s v="Leilão de Energia Nova"/>
    <s v="002/2009"/>
    <s v="UTE CODORA"/>
    <n v="7966116000129"/>
    <s v="2012-OF15"/>
    <s v="UTE.AI.GO.030355-0.01"/>
    <s v="UTE CODORA"/>
    <x v="0"/>
    <s v="GO"/>
    <x v="4"/>
    <s v="Bagaço de Cana de Açúcar"/>
    <s v="SE"/>
    <n v="0"/>
    <n v="0"/>
    <n v="48"/>
    <m/>
    <m/>
    <n v="0"/>
    <n v="16.2"/>
    <n v="1"/>
    <n v="9.9999999999999911"/>
    <n v="10"/>
    <n v="10"/>
    <n v="9.9999999999999911"/>
    <n v="9.9999999999999911"/>
    <n v="9.9999999999999911"/>
    <n v="9.9999999999999911"/>
    <n v="9.9999999999999911"/>
    <n v="1314959.9999999998"/>
    <n v="144.6"/>
    <s v="R$/MWh"/>
    <n v="0"/>
    <n v="0"/>
    <n v="190143216"/>
    <n v="356.07231005103858"/>
    <n v="468220844.82471371"/>
    <n v="12844496.149999999"/>
    <n v="12844496.149999999"/>
    <n v="12844496.149999999"/>
    <n v="40909"/>
    <n v="46387"/>
    <s v="Não"/>
    <n v="2974.22"/>
    <n v="7323.91"/>
  </r>
  <r>
    <n v="452"/>
    <x v="5"/>
    <s v="LEN"/>
    <s v="08ºLEN"/>
    <s v="Leilão de Energia Nova"/>
    <s v="002/2009"/>
    <s v="CESA (ENERGEST)"/>
    <n v="4029601000188"/>
    <s v="2012-H30"/>
    <s v="PCH.PH.ES.002293-4.02"/>
    <s v="PCH RIO BONITO (AMPLIACAO)"/>
    <x v="0"/>
    <s v="ES"/>
    <x v="6"/>
    <s v="Rio Santa Maria da Vitória"/>
    <s v="SE"/>
    <n v="0"/>
    <n v="0"/>
    <n v="22.5"/>
    <m/>
    <m/>
    <n v="0"/>
    <n v="1.41"/>
    <n v="1"/>
    <n v="0.99999999999999967"/>
    <n v="1"/>
    <n v="1"/>
    <n v="0.99999999999999967"/>
    <n v="0.99999999999999967"/>
    <n v="0.99999999999999967"/>
    <n v="0.99999999999999967"/>
    <n v="0.99999999999999967"/>
    <n v="262992"/>
    <n v="144"/>
    <s v="R$/MWh"/>
    <n v="0"/>
    <n v="0"/>
    <n v="37870848"/>
    <n v="354.59483158609652"/>
    <n v="93255603.948490694"/>
    <n v="0"/>
    <n v="0"/>
    <n v="0"/>
    <n v="40909"/>
    <n v="51866"/>
    <s v="Não"/>
    <n v="2974.22"/>
    <n v="7323.91"/>
  </r>
  <r>
    <n v="453"/>
    <x v="5"/>
    <s v="LEE"/>
    <s v="08ºLEE"/>
    <s v="Leilão de Energia Existente"/>
    <s v="007/2009"/>
    <s v="BIO COSTA PINTO"/>
    <n v="18645875000106"/>
    <s v="2010-D05"/>
    <s v="UTE.AI.SP.028221-9.01"/>
    <s v="UTE COSTA PINTO"/>
    <x v="0"/>
    <s v="SP"/>
    <x v="4"/>
    <s v="Bagaço de Cana de Açúcar"/>
    <s v="SE"/>
    <n v="0"/>
    <n v="0"/>
    <n v="75"/>
    <m/>
    <m/>
    <n v="0"/>
    <n v="25.07"/>
    <n v="1"/>
    <n v="1.0000000000000007"/>
    <n v="1"/>
    <n v="1"/>
    <n v="1.0000000000000007"/>
    <n v="1.0000000000000007"/>
    <n v="1.0000000000000007"/>
    <n v="1.0000000000000007"/>
    <n v="1.0000000000000007"/>
    <n v="43824"/>
    <n v="80"/>
    <s v="R$/MWh"/>
    <n v="0"/>
    <n v="0"/>
    <n v="3505920"/>
    <n v="195.68323987455705"/>
    <n v="8575622.3042625878"/>
    <n v="728305.9999999993"/>
    <n v="728305.9999999993"/>
    <n v="728305.9999999993"/>
    <n v="40179"/>
    <n v="42004"/>
    <s v="Não"/>
    <n v="2994.19"/>
    <n v="7323.91"/>
  </r>
  <r>
    <n v="454"/>
    <x v="5"/>
    <s v="LEE"/>
    <s v="08ºLEE"/>
    <s v="Leilão de Energia Existente"/>
    <s v="007/2009"/>
    <s v="CHESF"/>
    <n v="33541368000116"/>
    <s v="2010-Q05"/>
    <s v="-"/>
    <s v="-"/>
    <x v="0"/>
    <s v="-"/>
    <x v="0"/>
    <s v="-"/>
    <s v="NE"/>
    <n v="0"/>
    <n v="0"/>
    <n v="0"/>
    <m/>
    <m/>
    <n v="0"/>
    <n v="0"/>
    <n v="1"/>
    <n v="23"/>
    <n v="23"/>
    <n v="23"/>
    <n v="23"/>
    <n v="23"/>
    <n v="23"/>
    <n v="23"/>
    <n v="23"/>
    <n v="1007952.0000000001"/>
    <n v="99.5"/>
    <s v="R$/MWh"/>
    <n v="0"/>
    <n v="0"/>
    <n v="100291224"/>
    <n v="243.38102959398034"/>
    <n v="245316395.54131168"/>
    <n v="0"/>
    <n v="0"/>
    <n v="0"/>
    <n v="40179"/>
    <n v="42004"/>
    <s v="Não"/>
    <n v="2994.19"/>
    <n v="7323.91"/>
  </r>
  <r>
    <n v="455"/>
    <x v="5"/>
    <s v="LEE"/>
    <s v="08ºLEE"/>
    <s v="Leilão de Energia Existente"/>
    <s v="007/2009"/>
    <s v="ELETRONORTE"/>
    <n v="357038000116"/>
    <s v="2010-Q05"/>
    <s v="-"/>
    <s v="-"/>
    <x v="0"/>
    <s v="-"/>
    <x v="0"/>
    <s v="-"/>
    <s v="N"/>
    <n v="0"/>
    <n v="0"/>
    <n v="0"/>
    <m/>
    <m/>
    <n v="0"/>
    <n v="0"/>
    <n v="1"/>
    <n v="60.000000000000043"/>
    <n v="60"/>
    <n v="60"/>
    <n v="60.000000000000043"/>
    <n v="60.000000000000043"/>
    <n v="60.000000000000043"/>
    <n v="60.000000000000043"/>
    <n v="60.000000000000043"/>
    <n v="2629440"/>
    <n v="99"/>
    <s v="R$/MWh"/>
    <n v="0"/>
    <n v="0"/>
    <n v="260314560"/>
    <n v="242.15800934476437"/>
    <n v="636739956.09149718"/>
    <n v="0"/>
    <n v="0"/>
    <n v="0"/>
    <n v="40179"/>
    <n v="42004"/>
    <s v="Não"/>
    <n v="2994.19"/>
    <n v="7323.91"/>
  </r>
  <r>
    <n v="456"/>
    <x v="5"/>
    <s v="LER"/>
    <s v="02ºLER"/>
    <s v="Leilão de Energia de Reserva"/>
    <s v="003/2009"/>
    <s v="DESA WIND IV"/>
    <n v="11686202000155"/>
    <s v="2012-EOL20 "/>
    <s v="EOL.CV.RN.030311-9.01"/>
    <s v="EOL MORRO DOS VENTOS IV"/>
    <x v="0"/>
    <s v="RN"/>
    <x v="8"/>
    <s v="Cinética do Vento"/>
    <s v="NE"/>
    <n v="0"/>
    <n v="0"/>
    <n v="28.8"/>
    <m/>
    <m/>
    <n v="0"/>
    <n v="13.7"/>
    <n v="1"/>
    <n v="13"/>
    <n v="13"/>
    <n v="13"/>
    <n v="13"/>
    <n v="13"/>
    <n v="13"/>
    <n v="13"/>
    <n v="13"/>
    <n v="2279160"/>
    <n v="151.02000000000001"/>
    <s v="R$/MWh"/>
    <n v="0"/>
    <n v="0"/>
    <n v="344198743.20000005"/>
    <n v="367.89220853692206"/>
    <n v="838485206.00901139"/>
    <n v="0"/>
    <n v="0"/>
    <n v="0"/>
    <n v="41091"/>
    <n v="48395"/>
    <s v="Não"/>
    <n v="3006.47"/>
    <n v="7323.91"/>
  </r>
  <r>
    <n v="457"/>
    <x v="5"/>
    <s v="LER"/>
    <s v="02ºLER"/>
    <s v="Leilão de Energia de Reserva"/>
    <s v="003/2009"/>
    <s v="CONS DELTAEOLICA"/>
    <n v="11646934000111"/>
    <s v="2012-EOL20 "/>
    <s v="EOL.CV.CE.030369-0.01"/>
    <s v="EOL QUIXABA"/>
    <x v="0"/>
    <s v="CE"/>
    <x v="8"/>
    <s v="Cinética do Vento"/>
    <s v="NE"/>
    <n v="0"/>
    <n v="0"/>
    <n v="25.2"/>
    <m/>
    <m/>
    <n v="0"/>
    <n v="9"/>
    <n v="1"/>
    <n v="9"/>
    <n v="9"/>
    <n v="9"/>
    <n v="9"/>
    <n v="9"/>
    <n v="9"/>
    <n v="9"/>
    <n v="9"/>
    <n v="1577880"/>
    <n v="153.05000000000001"/>
    <s v="R$/MWh"/>
    <n v="0"/>
    <n v="0"/>
    <n v="241494534.00000003"/>
    <n v="372.83738919729785"/>
    <n v="588292659.66663241"/>
    <n v="0"/>
    <n v="0"/>
    <n v="0"/>
    <n v="41091"/>
    <n v="48395"/>
    <s v="Não"/>
    <n v="3006.47"/>
    <n v="7323.91"/>
  </r>
  <r>
    <n v="458"/>
    <x v="5"/>
    <s v="LER"/>
    <s v="02ºLER"/>
    <s v="Leilão de Energia de Reserva"/>
    <s v="003/2009"/>
    <s v="RENOVA"/>
    <n v="8534605000174"/>
    <s v="2012-EOL20 "/>
    <s v="EOL.CV.BA.030323-2.01"/>
    <s v="EOL PORTO SEGURO"/>
    <x v="0"/>
    <s v="BA"/>
    <x v="8"/>
    <s v="Cinética do Vento"/>
    <s v="NE"/>
    <n v="0"/>
    <n v="0"/>
    <n v="6"/>
    <m/>
    <m/>
    <n v="0"/>
    <n v="2.7"/>
    <n v="1"/>
    <n v="2"/>
    <n v="2"/>
    <n v="2"/>
    <n v="2"/>
    <n v="2"/>
    <n v="2"/>
    <n v="2"/>
    <n v="2"/>
    <n v="350640"/>
    <n v="146.94"/>
    <s v="R$/MWh"/>
    <n v="0"/>
    <n v="0"/>
    <n v="51523041.600000001"/>
    <n v="357.9531262244426"/>
    <n v="125512684.17933857"/>
    <n v="0"/>
    <n v="0"/>
    <n v="0"/>
    <n v="41091"/>
    <n v="48395"/>
    <s v="Não"/>
    <n v="3006.47"/>
    <n v="7323.91"/>
  </r>
  <r>
    <n v="459"/>
    <x v="5"/>
    <s v="LER"/>
    <s v="02ºLER"/>
    <s v="Leilão de Energia de Reserva"/>
    <s v="003/2009"/>
    <s v="RENOVA"/>
    <n v="8534605000174"/>
    <s v="2012-EOL20 "/>
    <s v="EOL.CV.BA.030322-4.01"/>
    <s v="EOL PLANALTINA"/>
    <x v="0"/>
    <s v="BA"/>
    <x v="8"/>
    <s v="Cinética do Vento"/>
    <s v="NE"/>
    <n v="0"/>
    <n v="0"/>
    <n v="25.5"/>
    <m/>
    <m/>
    <n v="0"/>
    <n v="12.2"/>
    <n v="1"/>
    <n v="12"/>
    <n v="2"/>
    <n v="2"/>
    <n v="12"/>
    <n v="12"/>
    <n v="12"/>
    <n v="12"/>
    <n v="12"/>
    <n v="2103840"/>
    <n v="146.94"/>
    <s v="R$/MWh"/>
    <n v="0"/>
    <n v="0"/>
    <n v="309138249.60000002"/>
    <n v="357.9531262244426"/>
    <n v="753076105.07603145"/>
    <n v="0"/>
    <n v="0"/>
    <n v="0"/>
    <n v="41091"/>
    <n v="48395"/>
    <s v="Não"/>
    <n v="3006.47"/>
    <n v="7323.91"/>
  </r>
  <r>
    <n v="460"/>
    <x v="5"/>
    <s v="LER"/>
    <s v="02ºLER"/>
    <s v="Leilão de Energia de Reserva"/>
    <s v="003/2009"/>
    <s v="RENOVA"/>
    <n v="8534605000174"/>
    <s v="2012-EOL20 "/>
    <s v="EOL.CV.BA.030324-0.01"/>
    <s v="EOL PINDAÍ"/>
    <x v="0"/>
    <s v="BA"/>
    <x v="8"/>
    <s v="Cinética do Vento"/>
    <s v="NE"/>
    <n v="0"/>
    <n v="0"/>
    <n v="22.5"/>
    <m/>
    <m/>
    <n v="0"/>
    <n v="11"/>
    <n v="1"/>
    <n v="11"/>
    <n v="2"/>
    <n v="2"/>
    <n v="11"/>
    <n v="11"/>
    <n v="11"/>
    <n v="11"/>
    <n v="11"/>
    <n v="1928520"/>
    <n v="144.94"/>
    <s v="R$/MWh"/>
    <n v="0"/>
    <n v="0"/>
    <n v="279519688.80000001"/>
    <n v="353.08102705165862"/>
    <n v="680923822.28966463"/>
    <n v="0"/>
    <n v="0"/>
    <n v="0"/>
    <n v="41091"/>
    <n v="48395"/>
    <s v="Não"/>
    <n v="3006.47"/>
    <n v="7323.91"/>
  </r>
  <r>
    <n v="461"/>
    <x v="5"/>
    <s v="LER"/>
    <s v="02ºLER"/>
    <s v="Leilão de Energia de Reserva"/>
    <s v="003/2009"/>
    <s v="CONS PEDRA DO REINO"/>
    <n v="11608271000140"/>
    <s v="2012-EOL20 "/>
    <s v="EOL.CV.BA.030288-0.01"/>
    <s v="EOL PEDRA DO REINO"/>
    <x v="0"/>
    <s v="BA"/>
    <x v="8"/>
    <s v="Cinética do Vento"/>
    <s v="NE"/>
    <n v="0"/>
    <n v="0"/>
    <n v="30"/>
    <m/>
    <m/>
    <n v="0"/>
    <n v="10.8"/>
    <n v="1"/>
    <n v="10"/>
    <n v="10"/>
    <n v="10"/>
    <n v="10"/>
    <n v="10"/>
    <n v="10"/>
    <n v="10"/>
    <n v="10"/>
    <n v="1753200"/>
    <n v="152.27000000000001"/>
    <s v="R$/MWh"/>
    <n v="0"/>
    <n v="0"/>
    <n v="266959764"/>
    <n v="370.93727051991209"/>
    <n v="650327222.67550981"/>
    <n v="0"/>
    <n v="0"/>
    <n v="0"/>
    <n v="41091"/>
    <n v="48395"/>
    <s v="Não"/>
    <n v="3006.47"/>
    <n v="7323.91"/>
  </r>
  <r>
    <n v="462"/>
    <x v="5"/>
    <s v="LER"/>
    <s v="02ºLER"/>
    <s v="Leilão de Energia de Reserva"/>
    <s v="003/2009"/>
    <s v="RENOVA"/>
    <n v="8534605000174"/>
    <s v="2012-EOL20 "/>
    <s v="EOL.CV.BA.030319-4.01"/>
    <s v="EOL PAJEÚ DO VENTO"/>
    <x v="0"/>
    <s v="BA"/>
    <x v="8"/>
    <s v="Cinética do Vento"/>
    <s v="NE"/>
    <n v="0"/>
    <n v="0"/>
    <n v="24"/>
    <m/>
    <m/>
    <n v="0"/>
    <n v="11.8"/>
    <n v="1"/>
    <n v="11"/>
    <n v="2"/>
    <n v="2"/>
    <n v="11"/>
    <n v="11"/>
    <n v="11"/>
    <n v="11"/>
    <n v="11"/>
    <n v="1928520"/>
    <n v="146.94"/>
    <s v="R$/MWh"/>
    <n v="0"/>
    <n v="0"/>
    <n v="283376728.80000001"/>
    <n v="357.9531262244426"/>
    <n v="690319762.9863621"/>
    <n v="0"/>
    <n v="0"/>
    <n v="0"/>
    <n v="41091"/>
    <n v="48395"/>
    <s v="Não"/>
    <n v="3006.47"/>
    <n v="7323.91"/>
  </r>
  <r>
    <n v="463"/>
    <x v="5"/>
    <s v="LER"/>
    <s v="02ºLER"/>
    <s v="Leilão de Energia de Reserva"/>
    <s v="003/2009"/>
    <s v="ELECNOR ENERFIN"/>
    <n v="11627075000113"/>
    <s v="2012-EOL20 "/>
    <s v="EOL.CV.RS.030286-4.01"/>
    <s v="EOL OSÓRIO 2"/>
    <x v="0"/>
    <s v="RS"/>
    <x v="8"/>
    <s v="Cinética do Vento"/>
    <s v="S"/>
    <n v="0"/>
    <n v="0"/>
    <n v="24"/>
    <m/>
    <m/>
    <n v="0"/>
    <n v="9.1999999999999993"/>
    <n v="1"/>
    <n v="9"/>
    <n v="9"/>
    <n v="9"/>
    <n v="9"/>
    <n v="9"/>
    <n v="9"/>
    <n v="9"/>
    <n v="9"/>
    <n v="1577880"/>
    <n v="149.99"/>
    <s v="R$/MWh"/>
    <n v="0"/>
    <n v="0"/>
    <n v="236666221.20000002"/>
    <n v="365.38307746293827"/>
    <n v="576530650.26722109"/>
    <n v="0"/>
    <n v="0"/>
    <n v="0"/>
    <n v="41091"/>
    <n v="48395"/>
    <s v="Não"/>
    <n v="3006.47"/>
    <n v="7323.91"/>
  </r>
  <r>
    <n v="464"/>
    <x v="5"/>
    <s v="LER"/>
    <s v="02ºLER"/>
    <s v="Leilão de Energia de Reserva"/>
    <s v="003/2009"/>
    <s v="DESENVIX SA"/>
    <n v="622416000141"/>
    <s v="2012-EOL20 "/>
    <s v="EOL.CV.BA.030305-4.01"/>
    <s v="EOL NOVO HORIZONTE"/>
    <x v="0"/>
    <s v="BA"/>
    <x v="8"/>
    <s v="Cinética do Vento"/>
    <s v="NE"/>
    <n v="0"/>
    <n v="0"/>
    <n v="30"/>
    <m/>
    <m/>
    <n v="0"/>
    <n v="10.9"/>
    <n v="1"/>
    <n v="10"/>
    <n v="10"/>
    <n v="10"/>
    <n v="10"/>
    <n v="10"/>
    <n v="10"/>
    <n v="10"/>
    <n v="10"/>
    <n v="1753200"/>
    <n v="139.99"/>
    <s v="R$/MWh"/>
    <n v="0"/>
    <n v="0"/>
    <n v="245430468.00000003"/>
    <n v="341.02258159901817"/>
    <n v="597880790.05939865"/>
    <n v="0"/>
    <n v="0"/>
    <n v="0"/>
    <n v="41091"/>
    <n v="48395"/>
    <s v="Não"/>
    <n v="3006.47"/>
    <n v="7323.91"/>
  </r>
  <r>
    <n v="465"/>
    <x v="5"/>
    <s v="LER"/>
    <s v="02ºLER"/>
    <s v="Leilão de Energia de Reserva"/>
    <s v="003/2009"/>
    <s v="RENOVA"/>
    <n v="8534605000174"/>
    <s v="2012-EOL20 "/>
    <s v="EOL.CV.BA.030318-6.01"/>
    <s v="EOL NOSSA SENHORA CONCEIÇÃO"/>
    <x v="0"/>
    <s v="BA"/>
    <x v="8"/>
    <s v="Cinética do Vento"/>
    <s v="NE"/>
    <n v="0"/>
    <n v="0"/>
    <n v="24"/>
    <m/>
    <m/>
    <n v="0"/>
    <n v="12.4"/>
    <n v="1"/>
    <n v="12"/>
    <n v="2"/>
    <n v="2"/>
    <n v="12"/>
    <n v="12"/>
    <n v="12"/>
    <n v="12"/>
    <n v="12"/>
    <n v="2103840"/>
    <n v="146.94"/>
    <s v="R$/MWh"/>
    <n v="0"/>
    <n v="0"/>
    <n v="309138249.60000002"/>
    <n v="357.9531262244426"/>
    <n v="753076105.07603145"/>
    <n v="0"/>
    <n v="0"/>
    <n v="0"/>
    <n v="41091"/>
    <n v="48395"/>
    <s v="Não"/>
    <n v="3006.47"/>
    <n v="7323.91"/>
  </r>
  <r>
    <n v="466"/>
    <x v="5"/>
    <s v="LER"/>
    <s v="02ºLER"/>
    <s v="Leilão de Energia de Reserva"/>
    <s v="003/2009"/>
    <s v="EOLO"/>
    <n v="11637090000142"/>
    <s v="2012-EOL20 "/>
    <s v="EOL.CV.RN.030416-6.01"/>
    <s v="EOL REI DOS VENTOS 1"/>
    <x v="0"/>
    <s v="RN"/>
    <x v="8"/>
    <s v="Cinética do Vento"/>
    <s v="NE"/>
    <n v="0"/>
    <n v="0"/>
    <n v="48.6"/>
    <m/>
    <m/>
    <n v="0"/>
    <n v="21.8"/>
    <n v="1"/>
    <n v="21"/>
    <n v="21"/>
    <n v="21"/>
    <n v="21"/>
    <n v="21"/>
    <n v="21"/>
    <n v="21"/>
    <n v="21"/>
    <n v="3681720"/>
    <n v="152.77000000000001"/>
    <s v="R$/MWh"/>
    <n v="0"/>
    <n v="0"/>
    <n v="562456364.4000001"/>
    <n v="372.15529531310813"/>
    <n v="1370171593.8601766"/>
    <n v="0"/>
    <n v="0"/>
    <n v="0"/>
    <n v="41091"/>
    <n v="48395"/>
    <s v="Não"/>
    <n v="3006.47"/>
    <n v="7323.91"/>
  </r>
  <r>
    <n v="467"/>
    <x v="5"/>
    <s v="LER"/>
    <s v="02ºLER"/>
    <s v="Leilão de Energia de Reserva"/>
    <s v="003/2009"/>
    <s v="DESA WIND IX"/>
    <n v="11686103000173"/>
    <s v="2012-EOL20 "/>
    <s v="EOL.CV.RN.030302-0.01"/>
    <s v="EOL MORRO DOS VENTOS IX"/>
    <x v="0"/>
    <s v="RN"/>
    <x v="8"/>
    <s v="Cinética do Vento"/>
    <s v="NE"/>
    <n v="0"/>
    <n v="0"/>
    <n v="28.8"/>
    <m/>
    <m/>
    <n v="0"/>
    <n v="14.3"/>
    <n v="1"/>
    <n v="14"/>
    <n v="14"/>
    <n v="14"/>
    <n v="14"/>
    <n v="14"/>
    <n v="14"/>
    <n v="14"/>
    <n v="14"/>
    <n v="2454480"/>
    <n v="151.03"/>
    <s v="R$/MWh"/>
    <n v="0"/>
    <n v="0"/>
    <n v="370700114.39999998"/>
    <n v="367.91656903278596"/>
    <n v="903043860.35959244"/>
    <n v="0"/>
    <n v="0"/>
    <n v="0"/>
    <n v="41091"/>
    <n v="48395"/>
    <s v="Não"/>
    <n v="3006.47"/>
    <n v="7323.91"/>
  </r>
  <r>
    <n v="468"/>
    <x v="5"/>
    <s v="LER"/>
    <s v="02ºLER"/>
    <s v="Leilão de Energia de Reserva"/>
    <s v="003/2009"/>
    <s v="SANTA CLARA I"/>
    <n v="10797899000179"/>
    <s v="2012-EOL20 "/>
    <s v="EOL.CV.RN.030292-9.01"/>
    <s v="EOL SANTA CLARA I"/>
    <x v="0"/>
    <s v="RN"/>
    <x v="8"/>
    <s v="Cinética do Vento"/>
    <s v="NE"/>
    <n v="0"/>
    <n v="0"/>
    <n v="28.8"/>
    <m/>
    <m/>
    <n v="0"/>
    <n v="13.7"/>
    <n v="1"/>
    <n v="13"/>
    <n v="13"/>
    <n v="13"/>
    <n v="13"/>
    <n v="13"/>
    <n v="13"/>
    <n v="13"/>
    <n v="13"/>
    <n v="2279160"/>
    <n v="150"/>
    <s v="R$/MWh"/>
    <n v="0"/>
    <n v="0"/>
    <n v="341874000"/>
    <n v="365.40743795880218"/>
    <n v="832822016.29818356"/>
    <n v="0"/>
    <n v="0"/>
    <n v="0"/>
    <n v="41091"/>
    <n v="48395"/>
    <s v="Não"/>
    <n v="3006.47"/>
    <n v="7323.91"/>
  </r>
  <r>
    <n v="469"/>
    <x v="5"/>
    <s v="LER"/>
    <s v="02ºLER"/>
    <s v="Leilão de Energia de Reserva"/>
    <s v="003/2009"/>
    <s v="DESA WIND III"/>
    <n v="11686100000130"/>
    <s v="2012-EOL20 "/>
    <s v="EOL.CV.RN.030310-0.01"/>
    <s v="EOL MORRO DOS VENTOS III"/>
    <x v="0"/>
    <s v="RN"/>
    <x v="8"/>
    <s v="Cinética do Vento"/>
    <s v="NE"/>
    <n v="0"/>
    <n v="0"/>
    <n v="28.8"/>
    <m/>
    <m/>
    <n v="0"/>
    <n v="13.9"/>
    <n v="1"/>
    <n v="13"/>
    <n v="13"/>
    <n v="13"/>
    <n v="13"/>
    <n v="13"/>
    <n v="13"/>
    <n v="13"/>
    <n v="13"/>
    <n v="2279160"/>
    <n v="151.01"/>
    <s v="R$/MWh"/>
    <n v="0"/>
    <n v="0"/>
    <n v="344175951.59999996"/>
    <n v="367.8678480410581"/>
    <n v="838429684.54125798"/>
    <n v="0"/>
    <n v="0"/>
    <n v="0"/>
    <n v="41091"/>
    <n v="48395"/>
    <s v="Não"/>
    <n v="3006.47"/>
    <n v="7323.91"/>
  </r>
  <r>
    <n v="470"/>
    <x v="5"/>
    <s v="LER"/>
    <s v="02ºLER"/>
    <s v="Leilão de Energia de Reserva"/>
    <s v="003/2009"/>
    <s v="DESA WIND I"/>
    <n v="11686050000190"/>
    <s v="2012-EOL20 "/>
    <s v="EOL.CV.RN.030301-1.01"/>
    <s v="EOL MORRO DOS VENTOS I"/>
    <x v="0"/>
    <s v="RN"/>
    <x v="8"/>
    <s v="Cinética do Vento"/>
    <s v="NE"/>
    <n v="0"/>
    <n v="0"/>
    <n v="28.8"/>
    <m/>
    <m/>
    <n v="0"/>
    <n v="13.5"/>
    <n v="1"/>
    <n v="13"/>
    <n v="13"/>
    <n v="13"/>
    <n v="13"/>
    <n v="13"/>
    <n v="13"/>
    <n v="13"/>
    <n v="13"/>
    <n v="2279160"/>
    <n v="151.04"/>
    <s v="R$/MWh"/>
    <n v="0"/>
    <n v="0"/>
    <n v="344244326.39999998"/>
    <n v="367.94092952864986"/>
    <n v="838596248.94451761"/>
    <n v="0"/>
    <n v="0"/>
    <n v="0"/>
    <n v="41091"/>
    <n v="48395"/>
    <s v="Não"/>
    <n v="3006.47"/>
    <n v="7323.91"/>
  </r>
  <r>
    <n v="471"/>
    <x v="5"/>
    <s v="LER"/>
    <s v="02ºLER"/>
    <s v="Leilão de Energia de Reserva"/>
    <s v="003/2009"/>
    <s v="DESA WIND VI"/>
    <n v="11686150000117"/>
    <s v="2012-EOL20 "/>
    <s v="EOL.CV.RN.030300-3.01"/>
    <s v="EOL MORRO DOS VENTOS VI"/>
    <x v="0"/>
    <s v="RN"/>
    <x v="8"/>
    <s v="Cinética do Vento"/>
    <s v="NE"/>
    <n v="0"/>
    <n v="0"/>
    <n v="28.8"/>
    <m/>
    <m/>
    <n v="0"/>
    <n v="13.1"/>
    <n v="1"/>
    <n v="13"/>
    <n v="13"/>
    <n v="13"/>
    <n v="13"/>
    <n v="13"/>
    <n v="13"/>
    <n v="13"/>
    <n v="13"/>
    <n v="2279160"/>
    <n v="151.05000000000001"/>
    <s v="R$/MWh"/>
    <n v="0"/>
    <n v="0"/>
    <n v="344267118"/>
    <n v="367.96529002451382"/>
    <n v="838651770.4122709"/>
    <n v="0"/>
    <n v="0"/>
    <n v="0"/>
    <n v="41091"/>
    <n v="48395"/>
    <s v="Não"/>
    <n v="3006.47"/>
    <n v="7323.91"/>
  </r>
  <r>
    <n v="472"/>
    <x v="5"/>
    <s v="LER"/>
    <s v="02ºLER"/>
    <s v="Leilão de Energia de Reserva"/>
    <s v="003/2009"/>
    <s v="SANTA CLARA V"/>
    <n v="10797909000176"/>
    <s v="2012-EOL20 "/>
    <s v="EOL.CV.RN.030378-0.01"/>
    <s v="EOL SANTA CLARA V"/>
    <x v="0"/>
    <s v="RN"/>
    <x v="8"/>
    <s v="Cinética do Vento"/>
    <s v="NE"/>
    <n v="0"/>
    <n v="0"/>
    <n v="28.8"/>
    <m/>
    <m/>
    <n v="0"/>
    <n v="12.4"/>
    <n v="1"/>
    <n v="12"/>
    <n v="12"/>
    <n v="12"/>
    <n v="12"/>
    <n v="12"/>
    <n v="12"/>
    <n v="12"/>
    <n v="12"/>
    <n v="2103840"/>
    <n v="150"/>
    <s v="R$/MWh"/>
    <n v="0"/>
    <n v="0"/>
    <n v="315576000"/>
    <n v="365.40743795880218"/>
    <n v="768758784.27524638"/>
    <n v="0"/>
    <n v="0"/>
    <n v="0"/>
    <n v="41091"/>
    <n v="48395"/>
    <s v="Não"/>
    <n v="3006.47"/>
    <n v="7323.91"/>
  </r>
  <r>
    <n v="473"/>
    <x v="5"/>
    <s v="LER"/>
    <s v="02ºLER"/>
    <s v="Leilão de Energia de Reserva"/>
    <s v="003/2009"/>
    <s v="MANGUE SECO 5"/>
    <n v="11643647000158"/>
    <s v="2012-EOL20 "/>
    <s v="EOL.CV.RN.030290-2.01"/>
    <s v="EOL USINA DE MANGUE SECO 5"/>
    <x v="5"/>
    <s v="RN"/>
    <x v="8"/>
    <s v="Cinética do Vento"/>
    <s v="NE"/>
    <n v="0"/>
    <n v="0"/>
    <n v="25.2"/>
    <m/>
    <m/>
    <n v="0"/>
    <n v="13.1"/>
    <n v="1"/>
    <n v="13"/>
    <n v="13"/>
    <n v="13"/>
    <n v="13"/>
    <n v="13"/>
    <n v="13"/>
    <n v="13"/>
    <n v="13"/>
    <n v="2279160"/>
    <n v="149.99"/>
    <s v="R$/MWh"/>
    <n v="0"/>
    <n v="0"/>
    <n v="341851208.40000004"/>
    <n v="365.38307746293827"/>
    <n v="832766494.83043051"/>
    <n v="0"/>
    <n v="0"/>
    <n v="0"/>
    <n v="41091"/>
    <n v="48395"/>
    <s v="Não"/>
    <n v="3006.47"/>
    <n v="7323.91"/>
  </r>
  <r>
    <n v="474"/>
    <x v="5"/>
    <s v="LER"/>
    <s v="02ºLER"/>
    <s v="Leilão de Energia de Reserva"/>
    <s v="003/2009"/>
    <s v="MANGUE SECO 2"/>
    <n v="11643504000146"/>
    <s v="2012-EOL20 "/>
    <s v="EOL.CV.RN.030284-8.01"/>
    <s v="EOL USINA DE MANGUE SECO 2"/>
    <x v="5"/>
    <s v="RN"/>
    <x v="8"/>
    <s v="Cinética do Vento"/>
    <s v="NE"/>
    <n v="0"/>
    <n v="0"/>
    <n v="25.2"/>
    <m/>
    <m/>
    <n v="0"/>
    <n v="12"/>
    <n v="1"/>
    <n v="12"/>
    <n v="12"/>
    <n v="12"/>
    <n v="12"/>
    <n v="12"/>
    <n v="12"/>
    <n v="12"/>
    <n v="12"/>
    <n v="2103840"/>
    <n v="149.99"/>
    <s v="R$/MWh"/>
    <n v="0"/>
    <n v="0"/>
    <n v="315554961.60000002"/>
    <n v="365.38307746293827"/>
    <n v="768707533.68962812"/>
    <n v="0"/>
    <n v="0"/>
    <n v="0"/>
    <n v="41091"/>
    <n v="48395"/>
    <s v="Não"/>
    <n v="3006.47"/>
    <n v="7323.91"/>
  </r>
  <r>
    <n v="475"/>
    <x v="5"/>
    <s v="LER"/>
    <s v="02ºLER"/>
    <s v="Leilão de Energia de Reserva"/>
    <s v="003/2009"/>
    <s v="MANGUE SECO 1"/>
    <n v="11643458000185"/>
    <s v="2012-EOL20 "/>
    <s v="EOL.CV.RN.030285-6.01"/>
    <s v="EOL USINA DE MANGUE SECO 1"/>
    <x v="5"/>
    <s v="RN"/>
    <x v="8"/>
    <s v="Cinética do Vento"/>
    <s v="NE"/>
    <n v="0"/>
    <n v="0"/>
    <n v="25.2"/>
    <m/>
    <m/>
    <n v="0"/>
    <n v="12.3"/>
    <n v="1"/>
    <n v="12"/>
    <n v="12"/>
    <n v="12"/>
    <n v="12"/>
    <n v="12"/>
    <n v="12"/>
    <n v="12"/>
    <n v="12"/>
    <n v="2103840"/>
    <n v="149.99"/>
    <s v="R$/MWh"/>
    <n v="0"/>
    <n v="0"/>
    <n v="315554961.60000002"/>
    <n v="365.38307746293827"/>
    <n v="768707533.68962812"/>
    <n v="0"/>
    <n v="0"/>
    <n v="0"/>
    <n v="41091"/>
    <n v="48395"/>
    <s v="Não"/>
    <n v="3006.47"/>
    <n v="7323.91"/>
  </r>
  <r>
    <n v="476"/>
    <x v="5"/>
    <s v="LER"/>
    <s v="02ºLER"/>
    <s v="Leilão de Energia de Reserva"/>
    <s v="003/2009"/>
    <s v="ENERGIO TAIBA ANDORINHA"/>
    <n v="11477020000174"/>
    <s v="2012-EOL20 "/>
    <s v="EOL.CV.CE.030373-9.01"/>
    <s v="EOL TAÍBA ANDORINHA"/>
    <x v="0"/>
    <s v="CE"/>
    <x v="8"/>
    <s v="Cinética do Vento"/>
    <s v="NE"/>
    <n v="0"/>
    <n v="0"/>
    <n v="14.7"/>
    <m/>
    <m/>
    <n v="0"/>
    <n v="6.5"/>
    <n v="1"/>
    <n v="6"/>
    <n v="6"/>
    <n v="6"/>
    <n v="6"/>
    <n v="6"/>
    <n v="6"/>
    <n v="6"/>
    <n v="6"/>
    <n v="1051920"/>
    <n v="149.9"/>
    <s v="R$/MWh"/>
    <n v="0"/>
    <n v="0"/>
    <n v="157682808"/>
    <n v="365.16383300016298"/>
    <n v="384123139.20953143"/>
    <n v="0"/>
    <n v="0"/>
    <n v="0"/>
    <n v="41091"/>
    <n v="48395"/>
    <s v="Não"/>
    <n v="3006.47"/>
    <n v="7323.91"/>
  </r>
  <r>
    <n v="477"/>
    <x v="5"/>
    <s v="LER"/>
    <s v="02ºLER"/>
    <s v="Leilão de Energia de Reserva"/>
    <s v="003/2009"/>
    <s v="ENERGIO TAIBA AGUIA"/>
    <n v="11477009000104"/>
    <s v="2012-EOL20 "/>
    <s v="EOL.CV.CE.028857-8.01"/>
    <s v="EOL TAIBA AGUIA"/>
    <x v="0"/>
    <s v="CE"/>
    <x v="8"/>
    <s v="Cinética do Vento"/>
    <s v="NE"/>
    <n v="0"/>
    <n v="0"/>
    <n v="23.1"/>
    <m/>
    <m/>
    <n v="0"/>
    <n v="10.6"/>
    <n v="1"/>
    <n v="10"/>
    <n v="10"/>
    <n v="10"/>
    <n v="10"/>
    <n v="10"/>
    <n v="10"/>
    <n v="10"/>
    <n v="10"/>
    <n v="1753200"/>
    <n v="149.9"/>
    <s v="R$/MWh"/>
    <n v="0"/>
    <n v="0"/>
    <n v="262804680.00000003"/>
    <n v="365.16383300016298"/>
    <n v="640205232.01588583"/>
    <n v="0"/>
    <n v="0"/>
    <n v="0"/>
    <n v="41091"/>
    <n v="48395"/>
    <s v="Não"/>
    <n v="3006.47"/>
    <n v="7323.91"/>
  </r>
  <r>
    <n v="478"/>
    <x v="5"/>
    <s v="LER"/>
    <s v="02ºLER"/>
    <s v="Leilão de Energia de Reserva"/>
    <s v="003/2009"/>
    <s v="RENOVA"/>
    <n v="8534605000174"/>
    <s v="2012-EOL20 "/>
    <s v="EOL.CV.BA.030314-3.01"/>
    <s v="EOL SERRA DO SALTO"/>
    <x v="0"/>
    <s v="BA"/>
    <x v="8"/>
    <s v="Cinética do Vento"/>
    <s v="NE"/>
    <n v="0"/>
    <n v="0"/>
    <n v="15"/>
    <m/>
    <m/>
    <n v="0"/>
    <n v="7.4"/>
    <n v="1"/>
    <n v="7"/>
    <n v="2"/>
    <n v="2"/>
    <n v="7"/>
    <n v="7"/>
    <n v="7"/>
    <n v="7"/>
    <n v="7"/>
    <n v="1227240"/>
    <n v="144.94"/>
    <s v="R$/MWh"/>
    <n v="0"/>
    <n v="0"/>
    <n v="177876165.59999999"/>
    <n v="353.08102705165862"/>
    <n v="433315159.63887751"/>
    <n v="0"/>
    <n v="0"/>
    <n v="0"/>
    <n v="41091"/>
    <n v="48395"/>
    <s v="Não"/>
    <n v="3006.47"/>
    <n v="7323.91"/>
  </r>
  <r>
    <n v="479"/>
    <x v="5"/>
    <s v="LER"/>
    <s v="02ºLER"/>
    <s v="Leilão de Energia de Reserva"/>
    <s v="003/2009"/>
    <s v="ELECNOR ENERFIN"/>
    <n v="11603076000128"/>
    <s v="2012-EOL20 "/>
    <s v="EOL.CV.RS.030381-0.01"/>
    <s v="EOL SANGRADOURO 2"/>
    <x v="0"/>
    <s v="RS"/>
    <x v="8"/>
    <s v="Cinética do Vento"/>
    <s v="S"/>
    <n v="0"/>
    <n v="0"/>
    <n v="26"/>
    <m/>
    <m/>
    <n v="0"/>
    <n v="9.9"/>
    <n v="1"/>
    <n v="9"/>
    <n v="9"/>
    <n v="9"/>
    <n v="9"/>
    <n v="9"/>
    <n v="9"/>
    <n v="9"/>
    <n v="9"/>
    <n v="1577880"/>
    <n v="149.99"/>
    <s v="R$/MWh"/>
    <n v="0"/>
    <n v="0"/>
    <n v="236666221.20000002"/>
    <n v="365.38307746293827"/>
    <n v="576530650.26722109"/>
    <n v="0"/>
    <n v="0"/>
    <n v="0"/>
    <n v="41091"/>
    <n v="48395"/>
    <s v="Não"/>
    <n v="3006.47"/>
    <n v="7323.91"/>
  </r>
  <r>
    <n v="480"/>
    <x v="5"/>
    <s v="LER"/>
    <s v="02ºLER"/>
    <s v="Leilão de Energia de Reserva"/>
    <s v="003/2009"/>
    <s v="SANTA CLARA VI"/>
    <n v="10797906000132"/>
    <s v="2012-EOL20 "/>
    <s v="EOL.CV.RN.030304-6.01"/>
    <s v="EOL SANTA CLARA VI"/>
    <x v="0"/>
    <s v="RN"/>
    <x v="8"/>
    <s v="Cinética do Vento"/>
    <s v="NE"/>
    <n v="0"/>
    <n v="0"/>
    <n v="28.8"/>
    <m/>
    <m/>
    <n v="0"/>
    <n v="12.2"/>
    <n v="1"/>
    <n v="12"/>
    <n v="12"/>
    <n v="12"/>
    <n v="12"/>
    <n v="12"/>
    <n v="12"/>
    <n v="12"/>
    <n v="12"/>
    <n v="2103840"/>
    <n v="150"/>
    <s v="R$/MWh"/>
    <n v="0"/>
    <n v="0"/>
    <n v="315576000"/>
    <n v="365.40743795880218"/>
    <n v="768758784.27524638"/>
    <n v="0"/>
    <n v="0"/>
    <n v="0"/>
    <n v="41091"/>
    <n v="48395"/>
    <s v="Não"/>
    <n v="3006.47"/>
    <n v="7323.91"/>
  </r>
  <r>
    <n v="481"/>
    <x v="5"/>
    <s v="LER"/>
    <s v="02ºLER"/>
    <s v="Leilão de Energia de Reserva"/>
    <s v="003/2009"/>
    <s v="EOLO"/>
    <n v="11637104000128"/>
    <s v="2012-EOL20 "/>
    <s v="EOL.CV.RN.030417-4.01"/>
    <s v="EOL REI DOS VENTOS 3"/>
    <x v="0"/>
    <s v="RN"/>
    <x v="8"/>
    <s v="Cinética do Vento"/>
    <s v="NE"/>
    <n v="0"/>
    <n v="0"/>
    <n v="48.6"/>
    <m/>
    <m/>
    <n v="0"/>
    <n v="21"/>
    <n v="1"/>
    <n v="21"/>
    <n v="21"/>
    <n v="21"/>
    <n v="21"/>
    <n v="21"/>
    <n v="21"/>
    <n v="21"/>
    <n v="21"/>
    <n v="3681720"/>
    <n v="153.07"/>
    <s v="R$/MWh"/>
    <n v="0"/>
    <n v="0"/>
    <n v="563560880.39999998"/>
    <n v="372.88611018902566"/>
    <n v="1372862249.6051395"/>
    <n v="0"/>
    <n v="0"/>
    <n v="0"/>
    <n v="41091"/>
    <n v="48395"/>
    <s v="Não"/>
    <n v="3006.47"/>
    <n v="7323.91"/>
  </r>
  <r>
    <n v="482"/>
    <x v="5"/>
    <s v="LER"/>
    <s v="02ºLER"/>
    <s v="Leilão de Energia de Reserva"/>
    <s v="003/2009"/>
    <s v="SANTA CLARA IV"/>
    <n v="10797907000187"/>
    <s v="2012-EOL20 "/>
    <s v="EOL.CV.RN.030307-0.01"/>
    <s v="EOL SANTA CLARA IV"/>
    <x v="0"/>
    <s v="RN"/>
    <x v="8"/>
    <s v="Cinética do Vento"/>
    <s v="NE"/>
    <n v="0"/>
    <n v="0"/>
    <n v="28.8"/>
    <m/>
    <m/>
    <n v="0"/>
    <n v="12.3"/>
    <n v="1"/>
    <n v="12"/>
    <n v="12"/>
    <n v="12"/>
    <n v="12"/>
    <n v="12"/>
    <n v="12"/>
    <n v="12"/>
    <n v="12"/>
    <n v="2103840"/>
    <n v="150"/>
    <s v="R$/MWh"/>
    <n v="0"/>
    <n v="0"/>
    <n v="315576000"/>
    <n v="365.40743795880218"/>
    <n v="768758784.27524638"/>
    <n v="0"/>
    <n v="0"/>
    <n v="0"/>
    <n v="41091"/>
    <n v="48395"/>
    <s v="Não"/>
    <n v="3006.47"/>
    <n v="7323.91"/>
  </r>
  <r>
    <n v="483"/>
    <x v="5"/>
    <s v="LER"/>
    <s v="02ºLER"/>
    <s v="Leilão de Energia de Reserva"/>
    <s v="003/2009"/>
    <s v="SANTA CLARA III"/>
    <n v="10797910000109"/>
    <s v="2012-EOL20 "/>
    <s v="EOL.CV.RN.030293-7.01"/>
    <s v="EOL SANTA CLARA III"/>
    <x v="0"/>
    <s v="RN"/>
    <x v="8"/>
    <s v="Cinética do Vento"/>
    <s v="NE"/>
    <n v="0"/>
    <n v="0"/>
    <n v="28.8"/>
    <m/>
    <m/>
    <n v="0"/>
    <n v="12.5"/>
    <n v="1"/>
    <n v="12"/>
    <n v="12"/>
    <n v="12"/>
    <n v="12"/>
    <n v="12"/>
    <n v="12"/>
    <n v="12"/>
    <n v="12"/>
    <n v="2103840"/>
    <n v="150"/>
    <s v="R$/MWh"/>
    <n v="0"/>
    <n v="0"/>
    <n v="315576000"/>
    <n v="365.40743795880218"/>
    <n v="768758784.27524638"/>
    <n v="0"/>
    <n v="0"/>
    <n v="0"/>
    <n v="41091"/>
    <n v="48395"/>
    <s v="Não"/>
    <n v="3006.47"/>
    <n v="7323.91"/>
  </r>
  <r>
    <n v="484"/>
    <x v="5"/>
    <s v="LER"/>
    <s v="02ºLER"/>
    <s v="Leilão de Energia de Reserva"/>
    <s v="003/2009"/>
    <s v="SANTA CLARA II REN"/>
    <n v="10797908000121"/>
    <s v="2012-EOL20 "/>
    <s v="EOL.CV.RN.030308-9.01"/>
    <s v="EOL SANTA CLARA II"/>
    <x v="0"/>
    <s v="RN"/>
    <x v="8"/>
    <s v="Cinética do Vento"/>
    <s v="NE"/>
    <n v="0"/>
    <n v="0"/>
    <n v="28.8"/>
    <m/>
    <m/>
    <n v="0"/>
    <n v="12.7"/>
    <n v="1"/>
    <n v="12"/>
    <n v="12"/>
    <n v="12"/>
    <n v="12"/>
    <n v="12"/>
    <n v="12"/>
    <n v="12"/>
    <n v="12"/>
    <n v="2103840"/>
    <n v="150"/>
    <s v="R$/MWh"/>
    <n v="0"/>
    <n v="0"/>
    <n v="315576000"/>
    <n v="365.40743795880218"/>
    <n v="768758784.27524638"/>
    <n v="0"/>
    <n v="0"/>
    <n v="0"/>
    <n v="41091"/>
    <n v="48395"/>
    <s v="Não"/>
    <n v="3006.47"/>
    <n v="7323.91"/>
  </r>
  <r>
    <n v="485"/>
    <x v="5"/>
    <s v="LER"/>
    <s v="02ºLER"/>
    <s v="Leilão de Energia de Reserva"/>
    <s v="003/2009"/>
    <s v="RENOVA"/>
    <n v="8534605000174"/>
    <s v="2012-EOL20 "/>
    <s v="EOL.CV.BA.030315-1.01"/>
    <s v="EOL ILHÉUS"/>
    <x v="0"/>
    <s v="BA"/>
    <x v="8"/>
    <s v="Cinética do Vento"/>
    <s v="NE"/>
    <n v="0"/>
    <n v="0"/>
    <n v="10.5"/>
    <m/>
    <m/>
    <n v="0"/>
    <n v="5"/>
    <n v="1"/>
    <n v="5"/>
    <n v="2"/>
    <n v="2"/>
    <n v="5"/>
    <n v="5"/>
    <n v="5"/>
    <n v="5"/>
    <n v="5"/>
    <n v="876600"/>
    <n v="146.94"/>
    <s v="R$/MWh"/>
    <n v="0"/>
    <n v="0"/>
    <n v="128807604"/>
    <n v="357.9531262244426"/>
    <n v="313781710.44834644"/>
    <n v="0"/>
    <n v="0"/>
    <n v="0"/>
    <n v="41091"/>
    <n v="48395"/>
    <s v="Não"/>
    <n v="3006.47"/>
    <n v="7323.91"/>
  </r>
  <r>
    <n v="486"/>
    <x v="5"/>
    <s v="LER"/>
    <s v="02ºLER"/>
    <s v="Leilão de Energia de Reserva"/>
    <s v="003/2009"/>
    <s v="ELECNOR ENERFIN"/>
    <n v="11603076000128"/>
    <s v="2012-EOL20 "/>
    <s v="EOL.CV.RS.030330-5.01"/>
    <s v="EOL SANGRADOURO 3"/>
    <x v="5"/>
    <s v="RS"/>
    <x v="8"/>
    <s v="Cinética do Vento"/>
    <s v="S"/>
    <n v="0"/>
    <n v="0"/>
    <n v="24"/>
    <m/>
    <m/>
    <n v="0"/>
    <n v="9.1999999999999993"/>
    <n v="1"/>
    <n v="9"/>
    <n v="9"/>
    <n v="9"/>
    <n v="9"/>
    <n v="9"/>
    <n v="9"/>
    <n v="9"/>
    <n v="9"/>
    <n v="1577880"/>
    <n v="149.99"/>
    <s v="R$/MWh"/>
    <n v="0"/>
    <n v="0"/>
    <n v="236666221.20000002"/>
    <n v="365.38307746293827"/>
    <n v="576530650.26722109"/>
    <n v="0"/>
    <n v="0"/>
    <n v="0"/>
    <n v="41091"/>
    <n v="48395"/>
    <s v="Não"/>
    <n v="3006.47"/>
    <n v="7323.91"/>
  </r>
  <r>
    <n v="487"/>
    <x v="5"/>
    <s v="LER"/>
    <s v="02ºLER"/>
    <s v="Leilão de Energia de Reserva"/>
    <s v="003/2009"/>
    <s v="CONS MIASSABA"/>
    <n v="11839616000177"/>
    <s v="2012-EOL20 "/>
    <s v="EOL.CV.RN.030339-9.01"/>
    <s v="EOL MIASSABA 3"/>
    <x v="0"/>
    <s v="RN"/>
    <x v="8"/>
    <s v="Cinética do Vento"/>
    <s v="NE"/>
    <n v="0"/>
    <n v="0"/>
    <n v="50.4"/>
    <m/>
    <m/>
    <n v="0"/>
    <n v="22.8"/>
    <n v="1"/>
    <n v="22"/>
    <n v="22"/>
    <n v="22"/>
    <n v="22"/>
    <n v="22"/>
    <n v="22"/>
    <n v="22"/>
    <n v="22"/>
    <n v="3857040"/>
    <n v="152.07"/>
    <s v="R$/MWh"/>
    <n v="0"/>
    <n v="0"/>
    <n v="586540072.79999995"/>
    <n v="370.45006060263364"/>
    <n v="1428840701.7467821"/>
    <n v="0"/>
    <n v="0"/>
    <n v="0"/>
    <n v="41091"/>
    <n v="48395"/>
    <s v="Não"/>
    <n v="3006.47"/>
    <n v="7323.91"/>
  </r>
  <r>
    <n v="488"/>
    <x v="5"/>
    <s v="LER"/>
    <s v="02ºLER"/>
    <s v="Leilão de Energia de Reserva"/>
    <s v="003/2009"/>
    <s v="RENOVA"/>
    <n v="8534605000174"/>
    <s v="2012-EOL20 "/>
    <s v="EOL.CV.BA.030341-0.01"/>
    <s v="EOL RIO VERDE"/>
    <x v="0"/>
    <s v="BA"/>
    <x v="8"/>
    <s v="Cinética do Vento"/>
    <s v="NE"/>
    <n v="0"/>
    <n v="0"/>
    <n v="30"/>
    <m/>
    <m/>
    <n v="0"/>
    <n v="16.600000000000001"/>
    <n v="1"/>
    <n v="16"/>
    <n v="2"/>
    <n v="2"/>
    <n v="16"/>
    <n v="16"/>
    <n v="16"/>
    <n v="16"/>
    <n v="16"/>
    <n v="2805120"/>
    <n v="144.94"/>
    <s v="R$/MWh"/>
    <n v="0"/>
    <n v="0"/>
    <n v="406574092.80000001"/>
    <n v="353.08102705165862"/>
    <n v="990434650.60314858"/>
    <n v="0"/>
    <n v="0"/>
    <n v="0"/>
    <n v="41091"/>
    <n v="48395"/>
    <s v="Não"/>
    <n v="3006.47"/>
    <n v="7323.91"/>
  </r>
  <r>
    <n v="489"/>
    <x v="5"/>
    <s v="LER"/>
    <s v="02ºLER"/>
    <s v="Leilão de Energia de Reserva"/>
    <s v="003/2009"/>
    <s v="DESENVIX SA"/>
    <n v="622416000141"/>
    <s v="2012-EOL20 "/>
    <s v="EOL.CV.BA.030306-2.01"/>
    <s v="EOL SEABRA"/>
    <x v="0"/>
    <s v="BA"/>
    <x v="8"/>
    <s v="Cinética do Vento"/>
    <s v="NE"/>
    <n v="0"/>
    <n v="0"/>
    <n v="30"/>
    <m/>
    <m/>
    <n v="0"/>
    <n v="11.3"/>
    <n v="1"/>
    <n v="11"/>
    <n v="10"/>
    <n v="10"/>
    <n v="11"/>
    <n v="11"/>
    <n v="11"/>
    <n v="11"/>
    <n v="11"/>
    <n v="1928520"/>
    <n v="139.99"/>
    <s v="R$/MWh"/>
    <n v="0"/>
    <n v="0"/>
    <n v="269973514.80000001"/>
    <n v="341.02258159901817"/>
    <n v="657668869.06533849"/>
    <n v="0"/>
    <n v="0"/>
    <n v="0"/>
    <n v="41091"/>
    <n v="48395"/>
    <s v="Não"/>
    <n v="3006.47"/>
    <n v="7323.91"/>
  </r>
  <r>
    <n v="490"/>
    <x v="5"/>
    <s v="LER"/>
    <s v="02ºLER"/>
    <s v="Leilão de Energia de Reserva"/>
    <s v="003/2009"/>
    <s v="CONS CAJUCOCO"/>
    <n v="11646760000197"/>
    <s v="2012-EOL20 "/>
    <s v="EOL.CV.CE.030294-5.01"/>
    <s v="EOL CAJUCOCO"/>
    <x v="0"/>
    <s v="CE"/>
    <x v="8"/>
    <s v="Cinética do Vento"/>
    <s v="NE"/>
    <n v="0"/>
    <n v="0"/>
    <n v="30"/>
    <m/>
    <m/>
    <n v="0"/>
    <n v="12"/>
    <n v="1"/>
    <n v="12"/>
    <n v="12"/>
    <n v="12"/>
    <n v="12"/>
    <n v="12"/>
    <n v="12"/>
    <n v="12"/>
    <n v="12"/>
    <n v="2103840"/>
    <n v="150.38"/>
    <s v="R$/MWh"/>
    <n v="0"/>
    <n v="0"/>
    <n v="316375459.19999999"/>
    <n v="366.33313680163116"/>
    <n v="770706306.52874362"/>
    <n v="0"/>
    <n v="0"/>
    <n v="0"/>
    <n v="41091"/>
    <n v="48395"/>
    <s v="Não"/>
    <n v="3006.47"/>
    <n v="7323.91"/>
  </r>
  <r>
    <n v="491"/>
    <x v="5"/>
    <s v="LER"/>
    <s v="02ºLER"/>
    <s v="Leilão de Energia de Reserva"/>
    <s v="003/2009"/>
    <s v="RENOVA"/>
    <n v="8534605000174"/>
    <s v="2012-EOL20 "/>
    <s v="EOL.CV.BA.030317-8.01"/>
    <s v="EOL LICÍNIO DE ALMEIDA"/>
    <x v="0"/>
    <s v="BA"/>
    <x v="8"/>
    <s v="Cinética do Vento"/>
    <s v="NE"/>
    <n v="0"/>
    <n v="0"/>
    <n v="22.5"/>
    <m/>
    <m/>
    <n v="0"/>
    <n v="10.9"/>
    <n v="1"/>
    <n v="10"/>
    <n v="2"/>
    <n v="2"/>
    <n v="10"/>
    <n v="10"/>
    <n v="10"/>
    <n v="10"/>
    <n v="10"/>
    <n v="1753200"/>
    <n v="144.94"/>
    <s v="R$/MWh"/>
    <n v="0"/>
    <n v="0"/>
    <n v="254108808"/>
    <n v="353.08102705165862"/>
    <n v="619021656.62696791"/>
    <n v="0"/>
    <n v="0"/>
    <n v="0"/>
    <n v="41091"/>
    <n v="48395"/>
    <s v="Não"/>
    <n v="3006.47"/>
    <n v="7323.91"/>
  </r>
  <r>
    <n v="492"/>
    <x v="5"/>
    <s v="LER"/>
    <s v="02ºLER"/>
    <s v="Leilão de Energia de Reserva"/>
    <s v="003/2009"/>
    <s v="DUNAS DE PARACURU"/>
    <n v="8579828000158"/>
    <s v="2012-EOL20 "/>
    <s v="EOL.CV.CE.030299-6.01"/>
    <s v="EOL DUNAS DE PARACURU"/>
    <x v="0"/>
    <s v="CE"/>
    <x v="8"/>
    <s v="Cinética do Vento"/>
    <s v="NE"/>
    <n v="0"/>
    <n v="0"/>
    <n v="42"/>
    <m/>
    <m/>
    <n v="0"/>
    <n v="19.7"/>
    <n v="1"/>
    <n v="19"/>
    <n v="19"/>
    <n v="19"/>
    <n v="19"/>
    <n v="19"/>
    <n v="19"/>
    <n v="19"/>
    <n v="19"/>
    <n v="3331080"/>
    <n v="149.96"/>
    <s v="R$/MWh"/>
    <n v="0"/>
    <n v="0"/>
    <n v="499528756.80000001"/>
    <n v="365.30999597534651"/>
    <n v="1216876821.3935573"/>
    <n v="0"/>
    <n v="0"/>
    <n v="0"/>
    <n v="41091"/>
    <n v="48395"/>
    <s v="Não"/>
    <n v="3006.47"/>
    <n v="7323.91"/>
  </r>
  <r>
    <n v="493"/>
    <x v="5"/>
    <s v="LER"/>
    <s v="02ºLER"/>
    <s v="Leilão de Energia de Reserva"/>
    <s v="003/2009"/>
    <s v="COXILHA NEGRA VII"/>
    <n v="11513743000181"/>
    <s v="2012-EOL20 "/>
    <s v="EOL.CV.RS.030350-0.01"/>
    <s v="EOL COXILHA NEGRA VII"/>
    <x v="5"/>
    <s v="RS"/>
    <x v="8"/>
    <s v="Cinética do Vento"/>
    <s v="S"/>
    <n v="0"/>
    <n v="0"/>
    <n v="30"/>
    <m/>
    <m/>
    <n v="0"/>
    <n v="11.3"/>
    <n v="1"/>
    <n v="11"/>
    <n v="11"/>
    <n v="11"/>
    <n v="11"/>
    <n v="11"/>
    <n v="11"/>
    <n v="11"/>
    <n v="11"/>
    <n v="1928520"/>
    <n v="131"/>
    <s v="R$/MWh"/>
    <n v="0"/>
    <n v="0"/>
    <n v="252636120"/>
    <n v="319.12249581735392"/>
    <n v="615434115.63368332"/>
    <n v="0"/>
    <n v="0"/>
    <n v="0"/>
    <n v="41091"/>
    <n v="48395"/>
    <s v="Não"/>
    <n v="3006.47"/>
    <n v="7323.91"/>
  </r>
  <r>
    <n v="494"/>
    <x v="5"/>
    <s v="LER"/>
    <s v="02ºLER"/>
    <s v="Leilão de Energia de Reserva"/>
    <s v="003/2009"/>
    <s v="COXILHA NEGRA VI"/>
    <n v="11513749000159"/>
    <s v="2012-EOL20 "/>
    <s v="EOL.CV.RS.030349-6.01"/>
    <s v="EOL COXILHA NEGRA VI"/>
    <x v="5"/>
    <s v="RS"/>
    <x v="8"/>
    <s v="Cinética do Vento"/>
    <s v="S"/>
    <n v="0"/>
    <n v="0"/>
    <n v="30"/>
    <m/>
    <m/>
    <n v="0"/>
    <n v="11.3"/>
    <n v="1"/>
    <n v="11"/>
    <n v="11"/>
    <n v="11"/>
    <n v="11"/>
    <n v="11"/>
    <n v="11"/>
    <n v="11"/>
    <n v="11"/>
    <n v="1928520"/>
    <n v="131"/>
    <s v="R$/MWh"/>
    <n v="0"/>
    <n v="0"/>
    <n v="252636120"/>
    <n v="319.12249581735392"/>
    <n v="615434115.63368332"/>
    <n v="0"/>
    <n v="0"/>
    <n v="0"/>
    <n v="41091"/>
    <n v="48395"/>
    <s v="Não"/>
    <n v="3006.47"/>
    <n v="7323.91"/>
  </r>
  <r>
    <n v="495"/>
    <x v="5"/>
    <s v="LER"/>
    <s v="02ºLER"/>
    <s v="Leilão de Energia de Reserva"/>
    <s v="003/2009"/>
    <s v="COXILHA NEGRA V"/>
    <n v="11513764000105"/>
    <s v="2012-EOL20 "/>
    <s v="EOL.CV.RS.030348-8.01"/>
    <s v="EOL COXILHA NEGRA V"/>
    <x v="5"/>
    <s v="RS"/>
    <x v="8"/>
    <s v="Cinética do Vento"/>
    <s v="S"/>
    <n v="0"/>
    <n v="0"/>
    <n v="30"/>
    <m/>
    <m/>
    <n v="0"/>
    <n v="11.3"/>
    <n v="1"/>
    <n v="11"/>
    <n v="11"/>
    <n v="11"/>
    <n v="11"/>
    <n v="11"/>
    <n v="11"/>
    <n v="11"/>
    <n v="11"/>
    <n v="1928520"/>
    <n v="131"/>
    <s v="R$/MWh"/>
    <n v="0"/>
    <n v="0"/>
    <n v="252636120"/>
    <n v="319.12249581735392"/>
    <n v="615434115.63368332"/>
    <n v="0"/>
    <n v="0"/>
    <n v="0"/>
    <n v="41091"/>
    <n v="48395"/>
    <s v="Não"/>
    <n v="3006.47"/>
    <n v="7323.91"/>
  </r>
  <r>
    <n v="496"/>
    <x v="5"/>
    <s v="LER"/>
    <s v="02ºLER"/>
    <s v="Leilão de Energia de Reserva"/>
    <s v="003/2009"/>
    <s v="CONS COQUEIRO"/>
    <n v="11646832000104"/>
    <s v="2012-EOL20 "/>
    <s v="EOL.CV.CE.030282-1.01"/>
    <s v="EOL COQUEIROS"/>
    <x v="0"/>
    <s v="CE"/>
    <x v="8"/>
    <s v="Cinética do Vento"/>
    <s v="NE"/>
    <n v="0"/>
    <n v="0"/>
    <n v="27"/>
    <m/>
    <m/>
    <n v="0"/>
    <n v="11.6"/>
    <n v="1"/>
    <n v="11"/>
    <n v="11"/>
    <n v="11"/>
    <n v="11"/>
    <n v="11"/>
    <n v="11"/>
    <n v="11"/>
    <n v="11"/>
    <n v="1928520"/>
    <n v="150.38"/>
    <s v="R$/MWh"/>
    <n v="0"/>
    <n v="0"/>
    <n v="290010837.59999996"/>
    <n v="366.33313680163116"/>
    <n v="706480780.98468161"/>
    <n v="0"/>
    <n v="0"/>
    <n v="0"/>
    <n v="41091"/>
    <n v="48395"/>
    <s v="Não"/>
    <n v="3006.47"/>
    <n v="7323.91"/>
  </r>
  <r>
    <n v="497"/>
    <x v="5"/>
    <s v="LER"/>
    <s v="02ºLER"/>
    <s v="Leilão de Energia de Reserva"/>
    <s v="003/2009"/>
    <s v="EURUS VI"/>
    <n v="10797905000198"/>
    <s v="2012-EOL20 "/>
    <s v="EOL.CV.RN.030351-8.01"/>
    <s v="EOL EURUS VI"/>
    <x v="0"/>
    <s v="RN"/>
    <x v="8"/>
    <s v="Cinética do Vento"/>
    <s v="NE"/>
    <n v="0"/>
    <n v="0"/>
    <n v="7.2"/>
    <m/>
    <m/>
    <n v="0"/>
    <n v="3.1"/>
    <n v="1"/>
    <n v="3"/>
    <n v="3"/>
    <n v="3"/>
    <n v="3"/>
    <n v="3"/>
    <n v="3"/>
    <n v="3"/>
    <n v="3"/>
    <n v="525960"/>
    <n v="150"/>
    <s v="R$/MWh"/>
    <n v="0"/>
    <n v="0"/>
    <n v="78894000"/>
    <n v="365.40743795880218"/>
    <n v="192189696.0688116"/>
    <n v="0"/>
    <n v="0"/>
    <n v="0"/>
    <n v="41091"/>
    <n v="48395"/>
    <s v="Não"/>
    <n v="3006.47"/>
    <n v="7323.91"/>
  </r>
  <r>
    <n v="498"/>
    <x v="5"/>
    <s v="LER"/>
    <s v="02ºLER"/>
    <s v="Leilão de Energia de Reserva"/>
    <s v="003/2009"/>
    <s v="RENOVA"/>
    <n v="8534605000174"/>
    <s v="2012-EOL20 "/>
    <s v="EOL.CV.BA.030316-0.01"/>
    <s v="EOL CANDIBA"/>
    <x v="0"/>
    <s v="BA"/>
    <x v="8"/>
    <s v="Cinética do Vento"/>
    <s v="NE"/>
    <n v="0"/>
    <n v="0"/>
    <n v="9"/>
    <m/>
    <m/>
    <n v="0"/>
    <n v="4.2"/>
    <n v="1"/>
    <n v="4"/>
    <n v="2"/>
    <n v="2"/>
    <n v="4"/>
    <n v="4"/>
    <n v="4"/>
    <n v="4"/>
    <n v="4"/>
    <n v="701280"/>
    <n v="144.94"/>
    <s v="R$/MWh"/>
    <n v="0"/>
    <n v="0"/>
    <n v="101643523.2"/>
    <n v="353.08102705165862"/>
    <n v="247608662.65078714"/>
    <n v="0"/>
    <n v="0"/>
    <n v="0"/>
    <n v="41091"/>
    <n v="48395"/>
    <s v="Não"/>
    <n v="3006.47"/>
    <n v="7323.91"/>
  </r>
  <r>
    <n v="499"/>
    <x v="5"/>
    <s v="LER"/>
    <s v="02ºLER"/>
    <s v="Leilão de Energia de Reserva"/>
    <s v="003/2009"/>
    <s v="FAISA I"/>
    <n v="11619268000122"/>
    <s v="2012-EOL20 "/>
    <s v="EOL.CV.CE.030352-6.01"/>
    <s v="EOL FAÍSA I"/>
    <x v="0"/>
    <s v="CE"/>
    <x v="8"/>
    <s v="Cinética do Vento"/>
    <s v="NE"/>
    <n v="0"/>
    <n v="0"/>
    <n v="25.2"/>
    <m/>
    <m/>
    <n v="0"/>
    <n v="9.3000000000000007"/>
    <n v="1"/>
    <n v="9"/>
    <n v="9"/>
    <n v="9"/>
    <n v="9"/>
    <n v="9"/>
    <n v="9"/>
    <n v="9"/>
    <n v="9"/>
    <n v="1577880"/>
    <n v="152.66"/>
    <s v="R$/MWh"/>
    <n v="0"/>
    <n v="0"/>
    <n v="240879160.79999998"/>
    <n v="371.88732985860497"/>
    <n v="586793580.03729558"/>
    <n v="0"/>
    <n v="0"/>
    <n v="0"/>
    <n v="41091"/>
    <n v="48395"/>
    <s v="Não"/>
    <n v="3006.47"/>
    <n v="7323.91"/>
  </r>
  <r>
    <n v="500"/>
    <x v="5"/>
    <s v="LER"/>
    <s v="02ºLER"/>
    <s v="Leilão de Energia de Reserva"/>
    <s v="003/2009"/>
    <s v="GESTAMP"/>
    <n v="11613311000142"/>
    <s v="2012-EOL20 "/>
    <s v="EOL.CV.RN.030333-0.01"/>
    <s v="EOL CABEÇO PRETO"/>
    <x v="5"/>
    <s v="RN"/>
    <x v="8"/>
    <s v="Cinética do Vento"/>
    <s v="NE"/>
    <n v="0"/>
    <n v="0"/>
    <n v="19.8"/>
    <m/>
    <m/>
    <n v="0"/>
    <n v="6.5"/>
    <n v="1"/>
    <n v="6"/>
    <n v="6"/>
    <n v="6"/>
    <n v="6"/>
    <n v="6"/>
    <n v="6"/>
    <n v="6"/>
    <n v="6"/>
    <n v="1051920"/>
    <n v="151.97"/>
    <s v="R$/MWh"/>
    <n v="0"/>
    <n v="0"/>
    <n v="159860282.40000001"/>
    <n v="370.20645564399445"/>
    <n v="389427574.82103068"/>
    <n v="0"/>
    <n v="0"/>
    <n v="0"/>
    <n v="41091"/>
    <n v="48395"/>
    <s v="Não"/>
    <n v="3006.47"/>
    <n v="7323.91"/>
  </r>
  <r>
    <n v="501"/>
    <x v="5"/>
    <s v="LER"/>
    <s v="02ºLER"/>
    <s v="Leilão de Energia de Reserva"/>
    <s v="003/2009"/>
    <s v="CONS BURITI"/>
    <n v="11646785000190"/>
    <s v="2012-EOL20 "/>
    <s v="EOL.CV.CE.030279-1.01"/>
    <s v="EOL BURITI"/>
    <x v="0"/>
    <s v="CE"/>
    <x v="8"/>
    <s v="Cinética do Vento"/>
    <s v="NE"/>
    <n v="0"/>
    <n v="0"/>
    <n v="30"/>
    <m/>
    <m/>
    <n v="0"/>
    <n v="11"/>
    <n v="1"/>
    <n v="11"/>
    <n v="11"/>
    <n v="11"/>
    <n v="11"/>
    <n v="11"/>
    <n v="11"/>
    <n v="11"/>
    <n v="11"/>
    <n v="1928520"/>
    <n v="150.38"/>
    <s v="R$/MWh"/>
    <n v="0"/>
    <n v="0"/>
    <n v="290010837.59999996"/>
    <n v="366.33313680163116"/>
    <n v="706480780.98468161"/>
    <n v="0"/>
    <n v="0"/>
    <n v="0"/>
    <n v="41091"/>
    <n v="48395"/>
    <s v="Não"/>
    <n v="3006.47"/>
    <n v="7323.91"/>
  </r>
  <r>
    <n v="502"/>
    <x v="5"/>
    <s v="LER"/>
    <s v="02ºLER"/>
    <s v="Leilão de Energia de Reserva"/>
    <s v="003/2009"/>
    <s v="ENERGEN"/>
    <n v="8207876000115"/>
    <s v="2012-EOL20 "/>
    <s v="EOL.CV.SE.030296-1.01"/>
    <s v="EOL BARRA DOS COQUEIROS"/>
    <x v="0"/>
    <s v="SE"/>
    <x v="8"/>
    <s v="Cinética do Vento"/>
    <s v="NE"/>
    <n v="0"/>
    <n v="0"/>
    <n v="30"/>
    <m/>
    <m/>
    <n v="0"/>
    <n v="10.5"/>
    <n v="1"/>
    <n v="10"/>
    <n v="10"/>
    <n v="10"/>
    <n v="10"/>
    <n v="10"/>
    <n v="10"/>
    <n v="10"/>
    <n v="10"/>
    <n v="1753200"/>
    <n v="152.5"/>
    <s v="R$/MWh"/>
    <n v="0"/>
    <n v="0"/>
    <n v="267363000"/>
    <n v="371.49756192478225"/>
    <n v="651309525.5665282"/>
    <n v="0"/>
    <n v="0"/>
    <n v="0"/>
    <n v="41091"/>
    <n v="48395"/>
    <s v="Não"/>
    <n v="3006.47"/>
    <n v="7323.91"/>
  </r>
  <r>
    <n v="503"/>
    <x v="5"/>
    <s v="LER"/>
    <s v="02ºLER"/>
    <s v="Leilão de Energia de Reserva"/>
    <s v="003/2009"/>
    <s v="AREIA BRANCA"/>
    <n v="10288502000113"/>
    <s v="2012-EOL20 "/>
    <s v="EOL.CV.RN.030340-2.01"/>
    <s v="EOL AREIA BRANCA"/>
    <x v="0"/>
    <s v="RN"/>
    <x v="8"/>
    <s v="Cinética do Vento"/>
    <s v="NE"/>
    <n v="0"/>
    <n v="0"/>
    <n v="27.3"/>
    <m/>
    <m/>
    <n v="0"/>
    <n v="11.7"/>
    <n v="1"/>
    <n v="11"/>
    <n v="11"/>
    <n v="11"/>
    <n v="11"/>
    <n v="11"/>
    <n v="11"/>
    <n v="11"/>
    <n v="11"/>
    <n v="1928520"/>
    <n v="152.63"/>
    <s v="R$/MWh"/>
    <n v="0"/>
    <n v="0"/>
    <n v="294350007.59999996"/>
    <n v="371.81424837101321"/>
    <n v="717051214.26846623"/>
    <n v="0"/>
    <n v="0"/>
    <n v="0"/>
    <n v="41091"/>
    <n v="48395"/>
    <s v="Não"/>
    <n v="3006.47"/>
    <n v="7323.91"/>
  </r>
  <r>
    <n v="504"/>
    <x v="5"/>
    <s v="LER"/>
    <s v="02ºLER"/>
    <s v="Leilão de Energia de Reserva"/>
    <s v="003/2009"/>
    <s v="ARATUA"/>
    <n v="11637037000141"/>
    <s v="2012-EOL20 "/>
    <s v="EOL.CV.RN.030121-3.01"/>
    <s v="EOL ARATUA 1"/>
    <x v="5"/>
    <s v="RN"/>
    <x v="8"/>
    <s v="Cinética do Vento"/>
    <s v="NE"/>
    <n v="0"/>
    <n v="0"/>
    <n v="14.4"/>
    <m/>
    <m/>
    <n v="0"/>
    <n v="6.9"/>
    <n v="1"/>
    <n v="6"/>
    <n v="6"/>
    <n v="6"/>
    <n v="6"/>
    <n v="6"/>
    <n v="6"/>
    <n v="6"/>
    <n v="6"/>
    <n v="1051920"/>
    <n v="151.77000000000001"/>
    <s v="R$/MWh"/>
    <n v="0"/>
    <n v="0"/>
    <n v="159649898.40000001"/>
    <n v="369.71924572671611"/>
    <n v="388915068.96484715"/>
    <n v="0"/>
    <n v="0"/>
    <n v="0"/>
    <n v="41091"/>
    <n v="48395"/>
    <s v="Não"/>
    <n v="3006.47"/>
    <n v="7323.91"/>
  </r>
  <r>
    <n v="505"/>
    <x v="5"/>
    <s v="LER"/>
    <s v="02ºLER"/>
    <s v="Leilão de Energia de Reserva"/>
    <s v="003/2009"/>
    <s v="CONS ARARAS"/>
    <n v="11646679000107"/>
    <s v="2012-EOL20 "/>
    <s v="EOL.CV.CE.030278-3.01"/>
    <s v="EOL ARARAS"/>
    <x v="2"/>
    <s v="CE"/>
    <x v="8"/>
    <s v="Cinética do Vento"/>
    <s v="NE"/>
    <n v="0"/>
    <n v="0"/>
    <n v="30"/>
    <m/>
    <m/>
    <n v="0"/>
    <n v="12.6"/>
    <n v="1"/>
    <n v="12"/>
    <n v="12"/>
    <n v="12"/>
    <n v="12"/>
    <n v="12"/>
    <n v="12"/>
    <n v="12"/>
    <n v="12"/>
    <n v="2103840"/>
    <n v="150.38"/>
    <s v="R$/MWh"/>
    <n v="0"/>
    <n v="0"/>
    <n v="316375459.19999999"/>
    <n v="366.33313680163116"/>
    <n v="770706306.52874362"/>
    <n v="0"/>
    <n v="0"/>
    <n v="0"/>
    <n v="41091"/>
    <n v="48395"/>
    <s v="Não"/>
    <n v="3006.47"/>
    <n v="7323.91"/>
  </r>
  <r>
    <n v="506"/>
    <x v="5"/>
    <s v="LER"/>
    <s v="02ºLER"/>
    <s v="Leilão de Energia de Reserva"/>
    <s v="003/2009"/>
    <s v="RENOVA"/>
    <n v="8534605000174"/>
    <s v="2012-EOL20 "/>
    <s v="EOL.CV.BA.030320-8.01"/>
    <s v="EOL ALVORADA"/>
    <x v="0"/>
    <s v="BA"/>
    <x v="8"/>
    <s v="Cinética do Vento"/>
    <s v="NE"/>
    <n v="0"/>
    <n v="0"/>
    <n v="7.5"/>
    <m/>
    <m/>
    <n v="0"/>
    <n v="3.9"/>
    <n v="1"/>
    <n v="3"/>
    <n v="2"/>
    <n v="2"/>
    <n v="3"/>
    <n v="3"/>
    <n v="3"/>
    <n v="3"/>
    <n v="3"/>
    <n v="525960"/>
    <n v="144.94"/>
    <s v="R$/MWh"/>
    <n v="0"/>
    <n v="0"/>
    <n v="76232642.400000006"/>
    <n v="353.08102705165862"/>
    <n v="185706496.98809037"/>
    <n v="0"/>
    <n v="0"/>
    <n v="0"/>
    <n v="41091"/>
    <n v="48395"/>
    <s v="Não"/>
    <n v="3006.47"/>
    <n v="7323.91"/>
  </r>
  <r>
    <n v="507"/>
    <x v="5"/>
    <s v="LER"/>
    <s v="02ºLER"/>
    <s v="Leilão de Energia de Reserva"/>
    <s v="003/2009"/>
    <s v="ENERGIO COLONIA"/>
    <n v="11476958000170"/>
    <s v="2012-EOL20 "/>
    <s v="EOL.CV.CE.030295-3.01"/>
    <s v="EOL COLÔNIA"/>
    <x v="0"/>
    <s v="CE"/>
    <x v="8"/>
    <s v="Cinética do Vento"/>
    <s v="NE"/>
    <n v="0"/>
    <n v="0"/>
    <n v="18.899999999999999"/>
    <m/>
    <m/>
    <n v="0"/>
    <n v="8.1999999999999993"/>
    <n v="1"/>
    <n v="8"/>
    <n v="8"/>
    <n v="8"/>
    <n v="8"/>
    <n v="8"/>
    <n v="8"/>
    <n v="8"/>
    <n v="8"/>
    <n v="1402560"/>
    <n v="149.9"/>
    <s v="R$/MWh"/>
    <n v="0"/>
    <n v="0"/>
    <n v="210243744"/>
    <n v="365.16383300016298"/>
    <n v="512164185.61270863"/>
    <n v="0"/>
    <n v="0"/>
    <n v="0"/>
    <n v="41091"/>
    <n v="48395"/>
    <s v="Não"/>
    <n v="3006.47"/>
    <n v="7323.91"/>
  </r>
  <r>
    <n v="508"/>
    <x v="5"/>
    <s v="LER"/>
    <s v="02ºLER"/>
    <s v="Leilão de Energia de Reserva"/>
    <s v="003/2009"/>
    <s v="RENOVA"/>
    <n v="8534605000174"/>
    <s v="2012-EOL20 "/>
    <s v="EOL.CV.BA.030328-3.01"/>
    <s v="EOL GUANAMBI"/>
    <x v="0"/>
    <s v="BA"/>
    <x v="8"/>
    <s v="Cinética do Vento"/>
    <s v="NE"/>
    <n v="0"/>
    <n v="0"/>
    <n v="16.5"/>
    <m/>
    <m/>
    <n v="0"/>
    <n v="8.4"/>
    <n v="1"/>
    <n v="8"/>
    <n v="2"/>
    <n v="2"/>
    <n v="8"/>
    <n v="8"/>
    <n v="8"/>
    <n v="8"/>
    <n v="8"/>
    <n v="1402560"/>
    <n v="144.94"/>
    <s v="R$/MWh"/>
    <n v="0"/>
    <n v="0"/>
    <n v="203287046.40000001"/>
    <n v="353.08102705165862"/>
    <n v="495217325.30157429"/>
    <n v="0"/>
    <n v="0"/>
    <n v="0"/>
    <n v="41091"/>
    <n v="48395"/>
    <s v="Não"/>
    <n v="3006.47"/>
    <n v="7323.91"/>
  </r>
  <r>
    <n v="509"/>
    <x v="5"/>
    <s v="LER"/>
    <s v="02ºLER"/>
    <s v="Leilão de Energia de Reserva"/>
    <s v="003/2009"/>
    <s v="DESENVIX SA"/>
    <n v="622416000141"/>
    <s v="2012-EOL20 "/>
    <s v="EOL.CV.BA.030283-0.01"/>
    <s v="EOL MACAÚBAS"/>
    <x v="0"/>
    <s v="BA"/>
    <x v="8"/>
    <s v="Cinética do Vento"/>
    <s v="NE"/>
    <n v="0"/>
    <n v="0"/>
    <n v="30"/>
    <m/>
    <m/>
    <n v="0"/>
    <n v="13.4"/>
    <n v="1"/>
    <n v="13"/>
    <n v="10"/>
    <n v="10"/>
    <n v="13"/>
    <n v="13"/>
    <n v="13"/>
    <n v="13"/>
    <n v="13"/>
    <n v="2279160"/>
    <n v="139.99"/>
    <s v="R$/MWh"/>
    <n v="0"/>
    <n v="0"/>
    <n v="319059608.40000004"/>
    <n v="341.02258159901817"/>
    <n v="777245027.07721829"/>
    <n v="0"/>
    <n v="0"/>
    <n v="0"/>
    <n v="41091"/>
    <n v="48395"/>
    <s v="Não"/>
    <n v="3006.47"/>
    <n v="7323.91"/>
  </r>
  <r>
    <n v="510"/>
    <x v="5"/>
    <s v="LER"/>
    <s v="02ºLER"/>
    <s v="Leilão de Energia de Reserva"/>
    <s v="003/2009"/>
    <s v="CONS LAGOA SECA"/>
    <n v="11647008000160"/>
    <s v="2012-EOL20 "/>
    <s v="EOL.CV.CE.030291-0.01"/>
    <s v="EOL LAGOA SECA"/>
    <x v="2"/>
    <s v="CE"/>
    <x v="8"/>
    <s v="Cinética do Vento"/>
    <s v="NE"/>
    <n v="0"/>
    <n v="0"/>
    <n v="19.5"/>
    <m/>
    <m/>
    <n v="0"/>
    <n v="8.1"/>
    <n v="1"/>
    <n v="8"/>
    <n v="8"/>
    <n v="8"/>
    <n v="8"/>
    <n v="8"/>
    <n v="8"/>
    <n v="8"/>
    <n v="8"/>
    <n v="1402560"/>
    <n v="152.18"/>
    <s v="R$/MWh"/>
    <n v="0"/>
    <n v="0"/>
    <n v="213441580.80000001"/>
    <n v="370.7180260571368"/>
    <n v="519954274.62669778"/>
    <n v="0"/>
    <n v="0"/>
    <n v="0"/>
    <n v="41091"/>
    <n v="48395"/>
    <s v="Não"/>
    <n v="3006.47"/>
    <n v="7323.91"/>
  </r>
  <r>
    <n v="511"/>
    <x v="5"/>
    <s v="LER"/>
    <s v="02ºLER"/>
    <s v="Leilão de Energia de Reserva"/>
    <s v="003/2009"/>
    <s v="CONS VENTO DO OESTE"/>
    <n v="11647026000142"/>
    <s v="2012-EOL20 "/>
    <s v="EOL.CV.CE.030347-0.01"/>
    <s v="EOL VENTO DO OESTE"/>
    <x v="2"/>
    <s v="CE"/>
    <x v="8"/>
    <s v="Cinética do Vento"/>
    <s v="NE"/>
    <n v="0"/>
    <n v="0"/>
    <n v="19.5"/>
    <m/>
    <m/>
    <n v="0"/>
    <n v="7.8"/>
    <n v="1"/>
    <n v="7"/>
    <n v="7"/>
    <n v="7"/>
    <n v="7"/>
    <n v="7"/>
    <n v="7"/>
    <n v="7"/>
    <n v="7"/>
    <n v="1227240"/>
    <n v="152.18"/>
    <s v="R$/MWh"/>
    <n v="0"/>
    <n v="0"/>
    <n v="186761383.20000002"/>
    <n v="370.7180260571368"/>
    <n v="454959990.29836059"/>
    <n v="0"/>
    <n v="0"/>
    <n v="0"/>
    <n v="41091"/>
    <n v="48395"/>
    <s v="Não"/>
    <n v="3006.47"/>
    <n v="7323.91"/>
  </r>
  <r>
    <n v="512"/>
    <x v="5"/>
    <s v="LER"/>
    <s v="02ºLER"/>
    <s v="Leilão de Energia de Reserva"/>
    <s v="003/2009"/>
    <s v="RENOVA"/>
    <n v="8534605000174"/>
    <s v="2012-EOL20 "/>
    <s v="EOL.CV.BA.030321-6.01"/>
    <s v="EOL IGAPORÃ"/>
    <x v="0"/>
    <s v="BA"/>
    <x v="8"/>
    <s v="Cinética do Vento"/>
    <s v="NE"/>
    <n v="0"/>
    <n v="0"/>
    <n v="30"/>
    <m/>
    <m/>
    <n v="0"/>
    <n v="13.9"/>
    <n v="1"/>
    <n v="13"/>
    <n v="2"/>
    <n v="2"/>
    <n v="13"/>
    <n v="13"/>
    <n v="13"/>
    <n v="13"/>
    <n v="13"/>
    <n v="2279160"/>
    <n v="146.94"/>
    <s v="R$/MWh"/>
    <n v="0"/>
    <n v="0"/>
    <n v="334899770.39999998"/>
    <n v="357.9531262244426"/>
    <n v="815832447.16570055"/>
    <n v="0"/>
    <n v="0"/>
    <n v="0"/>
    <n v="41091"/>
    <n v="48395"/>
    <s v="Não"/>
    <n v="3006.47"/>
    <n v="7323.91"/>
  </r>
  <r>
    <n v="513"/>
    <x v="5"/>
    <s v="LER"/>
    <s v="02ºLER"/>
    <s v="Leilão de Energia de Reserva"/>
    <s v="003/2009"/>
    <s v="ENERGIO ICARAI II"/>
    <n v="11477001000148"/>
    <s v="2012-EOL20 "/>
    <s v="EOL.CV.CE.030356-9.01"/>
    <s v="EOL ICARAÍ II"/>
    <x v="0"/>
    <s v="CE"/>
    <x v="8"/>
    <s v="Cinética do Vento"/>
    <s v="NE"/>
    <n v="0"/>
    <n v="0"/>
    <n v="37.799999999999997"/>
    <m/>
    <m/>
    <n v="0"/>
    <n v="18"/>
    <n v="1"/>
    <n v="18"/>
    <n v="18"/>
    <n v="18"/>
    <n v="18"/>
    <n v="18"/>
    <n v="18"/>
    <n v="18"/>
    <n v="18"/>
    <n v="3155760"/>
    <n v="142"/>
    <s v="R$/MWh"/>
    <n v="0"/>
    <n v="0"/>
    <n v="448117920"/>
    <n v="345.9190412676661"/>
    <n v="1091637473.6708498"/>
    <n v="0"/>
    <n v="0"/>
    <n v="0"/>
    <n v="41091"/>
    <n v="48395"/>
    <s v="Não"/>
    <n v="3006.47"/>
    <n v="7323.91"/>
  </r>
  <r>
    <n v="514"/>
    <x v="5"/>
    <s v="LER"/>
    <s v="02ºLER"/>
    <s v="Leilão de Energia de Reserva"/>
    <s v="003/2009"/>
    <s v="ENERGIO ICARAI I"/>
    <n v="11476987000131"/>
    <s v="2012-EOL20 "/>
    <s v="EOL.CV.CE.030372-0.01"/>
    <s v="EOL ICARAÍ I"/>
    <x v="0"/>
    <s v="CE"/>
    <x v="8"/>
    <s v="Cinética do Vento"/>
    <s v="NE"/>
    <n v="0"/>
    <n v="0"/>
    <n v="27.3"/>
    <m/>
    <m/>
    <n v="0"/>
    <n v="13"/>
    <n v="1"/>
    <n v="13"/>
    <n v="13"/>
    <n v="13"/>
    <n v="13"/>
    <n v="13"/>
    <n v="13"/>
    <n v="13"/>
    <n v="13"/>
    <n v="2279160"/>
    <n v="142"/>
    <s v="R$/MWh"/>
    <n v="0"/>
    <n v="0"/>
    <n v="323640720"/>
    <n v="345.9190412676661"/>
    <n v="788404842.09561384"/>
    <n v="0"/>
    <n v="0"/>
    <n v="0"/>
    <n v="41091"/>
    <n v="48395"/>
    <s v="Não"/>
    <n v="3006.47"/>
    <n v="7323.91"/>
  </r>
  <r>
    <n v="515"/>
    <x v="5"/>
    <s v="LER"/>
    <s v="02ºLER"/>
    <s v="Leilão de Energia de Reserva"/>
    <s v="003/2009"/>
    <s v="EMBUACA"/>
    <n v="10288461000165"/>
    <s v="2012-EOL20 "/>
    <s v="EOL.CV.CE.030336-4.01"/>
    <s v="EOL EMBUACA"/>
    <x v="0"/>
    <s v="CE"/>
    <x v="8"/>
    <s v="Cinética do Vento"/>
    <s v="NE"/>
    <n v="0"/>
    <n v="0"/>
    <n v="25.2"/>
    <m/>
    <m/>
    <n v="0"/>
    <n v="11.1"/>
    <n v="1"/>
    <n v="11"/>
    <n v="11"/>
    <n v="11"/>
    <n v="11"/>
    <n v="11"/>
    <n v="11"/>
    <n v="11"/>
    <n v="11"/>
    <n v="1928520"/>
    <n v="151.07"/>
    <s v="R$/MWh"/>
    <n v="0"/>
    <n v="0"/>
    <n v="291341516.39999998"/>
    <n v="368.01401101624162"/>
    <n v="709722380.5250423"/>
    <n v="0"/>
    <n v="0"/>
    <n v="0"/>
    <n v="41091"/>
    <n v="48395"/>
    <s v="Não"/>
    <n v="3006.47"/>
    <n v="7323.91"/>
  </r>
  <r>
    <n v="516"/>
    <x v="5"/>
    <s v="LER"/>
    <s v="02ºLER"/>
    <s v="Leilão de Energia de Reserva"/>
    <s v="003/2009"/>
    <s v="RENOVA"/>
    <n v="8534605000174"/>
    <s v="2012-EOL20 "/>
    <s v="EOL.CV.BA.030342-9.01"/>
    <s v="EOL GUIRAPÁ"/>
    <x v="0"/>
    <s v="BA"/>
    <x v="8"/>
    <s v="Cinética do Vento"/>
    <s v="NE"/>
    <n v="0"/>
    <n v="0"/>
    <n v="27"/>
    <m/>
    <m/>
    <n v="0"/>
    <n v="13.6"/>
    <n v="1"/>
    <n v="13"/>
    <n v="2"/>
    <n v="2"/>
    <n v="13"/>
    <n v="13"/>
    <n v="13"/>
    <n v="13"/>
    <n v="13"/>
    <n v="2279160"/>
    <n v="144.94"/>
    <s v="R$/MWh"/>
    <n v="0"/>
    <n v="0"/>
    <n v="330341450.39999998"/>
    <n v="353.08102705165862"/>
    <n v="804728153.61505818"/>
    <n v="0"/>
    <n v="0"/>
    <n v="0"/>
    <n v="41091"/>
    <n v="48395"/>
    <s v="Não"/>
    <n v="3006.47"/>
    <n v="7323.91"/>
  </r>
  <r>
    <n v="517"/>
    <x v="5"/>
    <s v="LER"/>
    <s v="02ºLER"/>
    <s v="Leilão de Energia de Reserva"/>
    <s v="003/2009"/>
    <s v="MAR E TERRA"/>
    <n v="10288438000170"/>
    <s v="2012-EOL20 "/>
    <s v="EOL.CV.RN.030389-5.01"/>
    <s v="EOL MAR E TERRA"/>
    <x v="0"/>
    <s v="RN"/>
    <x v="8"/>
    <s v="Cinética do Vento"/>
    <s v="NE"/>
    <n v="0"/>
    <n v="0"/>
    <n v="23.1"/>
    <m/>
    <m/>
    <n v="0"/>
    <n v="8.3000000000000007"/>
    <n v="1"/>
    <n v="8"/>
    <n v="8"/>
    <n v="8"/>
    <n v="8"/>
    <n v="8"/>
    <n v="8"/>
    <n v="8"/>
    <n v="8"/>
    <n v="1402560"/>
    <n v="152.63999999999999"/>
    <s v="R$/MWh"/>
    <n v="0"/>
    <n v="0"/>
    <n v="214086758.39999998"/>
    <n v="371.83860886687705"/>
    <n v="521525959.25232708"/>
    <n v="0"/>
    <n v="0"/>
    <n v="0"/>
    <n v="41091"/>
    <n v="48395"/>
    <s v="Não"/>
    <n v="3006.47"/>
    <n v="7323.91"/>
  </r>
  <r>
    <n v="518"/>
    <x v="5"/>
    <s v="LER"/>
    <s v="02ºLER"/>
    <s v="Leilão de Energia de Reserva"/>
    <s v="003/2009"/>
    <s v="CONS GARCAS"/>
    <n v="11646811000180"/>
    <s v="2012-EOL20 "/>
    <s v="EOL.CV.CE.030280-5.01"/>
    <s v="EOL GARCAS"/>
    <x v="2"/>
    <s v="CE"/>
    <x v="8"/>
    <s v="Cinética do Vento"/>
    <s v="NE"/>
    <n v="0"/>
    <n v="0"/>
    <n v="30"/>
    <m/>
    <m/>
    <n v="0"/>
    <n v="13.2"/>
    <n v="1"/>
    <n v="13"/>
    <n v="13"/>
    <n v="13"/>
    <n v="13"/>
    <n v="13"/>
    <n v="13"/>
    <n v="13"/>
    <n v="13"/>
    <n v="2279160"/>
    <n v="150.38"/>
    <s v="R$/MWh"/>
    <n v="0"/>
    <n v="0"/>
    <n v="342740080.80000001"/>
    <n v="366.33313680163116"/>
    <n v="834931832.07280576"/>
    <n v="0"/>
    <n v="0"/>
    <n v="0"/>
    <n v="41091"/>
    <n v="48395"/>
    <s v="Não"/>
    <n v="3006.47"/>
    <n v="7323.91"/>
  </r>
  <r>
    <n v="519"/>
    <x v="5"/>
    <s v="LER"/>
    <s v="02ºLER"/>
    <s v="Leilão de Energia de Reserva"/>
    <s v="003/2009"/>
    <s v="ELECNOR ENERFIN"/>
    <n v="10754152000133"/>
    <s v="2012-EOL20 "/>
    <s v="EOL.CV.RS.030334-8.01"/>
    <s v="EOL FAZENDA ROSARIO 3"/>
    <x v="5"/>
    <s v="RS"/>
    <x v="8"/>
    <s v="Cinética do Vento"/>
    <s v="S"/>
    <n v="0"/>
    <n v="0"/>
    <n v="14"/>
    <m/>
    <m/>
    <n v="0"/>
    <n v="5.5"/>
    <n v="1"/>
    <n v="5"/>
    <n v="9"/>
    <n v="9"/>
    <n v="5"/>
    <n v="5"/>
    <n v="5"/>
    <n v="5"/>
    <n v="5"/>
    <n v="876600"/>
    <n v="146"/>
    <s v="R$/MWh"/>
    <n v="0"/>
    <n v="0"/>
    <n v="127983600"/>
    <n v="355.66323961323411"/>
    <n v="311774395.84496105"/>
    <n v="0"/>
    <n v="0"/>
    <n v="0"/>
    <n v="41091"/>
    <n v="48395"/>
    <s v="Não"/>
    <n v="3006.47"/>
    <n v="7323.91"/>
  </r>
  <r>
    <n v="520"/>
    <x v="5"/>
    <s v="LER"/>
    <s v="02ºLER"/>
    <s v="Leilão de Energia de Reserva"/>
    <s v="003/2009"/>
    <s v="ELECNOR ENERFIN"/>
    <n v="10754152000133"/>
    <s v="2012-EOL20 "/>
    <s v="EOL.CV.RS.030343-7.01"/>
    <s v="EOL FAZENDA ROSARIO"/>
    <x v="5"/>
    <s v="RS"/>
    <x v="8"/>
    <s v="Cinética do Vento"/>
    <s v="S"/>
    <n v="0"/>
    <n v="0"/>
    <n v="8"/>
    <m/>
    <m/>
    <n v="0"/>
    <n v="3.2"/>
    <n v="1"/>
    <n v="3"/>
    <n v="9"/>
    <n v="9"/>
    <n v="3"/>
    <n v="3"/>
    <n v="3"/>
    <n v="3"/>
    <n v="3"/>
    <n v="525960"/>
    <n v="146"/>
    <s v="R$/MWh"/>
    <n v="0"/>
    <n v="0"/>
    <n v="76790160"/>
    <n v="355.66323961323411"/>
    <n v="187064637.50697663"/>
    <n v="0"/>
    <n v="0"/>
    <n v="0"/>
    <n v="41091"/>
    <n v="48395"/>
    <s v="Não"/>
    <n v="3006.47"/>
    <n v="7323.91"/>
  </r>
  <r>
    <n v="521"/>
    <x v="5"/>
    <s v="LER"/>
    <s v="02ºLER"/>
    <s v="Leilão de Energia de Reserva"/>
    <s v="003/2009"/>
    <s v="FAISA V"/>
    <n v="11652254000100"/>
    <s v="2012-EOL20 "/>
    <s v="EOL.CV.CE.030309-7.01"/>
    <s v="EOL FAÍSA V"/>
    <x v="0"/>
    <s v="CE"/>
    <x v="8"/>
    <s v="Cinética do Vento"/>
    <s v="NE"/>
    <n v="0"/>
    <n v="0"/>
    <n v="27.3"/>
    <m/>
    <m/>
    <n v="0"/>
    <n v="9"/>
    <n v="1"/>
    <n v="9"/>
    <n v="9"/>
    <n v="9"/>
    <n v="9"/>
    <n v="9"/>
    <n v="9"/>
    <n v="9"/>
    <n v="9"/>
    <n v="1577880"/>
    <n v="152.68"/>
    <s v="R$/MWh"/>
    <n v="0"/>
    <n v="0"/>
    <n v="240910718.40000001"/>
    <n v="371.93605085033283"/>
    <n v="586870455.91572309"/>
    <n v="0"/>
    <n v="0"/>
    <n v="0"/>
    <n v="41091"/>
    <n v="48395"/>
    <s v="Não"/>
    <n v="3006.47"/>
    <n v="7323.91"/>
  </r>
  <r>
    <n v="522"/>
    <x v="5"/>
    <s v="LER"/>
    <s v="02ºLER"/>
    <s v="Leilão de Energia de Reserva"/>
    <s v="003/2009"/>
    <s v="FAISA IV"/>
    <n v="11619342000100"/>
    <s v="2012-EOL20 "/>
    <s v="EOL.CV.CE.030329-1.01"/>
    <s v="EOL FAÍSA IV"/>
    <x v="0"/>
    <s v="CE"/>
    <x v="8"/>
    <s v="Cinética do Vento"/>
    <s v="NE"/>
    <n v="0"/>
    <n v="0"/>
    <n v="25.2"/>
    <m/>
    <m/>
    <n v="0"/>
    <n v="8.5"/>
    <n v="1"/>
    <n v="8"/>
    <n v="8"/>
    <n v="8"/>
    <n v="8"/>
    <n v="8"/>
    <n v="8"/>
    <n v="8"/>
    <n v="8"/>
    <n v="1402560"/>
    <n v="152.66999999999999"/>
    <s v="R$/MWh"/>
    <n v="0"/>
    <n v="0"/>
    <n v="214128835.19999999"/>
    <n v="371.91169035446882"/>
    <n v="521628460.42356384"/>
    <n v="0"/>
    <n v="0"/>
    <n v="0"/>
    <n v="41091"/>
    <n v="48395"/>
    <s v="Não"/>
    <n v="3006.47"/>
    <n v="7323.91"/>
  </r>
  <r>
    <n v="523"/>
    <x v="5"/>
    <s v="LER"/>
    <s v="02ºLER"/>
    <s v="Leilão de Energia de Reserva"/>
    <s v="003/2009"/>
    <s v="FAISA III"/>
    <n v="11619413000175"/>
    <s v="2012-EOL20 "/>
    <s v="EOL.CV.CE.030332-1.01"/>
    <s v="EOL FAÍSA III"/>
    <x v="0"/>
    <s v="CE"/>
    <x v="8"/>
    <s v="Cinética do Vento"/>
    <s v="NE"/>
    <n v="0"/>
    <n v="0"/>
    <n v="25.2"/>
    <m/>
    <m/>
    <n v="0"/>
    <n v="8.3000000000000007"/>
    <n v="1"/>
    <n v="8"/>
    <n v="8"/>
    <n v="8"/>
    <n v="8"/>
    <n v="8"/>
    <n v="8"/>
    <n v="8"/>
    <n v="8"/>
    <n v="1402560"/>
    <n v="152.69"/>
    <s v="R$/MWh"/>
    <n v="0"/>
    <n v="0"/>
    <n v="214156886.40000001"/>
    <n v="371.96041134619674"/>
    <n v="521696794.53772169"/>
    <n v="0"/>
    <n v="0"/>
    <n v="0"/>
    <n v="41091"/>
    <n v="48395"/>
    <s v="Não"/>
    <n v="3006.47"/>
    <n v="7323.91"/>
  </r>
  <r>
    <n v="524"/>
    <x v="5"/>
    <s v="LER"/>
    <s v="02ºLER"/>
    <s v="Leilão de Energia de Reserva"/>
    <s v="003/2009"/>
    <s v="FAISA II"/>
    <n v="11619388000120"/>
    <s v="2012-EOL20 "/>
    <s v="EOL.CV.CE.030331-3.01"/>
    <s v="EOL FAÍSA II"/>
    <x v="0"/>
    <s v="CE"/>
    <x v="8"/>
    <s v="Cinética do Vento"/>
    <s v="NE"/>
    <n v="0"/>
    <n v="0"/>
    <n v="25.2"/>
    <m/>
    <m/>
    <n v="0"/>
    <n v="9.5"/>
    <n v="1"/>
    <n v="9"/>
    <n v="9"/>
    <n v="9"/>
    <n v="9"/>
    <n v="9"/>
    <n v="9"/>
    <n v="9"/>
    <n v="9"/>
    <n v="1577880"/>
    <n v="152.65"/>
    <s v="R$/MWh"/>
    <n v="0"/>
    <n v="0"/>
    <n v="240863382"/>
    <n v="371.86296936274107"/>
    <n v="586755142.09808183"/>
    <n v="0"/>
    <n v="0"/>
    <n v="0"/>
    <n v="41091"/>
    <n v="48395"/>
    <s v="Não"/>
    <n v="3006.47"/>
    <n v="7323.91"/>
  </r>
  <r>
    <n v="525"/>
    <x v="5"/>
    <s v="LER"/>
    <s v="02ºLER"/>
    <s v="Leilão de Energia de Reserva"/>
    <s v="003/2009"/>
    <s v="MARTIFER RENOVAVEIS"/>
    <n v="9277049000160"/>
    <s v="2012-EOL20 "/>
    <s v="EOL.CV.CE.030289-9.01"/>
    <s v="EOL ICARAÍ"/>
    <x v="0"/>
    <s v="CE"/>
    <x v="8"/>
    <s v="Cinética do Vento"/>
    <s v="NE"/>
    <n v="0"/>
    <n v="0"/>
    <n v="14.4"/>
    <m/>
    <m/>
    <n v="0"/>
    <n v="7.8"/>
    <n v="1"/>
    <n v="7"/>
    <n v="7"/>
    <n v="7"/>
    <n v="7"/>
    <n v="7"/>
    <n v="7"/>
    <n v="7"/>
    <n v="7"/>
    <n v="1227240"/>
    <n v="151.08000000000001"/>
    <s v="R$/MWh"/>
    <n v="0"/>
    <n v="0"/>
    <n v="185411419.20000002"/>
    <n v="368.03837151210558"/>
    <n v="451671411.05451649"/>
    <n v="0"/>
    <n v="0"/>
    <n v="0"/>
    <n v="41091"/>
    <n v="48395"/>
    <s v="Não"/>
    <n v="3006.47"/>
    <n v="7323.91"/>
  </r>
  <r>
    <n v="526"/>
    <x v="5"/>
    <s v="LER"/>
    <s v="02ºLER"/>
    <s v="Leilão de Energia de Reserva"/>
    <s v="003/2009"/>
    <s v="MANGUE SECO 3"/>
    <n v="11643567000100"/>
    <s v="2012-EOL20 "/>
    <s v="EOL.CV.RN.030281-3.01"/>
    <s v="EOL USINA DE MANGUE SECO 3"/>
    <x v="5"/>
    <s v="RN"/>
    <x v="8"/>
    <s v="Cinética do Vento"/>
    <s v="NE"/>
    <n v="0"/>
    <n v="0"/>
    <n v="25.2"/>
    <m/>
    <m/>
    <n v="0"/>
    <n v="12.7"/>
    <n v="1"/>
    <n v="12"/>
    <n v="12"/>
    <n v="12"/>
    <n v="12"/>
    <n v="12"/>
    <n v="12"/>
    <n v="12"/>
    <n v="12"/>
    <n v="2103840"/>
    <n v="149.99"/>
    <s v="R$/MWh"/>
    <n v="0"/>
    <n v="0"/>
    <n v="315554961.60000002"/>
    <n v="365.38307746293827"/>
    <n v="768707533.68962812"/>
    <n v="0"/>
    <n v="0"/>
    <n v="0"/>
    <n v="41091"/>
    <n v="48395"/>
    <s v="Não"/>
    <n v="3006.47"/>
    <n v="7323.91"/>
  </r>
  <r>
    <n v="527"/>
    <x v="6"/>
    <s v="LPE"/>
    <s v="UHE Belo Monte"/>
    <s v="Leilão de Projetos Estruturantes"/>
    <s v="006/2009"/>
    <s v="Norte Energia"/>
    <n v="12300288000107"/>
    <s v="2015-H30"/>
    <s v="UHE.PH.PA.030354-2.01"/>
    <s v="UHE BELO MONTE"/>
    <x v="0"/>
    <s v="PA"/>
    <x v="2"/>
    <s v="Rio Xingu"/>
    <s v="N"/>
    <n v="19018115000"/>
    <n v="45225095500.98056"/>
    <n v="11233.1"/>
    <m/>
    <m/>
    <n v="0"/>
    <n v="4571"/>
    <n v="0"/>
    <n v="0"/>
    <n v="0"/>
    <n v="0"/>
    <n v="68.964958789954338"/>
    <n v="1148.1258467668483"/>
    <n v="3071.3742738584469"/>
    <n v="3199.7000000000016"/>
    <n v="3199.6999999692885"/>
    <n v="794925102.70899987"/>
    <n v="77.97"/>
    <s v="R$/MWh"/>
    <n v="0"/>
    <n v="0"/>
    <n v="61980310258.220726"/>
    <n v="185.41273392297049"/>
    <n v="147389236557.2738"/>
    <n v="0"/>
    <n v="0"/>
    <n v="0"/>
    <n v="42005"/>
    <n v="52962"/>
    <s v="Sim"/>
    <n v="3079.86"/>
    <n v="7323.91"/>
  </r>
  <r>
    <n v="528"/>
    <x v="6"/>
    <s v="LEN"/>
    <s v="10ºLEN"/>
    <s v="Leilão de Energia Nova"/>
    <s v="003/2010"/>
    <s v="MEGA ENERGIA"/>
    <n v="6900697000133"/>
    <s v="2015-H30"/>
    <s v="PCH.PH.RO.029434-9.01"/>
    <s v="SANTA CRUZ DE MONTE NEGRO"/>
    <x v="0"/>
    <s v="RO"/>
    <x v="6"/>
    <s v="Rio Jamarí"/>
    <s v="SE"/>
    <n v="0"/>
    <n v="0"/>
    <n v="17"/>
    <m/>
    <m/>
    <n v="0"/>
    <n v="7.73"/>
    <n v="1"/>
    <n v="7.0000000000000009"/>
    <n v="7"/>
    <n v="7"/>
    <n v="7.0000000000000009"/>
    <n v="7.0000000000000009"/>
    <n v="7.0000000000000009"/>
    <n v="7.0000000000000009"/>
    <n v="7.0000000000000009"/>
    <n v="1840943.9999999998"/>
    <n v="153.72999999999999"/>
    <s v="R$/MWh"/>
    <n v="0"/>
    <n v="0"/>
    <n v="283008321.12"/>
    <n v="361.94110864295959"/>
    <n v="666313312.30960464"/>
    <n v="0"/>
    <n v="0"/>
    <n v="0"/>
    <n v="42005"/>
    <n v="52962"/>
    <s v="Não"/>
    <n v="3110.74"/>
    <n v="7323.91"/>
  </r>
  <r>
    <n v="529"/>
    <x v="6"/>
    <s v="LEN"/>
    <s v="10ºLEN"/>
    <s v="Leilão de Energia Nova"/>
    <s v="003/2010"/>
    <s v="MEGA ENERGIA"/>
    <n v="6900697000133"/>
    <s v="2015-H30"/>
    <s v="PCH.PH.RO.029436-5.01"/>
    <s v="CANAÃ"/>
    <x v="0"/>
    <s v="RO"/>
    <x v="6"/>
    <s v="Rio Canaã"/>
    <s v="SE"/>
    <n v="0"/>
    <n v="0"/>
    <n v="17"/>
    <m/>
    <m/>
    <n v="0"/>
    <n v="7.76"/>
    <n v="1"/>
    <n v="6.9999999999999973"/>
    <n v="7"/>
    <n v="7"/>
    <n v="6.9999999999999973"/>
    <n v="6.9999999999999973"/>
    <n v="6.9999999999999973"/>
    <n v="6.9999999999999973"/>
    <n v="6.9999999999999973"/>
    <n v="1840944"/>
    <n v="153.97999999999999"/>
    <s v="R$/MWh"/>
    <n v="0"/>
    <n v="0"/>
    <n v="283468557.12"/>
    <n v="362.52970733651802"/>
    <n v="667396889.54291892"/>
    <n v="0"/>
    <n v="0"/>
    <n v="0"/>
    <n v="42005"/>
    <n v="52962"/>
    <s v="Não"/>
    <n v="3110.74"/>
    <n v="7323.91"/>
  </r>
  <r>
    <n v="530"/>
    <x v="6"/>
    <s v="LEN"/>
    <s v="10ºLEN"/>
    <s v="Leilão de Energia Nova"/>
    <s v="003/2010"/>
    <s v="COPEL GET"/>
    <n v="4370282000170"/>
    <s v="2015-H30"/>
    <s v="UHE.PH.MT.030422-0.01"/>
    <s v="COLIDER"/>
    <x v="0"/>
    <s v="MT"/>
    <x v="2"/>
    <s v="Rio Teles Pires"/>
    <s v="SE"/>
    <n v="0"/>
    <n v="0"/>
    <n v="300"/>
    <m/>
    <m/>
    <n v="0"/>
    <n v="179.6"/>
    <n v="1"/>
    <n v="125.00000000000003"/>
    <n v="125"/>
    <n v="125"/>
    <n v="125.00000000000003"/>
    <n v="125.00000000000003"/>
    <n v="125.00000000000003"/>
    <n v="125.00000000000003"/>
    <n v="125.00000000000003"/>
    <n v="32874000"/>
    <n v="103.4"/>
    <s v="R$/MWh"/>
    <n v="0"/>
    <n v="0"/>
    <n v="3399171599.9999995"/>
    <n v="243.44441965577326"/>
    <n v="8002991851.7638884"/>
    <n v="0"/>
    <n v="0"/>
    <n v="0"/>
    <n v="42005"/>
    <n v="52962"/>
    <s v="Não"/>
    <n v="3110.74"/>
    <n v="7323.91"/>
  </r>
  <r>
    <n v="531"/>
    <x v="6"/>
    <s v="LEN"/>
    <s v="10ºLEN"/>
    <s v="Leilão de Energia Nova"/>
    <s v="003/2010"/>
    <s v="EMAE"/>
    <n v="2302101000142"/>
    <s v="2015-H30"/>
    <s v="PCH.PH.SP.029721-6.01"/>
    <s v="PIRAPORA"/>
    <x v="0"/>
    <s v="SP"/>
    <x v="6"/>
    <s v="Rio Tietê"/>
    <s v="SE"/>
    <n v="0"/>
    <n v="0"/>
    <n v="25"/>
    <m/>
    <m/>
    <n v="0"/>
    <n v="17.170000000000002"/>
    <n v="1"/>
    <n v="15.999999999999993"/>
    <n v="16"/>
    <n v="16"/>
    <n v="15.999999999999993"/>
    <n v="15.999999999999993"/>
    <n v="15.999999999999993"/>
    <n v="15.999999999999993"/>
    <n v="15.999999999999993"/>
    <n v="4207872"/>
    <n v="154.49"/>
    <s v="R$/MWh"/>
    <n v="0"/>
    <n v="0"/>
    <n v="650074145.27999997"/>
    <n v="363.7304486713773"/>
    <n v="1530531170.5117254"/>
    <n v="0"/>
    <n v="0"/>
    <n v="0"/>
    <n v="42005"/>
    <n v="52962"/>
    <s v="Não"/>
    <n v="3110.74"/>
    <n v="7323.91"/>
  </r>
  <r>
    <n v="532"/>
    <x v="6"/>
    <s v="LEN"/>
    <s v="10ºLEN"/>
    <s v="Leilão de Energia Nova"/>
    <s v="003/2010"/>
    <s v="ALUPAR"/>
    <n v="8364948000138"/>
    <s v="2015-H30"/>
    <s v="UHE.PH.AP.030385-2.01"/>
    <s v="FERREIRA GOMES"/>
    <x v="0"/>
    <s v="AP"/>
    <x v="2"/>
    <s v="Rio Araguari"/>
    <s v="N"/>
    <n v="0"/>
    <n v="0"/>
    <n v="252"/>
    <m/>
    <m/>
    <n v="0"/>
    <n v="153.1"/>
    <n v="1"/>
    <n v="104.99999999999996"/>
    <n v="105"/>
    <n v="105"/>
    <n v="104.99999999999996"/>
    <n v="104.99999999999996"/>
    <n v="104.99999999999996"/>
    <n v="104.99999999999996"/>
    <n v="104.99999999999996"/>
    <n v="27614160"/>
    <n v="69.78"/>
    <s v="R$/MWh"/>
    <n v="0"/>
    <n v="0"/>
    <n v="1926916084.8000007"/>
    <n v="164.28966734603344"/>
    <n v="4536721160.4401445"/>
    <n v="0"/>
    <n v="0"/>
    <n v="0"/>
    <n v="42005"/>
    <n v="52962"/>
    <s v="Não"/>
    <n v="3110.74"/>
    <n v="7323.91"/>
  </r>
  <r>
    <n v="533"/>
    <x v="6"/>
    <s v="LEN"/>
    <s v="10ºLEN"/>
    <s v="Leilão de Energia Nova"/>
    <s v="003/2010"/>
    <s v="MEGA ENERGIA"/>
    <n v="6900697000133"/>
    <s v="2015-H30"/>
    <s v="PCH.PH.RO.029435-7.01"/>
    <s v="JAMARÍ"/>
    <x v="0"/>
    <s v="RO"/>
    <x v="6"/>
    <s v="Rio Jamarí"/>
    <s v="SE"/>
    <n v="0"/>
    <n v="0"/>
    <n v="20"/>
    <m/>
    <m/>
    <n v="0"/>
    <n v="9.1"/>
    <n v="1"/>
    <n v="9.0000000000000071"/>
    <n v="7"/>
    <n v="7"/>
    <n v="9.0000000000000071"/>
    <n v="9.0000000000000071"/>
    <n v="9.0000000000000071"/>
    <n v="9.0000000000000071"/>
    <n v="9.0000000000000071"/>
    <n v="2366927.9999999995"/>
    <n v="154.22999999999999"/>
    <s v="R$/MWh"/>
    <n v="0"/>
    <n v="0"/>
    <n v="365051305.44"/>
    <n v="363.11830603007644"/>
    <n v="859474885.8551569"/>
    <n v="0"/>
    <n v="0"/>
    <n v="0"/>
    <n v="42005"/>
    <n v="52962"/>
    <s v="Não"/>
    <n v="3110.74"/>
    <n v="7323.91"/>
  </r>
  <r>
    <n v="534"/>
    <x v="6"/>
    <s v="LEN"/>
    <s v="10ºLEN"/>
    <s v="Leilão de Energia Nova"/>
    <s v="003/2010"/>
    <s v="TPI"/>
    <n v="3014553000191"/>
    <s v="2015-H30"/>
    <s v="UHE.PH.SC.030415-8.01"/>
    <s v="GARIBALDI"/>
    <x v="0"/>
    <s v="SC"/>
    <x v="2"/>
    <s v="Rio Canoas"/>
    <s v="S"/>
    <n v="0"/>
    <n v="0"/>
    <n v="177.9"/>
    <m/>
    <m/>
    <n v="0"/>
    <n v="84"/>
    <n v="1"/>
    <n v="57.999999999999979"/>
    <n v="58"/>
    <n v="58"/>
    <n v="57.999999999999979"/>
    <n v="57.999999999999979"/>
    <n v="57.999999999999979"/>
    <n v="57.999999999999979"/>
    <n v="57.999999999999979"/>
    <n v="15253535.999999998"/>
    <n v="107.98"/>
    <s v="R$/MWh"/>
    <n v="0"/>
    <n v="0"/>
    <n v="1647076817.28"/>
    <n v="254.22754772176398"/>
    <n v="3877869051.3656449"/>
    <n v="0"/>
    <n v="0"/>
    <n v="0"/>
    <n v="42005"/>
    <n v="52962"/>
    <s v="Não"/>
    <n v="3110.74"/>
    <n v="7323.91"/>
  </r>
  <r>
    <n v="535"/>
    <x v="6"/>
    <s v="LFA"/>
    <s v="02ºLFA"/>
    <s v="Leilão de Fontes Alternativas"/>
    <s v="007/2010"/>
    <s v="ASA BRANCA V"/>
    <n v="11681458000170"/>
    <s v="DISP-20"/>
    <s v="EOL.CV.RN.030507-3.01"/>
    <s v="ASA BRANCA V"/>
    <x v="0"/>
    <s v="RN"/>
    <x v="8"/>
    <s v="Cinética do Vento"/>
    <s v="NE"/>
    <n v="0"/>
    <n v="0"/>
    <n v="30"/>
    <m/>
    <m/>
    <n v="0"/>
    <n v="13.7"/>
    <n v="0.1"/>
    <n v="136.00000085557826"/>
    <n v="136"/>
    <n v="136"/>
    <n v="13.600000085557827"/>
    <n v="13.600000085557827"/>
    <n v="13.600000085557827"/>
    <n v="13.600000085557827"/>
    <n v="13.600000085557827"/>
    <n v="2384352.0150000001"/>
    <n v="133"/>
    <s v="R$/MWh"/>
    <n v="0"/>
    <n v="0"/>
    <n v="317118817.99500006"/>
    <n v="313.1033027434467"/>
    <n v="746548490.79949236"/>
    <n v="15845088.000000002"/>
    <n v="15845088.000000002"/>
    <n v="15845088.000000002"/>
    <n v="41275"/>
    <n v="48579"/>
    <s v="Não"/>
    <n v="3111.05"/>
    <n v="7323.91"/>
  </r>
  <r>
    <n v="536"/>
    <x v="6"/>
    <s v="LFA"/>
    <s v="02ºLFA"/>
    <s v="Leilão de Fontes Alternativas"/>
    <s v="007/2010"/>
    <s v="IBERDROLA"/>
    <n v="9012586000189"/>
    <s v="DISP-20"/>
    <s v="EOL.CV.RN.030622-3.01"/>
    <s v="ARIZONA 1"/>
    <x v="0"/>
    <s v="RN"/>
    <x v="8"/>
    <s v="Cinética do Vento"/>
    <s v="NE"/>
    <n v="0"/>
    <n v="0"/>
    <n v="28"/>
    <m/>
    <m/>
    <n v="0"/>
    <n v="12.9"/>
    <n v="0.1"/>
    <n v="122.99999999999999"/>
    <n v="123"/>
    <n v="123"/>
    <n v="12.299999999999999"/>
    <n v="12.299999999999999"/>
    <n v="12.299999999999999"/>
    <n v="12.299999999999999"/>
    <n v="12.299999999999999"/>
    <n v="2156436.0000000005"/>
    <n v="134.59"/>
    <s v="R$/MWh"/>
    <n v="0"/>
    <n v="0"/>
    <n v="290234721.24000013"/>
    <n v="316.84641741534205"/>
    <n v="683259020.98547089"/>
    <n v="14501803.320000006"/>
    <n v="14501803.320000006"/>
    <n v="14501803.320000006"/>
    <n v="41275"/>
    <n v="48579"/>
    <s v="Não"/>
    <n v="3111.05"/>
    <n v="7323.91"/>
  </r>
  <r>
    <n v="537"/>
    <x v="6"/>
    <s v="LFA"/>
    <s v="02ºLFA"/>
    <s v="Leilão de Fontes Alternativas"/>
    <s v="007/2010"/>
    <s v="ASA BRANCA I"/>
    <n v="11681453000147"/>
    <s v="DISP-20"/>
    <s v="EOL.CV.RN.030505-7.01"/>
    <s v="ASA BRANCA I"/>
    <x v="0"/>
    <s v="RN"/>
    <x v="8"/>
    <s v="Cinética do Vento"/>
    <s v="NE"/>
    <n v="0"/>
    <n v="0"/>
    <n v="30"/>
    <m/>
    <m/>
    <n v="0"/>
    <n v="13.2"/>
    <n v="0.1"/>
    <n v="131.99999999999997"/>
    <n v="132"/>
    <n v="132"/>
    <n v="13.199999999999998"/>
    <n v="13.199999999999998"/>
    <n v="13.199999999999998"/>
    <n v="13.199999999999998"/>
    <n v="13.199999999999998"/>
    <n v="2314224"/>
    <n v="135.4"/>
    <s v="R$/MWh"/>
    <n v="0"/>
    <n v="0"/>
    <n v="313345929.60000002"/>
    <n v="318.75328715385479"/>
    <n v="737666507.21034253"/>
    <n v="15656573.000000002"/>
    <n v="15656573.000000002"/>
    <n v="15656573.000000002"/>
    <n v="41275"/>
    <n v="48579"/>
    <s v="Não"/>
    <n v="3111.05"/>
    <n v="7323.91"/>
  </r>
  <r>
    <n v="538"/>
    <x v="6"/>
    <s v="LFA"/>
    <s v="02ºLFA"/>
    <s v="Leilão de Fontes Alternativas"/>
    <s v="007/2010"/>
    <s v="ASA BRANCA IV"/>
    <n v="11681456000180"/>
    <s v="DISP-20"/>
    <s v="EOL.CV.RN.030498-0.01"/>
    <s v="ASA BRANCA IV"/>
    <x v="0"/>
    <s v="RN"/>
    <x v="8"/>
    <s v="Cinética do Vento"/>
    <s v="NE"/>
    <n v="0"/>
    <n v="0"/>
    <n v="30"/>
    <m/>
    <m/>
    <n v="0"/>
    <n v="14"/>
    <n v="0.1"/>
    <n v="140.00000000000009"/>
    <n v="140"/>
    <n v="140"/>
    <n v="14.000000000000011"/>
    <n v="14.000000000000011"/>
    <n v="14.000000000000011"/>
    <n v="14.000000000000011"/>
    <n v="14.000000000000011"/>
    <n v="2454480"/>
    <n v="133"/>
    <s v="R$/MWh"/>
    <n v="0"/>
    <n v="0"/>
    <n v="326445840.00000006"/>
    <n v="313.1033027434467"/>
    <n v="768505794.51773524"/>
    <n v="16311120"/>
    <n v="16311120"/>
    <n v="16311120"/>
    <n v="41275"/>
    <n v="48579"/>
    <s v="Não"/>
    <n v="3111.05"/>
    <n v="7323.91"/>
  </r>
  <r>
    <n v="539"/>
    <x v="6"/>
    <s v="LFA"/>
    <s v="02ºLFA"/>
    <s v="Leilão de Fontes Alternativas"/>
    <s v="007/2010"/>
    <s v="ASA BRANCA II"/>
    <n v="11681454000191"/>
    <s v="DISP-20"/>
    <s v="EOL.CV.RN.030547-2.01"/>
    <s v="ASA BRANCA II"/>
    <x v="0"/>
    <s v="RN"/>
    <x v="8"/>
    <s v="Cinética do Vento"/>
    <s v="NE"/>
    <n v="0"/>
    <n v="0"/>
    <n v="30"/>
    <m/>
    <m/>
    <n v="0"/>
    <n v="12.8"/>
    <n v="0.1"/>
    <n v="128.00000000000006"/>
    <n v="128"/>
    <n v="128"/>
    <n v="12.800000000000006"/>
    <n v="12.800000000000006"/>
    <n v="12.800000000000006"/>
    <n v="12.800000000000006"/>
    <n v="12.800000000000006"/>
    <n v="2244095.9999999995"/>
    <n v="135.4"/>
    <s v="R$/MWh"/>
    <n v="0"/>
    <n v="0"/>
    <n v="303850598.39999992"/>
    <n v="318.75328715385479"/>
    <n v="715312976.68881667"/>
    <n v="15182130.999999998"/>
    <n v="15182130.999999998"/>
    <n v="15182130.999999998"/>
    <n v="41275"/>
    <n v="48579"/>
    <s v="Não"/>
    <n v="3111.05"/>
    <n v="7323.91"/>
  </r>
  <r>
    <n v="540"/>
    <x v="6"/>
    <s v="LFA"/>
    <s v="02ºLFA"/>
    <s v="Leilão de Fontes Alternativas"/>
    <s v="007/2010"/>
    <s v="ARATUA"/>
    <n v="10278426000165"/>
    <s v="DISP-20"/>
    <s v="EOL.CV.RN.030470-0.01"/>
    <s v="ARATUA 3"/>
    <x v="2"/>
    <s v="RN"/>
    <x v="8"/>
    <s v="Cinética do Vento"/>
    <s v="NE"/>
    <n v="0"/>
    <n v="0"/>
    <n v="28.8"/>
    <m/>
    <m/>
    <n v="0"/>
    <n v="11.2"/>
    <n v="0.1"/>
    <n v="112.00000000000004"/>
    <n v="112"/>
    <n v="112"/>
    <n v="11.200000000000005"/>
    <n v="11.200000000000005"/>
    <n v="11.200000000000005"/>
    <n v="11.200000000000005"/>
    <n v="11.200000000000005"/>
    <n v="1963584.0000000012"/>
    <n v="137.77000000000001"/>
    <s v="R$/MWh"/>
    <n v="0"/>
    <n v="0"/>
    <n v="270522967.68000019"/>
    <n v="324.33264675913279"/>
    <n v="636854395.85388541"/>
    <n v="13517000.77"/>
    <n v="13517000.77"/>
    <n v="13517000.77"/>
    <n v="41275"/>
    <n v="48579"/>
    <s v="Não"/>
    <n v="3111.05"/>
    <n v="7323.91"/>
  </r>
  <r>
    <n v="541"/>
    <x v="6"/>
    <s v="LFA"/>
    <s v="02ºLFA"/>
    <s v="Leilão de Fontes Alternativas"/>
    <s v="007/2010"/>
    <s v="ASA BRANCA VI"/>
    <n v="11694617000170"/>
    <s v="DISP-20"/>
    <s v="EOL.CV.RN.030520-0.01"/>
    <s v="ASA BRANCA VI"/>
    <x v="0"/>
    <s v="RN"/>
    <x v="8"/>
    <s v="Cinética do Vento"/>
    <s v="NE"/>
    <n v="0"/>
    <n v="0"/>
    <n v="30"/>
    <m/>
    <m/>
    <n v="0"/>
    <n v="14.4"/>
    <n v="0.1"/>
    <n v="144.00000000000014"/>
    <n v="144"/>
    <n v="144"/>
    <n v="14.400000000000015"/>
    <n v="14.400000000000015"/>
    <n v="14.400000000000015"/>
    <n v="14.400000000000015"/>
    <n v="14.400000000000015"/>
    <n v="2524608.0000000005"/>
    <n v="133"/>
    <s v="R$/MWh"/>
    <n v="0"/>
    <n v="0"/>
    <n v="335772864.00000018"/>
    <n v="313.1033027434467"/>
    <n v="790463102.93252802"/>
    <n v="16777152.000000004"/>
    <n v="16777152.000000004"/>
    <n v="16777152.000000004"/>
    <n v="41275"/>
    <n v="48579"/>
    <s v="Não"/>
    <n v="3111.05"/>
    <n v="7323.91"/>
  </r>
  <r>
    <n v="542"/>
    <x v="6"/>
    <s v="LFA"/>
    <s v="02ºLFA"/>
    <s v="Leilão de Fontes Alternativas"/>
    <s v="007/2010"/>
    <s v="ASA BRANCA III"/>
    <n v="11681455000136"/>
    <s v="DISP-20"/>
    <s v="EOL.CV.RN.030548-0.01"/>
    <s v="ASA BRANCA III"/>
    <x v="6"/>
    <s v="RN"/>
    <x v="8"/>
    <s v="Cinética do Vento"/>
    <s v="NE"/>
    <n v="0"/>
    <n v="0"/>
    <n v="30"/>
    <m/>
    <m/>
    <n v="0"/>
    <n v="12.5"/>
    <n v="0.1"/>
    <n v="125.00000028519275"/>
    <n v="125"/>
    <n v="125"/>
    <n v="12.500000028519276"/>
    <n v="12.500000028519276"/>
    <n v="12.500000028519276"/>
    <n v="12.500000028519276"/>
    <n v="12.500000028519276"/>
    <n v="2191500.0050000008"/>
    <n v="135.4"/>
    <s v="R$/MWh"/>
    <n v="0"/>
    <n v="0"/>
    <n v="296729100.67700016"/>
    <n v="318.75328715385479"/>
    <n v="698547830.39143956"/>
    <n v="14826299"/>
    <n v="14826299"/>
    <n v="14826299"/>
    <n v="41275"/>
    <n v="48579"/>
    <s v="Não"/>
    <n v="3111.05"/>
    <n v="7323.91"/>
  </r>
  <r>
    <n v="543"/>
    <x v="6"/>
    <s v="LFA"/>
    <s v="02ºLFA"/>
    <s v="Leilão de Fontes Alternativas"/>
    <s v="007/2010"/>
    <s v="REB 11"/>
    <n v="9092023000148"/>
    <s v="DISP-20"/>
    <s v="EOL.CV.RS.030469-7.01"/>
    <s v="REB CASSINO I"/>
    <x v="0"/>
    <s v="RS"/>
    <x v="8"/>
    <s v="Cinética do Vento"/>
    <s v="S"/>
    <n v="0"/>
    <n v="0"/>
    <n v="24"/>
    <m/>
    <m/>
    <n v="0"/>
    <n v="8.9"/>
    <n v="0.1"/>
    <n v="88.999999714807259"/>
    <n v="89"/>
    <n v="89"/>
    <n v="8.8999999714807263"/>
    <n v="8.8999999714807263"/>
    <n v="8.8999999714807263"/>
    <n v="8.8999999714807263"/>
    <n v="8.8999999714807263"/>
    <n v="1560347.9950000001"/>
    <n v="136.59"/>
    <s v="R$/MWh"/>
    <n v="0"/>
    <n v="0"/>
    <n v="213127932.63705"/>
    <n v="321.55473775734879"/>
    <n v="501737290.34243"/>
    <n v="10649102.999999998"/>
    <n v="10649102.999999998"/>
    <n v="10649102.999999998"/>
    <n v="41275"/>
    <n v="48579"/>
    <s v="Não"/>
    <n v="3111.05"/>
    <n v="7323.91"/>
  </r>
  <r>
    <n v="544"/>
    <x v="6"/>
    <s v="LFA"/>
    <s v="02ºLFA"/>
    <s v="Leilão de Fontes Alternativas"/>
    <s v="007/2010"/>
    <s v="MAC"/>
    <n v="7091059000181"/>
    <s v="DISP-20"/>
    <s v="EOL.CV.RN.030661-4.01"/>
    <s v="MACACOS"/>
    <x v="0"/>
    <s v="RN"/>
    <x v="8"/>
    <s v="Cinética do Vento"/>
    <s v="NE"/>
    <n v="0"/>
    <n v="0"/>
    <n v="20.7"/>
    <m/>
    <m/>
    <n v="0"/>
    <n v="9.8000000000000007"/>
    <n v="0.1"/>
    <n v="97"/>
    <n v="97"/>
    <n v="97"/>
    <n v="9.7000000000000011"/>
    <n v="9.7000000000000011"/>
    <n v="9.7000000000000011"/>
    <n v="9.7000000000000011"/>
    <n v="9.7000000000000011"/>
    <n v="1700603.9999999998"/>
    <n v="136.01"/>
    <s v="R$/MWh"/>
    <n v="0"/>
    <n v="0"/>
    <n v="231299150.03999996"/>
    <n v="320.1893248581668"/>
    <n v="544515246.61109781"/>
    <n v="11557041.719999999"/>
    <n v="11557041.719999999"/>
    <n v="11557041.719999999"/>
    <n v="41275"/>
    <n v="48579"/>
    <s v="Não"/>
    <n v="3111.05"/>
    <n v="7323.91"/>
  </r>
  <r>
    <n v="545"/>
    <x v="6"/>
    <s v="LFA"/>
    <s v="02ºLFA"/>
    <s v="Leilão de Fontes Alternativas"/>
    <s v="007/2010"/>
    <s v="REB 11"/>
    <n v="9092023000148"/>
    <s v="DISP-20"/>
    <s v="EOL.CV.RS.030477-8.01"/>
    <s v="REB CASSINO II"/>
    <x v="0"/>
    <s v="RS"/>
    <x v="8"/>
    <s v="Cinética do Vento"/>
    <s v="S"/>
    <n v="0"/>
    <n v="0"/>
    <n v="21"/>
    <m/>
    <m/>
    <n v="0"/>
    <n v="8"/>
    <n v="0.1"/>
    <n v="79.999999144421636"/>
    <n v="89"/>
    <n v="89"/>
    <n v="7.9999999144421645"/>
    <n v="7.9999999144421645"/>
    <n v="7.9999999144421645"/>
    <n v="7.9999999144421645"/>
    <n v="7.9999999144421645"/>
    <n v="1402559.9849999989"/>
    <n v="136.6"/>
    <s v="R$/MWh"/>
    <n v="0"/>
    <n v="0"/>
    <n v="191589693.95099989"/>
    <n v="321.5782793590588"/>
    <n v="451032826.6741671"/>
    <n v="9572928.0000000019"/>
    <n v="9572928.0000000019"/>
    <n v="9572928.0000000019"/>
    <n v="41275"/>
    <n v="48579"/>
    <s v="Não"/>
    <n v="3111.05"/>
    <n v="7323.91"/>
  </r>
  <r>
    <n v="546"/>
    <x v="6"/>
    <s v="LFA"/>
    <s v="02ºLFA"/>
    <s v="Leilão de Fontes Alternativas"/>
    <s v="007/2010"/>
    <s v="QUE"/>
    <n v="11896615000164"/>
    <s v="QTD-30"/>
    <s v="PCH.PH.GO.030272-4.01"/>
    <s v="QUEIXADA"/>
    <x v="0"/>
    <s v="GO"/>
    <x v="6"/>
    <s v="-"/>
    <s v="SE"/>
    <n v="0"/>
    <n v="0"/>
    <n v="30"/>
    <m/>
    <m/>
    <n v="0"/>
    <n v="21.6"/>
    <n v="0.1"/>
    <n v="165.99999973380793"/>
    <n v="166"/>
    <n v="166"/>
    <n v="16.599999973380793"/>
    <n v="16.599999973380793"/>
    <n v="16.599999973380793"/>
    <n v="16.599999973380793"/>
    <n v="16.599999973380793"/>
    <n v="4365268.7929999968"/>
    <n v="148.38999999999999"/>
    <s v="R$/MWh"/>
    <n v="0"/>
    <n v="0"/>
    <n v="647762236.19326961"/>
    <n v="349.33382777518841"/>
    <n v="1524936056.7262657"/>
    <n v="0"/>
    <n v="0"/>
    <n v="0"/>
    <n v="41275"/>
    <n v="52231"/>
    <s v="Não"/>
    <n v="3111.05"/>
    <n v="7323.91"/>
  </r>
  <r>
    <n v="547"/>
    <x v="6"/>
    <s v="LFA"/>
    <s v="02ºLFA"/>
    <s v="Leilão de Fontes Alternativas"/>
    <s v="007/2010"/>
    <s v="OLEOPLAN"/>
    <n v="88676127000176"/>
    <s v="DISP-20"/>
    <s v="EOL.CV.RS.030460-3.01"/>
    <s v="PONTAL 2B"/>
    <x v="4"/>
    <s v="RS"/>
    <x v="8"/>
    <s v="Cinética do Vento"/>
    <s v="S"/>
    <n v="0"/>
    <n v="0"/>
    <n v="10.8"/>
    <m/>
    <m/>
    <n v="0"/>
    <n v="4.2"/>
    <n v="0.1"/>
    <n v="42.000000000000036"/>
    <n v="42"/>
    <n v="42"/>
    <n v="4.2000000000000037"/>
    <n v="4.2000000000000037"/>
    <n v="4.2000000000000037"/>
    <n v="4.2000000000000037"/>
    <n v="4.2000000000000037"/>
    <n v="736344"/>
    <n v="134.81"/>
    <s v="R$/MWh"/>
    <n v="0"/>
    <n v="0"/>
    <n v="99266534.640000001"/>
    <n v="317.36433265296279"/>
    <n v="233689322.16301325"/>
    <n v="4959999.9999999991"/>
    <n v="4959999.9999999991"/>
    <n v="4959999.9999999991"/>
    <n v="41275"/>
    <n v="48579"/>
    <s v="Não"/>
    <n v="3111.05"/>
    <n v="7323.91"/>
  </r>
  <r>
    <n v="548"/>
    <x v="6"/>
    <s v="LFA"/>
    <s v="02ºLFA"/>
    <s v="Leilão de Fontes Alternativas"/>
    <s v="007/2010"/>
    <s v="REN II"/>
    <n v="10799355000146"/>
    <s v="DISP-20"/>
    <s v="EOL.CV.RN.030516-2.01"/>
    <s v="RENASCENCA II"/>
    <x v="0"/>
    <s v="RN"/>
    <x v="8"/>
    <s v="Cinética do Vento"/>
    <s v="NE"/>
    <n v="0"/>
    <n v="0"/>
    <n v="30"/>
    <m/>
    <m/>
    <n v="0"/>
    <n v="14.2"/>
    <n v="0.1"/>
    <n v="126.00000000000001"/>
    <n v="126"/>
    <n v="126"/>
    <n v="12.600000000000001"/>
    <n v="12.600000000000001"/>
    <n v="12.600000000000001"/>
    <n v="12.600000000000001"/>
    <n v="12.600000000000001"/>
    <n v="2209032.0000000005"/>
    <n v="136"/>
    <s v="R$/MWh"/>
    <n v="0"/>
    <n v="0"/>
    <n v="300428352.00000012"/>
    <n v="320.16578325645679"/>
    <n v="707256460.51857758"/>
    <n v="15011135.999999998"/>
    <n v="15011135.999999998"/>
    <n v="15011135.999999998"/>
    <n v="41275"/>
    <n v="48579"/>
    <s v="Não"/>
    <n v="3111.05"/>
    <n v="7323.91"/>
  </r>
  <r>
    <n v="549"/>
    <x v="6"/>
    <s v="LFA"/>
    <s v="02ºLFA"/>
    <s v="Leilão de Fontes Alternativas"/>
    <s v="007/2010"/>
    <s v="REN I"/>
    <n v="10797903000107"/>
    <s v="DISP-20"/>
    <s v="EOL.CV.RN.030515-4.01"/>
    <s v="RENASCENCA I"/>
    <x v="0"/>
    <s v="RN"/>
    <x v="8"/>
    <s v="Cinética do Vento"/>
    <s v="NE"/>
    <n v="0"/>
    <n v="0"/>
    <n v="30"/>
    <m/>
    <m/>
    <n v="0"/>
    <n v="14"/>
    <n v="0.1"/>
    <n v="132.00000171115681"/>
    <n v="132"/>
    <n v="132"/>
    <n v="13.200000171115681"/>
    <n v="13.200000171115681"/>
    <n v="13.200000171115681"/>
    <n v="13.200000171115681"/>
    <n v="13.200000171115681"/>
    <n v="2314224.0300000007"/>
    <n v="136"/>
    <s v="R$/MWh"/>
    <n v="0"/>
    <n v="0"/>
    <n v="314734468.0800001"/>
    <n v="320.16578325645679"/>
    <n v="740935349.1958642"/>
    <n v="15725952.000000006"/>
    <n v="15725952.000000006"/>
    <n v="15725952.000000006"/>
    <n v="41275"/>
    <n v="48579"/>
    <s v="Não"/>
    <n v="3111.05"/>
    <n v="7323.91"/>
  </r>
  <r>
    <n v="550"/>
    <x v="6"/>
    <s v="LFA"/>
    <s v="02ºLFA"/>
    <s v="Leilão de Fontes Alternativas"/>
    <s v="007/2010"/>
    <s v="REB 11"/>
    <n v="9092023000148"/>
    <s v="DISP-20"/>
    <s v="EOL.CV.RS.030468-9.01"/>
    <s v="REB CASSINO III"/>
    <x v="0"/>
    <s v="RS"/>
    <x v="8"/>
    <s v="Cinética do Vento"/>
    <s v="S"/>
    <n v="0"/>
    <n v="0"/>
    <n v="24"/>
    <m/>
    <m/>
    <n v="0"/>
    <n v="9.5"/>
    <n v="0.1"/>
    <n v="95.000000000000014"/>
    <n v="89"/>
    <n v="89"/>
    <n v="9.5000000000000018"/>
    <n v="9.5000000000000018"/>
    <n v="9.5000000000000018"/>
    <n v="9.5000000000000018"/>
    <n v="9.5000000000000018"/>
    <n v="1665540.0000000002"/>
    <n v="136.58000000000001"/>
    <s v="R$/MWh"/>
    <n v="0"/>
    <n v="0"/>
    <n v="227479453.20000008"/>
    <n v="321.53119615563878"/>
    <n v="535523068.44506276"/>
    <n v="11366187.999999998"/>
    <n v="11366187.999999998"/>
    <n v="11366187.999999998"/>
    <n v="41275"/>
    <n v="48579"/>
    <s v="Não"/>
    <n v="3111.05"/>
    <n v="7323.91"/>
  </r>
  <r>
    <n v="551"/>
    <x v="6"/>
    <s v="LFA"/>
    <s v="02ºLFA"/>
    <s v="Leilão de Fontes Alternativas"/>
    <s v="007/2010"/>
    <s v="IBERDROLA"/>
    <n v="12107032000170"/>
    <s v="DISP-20"/>
    <s v="EOL.CV.RN.030454-9.01"/>
    <s v="MEL 02"/>
    <x v="0"/>
    <s v="RN"/>
    <x v="8"/>
    <s v="Cinética do Vento"/>
    <s v="NE"/>
    <n v="0"/>
    <n v="0"/>
    <n v="20"/>
    <m/>
    <m/>
    <n v="0"/>
    <n v="9.8000000000000007"/>
    <n v="0.1"/>
    <n v="92.999999999999972"/>
    <n v="123"/>
    <n v="123"/>
    <n v="9.2999999999999972"/>
    <n v="9.2999999999999972"/>
    <n v="9.2999999999999972"/>
    <n v="9.2999999999999972"/>
    <n v="9.2999999999999972"/>
    <n v="1630476.0000000009"/>
    <n v="132.80000000000001"/>
    <s v="R$/MWh"/>
    <n v="0"/>
    <n v="0"/>
    <n v="216527212.8000001"/>
    <n v="312.63247070924609"/>
    <n v="509739740.3121289"/>
    <n v="10818950.400000013"/>
    <n v="10818950.400000013"/>
    <n v="10818950.400000013"/>
    <n v="41275"/>
    <n v="48579"/>
    <s v="Não"/>
    <n v="3111.05"/>
    <n v="7323.91"/>
  </r>
  <r>
    <n v="552"/>
    <x v="6"/>
    <s v="LFA"/>
    <s v="02ºLFA"/>
    <s v="Leilão de Fontes Alternativas"/>
    <s v="007/2010"/>
    <s v="ENERFIN"/>
    <n v="11627075000113"/>
    <s v="DISP-20"/>
    <s v="EOL.CV.RS.030449-2.01"/>
    <s v="OSORIO 3"/>
    <x v="0"/>
    <s v="RS"/>
    <x v="8"/>
    <s v="Cinética do Vento"/>
    <s v="S"/>
    <n v="0"/>
    <n v="0"/>
    <n v="26"/>
    <m/>
    <m/>
    <n v="0"/>
    <n v="10.5"/>
    <n v="0.1"/>
    <n v="102.99999999999999"/>
    <n v="103"/>
    <n v="103"/>
    <n v="10.299999999999999"/>
    <n v="10.299999999999999"/>
    <n v="10.299999999999999"/>
    <n v="10.299999999999999"/>
    <n v="10.299999999999999"/>
    <n v="1805796.0000000009"/>
    <n v="137.79"/>
    <s v="R$/MWh"/>
    <n v="0"/>
    <n v="0"/>
    <n v="248820630.84000006"/>
    <n v="324.3797299625528"/>
    <n v="585763618.84745812"/>
    <n v="12432516"/>
    <n v="12432516"/>
    <n v="12432516"/>
    <n v="41275"/>
    <n v="48579"/>
    <s v="Não"/>
    <n v="3111.05"/>
    <n v="7323.91"/>
  </r>
  <r>
    <n v="553"/>
    <x v="6"/>
    <s v="LFA"/>
    <s v="02ºLFA"/>
    <s v="Leilão de Fontes Alternativas"/>
    <s v="007/2010"/>
    <s v="MANDU"/>
    <n v="47080619000117"/>
    <s v="DISP-20"/>
    <s v="UTE.AI.SP.027787-8.01"/>
    <s v="MANDU"/>
    <x v="0"/>
    <s v="SP"/>
    <x v="4"/>
    <s v="Bagaço de Cana de Açúcar"/>
    <s v="SE"/>
    <n v="0"/>
    <n v="0"/>
    <n v="65"/>
    <m/>
    <m/>
    <n v="0"/>
    <n v="36.5"/>
    <n v="0.1"/>
    <n v="223"/>
    <n v="223"/>
    <n v="223"/>
    <n v="22.3"/>
    <n v="22.3"/>
    <n v="22.3"/>
    <n v="22.3"/>
    <n v="22.3"/>
    <n v="3909636.0000000028"/>
    <n v="137.91999999999999"/>
    <s v="R$/MWh"/>
    <n v="0"/>
    <n v="0"/>
    <n v="539216997.12000036"/>
    <n v="324.68577078478324"/>
    <n v="1269403178.1479378"/>
    <n v="26942396.16000006"/>
    <n v="26942396.16000006"/>
    <n v="26942396.16000006"/>
    <n v="41275"/>
    <n v="48579"/>
    <s v="Não"/>
    <n v="3111.05"/>
    <n v="7323.91"/>
  </r>
  <r>
    <n v="554"/>
    <x v="6"/>
    <s v="LFA"/>
    <s v="02ºLFA"/>
    <s v="Leilão de Fontes Alternativas"/>
    <s v="007/2010"/>
    <s v="PEP"/>
    <n v="9665342000103"/>
    <s v="DISP-20"/>
    <s v="EOL.CV.RN.030671-1.01"/>
    <s v="PEDRA PRETA"/>
    <x v="0"/>
    <s v="RN"/>
    <x v="8"/>
    <s v="Cinética do Vento"/>
    <s v="NE"/>
    <n v="0"/>
    <n v="0"/>
    <n v="20.7"/>
    <m/>
    <m/>
    <n v="0"/>
    <n v="10.3"/>
    <n v="0.1"/>
    <n v="101.00000000000003"/>
    <n v="101"/>
    <n v="101"/>
    <n v="10.100000000000003"/>
    <n v="10.100000000000003"/>
    <n v="10.100000000000003"/>
    <n v="10.100000000000003"/>
    <n v="10.100000000000003"/>
    <n v="1770732.0000000007"/>
    <n v="130.43"/>
    <s v="R$/MWh"/>
    <n v="0"/>
    <n v="0"/>
    <n v="230956574.76000011"/>
    <n v="307.05311110396809"/>
    <n v="543708769.53135192"/>
    <n v="11539924.679999992"/>
    <n v="11539924.679999992"/>
    <n v="11539924.679999992"/>
    <n v="41275"/>
    <n v="48579"/>
    <s v="Não"/>
    <n v="3111.05"/>
    <n v="7323.91"/>
  </r>
  <r>
    <n v="555"/>
    <x v="6"/>
    <s v="LFA"/>
    <s v="02ºLFA"/>
    <s v="Leilão de Fontes Alternativas"/>
    <s v="007/2010"/>
    <s v="BRENNAND"/>
    <n v="12709996000198"/>
    <s v="DISP-20"/>
    <s v="EOL.CV.BA.030443-3.01"/>
    <s v="PEDRA BRANCA"/>
    <x v="0"/>
    <s v="BA"/>
    <x v="8"/>
    <s v="Cinética do Vento"/>
    <s v="NE"/>
    <n v="0"/>
    <n v="0"/>
    <n v="28.8"/>
    <m/>
    <m/>
    <n v="0"/>
    <n v="12.2"/>
    <n v="0.1"/>
    <n v="121.99999999999993"/>
    <n v="122"/>
    <n v="122"/>
    <n v="12.199999999999994"/>
    <n v="12.199999999999994"/>
    <n v="12.199999999999994"/>
    <n v="12.199999999999994"/>
    <n v="12.199999999999994"/>
    <n v="2138903.9999999995"/>
    <n v="132.5"/>
    <s v="R$/MWh"/>
    <n v="0"/>
    <n v="0"/>
    <n v="283404779.99999994"/>
    <n v="311.92622265794506"/>
    <n v="667180245.34796917"/>
    <n v="14160539.999999993"/>
    <n v="14160539.999999993"/>
    <n v="14160539.999999993"/>
    <n v="41275"/>
    <n v="48579"/>
    <s v="Não"/>
    <n v="3111.05"/>
    <n v="7323.91"/>
  </r>
  <r>
    <n v="556"/>
    <x v="6"/>
    <s v="LFA"/>
    <s v="02ºLFA"/>
    <s v="Leilão de Fontes Alternativas"/>
    <s v="007/2010"/>
    <s v="VENTOS TIANGUA"/>
    <n v="10607427000106"/>
    <s v="DISP-20"/>
    <s v="EOL.CV.CE.030585-5.01"/>
    <s v="VENTOS DE TIANGUA"/>
    <x v="0"/>
    <s v="CE"/>
    <x v="8"/>
    <s v="Cinética do Vento"/>
    <s v="NE"/>
    <n v="0"/>
    <n v="0"/>
    <n v="30"/>
    <m/>
    <m/>
    <n v="0"/>
    <n v="13.1"/>
    <n v="0.1"/>
    <n v="131.00000028519273"/>
    <n v="131"/>
    <n v="131"/>
    <n v="13.100000028519274"/>
    <n v="13.100000028519274"/>
    <n v="13.100000028519274"/>
    <n v="13.100000028519274"/>
    <n v="13.100000028519274"/>
    <n v="2296692.0050000004"/>
    <n v="133.4"/>
    <s v="R$/MWh"/>
    <n v="0"/>
    <n v="0"/>
    <n v="306378713.46700013"/>
    <n v="314.0449668118481"/>
    <n v="721264564.48726213"/>
    <n v="15308450.000000004"/>
    <n v="15308450.000000004"/>
    <n v="15308450.000000004"/>
    <n v="41275"/>
    <n v="48579"/>
    <s v="Não"/>
    <n v="3111.05"/>
    <n v="7323.91"/>
  </r>
  <r>
    <n v="557"/>
    <x v="6"/>
    <s v="LFA"/>
    <s v="02ºLFA"/>
    <s v="Leilão de Fontes Alternativas"/>
    <s v="007/2010"/>
    <s v="SMG"/>
    <n v="10561176000176"/>
    <s v="DISP-20"/>
    <s v="EOL.CV.RN.030514-6.01"/>
    <s v="VENTOS DE SAO MIGUEL"/>
    <x v="0"/>
    <s v="RN"/>
    <x v="8"/>
    <s v="Cinética do Vento"/>
    <s v="NE"/>
    <n v="0"/>
    <n v="0"/>
    <n v="30"/>
    <m/>
    <m/>
    <n v="0"/>
    <n v="12.4"/>
    <n v="0.1"/>
    <n v="109.00000000000009"/>
    <n v="109"/>
    <n v="109"/>
    <n v="10.900000000000009"/>
    <n v="10.900000000000009"/>
    <n v="10.900000000000009"/>
    <n v="10.900000000000009"/>
    <n v="10.900000000000009"/>
    <n v="1910987.9999999998"/>
    <n v="136"/>
    <s v="R$/MWh"/>
    <n v="0"/>
    <n v="0"/>
    <n v="259894367.99999997"/>
    <n v="320.16578325645679"/>
    <n v="611832969.81368983"/>
    <n v="12985824.000000004"/>
    <n v="12985824.000000004"/>
    <n v="12985824.000000004"/>
    <n v="41275"/>
    <n v="48579"/>
    <s v="Não"/>
    <n v="3111.05"/>
    <n v="7323.91"/>
  </r>
  <r>
    <n v="558"/>
    <x v="6"/>
    <s v="LFA"/>
    <s v="02ºLFA"/>
    <s v="Leilão de Fontes Alternativas"/>
    <s v="007/2010"/>
    <s v="UNAIBAIXO"/>
    <n v="9509052000162"/>
    <s v="QTD-30"/>
    <s v="PCH.PH.MG.028673-7.01"/>
    <s v="UNAI BAIXO"/>
    <x v="0"/>
    <s v="MG"/>
    <x v="6"/>
    <s v="-"/>
    <s v="SE"/>
    <n v="0"/>
    <n v="0"/>
    <n v="21"/>
    <m/>
    <m/>
    <n v="0"/>
    <n v="12.7"/>
    <n v="0.1"/>
    <n v="63.999999125368795"/>
    <n v="64"/>
    <n v="64"/>
    <n v="6.3999999125368801"/>
    <n v="6.3999999125368801"/>
    <n v="6.3999999125368801"/>
    <n v="6.3999999125368801"/>
    <n v="6.3999999125368801"/>
    <n v="1682995.1769999994"/>
    <n v="144.97999999999999"/>
    <s v="R$/MWh"/>
    <n v="0"/>
    <n v="0"/>
    <n v="244000640.76145992"/>
    <n v="341.30614159206692"/>
    <n v="574416590.17992759"/>
    <n v="0"/>
    <n v="0"/>
    <n v="0"/>
    <n v="41275"/>
    <n v="52231"/>
    <s v="Não"/>
    <n v="3111.05"/>
    <n v="7323.91"/>
  </r>
  <r>
    <n v="559"/>
    <x v="6"/>
    <s v="LFA"/>
    <s v="02ºLFA"/>
    <s v="Leilão de Fontes Alternativas"/>
    <s v="007/2010"/>
    <s v="VENTO FORMOSO"/>
    <n v="10607426000161"/>
    <s v="DISP-20"/>
    <s v="EOL.CV.CE.030595-2.01"/>
    <s v="VENTO FORMOSO"/>
    <x v="0"/>
    <s v="CE"/>
    <x v="8"/>
    <s v="Cinética do Vento"/>
    <s v="NE"/>
    <n v="0"/>
    <n v="0"/>
    <n v="30"/>
    <m/>
    <m/>
    <n v="0"/>
    <n v="13.5"/>
    <n v="0.1"/>
    <n v="135.00000085557846"/>
    <n v="135"/>
    <n v="135"/>
    <n v="13.500000085557847"/>
    <n v="13.500000085557847"/>
    <n v="13.500000085557847"/>
    <n v="13.500000085557847"/>
    <n v="13.500000085557847"/>
    <n v="2366820.0150000001"/>
    <n v="133.4"/>
    <s v="R$/MWh"/>
    <n v="0"/>
    <n v="0"/>
    <n v="315733790.00100005"/>
    <n v="314.0449668118481"/>
    <n v="743287913.06029284"/>
    <n v="15775883.999999996"/>
    <n v="15775883.999999996"/>
    <n v="15775883.999999996"/>
    <n v="41275"/>
    <n v="48579"/>
    <s v="Não"/>
    <n v="3111.05"/>
    <n v="7323.91"/>
  </r>
  <r>
    <n v="560"/>
    <x v="6"/>
    <s v="LFA"/>
    <s v="02ºLFA"/>
    <s v="Leilão de Fontes Alternativas"/>
    <s v="007/2010"/>
    <s v="VENTOS TIANGUA NORTE"/>
    <n v="10607425000117"/>
    <s v="DISP-20"/>
    <s v="EOL.CV.CE.030584-7.01"/>
    <s v="VENTOS DE TIANGUA NORTE"/>
    <x v="0"/>
    <s v="CE"/>
    <x v="8"/>
    <s v="Cinética do Vento"/>
    <s v="NE"/>
    <n v="0"/>
    <n v="0"/>
    <n v="30"/>
    <m/>
    <m/>
    <n v="0"/>
    <n v="14.1"/>
    <n v="0.1"/>
    <n v="140.99999999999994"/>
    <n v="141"/>
    <n v="141"/>
    <n v="14.099999999999994"/>
    <n v="14.099999999999994"/>
    <n v="14.099999999999994"/>
    <n v="14.099999999999994"/>
    <n v="14.099999999999994"/>
    <n v="2472011.9999999991"/>
    <n v="133.4"/>
    <s v="R$/MWh"/>
    <n v="0"/>
    <n v="0"/>
    <n v="329766400.80000001"/>
    <n v="314.0449668118481"/>
    <n v="776322926.49849021"/>
    <n v="16477033.999999996"/>
    <n v="16477033.999999996"/>
    <n v="16477033.999999996"/>
    <n v="41275"/>
    <n v="48579"/>
    <s v="Não"/>
    <n v="3111.05"/>
    <n v="7323.91"/>
  </r>
  <r>
    <n v="561"/>
    <x v="6"/>
    <s v="LFA"/>
    <s v="02ºLFA"/>
    <s v="Leilão de Fontes Alternativas"/>
    <s v="007/2010"/>
    <s v="PARAZINHO"/>
    <n v="10561174000187"/>
    <s v="DISP-20"/>
    <s v="EOL.CV.CE.030596-0.01"/>
    <s v="VENTOS DO PARAZINHO"/>
    <x v="0"/>
    <s v="CE"/>
    <x v="8"/>
    <s v="Cinética do Vento"/>
    <s v="NE"/>
    <n v="0"/>
    <n v="0"/>
    <n v="30"/>
    <m/>
    <m/>
    <n v="0"/>
    <n v="14"/>
    <n v="0.1"/>
    <n v="140.00000000000009"/>
    <n v="140"/>
    <n v="140"/>
    <n v="14.000000000000011"/>
    <n v="14.000000000000011"/>
    <n v="14.000000000000011"/>
    <n v="14.000000000000011"/>
    <n v="14.000000000000011"/>
    <n v="2454480.0000000009"/>
    <n v="133.32"/>
    <s v="R$/MWh"/>
    <n v="0"/>
    <n v="0"/>
    <n v="327231273.60000002"/>
    <n v="313.85663399816781"/>
    <n v="770354831.01582301"/>
    <n v="16350123"/>
    <n v="16350123"/>
    <n v="16350123"/>
    <n v="41275"/>
    <n v="48579"/>
    <s v="Não"/>
    <n v="3111.05"/>
    <n v="7323.91"/>
  </r>
  <r>
    <n v="562"/>
    <x v="6"/>
    <s v="LFA"/>
    <s v="02ºLFA"/>
    <s v="Leilão de Fontes Alternativas"/>
    <s v="007/2010"/>
    <s v="MORRO DO CHAPEU"/>
    <n v="10649324000109"/>
    <s v="DISP-20"/>
    <s v="EOL.CV.CE.030582-0.01"/>
    <s v="VENTOS DO MORRO DO CHAPEU"/>
    <x v="0"/>
    <s v="CE"/>
    <x v="8"/>
    <s v="Cinética do Vento"/>
    <s v="NE"/>
    <n v="0"/>
    <n v="0"/>
    <n v="30"/>
    <m/>
    <m/>
    <n v="0"/>
    <n v="13.1"/>
    <n v="0.1"/>
    <n v="131.00000057038551"/>
    <n v="131"/>
    <n v="131"/>
    <n v="13.100000057038553"/>
    <n v="13.100000057038553"/>
    <n v="13.100000057038553"/>
    <n v="13.100000057038553"/>
    <n v="13.100000057038553"/>
    <n v="2296692.0099999993"/>
    <n v="133.4"/>
    <s v="R$/MWh"/>
    <n v="0"/>
    <n v="0"/>
    <n v="306378714.13399994"/>
    <n v="314.0449668118481"/>
    <n v="721264566.05748653"/>
    <n v="15308450.000000004"/>
    <n v="15308450.000000004"/>
    <n v="15308450.000000004"/>
    <n v="41275"/>
    <n v="48579"/>
    <s v="Não"/>
    <n v="3111.05"/>
    <n v="7323.91"/>
  </r>
  <r>
    <n v="563"/>
    <x v="6"/>
    <s v="LFA"/>
    <s v="02ºLFA"/>
    <s v="Leilão de Fontes Alternativas"/>
    <s v="007/2010"/>
    <s v="PCH SALTO GOES"/>
    <n v="8933585000104"/>
    <s v="QTD-30"/>
    <s v="PCH.PH.SC.030338-0.01"/>
    <s v="SALTO GOES"/>
    <x v="0"/>
    <s v="SC"/>
    <x v="6"/>
    <s v="-"/>
    <s v="S"/>
    <n v="0"/>
    <n v="0"/>
    <n v="20"/>
    <m/>
    <m/>
    <n v="0"/>
    <n v="11.1"/>
    <n v="0.1"/>
    <n v="110.99999912536883"/>
    <n v="111"/>
    <n v="111"/>
    <n v="11.099999912536884"/>
    <n v="11.099999912536884"/>
    <n v="11.099999912536884"/>
    <n v="11.099999912536884"/>
    <n v="11.099999912536884"/>
    <n v="2918944.777000004"/>
    <n v="147.47"/>
    <s v="R$/MWh"/>
    <n v="0"/>
    <n v="0"/>
    <n v="430456786.26419061"/>
    <n v="347.1680004178653"/>
    <n v="1013364221.5612632"/>
    <n v="0"/>
    <n v="0"/>
    <n v="0"/>
    <n v="41275"/>
    <n v="52231"/>
    <s v="Não"/>
    <n v="3111.05"/>
    <n v="7323.91"/>
  </r>
  <r>
    <n v="564"/>
    <x v="6"/>
    <s v="LFA"/>
    <s v="02ºLFA"/>
    <s v="Leilão de Fontes Alternativas"/>
    <s v="007/2010"/>
    <s v="REN IV"/>
    <n v="10797898000124"/>
    <s v="DISP-20"/>
    <s v="EOL.CV.RN.030551-0.01"/>
    <s v="RENASCENCA IV"/>
    <x v="0"/>
    <s v="RN"/>
    <x v="8"/>
    <s v="Cinética do Vento"/>
    <s v="NE"/>
    <n v="0"/>
    <n v="0"/>
    <n v="30"/>
    <m/>
    <m/>
    <n v="0"/>
    <n v="14"/>
    <n v="0.1"/>
    <n v="112.00000000000006"/>
    <n v="112"/>
    <n v="112"/>
    <n v="11.200000000000006"/>
    <n v="11.200000000000006"/>
    <n v="11.200000000000006"/>
    <n v="11.200000000000006"/>
    <n v="11.200000000000006"/>
    <n v="1963584.0000000012"/>
    <n v="136"/>
    <s v="R$/MWh"/>
    <n v="0"/>
    <n v="0"/>
    <n v="267047424.00000018"/>
    <n v="320.16578325645679"/>
    <n v="628672409.34984684"/>
    <n v="13343232.000000007"/>
    <n v="13343232.000000007"/>
    <n v="13343232.000000007"/>
    <n v="41275"/>
    <n v="48579"/>
    <s v="Não"/>
    <n v="3111.05"/>
    <n v="7323.91"/>
  </r>
  <r>
    <n v="565"/>
    <x v="6"/>
    <s v="LFA"/>
    <s v="02ºLFA"/>
    <s v="Leilão de Fontes Alternativas"/>
    <s v="007/2010"/>
    <s v="REN III"/>
    <n v="10797896000135"/>
    <s v="DISP-20"/>
    <s v="EOL.CV.RN.030527-8.01"/>
    <s v="RENASCENCA III"/>
    <x v="0"/>
    <s v="RN"/>
    <x v="8"/>
    <s v="Cinética do Vento"/>
    <s v="NE"/>
    <n v="0"/>
    <n v="0"/>
    <n v="30"/>
    <m/>
    <m/>
    <n v="0"/>
    <n v="14.1"/>
    <n v="0.1"/>
    <n v="118.00000000000014"/>
    <n v="118"/>
    <n v="118"/>
    <n v="11.800000000000015"/>
    <n v="11.800000000000015"/>
    <n v="11.800000000000015"/>
    <n v="11.800000000000015"/>
    <n v="11.800000000000015"/>
    <n v="2068776.0000000007"/>
    <n v="136"/>
    <s v="R$/MWh"/>
    <n v="0"/>
    <n v="0"/>
    <n v="281353536.00000012"/>
    <n v="320.16578325645679"/>
    <n v="662351288.42215991"/>
    <n v="14058048.000000004"/>
    <n v="14058048.000000004"/>
    <n v="14058048.000000004"/>
    <n v="41275"/>
    <n v="48579"/>
    <s v="Não"/>
    <n v="3111.05"/>
    <n v="7323.91"/>
  </r>
  <r>
    <n v="566"/>
    <x v="6"/>
    <s v="LFA"/>
    <s v="02ºLFA"/>
    <s v="Leilão de Fontes Alternativas"/>
    <s v="007/2010"/>
    <s v="BRENNAND"/>
    <n v="12710327000136"/>
    <s v="DISP-20"/>
    <s v="EOL.CV.BA.030455-7.01"/>
    <s v="SETE GAMELEIRAS"/>
    <x v="0"/>
    <s v="BA"/>
    <x v="8"/>
    <s v="Cinética do Vento"/>
    <s v="NE"/>
    <n v="0"/>
    <n v="0"/>
    <n v="28.8"/>
    <m/>
    <m/>
    <n v="0"/>
    <n v="12.6"/>
    <n v="0.1"/>
    <n v="124.99999999999994"/>
    <n v="122"/>
    <n v="122"/>
    <n v="12.499999999999995"/>
    <n v="12.499999999999995"/>
    <n v="12.499999999999995"/>
    <n v="12.499999999999995"/>
    <n v="12.499999999999995"/>
    <n v="2191500.0000000009"/>
    <n v="132.5"/>
    <s v="R$/MWh"/>
    <n v="0"/>
    <n v="0"/>
    <n v="290373750.00000024"/>
    <n v="311.92622265794506"/>
    <n v="683586316.95488715"/>
    <n v="14508750"/>
    <n v="14508750"/>
    <n v="14508750"/>
    <n v="41275"/>
    <n v="48579"/>
    <s v="Não"/>
    <n v="3111.05"/>
    <n v="7323.91"/>
  </r>
  <r>
    <n v="567"/>
    <x v="6"/>
    <s v="LFA"/>
    <s v="02ºLFA"/>
    <s v="Leilão de Fontes Alternativas"/>
    <s v="007/2010"/>
    <s v="BRENNAND"/>
    <n v="12709813000134"/>
    <s v="DISP-20"/>
    <s v="EOL.CV.BA.030456-5.01"/>
    <s v="SÃO PEDRO DO LAGO"/>
    <x v="0"/>
    <s v="BA"/>
    <x v="8"/>
    <s v="Cinética do Vento"/>
    <s v="NE"/>
    <n v="0"/>
    <n v="0"/>
    <n v="28.8"/>
    <m/>
    <m/>
    <n v="0"/>
    <n v="13.5"/>
    <n v="0.1"/>
    <n v="131.99999999999997"/>
    <n v="122"/>
    <n v="122"/>
    <n v="13.199999999999998"/>
    <n v="13.199999999999998"/>
    <n v="13.199999999999998"/>
    <n v="13.199999999999998"/>
    <n v="13.199999999999998"/>
    <n v="2314224.0000000028"/>
    <n v="132.5"/>
    <s v="R$/MWh"/>
    <n v="0"/>
    <n v="0"/>
    <n v="306634680.00000024"/>
    <n v="311.92622265794506"/>
    <n v="721867150.70436072"/>
    <n v="15321240"/>
    <n v="15321240"/>
    <n v="15321240"/>
    <n v="41275"/>
    <n v="48579"/>
    <s v="Não"/>
    <n v="3111.05"/>
    <n v="7323.91"/>
  </r>
  <r>
    <n v="568"/>
    <x v="6"/>
    <s v="LFA"/>
    <s v="02ºLFA"/>
    <s v="Leilão de Fontes Alternativas"/>
    <s v="007/2010"/>
    <s v="IBERDROLA"/>
    <n v="12106879000130"/>
    <s v="DISP-20"/>
    <s v="EOL.CV.BA.030448-4.01"/>
    <s v="CAETITE 3"/>
    <x v="0"/>
    <s v="BA"/>
    <x v="8"/>
    <s v="Cinética do Vento"/>
    <s v="NE"/>
    <n v="0"/>
    <n v="0"/>
    <n v="30"/>
    <m/>
    <m/>
    <n v="0"/>
    <n v="11.2"/>
    <n v="0.1"/>
    <n v="110.99999914442159"/>
    <n v="123"/>
    <n v="123"/>
    <n v="11.09999991444216"/>
    <n v="11.09999991444216"/>
    <n v="11.09999991444216"/>
    <n v="11.09999991444216"/>
    <n v="11.09999991444216"/>
    <n v="1946051.9850000001"/>
    <n v="137.99"/>
    <s v="R$/MWh"/>
    <n v="0"/>
    <n v="0"/>
    <n v="268535713.41014999"/>
    <n v="324.85056199675353"/>
    <n v="632176081.00214767"/>
    <n v="13417595.639999999"/>
    <n v="13417595.639999999"/>
    <n v="13417595.639999999"/>
    <n v="41275"/>
    <n v="48579"/>
    <s v="Não"/>
    <n v="3111.05"/>
    <n v="7323.91"/>
  </r>
  <r>
    <n v="569"/>
    <x v="6"/>
    <s v="LFA"/>
    <s v="02ºLFA"/>
    <s v="Leilão de Fontes Alternativas"/>
    <s v="007/2010"/>
    <s v="IBERDROLA"/>
    <n v="12106989000100"/>
    <s v="DISP-20"/>
    <s v="EOL.CV.BA.030437-9.01"/>
    <s v="CAETITE 2"/>
    <x v="0"/>
    <s v="BA"/>
    <x v="8"/>
    <s v="Cinética do Vento"/>
    <s v="NE"/>
    <n v="0"/>
    <n v="0"/>
    <n v="30"/>
    <m/>
    <m/>
    <n v="0"/>
    <n v="11.2"/>
    <n v="0.1"/>
    <n v="110"/>
    <n v="123"/>
    <n v="123"/>
    <n v="11"/>
    <n v="11"/>
    <n v="11"/>
    <n v="11"/>
    <n v="11"/>
    <n v="1928519.9999999995"/>
    <n v="137.99"/>
    <s v="R$/MWh"/>
    <n v="0"/>
    <n v="0"/>
    <n v="266116474.80000001"/>
    <n v="324.85056199675353"/>
    <n v="626480805.82197905"/>
    <n v="13296716.399999999"/>
    <n v="13296716.399999999"/>
    <n v="13296716.399999999"/>
    <n v="41275"/>
    <n v="48579"/>
    <s v="Não"/>
    <n v="3111.05"/>
    <n v="7323.91"/>
  </r>
  <r>
    <n v="570"/>
    <x v="6"/>
    <s v="LFA"/>
    <s v="02ºLFA"/>
    <s v="Leilão de Fontes Alternativas"/>
    <s v="007/2010"/>
    <s v="IBERDROLA"/>
    <n v="9012586000189"/>
    <s v="DISP-20"/>
    <s v="EOL.CV.RN.030511-1.01"/>
    <s v="CALANGO 1"/>
    <x v="0"/>
    <s v="RN"/>
    <x v="8"/>
    <s v="Cinética do Vento"/>
    <s v="NE"/>
    <n v="0"/>
    <n v="0"/>
    <n v="30"/>
    <m/>
    <m/>
    <n v="0"/>
    <n v="13.9"/>
    <n v="0.1"/>
    <n v="137.99999999999991"/>
    <n v="123"/>
    <n v="123"/>
    <n v="13.799999999999994"/>
    <n v="13.799999999999994"/>
    <n v="13.799999999999994"/>
    <n v="13.799999999999994"/>
    <n v="13.799999999999994"/>
    <n v="2419416.0000000019"/>
    <n v="132.80000000000001"/>
    <s v="R$/MWh"/>
    <n v="0"/>
    <n v="0"/>
    <n v="321298444.80000031"/>
    <n v="312.63247070924609"/>
    <n v="756388001.75348198"/>
    <n v="16053926.4"/>
    <n v="16053926.4"/>
    <n v="16053926.4"/>
    <n v="41275"/>
    <n v="48579"/>
    <s v="Não"/>
    <n v="3111.05"/>
    <n v="7323.91"/>
  </r>
  <r>
    <n v="571"/>
    <x v="6"/>
    <s v="LFA"/>
    <s v="02ºLFA"/>
    <s v="Leilão de Fontes Alternativas"/>
    <s v="007/2010"/>
    <s v="CPE"/>
    <n v="5016908000107"/>
    <s v="DISP-20"/>
    <s v="EOL.CV.RS.030480-8.01"/>
    <s v="ATLÂNTICA V"/>
    <x v="0"/>
    <s v="RS"/>
    <x v="8"/>
    <s v="Cinética do Vento"/>
    <s v="S"/>
    <n v="0"/>
    <n v="0"/>
    <n v="30"/>
    <m/>
    <m/>
    <n v="0"/>
    <n v="13.7"/>
    <n v="0.1"/>
    <n v="137.00000000000011"/>
    <n v="137"/>
    <n v="137"/>
    <n v="13.700000000000012"/>
    <n v="13.700000000000012"/>
    <n v="13.700000000000012"/>
    <n v="13.700000000000012"/>
    <n v="13.700000000000012"/>
    <n v="2401884.0000000009"/>
    <n v="135"/>
    <s v="R$/MWh"/>
    <n v="0"/>
    <n v="0"/>
    <n v="324254340.00000006"/>
    <n v="317.81162308545345"/>
    <n v="763346652.50298142"/>
    <n v="16201620.000000002"/>
    <n v="16201620.000000002"/>
    <n v="16201620.000000002"/>
    <n v="41275"/>
    <n v="48579"/>
    <s v="Não"/>
    <n v="3111.05"/>
    <n v="7323.91"/>
  </r>
  <r>
    <n v="572"/>
    <x v="6"/>
    <s v="LFA"/>
    <s v="02ºLFA"/>
    <s v="Leilão de Fontes Alternativas"/>
    <s v="007/2010"/>
    <s v="IBERDROLA"/>
    <n v="9012586000189"/>
    <s v="DISP-20"/>
    <s v="EOL.CV.RN.030537-5.01"/>
    <s v="CALANGO 4"/>
    <x v="0"/>
    <s v="RN"/>
    <x v="8"/>
    <s v="Cinética do Vento"/>
    <s v="NE"/>
    <n v="0"/>
    <n v="0"/>
    <n v="30"/>
    <m/>
    <m/>
    <n v="0"/>
    <n v="12.8"/>
    <n v="0.1"/>
    <n v="128.00000000000006"/>
    <n v="123"/>
    <n v="123"/>
    <n v="12.800000000000008"/>
    <n v="12.800000000000008"/>
    <n v="12.800000000000008"/>
    <n v="12.800000000000008"/>
    <n v="12.800000000000008"/>
    <n v="2244095.9999999995"/>
    <n v="132.80000000000001"/>
    <s v="R$/MWh"/>
    <n v="0"/>
    <n v="0"/>
    <n v="298015948.79999995"/>
    <n v="312.63247070924609"/>
    <n v="701577276.98873615"/>
    <n v="14890598.4"/>
    <n v="14890598.4"/>
    <n v="14890598.4"/>
    <n v="41275"/>
    <n v="48579"/>
    <s v="Não"/>
    <n v="3111.05"/>
    <n v="7323.91"/>
  </r>
  <r>
    <n v="573"/>
    <x v="6"/>
    <s v="LFA"/>
    <s v="02ºLFA"/>
    <s v="Leilão de Fontes Alternativas"/>
    <s v="007/2010"/>
    <s v="IBERDROLA"/>
    <n v="9012586000189"/>
    <s v="DISP-20"/>
    <s v="EOL.CV.RN.030545-6.01"/>
    <s v="CALANGO 3"/>
    <x v="0"/>
    <s v="RN"/>
    <x v="8"/>
    <s v="Cinética do Vento"/>
    <s v="NE"/>
    <n v="0"/>
    <n v="0"/>
    <n v="30"/>
    <m/>
    <m/>
    <n v="0"/>
    <n v="13.9"/>
    <n v="0.1"/>
    <n v="137.99999999999991"/>
    <n v="123"/>
    <n v="123"/>
    <n v="13.799999999999994"/>
    <n v="13.799999999999994"/>
    <n v="13.799999999999994"/>
    <n v="13.799999999999994"/>
    <n v="13.799999999999994"/>
    <n v="2419416.0000000019"/>
    <n v="132.80000000000001"/>
    <s v="R$/MWh"/>
    <n v="0"/>
    <n v="0"/>
    <n v="321298444.80000031"/>
    <n v="312.63247070924609"/>
    <n v="756388001.75348198"/>
    <n v="16053926.4"/>
    <n v="16053926.4"/>
    <n v="16053926.4"/>
    <n v="41275"/>
    <n v="48579"/>
    <s v="Não"/>
    <n v="3111.05"/>
    <n v="7323.91"/>
  </r>
  <r>
    <n v="574"/>
    <x v="6"/>
    <s v="LFA"/>
    <s v="02ºLFA"/>
    <s v="Leilão de Fontes Alternativas"/>
    <s v="007/2010"/>
    <s v="IBERDROLA"/>
    <n v="9012586000189"/>
    <s v="DISP-20"/>
    <s v="EOL.CV.RN.030519-7.01"/>
    <s v="CALANGO 2"/>
    <x v="0"/>
    <s v="RN"/>
    <x v="8"/>
    <s v="Cinética do Vento"/>
    <s v="NE"/>
    <n v="0"/>
    <n v="0"/>
    <n v="30"/>
    <m/>
    <m/>
    <n v="0"/>
    <n v="11.9"/>
    <n v="0.1"/>
    <n v="118.00000000000013"/>
    <n v="123"/>
    <n v="123"/>
    <n v="11.800000000000013"/>
    <n v="11.800000000000013"/>
    <n v="11.800000000000013"/>
    <n v="11.800000000000013"/>
    <n v="11.800000000000013"/>
    <n v="2068776.0000000012"/>
    <n v="132.80000000000001"/>
    <s v="R$/MWh"/>
    <n v="0"/>
    <n v="0"/>
    <n v="274733452.80000013"/>
    <n v="312.63247070924609"/>
    <n v="646766552.22399151"/>
    <n v="13727270.400000013"/>
    <n v="13727270.400000013"/>
    <n v="13727270.400000013"/>
    <n v="41275"/>
    <n v="48579"/>
    <s v="Não"/>
    <n v="3111.05"/>
    <n v="7323.91"/>
  </r>
  <r>
    <n v="575"/>
    <x v="6"/>
    <s v="LFA"/>
    <s v="02ºLFA"/>
    <s v="Leilão de Fontes Alternativas"/>
    <s v="007/2010"/>
    <s v="ASA BRANCA VIII"/>
    <n v="11694621000139"/>
    <s v="DISP-20"/>
    <s v="EOL.CV.RN.030508-1.01"/>
    <s v="ASA BRANCA VIII"/>
    <x v="0"/>
    <s v="RN"/>
    <x v="8"/>
    <s v="Cinética do Vento"/>
    <s v="NE"/>
    <n v="0"/>
    <n v="0"/>
    <n v="30"/>
    <m/>
    <m/>
    <n v="0"/>
    <n v="13.6"/>
    <n v="0.1"/>
    <n v="135.00000085557846"/>
    <n v="135"/>
    <n v="135"/>
    <n v="13.500000085557847"/>
    <n v="13.500000085557847"/>
    <n v="13.500000085557847"/>
    <n v="13.500000085557847"/>
    <n v="13.500000085557847"/>
    <n v="2366820.0150000011"/>
    <n v="133"/>
    <s v="R$/MWh"/>
    <n v="0"/>
    <n v="0"/>
    <n v="314787061.99500018"/>
    <n v="313.1033027434467"/>
    <n v="741059163.69579458"/>
    <n v="15728579.999999994"/>
    <n v="15728579.999999994"/>
    <n v="15728579.999999994"/>
    <n v="41275"/>
    <n v="48579"/>
    <s v="Não"/>
    <n v="3111.05"/>
    <n v="7323.91"/>
  </r>
  <r>
    <n v="576"/>
    <x v="6"/>
    <s v="LFA"/>
    <s v="02ºLFA"/>
    <s v="Leilão de Fontes Alternativas"/>
    <s v="007/2010"/>
    <s v="ASA BRANCA VII"/>
    <n v="11694618000115"/>
    <s v="DISP-20"/>
    <s v="EOL.CV.RN.030513-8.01"/>
    <s v="ASA BRANCA VII"/>
    <x v="0"/>
    <s v="RN"/>
    <x v="8"/>
    <s v="Cinética do Vento"/>
    <s v="NE"/>
    <n v="0"/>
    <n v="0"/>
    <n v="30"/>
    <m/>
    <m/>
    <n v="0"/>
    <n v="14.3"/>
    <n v="0.1"/>
    <n v="143.00000000000009"/>
    <n v="143"/>
    <n v="143"/>
    <n v="14.30000000000001"/>
    <n v="14.30000000000001"/>
    <n v="14.30000000000001"/>
    <n v="14.30000000000001"/>
    <n v="14.30000000000001"/>
    <n v="2507076.0000000005"/>
    <n v="133"/>
    <s v="R$/MWh"/>
    <n v="0"/>
    <n v="0"/>
    <n v="333441108.00000018"/>
    <n v="313.1033027434467"/>
    <n v="784973775.82882988"/>
    <n v="16660643.999999996"/>
    <n v="16660643.999999996"/>
    <n v="16660643.999999996"/>
    <n v="41275"/>
    <n v="48579"/>
    <s v="Não"/>
    <n v="3111.05"/>
    <n v="7323.91"/>
  </r>
  <r>
    <n v="577"/>
    <x v="6"/>
    <s v="LFA"/>
    <s v="02ºLFA"/>
    <s v="Leilão de Fontes Alternativas"/>
    <s v="007/2010"/>
    <s v="CPE"/>
    <n v="5016908000107"/>
    <s v="DISP-20"/>
    <s v="EOL.CV.RS.030457-3.01"/>
    <s v="ATLÂNTICA I"/>
    <x v="0"/>
    <s v="RS"/>
    <x v="8"/>
    <s v="Cinética do Vento"/>
    <s v="S"/>
    <n v="0"/>
    <n v="0"/>
    <n v="30"/>
    <m/>
    <m/>
    <n v="0"/>
    <n v="13.1"/>
    <n v="0.1"/>
    <n v="131.00000000000014"/>
    <n v="137"/>
    <n v="137"/>
    <n v="13.100000000000014"/>
    <n v="13.100000000000014"/>
    <n v="13.100000000000014"/>
    <n v="13.100000000000014"/>
    <n v="13.100000000000014"/>
    <n v="2296692.0000000014"/>
    <n v="135"/>
    <s v="R$/MWh"/>
    <n v="0"/>
    <n v="0"/>
    <n v="310053420.00000018"/>
    <n v="317.81162308545345"/>
    <n v="729915412.24737668"/>
    <n v="15492060"/>
    <n v="15492060"/>
    <n v="15492060"/>
    <n v="41275"/>
    <n v="48579"/>
    <s v="Não"/>
    <n v="3111.05"/>
    <n v="7323.91"/>
  </r>
  <r>
    <n v="578"/>
    <x v="6"/>
    <s v="LFA"/>
    <s v="02ºLFA"/>
    <s v="Leilão de Fontes Alternativas"/>
    <s v="007/2010"/>
    <s v="CPE"/>
    <n v="5016908000107"/>
    <s v="DISP-20"/>
    <s v="EOL.CV.RS.030461-1.01"/>
    <s v="ATLÂNTICA IV"/>
    <x v="0"/>
    <s v="RS"/>
    <x v="8"/>
    <s v="Cinética do Vento"/>
    <s v="S"/>
    <n v="0"/>
    <n v="0"/>
    <n v="30"/>
    <m/>
    <m/>
    <n v="0"/>
    <n v="13"/>
    <n v="0.1"/>
    <n v="130.00000000000003"/>
    <n v="137"/>
    <n v="137"/>
    <n v="13.000000000000004"/>
    <n v="13.000000000000004"/>
    <n v="13.000000000000004"/>
    <n v="13.000000000000004"/>
    <n v="13.000000000000004"/>
    <n v="2279160.0000000005"/>
    <n v="135"/>
    <s v="R$/MWh"/>
    <n v="0"/>
    <n v="0"/>
    <n v="307686600.00000018"/>
    <n v="317.81162308545345"/>
    <n v="724343538.87144244"/>
    <n v="15373800.000000002"/>
    <n v="15373800.000000002"/>
    <n v="15373800.000000002"/>
    <n v="41275"/>
    <n v="48579"/>
    <s v="Não"/>
    <n v="3111.05"/>
    <n v="7323.91"/>
  </r>
  <r>
    <n v="579"/>
    <x v="6"/>
    <s v="LFA"/>
    <s v="02ºLFA"/>
    <s v="Leilão de Fontes Alternativas"/>
    <s v="007/2010"/>
    <s v="CPE"/>
    <n v="5016908000107"/>
    <s v="DISP-20"/>
    <s v="EOL.CV.RS.030462-0.01"/>
    <s v="ATLÂNTICA II"/>
    <x v="0"/>
    <s v="RS"/>
    <x v="8"/>
    <s v="Cinética do Vento"/>
    <s v="S"/>
    <n v="0"/>
    <n v="0"/>
    <n v="30"/>
    <m/>
    <m/>
    <n v="0"/>
    <n v="12.9"/>
    <n v="0.1"/>
    <n v="128.99999999999997"/>
    <n v="137"/>
    <n v="137"/>
    <n v="12.899999999999997"/>
    <n v="12.899999999999997"/>
    <n v="12.899999999999997"/>
    <n v="12.899999999999997"/>
    <n v="12.899999999999997"/>
    <n v="2261628.0000000005"/>
    <n v="135"/>
    <s v="R$/MWh"/>
    <n v="0"/>
    <n v="0"/>
    <n v="305319780"/>
    <n v="317.81162308545345"/>
    <n v="718771665.49550796"/>
    <n v="15255540.000000009"/>
    <n v="15255540.000000009"/>
    <n v="15255540.000000009"/>
    <n v="41275"/>
    <n v="48579"/>
    <s v="Não"/>
    <n v="3111.05"/>
    <n v="7323.91"/>
  </r>
  <r>
    <n v="580"/>
    <x v="6"/>
    <s v="LFA"/>
    <s v="02ºLFA"/>
    <s v="Leilão de Fontes Alternativas"/>
    <s v="007/2010"/>
    <s v="EOL EURUS IV"/>
    <n v="10797898000124"/>
    <s v="DISP-20"/>
    <s v="EOL.CV.RN.030509-0.01"/>
    <s v="EURUS IV"/>
    <x v="0"/>
    <s v="RN"/>
    <x v="8"/>
    <s v="Cinética do Vento"/>
    <s v="NE"/>
    <n v="0"/>
    <n v="0"/>
    <n v="30"/>
    <m/>
    <m/>
    <n v="0"/>
    <n v="13.7"/>
    <n v="0.1"/>
    <n v="137.00000000000009"/>
    <n v="137"/>
    <n v="137"/>
    <n v="13.70000000000001"/>
    <n v="13.70000000000001"/>
    <n v="13.70000000000001"/>
    <n v="13.70000000000001"/>
    <n v="13.70000000000001"/>
    <n v="2401884.0000000009"/>
    <n v="135.4"/>
    <s v="R$/MWh"/>
    <n v="0"/>
    <n v="0"/>
    <n v="325215093.60000008"/>
    <n v="318.75328715385479"/>
    <n v="765608420.36224949"/>
    <n v="16249624.999999994"/>
    <n v="16249624.999999994"/>
    <n v="16249624.999999994"/>
    <n v="41275"/>
    <n v="48579"/>
    <s v="Não"/>
    <n v="3111.05"/>
    <n v="7323.91"/>
  </r>
  <r>
    <n v="581"/>
    <x v="6"/>
    <s v="LFA"/>
    <s v="02ºLFA"/>
    <s v="Leilão de Fontes Alternativas"/>
    <s v="007/2010"/>
    <s v="DREEN"/>
    <n v="8995858000145"/>
    <s v="DISP-20"/>
    <s v="EOL.CV.RN.030502-2.01"/>
    <s v="FAROL"/>
    <x v="0"/>
    <s v="RN"/>
    <x v="8"/>
    <s v="Cinética do Vento"/>
    <s v="NE"/>
    <n v="0"/>
    <n v="0"/>
    <n v="19.8"/>
    <m/>
    <m/>
    <n v="0"/>
    <n v="10.1"/>
    <n v="0.1"/>
    <n v="90.999999144421608"/>
    <n v="91"/>
    <n v="91"/>
    <n v="9.0999999144421615"/>
    <n v="9.0999999144421615"/>
    <n v="9.0999999144421615"/>
    <n v="9.0999999144421615"/>
    <n v="9.0999999144421615"/>
    <n v="1595411.9850000006"/>
    <n v="133.97"/>
    <s v="R$/MWh"/>
    <n v="0"/>
    <n v="0"/>
    <n v="213737343.63045007"/>
    <n v="315.38683810931997"/>
    <n v="503171941.43086398"/>
    <n v="10679552.520000001"/>
    <n v="10679552.520000001"/>
    <n v="10679552.520000001"/>
    <n v="41275"/>
    <n v="48579"/>
    <s v="Não"/>
    <n v="3111.05"/>
    <n v="7323.91"/>
  </r>
  <r>
    <n v="582"/>
    <x v="6"/>
    <s v="LFA"/>
    <s v="02ºLFA"/>
    <s v="Leilão de Fontes Alternativas"/>
    <s v="007/2010"/>
    <s v="DREEN"/>
    <n v="8995858000145"/>
    <s v="DISP-20"/>
    <s v="EOL.CV.RN.030536-7.01"/>
    <s v="DREEN SAO BENTO DO NORTE"/>
    <x v="0"/>
    <s v="RN"/>
    <x v="8"/>
    <s v="Cinética do Vento"/>
    <s v="NE"/>
    <n v="0"/>
    <n v="0"/>
    <n v="30"/>
    <m/>
    <m/>
    <n v="0"/>
    <n v="14.6"/>
    <n v="0.1"/>
    <n v="139.99999914442162"/>
    <n v="91"/>
    <n v="91"/>
    <n v="13.999999914442164"/>
    <n v="13.999999914442164"/>
    <n v="13.999999914442164"/>
    <n v="13.999999914442164"/>
    <n v="13.999999914442164"/>
    <n v="2454479.9849999999"/>
    <n v="133.97"/>
    <s v="R$/MWh"/>
    <n v="0"/>
    <n v="0"/>
    <n v="328826683.59044999"/>
    <n v="315.38683810931997"/>
    <n v="774110681.67176116"/>
    <n v="16430080.799999993"/>
    <n v="16430080.799999993"/>
    <n v="16430080.799999993"/>
    <n v="41275"/>
    <n v="48579"/>
    <s v="Não"/>
    <n v="3111.05"/>
    <n v="7323.91"/>
  </r>
  <r>
    <n v="583"/>
    <x v="6"/>
    <s v="LFA"/>
    <s v="02ºLFA"/>
    <s v="Leilão de Fontes Alternativas"/>
    <s v="007/2010"/>
    <s v="DREEN"/>
    <n v="8995858000145"/>
    <s v="DISP-20"/>
    <s v="EOL.CV.RN.030549-9.01"/>
    <s v="DREEN OLHO DAGUA"/>
    <x v="0"/>
    <s v="RN"/>
    <x v="8"/>
    <s v="Cinética do Vento"/>
    <s v="NE"/>
    <n v="0"/>
    <n v="0"/>
    <n v="30"/>
    <m/>
    <m/>
    <n v="0"/>
    <n v="15.3"/>
    <n v="0.1"/>
    <n v="148.99999914442168"/>
    <n v="91"/>
    <n v="91"/>
    <n v="14.899999914442169"/>
    <n v="14.899999914442169"/>
    <n v="14.899999914442169"/>
    <n v="14.899999914442169"/>
    <n v="14.899999914442169"/>
    <n v="2612267.9849999994"/>
    <n v="133.97"/>
    <s v="R$/MWh"/>
    <n v="0"/>
    <n v="0"/>
    <n v="349965541.95044994"/>
    <n v="315.38683810931997"/>
    <n v="823874940.08335435"/>
    <n v="17486300.279999994"/>
    <n v="17486300.279999994"/>
    <n v="17486300.279999994"/>
    <n v="41275"/>
    <n v="48579"/>
    <s v="Não"/>
    <n v="3111.05"/>
    <n v="7323.91"/>
  </r>
  <r>
    <n v="584"/>
    <x v="6"/>
    <s v="LFA"/>
    <s v="02ºLFA"/>
    <s v="Leilão de Fontes Alternativas"/>
    <s v="007/2010"/>
    <s v="JUR"/>
    <n v="9665446000100"/>
    <s v="DISP-20"/>
    <s v="EOL.CV.RN.030660-6.01"/>
    <s v="JUREMAS"/>
    <x v="0"/>
    <s v="RN"/>
    <x v="8"/>
    <s v="Cinética do Vento"/>
    <s v="NE"/>
    <n v="0"/>
    <n v="0"/>
    <n v="16.100000000000001"/>
    <m/>
    <m/>
    <n v="0"/>
    <n v="7.6"/>
    <n v="0.1"/>
    <n v="74.999999714807203"/>
    <n v="75"/>
    <n v="75"/>
    <n v="7.4999999714807206"/>
    <n v="7.4999999714807206"/>
    <n v="7.4999999714807206"/>
    <n v="7.4999999714807206"/>
    <n v="7.4999999714807206"/>
    <n v="1314899.9950000001"/>
    <n v="136.01"/>
    <s v="R$/MWh"/>
    <n v="0"/>
    <n v="0"/>
    <n v="178839548.31995001"/>
    <n v="320.1893248581668"/>
    <n v="421016941.65505695"/>
    <n v="8935856.9999999963"/>
    <n v="8935856.9999999963"/>
    <n v="8935856.9999999963"/>
    <n v="41275"/>
    <n v="48579"/>
    <s v="Não"/>
    <n v="3111.05"/>
    <n v="7323.91"/>
  </r>
  <r>
    <n v="585"/>
    <x v="6"/>
    <s v="LFA"/>
    <s v="02ºLFA"/>
    <s v="Leilão de Fontes Alternativas"/>
    <s v="007/2010"/>
    <s v="GALHEIROS"/>
    <n v="8851565000194"/>
    <s v="QTD-30"/>
    <s v="PCH.PH.GO.030312-7.01"/>
    <s v="GALHEIROS I"/>
    <x v="0"/>
    <s v="GO"/>
    <x v="6"/>
    <s v="-"/>
    <s v="SE"/>
    <n v="0"/>
    <n v="0"/>
    <n v="11"/>
    <m/>
    <m/>
    <n v="0"/>
    <n v="6.4"/>
    <n v="0.1"/>
    <n v="63.999999125368781"/>
    <n v="64"/>
    <n v="64"/>
    <n v="6.3999999125368783"/>
    <n v="6.3999999125368783"/>
    <n v="6.3999999125368783"/>
    <n v="6.3999999125368783"/>
    <n v="6.3999999125368783"/>
    <n v="1682995.1769999994"/>
    <n v="144.5"/>
    <s v="R$/MWh"/>
    <n v="0"/>
    <n v="0"/>
    <n v="243192803.07649994"/>
    <n v="340.17614470998535"/>
    <n v="572514810.87735927"/>
    <n v="0"/>
    <n v="0"/>
    <n v="0"/>
    <n v="41275"/>
    <n v="52231"/>
    <s v="Não"/>
    <n v="3111.05"/>
    <n v="7323.91"/>
  </r>
  <r>
    <n v="586"/>
    <x v="6"/>
    <s v="LFA"/>
    <s v="02ºLFA"/>
    <s v="Leilão de Fontes Alternativas"/>
    <s v="007/2010"/>
    <s v="CHESF"/>
    <n v="33541368000116"/>
    <s v="DISP-20"/>
    <s v="EOL.CV.BA.037209-9.01"/>
    <s v="CASA NOVA"/>
    <x v="3"/>
    <s v="BA"/>
    <x v="8"/>
    <s v="Cinética do Vento"/>
    <s v="NE"/>
    <n v="0"/>
    <n v="0"/>
    <n v="180"/>
    <m/>
    <m/>
    <n v="0"/>
    <n v="61.4"/>
    <n v="0.1"/>
    <n v="613.99999999999966"/>
    <n v="614"/>
    <n v="614"/>
    <n v="61.39999999999997"/>
    <n v="61.39999999999997"/>
    <n v="61.39999999999997"/>
    <n v="61.39999999999997"/>
    <n v="61.39999999999997"/>
    <n v="10764647.999999996"/>
    <n v="131.5"/>
    <s v="R$/MWh"/>
    <n v="0"/>
    <n v="0"/>
    <n v="1415551211.9999995"/>
    <n v="309.57206248694166"/>
    <n v="3332434283.3059306"/>
    <n v="70729116"/>
    <n v="70729116"/>
    <n v="70729116"/>
    <n v="41275"/>
    <n v="48579"/>
    <s v="Não"/>
    <n v="3111.05"/>
    <n v="7323.91"/>
  </r>
  <r>
    <n v="587"/>
    <x v="6"/>
    <s v="LFA"/>
    <s v="02ºLFA"/>
    <s v="Leilão de Fontes Alternativas"/>
    <s v="007/2010"/>
    <s v="COPEL GET"/>
    <n v="4370282000170"/>
    <s v="QTD-30"/>
    <s v="PCH.PH.PR.030458-1.01"/>
    <s v="CAVERNOSO II"/>
    <x v="0"/>
    <s v="PR"/>
    <x v="6"/>
    <s v="-"/>
    <s v="S"/>
    <n v="0"/>
    <n v="0"/>
    <n v="19"/>
    <m/>
    <m/>
    <n v="0"/>
    <n v="10.6"/>
    <n v="0.1"/>
    <n v="76.000000000000043"/>
    <n v="76"/>
    <n v="76"/>
    <n v="7.6000000000000041"/>
    <n v="7.6000000000000041"/>
    <n v="7.6000000000000041"/>
    <n v="7.6000000000000041"/>
    <n v="7.6000000000000041"/>
    <n v="1998556.8"/>
    <n v="146.99"/>
    <s v="R$/MWh"/>
    <n v="0"/>
    <n v="0"/>
    <n v="293767864.03200006"/>
    <n v="346.03800353578373"/>
    <n v="691576605.02486479"/>
    <n v="0"/>
    <n v="0"/>
    <n v="0"/>
    <n v="41275"/>
    <n v="52231"/>
    <s v="Não"/>
    <n v="3111.05"/>
    <n v="7323.91"/>
  </r>
  <r>
    <n v="588"/>
    <x v="6"/>
    <s v="LFA"/>
    <s v="02ºLFA"/>
    <s v="Leilão de Fontes Alternativas"/>
    <s v="007/2010"/>
    <s v="IBERDROLA"/>
    <n v="9012586000189"/>
    <s v="DISP-20"/>
    <s v="EOL.CV.RN.030552-9.01"/>
    <s v="CALANGO 5"/>
    <x v="0"/>
    <s v="RN"/>
    <x v="8"/>
    <s v="Cinética do Vento"/>
    <s v="NE"/>
    <n v="0"/>
    <n v="0"/>
    <n v="30"/>
    <m/>
    <m/>
    <n v="0"/>
    <n v="13.7"/>
    <n v="0.1"/>
    <n v="136.00000085557829"/>
    <n v="123"/>
    <n v="123"/>
    <n v="13.600000085557829"/>
    <n v="13.600000085557829"/>
    <n v="13.600000085557829"/>
    <n v="13.600000085557829"/>
    <n v="13.600000085557829"/>
    <n v="2384352.0149999997"/>
    <n v="132.80000000000001"/>
    <s v="R$/MWh"/>
    <n v="0"/>
    <n v="0"/>
    <n v="316641947.59200007"/>
    <n v="312.63247070924609"/>
    <n v="745425861.49001944"/>
    <n v="15821260.80000001"/>
    <n v="15821260.80000001"/>
    <n v="15821260.80000001"/>
    <n v="41275"/>
    <n v="48579"/>
    <s v="Não"/>
    <n v="3111.05"/>
    <n v="7323.91"/>
  </r>
  <r>
    <n v="589"/>
    <x v="6"/>
    <s v="LFA"/>
    <s v="02ºLFA"/>
    <s v="Leilão de Fontes Alternativas"/>
    <s v="007/2010"/>
    <s v="DREEN"/>
    <n v="8995858000145"/>
    <s v="DISP-20"/>
    <s v="EOL.CV.RN.030512-0.01"/>
    <s v="DREEN BOA VISTA"/>
    <x v="0"/>
    <s v="RN"/>
    <x v="8"/>
    <s v="Cinética do Vento"/>
    <s v="NE"/>
    <n v="0"/>
    <n v="0"/>
    <n v="12.6"/>
    <m/>
    <m/>
    <n v="0"/>
    <n v="6.3"/>
    <n v="0.1"/>
    <n v="56.999999714807252"/>
    <n v="91"/>
    <n v="91"/>
    <n v="5.6999999714807252"/>
    <n v="5.6999999714807252"/>
    <n v="5.6999999714807252"/>
    <n v="5.6999999714807252"/>
    <n v="5.6999999714807252"/>
    <n v="999323.99499999941"/>
    <n v="137.99"/>
    <s v="R$/MWh"/>
    <n v="0"/>
    <n v="0"/>
    <n v="137896718.07004991"/>
    <n v="324.85056199675353"/>
    <n v="324630961.39259064"/>
    <n v="6890116.680000009"/>
    <n v="6890116.680000009"/>
    <n v="6890116.680000009"/>
    <n v="41275"/>
    <n v="48579"/>
    <s v="Não"/>
    <n v="3111.05"/>
    <n v="7323.91"/>
  </r>
  <r>
    <n v="590"/>
    <x v="6"/>
    <s v="LFA"/>
    <s v="02ºLFA"/>
    <s v="Leilão de Fontes Alternativas"/>
    <s v="007/2010"/>
    <s v="CBR"/>
    <n v="9665392000182"/>
    <s v="DISP-20"/>
    <s v="EOL.CV.RN.030672-0.01"/>
    <s v="COSTA BRANCA"/>
    <x v="0"/>
    <s v="RN"/>
    <x v="8"/>
    <s v="Cinética do Vento"/>
    <s v="NE"/>
    <n v="0"/>
    <n v="0"/>
    <n v="20.7"/>
    <m/>
    <m/>
    <n v="0"/>
    <n v="9.8000000000000007"/>
    <n v="0.1"/>
    <n v="98.000000285192684"/>
    <n v="98"/>
    <n v="98"/>
    <n v="9.8000000285192694"/>
    <n v="9.8000000285192694"/>
    <n v="9.8000000285192694"/>
    <n v="9.8000000285192694"/>
    <n v="9.8000000285192694"/>
    <n v="1718136.0050000001"/>
    <n v="130.43"/>
    <s v="R$/MWh"/>
    <n v="0"/>
    <n v="0"/>
    <n v="224096479.13215005"/>
    <n v="307.05311110396809"/>
    <n v="527559005.63499302"/>
    <n v="11197154.640000006"/>
    <n v="11197154.640000006"/>
    <n v="11197154.640000006"/>
    <n v="41275"/>
    <n v="48579"/>
    <s v="Não"/>
    <n v="3111.05"/>
    <n v="7323.91"/>
  </r>
  <r>
    <n v="591"/>
    <x v="6"/>
    <s v="LER"/>
    <s v="03ºLER"/>
    <s v="Leilão de Energia de Reserva"/>
    <s v="005/2010"/>
    <s v="SFEI"/>
    <n v="11618210000245"/>
    <s v="2011-BIO15 "/>
    <s v="UTE.AI.MS.030479-4.01"/>
    <s v="SAO FERNANDO ENERGIA I"/>
    <x v="2"/>
    <s v="MS"/>
    <x v="4"/>
    <s v="Bagaço de Cana de Açúcar"/>
    <s v="SE"/>
    <n v="0"/>
    <n v="0"/>
    <n v="50"/>
    <m/>
    <m/>
    <n v="0"/>
    <n v="36"/>
    <n v="0.1"/>
    <n v="180"/>
    <n v="350"/>
    <n v="350"/>
    <n v="18"/>
    <n v="35"/>
    <n v="35"/>
    <n v="35"/>
    <n v="35"/>
    <n v="4450080"/>
    <n v="154.4"/>
    <s v="R$/MWh"/>
    <n v="0"/>
    <n v="0"/>
    <n v="687092352"/>
    <n v="363.48233040291859"/>
    <n v="1617525448.87942"/>
    <n v="0"/>
    <n v="0"/>
    <n v="0"/>
    <n v="40544"/>
    <n v="46022"/>
    <s v="Sim"/>
    <n v="3111.05"/>
    <n v="7323.91"/>
  </r>
  <r>
    <n v="592"/>
    <x v="6"/>
    <s v="LER"/>
    <s v="03ºLER"/>
    <s v="Leilão de Energia de Reserva"/>
    <s v="005/2010"/>
    <s v="SEB"/>
    <n v="10488040000188"/>
    <s v="2013-PCH30"/>
    <s v="PCH.PH.SC.030526-0.01"/>
    <s v="SAO SEBASTIAO"/>
    <x v="5"/>
    <s v="SC"/>
    <x v="6"/>
    <s v="Rio Boa Esperança"/>
    <s v="S"/>
    <n v="0"/>
    <n v="0"/>
    <n v="9.9"/>
    <m/>
    <m/>
    <n v="0"/>
    <n v="5.2"/>
    <n v="0.1"/>
    <n v="52"/>
    <n v="52"/>
    <n v="52"/>
    <n v="5.2"/>
    <n v="5.2"/>
    <n v="5.2"/>
    <n v="5.2"/>
    <n v="5.2"/>
    <n v="1367433.6"/>
    <n v="133.25"/>
    <s v="R$/MWh"/>
    <n v="0"/>
    <n v="0"/>
    <n v="182210527.20000002"/>
    <n v="313.69184278619758"/>
    <n v="428952765.87176418"/>
    <n v="0"/>
    <n v="0"/>
    <n v="0"/>
    <n v="41518"/>
    <n v="52474"/>
    <s v="Sim"/>
    <n v="3111.05"/>
    <n v="7323.91"/>
  </r>
  <r>
    <n v="593"/>
    <x v="6"/>
    <s v="LER"/>
    <s v="03ºLER"/>
    <s v="Leilão de Energia de Reserva"/>
    <s v="005/2010"/>
    <s v="REN V"/>
    <n v="10797904000143"/>
    <s v="2013-EOL20"/>
    <s v="EOL.CV.RN.030497-2.01"/>
    <s v="RENASCENÇA V"/>
    <x v="0"/>
    <s v="RN"/>
    <x v="8"/>
    <s v="Cinética do Vento"/>
    <s v="NE"/>
    <n v="0"/>
    <n v="0"/>
    <n v="30"/>
    <m/>
    <m/>
    <n v="0"/>
    <n v="15"/>
    <n v="0.1"/>
    <n v="150"/>
    <n v="150"/>
    <n v="150"/>
    <n v="15"/>
    <n v="15"/>
    <n v="15"/>
    <n v="15"/>
    <n v="15"/>
    <n v="2629800"/>
    <n v="121.83"/>
    <s v="R$/MWh"/>
    <n v="0"/>
    <n v="0"/>
    <n v="320388534"/>
    <n v="286.80733363333923"/>
    <n v="754245925.9889555"/>
    <n v="0"/>
    <n v="0"/>
    <n v="0"/>
    <n v="41518"/>
    <n v="48822"/>
    <s v="Sim"/>
    <n v="3111.05"/>
    <n v="7323.91"/>
  </r>
  <r>
    <n v="594"/>
    <x v="6"/>
    <s v="LER"/>
    <s v="03ºLER"/>
    <s v="Leilão de Energia de Reserva"/>
    <s v="005/2010"/>
    <s v="RENOVA"/>
    <n v="12047526000106"/>
    <s v="2013-EOL20"/>
    <s v="EOL.CV.BA.030546-4.01"/>
    <s v="SERAÍMA"/>
    <x v="0"/>
    <s v="BA"/>
    <x v="8"/>
    <s v="Cinética do Vento"/>
    <s v="NE"/>
    <n v="0"/>
    <n v="0"/>
    <n v="30"/>
    <m/>
    <m/>
    <n v="0"/>
    <n v="17.5"/>
    <n v="0.1"/>
    <n v="153"/>
    <n v="153"/>
    <n v="153"/>
    <n v="15.3"/>
    <n v="15.3"/>
    <n v="15.3"/>
    <n v="15.3"/>
    <n v="15.3"/>
    <n v="2682396"/>
    <n v="121.25"/>
    <s v="R$/MWh"/>
    <n v="0"/>
    <n v="0"/>
    <n v="325240515"/>
    <n v="285.44192073415724"/>
    <n v="765668266.40962052"/>
    <n v="0"/>
    <n v="0"/>
    <n v="0"/>
    <n v="41518"/>
    <n v="48822"/>
    <s v="Sim"/>
    <n v="3111.05"/>
    <n v="7323.91"/>
  </r>
  <r>
    <n v="595"/>
    <x v="6"/>
    <s v="LER"/>
    <s v="03ºLER"/>
    <s v="Leilão de Energia de Reserva"/>
    <s v="005/2010"/>
    <s v="SJCOLINA"/>
    <n v="5266880000166"/>
    <s v="2013-BIO15"/>
    <s v="UTE.AI.SP.028975-2.01"/>
    <s v="SAO JOSE COLINA"/>
    <x v="0"/>
    <s v="SP"/>
    <x v="4"/>
    <s v="Bagaço de Cana de Açúcar"/>
    <s v="SE"/>
    <n v="0"/>
    <n v="0"/>
    <n v="83"/>
    <m/>
    <m/>
    <n v="0"/>
    <n v="51"/>
    <n v="0.1"/>
    <n v="154"/>
    <n v="302"/>
    <n v="334"/>
    <n v="15.4"/>
    <n v="30.2"/>
    <n v="33.4"/>
    <n v="33.4"/>
    <n v="33.4"/>
    <n v="4203048"/>
    <n v="134.9"/>
    <s v="R$/MWh"/>
    <n v="0"/>
    <n v="0"/>
    <n v="566991175.20000005"/>
    <n v="317.57620706835314"/>
    <n v="1334788041.9662275"/>
    <n v="0"/>
    <n v="0"/>
    <n v="0"/>
    <n v="41275"/>
    <n v="46752"/>
    <s v="Sim"/>
    <n v="3111.05"/>
    <n v="7323.91"/>
  </r>
  <r>
    <n v="596"/>
    <x v="6"/>
    <s v="LER"/>
    <s v="03ºLER"/>
    <s v="Leilão de Energia de Reserva"/>
    <s v="005/2010"/>
    <s v="PE CRISTAL"/>
    <n v="12851871000106"/>
    <s v="2013-EOL20"/>
    <s v="EOL.CV.BA.030726-2.01"/>
    <s v="PRIMAVERA"/>
    <x v="0"/>
    <s v="BA"/>
    <x v="8"/>
    <s v="Cinética do Vento"/>
    <s v="NE"/>
    <n v="0"/>
    <n v="0"/>
    <n v="30"/>
    <m/>
    <m/>
    <n v="0"/>
    <n v="16.399999999999999"/>
    <n v="0.1"/>
    <n v="158"/>
    <n v="158"/>
    <n v="158"/>
    <n v="15.8"/>
    <n v="15.8"/>
    <n v="15.8"/>
    <n v="15.8"/>
    <n v="15.8"/>
    <n v="2770056"/>
    <n v="120.92"/>
    <s v="R$/MWh"/>
    <n v="0"/>
    <n v="0"/>
    <n v="334955171.51999998"/>
    <n v="284.66504787772618"/>
    <n v="788538123.86398256"/>
    <n v="0"/>
    <n v="0"/>
    <n v="0"/>
    <n v="41518"/>
    <n v="48822"/>
    <s v="Sim"/>
    <n v="3111.05"/>
    <n v="7323.91"/>
  </r>
  <r>
    <n v="597"/>
    <x v="6"/>
    <s v="LER"/>
    <s v="03ºLER"/>
    <s v="Leilão de Energia de Reserva"/>
    <s v="005/2010"/>
    <s v="USJ QUIRI"/>
    <n v="44209336000304"/>
    <s v="2013-BIO15"/>
    <s v="UTE.AI.GO.029268-0.01"/>
    <s v="QUIRINÓPOLIS"/>
    <x v="0"/>
    <s v="GO"/>
    <x v="4"/>
    <s v="Bagaço de Cana de Açúcar"/>
    <s v="SE"/>
    <n v="0"/>
    <n v="0"/>
    <n v="80"/>
    <m/>
    <m/>
    <n v="0"/>
    <n v="22.5"/>
    <n v="0.1"/>
    <n v="100"/>
    <n v="100"/>
    <n v="100"/>
    <n v="10"/>
    <n v="10"/>
    <n v="10"/>
    <n v="10"/>
    <n v="10"/>
    <n v="1314000"/>
    <n v="133.5"/>
    <s v="R$/MWh"/>
    <n v="0"/>
    <n v="0"/>
    <n v="175419000"/>
    <n v="314.2803828289484"/>
    <n v="412964423.03723818"/>
    <n v="0"/>
    <n v="0"/>
    <n v="0"/>
    <n v="41275"/>
    <n v="46752"/>
    <s v="Sim"/>
    <n v="3111.05"/>
    <n v="7323.91"/>
  </r>
  <r>
    <n v="598"/>
    <x v="6"/>
    <s v="LER"/>
    <s v="03ºLER"/>
    <s v="Leilão de Energia de Reserva"/>
    <s v="005/2010"/>
    <s v="PE CRISTAL"/>
    <n v="12851951000153"/>
    <s v="2013-EOL20"/>
    <s v="EOL.CV.BA.030725-4.01"/>
    <s v="SAO JUDAS"/>
    <x v="0"/>
    <s v="BA"/>
    <x v="8"/>
    <s v="Cinética do Vento"/>
    <s v="NE"/>
    <n v="0"/>
    <n v="0"/>
    <n v="30"/>
    <m/>
    <m/>
    <n v="0"/>
    <n v="15.6"/>
    <n v="0.1"/>
    <n v="151.99999999999997"/>
    <n v="158"/>
    <n v="158"/>
    <n v="15.2"/>
    <n v="15.2"/>
    <n v="15.2"/>
    <n v="15.2"/>
    <n v="15.2"/>
    <n v="2664864"/>
    <n v="120.94"/>
    <s v="R$/MWh"/>
    <n v="0"/>
    <n v="0"/>
    <n v="322288652.15999997"/>
    <n v="284.7121310811462"/>
    <n v="758719108.48142755"/>
    <n v="0"/>
    <n v="0"/>
    <n v="0"/>
    <n v="41518"/>
    <n v="48822"/>
    <s v="Sim"/>
    <n v="3111.05"/>
    <n v="7323.91"/>
  </r>
  <r>
    <n v="599"/>
    <x v="6"/>
    <s v="LER"/>
    <s v="03ºLER"/>
    <s v="Leilão de Energia de Reserva"/>
    <s v="005/2010"/>
    <s v="GESTAMP"/>
    <n v="12848401000185"/>
    <s v="2013-EOL20"/>
    <s v="EOL.CV.RN.030625-8.01"/>
    <s v="SERRA DE SANTANA I"/>
    <x v="0"/>
    <s v="RN"/>
    <x v="8"/>
    <s v="Cinética do Vento"/>
    <s v="NE"/>
    <n v="0"/>
    <n v="0"/>
    <n v="19.8"/>
    <m/>
    <m/>
    <n v="0"/>
    <n v="9.6999999999999993"/>
    <n v="0.1"/>
    <n v="80.999999999999986"/>
    <n v="81"/>
    <n v="81"/>
    <n v="8.1"/>
    <n v="8.1"/>
    <n v="8.1"/>
    <n v="8.1"/>
    <n v="8.1"/>
    <n v="1420092"/>
    <n v="124.75"/>
    <s v="R$/MWh"/>
    <n v="0"/>
    <n v="0"/>
    <n v="177156477"/>
    <n v="293.68148133266902"/>
    <n v="417054722.1886726"/>
    <n v="0"/>
    <n v="0"/>
    <n v="0"/>
    <n v="41518"/>
    <n v="48822"/>
    <s v="Sim"/>
    <n v="3111.05"/>
    <n v="7323.91"/>
  </r>
  <r>
    <n v="600"/>
    <x v="6"/>
    <s v="LER"/>
    <s v="03ºLER"/>
    <s v="Leilão de Energia de Reserva"/>
    <s v="005/2010"/>
    <s v="GESTAMP"/>
    <n v="12848783000147"/>
    <s v="2013-EOL20"/>
    <s v="EOL.CV.RN.030615-0.01"/>
    <s v="SERRA DE SANTANA III"/>
    <x v="0"/>
    <s v="RN"/>
    <x v="8"/>
    <s v="Cinética do Vento"/>
    <s v="NE"/>
    <n v="0"/>
    <n v="0"/>
    <n v="28.8"/>
    <m/>
    <m/>
    <n v="0"/>
    <n v="12.7"/>
    <n v="0.1"/>
    <n v="126.99999999999999"/>
    <n v="81"/>
    <n v="81"/>
    <n v="12.7"/>
    <n v="12.7"/>
    <n v="12.7"/>
    <n v="12.7"/>
    <n v="12.7"/>
    <n v="2226564"/>
    <n v="124.85"/>
    <s v="R$/MWh"/>
    <n v="0"/>
    <n v="0"/>
    <n v="277986515.39999998"/>
    <n v="293.91689734976933"/>
    <n v="654424782.63069177"/>
    <n v="0"/>
    <n v="0"/>
    <n v="0"/>
    <n v="41518"/>
    <n v="48822"/>
    <s v="Sim"/>
    <n v="3111.05"/>
    <n v="7323.91"/>
  </r>
  <r>
    <n v="601"/>
    <x v="6"/>
    <s v="LER"/>
    <s v="03ºLER"/>
    <s v="Leilão de Energia de Reserva"/>
    <s v="005/2010"/>
    <s v="GESTAMP"/>
    <n v="12851098000170"/>
    <s v="2013-EOL20"/>
    <s v="EOL.CV.RN.030609-6.01"/>
    <s v="SERRA DE SANTANA II"/>
    <x v="0"/>
    <s v="RN"/>
    <x v="8"/>
    <s v="Cinética do Vento"/>
    <s v="NE"/>
    <n v="0"/>
    <n v="0"/>
    <n v="28.8"/>
    <m/>
    <m/>
    <n v="0"/>
    <n v="13.5"/>
    <n v="0.1"/>
    <n v="135"/>
    <n v="81"/>
    <n v="81"/>
    <n v="13.5"/>
    <n v="13.5"/>
    <n v="13.5"/>
    <n v="13.5"/>
    <n v="13.5"/>
    <n v="2366820"/>
    <n v="125.15"/>
    <s v="R$/MWh"/>
    <n v="0"/>
    <n v="0"/>
    <n v="296207523"/>
    <n v="294.62314540107036"/>
    <n v="697319952.99816132"/>
    <n v="0"/>
    <n v="0"/>
    <n v="0"/>
    <n v="41518"/>
    <n v="48822"/>
    <s v="Sim"/>
    <n v="3111.05"/>
    <n v="7323.91"/>
  </r>
  <r>
    <n v="602"/>
    <x v="6"/>
    <s v="LER"/>
    <s v="03ºLER"/>
    <s v="Leilão de Energia de Reserva"/>
    <s v="005/2010"/>
    <s v="RENOVA"/>
    <n v="12048059000139"/>
    <s v="2013-EOL20"/>
    <s v="EOL.CV.BA.030544-8.01"/>
    <s v="TANQUE"/>
    <x v="0"/>
    <s v="BA"/>
    <x v="8"/>
    <s v="Cinética do Vento"/>
    <s v="NE"/>
    <n v="0"/>
    <n v="0"/>
    <n v="24"/>
    <m/>
    <m/>
    <n v="0"/>
    <n v="13.9"/>
    <n v="0.1"/>
    <n v="139"/>
    <n v="153"/>
    <n v="153"/>
    <n v="13.9"/>
    <n v="13.9"/>
    <n v="13.9"/>
    <n v="13.9"/>
    <n v="13.9"/>
    <n v="2436948"/>
    <n v="121.25"/>
    <s v="R$/MWh"/>
    <n v="0"/>
    <n v="0"/>
    <n v="295479945"/>
    <n v="285.44192073415724"/>
    <n v="695607117.84926307"/>
    <n v="0"/>
    <n v="0"/>
    <n v="0"/>
    <n v="41518"/>
    <n v="48822"/>
    <s v="Sim"/>
    <n v="3111.05"/>
    <n v="7323.91"/>
  </r>
  <r>
    <n v="603"/>
    <x v="6"/>
    <s v="LER"/>
    <s v="03ºLER"/>
    <s v="Leilão de Energia de Reserva"/>
    <s v="005/2010"/>
    <s v="ELDORADO"/>
    <n v="5620523000235"/>
    <s v="2011-BIO15 "/>
    <s v="UTE.AI.MS.029193-5.01"/>
    <s v="ELDORADO"/>
    <x v="0"/>
    <s v="MS"/>
    <x v="4"/>
    <s v="Bagaço de Cana de Açúcar"/>
    <s v="SE"/>
    <n v="0"/>
    <n v="0"/>
    <n v="12"/>
    <m/>
    <m/>
    <n v="0"/>
    <n v="8.3000000000000007"/>
    <n v="0.1"/>
    <n v="42"/>
    <n v="59"/>
    <n v="59"/>
    <n v="4.2"/>
    <n v="5.9"/>
    <n v="5.9"/>
    <n v="5.9"/>
    <n v="5.9"/>
    <n v="760368"/>
    <n v="154.25"/>
    <s v="R$/MWh"/>
    <n v="0"/>
    <n v="0"/>
    <n v="117286764"/>
    <n v="363.12920637726808"/>
    <n v="276111828.39467061"/>
    <n v="0"/>
    <n v="0"/>
    <n v="0"/>
    <n v="40544"/>
    <n v="46022"/>
    <s v="Sim"/>
    <n v="3111.05"/>
    <n v="7323.91"/>
  </r>
  <r>
    <n v="604"/>
    <x v="6"/>
    <s v="LER"/>
    <s v="03ºLER"/>
    <s v="Leilão de Energia de Reserva"/>
    <s v="005/2010"/>
    <s v="UTE COLORADO"/>
    <n v="51990778000126"/>
    <s v="2011-BIO15 "/>
    <s v="UTE.AI.SP.028094-1.01"/>
    <s v="COLORADO"/>
    <x v="0"/>
    <s v="SP"/>
    <x v="4"/>
    <s v="Bagaço de Cana de Açúcar"/>
    <s v="SE"/>
    <n v="0"/>
    <n v="0"/>
    <n v="52.8"/>
    <m/>
    <m/>
    <n v="0"/>
    <n v="19"/>
    <n v="0.1"/>
    <n v="9"/>
    <n v="9"/>
    <n v="9"/>
    <n v="0.9"/>
    <n v="0.9"/>
    <n v="0.9"/>
    <n v="0.9"/>
    <n v="0.9"/>
    <n v="118260"/>
    <n v="144"/>
    <s v="R$/MWh"/>
    <n v="0"/>
    <n v="0"/>
    <n v="17029440"/>
    <n v="338.99906462448365"/>
    <n v="40090029.38249144"/>
    <n v="0"/>
    <n v="0"/>
    <n v="0"/>
    <n v="40544"/>
    <n v="46022"/>
    <s v="Sim"/>
    <n v="3111.05"/>
    <n v="7323.91"/>
  </r>
  <r>
    <n v="605"/>
    <x v="6"/>
    <s v="LER"/>
    <s v="03ºLER"/>
    <s v="Leilão de Energia de Reserva"/>
    <s v="005/2010"/>
    <s v="RENOVA"/>
    <n v="11366231000130"/>
    <s v="2013-EOL20"/>
    <s v="EOL.CV.BA.030490-5.01"/>
    <s v="DA PRATA"/>
    <x v="0"/>
    <s v="BA"/>
    <x v="8"/>
    <s v="Cinética do Vento"/>
    <s v="NE"/>
    <n v="0"/>
    <n v="0"/>
    <n v="19.5"/>
    <m/>
    <m/>
    <n v="0"/>
    <n v="10.1"/>
    <n v="0.1"/>
    <n v="100.99999999999999"/>
    <n v="153"/>
    <n v="153"/>
    <n v="10.1"/>
    <n v="10.1"/>
    <n v="10.1"/>
    <n v="10.1"/>
    <n v="10.1"/>
    <n v="1770732"/>
    <n v="121.25"/>
    <s v="R$/MWh"/>
    <n v="0"/>
    <n v="0"/>
    <n v="214701255"/>
    <n v="285.44192073415724"/>
    <n v="505441143.18543577"/>
    <n v="0"/>
    <n v="0"/>
    <n v="0"/>
    <n v="41518"/>
    <n v="48822"/>
    <s v="Sim"/>
    <n v="3111.05"/>
    <n v="7323.91"/>
  </r>
  <r>
    <n v="606"/>
    <x v="6"/>
    <s v="LER"/>
    <s v="03ºLER"/>
    <s v="Leilão de Energia de Reserva"/>
    <s v="005/2010"/>
    <s v="PE CRISTAL"/>
    <n v="12851920000100"/>
    <s v="2013-EOL20"/>
    <s v="EOL.CV.BA.030727-0.01"/>
    <s v="CRISTAL"/>
    <x v="0"/>
    <s v="BA"/>
    <x v="8"/>
    <s v="Cinética do Vento"/>
    <s v="NE"/>
    <n v="0"/>
    <n v="0"/>
    <n v="30"/>
    <m/>
    <m/>
    <n v="0"/>
    <n v="15.7"/>
    <n v="0.1"/>
    <n v="150"/>
    <n v="158"/>
    <n v="158"/>
    <n v="15"/>
    <n v="15"/>
    <n v="15"/>
    <n v="15"/>
    <n v="15"/>
    <n v="2629800"/>
    <n v="120.93"/>
    <s v="R$/MWh"/>
    <n v="0"/>
    <n v="0"/>
    <n v="318021714"/>
    <n v="284.68858947943619"/>
    <n v="748674052.61302125"/>
    <n v="0"/>
    <n v="0"/>
    <n v="0"/>
    <n v="41518"/>
    <n v="48822"/>
    <s v="Sim"/>
    <n v="3111.05"/>
    <n v="7323.91"/>
  </r>
  <r>
    <n v="607"/>
    <x v="6"/>
    <s v="LER"/>
    <s v="03ºLER"/>
    <s v="Leilão de Energia de Reserva"/>
    <s v="005/2010"/>
    <s v="CPFL BIO PEDRA"/>
    <n v="11631680000168"/>
    <s v="2012-BIO15"/>
    <s v="UTE.AI.SP.030453-0.01"/>
    <s v="DA PEDRA"/>
    <x v="0"/>
    <s v="SP"/>
    <x v="4"/>
    <s v="Bagaço de Cana de Açúcar"/>
    <s v="SE"/>
    <n v="0"/>
    <n v="0"/>
    <n v="70"/>
    <m/>
    <m/>
    <n v="0"/>
    <n v="24.4"/>
    <n v="0.1"/>
    <n v="183.99999999999997"/>
    <n v="244"/>
    <n v="244"/>
    <n v="18.399999999999999"/>
    <n v="24.4"/>
    <n v="24.4"/>
    <n v="24.4"/>
    <n v="24.4"/>
    <n v="3153600"/>
    <n v="145.47999999999999"/>
    <s v="R$/MWh"/>
    <n v="0"/>
    <n v="0"/>
    <n v="458785727.99999994"/>
    <n v="342.48322167756862"/>
    <n v="1080055087.8823802"/>
    <n v="0"/>
    <n v="0"/>
    <n v="0"/>
    <n v="40909"/>
    <n v="46387"/>
    <s v="Sim"/>
    <n v="3111.05"/>
    <n v="7323.91"/>
  </r>
  <r>
    <n v="608"/>
    <x v="6"/>
    <s v="LER"/>
    <s v="03ºLER"/>
    <s v="Leilão de Energia de Reserva"/>
    <s v="005/2010"/>
    <s v="RENOVA"/>
    <n v="11201833000137"/>
    <s v="2013-EOL20"/>
    <s v="EOL.CV.BA.030495-6.01"/>
    <s v="DOS ARAÇÁS"/>
    <x v="0"/>
    <s v="BA"/>
    <x v="8"/>
    <s v="Cinética do Vento"/>
    <s v="NE"/>
    <n v="0"/>
    <n v="0"/>
    <n v="30"/>
    <m/>
    <m/>
    <n v="0"/>
    <n v="15.5"/>
    <n v="0.1"/>
    <n v="139"/>
    <n v="153"/>
    <n v="153"/>
    <n v="13.9"/>
    <n v="13.9"/>
    <n v="13.9"/>
    <n v="13.9"/>
    <n v="13.9"/>
    <n v="2436948"/>
    <n v="121.25"/>
    <s v="R$/MWh"/>
    <n v="0"/>
    <n v="0"/>
    <n v="295479945"/>
    <n v="285.44192073415724"/>
    <n v="695607117.84926307"/>
    <n v="0"/>
    <n v="0"/>
    <n v="0"/>
    <n v="41518"/>
    <n v="48822"/>
    <s v="Sim"/>
    <n v="3111.05"/>
    <n v="7323.91"/>
  </r>
  <r>
    <n v="609"/>
    <x v="6"/>
    <s v="LER"/>
    <s v="03ºLER"/>
    <s v="Leilão de Energia de Reserva"/>
    <s v="005/2010"/>
    <s v="UTE CEVASA"/>
    <n v="372496000124"/>
    <s v="2012-BIO15"/>
    <s v="UTE.AI.SP.028458-0.01"/>
    <s v="CEVASA"/>
    <x v="0"/>
    <s v="SP"/>
    <x v="4"/>
    <s v="Bagaço de Cana de Açúcar"/>
    <s v="SE"/>
    <n v="0"/>
    <n v="0"/>
    <n v="48"/>
    <m/>
    <m/>
    <n v="0"/>
    <n v="19.100000000000001"/>
    <n v="0.1"/>
    <n v="57.999999999999993"/>
    <n v="58"/>
    <n v="70"/>
    <n v="5.8"/>
    <n v="5.8"/>
    <n v="7"/>
    <n v="7"/>
    <n v="7"/>
    <n v="898776"/>
    <n v="145"/>
    <s v="R$/MWh"/>
    <n v="0"/>
    <n v="0"/>
    <n v="130322520"/>
    <n v="341.35322479548705"/>
    <n v="306800085.96878862"/>
    <n v="0"/>
    <n v="0"/>
    <n v="0"/>
    <n v="40909"/>
    <n v="46387"/>
    <s v="Sim"/>
    <n v="3111.05"/>
    <n v="7323.91"/>
  </r>
  <r>
    <n v="610"/>
    <x v="6"/>
    <s v="LER"/>
    <s v="03ºLER"/>
    <s v="Leilão de Energia de Reserva"/>
    <s v="005/2010"/>
    <s v="RENOVA"/>
    <n v="11204086000190"/>
    <s v="2013-EOL20"/>
    <s v="EOL.CV.BA.030476-0.01"/>
    <s v="VENTOS DO NORDESTE"/>
    <x v="0"/>
    <s v="BA"/>
    <x v="8"/>
    <s v="Cinética do Vento"/>
    <s v="NE"/>
    <n v="0"/>
    <n v="0"/>
    <n v="19.5"/>
    <m/>
    <m/>
    <n v="0"/>
    <n v="10.1"/>
    <n v="0.1"/>
    <n v="100.99999999999999"/>
    <n v="153"/>
    <n v="153"/>
    <n v="10.1"/>
    <n v="10.1"/>
    <n v="10.1"/>
    <n v="10.1"/>
    <n v="10.1"/>
    <n v="1770732"/>
    <n v="121.25"/>
    <s v="R$/MWh"/>
    <n v="0"/>
    <n v="0"/>
    <n v="214701255"/>
    <n v="285.44192073415724"/>
    <n v="505441143.18543577"/>
    <n v="0"/>
    <n v="0"/>
    <n v="0"/>
    <n v="41518"/>
    <n v="48822"/>
    <s v="Sim"/>
    <n v="3111.05"/>
    <n v="7323.91"/>
  </r>
  <r>
    <n v="611"/>
    <x v="6"/>
    <s v="LER"/>
    <s v="03ºLER"/>
    <s v="Leilão de Energia de Reserva"/>
    <s v="005/2010"/>
    <s v="GESTAMP"/>
    <n v="12684715000190"/>
    <s v="2013-EOL20"/>
    <s v="EOL.CV.BA.030608-8.01"/>
    <s v="PEDRA DO REINO III"/>
    <x v="5"/>
    <s v="BA"/>
    <x v="8"/>
    <s v="Cinética do Vento"/>
    <s v="NE"/>
    <n v="0"/>
    <n v="0"/>
    <n v="18"/>
    <m/>
    <m/>
    <n v="0"/>
    <n v="6.8"/>
    <n v="0.1"/>
    <n v="68"/>
    <n v="81"/>
    <n v="81"/>
    <n v="6.8"/>
    <n v="6.8"/>
    <n v="6.8"/>
    <n v="6.8"/>
    <n v="6.8"/>
    <n v="1192176"/>
    <n v="123.98"/>
    <s v="R$/MWh"/>
    <n v="0"/>
    <n v="0"/>
    <n v="147805980.48000002"/>
    <n v="291.86877800099643"/>
    <n v="347958952.28211594"/>
    <n v="0"/>
    <n v="0"/>
    <n v="0"/>
    <n v="41518"/>
    <n v="48822"/>
    <s v="Sim"/>
    <n v="3111.05"/>
    <n v="7323.91"/>
  </r>
  <r>
    <n v="612"/>
    <x v="6"/>
    <s v="LER"/>
    <s v="03ºLER"/>
    <s v="Leilão de Energia de Reserva"/>
    <s v="005/2010"/>
    <s v="RENOVA"/>
    <n v="12049829000168"/>
    <s v="2013-EOL20"/>
    <s v="EOL.CV.BA.030506-5.01"/>
    <s v="MORRÃO"/>
    <x v="0"/>
    <s v="BA"/>
    <x v="8"/>
    <s v="Cinética do Vento"/>
    <s v="NE"/>
    <n v="0"/>
    <n v="0"/>
    <n v="30"/>
    <m/>
    <m/>
    <n v="0"/>
    <n v="16.100000000000001"/>
    <n v="0.1"/>
    <n v="146.99999999999997"/>
    <n v="153"/>
    <n v="153"/>
    <n v="14.7"/>
    <n v="14.7"/>
    <n v="14.7"/>
    <n v="14.7"/>
    <n v="14.7"/>
    <n v="2577204"/>
    <n v="121.25"/>
    <s v="R$/MWh"/>
    <n v="0"/>
    <n v="0"/>
    <n v="312485985"/>
    <n v="285.44192073415724"/>
    <n v="735642059.88375306"/>
    <n v="0"/>
    <n v="0"/>
    <n v="0"/>
    <n v="41518"/>
    <n v="48822"/>
    <s v="Sim"/>
    <n v="3111.05"/>
    <n v="7323.91"/>
  </r>
  <r>
    <n v="613"/>
    <x v="6"/>
    <s v="LER"/>
    <s v="03ºLER"/>
    <s v="Leilão de Energia de Reserva"/>
    <s v="005/2010"/>
    <s v="PEDRO AFONSO"/>
    <n v="9067572000162"/>
    <s v="2013-BIO15"/>
    <s v="UTE.AI.TO.030518-9.01"/>
    <s v="PEDRO AFONSO"/>
    <x v="0"/>
    <s v="TO"/>
    <x v="4"/>
    <s v="Bagaço de Cana de Açúcar"/>
    <s v="SE"/>
    <n v="0"/>
    <n v="0"/>
    <n v="80"/>
    <m/>
    <m/>
    <n v="0"/>
    <n v="26.7"/>
    <n v="0.1"/>
    <n v="80"/>
    <n v="187"/>
    <n v="187"/>
    <n v="8"/>
    <n v="18.7"/>
    <n v="18.7"/>
    <n v="18.7"/>
    <n v="18.7"/>
    <n v="2363448"/>
    <n v="134.25"/>
    <s v="R$/MWh"/>
    <n v="0"/>
    <n v="0"/>
    <n v="317292894"/>
    <n v="316.04600295720093"/>
    <n v="746958293.59719062"/>
    <n v="0"/>
    <n v="0"/>
    <n v="0"/>
    <n v="41275"/>
    <n v="46752"/>
    <s v="Sim"/>
    <n v="3111.05"/>
    <n v="7323.91"/>
  </r>
  <r>
    <n v="614"/>
    <x v="6"/>
    <s v="LER"/>
    <s v="03ºLER"/>
    <s v="Leilão de Energia de Reserva"/>
    <s v="005/2010"/>
    <s v="PORTO DAS AGUAS"/>
    <n v="8322396000103"/>
    <s v="2011-BIO15 "/>
    <s v="UTE.AI.GO.029999-5.01"/>
    <s v="PORTO DAS AGUAS"/>
    <x v="0"/>
    <s v="GO"/>
    <x v="4"/>
    <s v="Bagaço de Cana de Açúcar"/>
    <s v="SE"/>
    <n v="0"/>
    <n v="0"/>
    <n v="70"/>
    <m/>
    <m/>
    <n v="0"/>
    <n v="21.2"/>
    <n v="0.1"/>
    <n v="62.999999999999993"/>
    <n v="63"/>
    <n v="63"/>
    <n v="6.3"/>
    <n v="6.3"/>
    <n v="6.3"/>
    <n v="6.3"/>
    <n v="6.3"/>
    <n v="827820"/>
    <n v="154.09"/>
    <s v="R$/MWh"/>
    <n v="0"/>
    <n v="0"/>
    <n v="127558783.8"/>
    <n v="362.75254074990755"/>
    <n v="300293808.28358847"/>
    <n v="0"/>
    <n v="0"/>
    <n v="0"/>
    <n v="40544"/>
    <n v="46022"/>
    <s v="Sim"/>
    <n v="3111.05"/>
    <n v="7323.91"/>
  </r>
  <r>
    <n v="615"/>
    <x v="6"/>
    <s v="LER"/>
    <s v="03ºLER"/>
    <s v="Leilão de Energia de Reserva"/>
    <s v="005/2010"/>
    <s v="CAMPO DOS VENTOS II"/>
    <n v="10797889000133"/>
    <s v="2013-EOL20"/>
    <s v="EOL.CV.RN.030500-6.01"/>
    <s v="CAMPO DOS VENTOS II"/>
    <x v="0"/>
    <s v="RN"/>
    <x v="8"/>
    <s v="Cinética do Vento"/>
    <s v="NE"/>
    <n v="0"/>
    <n v="0"/>
    <n v="30"/>
    <m/>
    <m/>
    <n v="0"/>
    <n v="15"/>
    <n v="0.1"/>
    <n v="140"/>
    <n v="140"/>
    <n v="140"/>
    <n v="14"/>
    <n v="14"/>
    <n v="14"/>
    <n v="14"/>
    <n v="14"/>
    <n v="2454480"/>
    <n v="126.19"/>
    <s v="R$/MWh"/>
    <n v="0"/>
    <n v="0"/>
    <n v="309730831.19999999"/>
    <n v="297.07147197891385"/>
    <n v="729155986.54280448"/>
    <n v="0"/>
    <n v="0"/>
    <n v="0"/>
    <n v="41518"/>
    <n v="48822"/>
    <s v="Sim"/>
    <n v="3111.05"/>
    <n v="7323.91"/>
  </r>
  <r>
    <n v="616"/>
    <x v="6"/>
    <s v="LER"/>
    <s v="03ºLER"/>
    <s v="Leilão de Energia de Reserva"/>
    <s v="005/2010"/>
    <s v="GESTAMP"/>
    <n v="12848329000196"/>
    <s v="2013-EOL20"/>
    <s v="EOL.CV.RN.030501-4.01"/>
    <s v="CABEÇO PRETO IV"/>
    <x v="5"/>
    <s v="RN"/>
    <x v="8"/>
    <s v="Cinética do Vento"/>
    <s v="NE"/>
    <n v="0"/>
    <n v="0"/>
    <n v="19.8"/>
    <m/>
    <m/>
    <n v="0"/>
    <n v="8.4"/>
    <n v="0.1"/>
    <n v="84"/>
    <n v="81"/>
    <n v="81"/>
    <n v="8.4"/>
    <n v="8.4"/>
    <n v="8.4"/>
    <n v="8.4"/>
    <n v="8.4"/>
    <n v="1472688"/>
    <n v="124.45"/>
    <s v="R$/MWh"/>
    <n v="0"/>
    <n v="0"/>
    <n v="183276021.59999999"/>
    <n v="292.97523328136799"/>
    <n v="431461110.35067129"/>
    <n v="0"/>
    <n v="0"/>
    <n v="0"/>
    <n v="41518"/>
    <n v="48822"/>
    <s v="Sim"/>
    <n v="3111.05"/>
    <n v="7323.91"/>
  </r>
  <r>
    <n v="617"/>
    <x v="6"/>
    <s v="LER"/>
    <s v="03ºLER"/>
    <s v="Leilão de Energia de Reserva"/>
    <s v="005/2010"/>
    <s v="EOL EURUS II"/>
    <n v="10797897000180"/>
    <s v="2013-EOL20"/>
    <s v="EOL.CV.RN.030499-9.01"/>
    <s v="EURUS II"/>
    <x v="0"/>
    <s v="RN"/>
    <x v="8"/>
    <s v="Cinética do Vento"/>
    <s v="NE"/>
    <n v="0"/>
    <n v="0"/>
    <n v="30"/>
    <m/>
    <m/>
    <n v="0"/>
    <n v="15.2"/>
    <n v="0.1"/>
    <n v="151.99999999999997"/>
    <n v="152"/>
    <n v="152"/>
    <n v="15.2"/>
    <n v="15.2"/>
    <n v="15.2"/>
    <n v="15.2"/>
    <n v="15.2"/>
    <n v="2664864"/>
    <n v="121.83"/>
    <s v="R$/MWh"/>
    <n v="0"/>
    <n v="0"/>
    <n v="324660381.12"/>
    <n v="286.80733363333923"/>
    <n v="764302538.33547485"/>
    <n v="0"/>
    <n v="0"/>
    <n v="0"/>
    <n v="41518"/>
    <n v="48822"/>
    <s v="Sim"/>
    <n v="3111.05"/>
    <n v="7323.91"/>
  </r>
  <r>
    <n v="618"/>
    <x v="6"/>
    <s v="LER"/>
    <s v="03ºLER"/>
    <s v="Leilão de Energia de Reserva"/>
    <s v="005/2010"/>
    <s v="EOL EURUS III"/>
    <n v="12652634000108"/>
    <s v="2013-EOL20"/>
    <s v="EOL.CV.RN.030504-9.01"/>
    <s v="EURUS III"/>
    <x v="0"/>
    <s v="RN"/>
    <x v="8"/>
    <s v="Cinética do Vento"/>
    <s v="NE"/>
    <n v="0"/>
    <n v="0"/>
    <n v="30"/>
    <m/>
    <m/>
    <n v="0"/>
    <n v="16.100000000000001"/>
    <n v="0.1"/>
    <n v="150"/>
    <n v="150"/>
    <n v="150"/>
    <n v="15"/>
    <n v="15"/>
    <n v="15"/>
    <n v="15"/>
    <n v="15"/>
    <n v="2629800"/>
    <n v="124.23"/>
    <s v="R$/MWh"/>
    <n v="0"/>
    <n v="0"/>
    <n v="326700054"/>
    <n v="292.45731804374725"/>
    <n v="769104254.99144661"/>
    <n v="0"/>
    <n v="0"/>
    <n v="0"/>
    <n v="41518"/>
    <n v="48822"/>
    <s v="Sim"/>
    <n v="3111.05"/>
    <n v="7323.91"/>
  </r>
  <r>
    <n v="619"/>
    <x v="6"/>
    <s v="LER"/>
    <s v="03ºLER"/>
    <s v="Leilão de Energia de Reserva"/>
    <s v="005/2010"/>
    <s v="EOL EURUS I"/>
    <n v="12652614000137"/>
    <s v="2013-EOL20"/>
    <s v="EOL.CV.RN.030503-0.01"/>
    <s v="EURUS I"/>
    <x v="0"/>
    <s v="RN"/>
    <x v="8"/>
    <s v="Cinética do Vento"/>
    <s v="NE"/>
    <n v="0"/>
    <n v="0"/>
    <n v="30"/>
    <m/>
    <m/>
    <n v="0"/>
    <n v="15.5"/>
    <n v="0.1"/>
    <n v="145"/>
    <n v="145"/>
    <n v="145"/>
    <n v="14.5"/>
    <n v="14.5"/>
    <n v="14.5"/>
    <n v="14.5"/>
    <n v="14.5"/>
    <n v="2542140"/>
    <n v="124.24"/>
    <s v="R$/MWh"/>
    <n v="0"/>
    <n v="0"/>
    <n v="315835473.59999996"/>
    <n v="292.48085964545731"/>
    <n v="743527292.53910279"/>
    <n v="0"/>
    <n v="0"/>
    <n v="0"/>
    <n v="41518"/>
    <n v="48822"/>
    <s v="Sim"/>
    <n v="3111.05"/>
    <n v="7323.91"/>
  </r>
  <r>
    <n v="620"/>
    <x v="6"/>
    <s v="LER"/>
    <s v="03ºLER"/>
    <s v="Leilão de Energia de Reserva"/>
    <s v="005/2010"/>
    <s v="ENERFIN"/>
    <n v="10754152000133"/>
    <s v="2013-EOL20"/>
    <s v="EOL.CV.RS.030478-6.01"/>
    <s v="FAZENDA ROSARIO 2"/>
    <x v="0"/>
    <s v="RS"/>
    <x v="8"/>
    <s v="Cinética do Vento"/>
    <s v="S"/>
    <n v="0"/>
    <n v="0"/>
    <n v="20"/>
    <m/>
    <m/>
    <n v="0"/>
    <n v="8"/>
    <n v="0.1"/>
    <n v="79"/>
    <n v="79"/>
    <n v="79"/>
    <n v="7.9"/>
    <n v="7.9"/>
    <n v="7.9"/>
    <n v="7.9"/>
    <n v="7.9"/>
    <n v="1385028"/>
    <n v="125.65"/>
    <s v="R$/MWh"/>
    <n v="0"/>
    <n v="0"/>
    <n v="174028768.20000002"/>
    <n v="295.80022548657206"/>
    <n v="409691594.70521593"/>
    <n v="0"/>
    <n v="0"/>
    <n v="0"/>
    <n v="41518"/>
    <n v="48822"/>
    <s v="Sim"/>
    <n v="3111.05"/>
    <n v="7323.91"/>
  </r>
  <r>
    <n v="621"/>
    <x v="6"/>
    <s v="LER"/>
    <s v="03ºLER"/>
    <s v="Leilão de Energia de Reserva"/>
    <s v="005/2010"/>
    <s v="PRIMUS"/>
    <n v="12863751000110"/>
    <s v="2013-PCH30"/>
    <s v="PCH.PH.MT.030642-8.01"/>
    <s v="INXU"/>
    <x v="0"/>
    <s v="MT"/>
    <x v="6"/>
    <s v="Rio Sangue"/>
    <s v="SE"/>
    <n v="0"/>
    <n v="0"/>
    <n v="20.6"/>
    <m/>
    <m/>
    <n v="0"/>
    <n v="16.5"/>
    <n v="0.1"/>
    <n v="165"/>
    <n v="165"/>
    <n v="165"/>
    <n v="16.5"/>
    <n v="16.5"/>
    <n v="16.5"/>
    <n v="16.5"/>
    <n v="16.5"/>
    <n v="4338972"/>
    <n v="129.93"/>
    <s v="R$/MWh"/>
    <n v="0"/>
    <n v="0"/>
    <n v="563762631.96000004"/>
    <n v="305.87603101846645"/>
    <n v="1327187534.0602574"/>
    <n v="0"/>
    <n v="0"/>
    <n v="0"/>
    <n v="41518"/>
    <n v="52474"/>
    <s v="Sim"/>
    <n v="3111.05"/>
    <n v="7323.91"/>
  </r>
  <r>
    <n v="622"/>
    <x v="6"/>
    <s v="LER"/>
    <s v="03ºLER"/>
    <s v="Leilão de Energia de Reserva"/>
    <s v="005/2010"/>
    <s v="ALCIDIA"/>
    <n v="46448270000160"/>
    <s v="2011-BIO15 "/>
    <s v="UTE.AI.SP.027913-7.01"/>
    <s v="ALCIDIA"/>
    <x v="0"/>
    <s v="SP"/>
    <x v="4"/>
    <s v="Bagaço de Cana de Açúcar"/>
    <s v="SE"/>
    <n v="0"/>
    <n v="0"/>
    <n v="38.1"/>
    <m/>
    <m/>
    <n v="0"/>
    <n v="15"/>
    <n v="0.1"/>
    <n v="116.99999999999999"/>
    <n v="117"/>
    <n v="117"/>
    <n v="11.7"/>
    <n v="11.7"/>
    <n v="11.7"/>
    <n v="11.7"/>
    <n v="11.7"/>
    <n v="1537380"/>
    <n v="154.25"/>
    <s v="R$/MWh"/>
    <n v="0"/>
    <n v="0"/>
    <n v="237140865"/>
    <n v="363.12920637726808"/>
    <n v="558267579.30028439"/>
    <n v="0"/>
    <n v="0"/>
    <n v="0"/>
    <n v="40544"/>
    <n v="46022"/>
    <s v="Sim"/>
    <n v="3111.05"/>
    <n v="7323.91"/>
  </r>
  <r>
    <n v="623"/>
    <x v="6"/>
    <s v="LER"/>
    <s v="03ºLER"/>
    <s v="Leilão de Energia de Reserva"/>
    <s v="005/2010"/>
    <s v="UTE ANGELICA"/>
    <n v="7903169000109"/>
    <s v="2011-BIO15 "/>
    <s v="UTE.AI.MS.029670-8.01"/>
    <s v="ANGELICA"/>
    <x v="0"/>
    <s v="MS"/>
    <x v="4"/>
    <s v="Bagaço de Cana de Açúcar"/>
    <s v="SE"/>
    <n v="0"/>
    <n v="0"/>
    <n v="64"/>
    <m/>
    <m/>
    <n v="0"/>
    <n v="37.6"/>
    <n v="0.1"/>
    <n v="150"/>
    <n v="150"/>
    <n v="150"/>
    <n v="15"/>
    <n v="15"/>
    <n v="15"/>
    <n v="15"/>
    <n v="15"/>
    <n v="1971000"/>
    <n v="154.25"/>
    <s v="R$/MWh"/>
    <n v="0"/>
    <n v="0"/>
    <n v="304026750"/>
    <n v="363.12920637726808"/>
    <n v="715727665.76959538"/>
    <n v="0"/>
    <n v="0"/>
    <n v="0"/>
    <n v="40544"/>
    <n v="46022"/>
    <s v="Sim"/>
    <n v="3111.05"/>
    <n v="7323.91"/>
  </r>
  <r>
    <n v="624"/>
    <x v="6"/>
    <s v="LEE"/>
    <s v="09ºLEE"/>
    <s v="Leilão de Energia Existente"/>
    <s v="009/2010"/>
    <s v="CHESF"/>
    <n v="33541368000116"/>
    <s v="2011-Q03"/>
    <s v="-"/>
    <s v="-"/>
    <x v="0"/>
    <s v="-"/>
    <x v="0"/>
    <s v="-"/>
    <s v="NE"/>
    <n v="0"/>
    <n v="0"/>
    <n v="0"/>
    <m/>
    <m/>
    <n v="0"/>
    <n v="0"/>
    <n v="1"/>
    <n v="97"/>
    <n v="97"/>
    <n v="97"/>
    <n v="97"/>
    <n v="97"/>
    <n v="97"/>
    <n v="0"/>
    <n v="97"/>
    <n v="2551488"/>
    <n v="105"/>
    <s v="R$/MWh"/>
    <n v="0"/>
    <n v="0"/>
    <n v="267906240"/>
    <n v="242.1409341662783"/>
    <n v="617819687.83404911"/>
    <n v="0"/>
    <n v="0"/>
    <n v="0"/>
    <n v="40544"/>
    <n v="41639"/>
    <s v="Não"/>
    <n v="3175.88"/>
    <n v="7323.91"/>
  </r>
  <r>
    <n v="625"/>
    <x v="6"/>
    <s v="LEE"/>
    <s v="09ºLEE"/>
    <s v="Leilão de Energia Existente"/>
    <s v="009/2010"/>
    <s v="VALE PARACATU"/>
    <n v="7459492000127"/>
    <s v="2011-D03"/>
    <s v="UTE.AI.MG.030266-0.01"/>
    <s v="UTE DVPA"/>
    <x v="0"/>
    <s v="MG"/>
    <x v="4"/>
    <s v="Bagaço de Cana de Açúcar"/>
    <s v="SE"/>
    <n v="0"/>
    <n v="0"/>
    <n v="28"/>
    <m/>
    <m/>
    <n v="0"/>
    <n v="17.3"/>
    <n v="1"/>
    <n v="0.99999999999999956"/>
    <n v="1"/>
    <n v="1"/>
    <n v="0.99999999999999956"/>
    <n v="0.99999999999999956"/>
    <n v="0.99999999999999956"/>
    <n v="0"/>
    <n v="0.99999999999999956"/>
    <n v="26304"/>
    <n v="109.03"/>
    <s v="R$/MWh"/>
    <n v="0"/>
    <n v="0"/>
    <n v="2867925.12"/>
    <n v="251.43453382999357"/>
    <n v="6613733.9778641509"/>
    <n v="966000"/>
    <n v="966000"/>
    <n v="966000"/>
    <n v="40544"/>
    <n v="41639"/>
    <s v="Não"/>
    <n v="3175.88"/>
    <n v="7323.91"/>
  </r>
  <r>
    <n v="626"/>
    <x v="6"/>
    <s v="LEN"/>
    <s v="11ºLEN"/>
    <s v="Leilão de Energia Nova"/>
    <s v="004/2010"/>
    <s v="CAE"/>
    <n v="9333996000121"/>
    <s v="2015-H30"/>
    <s v="UHE.PH.AP.026792-9.01"/>
    <s v="SANTO ANTÔNIO DO JARI"/>
    <x v="0"/>
    <s v="AP"/>
    <x v="2"/>
    <s v="Rio Jari"/>
    <s v="N"/>
    <n v="0"/>
    <n v="0"/>
    <n v="300"/>
    <m/>
    <m/>
    <n v="0"/>
    <n v="163.6"/>
    <n v="1"/>
    <n v="190.00000000000003"/>
    <n v="190"/>
    <n v="190"/>
    <n v="190.00000000000003"/>
    <n v="190.00000000000003"/>
    <n v="190.00000000000003"/>
    <n v="190.00000000000003"/>
    <n v="190.00000000000003"/>
    <n v="49968480"/>
    <n v="104"/>
    <s v="R$/MWh"/>
    <n v="0"/>
    <n v="0"/>
    <n v="5196721920"/>
    <n v="239.83483003136138"/>
    <n v="11984181907.725479"/>
    <n v="0"/>
    <n v="0"/>
    <n v="0"/>
    <n v="42005"/>
    <n v="52962"/>
    <s v="Não"/>
    <n v="3175.88"/>
    <n v="7323.91"/>
  </r>
  <r>
    <n v="627"/>
    <x v="6"/>
    <s v="LEN"/>
    <s v="11ºLEN"/>
    <s v="Leilão de Energia Nova"/>
    <s v="004/2010"/>
    <s v="CTPEE"/>
    <n v="1083200000118"/>
    <s v="2015-H30"/>
    <s v="UHE.PH.PA.030557-0.01"/>
    <s v="TELES PIRES"/>
    <x v="0"/>
    <s v="MT/PA"/>
    <x v="2"/>
    <s v="Rio Teles Pires"/>
    <s v="SE"/>
    <n v="0"/>
    <n v="0"/>
    <n v="1820"/>
    <m/>
    <m/>
    <n v="0"/>
    <n v="915.4"/>
    <n v="1"/>
    <n v="778.00000000000045"/>
    <n v="778"/>
    <n v="778"/>
    <n v="778.00000000000045"/>
    <n v="778.00000000000045"/>
    <n v="778.00000000000045"/>
    <n v="778.00000000000045"/>
    <n v="778.00000000000045"/>
    <n v="204607775.99999997"/>
    <n v="58.35"/>
    <s v="R$/MWh"/>
    <n v="0"/>
    <n v="0"/>
    <n v="11938863729.600002"/>
    <n v="134.56117627240323"/>
    <n v="27532263013.040401"/>
    <n v="0"/>
    <n v="0"/>
    <n v="0"/>
    <n v="42005"/>
    <n v="52962"/>
    <s v="Não"/>
    <n v="3175.88"/>
    <n v="7323.91"/>
  </r>
  <r>
    <n v="628"/>
    <x v="7"/>
    <s v="LAJ"/>
    <s v="10ºLAJ"/>
    <s v="Leilão de Ajuste"/>
    <s v="001/2011"/>
    <s v="BIO ENERGIAS"/>
    <n v="9571846000156"/>
    <s v="P04M-SE"/>
    <s v="-"/>
    <s v="-"/>
    <x v="0"/>
    <s v="-"/>
    <x v="0"/>
    <s v="-"/>
    <s v="SE"/>
    <n v="0"/>
    <n v="0"/>
    <n v="0"/>
    <m/>
    <m/>
    <n v="0"/>
    <n v="0"/>
    <n v="0.5"/>
    <n v="2"/>
    <n v="0"/>
    <n v="2"/>
    <n v="0.99996595747164785"/>
    <n v="0"/>
    <n v="0"/>
    <n v="0"/>
    <n v="0.99996595747164785"/>
    <n v="2928"/>
    <n v="97.68"/>
    <s v="R$/MWh"/>
    <n v="0"/>
    <n v="0"/>
    <n v="286007.04000000004"/>
    <n v="222.00691678924537"/>
    <n v="650036.25235891039"/>
    <n v="0"/>
    <n v="0"/>
    <n v="0"/>
    <n v="40603"/>
    <n v="40724"/>
    <s v="Não"/>
    <n v="3222.42"/>
    <n v="7323.91"/>
  </r>
  <r>
    <n v="629"/>
    <x v="7"/>
    <s v="LAJ"/>
    <s v="10ºLAJ"/>
    <s v="Leilão de Ajuste"/>
    <s v="001/2011"/>
    <s v="COOMEX"/>
    <n v="7133522000100"/>
    <s v="P10M-SE"/>
    <s v="-"/>
    <s v="-"/>
    <x v="0"/>
    <s v="-"/>
    <x v="0"/>
    <s v="-"/>
    <s v="SE"/>
    <n v="0"/>
    <n v="0"/>
    <n v="0"/>
    <m/>
    <m/>
    <n v="0"/>
    <n v="0"/>
    <n v="0.5"/>
    <n v="89"/>
    <n v="0"/>
    <n v="89"/>
    <n v="44.5"/>
    <n v="0"/>
    <n v="0"/>
    <n v="0"/>
    <n v="44.496983050861665"/>
    <n v="326763.5"/>
    <n v="113"/>
    <s v="R$/MWh"/>
    <n v="0"/>
    <n v="0"/>
    <n v="36924275.5"/>
    <n v="256.82618342736203"/>
    <n v="83921422.588366821"/>
    <n v="0"/>
    <n v="0"/>
    <n v="0"/>
    <n v="40603"/>
    <n v="40908"/>
    <s v="Não"/>
    <n v="3222.42"/>
    <n v="7323.91"/>
  </r>
  <r>
    <n v="630"/>
    <x v="7"/>
    <s v="LAJ"/>
    <s v="10ºLAJ"/>
    <s v="Leilão de Ajuste"/>
    <s v="001/2011"/>
    <s v="CEMIG GERACAO"/>
    <n v="6981176000158"/>
    <s v="P04M-SE"/>
    <s v="-"/>
    <s v="-"/>
    <x v="0"/>
    <s v="-"/>
    <x v="0"/>
    <s v="-"/>
    <s v="SE"/>
    <n v="0"/>
    <n v="0"/>
    <n v="0"/>
    <m/>
    <m/>
    <n v="0"/>
    <n v="0"/>
    <n v="0.5"/>
    <n v="170"/>
    <n v="0"/>
    <n v="170"/>
    <n v="84.997106382863294"/>
    <n v="0"/>
    <n v="0"/>
    <n v="0"/>
    <n v="84.997106382863294"/>
    <n v="248880"/>
    <n v="108"/>
    <s v="R$/MWh"/>
    <n v="0"/>
    <n v="0"/>
    <n v="26879040"/>
    <n v="245.46219301022211"/>
    <n v="61090630.596384078"/>
    <n v="0"/>
    <n v="0"/>
    <n v="0"/>
    <n v="40603"/>
    <n v="40724"/>
    <s v="Não"/>
    <n v="3222.42"/>
    <n v="7323.91"/>
  </r>
  <r>
    <n v="631"/>
    <x v="7"/>
    <s v="LAJ"/>
    <s v="10ºLAJ"/>
    <s v="Leilão de Ajuste"/>
    <s v="001/2011"/>
    <s v="COMERC"/>
    <n v="58177643000195"/>
    <s v="P10M-SE"/>
    <s v="-"/>
    <s v="-"/>
    <x v="0"/>
    <s v="-"/>
    <x v="0"/>
    <s v="-"/>
    <s v="SE"/>
    <n v="0"/>
    <n v="0"/>
    <n v="0"/>
    <m/>
    <m/>
    <n v="0"/>
    <n v="0"/>
    <n v="0.5"/>
    <n v="4"/>
    <n v="0"/>
    <n v="4"/>
    <n v="1.9998644068070233"/>
    <n v="0"/>
    <n v="0"/>
    <n v="0"/>
    <n v="1.9998644068070233"/>
    <n v="14685.999999999996"/>
    <n v="111.18"/>
    <s v="R$/MWh"/>
    <n v="0"/>
    <n v="0"/>
    <n v="1632789.4800000002"/>
    <n v="252.68969091552313"/>
    <n v="3711000.800785373"/>
    <n v="0"/>
    <n v="0"/>
    <n v="0"/>
    <n v="40603"/>
    <n v="40908"/>
    <s v="Não"/>
    <n v="3222.42"/>
    <n v="7323.91"/>
  </r>
  <r>
    <n v="632"/>
    <x v="7"/>
    <s v="LAJ"/>
    <s v="10ºLAJ"/>
    <s v="Leilão de Ajuste"/>
    <s v="001/2011"/>
    <s v="CHESF"/>
    <n v="33541368000116"/>
    <s v="P10M-SE"/>
    <s v="-"/>
    <s v="-"/>
    <x v="0"/>
    <s v="-"/>
    <x v="0"/>
    <s v="-"/>
    <s v="SE"/>
    <n v="0"/>
    <n v="0"/>
    <n v="0"/>
    <m/>
    <m/>
    <n v="0"/>
    <n v="0"/>
    <n v="0.5"/>
    <n v="80"/>
    <n v="0"/>
    <n v="80"/>
    <n v="39.999999999999993"/>
    <n v="0"/>
    <n v="0"/>
    <n v="0"/>
    <n v="39.997288135524286"/>
    <n v="293720"/>
    <n v="108.38"/>
    <s v="R$/MWh"/>
    <n v="0"/>
    <n v="0"/>
    <n v="31833373.599999994"/>
    <n v="246.32585628192476"/>
    <n v="72350830.507126927"/>
    <n v="0"/>
    <n v="0"/>
    <n v="0"/>
    <n v="40603"/>
    <n v="40908"/>
    <s v="Não"/>
    <n v="3222.42"/>
    <n v="7323.91"/>
  </r>
  <r>
    <n v="633"/>
    <x v="7"/>
    <s v="LAJ"/>
    <s v="10ºLAJ"/>
    <s v="Leilão de Ajuste"/>
    <s v="001/2011"/>
    <s v="BIO ENERGIAS"/>
    <n v="9571846000156"/>
    <s v="P10M-SE"/>
    <s v="-"/>
    <s v="-"/>
    <x v="0"/>
    <s v="-"/>
    <x v="0"/>
    <s v="-"/>
    <s v="SE"/>
    <n v="0"/>
    <n v="0"/>
    <n v="0"/>
    <m/>
    <m/>
    <n v="0"/>
    <n v="0"/>
    <n v="0.5"/>
    <n v="4"/>
    <n v="0"/>
    <n v="4"/>
    <n v="1.9998644068070233"/>
    <n v="0"/>
    <n v="0"/>
    <n v="0"/>
    <n v="1.9998644068070233"/>
    <n v="14685.999999999996"/>
    <n v="114.99"/>
    <s v="R$/MWh"/>
    <n v="0"/>
    <n v="0"/>
    <n v="1688743.14"/>
    <n v="261.34905161338372"/>
    <n v="3838172.1719941529"/>
    <n v="0"/>
    <n v="0"/>
    <n v="0"/>
    <n v="40603"/>
    <n v="40908"/>
    <s v="Não"/>
    <n v="3222.42"/>
    <n v="7323.91"/>
  </r>
  <r>
    <n v="634"/>
    <x v="7"/>
    <s v="LAJ"/>
    <s v="10ºLAJ"/>
    <s v="Leilão de Ajuste"/>
    <s v="001/2011"/>
    <s v="COOMEX"/>
    <n v="7133522000100"/>
    <s v="P10M-S"/>
    <s v="-"/>
    <s v="-"/>
    <x v="0"/>
    <s v="-"/>
    <x v="0"/>
    <s v="-"/>
    <s v="S"/>
    <n v="0"/>
    <n v="0"/>
    <n v="0"/>
    <m/>
    <m/>
    <n v="0"/>
    <n v="0"/>
    <n v="0.5"/>
    <n v="60"/>
    <n v="0"/>
    <n v="60"/>
    <n v="29.999999999999957"/>
    <n v="0"/>
    <n v="0"/>
    <n v="0"/>
    <n v="29.999999999999957"/>
    <n v="220290"/>
    <n v="115.99"/>
    <s v="R$/MWh"/>
    <n v="0"/>
    <n v="0"/>
    <n v="25551437.100000001"/>
    <n v="263.62184969681169"/>
    <n v="58073257.269710653"/>
    <n v="0"/>
    <n v="0"/>
    <n v="0"/>
    <n v="40603"/>
    <n v="40908"/>
    <s v="Não"/>
    <n v="3222.42"/>
    <n v="7323.91"/>
  </r>
  <r>
    <n v="635"/>
    <x v="7"/>
    <s v="LAJ"/>
    <s v="10ºLAJ"/>
    <s v="Leilão de Ajuste"/>
    <s v="001/2011"/>
    <s v="CPFL BRASIL"/>
    <n v="4973790000142"/>
    <s v="P10M-S"/>
    <s v="-"/>
    <s v="-"/>
    <x v="0"/>
    <s v="-"/>
    <x v="0"/>
    <s v="-"/>
    <s v="S"/>
    <n v="0"/>
    <n v="0"/>
    <n v="0"/>
    <m/>
    <m/>
    <n v="0"/>
    <n v="0"/>
    <n v="0.5"/>
    <n v="20"/>
    <n v="0"/>
    <n v="20"/>
    <n v="10"/>
    <n v="0"/>
    <n v="0"/>
    <n v="0"/>
    <n v="10"/>
    <n v="73430"/>
    <n v="112.98"/>
    <s v="R$/MWh"/>
    <n v="0"/>
    <n v="0"/>
    <n v="8296121.3999999994"/>
    <n v="256.78072746569347"/>
    <n v="18855408.817805871"/>
    <n v="0"/>
    <n v="0"/>
    <n v="0"/>
    <n v="40603"/>
    <n v="40908"/>
    <s v="Não"/>
    <n v="3222.42"/>
    <n v="7323.91"/>
  </r>
  <r>
    <n v="636"/>
    <x v="7"/>
    <s v="LAJ"/>
    <s v="10ºLAJ"/>
    <s v="Leilão de Ajuste"/>
    <s v="001/2011"/>
    <s v="COMERC"/>
    <n v="58177643000195"/>
    <s v="P10M-S"/>
    <s v="-"/>
    <s v="-"/>
    <x v="0"/>
    <s v="-"/>
    <x v="0"/>
    <s v="-"/>
    <s v="S"/>
    <n v="0"/>
    <n v="0"/>
    <n v="0"/>
    <m/>
    <m/>
    <n v="0"/>
    <n v="0"/>
    <n v="0.5"/>
    <n v="4"/>
    <n v="0"/>
    <n v="4"/>
    <n v="1.9999999999999969"/>
    <n v="0"/>
    <n v="0"/>
    <n v="0"/>
    <n v="1.9999999999999969"/>
    <n v="14686"/>
    <n v="111.18"/>
    <s v="R$/MWh"/>
    <n v="0"/>
    <n v="0"/>
    <n v="1632789.4800000002"/>
    <n v="252.68969091552313"/>
    <n v="3711000.800785373"/>
    <n v="0"/>
    <n v="0"/>
    <n v="0"/>
    <n v="40603"/>
    <n v="40908"/>
    <s v="Não"/>
    <n v="3222.42"/>
    <n v="7323.91"/>
  </r>
  <r>
    <n v="637"/>
    <x v="7"/>
    <s v="LAJ"/>
    <s v="10ºLAJ"/>
    <s v="Leilão de Ajuste"/>
    <s v="001/2011"/>
    <s v="SAFIRA"/>
    <n v="9495582000107"/>
    <s v="P04M-SE"/>
    <s v="-"/>
    <s v="-"/>
    <x v="0"/>
    <s v="-"/>
    <x v="0"/>
    <s v="-"/>
    <s v="SE"/>
    <n v="0"/>
    <n v="0"/>
    <n v="0"/>
    <m/>
    <m/>
    <n v="0"/>
    <n v="0"/>
    <n v="0.5"/>
    <n v="7"/>
    <n v="0"/>
    <n v="7"/>
    <n v="3.4998808511312802"/>
    <n v="0"/>
    <n v="0"/>
    <n v="0"/>
    <n v="3.4998808511312802"/>
    <n v="10248"/>
    <n v="104.99"/>
    <s v="R$/MWh"/>
    <n v="0"/>
    <n v="0"/>
    <n v="1075937.52"/>
    <n v="238.62107077910389"/>
    <n v="2445388.7333442569"/>
    <n v="0"/>
    <n v="0"/>
    <n v="0"/>
    <n v="40603"/>
    <n v="40724"/>
    <s v="Não"/>
    <n v="3222.42"/>
    <n v="7323.91"/>
  </r>
  <r>
    <n v="638"/>
    <x v="7"/>
    <s v="LAJ"/>
    <s v="10ºLAJ"/>
    <s v="Leilão de Ajuste"/>
    <s v="001/2011"/>
    <s v="MPX"/>
    <n v="8976495000109"/>
    <s v="P04M-SE"/>
    <s v="-"/>
    <s v="-"/>
    <x v="0"/>
    <s v="-"/>
    <x v="0"/>
    <s v="-"/>
    <s v="SE"/>
    <n v="0"/>
    <n v="0"/>
    <n v="0"/>
    <m/>
    <m/>
    <n v="0"/>
    <n v="0"/>
    <n v="0.5"/>
    <n v="8"/>
    <n v="0"/>
    <n v="8"/>
    <n v="3.9998638298531173"/>
    <n v="0"/>
    <n v="0"/>
    <n v="0"/>
    <n v="3.9998638298531173"/>
    <n v="11711.999999999998"/>
    <n v="101.16"/>
    <s v="R$/MWh"/>
    <n v="0"/>
    <n v="0"/>
    <n v="1184785.9199999999"/>
    <n v="229.91625411957472"/>
    <n v="2692779.1682484588"/>
    <n v="0"/>
    <n v="0"/>
    <n v="0"/>
    <n v="40603"/>
    <n v="40724"/>
    <s v="Não"/>
    <n v="3222.42"/>
    <n v="7323.91"/>
  </r>
  <r>
    <n v="639"/>
    <x v="7"/>
    <s v="LAJ"/>
    <s v="10ºLAJ"/>
    <s v="Leilão de Ajuste"/>
    <s v="001/2011"/>
    <s v="COOMEX"/>
    <n v="7133522000100"/>
    <s v="P04M-SE"/>
    <s v="-"/>
    <s v="-"/>
    <x v="0"/>
    <s v="-"/>
    <x v="0"/>
    <s v="-"/>
    <s v="SE"/>
    <n v="0"/>
    <n v="0"/>
    <n v="0"/>
    <m/>
    <m/>
    <n v="0"/>
    <n v="0"/>
    <n v="0.5"/>
    <n v="20"/>
    <n v="0"/>
    <n v="20"/>
    <n v="9.9996595744138155"/>
    <n v="0"/>
    <n v="0"/>
    <n v="0"/>
    <n v="9.9996595744138155"/>
    <n v="29280"/>
    <n v="105.5"/>
    <s v="R$/MWh"/>
    <n v="0"/>
    <n v="0"/>
    <n v="3089040"/>
    <n v="239.78019780165218"/>
    <n v="7020764.1916323751"/>
    <n v="0"/>
    <n v="0"/>
    <n v="0"/>
    <n v="40603"/>
    <n v="40724"/>
    <s v="Não"/>
    <n v="3222.42"/>
    <n v="7323.91"/>
  </r>
  <r>
    <n v="640"/>
    <x v="7"/>
    <s v="LAJ"/>
    <s v="10ºLAJ"/>
    <s v="Leilão de Ajuste"/>
    <s v="001/2011"/>
    <s v="COMERC"/>
    <n v="58177643000195"/>
    <s v="P04M-SE"/>
    <s v="-"/>
    <s v="-"/>
    <x v="0"/>
    <s v="-"/>
    <x v="0"/>
    <s v="-"/>
    <s v="SE"/>
    <n v="0"/>
    <n v="0"/>
    <n v="0"/>
    <m/>
    <m/>
    <n v="0"/>
    <n v="0"/>
    <n v="0.5"/>
    <n v="24"/>
    <n v="0"/>
    <n v="24"/>
    <n v="11.999591489340368"/>
    <n v="0"/>
    <n v="0"/>
    <n v="0"/>
    <n v="11.999591489340368"/>
    <n v="35136"/>
    <n v="103.49"/>
    <s v="R$/MWh"/>
    <n v="0"/>
    <n v="0"/>
    <n v="3636224.6399999997"/>
    <n v="235.2118736539619"/>
    <n v="8264404.3927056054"/>
    <n v="0"/>
    <n v="0"/>
    <n v="0"/>
    <n v="40603"/>
    <n v="40724"/>
    <s v="Não"/>
    <n v="3222.42"/>
    <n v="7323.91"/>
  </r>
  <r>
    <n v="641"/>
    <x v="7"/>
    <s v="LAJ"/>
    <s v="10ºLAJ"/>
    <s v="Leilão de Ajuste"/>
    <s v="001/2011"/>
    <s v="DELTA"/>
    <n v="4802543000183"/>
    <s v="P04M-S"/>
    <s v="-"/>
    <s v="-"/>
    <x v="0"/>
    <s v="-"/>
    <x v="0"/>
    <s v="-"/>
    <s v="S"/>
    <n v="0"/>
    <n v="0"/>
    <n v="0"/>
    <m/>
    <m/>
    <n v="0"/>
    <n v="0"/>
    <n v="0.5"/>
    <n v="12"/>
    <n v="0"/>
    <n v="12"/>
    <n v="6"/>
    <n v="0"/>
    <n v="0"/>
    <n v="0"/>
    <n v="6"/>
    <n v="17568"/>
    <n v="94.83"/>
    <s v="R$/MWh"/>
    <n v="0"/>
    <n v="0"/>
    <n v="1665973.44"/>
    <n v="215.52944225147559"/>
    <n v="3786421.241473923"/>
    <n v="0"/>
    <n v="0"/>
    <n v="0"/>
    <n v="40603"/>
    <n v="40724"/>
    <s v="Não"/>
    <n v="3222.42"/>
    <n v="7323.91"/>
  </r>
  <r>
    <n v="642"/>
    <x v="7"/>
    <s v="LAJ"/>
    <s v="10ºLAJ"/>
    <s v="Leilão de Ajuste"/>
    <s v="001/2011"/>
    <s v="NC ENERGIA"/>
    <n v="4023261000188"/>
    <s v="P04M-NE"/>
    <s v="-"/>
    <s v="-"/>
    <x v="0"/>
    <s v="-"/>
    <x v="0"/>
    <s v="-"/>
    <s v="NE"/>
    <n v="0"/>
    <n v="0"/>
    <n v="0"/>
    <m/>
    <m/>
    <n v="0"/>
    <n v="0"/>
    <n v="0.5"/>
    <n v="10"/>
    <n v="0"/>
    <n v="10"/>
    <n v="4.9992857142817648"/>
    <n v="0"/>
    <n v="0"/>
    <n v="0"/>
    <n v="4.9992857142817648"/>
    <n v="14640"/>
    <n v="108.39"/>
    <s v="R$/MWh"/>
    <n v="0"/>
    <n v="0"/>
    <n v="1586829.6"/>
    <n v="246.34858426275903"/>
    <n v="3606543.2736067926"/>
    <n v="0"/>
    <n v="0"/>
    <n v="0"/>
    <n v="40603"/>
    <n v="40724"/>
    <s v="Não"/>
    <n v="3222.42"/>
    <n v="7323.91"/>
  </r>
  <r>
    <n v="643"/>
    <x v="7"/>
    <s v="LAJ"/>
    <s v="10ºLAJ"/>
    <s v="Leilão de Ajuste"/>
    <s v="001/2011"/>
    <s v="COOMEX"/>
    <n v="7133522000100"/>
    <s v="P04M-S"/>
    <s v="-"/>
    <s v="-"/>
    <x v="0"/>
    <s v="-"/>
    <x v="0"/>
    <s v="-"/>
    <s v="S"/>
    <n v="0"/>
    <n v="0"/>
    <n v="0"/>
    <m/>
    <m/>
    <n v="0"/>
    <n v="0"/>
    <n v="0.5"/>
    <n v="9.9999999999999964"/>
    <n v="0"/>
    <n v="9.9999999999999964"/>
    <n v="4.9999999999999982"/>
    <n v="0"/>
    <n v="0"/>
    <n v="0"/>
    <n v="4.9999999999999982"/>
    <n v="14640"/>
    <n v="105.5"/>
    <s v="R$/MWh"/>
    <n v="0"/>
    <n v="0"/>
    <n v="1544520"/>
    <n v="239.78019780165218"/>
    <n v="3510382.0958161876"/>
    <n v="0"/>
    <n v="0"/>
    <n v="0"/>
    <n v="40603"/>
    <n v="40724"/>
    <s v="Não"/>
    <n v="3222.42"/>
    <n v="7323.91"/>
  </r>
  <r>
    <n v="644"/>
    <x v="7"/>
    <s v="LAJ"/>
    <s v="10ºLAJ"/>
    <s v="Leilão de Ajuste"/>
    <s v="001/2011"/>
    <s v="COMERC"/>
    <n v="58177643000195"/>
    <s v="P04M-S"/>
    <s v="-"/>
    <s v="-"/>
    <x v="0"/>
    <s v="-"/>
    <x v="0"/>
    <s v="-"/>
    <s v="S"/>
    <n v="0"/>
    <n v="0"/>
    <n v="0"/>
    <m/>
    <m/>
    <n v="0"/>
    <n v="0"/>
    <n v="0.5"/>
    <n v="34.000000000000036"/>
    <n v="0"/>
    <n v="34.000000000000036"/>
    <n v="17.000000000000018"/>
    <n v="0"/>
    <n v="0"/>
    <n v="0"/>
    <n v="17.000000000000018"/>
    <n v="49776"/>
    <n v="103.16"/>
    <s v="R$/MWh"/>
    <n v="0"/>
    <n v="0"/>
    <n v="5134892.1599999992"/>
    <n v="234.46185028643069"/>
    <n v="11670573.059857372"/>
    <n v="0"/>
    <n v="0"/>
    <n v="0"/>
    <n v="40603"/>
    <n v="40724"/>
    <s v="Não"/>
    <n v="3222.42"/>
    <n v="7323.91"/>
  </r>
  <r>
    <n v="645"/>
    <x v="7"/>
    <s v="LAJ"/>
    <s v="10ºLAJ"/>
    <s v="Leilão de Ajuste"/>
    <s v="001/2011"/>
    <s v="ENERTRADE"/>
    <n v="4149295000113"/>
    <s v="P04M-NE"/>
    <s v="-"/>
    <s v="-"/>
    <x v="0"/>
    <s v="-"/>
    <x v="0"/>
    <s v="-"/>
    <s v="NE"/>
    <n v="0"/>
    <n v="0"/>
    <n v="0"/>
    <m/>
    <m/>
    <n v="0"/>
    <n v="0"/>
    <n v="0.5"/>
    <n v="4"/>
    <n v="0"/>
    <n v="4"/>
    <n v="1.9997142857182351"/>
    <n v="0"/>
    <n v="0"/>
    <n v="0"/>
    <n v="1.9997142857182351"/>
    <n v="5856"/>
    <n v="110"/>
    <s v="R$/MWh"/>
    <n v="0"/>
    <n v="0"/>
    <n v="644159.99999999988"/>
    <n v="250.00778917707808"/>
    <n v="1464045.6134209691"/>
    <n v="0"/>
    <n v="0"/>
    <n v="0"/>
    <n v="40603"/>
    <n v="40724"/>
    <s v="Não"/>
    <n v="3222.42"/>
    <n v="7323.91"/>
  </r>
  <r>
    <n v="646"/>
    <x v="7"/>
    <s v="LAJ"/>
    <s v="10ºLAJ"/>
    <s v="Leilão de Ajuste"/>
    <s v="001/2011"/>
    <s v="CHESF"/>
    <n v="33541368000116"/>
    <s v="P10M-NE"/>
    <s v="-"/>
    <s v="-"/>
    <x v="0"/>
    <s v="-"/>
    <x v="0"/>
    <s v="-"/>
    <s v="NE"/>
    <n v="0"/>
    <n v="0"/>
    <n v="0"/>
    <m/>
    <m/>
    <n v="0"/>
    <n v="0"/>
    <n v="0.5"/>
    <n v="29"/>
    <n v="0"/>
    <n v="29"/>
    <n v="14.499000000000001"/>
    <n v="0"/>
    <n v="0"/>
    <n v="0"/>
    <n v="14.499000000000001"/>
    <n v="106473.5"/>
    <n v="108.37"/>
    <s v="R$/MWh"/>
    <n v="0"/>
    <n v="0"/>
    <n v="11538533.195"/>
    <n v="246.30312830109048"/>
    <n v="26224756.131166156"/>
    <n v="0"/>
    <n v="0"/>
    <n v="0"/>
    <n v="40603"/>
    <n v="40908"/>
    <s v="Não"/>
    <n v="3222.42"/>
    <n v="7323.91"/>
  </r>
  <r>
    <n v="647"/>
    <x v="7"/>
    <s v="LAJ"/>
    <s v="10ºLAJ"/>
    <s v="Leilão de Ajuste"/>
    <s v="001/2011"/>
    <s v="TEC"/>
    <n v="4100556000100"/>
    <s v="P04M-SE"/>
    <s v="-"/>
    <s v="-"/>
    <x v="0"/>
    <s v="-"/>
    <x v="0"/>
    <s v="-"/>
    <s v="SE"/>
    <n v="0"/>
    <n v="0"/>
    <n v="0"/>
    <m/>
    <m/>
    <n v="0"/>
    <n v="0"/>
    <n v="0.5"/>
    <n v="4"/>
    <n v="0"/>
    <n v="4"/>
    <n v="1.9999319149265611"/>
    <n v="0"/>
    <n v="0"/>
    <n v="0"/>
    <n v="1.9999319149265611"/>
    <n v="5856"/>
    <n v="107.98"/>
    <s v="R$/MWh"/>
    <n v="0"/>
    <n v="0"/>
    <n v="632330.87999999989"/>
    <n v="245.41673704855359"/>
    <n v="1437160.4121563295"/>
    <n v="0"/>
    <n v="0"/>
    <n v="0"/>
    <n v="40603"/>
    <n v="40724"/>
    <s v="Não"/>
    <n v="3222.42"/>
    <n v="7323.91"/>
  </r>
  <r>
    <n v="648"/>
    <x v="7"/>
    <s v="LAJ"/>
    <s v="10ºLAJ"/>
    <s v="Leilão de Ajuste"/>
    <s v="001/2011"/>
    <s v="COOMEX"/>
    <n v="7133522000100"/>
    <s v="P10M-N"/>
    <s v="-"/>
    <s v="-"/>
    <x v="0"/>
    <s v="-"/>
    <x v="0"/>
    <s v="-"/>
    <s v="N"/>
    <n v="0"/>
    <n v="0"/>
    <n v="0"/>
    <m/>
    <m/>
    <n v="0"/>
    <n v="0"/>
    <n v="0.5"/>
    <n v="26"/>
    <n v="0"/>
    <n v="26"/>
    <n v="13"/>
    <n v="0"/>
    <n v="0"/>
    <n v="0"/>
    <n v="13"/>
    <n v="95459"/>
    <n v="105"/>
    <s v="R$/MWh"/>
    <n v="0"/>
    <n v="0"/>
    <n v="10023195"/>
    <n v="238.64379875993816"/>
    <n v="22780698.385824937"/>
    <n v="0"/>
    <n v="0"/>
    <n v="0"/>
    <n v="40603"/>
    <n v="40908"/>
    <s v="Não"/>
    <n v="3222.42"/>
    <n v="7323.91"/>
  </r>
  <r>
    <n v="649"/>
    <x v="7"/>
    <s v="LEN"/>
    <s v="12ºLEN"/>
    <s v="Leilão de Energia Nova"/>
    <s v="002/2011"/>
    <s v="VERACE VIII"/>
    <n v="19454475392750"/>
    <s v="DIS20-2014"/>
    <s v="EOL.CV.RS.030755-6.01"/>
    <s v="VERACE VIII"/>
    <x v="1"/>
    <s v="RS"/>
    <x v="8"/>
    <s v="Cinética do Vento"/>
    <s v="S"/>
    <n v="98944000"/>
    <n v="217951117.05154502"/>
    <n v="26"/>
    <m/>
    <m/>
    <n v="0"/>
    <n v="10.8"/>
    <n v="0.1"/>
    <n v="107.99999999999999"/>
    <n v="108"/>
    <n v="108"/>
    <n v="10.799999999999999"/>
    <n v="10.799999999999999"/>
    <n v="10.799999999999999"/>
    <n v="10.799999999999999"/>
    <n v="10.799999999999999"/>
    <n v="1878152.3999999983"/>
    <n v="98.19"/>
    <s v="R$/MWh"/>
    <n v="0"/>
    <n v="0"/>
    <n v="184415784.15599984"/>
    <n v="216.29022662608349"/>
    <n v="406226008.23432231"/>
    <n v="7851135.5899999999"/>
    <n v="9366191.9900000021"/>
    <n v="9366191.9900000021"/>
    <n v="41699"/>
    <n v="48944"/>
    <s v="Sim"/>
    <n v="3324.86"/>
    <n v="7323.91"/>
  </r>
  <r>
    <n v="650"/>
    <x v="7"/>
    <s v="LEN"/>
    <s v="12ºLEN"/>
    <s v="Leilão de Energia Nova"/>
    <s v="002/2011"/>
    <s v="VERACE VII"/>
    <n v="78763370971424"/>
    <s v="DIS20-2014"/>
    <s v="EOL.CV.RS.030747-5.01"/>
    <s v="VERACE VII"/>
    <x v="1"/>
    <s v="RS"/>
    <x v="8"/>
    <s v="Cinética do Vento"/>
    <s v="S"/>
    <n v="114065000"/>
    <n v="251259239.23112553"/>
    <n v="30"/>
    <m/>
    <m/>
    <n v="0"/>
    <n v="12.7"/>
    <n v="0.1"/>
    <n v="127.00000000000003"/>
    <n v="127"/>
    <n v="127"/>
    <n v="12.700000000000003"/>
    <n v="12.700000000000003"/>
    <n v="12.700000000000003"/>
    <n v="12.700000000000003"/>
    <n v="12.700000000000003"/>
    <n v="2208568.1000000006"/>
    <n v="97.86"/>
    <s v="R$/MWh"/>
    <n v="0"/>
    <n v="0"/>
    <n v="216130474.266"/>
    <n v="215.56331171838815"/>
    <n v="476086253.79158825"/>
    <n v="9232353.8900000006"/>
    <n v="11013947.99"/>
    <n v="11013947.99"/>
    <n v="41699"/>
    <n v="48944"/>
    <s v="Sim"/>
    <n v="3324.86"/>
    <n v="7323.91"/>
  </r>
  <r>
    <n v="651"/>
    <x v="7"/>
    <s v="LEN"/>
    <s v="12ºLEN"/>
    <s v="Leilão de Energia Nova"/>
    <s v="002/2011"/>
    <s v="VERACE X"/>
    <n v="52234814856501"/>
    <s v="DIS20-2014"/>
    <s v="EOL.CV.RS.030749-1.01"/>
    <s v="VERACE X"/>
    <x v="1"/>
    <s v="RS"/>
    <x v="8"/>
    <s v="Cinética do Vento"/>
    <s v="S"/>
    <n v="106568000"/>
    <n v="234745054.19175544"/>
    <n v="28"/>
    <m/>
    <m/>
    <n v="0"/>
    <n v="12.1"/>
    <n v="0.1"/>
    <n v="120.99999999999999"/>
    <n v="121"/>
    <n v="121"/>
    <n v="12.1"/>
    <n v="12.1"/>
    <n v="12.1"/>
    <n v="12.1"/>
    <n v="12.1"/>
    <n v="2104226.2999999989"/>
    <n v="98.43"/>
    <s v="R$/MWh"/>
    <n v="0"/>
    <n v="0"/>
    <n v="207118994.70899987"/>
    <n v="216.81889201349833"/>
    <n v="456236014.91166282"/>
    <n v="8796179.709999999"/>
    <n v="10493604.01"/>
    <n v="10493604.01"/>
    <n v="41699"/>
    <n v="48944"/>
    <s v="Sim"/>
    <n v="3324.86"/>
    <n v="7323.91"/>
  </r>
  <r>
    <n v="652"/>
    <x v="7"/>
    <s v="LEN"/>
    <s v="12ºLEN"/>
    <s v="Leilão de Energia Nova"/>
    <s v="002/2011"/>
    <s v="VERACE III"/>
    <n v="33402990593101"/>
    <s v="DIS20-2014"/>
    <s v="EOL.CV.RS.030746-7.01"/>
    <s v="VERACE III"/>
    <x v="1"/>
    <s v="RS"/>
    <x v="8"/>
    <s v="Cinética do Vento"/>
    <s v="S"/>
    <n v="98944000"/>
    <n v="217951117.05154502"/>
    <n v="26"/>
    <m/>
    <m/>
    <n v="0"/>
    <n v="11"/>
    <n v="0.1"/>
    <n v="110"/>
    <n v="110"/>
    <n v="110"/>
    <n v="11"/>
    <n v="11"/>
    <n v="11"/>
    <n v="11"/>
    <n v="11"/>
    <n v="1912933.0000000012"/>
    <n v="98.19"/>
    <s v="R$/MWh"/>
    <n v="0"/>
    <n v="0"/>
    <n v="187830891.27000013"/>
    <n v="216.29022662608349"/>
    <n v="413748712.09051406"/>
    <n v="7996527.0299999993"/>
    <n v="9539640.0000000019"/>
    <n v="9539640.0000000019"/>
    <n v="41699"/>
    <n v="48944"/>
    <s v="Sim"/>
    <n v="3324.86"/>
    <n v="7323.91"/>
  </r>
  <r>
    <n v="653"/>
    <x v="7"/>
    <s v="LEN"/>
    <s v="12ºLEN"/>
    <s v="Leilão de Energia Nova"/>
    <s v="002/2011"/>
    <s v="VERACE IV"/>
    <n v="47233363317681"/>
    <s v="DIS20-2014"/>
    <s v="EOL.CV.RS.030741-6.01"/>
    <s v="VERACE IV"/>
    <x v="1"/>
    <s v="RS"/>
    <x v="8"/>
    <s v="Cinética do Vento"/>
    <s v="S"/>
    <n v="114065000"/>
    <n v="251259239.23112553"/>
    <n v="30"/>
    <m/>
    <m/>
    <n v="0"/>
    <n v="13.1"/>
    <n v="0.1"/>
    <n v="131"/>
    <n v="131"/>
    <n v="131"/>
    <n v="13.100000000000001"/>
    <n v="13.100000000000001"/>
    <n v="13.100000000000001"/>
    <n v="13.100000000000001"/>
    <n v="13.100000000000001"/>
    <n v="2278129.3000000003"/>
    <n v="97.74"/>
    <s v="R$/MWh"/>
    <n v="0"/>
    <n v="0"/>
    <n v="222664357.78199998"/>
    <n v="215.29897902468073"/>
    <n v="490478912.37621057"/>
    <n v="9523136.6799999978"/>
    <n v="11360844.009999998"/>
    <n v="11360844.009999998"/>
    <n v="41699"/>
    <n v="48944"/>
    <s v="Sim"/>
    <n v="3324.86"/>
    <n v="7323.91"/>
  </r>
  <r>
    <n v="654"/>
    <x v="7"/>
    <s v="LEN"/>
    <s v="12ºLEN"/>
    <s v="Leilão de Energia Nova"/>
    <s v="002/2011"/>
    <s v="VERACE IX"/>
    <n v="75154678391488"/>
    <s v="DIS20-2014"/>
    <s v="EOL.CV.RS.030748-3.01"/>
    <s v="VERACE IX"/>
    <x v="1"/>
    <s v="RS"/>
    <x v="8"/>
    <s v="Cinética do Vento"/>
    <s v="S"/>
    <n v="114065000"/>
    <n v="251259239.23112553"/>
    <n v="30"/>
    <m/>
    <m/>
    <n v="0"/>
    <n v="12.7"/>
    <n v="0.1"/>
    <n v="126.99999999999999"/>
    <n v="127"/>
    <n v="127"/>
    <n v="12.7"/>
    <n v="12.7"/>
    <n v="12.7"/>
    <n v="12.7"/>
    <n v="12.7"/>
    <n v="2208568.1000000006"/>
    <n v="98.21"/>
    <s v="R$/MWh"/>
    <n v="0"/>
    <n v="0"/>
    <n v="216903473.10099992"/>
    <n v="216.33428207503474"/>
    <n v="477788994.32732338"/>
    <n v="9232353.8900000006"/>
    <n v="11013947.99"/>
    <n v="11013947.99"/>
    <n v="41699"/>
    <n v="48944"/>
    <s v="Sim"/>
    <n v="3324.86"/>
    <n v="7323.91"/>
  </r>
  <r>
    <n v="655"/>
    <x v="7"/>
    <s v="LEN"/>
    <s v="12ºLEN"/>
    <s v="Leilão de Energia Nova"/>
    <s v="002/2011"/>
    <s v="VERACE I"/>
    <n v="4076026864691"/>
    <s v="DIS20-2014"/>
    <s v="EOL.CV.RS.030745-9.01"/>
    <s v="VERACE I"/>
    <x v="1"/>
    <s v="RS"/>
    <x v="8"/>
    <s v="Cinética do Vento"/>
    <s v="S"/>
    <n v="76110000"/>
    <n v="167653010.98392114"/>
    <n v="20"/>
    <m/>
    <m/>
    <n v="0"/>
    <n v="8.5"/>
    <n v="0.1"/>
    <n v="85.000000000000014"/>
    <n v="85"/>
    <n v="85"/>
    <n v="8.5000000000000018"/>
    <n v="8.5000000000000018"/>
    <n v="8.5000000000000018"/>
    <n v="8.5000000000000018"/>
    <n v="8.5000000000000018"/>
    <n v="1478175.4999999991"/>
    <n v="98.5"/>
    <s v="R$/MWh"/>
    <n v="0"/>
    <n v="0"/>
    <n v="145600286.74999991"/>
    <n v="216.97308608482763"/>
    <n v="320724300.00998294"/>
    <n v="6179134.5"/>
    <n v="7371540"/>
    <n v="7371540"/>
    <n v="41699"/>
    <n v="48944"/>
    <s v="Sim"/>
    <n v="3324.86"/>
    <n v="7323.91"/>
  </r>
  <r>
    <n v="656"/>
    <x v="7"/>
    <s v="LEN"/>
    <s v="12ºLEN"/>
    <s v="Leilão de Energia Nova"/>
    <s v="002/2011"/>
    <s v="VERACE II"/>
    <n v="58144470969800"/>
    <s v="DIS20-2014"/>
    <s v="EOL.CV.RS.030742-4.01"/>
    <s v="VERACE II"/>
    <x v="1"/>
    <s v="RS"/>
    <x v="8"/>
    <s v="Cinética do Vento"/>
    <s v="S"/>
    <n v="76110000"/>
    <n v="167653010.98392114"/>
    <n v="20"/>
    <m/>
    <m/>
    <n v="0"/>
    <n v="8.3000000000000007"/>
    <n v="0.1"/>
    <n v="82.999999999999986"/>
    <n v="83"/>
    <n v="83"/>
    <n v="8.2999999999999989"/>
    <n v="8.2999999999999989"/>
    <n v="8.2999999999999989"/>
    <n v="8.2999999999999989"/>
    <n v="8.2999999999999989"/>
    <n v="1443394.9000000006"/>
    <n v="98.64"/>
    <s v="R$/MWh"/>
    <n v="0"/>
    <n v="0"/>
    <n v="142376472.93600005"/>
    <n v="217.28147422748629"/>
    <n v="313622971.76443523"/>
    <n v="6033743.1100000003"/>
    <n v="7198092.0200000014"/>
    <n v="7198092.0200000014"/>
    <n v="41699"/>
    <n v="48944"/>
    <s v="Sim"/>
    <n v="3324.86"/>
    <n v="7323.91"/>
  </r>
  <r>
    <n v="657"/>
    <x v="7"/>
    <s v="LEN"/>
    <s v="12ºLEN"/>
    <s v="Leilão de Energia Nova"/>
    <s v="002/2011"/>
    <s v="VERACE V"/>
    <n v="96187565094918"/>
    <s v="DIS20-2014"/>
    <s v="EOL.CV.RS.030829-3.01"/>
    <s v="VERACE V"/>
    <x v="1"/>
    <s v="RS"/>
    <x v="8"/>
    <s v="Cinética do Vento"/>
    <s v="S"/>
    <n v="114065000"/>
    <n v="251259239.23112553"/>
    <n v="30"/>
    <m/>
    <m/>
    <n v="0"/>
    <n v="12.4"/>
    <n v="0.1"/>
    <n v="123.99999999999999"/>
    <n v="124"/>
    <n v="124"/>
    <n v="12.399999999999999"/>
    <n v="12.399999999999999"/>
    <n v="12.399999999999999"/>
    <n v="12.399999999999999"/>
    <n v="12.399999999999999"/>
    <n v="2156397.1999999997"/>
    <n v="98.21"/>
    <s v="R$/MWh"/>
    <n v="0"/>
    <n v="0"/>
    <n v="211779769.01199996"/>
    <n v="216.33428207503474"/>
    <n v="466502640.13061506"/>
    <n v="9014266.8099999987"/>
    <n v="10753776.01"/>
    <n v="10753776.01"/>
    <n v="41699"/>
    <n v="48944"/>
    <s v="Sim"/>
    <n v="3324.86"/>
    <n v="7323.91"/>
  </r>
  <r>
    <n v="658"/>
    <x v="7"/>
    <s v="LEN"/>
    <s v="12ºLEN"/>
    <s v="Leilão de Energia Nova"/>
    <s v="002/2011"/>
    <s v="VERACE VI"/>
    <n v="52297774185316"/>
    <s v="DIS20-2014"/>
    <s v="EOL.CV.RS.030740-8.01"/>
    <s v="VERACE VI"/>
    <x v="1"/>
    <s v="RS"/>
    <x v="8"/>
    <s v="Cinética do Vento"/>
    <s v="S"/>
    <n v="68511000"/>
    <n v="150914143.15489975"/>
    <n v="18"/>
    <m/>
    <m/>
    <n v="0"/>
    <n v="7.6"/>
    <n v="0.1"/>
    <n v="76.000000000000014"/>
    <n v="76"/>
    <n v="76"/>
    <n v="7.6000000000000014"/>
    <n v="7.6000000000000014"/>
    <n v="7.6000000000000014"/>
    <n v="7.6000000000000014"/>
    <n v="7.6000000000000014"/>
    <n v="1321662.8000000005"/>
    <n v="98.47"/>
    <s v="R$/MWh"/>
    <n v="0"/>
    <n v="0"/>
    <n v="130144135.91600005"/>
    <n v="216.90700291140078"/>
    <n v="286677916.80749023"/>
    <n v="5524873.21"/>
    <n v="6591023.9899999984"/>
    <n v="6591023.9899999984"/>
    <n v="41699"/>
    <n v="48944"/>
    <s v="Sim"/>
    <n v="3324.86"/>
    <n v="7323.91"/>
  </r>
  <r>
    <n v="659"/>
    <x v="7"/>
    <s v="LEN"/>
    <s v="12ºLEN"/>
    <s v="Leilão de Energia Nova"/>
    <s v="002/2011"/>
    <s v="EOL SÃO CRISTOVAO"/>
    <n v="10272500000136"/>
    <s v="DIS20-2014"/>
    <s v="EOL.CV.CE.030912-5.01"/>
    <s v="SÃO CRISTÓVÃO"/>
    <x v="0"/>
    <s v="CE"/>
    <x v="8"/>
    <s v="Cinética do Vento"/>
    <s v="NE"/>
    <n v="111343000"/>
    <n v="245263292.62886256"/>
    <n v="29.9"/>
    <m/>
    <m/>
    <n v="0"/>
    <n v="14.2"/>
    <n v="0.1"/>
    <n v="128.99999999999997"/>
    <n v="129"/>
    <n v="129"/>
    <n v="12.899999999999999"/>
    <n v="12.899999999999999"/>
    <n v="12.899999999999999"/>
    <n v="12.899999999999999"/>
    <n v="12.899999999999999"/>
    <n v="2243348.7000000007"/>
    <n v="103.79"/>
    <s v="R$/MWh"/>
    <n v="0"/>
    <n v="0"/>
    <n v="232837161.57300007"/>
    <n v="228.62575233242904"/>
    <n v="512887284.2814768"/>
    <n v="10220795.130000003"/>
    <n v="12193131.609999998"/>
    <n v="12193131.609999998"/>
    <n v="41699"/>
    <n v="48944"/>
    <s v="Sim"/>
    <n v="3324.86"/>
    <n v="7323.91"/>
  </r>
  <r>
    <n v="660"/>
    <x v="7"/>
    <s v="LEN"/>
    <s v="12ºLEN"/>
    <s v="Leilão de Energia Nova"/>
    <s v="002/2011"/>
    <s v="EOL SÃO JORGE"/>
    <n v="9571485000148"/>
    <s v="DIS20-2014"/>
    <s v="EOL.CV.CE.030911-7.01"/>
    <s v="SÃO JORGE"/>
    <x v="0"/>
    <s v="CE"/>
    <x v="8"/>
    <s v="Cinética do Vento"/>
    <s v="NE"/>
    <n v="104897000"/>
    <n v="231064221.43187985"/>
    <n v="27.6"/>
    <m/>
    <m/>
    <n v="0"/>
    <n v="13.2"/>
    <n v="0.1"/>
    <n v="120.99999999999997"/>
    <n v="121"/>
    <n v="121"/>
    <n v="12.099999999999998"/>
    <n v="12.099999999999998"/>
    <n v="12.099999999999998"/>
    <n v="12.099999999999998"/>
    <n v="12.099999999999998"/>
    <n v="2104226.2999999989"/>
    <n v="103.98"/>
    <s v="R$/MWh"/>
    <n v="0"/>
    <n v="0"/>
    <n v="218797450.67399985"/>
    <n v="229.04427909746576"/>
    <n v="481960995.94142735"/>
    <n v="9586947.379999999"/>
    <n v="11436968.4"/>
    <n v="11436968.4"/>
    <n v="41699"/>
    <n v="48944"/>
    <s v="Sim"/>
    <n v="3324.86"/>
    <n v="7323.91"/>
  </r>
  <r>
    <n v="661"/>
    <x v="7"/>
    <s v="LEN"/>
    <s v="12ºLEN"/>
    <s v="Leilão de Energia Nova"/>
    <s v="002/2011"/>
    <s v="EOL SANTO A PÁDUA"/>
    <n v="9601233000114"/>
    <s v="DIS20-2014"/>
    <s v="EOL.CV.CE.030916-8.01"/>
    <s v="SANTO ANTÔNIO DE PÁDUA"/>
    <x v="0"/>
    <s v="CE"/>
    <x v="8"/>
    <s v="Cinética do Vento"/>
    <s v="NE"/>
    <n v="61727000"/>
    <n v="135970534.87064117"/>
    <n v="16.100000000000001"/>
    <m/>
    <m/>
    <n v="0"/>
    <n v="8.1999999999999993"/>
    <n v="0.1"/>
    <n v="63.999999999999993"/>
    <n v="64"/>
    <n v="64"/>
    <n v="6.3999999999999995"/>
    <n v="6.3999999999999995"/>
    <n v="6.3999999999999995"/>
    <n v="6.3999999999999995"/>
    <n v="6.3999999999999995"/>
    <n v="1112979.1999999997"/>
    <n v="104.23"/>
    <s v="R$/MWh"/>
    <n v="0"/>
    <n v="0"/>
    <n v="116005822.01599999"/>
    <n v="229.5949722093562"/>
    <n v="255534428.49359146"/>
    <n v="5070782.0799999991"/>
    <n v="6049305.5999999996"/>
    <n v="6049305.5999999996"/>
    <n v="41699"/>
    <n v="48944"/>
    <s v="Sim"/>
    <n v="3324.86"/>
    <n v="7323.91"/>
  </r>
  <r>
    <n v="662"/>
    <x v="7"/>
    <s v="LEN"/>
    <s v="12ºLEN"/>
    <s v="Leilão de Energia Nova"/>
    <s v="002/2011"/>
    <s v="ZETA"/>
    <n v="38121899959055"/>
    <s v="DIS20-2014"/>
    <s v="EOL.CV.PI.030830-7.01"/>
    <s v="PORTO SALGADO"/>
    <x v="0"/>
    <s v="PI"/>
    <x v="8"/>
    <s v="Cinética do Vento"/>
    <s v="NE"/>
    <n v="67855580"/>
    <n v="149470402.03731886"/>
    <n v="18"/>
    <m/>
    <m/>
    <n v="0"/>
    <n v="9.1"/>
    <n v="0.1"/>
    <n v="90.999999999999972"/>
    <n v="91"/>
    <n v="91"/>
    <n v="9.0999999999999979"/>
    <n v="9.0999999999999979"/>
    <n v="9.0999999999999979"/>
    <n v="9.0999999999999979"/>
    <n v="9.0999999999999979"/>
    <n v="1582517.2999999998"/>
    <n v="100.17"/>
    <s v="R$/MWh"/>
    <n v="0"/>
    <n v="0"/>
    <n v="158520757.94099993"/>
    <n v="220.65171607225568"/>
    <n v="349185157.95903248"/>
    <n v="7014715.46"/>
    <n v="8368365.4299999978"/>
    <n v="8368365.4299999978"/>
    <n v="41699"/>
    <n v="48944"/>
    <s v="Sim"/>
    <n v="3324.86"/>
    <n v="7323.91"/>
  </r>
  <r>
    <n v="663"/>
    <x v="7"/>
    <s v="LEN"/>
    <s v="12ºLEN"/>
    <s v="Leilão de Energia Nova"/>
    <s v="002/2011"/>
    <s v="RENOVA"/>
    <n v="8534605000174"/>
    <s v="DIS20-2014"/>
    <s v="EOL.CV.BA.030802-1.01"/>
    <s v="SERRA DO ESPINHAÇO"/>
    <x v="0"/>
    <s v="BA"/>
    <x v="8"/>
    <s v="Cinética do Vento"/>
    <s v="NE"/>
    <n v="69179030"/>
    <n v="152385661.23304439"/>
    <n v="17.600000000000001"/>
    <m/>
    <m/>
    <n v="0"/>
    <n v="8.9"/>
    <n v="0.1"/>
    <n v="89"/>
    <n v="89"/>
    <n v="89"/>
    <n v="8.9"/>
    <n v="8.9"/>
    <n v="8.9"/>
    <n v="8.9"/>
    <n v="8.9"/>
    <n v="1547736.699999999"/>
    <n v="98.53"/>
    <s v="R$/MWh"/>
    <n v="0"/>
    <n v="0"/>
    <n v="152498497.05099991"/>
    <n v="217.03916925825447"/>
    <n v="335919487.59851205"/>
    <n v="6515145.96"/>
    <n v="7772392.5700000003"/>
    <n v="7772392.5700000003"/>
    <n v="41699"/>
    <n v="48944"/>
    <s v="Sim"/>
    <n v="3324.86"/>
    <n v="7323.91"/>
  </r>
  <r>
    <n v="664"/>
    <x v="7"/>
    <s v="LEN"/>
    <s v="12ºLEN"/>
    <s v="Leilão de Energia Nova"/>
    <s v="002/2011"/>
    <s v="EGP - FONTES DOS VENTOS"/>
    <n v="92872450677508"/>
    <s v="DIS20-2014"/>
    <s v="EOL.CV.PE.030789-0.01"/>
    <s v="TACAICÓ"/>
    <x v="1"/>
    <s v="PE"/>
    <x v="8"/>
    <s v="Cinética do Vento"/>
    <s v="NE"/>
    <n v="89724000"/>
    <n v="197641555.08502614"/>
    <n v="18"/>
    <m/>
    <m/>
    <n v="0"/>
    <n v="8.8000000000000007"/>
    <n v="0.1"/>
    <n v="40"/>
    <n v="40"/>
    <n v="40"/>
    <n v="4"/>
    <n v="4"/>
    <n v="4"/>
    <n v="4"/>
    <n v="4"/>
    <n v="695612.00000000012"/>
    <n v="98.55"/>
    <s v="R$/MWh"/>
    <n v="0"/>
    <n v="0"/>
    <n v="68552562.600000009"/>
    <n v="217.08322470720572"/>
    <n v="151005696.10502881"/>
    <n v="3032354.1299999994"/>
    <n v="3617516.28"/>
    <n v="3617516.28"/>
    <n v="41699"/>
    <n v="48944"/>
    <s v="Sim"/>
    <n v="3324.86"/>
    <n v="7323.91"/>
  </r>
  <r>
    <n v="665"/>
    <x v="7"/>
    <s v="LEN"/>
    <s v="12ºLEN"/>
    <s v="Leilão de Energia Nova"/>
    <s v="002/2011"/>
    <s v="ELETROSUL"/>
    <n v="73957000168"/>
    <s v="DIS20-2014"/>
    <s v="EOL.CV.RS.030762-9.01"/>
    <s v="CERRO DOS TRINDADE"/>
    <x v="1"/>
    <s v="RS"/>
    <x v="8"/>
    <s v="Cinética do Vento"/>
    <s v="S"/>
    <n v="44523030"/>
    <n v="98074103.765963078"/>
    <n v="8"/>
    <m/>
    <m/>
    <n v="0"/>
    <n v="2.8"/>
    <n v="0.1"/>
    <n v="28"/>
    <n v="28"/>
    <n v="28"/>
    <n v="2.8000000000000003"/>
    <n v="2.8000000000000003"/>
    <n v="2.8000000000000003"/>
    <n v="2.8000000000000003"/>
    <n v="2.8000000000000003"/>
    <n v="486928.40000000043"/>
    <n v="97.32"/>
    <s v="R$/MWh"/>
    <n v="0"/>
    <n v="0"/>
    <n v="47387871.888000034"/>
    <n v="214.37381459670482"/>
    <n v="104384698.5434702"/>
    <n v="2014919.1899999997"/>
    <n v="2403743.9800000004"/>
    <n v="2403743.9800000004"/>
    <n v="41699"/>
    <n v="48944"/>
    <s v="Sim"/>
    <n v="3324.86"/>
    <n v="7323.91"/>
  </r>
  <r>
    <n v="666"/>
    <x v="7"/>
    <s v="LEN"/>
    <s v="12ºLEN"/>
    <s v="Leilão de Energia Nova"/>
    <s v="002/2011"/>
    <s v="CHUI II"/>
    <n v="88403782863787"/>
    <s v="DIS20-2014"/>
    <s v="EOL.CV.RS.030790-4.01"/>
    <s v="CHUI II"/>
    <x v="1"/>
    <s v="RS"/>
    <x v="8"/>
    <s v="Cinética do Vento"/>
    <s v="S"/>
    <n v="84030000"/>
    <n v="185098968.76860982"/>
    <n v="22"/>
    <m/>
    <m/>
    <n v="0"/>
    <n v="8.9"/>
    <n v="0.1"/>
    <n v="89"/>
    <n v="89"/>
    <n v="89"/>
    <n v="8.9"/>
    <n v="8.9"/>
    <n v="8.9"/>
    <n v="8.9"/>
    <n v="8.9"/>
    <n v="1547736.699999999"/>
    <n v="102.89"/>
    <s v="R$/MWh"/>
    <n v="0"/>
    <n v="0"/>
    <n v="159246629.0629999"/>
    <n v="226.64325712962352"/>
    <n v="350784086.86705476"/>
    <n v="6796680.8000000007"/>
    <n v="8108256"/>
    <n v="8108256"/>
    <n v="41699"/>
    <n v="48944"/>
    <s v="Sim"/>
    <n v="3324.86"/>
    <n v="7323.91"/>
  </r>
  <r>
    <n v="667"/>
    <x v="7"/>
    <s v="LEN"/>
    <s v="12ºLEN"/>
    <s v="Leilão de Energia Nova"/>
    <s v="002/2011"/>
    <s v="SEAWEST"/>
    <n v="56585240174735"/>
    <s v="DIS20-2014"/>
    <s v="EOL.CV.PI.030838-2.01"/>
    <s v="DELTA DO PARNAÍBA"/>
    <x v="0"/>
    <s v="PI"/>
    <x v="8"/>
    <s v="Cinética do Vento"/>
    <s v="NE"/>
    <n v="108568910"/>
    <n v="239152603.60980612"/>
    <n v="28.8"/>
    <m/>
    <m/>
    <n v="0"/>
    <n v="15"/>
    <n v="0.1"/>
    <n v="148.00000000000003"/>
    <n v="148"/>
    <n v="148"/>
    <n v="14.800000000000004"/>
    <n v="14.800000000000004"/>
    <n v="14.800000000000004"/>
    <n v="14.800000000000004"/>
    <n v="14.800000000000004"/>
    <n v="2573764.4"/>
    <n v="100.13"/>
    <s v="R$/MWh"/>
    <n v="0"/>
    <n v="0"/>
    <n v="257711029.37200001"/>
    <n v="220.5636051743532"/>
    <n v="567678754.93340611"/>
    <n v="11346932.290000001"/>
    <n v="13536582.719999999"/>
    <n v="13536582.719999999"/>
    <n v="41699"/>
    <n v="48944"/>
    <s v="Sim"/>
    <n v="3324.86"/>
    <n v="7323.91"/>
  </r>
  <r>
    <n v="668"/>
    <x v="7"/>
    <s v="LEN"/>
    <s v="12ºLEN"/>
    <s v="Leilão de Energia Nova"/>
    <s v="002/2011"/>
    <s v="RENOVA"/>
    <n v="8534605000174"/>
    <s v="DIS20-2014"/>
    <s v="EOL.CV.BA.030778-5.01"/>
    <s v="DOURADOS"/>
    <x v="0"/>
    <s v="BA"/>
    <x v="8"/>
    <s v="Cinética do Vento"/>
    <s v="NE"/>
    <n v="113200030"/>
    <n v="249353907.14715809"/>
    <n v="28.8"/>
    <m/>
    <m/>
    <n v="0"/>
    <n v="13.2"/>
    <n v="0.1"/>
    <n v="131.99999999999997"/>
    <n v="89"/>
    <n v="89"/>
    <n v="13.199999999999998"/>
    <n v="13.199999999999998"/>
    <n v="13.199999999999998"/>
    <n v="13.199999999999998"/>
    <n v="13.199999999999998"/>
    <n v="2295519.6"/>
    <n v="98.53"/>
    <s v="R$/MWh"/>
    <n v="0"/>
    <n v="0"/>
    <n v="226177546.18800005"/>
    <n v="217.03916925825447"/>
    <n v="498217667.00004077"/>
    <n v="9777230.8499999978"/>
    <n v="11663971.440000003"/>
    <n v="11663971.440000003"/>
    <n v="41699"/>
    <n v="48944"/>
    <s v="Sim"/>
    <n v="3324.86"/>
    <n v="7323.91"/>
  </r>
  <r>
    <n v="669"/>
    <x v="7"/>
    <s v="LEN"/>
    <s v="12ºLEN"/>
    <s v="Leilão de Energia Nova"/>
    <s v="002/2011"/>
    <s v="CHUI I"/>
    <n v="42067302892265"/>
    <s v="DIS20-2014"/>
    <s v="EOL.CV.RS.030767-0.01"/>
    <s v="CHUI I"/>
    <x v="1"/>
    <s v="RS"/>
    <x v="8"/>
    <s v="Cinética do Vento"/>
    <s v="S"/>
    <n v="91305000"/>
    <n v="201124138.3246212"/>
    <n v="24"/>
    <m/>
    <m/>
    <n v="0"/>
    <n v="10.199999999999999"/>
    <n v="0.1"/>
    <n v="101.99999999999999"/>
    <n v="102"/>
    <n v="102"/>
    <n v="10.199999999999999"/>
    <n v="10.199999999999999"/>
    <n v="10.199999999999999"/>
    <n v="10.199999999999999"/>
    <n v="10.199999999999999"/>
    <n v="1773810.5999999999"/>
    <n v="102.55"/>
    <s v="R$/MWh"/>
    <n v="0"/>
    <n v="0"/>
    <n v="181904277.03"/>
    <n v="225.89431449745251"/>
    <n v="400693729.53531498"/>
    <n v="7789454.3900000006"/>
    <n v="9292607.9899999984"/>
    <n v="9292607.9899999984"/>
    <n v="41699"/>
    <n v="48944"/>
    <s v="Sim"/>
    <n v="3324.86"/>
    <n v="7323.91"/>
  </r>
  <r>
    <n v="670"/>
    <x v="7"/>
    <s v="LEN"/>
    <s v="12ºLEN"/>
    <s v="Leilão de Energia Nova"/>
    <s v="002/2011"/>
    <s v="CHUI IV"/>
    <n v="79502484042636"/>
    <s v="DIS20-2014"/>
    <s v="EOL.CV.RS.030754-8.01"/>
    <s v="CHUI IV"/>
    <x v="1"/>
    <s v="RS"/>
    <x v="8"/>
    <s v="Cinética do Vento"/>
    <s v="S"/>
    <n v="84030000"/>
    <n v="185098968.76860982"/>
    <n v="22"/>
    <m/>
    <m/>
    <n v="0"/>
    <n v="8.8000000000000007"/>
    <n v="0.1"/>
    <n v="87.999999999999986"/>
    <n v="88"/>
    <n v="88"/>
    <n v="8.7999999999999989"/>
    <n v="8.7999999999999989"/>
    <n v="8.7999999999999989"/>
    <n v="8.7999999999999989"/>
    <n v="8.7999999999999989"/>
    <n v="1530346.4000000004"/>
    <n v="102.91"/>
    <s v="R$/MWh"/>
    <n v="0"/>
    <n v="0"/>
    <n v="157487948.02399999"/>
    <n v="226.68731257857473"/>
    <n v="346910112.73029655"/>
    <n v="6752622.8000000007"/>
    <n v="8055695.9899999993"/>
    <n v="8055695.9899999993"/>
    <n v="41699"/>
    <n v="48944"/>
    <s v="Sim"/>
    <n v="3324.86"/>
    <n v="7323.91"/>
  </r>
  <r>
    <n v="671"/>
    <x v="7"/>
    <s v="LEN"/>
    <s v="12ºLEN"/>
    <s v="Leilão de Energia Nova"/>
    <s v="002/2011"/>
    <s v="PARACURU"/>
    <n v="94394867449306"/>
    <s v="DIS20-2014"/>
    <s v="EOL.CV.CE.030777-7.01"/>
    <s v="CATAVENTOS PARACURU 1"/>
    <x v="2"/>
    <s v="CE"/>
    <x v="8"/>
    <s v="Cinética do Vento"/>
    <s v="NE"/>
    <n v="117432000"/>
    <n v="258675974.06206578"/>
    <n v="30"/>
    <m/>
    <m/>
    <n v="0"/>
    <n v="14.2"/>
    <n v="0.1"/>
    <n v="141.99999999999997"/>
    <n v="142"/>
    <n v="142"/>
    <n v="14.2"/>
    <n v="14.2"/>
    <n v="14.2"/>
    <n v="14.2"/>
    <n v="14.2"/>
    <n v="2469422.600000002"/>
    <n v="102.97"/>
    <s v="R$/MWh"/>
    <n v="0"/>
    <n v="0"/>
    <n v="254276445.12200019"/>
    <n v="226.81947892542843"/>
    <n v="560113147.37867713"/>
    <n v="11174679.67"/>
    <n v="13331090.02"/>
    <n v="13331090.02"/>
    <n v="41699"/>
    <n v="48944"/>
    <s v="Sim"/>
    <n v="3324.86"/>
    <n v="7323.91"/>
  </r>
  <r>
    <n v="672"/>
    <x v="7"/>
    <s v="LEN"/>
    <s v="12ºLEN"/>
    <s v="Leilão de Energia Nova"/>
    <s v="002/2011"/>
    <s v="CHUI V"/>
    <n v="10347052931579"/>
    <s v="DIS20-2014"/>
    <s v="EOL.CV.RS.030760-2.01"/>
    <s v="CHUI V"/>
    <x v="1"/>
    <s v="RS"/>
    <x v="8"/>
    <s v="Cinética do Vento"/>
    <s v="S"/>
    <n v="114065000"/>
    <n v="251259239.23112553"/>
    <n v="30"/>
    <m/>
    <m/>
    <n v="0"/>
    <n v="12.5"/>
    <n v="0.1"/>
    <n v="125"/>
    <n v="125"/>
    <n v="125"/>
    <n v="12.5"/>
    <n v="12.5"/>
    <n v="12.5"/>
    <n v="12.5"/>
    <n v="12.5"/>
    <n v="2173787.4999999995"/>
    <n v="103.78"/>
    <s v="R$/MWh"/>
    <n v="0"/>
    <n v="0"/>
    <n v="225595666.74999997"/>
    <n v="228.60372460795341"/>
    <n v="496935919.00621146"/>
    <n v="9591793.7400000002"/>
    <n v="11442750"/>
    <n v="11442750"/>
    <n v="41699"/>
    <n v="48944"/>
    <s v="Sim"/>
    <n v="3324.86"/>
    <n v="7323.91"/>
  </r>
  <r>
    <n v="673"/>
    <x v="7"/>
    <s v="LEN"/>
    <s v="12ºLEN"/>
    <s v="Leilão de Energia Nova"/>
    <s v="002/2011"/>
    <s v="ELETROSUL"/>
    <n v="73957000168"/>
    <s v="DIS20-2014"/>
    <s v="EOL.CV.RS.030784-0.01"/>
    <s v="CERRO CHATO IV"/>
    <x v="1"/>
    <s v="RS"/>
    <x v="8"/>
    <s v="Cinética do Vento"/>
    <s v="S"/>
    <n v="52057910"/>
    <n v="114671729.8256468"/>
    <n v="10"/>
    <m/>
    <m/>
    <n v="0"/>
    <n v="3.3"/>
    <n v="0.1"/>
    <n v="32.999999999999993"/>
    <n v="28"/>
    <n v="28"/>
    <n v="3.3"/>
    <n v="3.3"/>
    <n v="3.3"/>
    <n v="3.3"/>
    <n v="3.3"/>
    <n v="573879.89999999979"/>
    <n v="97.17"/>
    <s v="R$/MWh"/>
    <n v="0"/>
    <n v="0"/>
    <n v="55763909.882999986"/>
    <n v="214.04339872957058"/>
    <n v="122835204.25858605"/>
    <n v="2374726.2000000002"/>
    <n v="2832983.99"/>
    <n v="2832983.99"/>
    <n v="41699"/>
    <n v="48944"/>
    <s v="Sim"/>
    <n v="3324.86"/>
    <n v="7323.91"/>
  </r>
  <r>
    <n v="674"/>
    <x v="7"/>
    <s v="LEN"/>
    <s v="12ºLEN"/>
    <s v="Leilão de Energia Nova"/>
    <s v="002/2011"/>
    <s v="EGP - CURVA DOS VENTOS"/>
    <n v="7719362238670"/>
    <s v="DIS20-2014"/>
    <s v="EOL.CV.BA.030807-2.01"/>
    <s v="EMILIANA"/>
    <x v="1"/>
    <s v="BA"/>
    <x v="8"/>
    <s v="Cinética do Vento"/>
    <s v="NE"/>
    <n v="135093600"/>
    <n v="297580459.92192155"/>
    <n v="27.2"/>
    <m/>
    <m/>
    <n v="0"/>
    <n v="12.7"/>
    <n v="0.1"/>
    <n v="45"/>
    <n v="45"/>
    <n v="45"/>
    <n v="4.5"/>
    <n v="4.5"/>
    <n v="4.5"/>
    <n v="4.5"/>
    <n v="4.5"/>
    <n v="782563.49999999965"/>
    <n v="98.51"/>
    <s v="R$/MWh"/>
    <n v="0"/>
    <n v="0"/>
    <n v="77090330.384999946"/>
    <n v="216.99511380930326"/>
    <n v="169812455.74550655"/>
    <n v="3295879.4100000006"/>
    <n v="3931894.8399999994"/>
    <n v="3931894.8399999994"/>
    <n v="41699"/>
    <n v="48944"/>
    <s v="Sim"/>
    <n v="3324.86"/>
    <n v="7323.91"/>
  </r>
  <r>
    <n v="675"/>
    <x v="7"/>
    <s v="LEN"/>
    <s v="12ºLEN"/>
    <s v="Leilão de Energia Nova"/>
    <s v="002/2011"/>
    <s v="ELETROSUL"/>
    <n v="73957000168"/>
    <s v="DIS20-2014"/>
    <s v="EOL.CV.RS.030756-4.01"/>
    <s v="CERRO CHATO VI"/>
    <x v="1"/>
    <s v="RS"/>
    <x v="8"/>
    <s v="Cinética do Vento"/>
    <s v="S"/>
    <n v="127406580"/>
    <n v="280647704.06206578"/>
    <n v="30"/>
    <m/>
    <m/>
    <n v="0"/>
    <n v="9.3000000000000007"/>
    <n v="0.1"/>
    <n v="93"/>
    <n v="28"/>
    <n v="28"/>
    <n v="9.3000000000000007"/>
    <n v="9.3000000000000007"/>
    <n v="9.3000000000000007"/>
    <n v="9.3000000000000007"/>
    <n v="9.3000000000000007"/>
    <n v="1617297.8999999997"/>
    <n v="96.39"/>
    <s v="R$/MWh"/>
    <n v="0"/>
    <n v="0"/>
    <n v="155891344.58100003"/>
    <n v="212.32523622047245"/>
    <n v="343393158.6563741"/>
    <n v="6692410.2000000011"/>
    <n v="7983863.9799999995"/>
    <n v="7983863.9799999995"/>
    <n v="41699"/>
    <n v="48944"/>
    <s v="Sim"/>
    <n v="3324.86"/>
    <n v="7323.91"/>
  </r>
  <r>
    <n v="676"/>
    <x v="7"/>
    <s v="LEN"/>
    <s v="12ºLEN"/>
    <s v="Leilão de Energia Nova"/>
    <s v="002/2011"/>
    <s v="ELETROSUL"/>
    <n v="73957000168"/>
    <s v="DIS20-2014"/>
    <s v="EOL.CV.RS.030786-6.01"/>
    <s v="CERRO CHATO V"/>
    <x v="1"/>
    <s v="RS"/>
    <x v="8"/>
    <s v="Cinética do Vento"/>
    <s v="S"/>
    <n v="59592770"/>
    <n v="131269311.82988156"/>
    <n v="12"/>
    <m/>
    <m/>
    <n v="0"/>
    <n v="4"/>
    <n v="0.1"/>
    <n v="40"/>
    <n v="28"/>
    <n v="28"/>
    <n v="4"/>
    <n v="4"/>
    <n v="4"/>
    <n v="4"/>
    <n v="4"/>
    <n v="695612"/>
    <n v="96.85"/>
    <s v="R$/MWh"/>
    <n v="0"/>
    <n v="0"/>
    <n v="67370022.200000018"/>
    <n v="213.33851154635082"/>
    <n v="148400828.69378024"/>
    <n v="2878456"/>
    <n v="3433920.0100000002"/>
    <n v="3433920.0100000002"/>
    <n v="41699"/>
    <n v="48944"/>
    <s v="Sim"/>
    <n v="3324.86"/>
    <n v="7323.91"/>
  </r>
  <r>
    <n v="677"/>
    <x v="7"/>
    <s v="LEN"/>
    <s v="12ºLEN"/>
    <s v="Leilão de Energia Nova"/>
    <s v="002/2011"/>
    <s v="UTE VALE DO TIJUCO II"/>
    <n v="8493354000127"/>
    <s v="DIS20-2014"/>
    <s v="UTE.AI.MG.030473-5.01"/>
    <s v="VALE DO TIJUCO II"/>
    <x v="1"/>
    <s v="MG"/>
    <x v="4"/>
    <s v="Bagaço de Cana de Açúcar"/>
    <s v="SE"/>
    <n v="0"/>
    <n v="0"/>
    <n v="40"/>
    <m/>
    <m/>
    <n v="0"/>
    <n v="30"/>
    <n v="0.1"/>
    <n v="90.000000000000014"/>
    <n v="150"/>
    <n v="150"/>
    <n v="9.0000000000000018"/>
    <n v="15.000000000000002"/>
    <n v="15.000000000000002"/>
    <n v="15.000000000000002"/>
    <n v="15.000000000000002"/>
    <n v="2564486.9999999986"/>
    <n v="102.3"/>
    <s v="R$/MWh"/>
    <n v="0"/>
    <n v="0"/>
    <n v="262347020.0999999"/>
    <n v="225.3436213855621"/>
    <n v="577890787.57619584"/>
    <n v="6760700.0999999987"/>
    <n v="13442220"/>
    <n v="13442220"/>
    <n v="41699"/>
    <n v="48944"/>
    <s v="Sim"/>
    <n v="3324.86"/>
    <n v="7323.91"/>
  </r>
  <r>
    <n v="678"/>
    <x v="7"/>
    <s v="LEN"/>
    <s v="12ºLEN"/>
    <s v="Leilão de Energia Nova"/>
    <s v="002/2011"/>
    <s v="EGP - FONTES DOS VENTOS"/>
    <n v="92872450677508"/>
    <s v="DIS20-2014"/>
    <s v="EOL.CV.PE.030805-6.01"/>
    <s v="PAU FERRO"/>
    <x v="1"/>
    <s v="PE"/>
    <x v="8"/>
    <s v="Cinética do Vento"/>
    <s v="NE"/>
    <n v="145200000"/>
    <n v="319842559.38595909"/>
    <n v="30"/>
    <m/>
    <m/>
    <n v="0"/>
    <n v="14.9"/>
    <n v="0.1"/>
    <n v="54.999999999999986"/>
    <n v="40"/>
    <n v="40"/>
    <n v="5.4999999999999991"/>
    <n v="5.4999999999999991"/>
    <n v="5.4999999999999991"/>
    <n v="5.4999999999999991"/>
    <n v="5.4999999999999991"/>
    <n v="956466.5000000007"/>
    <n v="98.54"/>
    <s v="R$/MWh"/>
    <n v="0"/>
    <n v="0"/>
    <n v="94250208.910000071"/>
    <n v="217.06119698273011"/>
    <n v="207611763.36388257"/>
    <n v="4145740.7099999995"/>
    <n v="4945756.33"/>
    <n v="4945756.33"/>
    <n v="41699"/>
    <n v="48944"/>
    <s v="Sim"/>
    <n v="3324.86"/>
    <n v="7323.91"/>
  </r>
  <r>
    <n v="679"/>
    <x v="7"/>
    <s v="LEN"/>
    <s v="12ºLEN"/>
    <s v="Leilão de Energia Nova"/>
    <s v="002/2011"/>
    <s v="UMOE"/>
    <n v="3445208000455"/>
    <s v="DIS20-2014"/>
    <s v="UTE.AI.SP.030561-8.01"/>
    <s v="PARANAPANEMA"/>
    <x v="5"/>
    <s v="SP"/>
    <x v="4"/>
    <s v="Bagaço de Cana de Açúcar"/>
    <s v="SE"/>
    <n v="0"/>
    <n v="0"/>
    <n v="60"/>
    <m/>
    <m/>
    <n v="0"/>
    <n v="24.7"/>
    <n v="0.1"/>
    <n v="124"/>
    <n v="173"/>
    <n v="173"/>
    <n v="12.4"/>
    <n v="17.299999999999997"/>
    <n v="17.299999999999997"/>
    <n v="17.299999999999997"/>
    <n v="17.299999999999997"/>
    <n v="2972541.1999999997"/>
    <n v="101.49"/>
    <s v="R$/MWh"/>
    <n v="0"/>
    <n v="0"/>
    <n v="301683206.38799995"/>
    <n v="223.55937570303712"/>
    <n v="664539454.92355669"/>
    <n v="9294961.2899999972"/>
    <n v="15470437"/>
    <n v="15470437"/>
    <n v="41699"/>
    <n v="48944"/>
    <s v="Sim"/>
    <n v="3324.86"/>
    <n v="7323.91"/>
  </r>
  <r>
    <n v="680"/>
    <x v="7"/>
    <s v="LEN"/>
    <s v="12ºLEN"/>
    <s v="Leilão de Energia Nova"/>
    <s v="002/2011"/>
    <s v="MINUANO II"/>
    <n v="70301462428825"/>
    <s v="DIS20-2014"/>
    <s v="EOL.CV.RS.030791-2.01"/>
    <s v="MINUANO II"/>
    <x v="1"/>
    <s v="RS"/>
    <x v="8"/>
    <s v="Cinética do Vento"/>
    <s v="S"/>
    <n v="91305000"/>
    <n v="201124138.3246212"/>
    <n v="24"/>
    <m/>
    <m/>
    <n v="0"/>
    <n v="10.1"/>
    <n v="0.1"/>
    <n v="100.99999999999999"/>
    <n v="101"/>
    <n v="101"/>
    <n v="10.1"/>
    <n v="10.1"/>
    <n v="10.1"/>
    <n v="10.1"/>
    <n v="10.1"/>
    <n v="1756420.3000000005"/>
    <n v="100.62"/>
    <s v="R$/MWh"/>
    <n v="0"/>
    <n v="0"/>
    <n v="176731010.58600011"/>
    <n v="221.64296367365844"/>
    <n v="389298200.74857652"/>
    <n v="7564758.6000000006"/>
    <n v="9024552.0199999977"/>
    <n v="9024552.0199999977"/>
    <n v="41699"/>
    <n v="48944"/>
    <s v="Sim"/>
    <n v="3324.86"/>
    <n v="7323.91"/>
  </r>
  <r>
    <n v="681"/>
    <x v="7"/>
    <s v="LEN"/>
    <s v="12ºLEN"/>
    <s v="Leilão de Energia Nova"/>
    <s v="002/2011"/>
    <s v="PASSA TEMPO"/>
    <n v="15527906000136"/>
    <s v="DIS20-2014"/>
    <s v="UTE.AI.MS.028111-5.01"/>
    <s v="PASSA TEMPO"/>
    <x v="5"/>
    <s v="MS"/>
    <x v="4"/>
    <s v="Bagaço de Cana de Açúcar"/>
    <s v="SE"/>
    <n v="139709320"/>
    <n v="307747840.76358104"/>
    <n v="67.8"/>
    <m/>
    <m/>
    <n v="0"/>
    <n v="24.2"/>
    <n v="0.1"/>
    <n v="217.99999999999997"/>
    <n v="218"/>
    <n v="218"/>
    <n v="21.799999999999997"/>
    <n v="21.799999999999997"/>
    <n v="21.799999999999997"/>
    <n v="21.799999999999997"/>
    <n v="21.799999999999997"/>
    <n v="3791085.399999999"/>
    <n v="103.29"/>
    <s v="R$/MWh"/>
    <n v="0"/>
    <n v="0"/>
    <n v="391581210.96599996"/>
    <n v="227.52436610864819"/>
    <n v="862564302.49875093"/>
    <n v="17124420.23"/>
    <n v="20428969.259999998"/>
    <n v="20428969.259999998"/>
    <n v="41699"/>
    <n v="48944"/>
    <s v="Sim"/>
    <n v="3324.86"/>
    <n v="7323.91"/>
  </r>
  <r>
    <n v="682"/>
    <x v="7"/>
    <s v="LEN"/>
    <s v="12ºLEN"/>
    <s v="Leilão de Energia Nova"/>
    <s v="002/2011"/>
    <s v="RENOVA"/>
    <n v="8534605000174"/>
    <s v="DIS20-2014"/>
    <s v="EOL.CV.BA.030793-9.01"/>
    <s v="PELOURINHO"/>
    <x v="0"/>
    <s v="BA"/>
    <x v="8"/>
    <s v="Cinética do Vento"/>
    <s v="NE"/>
    <n v="88047030"/>
    <n v="193947571.77363861"/>
    <n v="22.4"/>
    <m/>
    <m/>
    <n v="0"/>
    <n v="11.8"/>
    <n v="0.1"/>
    <n v="118"/>
    <n v="89"/>
    <n v="89"/>
    <n v="11.8"/>
    <n v="11.8"/>
    <n v="11.8"/>
    <n v="11.8"/>
    <n v="11.8"/>
    <n v="2052055.4000000004"/>
    <n v="98.53"/>
    <s v="R$/MWh"/>
    <n v="0"/>
    <n v="0"/>
    <n v="202189018.56200004"/>
    <n v="217.03916925825447"/>
    <n v="445376399.28791517"/>
    <n v="8771540.2699999996"/>
    <n v="10464209.84"/>
    <n v="10464209.84"/>
    <n v="41699"/>
    <n v="48944"/>
    <s v="Sim"/>
    <n v="3324.86"/>
    <n v="7323.91"/>
  </r>
  <r>
    <n v="683"/>
    <x v="7"/>
    <s v="LEN"/>
    <s v="12ºLEN"/>
    <s v="Leilão de Energia Nova"/>
    <s v="002/2011"/>
    <s v="SEAWEST"/>
    <n v="56585240174735"/>
    <s v="DIS20-2014"/>
    <s v="EOL.CV.PI.030827-7.01"/>
    <s v="PORTO DAS BARCAS"/>
    <x v="0"/>
    <s v="PI"/>
    <x v="8"/>
    <s v="Cinética do Vento"/>
    <s v="NE"/>
    <n v="108568910"/>
    <n v="239152603.60980612"/>
    <n v="28.8"/>
    <m/>
    <m/>
    <n v="0"/>
    <n v="14.8"/>
    <n v="0.1"/>
    <n v="88.999999999999986"/>
    <n v="148"/>
    <n v="148"/>
    <n v="8.8999999999999986"/>
    <n v="8.8999999999999986"/>
    <n v="8.8999999999999986"/>
    <n v="8.8999999999999986"/>
    <n v="8.8999999999999986"/>
    <n v="1547736.699999999"/>
    <n v="100.16"/>
    <s v="R$/MWh"/>
    <n v="0"/>
    <n v="0"/>
    <n v="155021307.87199989"/>
    <n v="220.62968834778005"/>
    <n v="341476665.76542133"/>
    <n v="6868770.7000000002"/>
    <n v="8194257.29"/>
    <n v="8194257.29"/>
    <n v="41699"/>
    <n v="48944"/>
    <s v="Sim"/>
    <n v="3324.86"/>
    <n v="7323.91"/>
  </r>
  <r>
    <n v="684"/>
    <x v="7"/>
    <s v="LEN"/>
    <s v="12ºLEN"/>
    <s v="Leilão de Energia Nova"/>
    <s v="002/2011"/>
    <s v="EGP - FONTES DOS VENTOS"/>
    <n v="92872450677508"/>
    <s v="DIS20-2014"/>
    <s v="EOL.CV.PE.030806-4.01"/>
    <s v="PEDRA DO GERÔNIMO"/>
    <x v="1"/>
    <s v="PE"/>
    <x v="8"/>
    <s v="Cinética do Vento"/>
    <s v="NE"/>
    <n v="139980000"/>
    <n v="308344087.20968705"/>
    <n v="30"/>
    <m/>
    <m/>
    <n v="0"/>
    <n v="12.4"/>
    <n v="0.1"/>
    <n v="36"/>
    <n v="40"/>
    <n v="40"/>
    <n v="3.6000000000000005"/>
    <n v="3.6000000000000005"/>
    <n v="3.6000000000000005"/>
    <n v="3.6000000000000005"/>
    <n v="3.6000000000000005"/>
    <n v="626050.8000000004"/>
    <n v="98.56"/>
    <s v="R$/MWh"/>
    <n v="0"/>
    <n v="0"/>
    <n v="61703566.84800005"/>
    <n v="217.10525243168135"/>
    <n v="135918916.96905616"/>
    <n v="2716559.02"/>
    <n v="3240781.3299999996"/>
    <n v="3240781.3299999996"/>
    <n v="41699"/>
    <n v="48944"/>
    <s v="Sim"/>
    <n v="3324.86"/>
    <n v="7323.91"/>
  </r>
  <r>
    <n v="685"/>
    <x v="7"/>
    <s v="LEN"/>
    <s v="12ºLEN"/>
    <s v="Leilão de Energia Nova"/>
    <s v="002/2011"/>
    <s v="EGP - ENDESA"/>
    <n v="27150878624961"/>
    <s v="DIS20-2014"/>
    <s v="EOL.CV.RN.030787-4.01"/>
    <s v="MODELO I"/>
    <x v="1"/>
    <s v="RN"/>
    <x v="8"/>
    <s v="Cinética do Vento"/>
    <s v="NE"/>
    <n v="117492370"/>
    <n v="258808955.43472508"/>
    <n v="28.8"/>
    <m/>
    <m/>
    <n v="0"/>
    <n v="15.9"/>
    <n v="0.1"/>
    <n v="36"/>
    <n v="36"/>
    <n v="36"/>
    <n v="3.6000000000000005"/>
    <n v="3.6000000000000005"/>
    <n v="3.6000000000000005"/>
    <n v="3.6000000000000005"/>
    <n v="3.6000000000000005"/>
    <n v="626050.8000000004"/>
    <n v="98.52"/>
    <s v="R$/MWh"/>
    <n v="0"/>
    <n v="0"/>
    <n v="61678524.816000052"/>
    <n v="217.01714153377887"/>
    <n v="135863755.07093561"/>
    <n v="2643653.9300000002"/>
    <n v="3153807.5"/>
    <n v="3153807.5"/>
    <n v="41699"/>
    <n v="48944"/>
    <s v="Sim"/>
    <n v="3324.86"/>
    <n v="7323.91"/>
  </r>
  <r>
    <n v="686"/>
    <x v="7"/>
    <s v="LEN"/>
    <s v="12ºLEN"/>
    <s v="Leilão de Energia Nova"/>
    <s v="002/2011"/>
    <s v="EGP - ENDESA"/>
    <n v="27150878624961"/>
    <s v="DIS20-2014"/>
    <s v="EOL.CV.RN.030788-2.01"/>
    <s v="MODELO II"/>
    <x v="1"/>
    <s v="RN"/>
    <x v="8"/>
    <s v="Cinética do Vento"/>
    <s v="NE"/>
    <n v="98422790"/>
    <n v="216803010.02415138"/>
    <n v="24"/>
    <m/>
    <m/>
    <n v="0"/>
    <n v="12.4"/>
    <n v="0.1"/>
    <n v="28"/>
    <n v="36"/>
    <n v="36"/>
    <n v="2.8000000000000003"/>
    <n v="2.8000000000000003"/>
    <n v="2.8000000000000003"/>
    <n v="2.8000000000000003"/>
    <n v="2.8000000000000003"/>
    <n v="486928.40000000043"/>
    <n v="98.53"/>
    <s v="R$/MWh"/>
    <n v="0"/>
    <n v="0"/>
    <n v="47977055.252000049"/>
    <n v="217.03916925825447"/>
    <n v="105682535.42425115"/>
    <n v="2062038.7400000002"/>
    <n v="2459956.3300000005"/>
    <n v="2459956.3300000005"/>
    <n v="41699"/>
    <n v="48944"/>
    <s v="Sim"/>
    <n v="3324.86"/>
    <n v="7323.91"/>
  </r>
  <r>
    <n v="687"/>
    <x v="7"/>
    <s v="LEN"/>
    <s v="12ºLEN"/>
    <s v="Leilão de Energia Nova"/>
    <s v="002/2011"/>
    <s v="RENOVA"/>
    <n v="8534605000174"/>
    <s v="DIS20-2014"/>
    <s v="EOL.CV.BA.030776-9.01"/>
    <s v="PILÕES"/>
    <x v="0"/>
    <s v="BA"/>
    <x v="8"/>
    <s v="Cinética do Vento"/>
    <s v="NE"/>
    <n v="113200030"/>
    <n v="249353907.14715809"/>
    <n v="28.8"/>
    <m/>
    <m/>
    <n v="0"/>
    <n v="15.5"/>
    <n v="0.1"/>
    <n v="131"/>
    <n v="89"/>
    <n v="89"/>
    <n v="13.1"/>
    <n v="13.1"/>
    <n v="13.1"/>
    <n v="13.1"/>
    <n v="13.1"/>
    <n v="2278129.2999999998"/>
    <n v="98.53"/>
    <s v="R$/MWh"/>
    <n v="0"/>
    <n v="0"/>
    <n v="224464079.92900002"/>
    <n v="217.03916925825447"/>
    <n v="494443290.73488885"/>
    <n v="9628210.1199999992"/>
    <n v="11486193.720000001"/>
    <n v="11486193.720000001"/>
    <n v="41699"/>
    <n v="48944"/>
    <s v="Sim"/>
    <n v="3324.86"/>
    <n v="7323.91"/>
  </r>
  <r>
    <n v="688"/>
    <x v="7"/>
    <s v="LEN"/>
    <s v="12ºLEN"/>
    <s v="Leilão de Energia Nova"/>
    <s v="002/2011"/>
    <s v="MINUANO I"/>
    <n v="79151956332309"/>
    <s v="DIS20-2014"/>
    <s v="EOL.CV.RS.030844-7.01"/>
    <s v="MINUANO I"/>
    <x v="1"/>
    <s v="RS"/>
    <x v="8"/>
    <s v="Cinética do Vento"/>
    <s v="S"/>
    <n v="84030000"/>
    <n v="185098968.76860982"/>
    <n v="22"/>
    <m/>
    <m/>
    <n v="0"/>
    <n v="9.4"/>
    <n v="0.1"/>
    <n v="94"/>
    <n v="94"/>
    <n v="94"/>
    <n v="9.4"/>
    <n v="9.4"/>
    <n v="9.4"/>
    <n v="9.4"/>
    <n v="9.4"/>
    <n v="1634688.1999999993"/>
    <n v="101.34"/>
    <s v="R$/MWh"/>
    <n v="0"/>
    <n v="0"/>
    <n v="165659302.18799996"/>
    <n v="223.22895983590288"/>
    <n v="364909746.54202425"/>
    <n v="7040468.4100000001"/>
    <n v="8399088.0000000019"/>
    <n v="8399088.0000000019"/>
    <n v="41699"/>
    <n v="48944"/>
    <s v="Sim"/>
    <n v="3324.86"/>
    <n v="7323.91"/>
  </r>
  <r>
    <n v="689"/>
    <x v="7"/>
    <s v="LEN"/>
    <s v="12ºLEN"/>
    <s v="Leilão de Energia Nova"/>
    <s v="002/2011"/>
    <s v="PETROBRAS"/>
    <n v="33000167003631"/>
    <s v="DIS20-2014"/>
    <s v="UTE.GN.RJ.030769-6.01"/>
    <s v="BAIXADA FLUMINENSE"/>
    <x v="0"/>
    <s v="RJ"/>
    <x v="5"/>
    <s v="Gás Natural"/>
    <s v="SE"/>
    <n v="986321620"/>
    <n v="2172642088.9704227"/>
    <n v="530"/>
    <m/>
    <m/>
    <n v="0"/>
    <n v="430.2"/>
    <n v="0.1"/>
    <n v="2994"/>
    <n v="4164"/>
    <n v="4164"/>
    <n v="299.40000000000003"/>
    <n v="416.40000000000003"/>
    <n v="416.40000000000003"/>
    <n v="416.40000000000003"/>
    <n v="416.40000000000003"/>
    <n v="71554078.200000018"/>
    <n v="104.75"/>
    <s v="R$/MWh"/>
    <n v="0"/>
    <n v="0"/>
    <n v="7495289691.4500027"/>
    <n v="230.74041388208826"/>
    <n v="16510417618.819315"/>
    <n v="114812742.98"/>
    <n v="190493251.83000001"/>
    <n v="190493251.83000001"/>
    <n v="41699"/>
    <n v="48944"/>
    <s v="Sim"/>
    <n v="3324.86"/>
    <n v="7323.91"/>
  </r>
  <r>
    <n v="690"/>
    <x v="7"/>
    <s v="LEN"/>
    <s v="12ºLEN"/>
    <s v="Leilão de Energia Nova"/>
    <s v="002/2011"/>
    <s v="RENOVA"/>
    <n v="8534605000174"/>
    <s v="DIS20-2014"/>
    <s v="EOL.CV.BA.030837-4.01"/>
    <s v="BORGO"/>
    <x v="0"/>
    <s v="BA"/>
    <x v="8"/>
    <s v="Cinética do Vento"/>
    <s v="NE"/>
    <n v="56602030"/>
    <n v="124681392.16006088"/>
    <n v="19.2"/>
    <m/>
    <m/>
    <n v="0"/>
    <n v="9.6999999999999993"/>
    <n v="0.1"/>
    <n v="96.999999999999986"/>
    <n v="89"/>
    <n v="89"/>
    <n v="9.6999999999999993"/>
    <n v="9.6999999999999993"/>
    <n v="9.6999999999999993"/>
    <n v="9.6999999999999993"/>
    <n v="9.6999999999999993"/>
    <n v="1686859.1"/>
    <n v="98.53"/>
    <s v="R$/MWh"/>
    <n v="0"/>
    <n v="0"/>
    <n v="166206227.12300003"/>
    <n v="217.03916925825447"/>
    <n v="366114497.71972686"/>
    <n v="7174580.3000000007"/>
    <n v="8559079.8599999994"/>
    <n v="8559079.8599999994"/>
    <n v="41699"/>
    <n v="48944"/>
    <s v="Sim"/>
    <n v="3324.86"/>
    <n v="7323.91"/>
  </r>
  <r>
    <n v="691"/>
    <x v="7"/>
    <s v="LEN"/>
    <s v="12ºLEN"/>
    <s v="Leilão de Energia Nova"/>
    <s v="002/2011"/>
    <s v="RENOVA"/>
    <n v="8534605000174"/>
    <s v="DIS20-2014"/>
    <s v="EOL.CV.BA.030792-0.01"/>
    <s v="CAETITÉ"/>
    <x v="0"/>
    <s v="BA"/>
    <x v="8"/>
    <s v="Cinética do Vento"/>
    <s v="NE"/>
    <n v="113200030"/>
    <n v="249353907.14715809"/>
    <n v="28.8"/>
    <m/>
    <m/>
    <n v="0"/>
    <n v="14.7"/>
    <n v="0.1"/>
    <n v="143"/>
    <n v="89"/>
    <n v="89"/>
    <n v="14.3"/>
    <n v="14.3"/>
    <n v="14.3"/>
    <n v="14.3"/>
    <n v="14.3"/>
    <n v="2486812.9000000008"/>
    <n v="98.53"/>
    <s v="R$/MWh"/>
    <n v="0"/>
    <n v="0"/>
    <n v="245025675.03700003"/>
    <n v="217.03916925825447"/>
    <n v="539735805.91671073"/>
    <n v="10594740.339999998"/>
    <n v="12639238.109999999"/>
    <n v="12639238.109999999"/>
    <n v="41699"/>
    <n v="48944"/>
    <s v="Sim"/>
    <n v="3324.86"/>
    <n v="7323.91"/>
  </r>
  <r>
    <n v="692"/>
    <x v="7"/>
    <s v="LEN"/>
    <s v="12ºLEN"/>
    <s v="Leilão de Energia Nova"/>
    <s v="002/2011"/>
    <s v="RENOVA"/>
    <n v="8534605000174"/>
    <s v="DIS20-2014"/>
    <s v="EOL.CV.BA.030803-0.01"/>
    <s v="ESPIGÃO"/>
    <x v="0"/>
    <s v="BA"/>
    <x v="8"/>
    <s v="Cinética do Vento"/>
    <s v="NE"/>
    <n v="44023020"/>
    <n v="96972695.514457747"/>
    <n v="9.6"/>
    <m/>
    <m/>
    <n v="0"/>
    <n v="5"/>
    <n v="0.1"/>
    <n v="49"/>
    <n v="89"/>
    <n v="89"/>
    <n v="4.9000000000000004"/>
    <n v="4.9000000000000004"/>
    <n v="4.9000000000000004"/>
    <n v="4.9000000000000004"/>
    <n v="4.9000000000000004"/>
    <n v="852124.6999999996"/>
    <n v="98.53"/>
    <s v="R$/MWh"/>
    <n v="0"/>
    <n v="0"/>
    <n v="83959846.69099997"/>
    <n v="217.03916925825447"/>
    <n v="184944436.99243927"/>
    <n v="3672668.8700000006"/>
    <n v="4381394.4699999988"/>
    <n v="4381394.4699999988"/>
    <n v="41699"/>
    <n v="48944"/>
    <s v="Sim"/>
    <n v="3324.86"/>
    <n v="7323.91"/>
  </r>
  <r>
    <n v="693"/>
    <x v="7"/>
    <s v="LEN"/>
    <s v="12ºLEN"/>
    <s v="Leilão de Energia Nova"/>
    <s v="002/2011"/>
    <s v="ELETROSUL"/>
    <n v="73957000168"/>
    <s v="DIS20-2014"/>
    <s v="EOL.CV.RS.030750-5.01"/>
    <s v="IBIRAPUITÃ I"/>
    <x v="1"/>
    <s v="RS"/>
    <x v="8"/>
    <s v="Cinética do Vento"/>
    <s v="S"/>
    <n v="127406580"/>
    <n v="280647704.06206578"/>
    <n v="30"/>
    <m/>
    <m/>
    <n v="0"/>
    <n v="9.6"/>
    <n v="0.1"/>
    <n v="96.000000000000014"/>
    <n v="28"/>
    <n v="28"/>
    <n v="9.6000000000000014"/>
    <n v="9.6000000000000014"/>
    <n v="9.6000000000000014"/>
    <n v="9.6000000000000014"/>
    <n v="9.6000000000000014"/>
    <n v="1669468.8000000003"/>
    <n v="96.49"/>
    <s v="R$/MWh"/>
    <n v="0"/>
    <n v="0"/>
    <n v="161087044.51199999"/>
    <n v="212.54551346522859"/>
    <n v="354838103.31017905"/>
    <n v="6908294.4099999992"/>
    <n v="8241408.0000000019"/>
    <n v="8241408.0000000019"/>
    <n v="41699"/>
    <n v="48944"/>
    <s v="Sim"/>
    <n v="3324.86"/>
    <n v="7323.91"/>
  </r>
  <r>
    <n v="694"/>
    <x v="7"/>
    <s v="LEN"/>
    <s v="12ºLEN"/>
    <s v="Leilão de Energia Nova"/>
    <s v="002/2011"/>
    <s v="IACO AGRICOLA"/>
    <n v="7895728000178"/>
    <s v="DIS20-2014"/>
    <s v="UTE.AI.MS.030269-4.01"/>
    <s v="IACO"/>
    <x v="0"/>
    <s v="MS"/>
    <x v="4"/>
    <s v="Bagaço de Cana de Açúcar"/>
    <s v="SE"/>
    <n v="0"/>
    <n v="0"/>
    <n v="30"/>
    <m/>
    <m/>
    <n v="0"/>
    <n v="12.8"/>
    <n v="0.1"/>
    <n v="40"/>
    <n v="40"/>
    <n v="40"/>
    <n v="4"/>
    <n v="4"/>
    <n v="4"/>
    <n v="4"/>
    <n v="4"/>
    <n v="695612.00000000023"/>
    <n v="101.99"/>
    <s v="R$/MWh"/>
    <n v="0"/>
    <n v="0"/>
    <n v="70945467.88000001"/>
    <n v="224.66076192681797"/>
    <n v="156276721.92543772"/>
    <n v="3056054.97"/>
    <n v="3645790.7299999995"/>
    <n v="3645790.7299999995"/>
    <n v="41699"/>
    <n v="48944"/>
    <s v="Sim"/>
    <n v="3324.86"/>
    <n v="7323.91"/>
  </r>
  <r>
    <n v="695"/>
    <x v="7"/>
    <s v="LEN"/>
    <s v="12ºLEN"/>
    <s v="Leilão de Energia Nova"/>
    <s v="002/2011"/>
    <s v="RENOVA"/>
    <n v="8534605000174"/>
    <s v="DIS20-2014"/>
    <s v="EOL.CV.BA.030768-8.01"/>
    <s v="MARON"/>
    <x v="0"/>
    <s v="BA"/>
    <x v="8"/>
    <s v="Cinética do Vento"/>
    <s v="NE"/>
    <n v="113200030"/>
    <n v="249353907.14715809"/>
    <n v="28.8"/>
    <m/>
    <m/>
    <n v="0"/>
    <n v="15.4"/>
    <n v="0.1"/>
    <n v="138.00000000000003"/>
    <n v="89"/>
    <n v="89"/>
    <n v="13.800000000000002"/>
    <n v="13.800000000000002"/>
    <n v="13.800000000000002"/>
    <n v="13.800000000000002"/>
    <n v="13.800000000000002"/>
    <n v="2399861.4"/>
    <n v="98.53"/>
    <s v="R$/MWh"/>
    <n v="0"/>
    <n v="0"/>
    <n v="236458343.74199998"/>
    <n v="217.03916925825447"/>
    <n v="520863924.59095156"/>
    <n v="10266681.620000001"/>
    <n v="12247872.900000002"/>
    <n v="12247872.900000002"/>
    <n v="41699"/>
    <n v="48944"/>
    <s v="Sim"/>
    <n v="3324.86"/>
    <n v="7323.91"/>
  </r>
  <r>
    <n v="696"/>
    <x v="7"/>
    <s v="LEN"/>
    <s v="12ºLEN"/>
    <s v="Leilão de Energia Nova"/>
    <s v="002/2011"/>
    <s v="EGP - CURVA DOS VENTOS"/>
    <n v="7719362238670"/>
    <s v="DIS20-2014"/>
    <s v="EOL.CV.BA.030801-3.01"/>
    <s v="JOANA"/>
    <x v="1"/>
    <s v="BA"/>
    <x v="8"/>
    <s v="Cinética do Vento"/>
    <s v="NE"/>
    <n v="130672800"/>
    <n v="287842443.48574078"/>
    <n v="25.6"/>
    <m/>
    <m/>
    <n v="0"/>
    <n v="12.2"/>
    <n v="0.1"/>
    <n v="59"/>
    <n v="45"/>
    <n v="45"/>
    <n v="5.9"/>
    <n v="5.9"/>
    <n v="5.9"/>
    <n v="5.9"/>
    <n v="5.9"/>
    <n v="1026027.7000000008"/>
    <n v="98.5"/>
    <s v="R$/MWh"/>
    <n v="0"/>
    <n v="0"/>
    <n v="101063728.45000008"/>
    <n v="216.97308608482763"/>
    <n v="222620396.47751787"/>
    <n v="4323552.3"/>
    <n v="5157880.71"/>
    <n v="5157880.71"/>
    <n v="41699"/>
    <n v="48944"/>
    <s v="Sim"/>
    <n v="3324.86"/>
    <n v="7323.91"/>
  </r>
  <r>
    <n v="697"/>
    <x v="7"/>
    <s v="LEN"/>
    <s v="12ºLEN"/>
    <s v="Leilão de Energia Nova"/>
    <s v="002/2011"/>
    <s v="MPX"/>
    <n v="4423567000121"/>
    <s v="DIS20-2014"/>
    <s v="UTE.GN.MA.030800-5.01"/>
    <s v="MARANHÃO III"/>
    <x v="0"/>
    <s v="MA"/>
    <x v="5"/>
    <s v="Gás Natural"/>
    <s v="N"/>
    <n v="1111055000"/>
    <n v="2447401341.7256665"/>
    <n v="499.2"/>
    <m/>
    <m/>
    <n v="0"/>
    <n v="470.7"/>
    <n v="0.1"/>
    <n v="4000.0000000000005"/>
    <n v="4500"/>
    <n v="4500"/>
    <n v="400.00000000000006"/>
    <n v="450"/>
    <n v="450"/>
    <n v="450"/>
    <n v="450"/>
    <n v="77889200"/>
    <n v="101.9"/>
    <s v="R$/MWh"/>
    <n v="0"/>
    <n v="0"/>
    <n v="7936909480.0000029"/>
    <n v="224.46251240653743"/>
    <n v="17483205521.335281"/>
    <n v="244277722.43000004"/>
    <n v="327843790.63999999"/>
    <n v="327843790.63999999"/>
    <n v="41699"/>
    <n v="48944"/>
    <s v="Sim"/>
    <n v="3324.86"/>
    <n v="7323.91"/>
  </r>
  <r>
    <n v="698"/>
    <x v="7"/>
    <s v="LEN"/>
    <s v="12ºLEN"/>
    <s v="Leilão de Energia Nova"/>
    <s v="002/2011"/>
    <s v="RENOVA"/>
    <n v="8534605000174"/>
    <s v="DIS20-2014"/>
    <s v="EOL.CV.BA.030779-3.01"/>
    <s v="AMETISTA"/>
    <x v="0"/>
    <s v="BA"/>
    <x v="8"/>
    <s v="Cinética do Vento"/>
    <s v="NE"/>
    <n v="113200030"/>
    <n v="249353907.14715809"/>
    <n v="28.8"/>
    <m/>
    <m/>
    <n v="0"/>
    <n v="13.9"/>
    <n v="0.1"/>
    <n v="138.99999999999997"/>
    <n v="89"/>
    <n v="89"/>
    <n v="13.899999999999999"/>
    <n v="13.899999999999999"/>
    <n v="13.899999999999999"/>
    <n v="13.899999999999999"/>
    <n v="13.899999999999999"/>
    <n v="2417251.6999999997"/>
    <n v="98.53"/>
    <s v="R$/MWh"/>
    <n v="0"/>
    <n v="0"/>
    <n v="238171810.00099999"/>
    <n v="217.03916925825447"/>
    <n v="524638300.85610336"/>
    <n v="10363309.969999997"/>
    <n v="12363147.960000001"/>
    <n v="12363147.960000001"/>
    <n v="41699"/>
    <n v="48944"/>
    <s v="Sim"/>
    <n v="3324.86"/>
    <n v="7323.91"/>
  </r>
  <r>
    <n v="699"/>
    <x v="7"/>
    <s v="LEN"/>
    <s v="12ºLEN"/>
    <s v="Leilão de Energia Nova"/>
    <s v="002/2011"/>
    <s v="ESBR"/>
    <n v="9029666000147"/>
    <s v="QTD30-2014"/>
    <s v="UHE.PH.RO.029736-4.01"/>
    <s v="AMPLIAÇÃO JIRAU"/>
    <x v="0"/>
    <s v="RO"/>
    <x v="2"/>
    <s v="Rio Madeira"/>
    <s v="SE"/>
    <n v="1514278640"/>
    <n v="3335611266.1232052"/>
    <n v="450"/>
    <m/>
    <m/>
    <n v="0"/>
    <n v="209.3"/>
    <n v="0.1"/>
    <n v="2093"/>
    <n v="2093"/>
    <n v="2093"/>
    <n v="209.3"/>
    <n v="209.3"/>
    <n v="209.3"/>
    <n v="209.3"/>
    <n v="209.3"/>
    <n v="54742624.29999999"/>
    <n v="102"/>
    <s v="R$/MWh"/>
    <n v="0"/>
    <n v="0"/>
    <n v="5583747678.5999985"/>
    <n v="224.6827896512936"/>
    <n v="12299725540.55669"/>
    <n v="0"/>
    <n v="0"/>
    <n v="0"/>
    <n v="41699"/>
    <n v="52596"/>
    <s v="Sim"/>
    <n v="3324.86"/>
    <n v="7323.91"/>
  </r>
  <r>
    <n v="700"/>
    <x v="7"/>
    <s v="LER"/>
    <s v="04ºLER"/>
    <s v="Leilão de Energia de Reserva"/>
    <s v="003/2011"/>
    <s v="CENTRAL EÓLICA SÃO PAULO LTDA"/>
    <n v="7726782000190"/>
    <s v="2014-ER20"/>
    <s v="EOL.CV.CE.030815-3.01"/>
    <s v="SÃO PAULO"/>
    <x v="1"/>
    <s v="CE"/>
    <x v="8"/>
    <s v="Cinética do Vento"/>
    <s v="NE"/>
    <n v="62261000"/>
    <n v="137146815.35763913"/>
    <n v="17.5"/>
    <m/>
    <m/>
    <n v="0"/>
    <n v="8.1"/>
    <n v="0.1"/>
    <n v="75.999999999999986"/>
    <n v="76"/>
    <n v="76"/>
    <n v="7.6"/>
    <n v="7.6"/>
    <n v="7.6"/>
    <n v="7.6"/>
    <n v="7.6"/>
    <n v="1332432"/>
    <n v="99.7"/>
    <s v="R$/MWh"/>
    <n v="0"/>
    <n v="0"/>
    <n v="132843470.40000001"/>
    <n v="219.61641302190168"/>
    <n v="292623936.43559849"/>
    <n v="0"/>
    <n v="0"/>
    <n v="0"/>
    <n v="41821"/>
    <n v="49125"/>
    <s v="Sim"/>
    <n v="3324.86"/>
    <n v="7323.91"/>
  </r>
  <r>
    <n v="701"/>
    <x v="7"/>
    <s v="LER"/>
    <s v="04ºLER"/>
    <s v="Leilão de Energia de Reserva"/>
    <s v="003/2011"/>
    <s v="CENTRAL EÓLICA ROSADA LTDA"/>
    <n v="93977000109"/>
    <s v="2014-ER20"/>
    <s v="EOL.CV.RN.031125-1.01"/>
    <s v="ROSADA"/>
    <x v="1"/>
    <s v="RN"/>
    <x v="8"/>
    <s v="Cinética do Vento"/>
    <s v="NE"/>
    <n v="104553000"/>
    <n v="230306467.70991862"/>
    <n v="30"/>
    <m/>
    <m/>
    <n v="0"/>
    <n v="13.4"/>
    <n v="0.1"/>
    <n v="128"/>
    <n v="128"/>
    <n v="128"/>
    <n v="12.8"/>
    <n v="12.8"/>
    <n v="12.8"/>
    <n v="12.8"/>
    <n v="12.8"/>
    <n v="2244096"/>
    <n v="99.7"/>
    <s v="R$/MWh"/>
    <n v="0"/>
    <n v="0"/>
    <n v="223736371.20000002"/>
    <n v="219.61641302190168"/>
    <n v="492840313.9967975"/>
    <n v="0"/>
    <n v="0"/>
    <n v="0"/>
    <n v="41821"/>
    <n v="49125"/>
    <s v="Sim"/>
    <n v="3324.86"/>
    <n v="7323.91"/>
  </r>
  <r>
    <n v="702"/>
    <x v="7"/>
    <s v="LER"/>
    <s v="04ºLER"/>
    <s v="Leilão de Energia de Reserva"/>
    <s v="003/2011"/>
    <s v="VOLTALIA ENERGIA DO BRASIL LTDA"/>
    <n v="8351042000189"/>
    <s v="2014-ER20"/>
    <s v="EOL.CV.RN.030849-8.01"/>
    <s v="SANTO CRISTO"/>
    <x v="0"/>
    <s v="RN"/>
    <x v="8"/>
    <s v="Cinética do Vento"/>
    <s v="NE"/>
    <n v="128922000"/>
    <n v="283985829.4845497"/>
    <n v="28.8"/>
    <m/>
    <m/>
    <n v="0"/>
    <n v="15.3"/>
    <n v="0.1"/>
    <n v="148"/>
    <n v="148"/>
    <n v="148"/>
    <n v="14.8"/>
    <n v="14.8"/>
    <n v="14.8"/>
    <n v="14.8"/>
    <n v="14.8"/>
    <n v="2594736"/>
    <n v="98.92"/>
    <s v="R$/MWh"/>
    <n v="0"/>
    <n v="0"/>
    <n v="256671285.12"/>
    <n v="217.89825051280354"/>
    <n v="565388434.94258988"/>
    <n v="0"/>
    <n v="0"/>
    <n v="0"/>
    <n v="41821"/>
    <n v="49125"/>
    <s v="Sim"/>
    <n v="3324.86"/>
    <n v="7323.91"/>
  </r>
  <r>
    <n v="703"/>
    <x v="7"/>
    <s v="LER"/>
    <s v="04ºLER"/>
    <s v="Leilão de Energia de Reserva"/>
    <s v="003/2011"/>
    <s v="VOLTALIA ENERGIA DO BRASIL LTDA"/>
    <n v="8351042000189"/>
    <s v="2014-ER20"/>
    <s v="EOL.CV.RN.030804-8.01"/>
    <s v="SÃO JOÃO EOL"/>
    <x v="0"/>
    <s v="RN"/>
    <x v="8"/>
    <s v="Cinética do Vento"/>
    <s v="NE"/>
    <n v="128922000"/>
    <n v="283985829.4845497"/>
    <n v="28.8"/>
    <m/>
    <m/>
    <n v="0"/>
    <n v="14.3"/>
    <n v="0.1"/>
    <n v="143"/>
    <n v="148"/>
    <n v="148"/>
    <n v="14.3"/>
    <n v="14.3"/>
    <n v="14.3"/>
    <n v="14.3"/>
    <n v="14.3"/>
    <n v="2507076"/>
    <n v="98.92"/>
    <s v="R$/MWh"/>
    <n v="0"/>
    <n v="0"/>
    <n v="247999957.92000002"/>
    <n v="217.89825051280354"/>
    <n v="546287474.30263746"/>
    <n v="0"/>
    <n v="0"/>
    <n v="0"/>
    <n v="41821"/>
    <n v="49125"/>
    <s v="Sim"/>
    <n v="3324.86"/>
    <n v="7323.91"/>
  </r>
  <r>
    <n v="704"/>
    <x v="7"/>
    <s v="LER"/>
    <s v="04ºLER"/>
    <s v="Leilão de Energia de Reserva"/>
    <s v="003/2011"/>
    <s v="SANTA HELENA ENERGIAS RENOVÁVEIS S/A"/>
    <n v="12053929000168"/>
    <s v="2014-ER20"/>
    <s v="EOL.CV.RN.030834-0.01"/>
    <s v="SANTA HELENA"/>
    <x v="0"/>
    <s v="RN"/>
    <x v="8"/>
    <s v="Cinética do Vento"/>
    <s v="NE"/>
    <n v="111000000"/>
    <n v="244507741.67934892"/>
    <n v="30"/>
    <m/>
    <m/>
    <n v="0"/>
    <n v="16"/>
    <n v="0.1"/>
    <n v="160"/>
    <n v="160"/>
    <n v="160"/>
    <n v="16"/>
    <n v="16"/>
    <n v="16"/>
    <n v="16"/>
    <n v="16"/>
    <n v="2805120"/>
    <n v="101.98"/>
    <s v="R$/MWh"/>
    <n v="0"/>
    <n v="0"/>
    <n v="286066137.60000002"/>
    <n v="224.63873420234236"/>
    <n v="630138606.08567464"/>
    <n v="0"/>
    <n v="0"/>
    <n v="0"/>
    <n v="41821"/>
    <n v="49125"/>
    <s v="Sim"/>
    <n v="3324.86"/>
    <n v="7323.91"/>
  </r>
  <r>
    <n v="705"/>
    <x v="7"/>
    <s v="LER"/>
    <s v="04ºLER"/>
    <s v="Leilão de Energia de Reserva"/>
    <s v="003/2011"/>
    <s v="TROPICAL BIOENERGIA S/A"/>
    <n v="8195806000194"/>
    <s v="2014-ER20"/>
    <s v="UTE.AI.GO.030080-2.01"/>
    <s v="TROPICAL BIOENERGIA"/>
    <x v="0"/>
    <s v="GO"/>
    <x v="4"/>
    <s v="Bagaço de Cana de Açúcar"/>
    <s v="SE"/>
    <n v="58279000"/>
    <n v="128375375.47144842"/>
    <n v="50"/>
    <m/>
    <m/>
    <n v="0"/>
    <n v="19.7"/>
    <n v="0.1"/>
    <n v="73"/>
    <n v="73"/>
    <n v="73"/>
    <n v="7.3"/>
    <n v="7.3"/>
    <n v="7.3"/>
    <n v="7.3"/>
    <n v="7.3"/>
    <n v="1279836"/>
    <n v="95"/>
    <s v="R$/MWh"/>
    <n v="0"/>
    <n v="0"/>
    <n v="121584420"/>
    <n v="209.26338251836168"/>
    <n v="267822810.42876995"/>
    <n v="0"/>
    <n v="0"/>
    <n v="0"/>
    <n v="41821"/>
    <n v="49125"/>
    <s v="Sim"/>
    <n v="3324.86"/>
    <n v="7323.91"/>
  </r>
  <r>
    <n v="706"/>
    <x v="7"/>
    <s v="LER"/>
    <s v="04ºLER"/>
    <s v="Leilão de Energia de Reserva"/>
    <s v="003/2011"/>
    <s v="SEQUOIA CAPITAL LTDA"/>
    <n v="1355495000134"/>
    <s v="2014-ER20"/>
    <s v="EOL.CV.BA.030753-0.01"/>
    <s v="TAMANDUA MIRIM"/>
    <x v="0"/>
    <s v="BA"/>
    <x v="8"/>
    <s v="Cinética do Vento"/>
    <s v="NE"/>
    <n v="42501610"/>
    <n v="93621375.485012904"/>
    <n v="24"/>
    <m/>
    <m/>
    <n v="0"/>
    <n v="13.6"/>
    <n v="0.1"/>
    <n v="136"/>
    <n v="136"/>
    <n v="136"/>
    <n v="13.6"/>
    <n v="13.6"/>
    <n v="13.6"/>
    <n v="13.6"/>
    <n v="13.6"/>
    <n v="2384352"/>
    <n v="96.97"/>
    <s v="R$/MWh"/>
    <n v="0"/>
    <n v="0"/>
    <n v="231210613.44"/>
    <n v="213.60284424005823"/>
    <n v="509304368.86947131"/>
    <n v="0"/>
    <n v="0"/>
    <n v="0"/>
    <n v="41821"/>
    <n v="49125"/>
    <s v="Sim"/>
    <n v="3324.86"/>
    <n v="7323.91"/>
  </r>
  <r>
    <n v="707"/>
    <x v="7"/>
    <s v="LER"/>
    <s v="04ºLER"/>
    <s v="Leilão de Energia de Reserva"/>
    <s v="003/2011"/>
    <s v="SANTA MARIA ENERGIAS RENOVÁVEIS S/A"/>
    <n v="12053787000139"/>
    <s v="2014-ER20"/>
    <s v="EOL.CV.RN.030864-1.01"/>
    <s v="SM"/>
    <x v="0"/>
    <s v="RN"/>
    <x v="8"/>
    <s v="Cinética do Vento"/>
    <s v="NE"/>
    <n v="111000000"/>
    <n v="244507741.67934892"/>
    <n v="30"/>
    <m/>
    <m/>
    <n v="0"/>
    <n v="15.7"/>
    <n v="0.1"/>
    <n v="156.99999999999997"/>
    <n v="157"/>
    <n v="157"/>
    <n v="15.7"/>
    <n v="15.7"/>
    <n v="15.7"/>
    <n v="15.7"/>
    <n v="15.7"/>
    <n v="2752524"/>
    <n v="101.98"/>
    <s v="R$/MWh"/>
    <n v="0"/>
    <n v="0"/>
    <n v="280702397.52000004"/>
    <n v="224.63873420234236"/>
    <n v="618323507.22156823"/>
    <n v="0"/>
    <n v="0"/>
    <n v="0"/>
    <n v="41821"/>
    <n v="49125"/>
    <s v="Sim"/>
    <n v="3324.86"/>
    <n v="7323.91"/>
  </r>
  <r>
    <n v="708"/>
    <x v="7"/>
    <s v="LER"/>
    <s v="04ºLER"/>
    <s v="Leilão de Energia de Reserva"/>
    <s v="003/2011"/>
    <s v="SEQUOIA CAPITAL LTDA"/>
    <n v="1355495000134"/>
    <s v="2014-ER20"/>
    <s v="EOL.CV.BA.030731-9.01"/>
    <s v="TEIU"/>
    <x v="0"/>
    <s v="BA"/>
    <x v="8"/>
    <s v="Cinética do Vento"/>
    <s v="NE"/>
    <n v="74230250"/>
    <n v="163512349.47561702"/>
    <n v="17.600000000000001"/>
    <m/>
    <m/>
    <n v="0"/>
    <n v="8.1999999999999993"/>
    <n v="0.1"/>
    <n v="81.999999999999986"/>
    <n v="136"/>
    <n v="136"/>
    <n v="8.1999999999999993"/>
    <n v="8.1999999999999993"/>
    <n v="8.1999999999999993"/>
    <n v="8.1999999999999993"/>
    <n v="8.1999999999999993"/>
    <n v="1437624"/>
    <n v="99.98"/>
    <s v="R$/MWh"/>
    <n v="0"/>
    <n v="0"/>
    <n v="143733647.52000001"/>
    <n v="220.23318930721896"/>
    <n v="316612518.54460138"/>
    <n v="0"/>
    <n v="0"/>
    <n v="0"/>
    <n v="41821"/>
    <n v="49125"/>
    <s v="Sim"/>
    <n v="3324.86"/>
    <n v="7323.91"/>
  </r>
  <r>
    <n v="709"/>
    <x v="7"/>
    <s v="LER"/>
    <s v="04ºLER"/>
    <s v="Leilão de Energia de Reserva"/>
    <s v="003/2011"/>
    <s v="VOLTALIA ENERGIA DO BRASIL LTDA"/>
    <n v="8351042000189"/>
    <s v="2014-ER20"/>
    <s v="EOL.CV.RN.030831-5.01"/>
    <s v="CARNAÚBAS"/>
    <x v="0"/>
    <s v="RN"/>
    <x v="8"/>
    <s v="Cinética do Vento"/>
    <s v="NE"/>
    <n v="127088000"/>
    <n v="279945944.81572157"/>
    <n v="27.2"/>
    <m/>
    <m/>
    <n v="0"/>
    <n v="13.1"/>
    <n v="0.1"/>
    <n v="131"/>
    <n v="148"/>
    <n v="148"/>
    <n v="13.1"/>
    <n v="13.1"/>
    <n v="13.1"/>
    <n v="13.1"/>
    <n v="13.1"/>
    <n v="2296692"/>
    <n v="98.92"/>
    <s v="R$/MWh"/>
    <n v="0"/>
    <n v="0"/>
    <n v="227188772.64000002"/>
    <n v="217.89825051280354"/>
    <n v="500445168.76675183"/>
    <n v="0"/>
    <n v="0"/>
    <n v="0"/>
    <n v="41821"/>
    <n v="49125"/>
    <s v="Sim"/>
    <n v="3324.86"/>
    <n v="7323.91"/>
  </r>
  <r>
    <n v="710"/>
    <x v="7"/>
    <s v="LER"/>
    <s v="04ºLER"/>
    <s v="Leilão de Energia de Reserva"/>
    <s v="003/2011"/>
    <s v="SEQUOIA CAPITAL LTDA"/>
    <n v="1355495000134"/>
    <s v="2014-ER20"/>
    <s v="EOL.CV.BA.030752-1.01"/>
    <s v="CORRUPIÃO"/>
    <x v="0"/>
    <s v="BA"/>
    <x v="8"/>
    <s v="Cinética do Vento"/>
    <s v="NE"/>
    <n v="94474680"/>
    <n v="208106222.09620857"/>
    <n v="22.4"/>
    <m/>
    <m/>
    <n v="0"/>
    <n v="13.7"/>
    <n v="0.1"/>
    <n v="136.99999999999997"/>
    <n v="136"/>
    <n v="136"/>
    <n v="13.7"/>
    <n v="13.7"/>
    <n v="13.7"/>
    <n v="13.7"/>
    <n v="13.7"/>
    <n v="2401884"/>
    <n v="96.97"/>
    <s v="R$/MWh"/>
    <n v="0"/>
    <n v="0"/>
    <n v="232910691.47999999"/>
    <n v="213.60284424005823"/>
    <n v="513049253.93468797"/>
    <n v="0"/>
    <n v="0"/>
    <n v="0"/>
    <n v="41821"/>
    <n v="49125"/>
    <s v="Sim"/>
    <n v="3324.86"/>
    <n v="7323.91"/>
  </r>
  <r>
    <n v="711"/>
    <x v="7"/>
    <s v="LER"/>
    <s v="04ºLER"/>
    <s v="Leilão de Energia de Reserva"/>
    <s v="003/2011"/>
    <s v="VOLTALIA ENERGIA DO BRASIL LTDA"/>
    <n v="8351042000189"/>
    <s v="2014-ER20"/>
    <s v="EOL.CV.RN.030832-3.01"/>
    <s v="CARCARÁ 1"/>
    <x v="0"/>
    <s v="RN"/>
    <x v="8"/>
    <s v="Cinética do Vento"/>
    <s v="NE"/>
    <n v="142685000"/>
    <n v="314302586.68034142"/>
    <n v="28.8"/>
    <m/>
    <m/>
    <n v="0"/>
    <n v="16.3"/>
    <n v="0.1"/>
    <n v="138"/>
    <n v="148"/>
    <n v="148"/>
    <n v="13.8"/>
    <n v="13.8"/>
    <n v="13.8"/>
    <n v="13.8"/>
    <n v="13.8"/>
    <n v="2419416"/>
    <n v="99.92"/>
    <s v="R$/MWh"/>
    <n v="0"/>
    <n v="0"/>
    <n v="241748046.72"/>
    <n v="220.10102296036524"/>
    <n v="532515936.56667507"/>
    <n v="0"/>
    <n v="0"/>
    <n v="0"/>
    <n v="41821"/>
    <n v="49125"/>
    <s v="Sim"/>
    <n v="3324.86"/>
    <n v="7323.91"/>
  </r>
  <r>
    <n v="712"/>
    <x v="7"/>
    <s v="LER"/>
    <s v="04ºLER"/>
    <s v="Leilão de Energia de Reserva"/>
    <s v="003/2011"/>
    <s v="CENTRAL GERADORA EÓLICA CORREDOR DO SENANDES II LTDA"/>
    <n v="11607351000181"/>
    <s v="2014-ER20"/>
    <s v="EOL.CV.RS.030842-0.01"/>
    <s v="CORREDOR DO SENANDES II"/>
    <x v="0"/>
    <s v="RS"/>
    <x v="8"/>
    <s v="Cinética do Vento"/>
    <s v="S"/>
    <n v="83002150"/>
    <n v="182834849.10838351"/>
    <n v="21.6"/>
    <m/>
    <m/>
    <n v="0"/>
    <n v="10.6"/>
    <n v="0.1"/>
    <n v="105.99999999999999"/>
    <n v="106"/>
    <n v="106"/>
    <n v="10.6"/>
    <n v="10.6"/>
    <n v="10.6"/>
    <n v="10.6"/>
    <n v="10.6"/>
    <n v="1858392"/>
    <n v="99.5"/>
    <s v="R$/MWh"/>
    <n v="0"/>
    <n v="0"/>
    <n v="184910004"/>
    <n v="219.17585853238933"/>
    <n v="407314662.08972406"/>
    <n v="0"/>
    <n v="0"/>
    <n v="0"/>
    <n v="41821"/>
    <n v="49125"/>
    <s v="Sim"/>
    <n v="3324.86"/>
    <n v="7323.91"/>
  </r>
  <r>
    <n v="713"/>
    <x v="7"/>
    <s v="LER"/>
    <s v="04ºLER"/>
    <s v="Leilão de Energia de Reserva"/>
    <s v="003/2011"/>
    <s v="CENTRAL GERADORA EÓLICA CORREDOR DO SENANDES III LTDA"/>
    <n v="11608813000185"/>
    <s v="2014-ER20"/>
    <s v="EOL.CV.RS.030819-6.01"/>
    <s v="CORREDOR DO SENANDES III"/>
    <x v="0"/>
    <s v="RS"/>
    <x v="8"/>
    <s v="Cinética do Vento"/>
    <s v="S"/>
    <n v="103706950"/>
    <n v="228442812.08065903"/>
    <n v="27"/>
    <m/>
    <m/>
    <n v="0"/>
    <n v="13.2"/>
    <n v="0.1"/>
    <n v="131.99999999999997"/>
    <n v="132"/>
    <n v="132"/>
    <n v="13.2"/>
    <n v="13.2"/>
    <n v="13.2"/>
    <n v="13.2"/>
    <n v="13.2"/>
    <n v="2314224"/>
    <n v="99.5"/>
    <s v="R$/MWh"/>
    <n v="0"/>
    <n v="0"/>
    <n v="230265288"/>
    <n v="219.17585853238933"/>
    <n v="507222032.03626019"/>
    <n v="0"/>
    <n v="0"/>
    <n v="0"/>
    <n v="41821"/>
    <n v="49125"/>
    <s v="Sim"/>
    <n v="3324.86"/>
    <n v="7323.91"/>
  </r>
  <r>
    <n v="714"/>
    <x v="7"/>
    <s v="LER"/>
    <s v="04ºLER"/>
    <s v="Leilão de Energia de Reserva"/>
    <s v="003/2011"/>
    <s v="CENTRAL GERADORA EÓLICA CORREDOR DO SENANDES IV LTDA"/>
    <n v="11644090000170"/>
    <s v="2014-ER20"/>
    <s v="EOL.CV.RS.030840-4.01"/>
    <s v="CORREDOR DO SENANDES IV"/>
    <x v="0"/>
    <s v="RS"/>
    <x v="8"/>
    <s v="Cinética do Vento"/>
    <s v="S"/>
    <n v="103706950"/>
    <n v="228442812.08065903"/>
    <n v="27"/>
    <m/>
    <m/>
    <n v="0"/>
    <n v="12.9"/>
    <n v="0.1"/>
    <n v="129"/>
    <n v="129"/>
    <n v="129"/>
    <n v="12.9"/>
    <n v="12.9"/>
    <n v="12.9"/>
    <n v="12.9"/>
    <n v="12.9"/>
    <n v="2261628"/>
    <n v="99.5"/>
    <s v="R$/MWh"/>
    <n v="0"/>
    <n v="0"/>
    <n v="225031986"/>
    <n v="219.17585853238933"/>
    <n v="495694258.58089066"/>
    <n v="0"/>
    <n v="0"/>
    <n v="0"/>
    <n v="41821"/>
    <n v="49125"/>
    <s v="Sim"/>
    <n v="3324.86"/>
    <n v="7323.91"/>
  </r>
  <r>
    <n v="715"/>
    <x v="7"/>
    <s v="LER"/>
    <s v="04ºLER"/>
    <s v="Leilão de Energia de Reserva"/>
    <s v="003/2011"/>
    <s v="SEQUOIA CAPITAL LTDA"/>
    <n v="1355495000134"/>
    <s v="2014-ER20"/>
    <s v="EOL.CV.BA.030738-6.01"/>
    <s v="COQUEIRINHO"/>
    <x v="0"/>
    <s v="BA"/>
    <x v="8"/>
    <s v="Cinética do Vento"/>
    <s v="NE"/>
    <n v="39671180"/>
    <n v="87386582.266260833"/>
    <n v="22.4"/>
    <m/>
    <m/>
    <n v="0"/>
    <n v="13.5"/>
    <n v="0.1"/>
    <n v="135"/>
    <n v="136"/>
    <n v="136"/>
    <n v="13.5"/>
    <n v="13.5"/>
    <n v="13.5"/>
    <n v="13.5"/>
    <n v="13.5"/>
    <n v="2366820"/>
    <n v="96.97"/>
    <s v="R$/MWh"/>
    <n v="0"/>
    <n v="0"/>
    <n v="229510535.40000001"/>
    <n v="213.60284424005823"/>
    <n v="505559483.80425465"/>
    <n v="0"/>
    <n v="0"/>
    <n v="0"/>
    <n v="41821"/>
    <n v="49125"/>
    <s v="Sim"/>
    <n v="3324.86"/>
    <n v="7323.91"/>
  </r>
  <r>
    <n v="716"/>
    <x v="7"/>
    <s v="LER"/>
    <s v="04ºLER"/>
    <s v="Leilão de Energia de Reserva"/>
    <s v="003/2011"/>
    <s v="VENTOS DE SÃO SEBASTIÃO ENERGIAS RENOVÁVEIS S/A"/>
    <n v="13312630000143"/>
    <s v="2014-ER20"/>
    <s v="EOL.CV.CE.030839-0.01"/>
    <s v="VENTOS DE SEBASTIÃO"/>
    <x v="2"/>
    <s v="CE"/>
    <x v="8"/>
    <s v="Cinética do Vento"/>
    <s v="NE"/>
    <n v="115420000"/>
    <n v="254243995.89757162"/>
    <n v="30"/>
    <m/>
    <m/>
    <n v="0"/>
    <n v="13.4"/>
    <n v="0.1"/>
    <n v="134"/>
    <n v="134"/>
    <n v="134"/>
    <n v="13.4"/>
    <n v="13.4"/>
    <n v="13.4"/>
    <n v="13.4"/>
    <n v="13.4"/>
    <n v="2349288"/>
    <n v="99.69"/>
    <s v="R$/MWh"/>
    <n v="0"/>
    <n v="0"/>
    <n v="234200520.72"/>
    <n v="219.59438529742604"/>
    <n v="515890454.24661946"/>
    <n v="0"/>
    <n v="0"/>
    <n v="0"/>
    <n v="41821"/>
    <n v="49125"/>
    <s v="Sim"/>
    <n v="3324.86"/>
    <n v="7323.91"/>
  </r>
  <r>
    <n v="717"/>
    <x v="7"/>
    <s v="LER"/>
    <s v="04ºLER"/>
    <s v="Leilão de Energia de Reserva"/>
    <s v="003/2011"/>
    <s v="VENTOS DE SANTA ROSA ENERGIAS RENOVÁVEIS S/A"/>
    <n v="13319428000143"/>
    <s v="2014-ER20"/>
    <s v="EOL.CV.CE.030783-1.01"/>
    <s v="VENTOS DE SANTA ROSA"/>
    <x v="2"/>
    <s v="CE"/>
    <x v="8"/>
    <s v="Cinética do Vento"/>
    <s v="NE"/>
    <n v="115420000"/>
    <n v="254243995.89757162"/>
    <n v="30"/>
    <m/>
    <m/>
    <n v="0"/>
    <n v="13.5"/>
    <n v="0.1"/>
    <n v="135"/>
    <n v="135"/>
    <n v="135"/>
    <n v="13.5"/>
    <n v="13.5"/>
    <n v="13.5"/>
    <n v="13.5"/>
    <n v="13.5"/>
    <n v="2366820"/>
    <n v="99.21"/>
    <s v="R$/MWh"/>
    <n v="0"/>
    <n v="0"/>
    <n v="234812212.19999999"/>
    <n v="218.53705452259643"/>
    <n v="517237871.38517171"/>
    <n v="0"/>
    <n v="0"/>
    <n v="0"/>
    <n v="41821"/>
    <n v="49125"/>
    <s v="Sim"/>
    <n v="3324.86"/>
    <n v="7323.91"/>
  </r>
  <r>
    <n v="718"/>
    <x v="7"/>
    <s v="LER"/>
    <s v="04ºLER"/>
    <s v="Leilão de Energia de Reserva"/>
    <s v="003/2011"/>
    <s v="VENTOS DE SANTO INÁCIO ENERGIAS RENOVÁVEIS S/A"/>
    <n v="13319395000131"/>
    <s v="2014-ER20"/>
    <s v="EOL.CV.CE.030808-0.01"/>
    <s v="VENTOS DE SANTO INÁCIO"/>
    <x v="2"/>
    <s v="CE"/>
    <x v="8"/>
    <s v="Cinética do Vento"/>
    <s v="NE"/>
    <n v="115420000"/>
    <n v="254243995.89757162"/>
    <n v="30"/>
    <m/>
    <m/>
    <n v="0"/>
    <n v="13.2"/>
    <n v="0.1"/>
    <n v="131.99999999999997"/>
    <n v="132"/>
    <n v="132"/>
    <n v="13.2"/>
    <n v="13.2"/>
    <n v="13.2"/>
    <n v="13.2"/>
    <n v="13.2"/>
    <n v="2314224"/>
    <n v="100.79"/>
    <s v="R$/MWh"/>
    <n v="0"/>
    <n v="0"/>
    <n v="233250636.96000001"/>
    <n v="222.01743498974395"/>
    <n v="513798076.4717052"/>
    <n v="0"/>
    <n v="0"/>
    <n v="0"/>
    <n v="41821"/>
    <n v="49125"/>
    <s v="Sim"/>
    <n v="3324.86"/>
    <n v="7323.91"/>
  </r>
  <r>
    <n v="719"/>
    <x v="7"/>
    <s v="LER"/>
    <s v="04ºLER"/>
    <s v="Leilão de Energia de Reserva"/>
    <s v="003/2011"/>
    <s v="VENTOS DE SANTO URIEL ENERGIAS RENOVÁVEIS S/A"/>
    <n v="13330038000174"/>
    <s v="2014-ER20"/>
    <s v="EOL.CV.RN.030828-5.01"/>
    <s v="VENTOS DE SANTO URIEL"/>
    <x v="0"/>
    <s v="RN"/>
    <x v="8"/>
    <s v="Cinética do Vento"/>
    <s v="NE"/>
    <n v="60934000"/>
    <n v="134223736.31972474"/>
    <n v="16.100000000000001"/>
    <m/>
    <m/>
    <n v="0"/>
    <n v="9"/>
    <n v="0.1"/>
    <n v="90"/>
    <n v="90"/>
    <n v="90"/>
    <n v="9"/>
    <n v="9"/>
    <n v="9"/>
    <n v="9"/>
    <n v="9"/>
    <n v="1577880"/>
    <n v="101.19"/>
    <s v="R$/MWh"/>
    <n v="0"/>
    <n v="0"/>
    <n v="159665677.19999999"/>
    <n v="222.89854396876862"/>
    <n v="351707154.55744058"/>
    <n v="0"/>
    <n v="0"/>
    <n v="0"/>
    <n v="41821"/>
    <n v="49125"/>
    <s v="Sim"/>
    <n v="3324.86"/>
    <n v="7323.91"/>
  </r>
  <r>
    <n v="720"/>
    <x v="7"/>
    <s v="LER"/>
    <s v="04ºLER"/>
    <s v="Leilão de Energia de Reserva"/>
    <s v="003/2011"/>
    <s v="CENTRAL GERADORA EÓLICA VENTO ARAGANO I LTDA"/>
    <n v="11639659000109"/>
    <s v="2014-ER20"/>
    <s v="EOL.CV.RS.030833-1.01"/>
    <s v="VENTO ARAGANO I"/>
    <x v="0"/>
    <s v="RS"/>
    <x v="8"/>
    <s v="Cinética do Vento"/>
    <s v="S"/>
    <n v="110608550"/>
    <n v="243645466.40475088"/>
    <n v="28.8"/>
    <m/>
    <m/>
    <n v="0"/>
    <n v="13.8"/>
    <n v="0.1"/>
    <n v="138"/>
    <n v="138"/>
    <n v="138"/>
    <n v="13.8"/>
    <n v="13.8"/>
    <n v="13.8"/>
    <n v="13.8"/>
    <n v="13.8"/>
    <n v="2419416"/>
    <n v="99.5"/>
    <s v="R$/MWh"/>
    <n v="0"/>
    <n v="0"/>
    <n v="240731892"/>
    <n v="219.17585853238933"/>
    <n v="530277578.94699925"/>
    <n v="0"/>
    <n v="0"/>
    <n v="0"/>
    <n v="41821"/>
    <n v="49125"/>
    <s v="Sim"/>
    <n v="3324.86"/>
    <n v="7323.91"/>
  </r>
  <r>
    <n v="721"/>
    <x v="7"/>
    <s v="LER"/>
    <s v="04ºLER"/>
    <s v="Leilão de Energia de Reserva"/>
    <s v="003/2011"/>
    <s v="VENTOS DE SÃO GERALDO ENERGIAS RENOVÁVEIS S/A"/>
    <n v="13319412000130"/>
    <s v="2014-ER20"/>
    <s v="EOL.CV.CE.030785-8.01"/>
    <s v="VENTOS DE SÃO GERALDO"/>
    <x v="2"/>
    <s v="CE"/>
    <x v="8"/>
    <s v="Cinética do Vento"/>
    <s v="NE"/>
    <n v="115420000"/>
    <n v="254243995.89757162"/>
    <n v="30"/>
    <m/>
    <m/>
    <n v="0"/>
    <n v="14.6"/>
    <n v="0.1"/>
    <n v="146"/>
    <n v="146"/>
    <n v="146"/>
    <n v="14.6"/>
    <n v="14.6"/>
    <n v="14.6"/>
    <n v="14.6"/>
    <n v="14.6"/>
    <n v="2559672"/>
    <n v="99.11"/>
    <s v="R$/MWh"/>
    <n v="0"/>
    <n v="0"/>
    <n v="253689091.91999999"/>
    <n v="218.31677727784026"/>
    <n v="558819341.92832398"/>
    <n v="0"/>
    <n v="0"/>
    <n v="0"/>
    <n v="41821"/>
    <n v="49125"/>
    <s v="Sim"/>
    <n v="3324.86"/>
    <n v="7323.91"/>
  </r>
  <r>
    <n v="722"/>
    <x v="7"/>
    <s v="LER"/>
    <s v="04ºLER"/>
    <s v="Leilão de Energia de Reserva"/>
    <s v="003/2011"/>
    <s v="LDC-SEV BIOENERGIA S/A - UNIDADE VALE DO ROSÁRIO"/>
    <n v="49213747000117"/>
    <s v="2014-ER20"/>
    <s v="UTE.AI.SP.002958-0.01"/>
    <s v="VALE DO ROSÁRIO"/>
    <x v="5"/>
    <s v="SP"/>
    <x v="4"/>
    <s v="Bagaço de Cana de Açúcar"/>
    <s v="SE"/>
    <n v="1100000"/>
    <n v="2423049.6923178718"/>
    <n v="97"/>
    <m/>
    <m/>
    <n v="0"/>
    <n v="34.4"/>
    <n v="0.1"/>
    <n v="108"/>
    <n v="108"/>
    <n v="108"/>
    <n v="10.8"/>
    <n v="10.8"/>
    <n v="10.8"/>
    <n v="10.8"/>
    <n v="10.8"/>
    <n v="1893456"/>
    <n v="101.5"/>
    <s v="R$/MWh"/>
    <n v="0"/>
    <n v="0"/>
    <n v="192185784"/>
    <n v="223.58140342751275"/>
    <n v="423341549.80824459"/>
    <n v="0"/>
    <n v="0"/>
    <n v="0"/>
    <n v="41821"/>
    <n v="49125"/>
    <s v="Sim"/>
    <n v="3324.86"/>
    <n v="7323.91"/>
  </r>
  <r>
    <n v="723"/>
    <x v="7"/>
    <s v="LER"/>
    <s v="04ºLER"/>
    <s v="Leilão de Energia de Reserva"/>
    <s v="003/2011"/>
    <s v="GESTAMP"/>
    <n v="8093648000161"/>
    <s v="2014-ER20"/>
    <s v="EOL.CV.RN.030856-0.01"/>
    <s v="PARQUE EÓLICO PELADO"/>
    <x v="0"/>
    <s v="RN"/>
    <x v="8"/>
    <s v="Cinética do Vento"/>
    <s v="NE"/>
    <n v="74775200"/>
    <n v="164712750.32091576"/>
    <n v="20"/>
    <m/>
    <m/>
    <n v="0"/>
    <n v="9"/>
    <n v="0.1"/>
    <n v="90"/>
    <n v="90"/>
    <n v="90"/>
    <n v="9"/>
    <n v="9"/>
    <n v="9"/>
    <n v="9"/>
    <n v="9"/>
    <n v="1577880"/>
    <n v="100.69"/>
    <s v="R$/MWh"/>
    <n v="0"/>
    <n v="0"/>
    <n v="158876737.19999999"/>
    <n v="221.79715774498774"/>
    <n v="349969299.26266128"/>
    <n v="0"/>
    <n v="0"/>
    <n v="0"/>
    <n v="41821"/>
    <n v="49125"/>
    <s v="Sim"/>
    <n v="3324.86"/>
    <n v="7323.91"/>
  </r>
  <r>
    <n v="724"/>
    <x v="7"/>
    <s v="LER"/>
    <s v="04ºLER"/>
    <s v="Leilão de Energia de Reserva"/>
    <s v="003/2011"/>
    <s v="GESTAMP"/>
    <n v="8093648000161"/>
    <s v="2014-ER20"/>
    <s v="EOL.CV.RN.030860-9.01"/>
    <s v="PARQUE EÓLICO LANCHINHA"/>
    <x v="0"/>
    <s v="RN"/>
    <x v="8"/>
    <s v="Cinética do Vento"/>
    <s v="NE"/>
    <n v="102222000"/>
    <n v="225171805.13465229"/>
    <n v="28"/>
    <m/>
    <m/>
    <n v="0"/>
    <n v="13.2"/>
    <n v="0.1"/>
    <n v="131.99999999999997"/>
    <n v="90"/>
    <n v="90"/>
    <n v="13.2"/>
    <n v="13.2"/>
    <n v="13.2"/>
    <n v="13.2"/>
    <n v="13.2"/>
    <n v="2314224"/>
    <n v="101.68"/>
    <s v="R$/MWh"/>
    <n v="0"/>
    <n v="0"/>
    <n v="235310296.32000002"/>
    <n v="223.97790246807386"/>
    <n v="518335037.36127579"/>
    <n v="0"/>
    <n v="0"/>
    <n v="0"/>
    <n v="41821"/>
    <n v="49125"/>
    <s v="Sim"/>
    <n v="3324.86"/>
    <n v="7323.91"/>
  </r>
  <r>
    <n v="725"/>
    <x v="7"/>
    <s v="LER"/>
    <s v="04ºLER"/>
    <s v="Leilão de Energia de Reserva"/>
    <s v="003/2011"/>
    <s v="NOBLE BRASIL S/A"/>
    <n v="6315338002405"/>
    <s v="2014-ER20"/>
    <s v="UTE.AI.SP.030271-6.01"/>
    <s v="NOBLE ENERGIA II"/>
    <x v="5"/>
    <s v="SP"/>
    <x v="4"/>
    <s v="Bagaço de Cana de Açúcar"/>
    <s v="SE"/>
    <n v="0"/>
    <n v="0"/>
    <n v="30"/>
    <m/>
    <m/>
    <n v="0"/>
    <n v="16.2"/>
    <n v="0.1"/>
    <n v="1"/>
    <n v="1"/>
    <n v="1"/>
    <n v="0.1"/>
    <n v="0.1"/>
    <n v="0.1"/>
    <n v="0.1"/>
    <n v="0.1"/>
    <n v="17532"/>
    <n v="98.78"/>
    <s v="R$/MWh"/>
    <n v="0"/>
    <n v="0"/>
    <n v="1731810.96"/>
    <n v="217.58986237014491"/>
    <n v="3814785.4670733805"/>
    <n v="0"/>
    <n v="0"/>
    <n v="0"/>
    <n v="41821"/>
    <n v="49125"/>
    <s v="Sim"/>
    <n v="3324.86"/>
    <n v="7323.91"/>
  </r>
  <r>
    <n v="726"/>
    <x v="7"/>
    <s v="LER"/>
    <s v="04ºLER"/>
    <s v="Leilão de Energia de Reserva"/>
    <s v="003/2011"/>
    <s v="ENERFIN"/>
    <n v="7219024000185"/>
    <s v="2014-ER20"/>
    <s v="EOL.CV.RS.030734-3.01"/>
    <s v="PARQUE EÓLICO DOS ÍNDIOS 2"/>
    <x v="0"/>
    <s v="RS"/>
    <x v="8"/>
    <s v="Cinética do Vento"/>
    <s v="S"/>
    <n v="127823230"/>
    <n v="281565489.20234233"/>
    <n v="28"/>
    <m/>
    <m/>
    <n v="0"/>
    <n v="11.5"/>
    <n v="0.1"/>
    <n v="115"/>
    <n v="115"/>
    <n v="115"/>
    <n v="11.5"/>
    <n v="11.5"/>
    <n v="11.5"/>
    <n v="11.5"/>
    <n v="11.5"/>
    <n v="2016180"/>
    <n v="100.01"/>
    <s v="R$/MWh"/>
    <n v="0"/>
    <n v="0"/>
    <n v="201638161.80000001"/>
    <n v="220.29927248064581"/>
    <n v="444162987.19002849"/>
    <n v="0"/>
    <n v="0"/>
    <n v="0"/>
    <n v="41821"/>
    <n v="49125"/>
    <s v="Sim"/>
    <n v="3324.86"/>
    <n v="7323.91"/>
  </r>
  <r>
    <n v="727"/>
    <x v="7"/>
    <s v="LER"/>
    <s v="04ºLER"/>
    <s v="Leilão de Energia de Reserva"/>
    <s v="003/2011"/>
    <s v="MIASSABA GERADORA EÓLICA S/A"/>
    <n v="8664111000104"/>
    <s v="2014-ER20"/>
    <s v="EOL.CV.RN.030429-8.01"/>
    <s v="MIASSABA 4"/>
    <x v="2"/>
    <s v="RN"/>
    <x v="8"/>
    <s v="Cinética do Vento"/>
    <s v="NE"/>
    <n v="0"/>
    <n v="0"/>
    <n v="28.8"/>
    <m/>
    <m/>
    <n v="0"/>
    <n v="13.5"/>
    <n v="0.1"/>
    <n v="135"/>
    <n v="135"/>
    <n v="135"/>
    <n v="13.5"/>
    <n v="13.5"/>
    <n v="13.5"/>
    <n v="13.5"/>
    <n v="13.5"/>
    <n v="2366820"/>
    <n v="100.07"/>
    <s v="R$/MWh"/>
    <n v="0"/>
    <n v="0"/>
    <n v="236847677.39999998"/>
    <n v="220.43143882749951"/>
    <n v="521721538.04570234"/>
    <n v="0"/>
    <n v="0"/>
    <n v="0"/>
    <n v="41821"/>
    <n v="49125"/>
    <s v="Sim"/>
    <n v="3324.86"/>
    <n v="7323.91"/>
  </r>
  <r>
    <n v="728"/>
    <x v="7"/>
    <s v="LER"/>
    <s v="04ºLER"/>
    <s v="Leilão de Energia de Reserva"/>
    <s v="003/2011"/>
    <s v="NOBLE BRASIL S/A"/>
    <n v="6315338002405"/>
    <s v="2014-ER20"/>
    <s v="UTE.AI.SP.030303-8.01"/>
    <s v="MERIDIANO"/>
    <x v="5"/>
    <s v="SP"/>
    <x v="4"/>
    <s v="Bagaço de Cana de Açúcar"/>
    <s v="SE"/>
    <n v="0"/>
    <n v="0"/>
    <n v="60"/>
    <m/>
    <m/>
    <n v="0"/>
    <n v="18.8"/>
    <n v="0.1"/>
    <n v="1"/>
    <n v="1"/>
    <n v="1"/>
    <n v="0.1"/>
    <n v="0.1"/>
    <n v="0.1"/>
    <n v="0.1"/>
    <n v="0.1"/>
    <n v="17532"/>
    <n v="98.77"/>
    <s v="R$/MWh"/>
    <n v="0"/>
    <n v="0"/>
    <n v="1731635.64"/>
    <n v="217.56783464566928"/>
    <n v="3814399.2770078736"/>
    <n v="0"/>
    <n v="0"/>
    <n v="0"/>
    <n v="41821"/>
    <n v="49125"/>
    <s v="Sim"/>
    <n v="3324.86"/>
    <n v="7323.91"/>
  </r>
  <r>
    <n v="729"/>
    <x v="7"/>
    <s v="LER"/>
    <s v="04ºLER"/>
    <s v="Leilão de Energia de Reserva"/>
    <s v="003/2011"/>
    <s v="VOLTALIA ENERGIA DO BRASIL LTDA"/>
    <n v="8351042000189"/>
    <s v="2014-ER20"/>
    <s v="EOL.CV.RN.030843-9.01"/>
    <s v="REDUTO"/>
    <x v="0"/>
    <s v="RN"/>
    <x v="8"/>
    <s v="Cinética do Vento"/>
    <s v="NE"/>
    <n v="128922000"/>
    <n v="283985829.4845497"/>
    <n v="28.8"/>
    <m/>
    <m/>
    <n v="0"/>
    <n v="14.4"/>
    <n v="0.1"/>
    <n v="139"/>
    <n v="148"/>
    <n v="148"/>
    <n v="13.9"/>
    <n v="13.9"/>
    <n v="13.9"/>
    <n v="13.9"/>
    <n v="13.9"/>
    <n v="2436948"/>
    <n v="98.92"/>
    <s v="R$/MWh"/>
    <n v="0"/>
    <n v="0"/>
    <n v="241062896.16"/>
    <n v="217.89825051280354"/>
    <n v="531006705.79067558"/>
    <n v="0"/>
    <n v="0"/>
    <n v="0"/>
    <n v="41821"/>
    <n v="49125"/>
    <s v="Sim"/>
    <n v="3324.86"/>
    <n v="7323.91"/>
  </r>
  <r>
    <n v="730"/>
    <x v="7"/>
    <s v="LER"/>
    <s v="04ºLER"/>
    <s v="Leilão de Energia de Reserva"/>
    <s v="003/2011"/>
    <s v="CENTRAL EÓLICA PAU BRASIL LTDA"/>
    <n v="11195403000150"/>
    <s v="2014-ER20"/>
    <s v="EOL.CV.CE.030809-9.01"/>
    <s v="PAU BRASIL"/>
    <x v="1"/>
    <s v="CE"/>
    <x v="8"/>
    <s v="Cinética do Vento"/>
    <s v="NE"/>
    <n v="52227000"/>
    <n v="115044196.61880501"/>
    <n v="15"/>
    <m/>
    <m/>
    <n v="0"/>
    <n v="7.7"/>
    <n v="0.1"/>
    <n v="70.999999999999986"/>
    <n v="71"/>
    <n v="71"/>
    <n v="7.1"/>
    <n v="7.1"/>
    <n v="7.1"/>
    <n v="7.1"/>
    <n v="7.1"/>
    <n v="1244772"/>
    <n v="99.7"/>
    <s v="R$/MWh"/>
    <n v="0"/>
    <n v="0"/>
    <n v="124103768.40000001"/>
    <n v="219.61641302190168"/>
    <n v="273372361.6700986"/>
    <n v="0"/>
    <n v="0"/>
    <n v="0"/>
    <n v="41821"/>
    <n v="49125"/>
    <s v="Sim"/>
    <n v="3324.86"/>
    <n v="7323.91"/>
  </r>
  <r>
    <n v="731"/>
    <x v="7"/>
    <s v="LER"/>
    <s v="04ºLER"/>
    <s v="Leilão de Energia de Reserva"/>
    <s v="003/2011"/>
    <s v="BIOENERGY GERADORA DE ENERGIA LTDA"/>
    <n v="5395422000127"/>
    <s v="2014-ER20"/>
    <s v="EOL.CV.RN.030858-7.01"/>
    <s v="CAIÇARA 2"/>
    <x v="2"/>
    <s v="RN"/>
    <x v="8"/>
    <s v="Cinética do Vento"/>
    <s v="NE"/>
    <n v="105970000"/>
    <n v="233427796.26811355"/>
    <n v="28.8"/>
    <m/>
    <m/>
    <n v="0"/>
    <n v="14.5"/>
    <n v="0.1"/>
    <n v="145"/>
    <n v="145"/>
    <n v="145"/>
    <n v="14.5"/>
    <n v="14.5"/>
    <n v="14.5"/>
    <n v="14.5"/>
    <n v="14.5"/>
    <n v="2542140"/>
    <n v="100.07"/>
    <s v="R$/MWh"/>
    <n v="0"/>
    <n v="0"/>
    <n v="254391949.79999998"/>
    <n v="220.43143882749951"/>
    <n v="560367577.90093958"/>
    <n v="0"/>
    <n v="0"/>
    <n v="0"/>
    <n v="41821"/>
    <n v="49125"/>
    <s v="Sim"/>
    <n v="3324.86"/>
    <n v="7323.91"/>
  </r>
  <r>
    <n v="732"/>
    <x v="7"/>
    <s v="LER"/>
    <s v="04ºLER"/>
    <s v="Leilão de Energia de Reserva"/>
    <s v="003/2011"/>
    <s v="BIOENERGY GERADORA DE ENERGIA LTDA"/>
    <n v="5395422000127"/>
    <s v="2014-ER20"/>
    <s v="EOL.CV.RN.030859-5.01"/>
    <s v="CAIÇARA DO NORTE 1"/>
    <x v="2"/>
    <s v="RN"/>
    <x v="8"/>
    <s v="Cinética do Vento"/>
    <s v="NE"/>
    <n v="105970000"/>
    <n v="233427796.26811355"/>
    <n v="28.8"/>
    <m/>
    <m/>
    <n v="0"/>
    <n v="13.7"/>
    <n v="0.1"/>
    <n v="136.99999999999997"/>
    <n v="145"/>
    <n v="145"/>
    <n v="13.7"/>
    <n v="13.7"/>
    <n v="13.7"/>
    <n v="13.7"/>
    <n v="13.7"/>
    <n v="2401884"/>
    <n v="100.07"/>
    <s v="R$/MWh"/>
    <n v="0"/>
    <n v="0"/>
    <n v="240356531.88"/>
    <n v="220.43143882749951"/>
    <n v="529450746.0167498"/>
    <n v="0"/>
    <n v="0"/>
    <n v="0"/>
    <n v="41821"/>
    <n v="49125"/>
    <s v="Sim"/>
    <n v="3324.86"/>
    <n v="7323.91"/>
  </r>
  <r>
    <n v="733"/>
    <x v="7"/>
    <s v="LER"/>
    <s v="04ºLER"/>
    <s v="Leilão de Energia de Reserva"/>
    <s v="003/2011"/>
    <s v="SEQUOIA CAPITAL LTDA"/>
    <n v="1355495000134"/>
    <s v="2014-ER20"/>
    <s v="EOL.CV.BA.030739-4.01"/>
    <s v="CAITITU"/>
    <x v="0"/>
    <s v="BA"/>
    <x v="8"/>
    <s v="Cinética do Vento"/>
    <s v="NE"/>
    <n v="36837700"/>
    <n v="81145070.591543704"/>
    <n v="20.8"/>
    <m/>
    <m/>
    <n v="0"/>
    <n v="10.5"/>
    <n v="0.1"/>
    <n v="105"/>
    <n v="136"/>
    <n v="136"/>
    <n v="10.5"/>
    <n v="10.5"/>
    <n v="10.5"/>
    <n v="10.5"/>
    <n v="10.5"/>
    <n v="1840860"/>
    <n v="99.98"/>
    <s v="R$/MWh"/>
    <n v="0"/>
    <n v="0"/>
    <n v="184049182.80000001"/>
    <n v="220.23318930721896"/>
    <n v="405418468.86808711"/>
    <n v="0"/>
    <n v="0"/>
    <n v="0"/>
    <n v="41821"/>
    <n v="49125"/>
    <s v="Sim"/>
    <n v="3324.86"/>
    <n v="7323.91"/>
  </r>
  <r>
    <n v="734"/>
    <x v="7"/>
    <s v="LER"/>
    <s v="04ºLER"/>
    <s v="Leilão de Energia de Reserva"/>
    <s v="003/2011"/>
    <s v="BIOENERGÉTICA VALE DO PARACATU S/A"/>
    <n v="8793343000162"/>
    <s v="2014-ER20"/>
    <s v="UTE.AI.MG.030063-2.01"/>
    <s v="BEVAP"/>
    <x v="0"/>
    <s v="MG"/>
    <x v="4"/>
    <s v="Bagaço de Cana de Açúcar"/>
    <s v="SE"/>
    <n v="0"/>
    <n v="0"/>
    <n v="60"/>
    <m/>
    <m/>
    <n v="0"/>
    <n v="33.1"/>
    <n v="0.1"/>
    <n v="10"/>
    <n v="10"/>
    <n v="10"/>
    <n v="1"/>
    <n v="1"/>
    <n v="1"/>
    <n v="1"/>
    <n v="1"/>
    <n v="175320"/>
    <n v="100.09"/>
    <s v="R$/MWh"/>
    <n v="0"/>
    <n v="0"/>
    <n v="17547778.800000001"/>
    <n v="220.47549427645075"/>
    <n v="38653763.656547345"/>
    <n v="0"/>
    <n v="0"/>
    <n v="0"/>
    <n v="41821"/>
    <n v="49125"/>
    <s v="Sim"/>
    <n v="3324.86"/>
    <n v="7323.91"/>
  </r>
  <r>
    <n v="735"/>
    <x v="7"/>
    <s v="LER"/>
    <s v="04ºLER"/>
    <s v="Leilão de Energia de Reserva"/>
    <s v="003/2011"/>
    <s v="GUAÇU GERAÇÃO DE ENERGIA S/A"/>
    <n v="12912915000152"/>
    <s v="2014-ER20"/>
    <s v="UTE.FL.MT.030863-3.01"/>
    <s v="GUAÇU"/>
    <x v="5"/>
    <s v="MT"/>
    <x v="4"/>
    <s v="Cavaco/ Resíduo de Madeira"/>
    <s v="SE"/>
    <n v="86735000"/>
    <n v="191057468.23926422"/>
    <n v="30"/>
    <m/>
    <m/>
    <n v="0"/>
    <n v="25.5"/>
    <n v="0.1"/>
    <n v="150"/>
    <n v="150"/>
    <n v="150"/>
    <n v="15"/>
    <n v="15"/>
    <n v="15"/>
    <n v="15"/>
    <n v="15"/>
    <n v="2629800"/>
    <n v="101.99"/>
    <s v="R$/MWh"/>
    <n v="0"/>
    <n v="0"/>
    <n v="268213302"/>
    <n v="224.66076192681797"/>
    <n v="590812871.71514595"/>
    <n v="0"/>
    <n v="0"/>
    <n v="0"/>
    <n v="41821"/>
    <n v="49125"/>
    <s v="Sim"/>
    <n v="3324.86"/>
    <n v="7323.91"/>
  </r>
  <r>
    <n v="736"/>
    <x v="7"/>
    <s v="LER"/>
    <s v="04ºLER"/>
    <s v="Leilão de Energia de Reserva"/>
    <s v="003/2011"/>
    <s v="IACO AGRÍCOLA S.A"/>
    <n v="7895728000178"/>
    <s v="2014-ER20"/>
    <s v="UTE.AI.MS.030269-4.01"/>
    <s v="IACO"/>
    <x v="0"/>
    <s v="MS"/>
    <x v="4"/>
    <s v="Bagaço de Cana de Açúcar"/>
    <s v="SE"/>
    <n v="0"/>
    <n v="0"/>
    <n v="30"/>
    <m/>
    <m/>
    <n v="0"/>
    <n v="12.8"/>
    <n v="0.1"/>
    <n v="40"/>
    <n v="40"/>
    <n v="40"/>
    <n v="4"/>
    <n v="4"/>
    <n v="4"/>
    <n v="4"/>
    <n v="4"/>
    <n v="701280"/>
    <n v="101.49"/>
    <s v="R$/MWh"/>
    <n v="0"/>
    <n v="0"/>
    <n v="71172907.200000003"/>
    <n v="223.55937570303712"/>
    <n v="156777718.99302587"/>
    <n v="0"/>
    <n v="0"/>
    <n v="0"/>
    <n v="41821"/>
    <n v="49125"/>
    <s v="Sim"/>
    <n v="3324.86"/>
    <n v="7323.91"/>
  </r>
  <r>
    <n v="737"/>
    <x v="7"/>
    <s v="LER"/>
    <s v="04ºLER"/>
    <s v="Leilão de Energia de Reserva"/>
    <s v="003/2011"/>
    <s v="CENTRAL EOLICA FAMOSA I LTDA"/>
    <n v="11203667000108"/>
    <s v="2014-ER20"/>
    <s v="EOL.CV.RN.030878-1.01"/>
    <s v="FAMOSA I"/>
    <x v="2"/>
    <s v="RN"/>
    <x v="8"/>
    <s v="Cinética do Vento"/>
    <s v="NE"/>
    <n v="80121000"/>
    <n v="176488331.2710911"/>
    <n v="22.5"/>
    <m/>
    <m/>
    <n v="0"/>
    <n v="11.1"/>
    <n v="0.1"/>
    <n v="104"/>
    <n v="104"/>
    <n v="104"/>
    <n v="10.4"/>
    <n v="10.4"/>
    <n v="10.4"/>
    <n v="10.4"/>
    <n v="10.4"/>
    <n v="1823328"/>
    <n v="99.7"/>
    <s v="R$/MWh"/>
    <n v="0"/>
    <n v="0"/>
    <n v="181785801.59999999"/>
    <n v="219.61641302190168"/>
    <n v="400432755.1223979"/>
    <n v="0"/>
    <n v="0"/>
    <n v="0"/>
    <n v="41821"/>
    <n v="49125"/>
    <s v="Sim"/>
    <n v="3324.86"/>
    <n v="7323.91"/>
  </r>
  <r>
    <n v="738"/>
    <x v="7"/>
    <s v="LER"/>
    <s v="04ºLER"/>
    <s v="Leilão de Energia de Reserva"/>
    <s v="003/2011"/>
    <s v="SEQUOIA CAPITAL LTDA"/>
    <n v="1355495000134"/>
    <s v="2014-ER20"/>
    <s v="EOL.CV.BA.030751-3.01"/>
    <s v="INHAMBU"/>
    <x v="0"/>
    <s v="BA"/>
    <x v="8"/>
    <s v="Cinética do Vento"/>
    <s v="NE"/>
    <n v="45335050"/>
    <n v="99862799.048832133"/>
    <n v="25.6"/>
    <m/>
    <m/>
    <n v="0"/>
    <n v="15.5"/>
    <n v="0.1"/>
    <n v="155"/>
    <n v="136"/>
    <n v="136"/>
    <n v="15.5"/>
    <n v="15.5"/>
    <n v="15.5"/>
    <n v="15.5"/>
    <n v="15.5"/>
    <n v="2717460"/>
    <n v="96.97"/>
    <s v="R$/MWh"/>
    <n v="0"/>
    <n v="0"/>
    <n v="263512096.19999999"/>
    <n v="213.60284424005823"/>
    <n v="580457185.10858858"/>
    <n v="0"/>
    <n v="0"/>
    <n v="0"/>
    <n v="41821"/>
    <n v="49125"/>
    <s v="Sim"/>
    <n v="3324.86"/>
    <n v="7323.91"/>
  </r>
  <r>
    <n v="739"/>
    <x v="7"/>
    <s v="LER"/>
    <s v="04ºLER"/>
    <s v="Leilão de Energia de Reserva"/>
    <s v="003/2011"/>
    <s v="SERVTEC ENERGIA LTDA"/>
    <n v="5297750000190"/>
    <s v="2014-ER20"/>
    <s v="EOL.CV.CE.030841-2.01"/>
    <s v="MALHADINHA 1"/>
    <x v="0"/>
    <s v="CE"/>
    <x v="8"/>
    <s v="Cinética do Vento"/>
    <s v="NE"/>
    <n v="91120000"/>
    <n v="200716625.42182228"/>
    <n v="22"/>
    <m/>
    <m/>
    <n v="0"/>
    <n v="12.8"/>
    <n v="0.1"/>
    <n v="120"/>
    <n v="120"/>
    <n v="120"/>
    <n v="12"/>
    <n v="12"/>
    <n v="12"/>
    <n v="12"/>
    <n v="12"/>
    <n v="2103840"/>
    <n v="98.95"/>
    <s v="R$/MWh"/>
    <n v="0"/>
    <n v="0"/>
    <n v="208174968"/>
    <n v="217.96433368623042"/>
    <n v="458562083.78243899"/>
    <n v="0"/>
    <n v="0"/>
    <n v="0"/>
    <n v="41821"/>
    <n v="49125"/>
    <s v="Sim"/>
    <n v="3324.86"/>
    <n v="7323.91"/>
  </r>
  <r>
    <n v="740"/>
    <x v="7"/>
    <s v="LER"/>
    <s v="04ºLER"/>
    <s v="Leilão de Energia de Reserva"/>
    <s v="003/2011"/>
    <s v="SEQUOIA CAPITAL LTDA"/>
    <n v="1355495000134"/>
    <s v="2014-ER20"/>
    <s v="EOL.CV.BA.030732-7.01"/>
    <s v="ANGICAL"/>
    <x v="0"/>
    <s v="BA"/>
    <x v="8"/>
    <s v="Cinética do Vento"/>
    <s v="NE"/>
    <n v="67582050"/>
    <n v="148867877.68973732"/>
    <n v="16"/>
    <m/>
    <m/>
    <n v="0"/>
    <n v="6"/>
    <n v="0.1"/>
    <n v="60"/>
    <n v="136"/>
    <n v="136"/>
    <n v="6"/>
    <n v="6"/>
    <n v="6"/>
    <n v="6"/>
    <n v="6"/>
    <n v="1051920"/>
    <n v="99.98"/>
    <s v="R$/MWh"/>
    <n v="0"/>
    <n v="0"/>
    <n v="105170961.60000001"/>
    <n v="220.23318930721896"/>
    <n v="231667696.49604979"/>
    <n v="0"/>
    <n v="0"/>
    <n v="0"/>
    <n v="41821"/>
    <n v="49125"/>
    <s v="Sim"/>
    <n v="3324.86"/>
    <n v="7323.91"/>
  </r>
  <r>
    <n v="741"/>
    <x v="7"/>
    <s v="LAJ"/>
    <s v="11ºLAJ"/>
    <s v="Leilão de Ajuste"/>
    <s v="002/2011"/>
    <s v="BTG PACTUAL"/>
    <n v="7133522000100"/>
    <s v="P03M-SE-2011"/>
    <s v="-"/>
    <s v="-"/>
    <x v="0"/>
    <s v="-"/>
    <x v="0"/>
    <s v="-"/>
    <s v="SE"/>
    <n v="0"/>
    <n v="0"/>
    <n v="0"/>
    <m/>
    <m/>
    <n v="0"/>
    <n v="0"/>
    <n v="0.5"/>
    <n v="32.000000000000014"/>
    <n v="0"/>
    <n v="32.000000000000014"/>
    <n v="16.000000000000007"/>
    <n v="0"/>
    <n v="0"/>
    <n v="0"/>
    <n v="16.000000000000007"/>
    <n v="35312"/>
    <n v="56.89"/>
    <s v="R$/MWh"/>
    <n v="0"/>
    <n v="0"/>
    <n v="2008899.6800000002"/>
    <n v="124.85383976195328"/>
    <n v="4408838.7896740949"/>
    <n v="0"/>
    <n v="0"/>
    <n v="0"/>
    <n v="40817"/>
    <n v="40908"/>
    <s v="Não"/>
    <n v="3337.16"/>
    <n v="7323.91"/>
  </r>
  <r>
    <n v="742"/>
    <x v="7"/>
    <s v="LAJ"/>
    <s v="11ºLAJ"/>
    <s v="Leilão de Ajuste"/>
    <s v="002/2011"/>
    <s v="CHESF"/>
    <n v="33541368000116"/>
    <s v="P03M-SE-2011"/>
    <s v="-"/>
    <s v="-"/>
    <x v="0"/>
    <s v="-"/>
    <x v="0"/>
    <s v="-"/>
    <s v="SE"/>
    <n v="0"/>
    <n v="0"/>
    <n v="0"/>
    <m/>
    <m/>
    <n v="0"/>
    <n v="0"/>
    <n v="0.5"/>
    <n v="19.999999999999993"/>
    <n v="0"/>
    <n v="19.999999999999993"/>
    <n v="9.9999999999999964"/>
    <n v="0"/>
    <n v="0"/>
    <n v="0"/>
    <n v="9.9999999999999964"/>
    <n v="22070"/>
    <n v="57.39"/>
    <s v="R$/MWh"/>
    <n v="0"/>
    <n v="0"/>
    <n v="1266597.3"/>
    <n v="125.95116653082262"/>
    <n v="2779742.2453352553"/>
    <n v="0"/>
    <n v="0"/>
    <n v="0"/>
    <n v="40817"/>
    <n v="40908"/>
    <s v="Não"/>
    <n v="3337.16"/>
    <n v="7323.91"/>
  </r>
  <r>
    <n v="743"/>
    <x v="7"/>
    <s v="LAJ"/>
    <s v="11ºLAJ"/>
    <s v="Leilão de Ajuste"/>
    <s v="002/2011"/>
    <s v="CEMIG GERACAO"/>
    <n v="6981176000158"/>
    <s v="P03M-SE-2011"/>
    <s v="-"/>
    <s v="-"/>
    <x v="0"/>
    <s v="-"/>
    <x v="0"/>
    <s v="-"/>
    <s v="SE"/>
    <n v="0"/>
    <n v="0"/>
    <n v="0"/>
    <m/>
    <m/>
    <n v="0"/>
    <n v="0"/>
    <n v="0.5"/>
    <n v="71.999999999999929"/>
    <n v="0"/>
    <n v="71.999999999999929"/>
    <n v="35.999999999999964"/>
    <n v="0"/>
    <n v="0"/>
    <n v="0"/>
    <n v="35.999999999999964"/>
    <n v="79452"/>
    <n v="54.5"/>
    <s v="R$/MWh"/>
    <n v="0"/>
    <n v="0"/>
    <n v="4330134"/>
    <n v="119.60861780675785"/>
    <n v="9503143.9019825235"/>
    <n v="0"/>
    <n v="0"/>
    <n v="0"/>
    <n v="40817"/>
    <n v="40908"/>
    <s v="Não"/>
    <n v="3337.16"/>
    <n v="7323.91"/>
  </r>
  <r>
    <n v="744"/>
    <x v="7"/>
    <s v="LAJ"/>
    <s v="11ºLAJ"/>
    <s v="Leilão de Ajuste"/>
    <s v="002/2011"/>
    <s v="CELESC GERA"/>
    <n v="8336804000178"/>
    <s v="P12M-S-2012 "/>
    <s v="-"/>
    <s v="-"/>
    <x v="0"/>
    <s v="-"/>
    <x v="0"/>
    <s v="-"/>
    <s v="S"/>
    <n v="0"/>
    <n v="0"/>
    <n v="0"/>
    <m/>
    <m/>
    <n v="0"/>
    <n v="0"/>
    <n v="0.5"/>
    <n v="5.0000000000000036"/>
    <n v="0"/>
    <n v="5.0000000000000036"/>
    <n v="2.5000000000000018"/>
    <n v="0"/>
    <n v="0"/>
    <n v="0"/>
    <n v="2.5000000000000018"/>
    <n v="21960"/>
    <n v="73"/>
    <s v="R$/MWh"/>
    <n v="0"/>
    <n v="0"/>
    <n v="1603080"/>
    <n v="160.20970825492336"/>
    <n v="3518205.1932781166"/>
    <n v="0"/>
    <n v="0"/>
    <n v="0"/>
    <n v="40909"/>
    <n v="41274"/>
    <s v="Não"/>
    <n v="3337.16"/>
    <n v="7323.91"/>
  </r>
  <r>
    <n v="745"/>
    <x v="7"/>
    <s v="LAJ"/>
    <s v="11ºLAJ"/>
    <s v="Leilão de Ajuste"/>
    <s v="002/2011"/>
    <s v="BIO ENERGIAS"/>
    <n v="9571846000156"/>
    <s v="P03M-S-2011 "/>
    <s v="-"/>
    <s v="-"/>
    <x v="0"/>
    <s v="-"/>
    <x v="0"/>
    <s v="-"/>
    <s v="S"/>
    <n v="0"/>
    <n v="0"/>
    <n v="0"/>
    <m/>
    <m/>
    <n v="0"/>
    <n v="0"/>
    <n v="0.5"/>
    <n v="10"/>
    <n v="0"/>
    <n v="10"/>
    <n v="5"/>
    <n v="0"/>
    <n v="0"/>
    <n v="0"/>
    <n v="5"/>
    <n v="11035"/>
    <n v="55.58"/>
    <s v="R$/MWh"/>
    <n v="0"/>
    <n v="0"/>
    <n v="613325.29999999993"/>
    <n v="121.9788436275156"/>
    <n v="1346036.5394296346"/>
    <n v="0"/>
    <n v="0"/>
    <n v="0"/>
    <n v="40817"/>
    <n v="40908"/>
    <s v="Não"/>
    <n v="3337.16"/>
    <n v="7323.91"/>
  </r>
  <r>
    <n v="746"/>
    <x v="7"/>
    <s v="LAJ"/>
    <s v="11ºLAJ"/>
    <s v="Leilão de Ajuste"/>
    <s v="002/2011"/>
    <s v="DUKE PARANAPANEMA"/>
    <n v="2998301000181"/>
    <s v="P03M-SE-2011"/>
    <s v="-"/>
    <s v="-"/>
    <x v="0"/>
    <s v="-"/>
    <x v="0"/>
    <s v="-"/>
    <s v="SE"/>
    <n v="0"/>
    <n v="0"/>
    <n v="0"/>
    <m/>
    <m/>
    <n v="0"/>
    <n v="0"/>
    <n v="0.5"/>
    <n v="18.000000000000004"/>
    <n v="0"/>
    <n v="18.000000000000004"/>
    <n v="9.0000000000000018"/>
    <n v="0"/>
    <n v="0"/>
    <n v="0"/>
    <n v="9.0000000000000018"/>
    <n v="19863.000000000004"/>
    <n v="50"/>
    <s v="R$/MWh"/>
    <n v="0"/>
    <n v="0"/>
    <n v="993150"/>
    <n v="109.7326768869338"/>
    <n v="2179620.1610051659"/>
    <n v="0"/>
    <n v="0"/>
    <n v="0"/>
    <n v="40817"/>
    <n v="40908"/>
    <s v="Não"/>
    <n v="3337.16"/>
    <n v="7323.91"/>
  </r>
  <r>
    <n v="747"/>
    <x v="7"/>
    <s v="LAJ"/>
    <s v="11ºLAJ"/>
    <s v="Leilão de Ajuste"/>
    <s v="002/2011"/>
    <s v="SEAL ENERGY"/>
    <n v="10671322000116"/>
    <s v="P03M-S-2011 "/>
    <s v="-"/>
    <s v="-"/>
    <x v="0"/>
    <s v="-"/>
    <x v="0"/>
    <s v="-"/>
    <s v="S"/>
    <n v="0"/>
    <n v="0"/>
    <n v="0"/>
    <m/>
    <m/>
    <n v="0"/>
    <n v="0"/>
    <n v="0.5"/>
    <n v="2"/>
    <n v="0"/>
    <n v="2"/>
    <n v="1"/>
    <n v="0"/>
    <n v="0"/>
    <n v="0"/>
    <n v="1"/>
    <n v="2207"/>
    <n v="55.58"/>
    <s v="R$/MWh"/>
    <n v="0"/>
    <n v="0"/>
    <n v="122665.06"/>
    <n v="121.9788436275156"/>
    <n v="269207.30788592697"/>
    <n v="0"/>
    <n v="0"/>
    <n v="0"/>
    <n v="40817"/>
    <n v="40908"/>
    <s v="Não"/>
    <n v="3337.16"/>
    <n v="7323.91"/>
  </r>
  <r>
    <n v="748"/>
    <x v="7"/>
    <s v="LAJ"/>
    <s v="11ºLAJ"/>
    <s v="Leilão de Ajuste"/>
    <s v="002/2011"/>
    <s v="SAFIRA"/>
    <n v="9495582000107"/>
    <s v="P03M-S-2011 "/>
    <s v="-"/>
    <s v="-"/>
    <x v="0"/>
    <s v="-"/>
    <x v="0"/>
    <s v="-"/>
    <s v="S"/>
    <n v="0"/>
    <n v="0"/>
    <n v="0"/>
    <m/>
    <m/>
    <n v="0"/>
    <n v="0"/>
    <n v="0.5"/>
    <n v="2"/>
    <n v="0"/>
    <n v="2"/>
    <n v="1"/>
    <n v="0"/>
    <n v="0"/>
    <n v="0"/>
    <n v="1"/>
    <n v="2207"/>
    <n v="55.58"/>
    <s v="R$/MWh"/>
    <n v="0"/>
    <n v="0"/>
    <n v="122665.06"/>
    <n v="121.9788436275156"/>
    <n v="269207.30788592697"/>
    <n v="0"/>
    <n v="0"/>
    <n v="0"/>
    <n v="40817"/>
    <n v="40908"/>
    <s v="Não"/>
    <n v="3337.16"/>
    <n v="7323.91"/>
  </r>
  <r>
    <n v="749"/>
    <x v="7"/>
    <s v="LAJ"/>
    <s v="11ºLAJ"/>
    <s v="Leilão de Ajuste"/>
    <s v="002/2011"/>
    <s v="QUANTA GERACAO"/>
    <n v="7642982000164"/>
    <s v="P03M-S-2011 "/>
    <s v="-"/>
    <s v="-"/>
    <x v="0"/>
    <s v="-"/>
    <x v="0"/>
    <s v="-"/>
    <s v="S"/>
    <n v="0"/>
    <n v="0"/>
    <n v="0"/>
    <m/>
    <m/>
    <n v="0"/>
    <n v="0"/>
    <n v="0.5"/>
    <n v="2"/>
    <n v="0"/>
    <n v="2"/>
    <n v="1"/>
    <n v="0"/>
    <n v="0"/>
    <n v="0"/>
    <n v="1"/>
    <n v="2207"/>
    <n v="55.58"/>
    <s v="R$/MWh"/>
    <n v="0"/>
    <n v="0"/>
    <n v="122665.06"/>
    <n v="121.9788436275156"/>
    <n v="269207.30788592697"/>
    <n v="0"/>
    <n v="0"/>
    <n v="0"/>
    <n v="40817"/>
    <n v="40908"/>
    <s v="Não"/>
    <n v="3337.16"/>
    <n v="7323.91"/>
  </r>
  <r>
    <n v="750"/>
    <x v="7"/>
    <s v="LAJ"/>
    <s v="11ºLAJ"/>
    <s v="Leilão de Ajuste"/>
    <s v="002/2011"/>
    <s v="CEMIG GERACAO"/>
    <n v="6981176000158"/>
    <s v="P03M-S-2011 "/>
    <s v="-"/>
    <s v="-"/>
    <x v="0"/>
    <s v="-"/>
    <x v="0"/>
    <s v="-"/>
    <s v="S"/>
    <n v="0"/>
    <n v="0"/>
    <n v="0"/>
    <m/>
    <m/>
    <n v="0"/>
    <n v="0"/>
    <n v="0.5"/>
    <n v="26"/>
    <n v="0"/>
    <n v="26"/>
    <n v="13"/>
    <n v="0"/>
    <n v="0"/>
    <n v="0"/>
    <n v="13"/>
    <n v="28691"/>
    <n v="55.59"/>
    <s v="R$/MWh"/>
    <n v="0"/>
    <n v="0"/>
    <n v="1594932.6900000002"/>
    <n v="122.00079016289301"/>
    <n v="3500324.6705635632"/>
    <n v="0"/>
    <n v="0"/>
    <n v="0"/>
    <n v="40817"/>
    <n v="40908"/>
    <s v="Não"/>
    <n v="3337.16"/>
    <n v="7323.91"/>
  </r>
  <r>
    <n v="751"/>
    <x v="7"/>
    <s v="LAJ"/>
    <s v="11ºLAJ"/>
    <s v="Leilão de Ajuste"/>
    <s v="002/2011"/>
    <s v="CELESC GERA"/>
    <n v="8336804000178"/>
    <s v="P03M-S-2011 "/>
    <s v="-"/>
    <s v="-"/>
    <x v="0"/>
    <s v="-"/>
    <x v="0"/>
    <s v="-"/>
    <s v="S"/>
    <n v="0"/>
    <n v="0"/>
    <n v="0"/>
    <m/>
    <m/>
    <n v="0"/>
    <n v="0"/>
    <n v="0.5"/>
    <n v="5"/>
    <n v="0"/>
    <n v="5"/>
    <n v="2.5"/>
    <n v="0"/>
    <n v="0"/>
    <n v="0"/>
    <n v="2.5"/>
    <n v="5517.5"/>
    <n v="42.32"/>
    <s v="R$/MWh"/>
    <n v="0"/>
    <n v="0"/>
    <n v="233500.6"/>
    <n v="92.877737717100771"/>
    <n v="512452.91785410349"/>
    <n v="0"/>
    <n v="0"/>
    <n v="0"/>
    <n v="40817"/>
    <n v="40908"/>
    <s v="Não"/>
    <n v="3337.16"/>
    <n v="7323.91"/>
  </r>
  <r>
    <n v="752"/>
    <x v="7"/>
    <s v="LAJ"/>
    <s v="11ºLAJ"/>
    <s v="Leilão de Ajuste"/>
    <s v="002/2011"/>
    <s v="ELETRONORTE"/>
    <n v="357038000116"/>
    <s v="P03M-SE-2011"/>
    <s v="-"/>
    <s v="-"/>
    <x v="0"/>
    <s v="-"/>
    <x v="0"/>
    <s v="-"/>
    <s v="SE"/>
    <n v="0"/>
    <n v="0"/>
    <n v="0"/>
    <m/>
    <m/>
    <n v="0"/>
    <n v="0"/>
    <n v="0.5"/>
    <n v="133.99999999999994"/>
    <n v="0"/>
    <n v="133.99999999999994"/>
    <n v="66.999999999999972"/>
    <n v="0"/>
    <n v="0"/>
    <n v="0"/>
    <n v="66.999999999999972"/>
    <n v="147869"/>
    <n v="57.44"/>
    <s v="R$/MWh"/>
    <n v="0"/>
    <n v="0"/>
    <n v="8493595.3599999994"/>
    <n v="126.06089920770954"/>
    <n v="18640499.104944803"/>
    <n v="0"/>
    <n v="0"/>
    <n v="0"/>
    <n v="40817"/>
    <n v="40908"/>
    <s v="Não"/>
    <n v="3337.16"/>
    <n v="7323.91"/>
  </r>
  <r>
    <n v="753"/>
    <x v="7"/>
    <s v="LAJ"/>
    <s v="11ºLAJ"/>
    <s v="Leilão de Ajuste"/>
    <s v="002/2011"/>
    <s v="BTG PACTUAL"/>
    <n v="7133522000100"/>
    <s v="P12M-S-2012 "/>
    <s v="-"/>
    <s v="-"/>
    <x v="0"/>
    <s v="-"/>
    <x v="0"/>
    <s v="-"/>
    <s v="S"/>
    <n v="0"/>
    <n v="0"/>
    <n v="0"/>
    <m/>
    <m/>
    <n v="0"/>
    <n v="0"/>
    <n v="0.5"/>
    <n v="60.000000000000057"/>
    <n v="0"/>
    <n v="60.000000000000057"/>
    <n v="30.000000000000028"/>
    <n v="0"/>
    <n v="0"/>
    <n v="0"/>
    <n v="30.000000000000028"/>
    <n v="263520"/>
    <n v="73.489999999999995"/>
    <s v="R$/MWh"/>
    <n v="0"/>
    <n v="0"/>
    <n v="19366084.800000001"/>
    <n v="161.28508848841528"/>
    <n v="42501846.518467203"/>
    <n v="0"/>
    <n v="0"/>
    <n v="0"/>
    <n v="40909"/>
    <n v="41274"/>
    <s v="Não"/>
    <n v="3337.16"/>
    <n v="7323.91"/>
  </r>
  <r>
    <n v="754"/>
    <x v="7"/>
    <s v="LAJ"/>
    <s v="11ºLAJ"/>
    <s v="Leilão de Ajuste"/>
    <s v="002/2011"/>
    <s v="SIRIUS ONE COM"/>
    <n v="13145928000106"/>
    <s v="P03M-SE-2011"/>
    <s v="-"/>
    <s v="-"/>
    <x v="0"/>
    <s v="-"/>
    <x v="0"/>
    <s v="-"/>
    <s v="SE"/>
    <n v="0"/>
    <n v="0"/>
    <n v="0"/>
    <m/>
    <m/>
    <n v="0"/>
    <n v="0"/>
    <n v="0.5"/>
    <n v="0.99999999999999922"/>
    <n v="0"/>
    <n v="0.99999999999999922"/>
    <n v="0.49999999999999961"/>
    <n v="0"/>
    <n v="0"/>
    <n v="0"/>
    <n v="0.49999999999999961"/>
    <n v="1103.5"/>
    <n v="57.42"/>
    <s v="R$/MWh"/>
    <n v="0"/>
    <n v="0"/>
    <n v="63362.97"/>
    <n v="126.01700613695478"/>
    <n v="139059.76627212961"/>
    <n v="0"/>
    <n v="0"/>
    <n v="0"/>
    <n v="40817"/>
    <n v="40908"/>
    <s v="Não"/>
    <n v="3337.16"/>
    <n v="7323.91"/>
  </r>
  <r>
    <n v="755"/>
    <x v="7"/>
    <s v="LAJ"/>
    <s v="11ºLAJ"/>
    <s v="Leilão de Ajuste"/>
    <s v="002/2011"/>
    <s v="SAFIRA"/>
    <n v="9495582000107"/>
    <s v="P03M-SE-2011"/>
    <s v="-"/>
    <s v="-"/>
    <x v="0"/>
    <s v="-"/>
    <x v="0"/>
    <s v="-"/>
    <s v="SE"/>
    <n v="0"/>
    <n v="0"/>
    <n v="0"/>
    <m/>
    <m/>
    <n v="0"/>
    <n v="0"/>
    <n v="0.5"/>
    <n v="1.9999999999999991"/>
    <n v="0"/>
    <n v="1.9999999999999991"/>
    <n v="0.99999999999999956"/>
    <n v="0"/>
    <n v="0"/>
    <n v="0"/>
    <n v="0.99999999999999956"/>
    <n v="2207"/>
    <n v="57.39"/>
    <s v="R$/MWh"/>
    <n v="0"/>
    <n v="0"/>
    <n v="126659.73"/>
    <n v="125.95116653082262"/>
    <n v="277974.22453352553"/>
    <n v="0"/>
    <n v="0"/>
    <n v="0"/>
    <n v="40817"/>
    <n v="40908"/>
    <s v="Não"/>
    <n v="3337.16"/>
    <n v="7323.91"/>
  </r>
  <r>
    <n v="756"/>
    <x v="7"/>
    <s v="LAJ"/>
    <s v="11ºLAJ"/>
    <s v="Leilão de Ajuste"/>
    <s v="002/2011"/>
    <s v="COMERC"/>
    <n v="58177643000195"/>
    <s v="P12M-S-2012 "/>
    <s v="-"/>
    <s v="-"/>
    <x v="0"/>
    <s v="-"/>
    <x v="0"/>
    <s v="-"/>
    <s v="S"/>
    <n v="0"/>
    <n v="0"/>
    <n v="0"/>
    <m/>
    <m/>
    <n v="0"/>
    <n v="0"/>
    <n v="0.5"/>
    <n v="9"/>
    <n v="0"/>
    <n v="9"/>
    <n v="4.5"/>
    <n v="0"/>
    <n v="0"/>
    <n v="0"/>
    <n v="4.5"/>
    <n v="39528"/>
    <n v="74.89"/>
    <s v="R$/MWh"/>
    <n v="0"/>
    <n v="0"/>
    <n v="2960251.92"/>
    <n v="164.35760344124944"/>
    <n v="6496727.348825708"/>
    <n v="0"/>
    <n v="0"/>
    <n v="0"/>
    <n v="40909"/>
    <n v="41274"/>
    <s v="Não"/>
    <n v="3337.16"/>
    <n v="7323.91"/>
  </r>
  <r>
    <n v="757"/>
    <x v="7"/>
    <s v="LAJ"/>
    <s v="11ºLAJ"/>
    <s v="Leilão de Ajuste"/>
    <s v="002/2011"/>
    <s v="COENERGY"/>
    <n v="7298835000119"/>
    <s v="P12M-SE-2012 "/>
    <s v="-"/>
    <s v="-"/>
    <x v="0"/>
    <s v="-"/>
    <x v="0"/>
    <s v="-"/>
    <s v="SE"/>
    <n v="0"/>
    <n v="0"/>
    <n v="0"/>
    <m/>
    <m/>
    <n v="0"/>
    <n v="0"/>
    <n v="0.5"/>
    <n v="1"/>
    <n v="0"/>
    <n v="1"/>
    <n v="0.5"/>
    <n v="0"/>
    <n v="0"/>
    <n v="0"/>
    <n v="0.5"/>
    <n v="4392"/>
    <n v="67.5"/>
    <s v="R$/MWh"/>
    <n v="0"/>
    <n v="0"/>
    <n v="296460"/>
    <n v="148.13911379736064"/>
    <n v="650626.9877980079"/>
    <n v="0"/>
    <n v="0"/>
    <n v="0"/>
    <n v="40909"/>
    <n v="41274"/>
    <s v="Não"/>
    <n v="3337.16"/>
    <n v="7323.91"/>
  </r>
  <r>
    <n v="758"/>
    <x v="7"/>
    <s v="LAJ"/>
    <s v="11ºLAJ"/>
    <s v="Leilão de Ajuste"/>
    <s v="002/2011"/>
    <s v="BTG PACTUAL"/>
    <n v="7133522000100"/>
    <s v="P03M-S-2011 "/>
    <s v="-"/>
    <s v="-"/>
    <x v="0"/>
    <s v="-"/>
    <x v="0"/>
    <s v="-"/>
    <s v="S"/>
    <n v="0"/>
    <n v="0"/>
    <n v="0"/>
    <m/>
    <m/>
    <n v="0"/>
    <n v="0"/>
    <n v="0.5"/>
    <n v="32"/>
    <n v="0"/>
    <n v="32"/>
    <n v="16"/>
    <n v="0"/>
    <n v="0"/>
    <n v="0"/>
    <n v="16"/>
    <n v="35312"/>
    <n v="55.58"/>
    <s v="R$/MWh"/>
    <n v="0"/>
    <n v="0"/>
    <n v="1962640.96"/>
    <n v="121.9788436275156"/>
    <n v="4307316.9261748316"/>
    <n v="0"/>
    <n v="0"/>
    <n v="0"/>
    <n v="40817"/>
    <n v="40908"/>
    <s v="Não"/>
    <n v="3337.16"/>
    <n v="7323.91"/>
  </r>
  <r>
    <n v="759"/>
    <x v="7"/>
    <s v="LEE"/>
    <s v="10ºLEE"/>
    <s v="Leilão de Energia Existente"/>
    <s v="008/2011"/>
    <s v="TRADENER"/>
    <n v="33541368000116"/>
    <s v="QTD-03"/>
    <s v="UHE.PH.SE.027053-9.01"/>
    <s v="XINGÓ"/>
    <x v="0"/>
    <s v="SE"/>
    <x v="2"/>
    <s v="Rio São Francisco"/>
    <s v="NE"/>
    <n v="0"/>
    <n v="0"/>
    <n v="3.1619999999999999"/>
    <m/>
    <m/>
    <n v="0"/>
    <n v="50"/>
    <n v="1"/>
    <n v="0.99999999999999989"/>
    <n v="1"/>
    <n v="1"/>
    <n v="0.99999999999999989"/>
    <n v="0.99999999999999989"/>
    <n v="0.99999999999999989"/>
    <n v="0"/>
    <n v="0.99999999999999989"/>
    <n v="26304"/>
    <n v="80"/>
    <s v="R$/MWh"/>
    <n v="0"/>
    <n v="0"/>
    <n v="2104320"/>
    <n v="173.89851837781364"/>
    <n v="4574226.6274100104"/>
    <n v="0"/>
    <n v="0"/>
    <n v="0"/>
    <n v="40909"/>
    <n v="42004"/>
    <s v="Não"/>
    <n v="3369.28"/>
    <n v="7323.91"/>
  </r>
  <r>
    <n v="760"/>
    <x v="7"/>
    <s v="LEE"/>
    <s v="10ºLEE"/>
    <s v="Leilão de Energia Existente"/>
    <s v="008/2011"/>
    <s v="ELETRONORTE"/>
    <n v="357038000116"/>
    <s v="QTD-03"/>
    <s v="UHE.PH.PA.002889-4.01"/>
    <s v="TUCURUÍ"/>
    <x v="0"/>
    <s v="PA"/>
    <x v="2"/>
    <s v="Rio Tocantins"/>
    <s v="N"/>
    <n v="0"/>
    <n v="0"/>
    <n v="0"/>
    <m/>
    <m/>
    <n v="0"/>
    <n v="300"/>
    <n v="1"/>
    <n v="99"/>
    <n v="99"/>
    <n v="99"/>
    <n v="99"/>
    <n v="99"/>
    <n v="99"/>
    <n v="0"/>
    <n v="99"/>
    <n v="2604096.0000000005"/>
    <n v="80"/>
    <s v="R$/MWh"/>
    <n v="0"/>
    <n v="0"/>
    <n v="208327680"/>
    <n v="173.89851837781364"/>
    <n v="452848436.11359102"/>
    <n v="0"/>
    <n v="0"/>
    <n v="0"/>
    <n v="40909"/>
    <n v="42004"/>
    <s v="Não"/>
    <n v="3369.28"/>
    <n v="7323.91"/>
  </r>
  <r>
    <n v="761"/>
    <x v="7"/>
    <s v="LEE"/>
    <s v="10ºLEE"/>
    <s v="Leilão de Energia Existente"/>
    <s v="008/2011"/>
    <s v="CEMIG GERACAO"/>
    <n v="6981176000158"/>
    <s v="QTD-03"/>
    <s v="UHE.PH.GO.002704-9.01"/>
    <s v="UHE SÃO SIMÃO"/>
    <x v="0"/>
    <s v="MG"/>
    <x v="2"/>
    <s v="Rio Parnaíba"/>
    <s v="SE"/>
    <n v="0"/>
    <n v="0"/>
    <n v="0"/>
    <m/>
    <m/>
    <n v="0"/>
    <n v="124"/>
    <n v="1"/>
    <n v="85"/>
    <n v="85"/>
    <n v="85"/>
    <n v="85"/>
    <n v="85"/>
    <n v="85"/>
    <n v="0"/>
    <n v="85"/>
    <n v="2235840"/>
    <n v="80"/>
    <s v="R$/MWh"/>
    <n v="0"/>
    <n v="0"/>
    <n v="178867200"/>
    <n v="173.89851837781364"/>
    <n v="388809263.32985085"/>
    <n v="0"/>
    <n v="0"/>
    <n v="0"/>
    <n v="40909"/>
    <n v="42004"/>
    <s v="Não"/>
    <n v="3369.28"/>
    <n v="7323.91"/>
  </r>
  <r>
    <n v="762"/>
    <x v="7"/>
    <s v="LEE"/>
    <s v="10ºLEE"/>
    <s v="Leilão de Energia Existente"/>
    <s v="008/2011"/>
    <s v="CEEE"/>
    <n v="92715812000131"/>
    <s v="QTD-03"/>
    <s v="UHE.PH.RS.027019-9.01"/>
    <s v="UHE ITAÚBA"/>
    <x v="0"/>
    <s v="RS"/>
    <x v="2"/>
    <s v="Rio Jacuí"/>
    <s v="S"/>
    <n v="0"/>
    <n v="0"/>
    <n v="500.4"/>
    <m/>
    <m/>
    <n v="0"/>
    <n v="190"/>
    <n v="1"/>
    <n v="9.9999999999999982"/>
    <n v="10"/>
    <n v="10"/>
    <n v="9.9999999999999982"/>
    <n v="9.9999999999999982"/>
    <n v="9.9999999999999982"/>
    <n v="0"/>
    <n v="9.9999999999999982"/>
    <n v="263040"/>
    <n v="79.75"/>
    <s v="R$/MWh"/>
    <n v="0"/>
    <n v="0"/>
    <n v="20977440"/>
    <n v="173.35508550788299"/>
    <n v="45599321.691993535"/>
    <n v="0"/>
    <n v="0"/>
    <n v="0"/>
    <n v="40909"/>
    <n v="42004"/>
    <s v="Não"/>
    <n v="3369.28"/>
    <n v="7323.91"/>
  </r>
  <r>
    <n v="763"/>
    <x v="7"/>
    <s v="LEN"/>
    <s v="13ºLEN"/>
    <s v="Leilão de Energia Nova"/>
    <s v="007/2011"/>
    <s v="VOLTALIA"/>
    <n v="8351042000189"/>
    <s v="2016-OF20"/>
    <s v="EOL.CV.RN.030897-8.01"/>
    <s v="CARCARÁ 2"/>
    <x v="0"/>
    <s v="RN"/>
    <x v="8"/>
    <s v="Cinética do Vento"/>
    <s v="NE"/>
    <n v="101889000"/>
    <n v="220333608.71323964"/>
    <n v="28.8"/>
    <m/>
    <m/>
    <n v="0"/>
    <n v="14.6"/>
    <n v="0.10000000000000002"/>
    <n v="134.99999999999994"/>
    <n v="135"/>
    <n v="135"/>
    <n v="13.499999999999998"/>
    <n v="13.499999999999998"/>
    <n v="13.499999999999998"/>
    <n v="13.499999999999998"/>
    <n v="13.499999999999998"/>
    <n v="2366820.0000000005"/>
    <n v="107.03"/>
    <s v="R$/MWh"/>
    <n v="0"/>
    <n v="0"/>
    <n v="253320744.59999996"/>
    <n v="231.45095290539743"/>
    <n v="547802744.35555267"/>
    <n v="12907025.330000013"/>
    <n v="12907025.330000013"/>
    <n v="12907025.330000013"/>
    <n v="42370"/>
    <n v="49674"/>
    <s v="Não"/>
    <n v="3386.8"/>
    <n v="7323.91"/>
  </r>
  <r>
    <n v="764"/>
    <x v="7"/>
    <s v="LEN"/>
    <s v="13ºLEN"/>
    <s v="Leilão de Energia Nova"/>
    <s v="007/2011"/>
    <s v="CATAVENTOS EMBUACA"/>
    <n v="15137270000116"/>
    <s v="2016-OF20"/>
    <s v="EOL.CV.CE.030899-4.01"/>
    <s v="CATAVENTOS EMBUACA"/>
    <x v="2"/>
    <s v="CE"/>
    <x v="8"/>
    <s v="Cinética do Vento"/>
    <s v="NE"/>
    <n v="48127000"/>
    <n v="104073998.0423999"/>
    <n v="12"/>
    <m/>
    <m/>
    <n v="0"/>
    <n v="6.7"/>
    <n v="0.10000000000000002"/>
    <n v="62.000000000000007"/>
    <n v="62"/>
    <n v="62"/>
    <n v="6.200000000000002"/>
    <n v="6.200000000000002"/>
    <n v="6.200000000000002"/>
    <n v="6.200000000000002"/>
    <n v="6.200000000000002"/>
    <n v="1086984"/>
    <n v="107.31"/>
    <s v="R$/MWh"/>
    <n v="0"/>
    <n v="0"/>
    <n v="116644253.04000001"/>
    <n v="232.05644918507144"/>
    <n v="252241647.36098573"/>
    <n v="5958026.3999999985"/>
    <n v="5958026.3999999985"/>
    <n v="5958026.3999999985"/>
    <n v="42370"/>
    <n v="49674"/>
    <s v="Não"/>
    <n v="3386.8"/>
    <n v="7323.91"/>
  </r>
  <r>
    <n v="765"/>
    <x v="7"/>
    <s v="LEN"/>
    <s v="13ºLEN"/>
    <s v="Leilão de Energia Nova"/>
    <s v="007/2011"/>
    <s v="VOLTALIA"/>
    <n v="8351042000189"/>
    <s v="2016-OF20"/>
    <s v="EOL.CV.RN.030915-0.02"/>
    <s v="CAIÇARA II"/>
    <x v="0"/>
    <s v="CE"/>
    <x v="8"/>
    <s v="Cinética do Vento"/>
    <s v="NE"/>
    <n v="67768000"/>
    <n v="146547399.57481989"/>
    <n v="19.8"/>
    <m/>
    <m/>
    <n v="0"/>
    <n v="9.6"/>
    <n v="0.10000000000000002"/>
    <n v="92.999999999999986"/>
    <n v="135"/>
    <n v="135"/>
    <n v="9.3000000000000007"/>
    <n v="9.3000000000000007"/>
    <n v="9.3000000000000007"/>
    <n v="9.3000000000000007"/>
    <n v="9.3000000000000007"/>
    <n v="1630476.0000000002"/>
    <n v="107.98"/>
    <s v="R$/MWh"/>
    <n v="0"/>
    <n v="0"/>
    <n v="176058798.47999999"/>
    <n v="233.50531528286288"/>
    <n v="380724812.44114113"/>
    <n v="9048789.6399999987"/>
    <n v="9048789.6399999987"/>
    <n v="9048789.6399999987"/>
    <n v="42370"/>
    <n v="49674"/>
    <s v="Não"/>
    <n v="3386.8"/>
    <n v="7323.91"/>
  </r>
  <r>
    <n v="766"/>
    <x v="7"/>
    <s v="LEN"/>
    <s v="13ºLEN"/>
    <s v="Leilão de Energia Nova"/>
    <s v="007/2011"/>
    <s v="VOLTALIA"/>
    <n v="8351042000189"/>
    <s v="2016-OF20"/>
    <s v="EOL.CV.RN.030895-1.02"/>
    <s v="CAIÇARA I"/>
    <x v="0"/>
    <s v="CE"/>
    <x v="8"/>
    <s v="Cinética do Vento"/>
    <s v="NE"/>
    <n v="100893000"/>
    <n v="218179771.94697058"/>
    <n v="30.6"/>
    <m/>
    <m/>
    <n v="0"/>
    <n v="14.6"/>
    <n v="0.10000000000000002"/>
    <n v="134.99999999999994"/>
    <n v="135"/>
    <n v="135"/>
    <n v="13.499999999999998"/>
    <n v="13.499999999999998"/>
    <n v="13.499999999999998"/>
    <n v="13.499999999999998"/>
    <n v="13.499999999999998"/>
    <n v="2366820"/>
    <n v="107.98"/>
    <s v="R$/MWh"/>
    <n v="0"/>
    <n v="0"/>
    <n v="255569223.60000002"/>
    <n v="233.50531528286288"/>
    <n v="552665050.31778562"/>
    <n v="13139577.810000001"/>
    <n v="13139577.810000001"/>
    <n v="13139577.810000001"/>
    <n v="42370"/>
    <n v="49674"/>
    <s v="Não"/>
    <n v="3386.8"/>
    <n v="7323.91"/>
  </r>
  <r>
    <n v="767"/>
    <x v="7"/>
    <s v="LEN"/>
    <s v="13ºLEN"/>
    <s v="Leilão de Energia Nova"/>
    <s v="007/2011"/>
    <s v="UCP"/>
    <n v="7298800000180"/>
    <s v="2016-OF20"/>
    <s v="UTE.AI.SP.030024-1.01"/>
    <s v="CONQUISTA DO PONTAL"/>
    <x v="1"/>
    <s v="SP"/>
    <x v="4"/>
    <s v="Bagaço de Cana de Açúcar"/>
    <s v="SE"/>
    <n v="86754000"/>
    <n v="187604372.31014526"/>
    <n v="50"/>
    <m/>
    <m/>
    <n v="0"/>
    <n v="5.4"/>
    <n v="0.10000000000000002"/>
    <n v="9.9999999999999982"/>
    <n v="10"/>
    <n v="10"/>
    <n v="1"/>
    <n v="1"/>
    <n v="1"/>
    <n v="1"/>
    <n v="1"/>
    <n v="175319.99999999997"/>
    <n v="95"/>
    <s v="R$/MWh"/>
    <n v="0"/>
    <n v="0"/>
    <n v="16655400"/>
    <n v="205.4362377465454"/>
    <n v="36017081.201724343"/>
    <n v="858125.93000000028"/>
    <n v="858125.93000000028"/>
    <n v="858125.93000000028"/>
    <n v="42370"/>
    <n v="49674"/>
    <s v="Não"/>
    <n v="3386.8"/>
    <n v="7323.91"/>
  </r>
  <r>
    <n v="768"/>
    <x v="7"/>
    <s v="LEN"/>
    <s v="13ºLEN"/>
    <s v="Leilão de Energia Nova"/>
    <s v="007/2011"/>
    <s v="ENERFIN"/>
    <n v="7219024000185"/>
    <s v="2016-OF20"/>
    <s v="EOL.CV.RS.030877-3.01"/>
    <s v="FORÇA 1"/>
    <x v="2"/>
    <s v="RS"/>
    <x v="8"/>
    <s v="Cinética do Vento"/>
    <s v="S"/>
    <n v="79823590"/>
    <n v="172617452.76866069"/>
    <n v="22"/>
    <m/>
    <m/>
    <n v="0"/>
    <n v="9.9"/>
    <n v="0.10000000000000002"/>
    <n v="98.999999999999972"/>
    <n v="99"/>
    <n v="99"/>
    <n v="9.8999999999999986"/>
    <n v="9.8999999999999986"/>
    <n v="9.8999999999999986"/>
    <n v="9.8999999999999986"/>
    <n v="9.8999999999999986"/>
    <n v="1735668"/>
    <n v="104.9"/>
    <s v="R$/MWh"/>
    <n v="0"/>
    <n v="0"/>
    <n v="182071573.19999999"/>
    <n v="226.84485620644858"/>
    <n v="393727357.88213414"/>
    <n v="9167347.5999999959"/>
    <n v="9167347.5999999959"/>
    <n v="9167347.5999999959"/>
    <n v="42370"/>
    <n v="49674"/>
    <s v="Não"/>
    <n v="3386.8"/>
    <n v="7323.91"/>
  </r>
  <r>
    <n v="769"/>
    <x v="7"/>
    <s v="LEN"/>
    <s v="13ºLEN"/>
    <s v="Leilão de Energia Nova"/>
    <s v="007/2011"/>
    <s v="EDP RENOVÁVEIS"/>
    <n v="9334083000120"/>
    <s v="2016-OF20"/>
    <s v="EOL.CV.RN.030933-8.01"/>
    <s v="BAIXA DO FEIJÃO II"/>
    <x v="0"/>
    <s v="RN"/>
    <x v="8"/>
    <s v="Cinética do Vento"/>
    <s v="NE"/>
    <n v="117027700"/>
    <n v="253070846.31717256"/>
    <n v="30"/>
    <m/>
    <m/>
    <n v="0"/>
    <n v="14.4"/>
    <n v="0.10000000000000002"/>
    <n v="139.99999999999997"/>
    <n v="140"/>
    <n v="140"/>
    <n v="14"/>
    <n v="14"/>
    <n v="14"/>
    <n v="14"/>
    <n v="14"/>
    <n v="2454480"/>
    <n v="97"/>
    <s v="R$/MWh"/>
    <n v="0"/>
    <n v="0"/>
    <n v="238084560"/>
    <n v="209.76121117278848"/>
    <n v="514854697.59938586"/>
    <n v="12207191.110000007"/>
    <n v="12207191.110000007"/>
    <n v="12207191.110000007"/>
    <n v="42370"/>
    <n v="49674"/>
    <s v="Não"/>
    <n v="3386.8"/>
    <n v="7323.91"/>
  </r>
  <r>
    <n v="770"/>
    <x v="7"/>
    <s v="LEN"/>
    <s v="13ºLEN"/>
    <s v="Leilão de Energia Nova"/>
    <s v="007/2011"/>
    <s v="EDP RENOVÁVEIS"/>
    <n v="9334083000120"/>
    <s v="2016-OF20"/>
    <s v="EOL.CV.RN.030934-6.01"/>
    <s v="BAIXA DO FEIJÃO III"/>
    <x v="0"/>
    <s v="RN"/>
    <x v="8"/>
    <s v="Cinética do Vento"/>
    <s v="NE"/>
    <n v="117027700"/>
    <n v="253070846.31717256"/>
    <n v="30"/>
    <m/>
    <m/>
    <n v="0"/>
    <n v="14.3"/>
    <n v="0.10000000000000002"/>
    <n v="138.99999999999997"/>
    <n v="140"/>
    <n v="140"/>
    <n v="13.9"/>
    <n v="13.9"/>
    <n v="13.9"/>
    <n v="13.9"/>
    <n v="13.9"/>
    <n v="2436948"/>
    <n v="97"/>
    <s v="R$/MWh"/>
    <n v="0"/>
    <n v="0"/>
    <n v="236383956"/>
    <n v="209.76121117278848"/>
    <n v="511177164.0451045"/>
    <n v="12102716.390000004"/>
    <n v="12102716.390000004"/>
    <n v="12102716.390000004"/>
    <n v="42370"/>
    <n v="49674"/>
    <s v="Não"/>
    <n v="3386.8"/>
    <n v="7323.91"/>
  </r>
  <r>
    <n v="771"/>
    <x v="7"/>
    <s v="LEN"/>
    <s v="13ºLEN"/>
    <s v="Leilão de Energia Nova"/>
    <s v="007/2011"/>
    <s v="EDP RENOVÁVEIS"/>
    <n v="9334083000120"/>
    <s v="2016-OF20"/>
    <s v="EOL.CV.RN.030932-0.01"/>
    <s v="BAIXA DO FEIJÃO I"/>
    <x v="0"/>
    <s v="RN"/>
    <x v="8"/>
    <s v="Cinética do Vento"/>
    <s v="NE"/>
    <n v="117027700"/>
    <n v="253070846.31717256"/>
    <n v="30"/>
    <m/>
    <m/>
    <n v="0"/>
    <n v="14.8"/>
    <n v="0.10000000000000002"/>
    <n v="143.99999999999997"/>
    <n v="140"/>
    <n v="140"/>
    <n v="14.4"/>
    <n v="14.4"/>
    <n v="14.4"/>
    <n v="14.4"/>
    <n v="14.4"/>
    <n v="2524608"/>
    <n v="97"/>
    <s v="R$/MWh"/>
    <n v="0"/>
    <n v="0"/>
    <n v="244886976.00000003"/>
    <n v="209.76121117278848"/>
    <n v="529564831.81651121"/>
    <n v="12557049.080000006"/>
    <n v="12557049.080000006"/>
    <n v="12557049.080000006"/>
    <n v="42370"/>
    <n v="49674"/>
    <s v="Não"/>
    <n v="3386.8"/>
    <n v="7323.91"/>
  </r>
  <r>
    <n v="772"/>
    <x v="7"/>
    <s v="LEN"/>
    <s v="13ºLEN"/>
    <s v="Leilão de Energia Nova"/>
    <s v="007/2011"/>
    <s v="EDP RENOVÁVEIS"/>
    <n v="9334083000120"/>
    <s v="2016-OF20"/>
    <s v="EOL.CV.RN.030931-1.01"/>
    <s v="BAIXA DO FEIJÃO IV"/>
    <x v="0"/>
    <s v="RN"/>
    <x v="8"/>
    <s v="Cinética do Vento"/>
    <s v="NE"/>
    <n v="117027700"/>
    <n v="253070846.31717256"/>
    <n v="30"/>
    <m/>
    <m/>
    <n v="0"/>
    <n v="13.7"/>
    <n v="0.10000000000000002"/>
    <n v="132.99999999999994"/>
    <n v="140"/>
    <n v="140"/>
    <n v="13.299999999999997"/>
    <n v="13.299999999999997"/>
    <n v="13.299999999999997"/>
    <n v="13.299999999999997"/>
    <n v="13.299999999999997"/>
    <n v="2331756.0000000005"/>
    <n v="97"/>
    <s v="R$/MWh"/>
    <n v="0"/>
    <n v="0"/>
    <n v="226180331.99999997"/>
    <n v="209.76121117278848"/>
    <n v="489111962.7194165"/>
    <n v="11592516.879999997"/>
    <n v="11592516.879999997"/>
    <n v="11592516.879999997"/>
    <n v="42370"/>
    <n v="49674"/>
    <s v="Não"/>
    <n v="3386.8"/>
    <n v="7323.91"/>
  </r>
  <r>
    <n v="773"/>
    <x v="7"/>
    <s v="LEN"/>
    <s v="13ºLEN"/>
    <s v="Leilão de Energia Nova"/>
    <s v="007/2011"/>
    <s v="SÃO CLEMENTE"/>
    <n v="10513084000110"/>
    <s v="2016-OF20"/>
    <s v="EOL.CV.CE.030927-3.01"/>
    <s v="SÃO CLEMENTE"/>
    <x v="4"/>
    <s v="CE"/>
    <x v="8"/>
    <s v="Cinética do Vento"/>
    <s v="NE"/>
    <n v="71633000"/>
    <n v="154905410.72103462"/>
    <n v="19.2"/>
    <m/>
    <m/>
    <n v="0"/>
    <n v="9.3000000000000007"/>
    <n v="0.10000000000000002"/>
    <n v="82"/>
    <n v="82"/>
    <n v="82"/>
    <n v="8.2000000000000011"/>
    <n v="8.2000000000000011"/>
    <n v="8.2000000000000011"/>
    <n v="8.2000000000000011"/>
    <n v="8.2000000000000011"/>
    <n v="1437624"/>
    <n v="107.69"/>
    <s v="R$/MWh"/>
    <n v="0"/>
    <n v="0"/>
    <n v="154817728.56000003"/>
    <n v="232.87819413605763"/>
    <n v="334791280.96665579"/>
    <n v="7920914.6399999987"/>
    <n v="7920914.6399999987"/>
    <n v="7920914.6399999987"/>
    <n v="42370"/>
    <n v="49674"/>
    <s v="Não"/>
    <n v="3386.8"/>
    <n v="7323.91"/>
  </r>
  <r>
    <n v="774"/>
    <x v="7"/>
    <s v="LEN"/>
    <s v="13ºLEN"/>
    <s v="Leilão de Energia Nova"/>
    <s v="007/2011"/>
    <s v="UPA"/>
    <n v="8322396000103"/>
    <s v="2016-OF20"/>
    <s v="UTE.AI.GO.029999-5.01"/>
    <s v="PORTO DAS ÁGUAS FASE II"/>
    <x v="0"/>
    <s v="GO"/>
    <x v="4"/>
    <s v="Bagaço de Cana de Açúcar"/>
    <s v="SE"/>
    <n v="149100000"/>
    <n v="322426768.92642021"/>
    <n v="50"/>
    <m/>
    <m/>
    <n v="0"/>
    <n v="37.700000000000003"/>
    <n v="0.10000000000000002"/>
    <n v="169.99999999999994"/>
    <n v="170"/>
    <n v="170"/>
    <n v="16.999999999999996"/>
    <n v="16.999999999999996"/>
    <n v="16.999999999999996"/>
    <n v="16.999999999999996"/>
    <n v="16.999999999999996"/>
    <n v="2980440"/>
    <n v="103.46"/>
    <s v="R$/MWh"/>
    <n v="0"/>
    <n v="0"/>
    <n v="308356322.39999992"/>
    <n v="223.73087533955353"/>
    <n v="666816450.09701884"/>
    <n v="15483921.024933688"/>
    <n v="15483921.024933688"/>
    <n v="15483921.024933688"/>
    <n v="42370"/>
    <n v="49674"/>
    <s v="Não"/>
    <n v="3386.8"/>
    <n v="7323.91"/>
  </r>
  <r>
    <n v="775"/>
    <x v="7"/>
    <s v="LEN"/>
    <s v="13ºLEN"/>
    <s v="Leilão de Energia Nova"/>
    <s v="007/2011"/>
    <s v="SANTA CATARINA"/>
    <n v="10570108000173"/>
    <s v="2016-OF20"/>
    <s v="EOL.CV.CE.030924-9.01"/>
    <s v="SANTA CATARINA"/>
    <x v="0"/>
    <s v="CE"/>
    <x v="8"/>
    <s v="Cinética do Vento"/>
    <s v="NE"/>
    <n v="52855000"/>
    <n v="114298235.22203851"/>
    <n v="16"/>
    <m/>
    <m/>
    <n v="0"/>
    <n v="8.5"/>
    <n v="0.10000000000000002"/>
    <n v="75"/>
    <n v="75"/>
    <n v="75"/>
    <n v="7.5000000000000009"/>
    <n v="7.5000000000000009"/>
    <n v="7.5000000000000009"/>
    <n v="7.5000000000000009"/>
    <n v="7.5000000000000009"/>
    <n v="1314900.0000000002"/>
    <n v="107.7"/>
    <s v="R$/MWh"/>
    <n v="0"/>
    <n v="0"/>
    <n v="141614730"/>
    <n v="232.89981900318887"/>
    <n v="306239972.00729305"/>
    <n v="7252622.9999999981"/>
    <n v="7252622.9999999981"/>
    <n v="7252622.9999999981"/>
    <n v="42370"/>
    <n v="49674"/>
    <s v="Não"/>
    <n v="3386.8"/>
    <n v="7323.91"/>
  </r>
  <r>
    <n v="776"/>
    <x v="7"/>
    <s v="LEN"/>
    <s v="13ºLEN"/>
    <s v="Leilão de Energia Nova"/>
    <s v="007/2011"/>
    <s v="GESTAMP"/>
    <n v="8093648000161"/>
    <s v="2016-OF20"/>
    <s v="EOL.CV.RN.030900-1.01"/>
    <s v="PARQUE EÓLICO CABEÇO PRETO VI"/>
    <x v="0"/>
    <s v="RN"/>
    <x v="8"/>
    <s v="Cinética do Vento"/>
    <s v="NE"/>
    <n v="77580000"/>
    <n v="167765719.20396835"/>
    <n v="19.8"/>
    <m/>
    <m/>
    <n v="0"/>
    <n v="9.5"/>
    <n v="0.10000000000000002"/>
    <n v="94.999999999999957"/>
    <n v="95"/>
    <n v="95"/>
    <n v="9.4999999999999982"/>
    <n v="9.4999999999999982"/>
    <n v="9.4999999999999982"/>
    <n v="9.4999999999999982"/>
    <n v="9.4999999999999982"/>
    <n v="1665540.0000000002"/>
    <n v="106.98"/>
    <s v="R$/MWh"/>
    <n v="0"/>
    <n v="0"/>
    <n v="178179469.20000002"/>
    <n v="231.34282856974136"/>
    <n v="385310734.69604707"/>
    <n v="9092875.6000000015"/>
    <n v="9092875.6000000015"/>
    <n v="9092875.6000000015"/>
    <n v="42370"/>
    <n v="49674"/>
    <s v="Não"/>
    <n v="3386.8"/>
    <n v="7323.91"/>
  </r>
  <r>
    <n v="777"/>
    <x v="7"/>
    <s v="LEN"/>
    <s v="13ºLEN"/>
    <s v="Leilão de Energia Nova"/>
    <s v="007/2011"/>
    <s v="VOLTALIA"/>
    <n v="8351042000189"/>
    <s v="2016-OF20"/>
    <s v="EOL.CV.RN.030898-6.01"/>
    <s v="TERRAL"/>
    <x v="0"/>
    <s v="RN"/>
    <x v="8"/>
    <s v="Cinética do Vento"/>
    <s v="NE"/>
    <n v="101687000"/>
    <n v="219896786.39718908"/>
    <n v="28.8"/>
    <m/>
    <m/>
    <n v="0"/>
    <n v="16"/>
    <n v="0.10000000000000002"/>
    <n v="134.99999999999994"/>
    <n v="135"/>
    <n v="135"/>
    <n v="13.499999999999998"/>
    <n v="13.499999999999998"/>
    <n v="13.499999999999998"/>
    <n v="13.499999999999998"/>
    <n v="13.499999999999998"/>
    <n v="2366820"/>
    <n v="107.03"/>
    <s v="R$/MWh"/>
    <n v="0"/>
    <n v="0"/>
    <n v="253320744.59999999"/>
    <n v="231.45095290539743"/>
    <n v="547802744.35555267"/>
    <n v="12910492.79999999"/>
    <n v="12910492.79999999"/>
    <n v="12910492.79999999"/>
    <n v="42370"/>
    <n v="49674"/>
    <s v="Não"/>
    <n v="3386.8"/>
    <n v="7323.91"/>
  </r>
  <r>
    <n v="778"/>
    <x v="7"/>
    <s v="LEN"/>
    <s v="13ºLEN"/>
    <s v="Leilão de Energia Nova"/>
    <s v="007/2011"/>
    <s v="JANDAIA 1"/>
    <n v="10570098000176"/>
    <s v="2016-OF20"/>
    <s v="EOL.CV.CE.030921-4.01"/>
    <s v="SÃO JANUÁRIO"/>
    <x v="4"/>
    <s v="CE"/>
    <x v="8"/>
    <s v="Cinética do Vento"/>
    <s v="NE"/>
    <n v="71633000"/>
    <n v="154905410.72103462"/>
    <n v="19.2"/>
    <m/>
    <m/>
    <n v="0"/>
    <n v="9"/>
    <n v="0.10000000000000002"/>
    <n v="78.999999999999986"/>
    <n v="79"/>
    <n v="79"/>
    <n v="7.8999999999999995"/>
    <n v="7.8999999999999995"/>
    <n v="7.8999999999999995"/>
    <n v="7.8999999999999995"/>
    <n v="7.8999999999999995"/>
    <n v="1385028"/>
    <n v="107.69"/>
    <s v="R$/MWh"/>
    <n v="0"/>
    <n v="0"/>
    <n v="149153665.31999999"/>
    <n v="232.87819413605763"/>
    <n v="322542819.4678756"/>
    <n v="7593062.8799999999"/>
    <n v="7593062.8799999999"/>
    <n v="7593062.8799999999"/>
    <n v="42370"/>
    <n v="49674"/>
    <s v="Não"/>
    <n v="3386.8"/>
    <n v="7323.91"/>
  </r>
  <r>
    <n v="779"/>
    <x v="7"/>
    <s v="LEN"/>
    <s v="13ºLEN"/>
    <s v="Leilão de Energia Nova"/>
    <s v="007/2011"/>
    <s v="PITOMBEIRA"/>
    <n v="10513671000100"/>
    <s v="2016-OF20"/>
    <s v="EOL.CV.CE.030926-5.01"/>
    <s v="PITOMBEIRA"/>
    <x v="0"/>
    <s v="CE"/>
    <x v="8"/>
    <s v="Cinética do Vento"/>
    <s v="NE"/>
    <n v="91226000"/>
    <n v="197275012.89122474"/>
    <n v="27"/>
    <m/>
    <m/>
    <n v="0"/>
    <n v="13.9"/>
    <n v="0.10000000000000002"/>
    <n v="121.99999999999997"/>
    <n v="122"/>
    <n v="122"/>
    <n v="12.2"/>
    <n v="12.2"/>
    <n v="12.2"/>
    <n v="12.2"/>
    <n v="12.2"/>
    <n v="2138904"/>
    <n v="107.7"/>
    <s v="R$/MWh"/>
    <n v="0"/>
    <n v="0"/>
    <n v="230359960.80000001"/>
    <n v="232.89981900318887"/>
    <n v="498150354.46519667"/>
    <n v="11747370.240000002"/>
    <n v="11747370.240000002"/>
    <n v="11747370.240000002"/>
    <n v="42370"/>
    <n v="49674"/>
    <s v="Não"/>
    <n v="3386.8"/>
    <n v="7323.91"/>
  </r>
  <r>
    <n v="780"/>
    <x v="7"/>
    <s v="LEN"/>
    <s v="13ºLEN"/>
    <s v="Leilão de Energia Nova"/>
    <s v="007/2011"/>
    <s v="ENERFIN"/>
    <n v="7219024000185"/>
    <s v="2016-OF20"/>
    <s v="EOL.CV.RS.030894-3.01"/>
    <s v="PARQUE EÓLICO DOS ÍNDIOS 3"/>
    <x v="0"/>
    <s v="RS"/>
    <x v="8"/>
    <s v="Cinética do Vento"/>
    <s v="S"/>
    <n v="79823590"/>
    <n v="172617452.76866069"/>
    <n v="22"/>
    <m/>
    <m/>
    <n v="0"/>
    <n v="8.8000000000000007"/>
    <n v="0.10000000000000002"/>
    <n v="87.999999999999957"/>
    <n v="99"/>
    <n v="99"/>
    <n v="8.7999999999999972"/>
    <n v="8.7999999999999972"/>
    <n v="8.7999999999999972"/>
    <n v="8.7999999999999972"/>
    <n v="8.7999999999999972"/>
    <n v="1542815.9999999998"/>
    <n v="103.99"/>
    <s v="R$/MWh"/>
    <n v="0"/>
    <n v="0"/>
    <n v="160437435.84"/>
    <n v="224.87699329750797"/>
    <n v="346943823.29128808"/>
    <n v="8046381.1199999992"/>
    <n v="8046381.1199999992"/>
    <n v="8046381.1199999992"/>
    <n v="42370"/>
    <n v="49674"/>
    <s v="Não"/>
    <n v="3386.8"/>
    <n v="7323.91"/>
  </r>
  <r>
    <n v="781"/>
    <x v="7"/>
    <s v="LEN"/>
    <s v="13ºLEN"/>
    <s v="Leilão de Energia Nova"/>
    <s v="007/2011"/>
    <s v="OLEOPLAN"/>
    <n v="88676127000176"/>
    <s v="2016-OF20"/>
    <s v="EOL.CV.RS.030901-0.01"/>
    <s v="PONTAL 3B"/>
    <x v="0"/>
    <s v="RS"/>
    <x v="8"/>
    <s v="Cinética do Vento"/>
    <s v="S"/>
    <n v="102142400"/>
    <n v="220881582.84634462"/>
    <n v="25.6"/>
    <m/>
    <m/>
    <n v="0"/>
    <n v="11"/>
    <n v="0.10000000000000002"/>
    <n v="109.99999999999996"/>
    <n v="110"/>
    <n v="110"/>
    <n v="10.999999999999998"/>
    <n v="10.999999999999998"/>
    <n v="10.999999999999998"/>
    <n v="10.999999999999998"/>
    <n v="10.999999999999998"/>
    <n v="1928519.9999999998"/>
    <n v="106.97"/>
    <s v="R$/MWh"/>
    <n v="0"/>
    <n v="0"/>
    <n v="206293784.40000007"/>
    <n v="231.32120370261012"/>
    <n v="446107567.76455784"/>
    <n v="10378000"/>
    <n v="10378000"/>
    <n v="10378000"/>
    <n v="42370"/>
    <n v="49674"/>
    <s v="Não"/>
    <n v="3386.8"/>
    <n v="7323.91"/>
  </r>
  <r>
    <n v="782"/>
    <x v="7"/>
    <s v="LEN"/>
    <s v="13ºLEN"/>
    <s v="Leilão de Energia Nova"/>
    <s v="007/2011"/>
    <s v="JANDAIA 2"/>
    <n v="10309122000118"/>
    <s v="2016-OF20"/>
    <s v="EOL.CV.CE.030918-4.01"/>
    <s v="UBATUBA"/>
    <x v="0"/>
    <s v="CE"/>
    <x v="8"/>
    <s v="Cinética do Vento"/>
    <s v="NE"/>
    <n v="44967000"/>
    <n v="97240540.028935865"/>
    <n v="12.6"/>
    <m/>
    <m/>
    <n v="0"/>
    <n v="5.8"/>
    <n v="0.10000000000000002"/>
    <n v="50.999999999999979"/>
    <n v="51"/>
    <n v="51"/>
    <n v="5.0999999999999988"/>
    <n v="5.0999999999999988"/>
    <n v="5.0999999999999988"/>
    <n v="5.0999999999999988"/>
    <n v="5.0999999999999988"/>
    <n v="894132"/>
    <n v="107.69"/>
    <s v="R$/MWh"/>
    <n v="0"/>
    <n v="0"/>
    <n v="96289075.080000013"/>
    <n v="232.87819413605763"/>
    <n v="208223845.47926152"/>
    <n v="4872811.3200000022"/>
    <n v="4872811.3200000022"/>
    <n v="4872811.3200000022"/>
    <n v="42370"/>
    <n v="49674"/>
    <s v="Não"/>
    <n v="3386.8"/>
    <n v="7323.91"/>
  </r>
  <r>
    <n v="783"/>
    <x v="7"/>
    <s v="LEN"/>
    <s v="13ºLEN"/>
    <s v="Leilão de Energia Nova"/>
    <s v="007/2011"/>
    <s v="HORIZONTE"/>
    <n v="13669646000108"/>
    <s v="2016-OF20"/>
    <s v="EOL.CV.CE.030925-7.01"/>
    <s v="VENTOS DE HORIZONTE"/>
    <x v="0"/>
    <s v="CE"/>
    <x v="8"/>
    <s v="Cinética do Vento"/>
    <s v="NE"/>
    <n v="51940000"/>
    <n v="112319559.87953231"/>
    <n v="14.4"/>
    <m/>
    <m/>
    <n v="0"/>
    <n v="7.3"/>
    <n v="0.10000000000000002"/>
    <n v="63.999999999999972"/>
    <n v="64"/>
    <n v="64"/>
    <n v="6.3999999999999986"/>
    <n v="6.3999999999999986"/>
    <n v="6.3999999999999986"/>
    <n v="6.3999999999999986"/>
    <n v="6.3999999999999986"/>
    <n v="1122048"/>
    <n v="107.69"/>
    <s v="R$/MWh"/>
    <n v="0"/>
    <n v="0"/>
    <n v="120833349.11999999"/>
    <n v="232.87819413605763"/>
    <n v="261300511.97397518"/>
    <n v="6142932.4799999986"/>
    <n v="6142932.4799999986"/>
    <n v="6142932.4799999986"/>
    <n v="42370"/>
    <n v="49674"/>
    <s v="Não"/>
    <n v="3386.8"/>
    <n v="7323.91"/>
  </r>
  <r>
    <n v="784"/>
    <x v="7"/>
    <s v="LEN"/>
    <s v="13ºLEN"/>
    <s v="Leilão de Energia Nova"/>
    <s v="007/2011"/>
    <s v="CAMPO FORMOSO II"/>
    <n v="13344233000153"/>
    <s v="2016-OF20"/>
    <s v="EOL.CV.BA.031010-7.01"/>
    <s v="VENTOS DE CAMPO FORMOSO II"/>
    <x v="0"/>
    <s v="BA"/>
    <x v="8"/>
    <s v="Cinética do Vento"/>
    <s v="NE"/>
    <n v="102940000"/>
    <n v="222606382.24873036"/>
    <n v="29.9"/>
    <m/>
    <m/>
    <n v="0"/>
    <n v="15.5"/>
    <n v="0.10000000000000002"/>
    <n v="155"/>
    <n v="155"/>
    <n v="155"/>
    <n v="15.500000000000002"/>
    <n v="15.500000000000002"/>
    <n v="15.500000000000002"/>
    <n v="15.500000000000002"/>
    <n v="15.500000000000002"/>
    <n v="2717459.9999999995"/>
    <n v="102.49"/>
    <s v="R$/MWh"/>
    <n v="0"/>
    <n v="0"/>
    <n v="278512475.4000001"/>
    <n v="221.63326322782567"/>
    <n v="602279527.49108732"/>
    <n v="14416092.000000002"/>
    <n v="14416092.000000002"/>
    <n v="14416092.000000002"/>
    <n v="42370"/>
    <n v="49674"/>
    <s v="Não"/>
    <n v="3386.8"/>
    <n v="7323.91"/>
  </r>
  <r>
    <n v="785"/>
    <x v="7"/>
    <s v="LEN"/>
    <s v="13ºLEN"/>
    <s v="Leilão de Energia Nova"/>
    <s v="007/2011"/>
    <s v="MORRINHOS"/>
    <n v="13344294000110"/>
    <s v="2016-OF20"/>
    <s v="EOL.CV.BA.030945-1.01"/>
    <s v="VENTOS DE MORRINHOS"/>
    <x v="0"/>
    <s v="BA"/>
    <x v="8"/>
    <s v="Cinética do Vento"/>
    <s v="NE"/>
    <n v="102940000"/>
    <n v="222606382.24873036"/>
    <n v="29.9"/>
    <m/>
    <m/>
    <n v="0"/>
    <n v="15"/>
    <n v="0.10000000000000002"/>
    <n v="150"/>
    <n v="150"/>
    <n v="150"/>
    <n v="15.000000000000002"/>
    <n v="15.000000000000002"/>
    <n v="15.000000000000002"/>
    <n v="15.000000000000002"/>
    <n v="15.000000000000002"/>
    <n v="2629800"/>
    <n v="102.49"/>
    <s v="R$/MWh"/>
    <n v="0"/>
    <n v="0"/>
    <n v="269528201.99999994"/>
    <n v="221.63326322782567"/>
    <n v="582851155.63653588"/>
    <n v="14007186"/>
    <n v="14007186"/>
    <n v="14007186"/>
    <n v="42370"/>
    <n v="49674"/>
    <s v="Não"/>
    <n v="3386.8"/>
    <n v="7323.91"/>
  </r>
  <r>
    <n v="786"/>
    <x v="7"/>
    <s v="LEN"/>
    <s v="13ºLEN"/>
    <s v="Leilão de Energia Nova"/>
    <s v="007/2011"/>
    <s v="SERTÃO"/>
    <n v="13344224000162"/>
    <s v="2016-OF20"/>
    <s v="EOL.CV.BA.030946-0.01"/>
    <s v="VENTOS DO SERTÃO"/>
    <x v="0"/>
    <s v="BA"/>
    <x v="8"/>
    <s v="Cinética do Vento"/>
    <s v="NE"/>
    <n v="102940000"/>
    <n v="222606382.24873036"/>
    <n v="29.9"/>
    <m/>
    <m/>
    <n v="0"/>
    <n v="15.7"/>
    <n v="0.10000000000000002"/>
    <n v="126.99999999999999"/>
    <n v="127"/>
    <n v="127"/>
    <n v="12.700000000000001"/>
    <n v="12.700000000000001"/>
    <n v="12.700000000000001"/>
    <n v="12.700000000000001"/>
    <n v="12.700000000000001"/>
    <n v="2226564.0000000005"/>
    <n v="109.4"/>
    <s v="R$/MWh"/>
    <n v="0"/>
    <n v="0"/>
    <n v="243586101.60000005"/>
    <n v="236.57604641549545"/>
    <n v="526751708.21107131"/>
    <n v="12534999.999999996"/>
    <n v="12534999.999999996"/>
    <n v="12534999.999999996"/>
    <n v="42370"/>
    <n v="49674"/>
    <s v="Não"/>
    <n v="3386.8"/>
    <n v="7323.91"/>
  </r>
  <r>
    <n v="787"/>
    <x v="7"/>
    <s v="LEN"/>
    <s v="13ºLEN"/>
    <s v="Leilão de Energia Nova"/>
    <s v="007/2011"/>
    <s v="CAMPO FORMOSO I"/>
    <n v="13344273000103"/>
    <s v="2016-OF20"/>
    <s v="EOL.CV.BA.030943-5.01"/>
    <s v="VENTOS DE CAMPO FORMOSO I"/>
    <x v="0"/>
    <s v="BA"/>
    <x v="8"/>
    <s v="Cinética do Vento"/>
    <s v="NE"/>
    <n v="102940000"/>
    <n v="222606382.24873036"/>
    <n v="29.9"/>
    <m/>
    <m/>
    <n v="0"/>
    <n v="15.5"/>
    <n v="0.10000000000000002"/>
    <n v="154.99999999999997"/>
    <n v="155"/>
    <n v="155"/>
    <n v="15.5"/>
    <n v="15.5"/>
    <n v="15.5"/>
    <n v="15.5"/>
    <n v="15.5"/>
    <n v="2717460"/>
    <n v="102.49"/>
    <s v="R$/MWh"/>
    <n v="0"/>
    <n v="0"/>
    <n v="278512475.40000004"/>
    <n v="221.63326322782567"/>
    <n v="602279527.4910872"/>
    <n v="14416092.000000002"/>
    <n v="14416092.000000002"/>
    <n v="14416092.000000002"/>
    <n v="42370"/>
    <n v="49674"/>
    <s v="Não"/>
    <n v="3386.8"/>
    <n v="7323.91"/>
  </r>
  <r>
    <n v="788"/>
    <x v="7"/>
    <s v="LEN"/>
    <s v="13ºLEN"/>
    <s v="Leilão de Energia Nova"/>
    <s v="007/2011"/>
    <s v="DESENVIX SA"/>
    <n v="622416000141"/>
    <s v="2016-H30"/>
    <s v="UHE.PH.SC.030938-9.01"/>
    <s v="UHE SÃO ROQUE"/>
    <x v="1"/>
    <s v="SC"/>
    <x v="2"/>
    <s v="Rio Canoas"/>
    <s v="S"/>
    <n v="652002390"/>
    <n v="1409946505.2984824"/>
    <n v="135"/>
    <m/>
    <m/>
    <n v="0"/>
    <n v="90.9"/>
    <n v="0.10000000000000002"/>
    <n v="817.99999999999977"/>
    <n v="818"/>
    <n v="818"/>
    <n v="81.8"/>
    <n v="81.8"/>
    <n v="81.8"/>
    <n v="81.8"/>
    <n v="81.8"/>
    <n v="21512745.600000001"/>
    <n v="91.2"/>
    <s v="R$/MWh"/>
    <n v="0"/>
    <n v="0"/>
    <n v="1961962398.7199996"/>
    <n v="197.21878823668359"/>
    <n v="4242717618.8760457"/>
    <n v="0"/>
    <n v="0"/>
    <n v="0"/>
    <n v="42370"/>
    <n v="53327"/>
    <s v="Não"/>
    <n v="3386.8"/>
    <n v="7323.91"/>
  </r>
  <r>
    <n v="789"/>
    <x v="7"/>
    <s v="LEN"/>
    <s v="13ºLEN"/>
    <s v="Leilão de Energia Nova"/>
    <s v="007/2011"/>
    <s v="VENTOS DA ANDORINHA"/>
    <n v="13344313000109"/>
    <s v="2016-OF20"/>
    <s v="EOL.CV.BA.030944-3.01"/>
    <s v="VENTOS DA ANDORINHA"/>
    <x v="0"/>
    <s v="BA"/>
    <x v="8"/>
    <s v="Cinética do Vento"/>
    <s v="NE"/>
    <n v="102940000"/>
    <n v="222606382.24873036"/>
    <n v="29.9"/>
    <m/>
    <m/>
    <n v="0"/>
    <n v="15.9"/>
    <n v="0.10000000000000002"/>
    <n v="158.99999999999994"/>
    <n v="159"/>
    <n v="159"/>
    <n v="15.899999999999999"/>
    <n v="15.899999999999999"/>
    <n v="15.899999999999999"/>
    <n v="15.899999999999999"/>
    <n v="15.899999999999999"/>
    <n v="2787588.0000000005"/>
    <n v="102.49"/>
    <s v="R$/MWh"/>
    <n v="0"/>
    <n v="0"/>
    <n v="285699894.12"/>
    <n v="221.63326322782567"/>
    <n v="617822224.97472811"/>
    <n v="14915217"/>
    <n v="14915217"/>
    <n v="14915217"/>
    <n v="42370"/>
    <n v="49674"/>
    <s v="Não"/>
    <n v="3386.8"/>
    <n v="7323.91"/>
  </r>
  <r>
    <n v="790"/>
    <x v="7"/>
    <s v="LEN"/>
    <s v="13ºLEN"/>
    <s v="Leilão de Energia Nova"/>
    <s v="007/2011"/>
    <s v="VOLTALIA"/>
    <n v="8351042000189"/>
    <s v="2016-OF20"/>
    <s v="EOL.CV.RN.030902-8.02"/>
    <s v="JUNCO I"/>
    <x v="0"/>
    <s v="CE"/>
    <x v="8"/>
    <s v="Cinética do Vento"/>
    <s v="NE"/>
    <n v="100893000"/>
    <n v="218179771.94697058"/>
    <n v="30.6"/>
    <m/>
    <m/>
    <n v="0"/>
    <n v="13.1"/>
    <n v="0.10000000000000002"/>
    <n v="120.99999999999996"/>
    <n v="135"/>
    <n v="135"/>
    <n v="12.099999999999998"/>
    <n v="12.099999999999998"/>
    <n v="12.099999999999998"/>
    <n v="12.099999999999998"/>
    <n v="12.099999999999998"/>
    <n v="2121372"/>
    <n v="107.98"/>
    <s v="R$/MWh"/>
    <n v="0"/>
    <n v="0"/>
    <n v="229065748.56"/>
    <n v="233.50531528286288"/>
    <n v="495351637.69223738"/>
    <n v="11861096.930000007"/>
    <n v="11861096.930000007"/>
    <n v="11861096.930000007"/>
    <n v="42370"/>
    <n v="49674"/>
    <s v="Não"/>
    <n v="3386.8"/>
    <n v="7323.91"/>
  </r>
  <r>
    <n v="791"/>
    <x v="7"/>
    <s v="LEN"/>
    <s v="13ºLEN"/>
    <s v="Leilão de Energia Nova"/>
    <s v="007/2011"/>
    <s v="JANDAIA"/>
    <n v="10502352000107"/>
    <s v="2016-OF20"/>
    <s v="EOL.CV.CE.030929-0.01"/>
    <s v="JANDAIA"/>
    <x v="4"/>
    <s v="CE"/>
    <x v="8"/>
    <s v="Cinética do Vento"/>
    <s v="NE"/>
    <n v="97654000"/>
    <n v="211175477.48316994"/>
    <n v="28.8"/>
    <m/>
    <m/>
    <n v="0"/>
    <n v="14.1"/>
    <n v="0.10000000000000002"/>
    <n v="116.99999999999997"/>
    <n v="117"/>
    <n v="117"/>
    <n v="11.7"/>
    <n v="11.7"/>
    <n v="11.7"/>
    <n v="11.7"/>
    <n v="11.7"/>
    <n v="2051244"/>
    <n v="107.7"/>
    <s v="R$/MWh"/>
    <n v="0"/>
    <n v="0"/>
    <n v="220918978.80000004"/>
    <n v="232.89981900318887"/>
    <n v="477734356.33137721"/>
    <n v="11328440.750000007"/>
    <n v="11328440.750000007"/>
    <n v="11328440.750000007"/>
    <n v="42370"/>
    <n v="49674"/>
    <s v="Não"/>
    <n v="3386.8"/>
    <n v="7323.91"/>
  </r>
  <r>
    <n v="792"/>
    <x v="7"/>
    <s v="LEN"/>
    <s v="13ºLEN"/>
    <s v="Leilão de Energia Nova"/>
    <s v="007/2011"/>
    <s v="JANDAIA I"/>
    <n v="12009232000190"/>
    <s v="2016-OF20"/>
    <s v="EOL.CV.CE.030907-9.01"/>
    <s v="JANDAIA I"/>
    <x v="4"/>
    <s v="CE"/>
    <x v="8"/>
    <s v="Cinética do Vento"/>
    <s v="NE"/>
    <n v="69473000"/>
    <n v="150234439.42069209"/>
    <n v="19.2"/>
    <m/>
    <m/>
    <n v="0"/>
    <n v="9.9"/>
    <n v="0.10000000000000002"/>
    <n v="87"/>
    <n v="87"/>
    <n v="87"/>
    <n v="8.7000000000000011"/>
    <n v="8.7000000000000011"/>
    <n v="8.7000000000000011"/>
    <n v="8.7000000000000011"/>
    <n v="8.7000000000000011"/>
    <n v="1525283.9999999998"/>
    <n v="107.7"/>
    <s v="R$/MWh"/>
    <n v="0"/>
    <n v="0"/>
    <n v="164273086.80000001"/>
    <n v="232.89981900318887"/>
    <n v="355238367.52845991"/>
    <n v="8357407.9199999981"/>
    <n v="8357407.9199999981"/>
    <n v="8357407.9199999981"/>
    <n v="42370"/>
    <n v="49674"/>
    <s v="Não"/>
    <n v="3386.8"/>
    <n v="7323.91"/>
  </r>
  <r>
    <n v="793"/>
    <x v="7"/>
    <s v="LEN"/>
    <s v="13ºLEN"/>
    <s v="Leilão de Energia Nova"/>
    <s v="007/2011"/>
    <s v="GESTAMP"/>
    <n v="8093648000161"/>
    <s v="2016-OF20"/>
    <s v="EOL.CV.RN.031025-5.01"/>
    <s v="MACAMBIRA I"/>
    <x v="0"/>
    <s v="RN"/>
    <x v="8"/>
    <s v="Cinética do Vento"/>
    <s v="NE"/>
    <n v="73325200"/>
    <n v="158564770.73697886"/>
    <n v="20"/>
    <m/>
    <m/>
    <n v="0"/>
    <n v="9.6999999999999993"/>
    <n v="0.10000000000000002"/>
    <n v="96.999999999999986"/>
    <n v="95"/>
    <n v="95"/>
    <n v="9.7000000000000011"/>
    <n v="9.7000000000000011"/>
    <n v="9.7000000000000011"/>
    <n v="9.7000000000000011"/>
    <n v="9.7000000000000011"/>
    <n v="1700604"/>
    <n v="106.94"/>
    <s v="R$/MWh"/>
    <n v="0"/>
    <n v="0"/>
    <n v="181862591.75999996"/>
    <n v="231.25632910121649"/>
    <n v="393275438.29484504"/>
    <n v="9326905.6800000034"/>
    <n v="9326905.6800000034"/>
    <n v="9326905.6800000034"/>
    <n v="42370"/>
    <n v="49674"/>
    <s v="Não"/>
    <n v="3386.8"/>
    <n v="7323.91"/>
  </r>
  <r>
    <n v="794"/>
    <x v="7"/>
    <s v="LEN"/>
    <s v="13ºLEN"/>
    <s v="Leilão de Energia Nova"/>
    <s v="007/2011"/>
    <s v="VOLTALIA"/>
    <n v="8351042000189"/>
    <s v="2016-OF20"/>
    <s v="EOL.CV.RN.030914-1.02"/>
    <s v="JUNCO II"/>
    <x v="0"/>
    <s v="CE"/>
    <x v="8"/>
    <s v="Cinética do Vento"/>
    <s v="NE"/>
    <n v="100893000"/>
    <n v="218179771.94697058"/>
    <n v="30.6"/>
    <m/>
    <m/>
    <n v="0"/>
    <n v="13.3"/>
    <n v="0.10000000000000002"/>
    <n v="113.99999999999996"/>
    <n v="135"/>
    <n v="135"/>
    <n v="11.399999999999999"/>
    <n v="11.399999999999999"/>
    <n v="11.399999999999999"/>
    <n v="11.399999999999999"/>
    <n v="11.399999999999999"/>
    <n v="1998647.9999999998"/>
    <n v="107.98"/>
    <s v="R$/MWh"/>
    <n v="0"/>
    <n v="0"/>
    <n v="215814011.03999996"/>
    <n v="233.50531528286288"/>
    <n v="466694931.37946326"/>
    <n v="11117600.430000007"/>
    <n v="11117600.430000007"/>
    <n v="11117600.430000007"/>
    <n v="42370"/>
    <n v="49674"/>
    <s v="Não"/>
    <n v="3386.8"/>
    <n v="7323.91"/>
  </r>
  <r>
    <n v="795"/>
    <x v="7"/>
    <s v="LEN"/>
    <s v="13ºLEN"/>
    <s v="Leilão de Energia Nova"/>
    <s v="007/2011"/>
    <s v="ENERFIN"/>
    <n v="7219024000185"/>
    <s v="2016-OF20"/>
    <s v="EOL.CV.RS.030908-7.01"/>
    <s v="FORÇA 3"/>
    <x v="2"/>
    <s v="RS"/>
    <x v="8"/>
    <s v="Cinética do Vento"/>
    <s v="S"/>
    <n v="79823590"/>
    <n v="172617452.76866069"/>
    <n v="22"/>
    <m/>
    <m/>
    <n v="0"/>
    <n v="9.5"/>
    <n v="0.10000000000000002"/>
    <n v="94.999999999999986"/>
    <n v="99"/>
    <n v="99"/>
    <n v="9.5"/>
    <n v="9.5"/>
    <n v="9.5"/>
    <n v="9.5"/>
    <n v="9.5"/>
    <n v="1665540"/>
    <n v="104.9"/>
    <s v="R$/MWh"/>
    <n v="0"/>
    <n v="0"/>
    <n v="174715145.99999997"/>
    <n v="226.84485620644858"/>
    <n v="377819181.80608827"/>
    <n v="8869777.9999999981"/>
    <n v="8869777.9999999981"/>
    <n v="8869777.9999999981"/>
    <n v="42370"/>
    <n v="49674"/>
    <s v="Não"/>
    <n v="3386.8"/>
    <n v="7323.91"/>
  </r>
  <r>
    <n v="796"/>
    <x v="7"/>
    <s v="LEN"/>
    <s v="13ºLEN"/>
    <s v="Leilão de Energia Nova"/>
    <s v="007/2011"/>
    <s v="ENERFIN"/>
    <n v="7219024000185"/>
    <s v="2016-OF20"/>
    <s v="EOL.CV.RS.030883-8.01"/>
    <s v="FORÇA 2"/>
    <x v="2"/>
    <s v="RS"/>
    <x v="8"/>
    <s v="Cinética do Vento"/>
    <s v="S"/>
    <n v="102258910"/>
    <n v="221133534.17329043"/>
    <n v="28"/>
    <m/>
    <m/>
    <n v="0"/>
    <n v="12.4"/>
    <n v="0.10000000000000002"/>
    <n v="123.99999999999999"/>
    <n v="99"/>
    <n v="99"/>
    <n v="12.4"/>
    <n v="12.4"/>
    <n v="12.4"/>
    <n v="12.4"/>
    <n v="12.4"/>
    <n v="2173968"/>
    <n v="104.9"/>
    <s v="R$/MWh"/>
    <n v="0"/>
    <n v="0"/>
    <n v="228049243.19999999"/>
    <n v="226.84485620644858"/>
    <n v="493153458.35742056"/>
    <n v="11544657.599999992"/>
    <n v="11544657.599999992"/>
    <n v="11544657.599999992"/>
    <n v="42370"/>
    <n v="49674"/>
    <s v="Não"/>
    <n v="3386.8"/>
    <n v="7323.91"/>
  </r>
  <r>
    <n v="797"/>
    <x v="7"/>
    <s v="LEN"/>
    <s v="13ºLEN"/>
    <s v="Leilão de Energia Nova"/>
    <s v="007/2011"/>
    <s v="GOIABEIRA"/>
    <n v="10502567000110"/>
    <s v="2016-OF20"/>
    <s v="EOL.CV.CE.030920-6.01"/>
    <s v="GOIABEIRA"/>
    <x v="0"/>
    <s v="CE"/>
    <x v="8"/>
    <s v="Cinética do Vento"/>
    <s v="NE"/>
    <n v="67233000"/>
    <n v="145390469.18329987"/>
    <n v="19.2"/>
    <m/>
    <m/>
    <n v="0"/>
    <n v="9.9"/>
    <n v="0.10000000000000002"/>
    <n v="87"/>
    <n v="87"/>
    <n v="87"/>
    <n v="8.7000000000000011"/>
    <n v="8.7000000000000011"/>
    <n v="8.7000000000000011"/>
    <n v="8.7000000000000011"/>
    <n v="8.7000000000000011"/>
    <n v="1525284"/>
    <n v="107.7"/>
    <s v="R$/MWh"/>
    <n v="0"/>
    <n v="0"/>
    <n v="164273086.79999998"/>
    <n v="232.89981900318887"/>
    <n v="355238367.52845985"/>
    <n v="8392465.4399999976"/>
    <n v="8392465.4399999976"/>
    <n v="8392465.4399999976"/>
    <n v="42370"/>
    <n v="49674"/>
    <s v="Não"/>
    <n v="3386.8"/>
    <n v="7323.91"/>
  </r>
  <r>
    <n v="798"/>
    <x v="7"/>
    <s v="LEN"/>
    <s v="13ºLEN"/>
    <s v="Leilão de Energia Nova"/>
    <s v="007/2011"/>
    <s v="GESTAMP"/>
    <n v="8093648000161"/>
    <s v="2016-OF20"/>
    <s v="EOL.CV.RN.031015-8.01"/>
    <s v="PARQUE EÓLICO CABEÇO PRETO III"/>
    <x v="0"/>
    <s v="RN"/>
    <x v="8"/>
    <s v="Cinética do Vento"/>
    <s v="NE"/>
    <n v="110237000"/>
    <n v="238386047.79437816"/>
    <n v="28.8"/>
    <m/>
    <m/>
    <n v="0"/>
    <n v="13.6"/>
    <n v="0.10000000000000002"/>
    <n v="135.99999999999994"/>
    <n v="95"/>
    <n v="95"/>
    <n v="13.599999999999998"/>
    <n v="13.599999999999998"/>
    <n v="13.599999999999998"/>
    <n v="13.599999999999998"/>
    <n v="13.599999999999998"/>
    <n v="2384352.0000000005"/>
    <n v="108.12"/>
    <s v="R$/MWh"/>
    <n v="0"/>
    <n v="0"/>
    <n v="257796138.24000001"/>
    <n v="233.80806342269989"/>
    <n v="557480723.63804138"/>
    <n v="13100984.319999995"/>
    <n v="13100984.319999995"/>
    <n v="13100984.319999995"/>
    <n v="42370"/>
    <n v="49674"/>
    <s v="Não"/>
    <n v="3386.8"/>
    <n v="7323.91"/>
  </r>
  <r>
    <n v="799"/>
    <x v="7"/>
    <s v="LEN"/>
    <s v="13ºLEN"/>
    <s v="Leilão de Energia Nova"/>
    <s v="007/2011"/>
    <s v="WIND II"/>
    <n v="10655168000199"/>
    <s v="2016-OF20"/>
    <s v="EOL.CV.RN.030889-7.01"/>
    <s v="MORRO DOS VENTOS II"/>
    <x v="0"/>
    <s v="RN"/>
    <x v="8"/>
    <s v="Cinética do Vento"/>
    <s v="NE"/>
    <n v="115200000"/>
    <n v="249118469.35160032"/>
    <n v="28.8"/>
    <m/>
    <m/>
    <n v="0"/>
    <n v="15.3"/>
    <n v="0.10000000000000002"/>
    <n v="151"/>
    <n v="151"/>
    <n v="151"/>
    <n v="15.100000000000003"/>
    <n v="15.100000000000003"/>
    <n v="15.100000000000003"/>
    <n v="15.100000000000003"/>
    <n v="15.100000000000003"/>
    <n v="2647332"/>
    <n v="107.46"/>
    <s v="R$/MWh"/>
    <n v="0"/>
    <n v="0"/>
    <n v="284482296.71999997"/>
    <n v="232.38082219203966"/>
    <n v="615189186.77529669"/>
    <n v="14767058.699999999"/>
    <n v="14767058.699999999"/>
    <n v="14767058.699999999"/>
    <n v="42370"/>
    <n v="49674"/>
    <s v="Não"/>
    <n v="3386.8"/>
    <n v="7323.91"/>
  </r>
  <r>
    <n v="800"/>
    <x v="7"/>
    <s v="LEN"/>
    <s v="13ºLEN"/>
    <s v="Leilão de Energia Nova"/>
    <s v="007/2011"/>
    <s v="NS FÁTIMA"/>
    <n v="10570114000120"/>
    <s v="2016-OF20"/>
    <s v="EOL.CV.CE.030930-3.01"/>
    <s v="NOSSA SENHORA DE FÁTIMA"/>
    <x v="4"/>
    <s v="CE"/>
    <x v="8"/>
    <s v="Cinética do Vento"/>
    <s v="NE"/>
    <n v="97654000"/>
    <n v="211175477.48316994"/>
    <n v="28.8"/>
    <m/>
    <m/>
    <n v="0"/>
    <n v="12.8"/>
    <n v="0.10000000000000002"/>
    <n v="111.99999999999997"/>
    <n v="112"/>
    <n v="112"/>
    <n v="11.2"/>
    <n v="11.2"/>
    <n v="11.2"/>
    <n v="11.2"/>
    <n v="11.2"/>
    <n v="1963584.0000000002"/>
    <n v="107.69"/>
    <s v="R$/MWh"/>
    <n v="0"/>
    <n v="0"/>
    <n v="211458360.96000007"/>
    <n v="232.87819413605763"/>
    <n v="457275895.95445675"/>
    <n v="10810961.280000001"/>
    <n v="10810961.280000001"/>
    <n v="10810961.280000001"/>
    <n v="42370"/>
    <n v="49674"/>
    <s v="Não"/>
    <n v="3386.8"/>
    <n v="7323.91"/>
  </r>
  <r>
    <n v="801"/>
    <x v="7"/>
    <s v="LEN"/>
    <s v="13ºLEN"/>
    <s v="Leilão de Energia Nova"/>
    <s v="007/2011"/>
    <s v="GESTAMP"/>
    <n v="8093648000161"/>
    <s v="2016-OF20"/>
    <s v="EOL.CV.RN.030876-5.01"/>
    <s v="PARQUE EÓLICO CABEÇO PRETO V"/>
    <x v="0"/>
    <s v="RN"/>
    <x v="8"/>
    <s v="Cinética do Vento"/>
    <s v="NE"/>
    <n v="110237000"/>
    <n v="238386047.79437816"/>
    <n v="28.8"/>
    <m/>
    <m/>
    <n v="0"/>
    <n v="14"/>
    <n v="0.10000000000000002"/>
    <n v="139.99999999999997"/>
    <n v="95"/>
    <n v="95"/>
    <n v="14"/>
    <n v="14"/>
    <n v="14"/>
    <n v="14"/>
    <n v="14"/>
    <n v="2454480"/>
    <n v="106.96"/>
    <s v="R$/MWh"/>
    <n v="0"/>
    <n v="0"/>
    <n v="262531180.80000004"/>
    <n v="231.29957883547891"/>
    <n v="567720190.26010633"/>
    <n v="13377574.400000002"/>
    <n v="13377574.400000002"/>
    <n v="13377574.400000002"/>
    <n v="42370"/>
    <n v="49674"/>
    <s v="Não"/>
    <n v="3386.8"/>
    <n v="7323.91"/>
  </r>
  <r>
    <n v="802"/>
    <x v="7"/>
    <s v="LEN"/>
    <s v="13ºLEN"/>
    <s v="Leilão de Energia Nova"/>
    <s v="007/2011"/>
    <s v="BIOENERGY"/>
    <n v="5395422000127"/>
    <s v="2016-OF20"/>
    <s v="EOL.CV.MA.030713-0.01"/>
    <s v="MARCO DOS VENTOS 1"/>
    <x v="2"/>
    <s v="MA"/>
    <x v="8"/>
    <s v="Cinética do Vento"/>
    <s v="NE"/>
    <n v="105970000"/>
    <n v="229158716.9894886"/>
    <n v="28.8"/>
    <m/>
    <m/>
    <n v="0"/>
    <n v="16.3"/>
    <n v="0.10000000000000002"/>
    <n v="162.99999999999997"/>
    <n v="163"/>
    <n v="163"/>
    <n v="16.3"/>
    <n v="16.3"/>
    <n v="16.3"/>
    <n v="16.3"/>
    <n v="16.3"/>
    <n v="2857716.0000000009"/>
    <n v="104.34"/>
    <s v="R$/MWh"/>
    <n v="0"/>
    <n v="0"/>
    <n v="298174087.44"/>
    <n v="225.63386364710053"/>
    <n v="644797502.28613746"/>
    <n v="15288311.169999996"/>
    <n v="15288311.169999996"/>
    <n v="15288311.169999996"/>
    <n v="42370"/>
    <n v="49674"/>
    <s v="Não"/>
    <n v="3386.8"/>
    <n v="7323.91"/>
  </r>
  <r>
    <n v="803"/>
    <x v="7"/>
    <s v="LEN"/>
    <s v="13ºLEN"/>
    <s v="Leilão de Energia Nova"/>
    <s v="007/2011"/>
    <s v="GESTAMP"/>
    <n v="8093648000161"/>
    <s v="2016-OF20"/>
    <s v="EOL.CV.RN.031026-3.01"/>
    <s v="MACAMBIRA II"/>
    <x v="0"/>
    <s v="RN"/>
    <x v="8"/>
    <s v="Cinética do Vento"/>
    <s v="NE"/>
    <n v="70171920"/>
    <n v="151745844.63422701"/>
    <n v="18"/>
    <m/>
    <m/>
    <n v="0"/>
    <n v="9"/>
    <n v="0.10000000000000002"/>
    <n v="89.999999999999986"/>
    <n v="95"/>
    <n v="95"/>
    <n v="9"/>
    <n v="9"/>
    <n v="9"/>
    <n v="9"/>
    <n v="9"/>
    <n v="1577880.0000000002"/>
    <n v="106.82"/>
    <s v="R$/MWh"/>
    <n v="0"/>
    <n v="0"/>
    <n v="168549141.59999999"/>
    <n v="230.99683069564188"/>
    <n v="364485279.21803945"/>
    <n v="8671688.799999997"/>
    <n v="8671688.799999997"/>
    <n v="8671688.799999997"/>
    <n v="42370"/>
    <n v="49674"/>
    <s v="Não"/>
    <n v="3386.8"/>
    <n v="7323.91"/>
  </r>
  <r>
    <n v="804"/>
    <x v="7"/>
    <s v="LEN"/>
    <s v="13ºLEN"/>
    <s v="Leilão de Energia Nova"/>
    <s v="007/2011"/>
    <s v="BIOENERGY"/>
    <n v="5395422000127"/>
    <s v="2016-OF20"/>
    <s v="EOL.CV.MA.030714-9.01"/>
    <s v="MARCO DOS VENTOS 2"/>
    <x v="2"/>
    <s v="MA"/>
    <x v="8"/>
    <s v="Cinética do Vento"/>
    <s v="NE"/>
    <n v="105970000"/>
    <n v="229158716.9894886"/>
    <n v="28.8"/>
    <m/>
    <m/>
    <n v="0"/>
    <n v="16.3"/>
    <n v="0.10000000000000002"/>
    <n v="162.99999999999994"/>
    <n v="163"/>
    <n v="163"/>
    <n v="16.299999999999997"/>
    <n v="16.299999999999997"/>
    <n v="16.299999999999997"/>
    <n v="16.299999999999997"/>
    <n v="16.299999999999997"/>
    <n v="2857716.0000000005"/>
    <n v="104.62"/>
    <s v="R$/MWh"/>
    <n v="0"/>
    <n v="0"/>
    <n v="298974247.92000002"/>
    <n v="226.23935992677454"/>
    <n v="646527838.6925025"/>
    <n v="15288311.169999998"/>
    <n v="15288311.169999998"/>
    <n v="15288311.169999998"/>
    <n v="42370"/>
    <n v="49674"/>
    <s v="Não"/>
    <n v="3386.8"/>
    <n v="7323.91"/>
  </r>
  <r>
    <n v="805"/>
    <x v="8"/>
    <s v="LAJ"/>
    <s v="12ºLAJ"/>
    <s v="Leilão de Ajuste"/>
    <s v="001/2012"/>
    <s v="LEROS ENERGIA"/>
    <n v="11017349000152"/>
    <s v="P09M-S-2012"/>
    <s v="-"/>
    <s v="-"/>
    <x v="0"/>
    <s v="-"/>
    <x v="0"/>
    <s v="-"/>
    <s v="S"/>
    <n v="0"/>
    <n v="0"/>
    <n v="0"/>
    <m/>
    <m/>
    <n v="0"/>
    <n v="0"/>
    <n v="0.5"/>
    <n v="2"/>
    <n v="0"/>
    <n v="2"/>
    <n v="1"/>
    <n v="0"/>
    <n v="0"/>
    <n v="0"/>
    <n v="1"/>
    <n v="6599"/>
    <n v="139.24"/>
    <s v="R$/MWh"/>
    <n v="0"/>
    <n v="0"/>
    <n v="918844.76"/>
    <n v="296.60409354922217"/>
    <n v="1957290.4133313168"/>
    <n v="0"/>
    <n v="0"/>
    <n v="0"/>
    <n v="41000"/>
    <n v="41274"/>
    <s v="Não"/>
    <n v="3438.19"/>
    <n v="7323.91"/>
  </r>
  <r>
    <n v="806"/>
    <x v="8"/>
    <s v="LAJ"/>
    <s v="12ºLAJ"/>
    <s v="Leilão de Ajuste"/>
    <s v="001/2012"/>
    <s v="ALCOA"/>
    <n v="23637697000101"/>
    <s v="P09M-S-2012"/>
    <s v="-"/>
    <s v="-"/>
    <x v="0"/>
    <s v="-"/>
    <x v="0"/>
    <s v="-"/>
    <s v="S"/>
    <n v="0"/>
    <n v="0"/>
    <n v="0"/>
    <m/>
    <m/>
    <n v="0"/>
    <n v="0"/>
    <n v="0.5"/>
    <n v="8"/>
    <n v="0"/>
    <n v="8"/>
    <n v="4"/>
    <n v="0"/>
    <n v="0"/>
    <n v="0"/>
    <n v="4"/>
    <n v="26396"/>
    <n v="141.07"/>
    <s v="R$/MWh"/>
    <n v="0"/>
    <n v="0"/>
    <n v="3723683.7199999997"/>
    <n v="300.50229443398996"/>
    <n v="7932058.5638795989"/>
    <n v="0"/>
    <n v="0"/>
    <n v="0"/>
    <n v="41000"/>
    <n v="41274"/>
    <s v="Não"/>
    <n v="3438.19"/>
    <n v="7323.91"/>
  </r>
  <r>
    <n v="807"/>
    <x v="8"/>
    <s v="LAJ"/>
    <s v="12ºLAJ"/>
    <s v="Leilão de Ajuste"/>
    <s v="001/2012"/>
    <s v="BTG PACTUAL"/>
    <n v="7133522000100"/>
    <s v="P09M-S-2012"/>
    <s v="-"/>
    <s v="-"/>
    <x v="0"/>
    <s v="-"/>
    <x v="0"/>
    <s v="-"/>
    <s v="S"/>
    <n v="0"/>
    <n v="0"/>
    <n v="0"/>
    <m/>
    <m/>
    <n v="0"/>
    <n v="0"/>
    <n v="0.5"/>
    <n v="17"/>
    <n v="0"/>
    <n v="17"/>
    <n v="8.5"/>
    <n v="0"/>
    <n v="0"/>
    <n v="0"/>
    <n v="8.5"/>
    <n v="56091.5"/>
    <n v="143.49"/>
    <s v="R$/MWh"/>
    <n v="0"/>
    <n v="0"/>
    <n v="8048569.3350000018"/>
    <n v="305.65729232532237"/>
    <n v="17144776.012465823"/>
    <n v="0"/>
    <n v="0"/>
    <n v="0"/>
    <n v="41000"/>
    <n v="41274"/>
    <s v="Não"/>
    <n v="3438.19"/>
    <n v="7323.91"/>
  </r>
  <r>
    <n v="808"/>
    <x v="8"/>
    <s v="LAJ"/>
    <s v="13ºLAJ"/>
    <s v="Leilão de Ajuste"/>
    <s v="002/2012"/>
    <s v="DELTA ENERGIA"/>
    <n v="4802543000183"/>
    <s v="P06M-SE-2012"/>
    <s v="-"/>
    <s v="-"/>
    <x v="0"/>
    <s v="-"/>
    <x v="0"/>
    <s v="-"/>
    <s v="SE"/>
    <n v="0"/>
    <n v="0"/>
    <n v="0"/>
    <m/>
    <m/>
    <n v="0"/>
    <n v="0"/>
    <n v="0.5"/>
    <n v="4.9999999999999991"/>
    <n v="0"/>
    <n v="4.9999999999999991"/>
    <n v="2.4999999999999996"/>
    <n v="0"/>
    <n v="0"/>
    <n v="0"/>
    <n v="2.4999999999999996"/>
    <n v="11037.5"/>
    <n v="114.98"/>
    <s v="R$/MWh"/>
    <n v="0"/>
    <n v="0"/>
    <n v="1269091.7499999998"/>
    <n v="241.98784226164821"/>
    <n v="2670940.8089629416"/>
    <n v="0"/>
    <n v="0"/>
    <n v="0"/>
    <n v="41091"/>
    <n v="41274"/>
    <s v="Não"/>
    <n v="3479.94"/>
    <n v="7323.91"/>
  </r>
  <r>
    <n v="809"/>
    <x v="8"/>
    <s v="LAJ"/>
    <s v="13ºLAJ"/>
    <s v="Leilão de Ajuste"/>
    <s v="002/2012"/>
    <s v="BTG PACTUAL"/>
    <n v="7133522000100"/>
    <s v="P06M-NE-2012"/>
    <s v="-"/>
    <s v="-"/>
    <x v="0"/>
    <s v="-"/>
    <x v="0"/>
    <s v="-"/>
    <s v="NE"/>
    <n v="0"/>
    <n v="0"/>
    <n v="0"/>
    <m/>
    <m/>
    <n v="0"/>
    <n v="0"/>
    <n v="0.5"/>
    <n v="10"/>
    <n v="0"/>
    <n v="10"/>
    <n v="5"/>
    <n v="0"/>
    <n v="0"/>
    <n v="0"/>
    <n v="5"/>
    <n v="22075"/>
    <n v="123.04"/>
    <s v="R$/MWh"/>
    <n v="0"/>
    <n v="0"/>
    <n v="2716108"/>
    <n v="258.95098375259346"/>
    <n v="5716342.9663385004"/>
    <n v="0"/>
    <n v="0"/>
    <n v="0"/>
    <n v="41091"/>
    <n v="41274"/>
    <s v="Não"/>
    <n v="3479.94"/>
    <n v="7323.91"/>
  </r>
  <r>
    <n v="810"/>
    <x v="8"/>
    <s v="LAJ"/>
    <s v="13ºLAJ"/>
    <s v="Leilão de Ajuste"/>
    <s v="002/2012"/>
    <s v="ECOM"/>
    <n v="5352237000155"/>
    <s v="P06M-NE-2012"/>
    <s v="-"/>
    <s v="-"/>
    <x v="0"/>
    <s v="-"/>
    <x v="0"/>
    <s v="-"/>
    <s v="NE"/>
    <n v="0"/>
    <n v="0"/>
    <n v="0"/>
    <m/>
    <m/>
    <n v="0"/>
    <n v="0"/>
    <n v="0.5"/>
    <n v="24"/>
    <n v="0"/>
    <n v="24"/>
    <n v="12"/>
    <n v="0"/>
    <n v="0"/>
    <n v="0"/>
    <n v="12"/>
    <n v="52980"/>
    <n v="117.99"/>
    <s v="R$/MWh"/>
    <n v="0"/>
    <n v="0"/>
    <n v="6251110.2000000002"/>
    <n v="248.32271271918481"/>
    <n v="13156137.319862412"/>
    <n v="0"/>
    <n v="0"/>
    <n v="0"/>
    <n v="41091"/>
    <n v="41274"/>
    <s v="Não"/>
    <n v="3479.94"/>
    <n v="7323.91"/>
  </r>
  <r>
    <n v="811"/>
    <x v="8"/>
    <s v="LAJ"/>
    <s v="13ºLAJ"/>
    <s v="Leilão de Ajuste"/>
    <s v="002/2012"/>
    <s v="ENERTRADE"/>
    <n v="4149295000113"/>
    <s v="P06M-NE-2012"/>
    <s v="-"/>
    <s v="-"/>
    <x v="0"/>
    <s v="-"/>
    <x v="0"/>
    <s v="-"/>
    <s v="NE"/>
    <n v="0"/>
    <n v="0"/>
    <n v="0"/>
    <m/>
    <m/>
    <n v="0"/>
    <n v="0"/>
    <n v="0.5"/>
    <n v="20"/>
    <n v="0"/>
    <n v="20"/>
    <n v="10"/>
    <n v="0"/>
    <n v="0"/>
    <n v="0"/>
    <n v="10"/>
    <n v="44150"/>
    <n v="122.5"/>
    <s v="R$/MWh"/>
    <n v="0"/>
    <n v="0"/>
    <n v="5408375"/>
    <n v="257.81449536486264"/>
    <n v="11382509.970358685"/>
    <n v="0"/>
    <n v="0"/>
    <n v="0"/>
    <n v="41091"/>
    <n v="41274"/>
    <s v="Não"/>
    <n v="3479.94"/>
    <n v="7323.91"/>
  </r>
  <r>
    <n v="812"/>
    <x v="8"/>
    <s v="LAJ"/>
    <s v="13ºLAJ"/>
    <s v="Leilão de Ajuste"/>
    <s v="002/2012"/>
    <s v="SAFIRA COM"/>
    <n v="9495582000107"/>
    <s v="P06M-NE-2012"/>
    <s v="-"/>
    <s v="-"/>
    <x v="0"/>
    <s v="-"/>
    <x v="0"/>
    <s v="-"/>
    <s v="NE"/>
    <n v="0"/>
    <n v="0"/>
    <n v="0"/>
    <m/>
    <m/>
    <n v="0"/>
    <n v="0"/>
    <n v="0.5"/>
    <n v="2"/>
    <n v="0"/>
    <n v="2"/>
    <n v="1"/>
    <n v="0"/>
    <n v="0"/>
    <n v="0"/>
    <n v="1"/>
    <n v="4415"/>
    <n v="122.34"/>
    <s v="R$/MWh"/>
    <n v="0"/>
    <n v="0"/>
    <n v="540131.1"/>
    <n v="257.47775806479422"/>
    <n v="1136764.3018560666"/>
    <n v="0"/>
    <n v="0"/>
    <n v="0"/>
    <n v="41091"/>
    <n v="41274"/>
    <s v="Não"/>
    <n v="3479.94"/>
    <n v="7323.91"/>
  </r>
  <r>
    <n v="813"/>
    <x v="8"/>
    <s v="LAJ"/>
    <s v="13ºLAJ"/>
    <s v="Leilão de Ajuste"/>
    <s v="002/2012"/>
    <s v="BTG PACTUAL"/>
    <n v="7133522000100"/>
    <s v="P06M-SE-2012"/>
    <s v="-"/>
    <s v="-"/>
    <x v="0"/>
    <s v="-"/>
    <x v="0"/>
    <s v="-"/>
    <s v="SE"/>
    <n v="0"/>
    <n v="0"/>
    <n v="0"/>
    <m/>
    <m/>
    <n v="0"/>
    <n v="0"/>
    <n v="0.5"/>
    <n v="19"/>
    <n v="0"/>
    <n v="19"/>
    <n v="9.4999999999999893"/>
    <n v="0"/>
    <n v="0"/>
    <n v="0"/>
    <n v="9.4999999999999893"/>
    <n v="41942.5"/>
    <n v="114.9"/>
    <s v="R$/MWh"/>
    <n v="0"/>
    <n v="0"/>
    <n v="4819193.2500000009"/>
    <n v="241.81947361161403"/>
    <n v="10142513.271955123"/>
    <n v="0"/>
    <n v="0"/>
    <n v="0"/>
    <n v="41091"/>
    <n v="41274"/>
    <s v="Não"/>
    <n v="3479.94"/>
    <n v="7323.91"/>
  </r>
  <r>
    <n v="814"/>
    <x v="8"/>
    <s v="LAJ"/>
    <s v="13ºLAJ"/>
    <s v="Leilão de Ajuste"/>
    <s v="002/2012"/>
    <s v="BRASIL"/>
    <n v="13145928000106"/>
    <s v="P06M-NE-2012"/>
    <s v="-"/>
    <s v="-"/>
    <x v="0"/>
    <s v="-"/>
    <x v="0"/>
    <s v="-"/>
    <s v="NE"/>
    <n v="0"/>
    <n v="0"/>
    <n v="0"/>
    <m/>
    <m/>
    <n v="0"/>
    <n v="0"/>
    <n v="0.5"/>
    <n v="2"/>
    <n v="0"/>
    <n v="2"/>
    <n v="1"/>
    <n v="0"/>
    <n v="0"/>
    <n v="0"/>
    <n v="1"/>
    <n v="4415"/>
    <n v="123"/>
    <s v="R$/MWh"/>
    <n v="0"/>
    <n v="0"/>
    <n v="543045"/>
    <n v="258.86679942757632"/>
    <n v="1142896.9194727496"/>
    <n v="0"/>
    <n v="0"/>
    <n v="0"/>
    <n v="41091"/>
    <n v="41274"/>
    <s v="Não"/>
    <n v="3479.94"/>
    <n v="7323.91"/>
  </r>
  <r>
    <n v="815"/>
    <x v="8"/>
    <s v="LAJ"/>
    <s v="13ºLAJ"/>
    <s v="Leilão de Ajuste"/>
    <s v="002/2012"/>
    <s v="MPX COM"/>
    <n v="9185485000100"/>
    <s v="P03M-NE-2012"/>
    <s v="-"/>
    <s v="-"/>
    <x v="0"/>
    <s v="-"/>
    <x v="0"/>
    <s v="-"/>
    <s v="NE"/>
    <n v="0"/>
    <n v="0"/>
    <n v="0"/>
    <m/>
    <m/>
    <n v="0"/>
    <n v="0"/>
    <n v="0.5"/>
    <n v="20"/>
    <n v="0"/>
    <n v="20"/>
    <n v="10"/>
    <n v="0"/>
    <n v="0"/>
    <n v="0"/>
    <n v="10"/>
    <n v="22080"/>
    <n v="126.72"/>
    <s v="R$/MWh"/>
    <n v="0"/>
    <n v="0"/>
    <n v="2797977.6000000001"/>
    <n v="266.69594165416646"/>
    <n v="5888646.391723996"/>
    <n v="0"/>
    <n v="0"/>
    <n v="0"/>
    <n v="41091"/>
    <n v="41182"/>
    <s v="Não"/>
    <n v="3479.94"/>
    <n v="7323.91"/>
  </r>
  <r>
    <n v="816"/>
    <x v="8"/>
    <s v="LAJ"/>
    <s v="13ºLAJ"/>
    <s v="Leilão de Ajuste"/>
    <s v="002/2012"/>
    <s v="ECOM"/>
    <n v="5352237000155"/>
    <s v="P06M-SE-2012"/>
    <s v="-"/>
    <s v="-"/>
    <x v="0"/>
    <s v="-"/>
    <x v="0"/>
    <s v="-"/>
    <s v="SE"/>
    <n v="0"/>
    <n v="0"/>
    <n v="0"/>
    <m/>
    <m/>
    <n v="0"/>
    <n v="0"/>
    <n v="0.5"/>
    <n v="2"/>
    <n v="0"/>
    <n v="2"/>
    <n v="1"/>
    <n v="0"/>
    <n v="0"/>
    <n v="0"/>
    <n v="1"/>
    <n v="4415"/>
    <n v="109.57"/>
    <s v="R$/MWh"/>
    <n v="0"/>
    <n v="0"/>
    <n v="483751.54999999993"/>
    <n v="230.6019123030857"/>
    <n v="1018107.4428181233"/>
    <n v="0"/>
    <n v="0"/>
    <n v="0"/>
    <n v="41091"/>
    <n v="41274"/>
    <s v="Não"/>
    <n v="3479.94"/>
    <n v="7323.91"/>
  </r>
  <r>
    <n v="817"/>
    <x v="8"/>
    <s v="LAJ"/>
    <s v="13ºLAJ"/>
    <s v="Leilão de Ajuste"/>
    <s v="002/2012"/>
    <s v="SAFIRA COM"/>
    <n v="9495582000107"/>
    <s v="P03M-NE-2012"/>
    <s v="-"/>
    <s v="-"/>
    <x v="0"/>
    <s v="-"/>
    <x v="0"/>
    <s v="-"/>
    <s v="NE"/>
    <n v="0"/>
    <n v="0"/>
    <n v="0"/>
    <m/>
    <m/>
    <n v="0"/>
    <n v="0"/>
    <n v="0.5"/>
    <n v="2"/>
    <n v="0"/>
    <n v="2"/>
    <n v="1"/>
    <n v="0"/>
    <n v="0"/>
    <n v="0"/>
    <n v="1"/>
    <n v="2208"/>
    <n v="128.88"/>
    <s v="R$/MWh"/>
    <n v="0"/>
    <n v="0"/>
    <n v="284567.03999999998"/>
    <n v="271.24189520508975"/>
    <n v="598902.10461283813"/>
    <n v="0"/>
    <n v="0"/>
    <n v="0"/>
    <n v="41091"/>
    <n v="41182"/>
    <s v="Não"/>
    <n v="3479.94"/>
    <n v="7323.91"/>
  </r>
  <r>
    <n v="818"/>
    <x v="8"/>
    <s v="LAJ"/>
    <s v="13ºLAJ"/>
    <s v="Leilão de Ajuste"/>
    <s v="002/2012"/>
    <s v="BTG PACTUAL"/>
    <n v="7133522000100"/>
    <s v="P03M-NE-2012"/>
    <s v="-"/>
    <s v="-"/>
    <x v="0"/>
    <s v="-"/>
    <x v="0"/>
    <s v="-"/>
    <s v="NE"/>
    <n v="0"/>
    <n v="0"/>
    <n v="0"/>
    <m/>
    <m/>
    <n v="0"/>
    <n v="0"/>
    <n v="0.5"/>
    <n v="19"/>
    <n v="0"/>
    <n v="19"/>
    <n v="9.5"/>
    <n v="0"/>
    <n v="0"/>
    <n v="0"/>
    <n v="9.5"/>
    <n v="20976"/>
    <n v="124.55"/>
    <s v="R$/MWh"/>
    <n v="0"/>
    <n v="0"/>
    <n v="2612560.7999999998"/>
    <n v="262.12894202198891"/>
    <n v="5498416.6878532385"/>
    <n v="0"/>
    <n v="0"/>
    <n v="0"/>
    <n v="41091"/>
    <n v="41182"/>
    <s v="Não"/>
    <n v="3479.94"/>
    <n v="7323.91"/>
  </r>
  <r>
    <n v="819"/>
    <x v="8"/>
    <s v="LAJ"/>
    <s v="13ºLAJ"/>
    <s v="Leilão de Ajuste"/>
    <s v="002/2012"/>
    <s v="MPX COM"/>
    <n v="9185485000100"/>
    <s v="P03M-SE-2012"/>
    <s v="-"/>
    <s v="-"/>
    <x v="0"/>
    <s v="-"/>
    <x v="0"/>
    <s v="-"/>
    <s v="SE"/>
    <n v="0"/>
    <n v="0"/>
    <n v="0"/>
    <m/>
    <m/>
    <n v="0"/>
    <n v="0"/>
    <n v="0.5"/>
    <n v="2"/>
    <n v="0"/>
    <n v="2"/>
    <n v="1"/>
    <n v="0"/>
    <n v="0"/>
    <n v="0"/>
    <n v="1"/>
    <n v="2208"/>
    <n v="116"/>
    <s v="R$/MWh"/>
    <n v="0"/>
    <n v="0"/>
    <n v="256128.00000000003"/>
    <n v="244.13454254958421"/>
    <n v="539049.06994948199"/>
    <n v="0"/>
    <n v="0"/>
    <n v="0"/>
    <n v="41091"/>
    <n v="41182"/>
    <s v="Não"/>
    <n v="3479.94"/>
    <n v="7323.91"/>
  </r>
  <r>
    <n v="820"/>
    <x v="8"/>
    <s v="LAJ"/>
    <s v="13ºLAJ"/>
    <s v="Leilão de Ajuste"/>
    <s v="002/2012"/>
    <s v="ENERTRADE"/>
    <n v="4149295000113"/>
    <s v="P03M-NE-2012"/>
    <s v="-"/>
    <s v="-"/>
    <x v="0"/>
    <s v="-"/>
    <x v="0"/>
    <s v="-"/>
    <s v="NE"/>
    <n v="0"/>
    <n v="0"/>
    <n v="0"/>
    <m/>
    <m/>
    <n v="0"/>
    <n v="0"/>
    <n v="0.5"/>
    <n v="80.000000000000071"/>
    <n v="0"/>
    <n v="80.000000000000071"/>
    <n v="40.000000000000036"/>
    <n v="0"/>
    <n v="0"/>
    <n v="0"/>
    <n v="40.000000000000036"/>
    <n v="88320"/>
    <n v="129.18"/>
    <s v="R$/MWh"/>
    <n v="0"/>
    <n v="0"/>
    <n v="11409177.6"/>
    <n v="271.87327764271799"/>
    <n v="24011847.881404851"/>
    <n v="0"/>
    <n v="0"/>
    <n v="0"/>
    <n v="41091"/>
    <n v="41182"/>
    <s v="Não"/>
    <n v="3479.94"/>
    <n v="7323.91"/>
  </r>
  <r>
    <n v="821"/>
    <x v="8"/>
    <s v="LAJ"/>
    <s v="14ºLAJ"/>
    <s v="Leilão de Ajuste"/>
    <s v="003/2012"/>
    <s v="BTG PACTUAL G"/>
    <n v="7133522000100"/>
    <s v="P03M-NE-2012"/>
    <s v="-"/>
    <s v="-"/>
    <x v="0"/>
    <s v="-"/>
    <x v="0"/>
    <s v="-"/>
    <s v="NE"/>
    <n v="0"/>
    <n v="0"/>
    <n v="0"/>
    <m/>
    <m/>
    <n v="0"/>
    <n v="0"/>
    <n v="0.5"/>
    <n v="34"/>
    <n v="0"/>
    <n v="34"/>
    <n v="17"/>
    <n v="0"/>
    <n v="0"/>
    <n v="0"/>
    <n v="17"/>
    <n v="37519"/>
    <n v="139.13589999999999"/>
    <s v="R$/MWh"/>
    <n v="0"/>
    <n v="0"/>
    <n v="5220239.8320999993"/>
    <n v="290.1501148531907"/>
    <n v="10886142.15917686"/>
    <n v="0"/>
    <n v="0"/>
    <n v="0"/>
    <n v="41183"/>
    <n v="41274"/>
    <s v="Não"/>
    <n v="3512.04"/>
    <n v="7323.91"/>
  </r>
  <r>
    <n v="822"/>
    <x v="8"/>
    <s v="LAJ"/>
    <s v="14ºLAJ"/>
    <s v="Leilão de Ajuste"/>
    <s v="003/2012"/>
    <s v="BTG PACTUAL G"/>
    <n v="7133522000100"/>
    <s v="P03M-SE-2012"/>
    <s v="-"/>
    <s v="-"/>
    <x v="0"/>
    <s v="-"/>
    <x v="0"/>
    <s v="-"/>
    <s v="SE"/>
    <n v="0"/>
    <n v="0"/>
    <n v="0"/>
    <m/>
    <m/>
    <n v="0"/>
    <n v="0"/>
    <n v="0.5"/>
    <n v="72"/>
    <n v="0"/>
    <n v="72"/>
    <n v="36"/>
    <n v="0"/>
    <n v="0"/>
    <n v="0"/>
    <n v="36"/>
    <n v="79452"/>
    <n v="130.32329999999999"/>
    <s v="R$/MWh"/>
    <n v="0"/>
    <n v="0"/>
    <n v="10354446.831599999"/>
    <n v="271.77256526206986"/>
    <n v="21592873.855201975"/>
    <n v="0"/>
    <n v="0"/>
    <n v="0"/>
    <n v="41183"/>
    <n v="41274"/>
    <s v="Não"/>
    <n v="3512.04"/>
    <n v="7323.91"/>
  </r>
  <r>
    <n v="823"/>
    <x v="8"/>
    <s v="LAJ"/>
    <s v="14ºLAJ"/>
    <s v="Leilão de Ajuste"/>
    <s v="003/2012"/>
    <s v="MPX COM G"/>
    <n v="9185485000100"/>
    <s v="P03M-SE-2012"/>
    <s v="-"/>
    <s v="-"/>
    <x v="0"/>
    <s v="-"/>
    <x v="0"/>
    <s v="-"/>
    <s v="SE"/>
    <n v="0"/>
    <n v="0"/>
    <n v="0"/>
    <m/>
    <m/>
    <n v="0"/>
    <n v="0"/>
    <n v="0.5"/>
    <n v="4"/>
    <n v="0"/>
    <n v="4"/>
    <n v="2"/>
    <n v="0"/>
    <n v="0"/>
    <n v="0"/>
    <n v="2"/>
    <n v="4414"/>
    <n v="135.97"/>
    <s v="R$/MWh"/>
    <n v="0"/>
    <n v="0"/>
    <n v="600171.57999999996"/>
    <n v="283.54803552920805"/>
    <n v="1251581.0288259243"/>
    <n v="0"/>
    <n v="0"/>
    <n v="0"/>
    <n v="41183"/>
    <n v="41274"/>
    <s v="Não"/>
    <n v="3512.04"/>
    <n v="7323.91"/>
  </r>
  <r>
    <n v="824"/>
    <x v="8"/>
    <s v="LAJ"/>
    <s v="14ºLAJ"/>
    <s v="Leilão de Ajuste"/>
    <s v="003/2012"/>
    <s v="NGER G"/>
    <n v="11819487000155"/>
    <s v="P03M-SE-2012"/>
    <s v="-"/>
    <s v="-"/>
    <x v="0"/>
    <s v="-"/>
    <x v="0"/>
    <s v="-"/>
    <s v="SE"/>
    <n v="0"/>
    <n v="0"/>
    <n v="0"/>
    <m/>
    <m/>
    <n v="0"/>
    <n v="0"/>
    <n v="0.5"/>
    <n v="17"/>
    <n v="0"/>
    <n v="17"/>
    <n v="8.5"/>
    <n v="0"/>
    <n v="0"/>
    <n v="0"/>
    <n v="8.5"/>
    <n v="18759.5"/>
    <n v="131.21289999999999"/>
    <s v="R$/MWh"/>
    <n v="0"/>
    <n v="0"/>
    <n v="2461488.3975499999"/>
    <n v="273.62771222394957"/>
    <n v="5133119.0674651824"/>
    <n v="0"/>
    <n v="0"/>
    <n v="0"/>
    <n v="41183"/>
    <n v="41274"/>
    <s v="Não"/>
    <n v="3512.04"/>
    <n v="7323.91"/>
  </r>
  <r>
    <n v="825"/>
    <x v="8"/>
    <s v="LAJ"/>
    <s v="14ºLAJ"/>
    <s v="Leilão de Ajuste"/>
    <s v="003/2012"/>
    <s v="BRASIL COM G"/>
    <n v="13145928000106"/>
    <s v="P03M-NE-2012"/>
    <s v="-"/>
    <s v="-"/>
    <x v="0"/>
    <s v="-"/>
    <x v="0"/>
    <s v="-"/>
    <s v="NE"/>
    <n v="0"/>
    <n v="0"/>
    <n v="0"/>
    <m/>
    <m/>
    <n v="0"/>
    <n v="0"/>
    <n v="0.5"/>
    <n v="1"/>
    <n v="0"/>
    <n v="1"/>
    <n v="0.5"/>
    <n v="0"/>
    <n v="0"/>
    <n v="0"/>
    <n v="0.5"/>
    <n v="1103.5"/>
    <n v="138.88999999999999"/>
    <s v="R$/MWh"/>
    <n v="0"/>
    <n v="0"/>
    <n v="153265.11499999999"/>
    <n v="289.63732186991029"/>
    <n v="319614.78468344605"/>
    <n v="0"/>
    <n v="0"/>
    <n v="0"/>
    <n v="41183"/>
    <n v="41274"/>
    <s v="Não"/>
    <n v="3512.04"/>
    <n v="7323.91"/>
  </r>
  <r>
    <n v="826"/>
    <x v="8"/>
    <s v="LEN"/>
    <s v="15ºLEN"/>
    <s v="Leilão de Energia Nova"/>
    <s v="006/2012"/>
    <s v="EDP"/>
    <n v="3983431000103"/>
    <s v="QTD30-2017"/>
    <s v="UHE.PH.AP.026792-9.01"/>
    <s v="SANTO ANTÔNIO DO JARI"/>
    <x v="0"/>
    <s v="AP"/>
    <x v="2"/>
    <s v="Rio Jari"/>
    <s v="N"/>
    <n v="0"/>
    <n v="0"/>
    <n v="73.400000000000006"/>
    <m/>
    <m/>
    <n v="0"/>
    <n v="21.6"/>
    <n v="0.1"/>
    <n v="208.99999999999997"/>
    <n v="209"/>
    <n v="209"/>
    <n v="20.9"/>
    <n v="20.9"/>
    <n v="20.9"/>
    <n v="20.9"/>
    <n v="20.9"/>
    <n v="5496031.1999999993"/>
    <n v="82"/>
    <s v="R$/MWh"/>
    <n v="0"/>
    <n v="0"/>
    <n v="450674558.40000004"/>
    <n v="168.02564475605868"/>
    <n v="923474185.97941494"/>
    <n v="0"/>
    <n v="0"/>
    <n v="0"/>
    <n v="42736"/>
    <n v="53692"/>
    <s v="Não"/>
    <n v="3574.22"/>
    <n v="7323.91"/>
  </r>
  <r>
    <n v="827"/>
    <x v="8"/>
    <s v="LEN"/>
    <s v="15ºLEN"/>
    <s v="Leilão de Energia Nova"/>
    <s v="006/2012"/>
    <s v="RENOVA"/>
    <n v="4848623000170"/>
    <s v="DIS20-2017"/>
    <s v="EOL.CV.BA.031120-0.01"/>
    <s v="SAO SALVADOR"/>
    <x v="1"/>
    <s v="BA"/>
    <x v="8"/>
    <s v="Cinética do Vento"/>
    <s v="SE"/>
    <n v="62888030"/>
    <n v="128863436.44132146"/>
    <n v="22.4"/>
    <m/>
    <m/>
    <n v="0"/>
    <n v="10.6"/>
    <n v="0.1"/>
    <n v="102"/>
    <n v="102"/>
    <n v="102"/>
    <n v="10.200000000000001"/>
    <n v="10.200000000000001"/>
    <n v="10.200000000000001"/>
    <n v="10.200000000000001"/>
    <n v="10.200000000000001"/>
    <n v="1788264.0000000005"/>
    <n v="88.68"/>
    <s v="R$/MWh"/>
    <n v="0"/>
    <n v="0"/>
    <n v="158583251.52000001"/>
    <n v="181.71358752399127"/>
    <n v="324951866.88000274"/>
    <n v="8047934.6399999997"/>
    <n v="8047934.6399999997"/>
    <n v="8047934.6399999997"/>
    <n v="42736"/>
    <n v="50040"/>
    <s v="Não"/>
    <n v="3574.22"/>
    <n v="7323.91"/>
  </r>
  <r>
    <n v="828"/>
    <x v="8"/>
    <s v="LEN"/>
    <s v="15ºLEN"/>
    <s v="Leilão de Energia Nova"/>
    <s v="006/2012"/>
    <s v="EDP"/>
    <n v="3983431000103"/>
    <s v="QTD30-2017"/>
    <s v="UHE.PH.AP.031186-3.01"/>
    <s v="UHE CACHOEIRA CALDEIRAO"/>
    <x v="0"/>
    <s v="AP"/>
    <x v="2"/>
    <s v="Rio Araguari"/>
    <s v="N"/>
    <n v="855930626"/>
    <n v="1753881650.0013039"/>
    <n v="219"/>
    <m/>
    <m/>
    <n v="0"/>
    <n v="129.69999999999999"/>
    <n v="0.1"/>
    <n v="1296.9999999999989"/>
    <n v="209"/>
    <n v="209"/>
    <n v="129.6999999999999"/>
    <n v="129.6999999999999"/>
    <n v="129.6999999999999"/>
    <n v="129.6999999999999"/>
    <n v="129.6999999999999"/>
    <n v="34106949.599999994"/>
    <n v="95.31"/>
    <s v="R$/MWh"/>
    <n v="0"/>
    <n v="0"/>
    <n v="3250733366.3759999"/>
    <n v="195.29907563048724"/>
    <n v="6661055729.455616"/>
    <n v="0"/>
    <n v="0"/>
    <n v="0"/>
    <n v="42736"/>
    <n v="53692"/>
    <s v="Não"/>
    <n v="3574.22"/>
    <n v="7323.91"/>
  </r>
  <r>
    <n v="829"/>
    <x v="8"/>
    <s v="LEN"/>
    <s v="15ºLEN"/>
    <s v="Leilão de Energia Nova"/>
    <s v="006/2012"/>
    <s v="EGP-SERRA AZUL"/>
    <n v="11106444000122"/>
    <s v="DIS20-2017"/>
    <s v="EOL.CV.BA.031121-9.01"/>
    <s v="DOIS RIACHOS"/>
    <x v="1"/>
    <s v="BA"/>
    <x v="8"/>
    <s v="Cinética do Vento"/>
    <s v="NE"/>
    <n v="144121200"/>
    <n v="295317775.03679127"/>
    <n v="29.9"/>
    <m/>
    <m/>
    <n v="0"/>
    <n v="13.9"/>
    <n v="0.1"/>
    <n v="139.00000000000003"/>
    <n v="139"/>
    <n v="139"/>
    <n v="13.900000000000004"/>
    <n v="13.900000000000004"/>
    <n v="13.900000000000004"/>
    <n v="13.900000000000004"/>
    <n v="13.900000000000004"/>
    <n v="2436948"/>
    <n v="89.2"/>
    <s v="R$/MWh"/>
    <n v="0"/>
    <n v="0"/>
    <n v="217375761.59999999"/>
    <n v="182.77911600293211"/>
    <n v="445423201.18511343"/>
    <n v="11292903.51"/>
    <n v="11292903.51"/>
    <n v="11292903.51"/>
    <n v="42736"/>
    <n v="50040"/>
    <s v="Não"/>
    <n v="3574.22"/>
    <n v="7323.91"/>
  </r>
  <r>
    <n v="830"/>
    <x v="8"/>
    <s v="LEN"/>
    <s v="15ºLEN"/>
    <s v="Leilão de Energia Nova"/>
    <s v="006/2012"/>
    <s v="BIOENERGY - MA"/>
    <n v="5395422000127"/>
    <s v="DIS20-2017"/>
    <s v="EOL.CV.MA.030706-8.01"/>
    <s v="VENTOS DO NORTE 4"/>
    <x v="2"/>
    <s v="MA"/>
    <x v="8"/>
    <s v="Cinética do Vento"/>
    <s v="NE"/>
    <n v="0"/>
    <n v="0"/>
    <n v="28.8"/>
    <m/>
    <m/>
    <n v="0"/>
    <n v="16.7"/>
    <n v="0.1"/>
    <n v="167.00000000000009"/>
    <n v="167"/>
    <n v="167"/>
    <n v="16.70000000000001"/>
    <n v="16.70000000000001"/>
    <n v="16.70000000000001"/>
    <n v="16.70000000000001"/>
    <n v="16.70000000000001"/>
    <n v="2927843.9999999995"/>
    <n v="87.77"/>
    <s v="R$/MWh"/>
    <n v="0"/>
    <n v="0"/>
    <n v="256976867.88"/>
    <n v="179.84891268584474"/>
    <n v="526569559.91377443"/>
    <n v="13129106.910000002"/>
    <n v="13129106.910000002"/>
    <n v="13129106.910000002"/>
    <n v="42736"/>
    <n v="50040"/>
    <s v="Não"/>
    <n v="3574.22"/>
    <n v="7323.91"/>
  </r>
  <r>
    <n v="831"/>
    <x v="8"/>
    <s v="LEN"/>
    <s v="15ºLEN"/>
    <s v="Leilão de Energia Nova"/>
    <s v="006/2012"/>
    <s v="BIOENERGY - MA"/>
    <n v="5395422000127"/>
    <s v="DIS20-2017"/>
    <s v="EOL.CV.MA.030703-3.01"/>
    <s v="VENTOS DO NORTE 1"/>
    <x v="2"/>
    <s v="MA"/>
    <x v="8"/>
    <s v="Cinética do Vento"/>
    <s v="NE"/>
    <n v="0"/>
    <n v="0"/>
    <n v="28.8"/>
    <m/>
    <m/>
    <n v="0"/>
    <n v="16.600000000000001"/>
    <n v="0.1"/>
    <n v="166.00000000000011"/>
    <n v="167"/>
    <n v="167"/>
    <n v="16.600000000000012"/>
    <n v="16.600000000000012"/>
    <n v="16.600000000000012"/>
    <n v="16.600000000000012"/>
    <n v="16.600000000000012"/>
    <n v="2910312"/>
    <n v="87.77"/>
    <s v="R$/MWh"/>
    <n v="0"/>
    <n v="0"/>
    <n v="255438084.23999998"/>
    <n v="179.84891268584474"/>
    <n v="523416448.77656615"/>
    <n v="13033320.560000002"/>
    <n v="13033320.560000002"/>
    <n v="13033320.560000002"/>
    <n v="42736"/>
    <n v="50040"/>
    <s v="Não"/>
    <n v="3574.22"/>
    <n v="7323.91"/>
  </r>
  <r>
    <n v="832"/>
    <x v="8"/>
    <s v="LEN"/>
    <s v="15ºLEN"/>
    <s v="Leilão de Energia Nova"/>
    <s v="006/2012"/>
    <s v="BIOENERGY - MA"/>
    <n v="5395422000127"/>
    <s v="DIS20-2017"/>
    <s v="EOL.CV.MA.030708-4.01"/>
    <s v="VENTOS DO NORTE 6"/>
    <x v="2"/>
    <s v="MA"/>
    <x v="8"/>
    <s v="Cinética do Vento"/>
    <s v="NE"/>
    <n v="0"/>
    <n v="0"/>
    <n v="28.8"/>
    <m/>
    <m/>
    <n v="0"/>
    <n v="16.399999999999999"/>
    <n v="0.1"/>
    <n v="164.00000000000011"/>
    <n v="167"/>
    <n v="167"/>
    <n v="16.400000000000013"/>
    <n v="16.400000000000013"/>
    <n v="16.400000000000013"/>
    <n v="16.400000000000013"/>
    <n v="16.400000000000013"/>
    <n v="2875248.0000000005"/>
    <n v="87.77"/>
    <s v="R$/MWh"/>
    <n v="0"/>
    <n v="0"/>
    <n v="252360516.96000001"/>
    <n v="179.84891268584474"/>
    <n v="517110226.50214976"/>
    <n v="12899613.189999999"/>
    <n v="12899613.189999999"/>
    <n v="12899613.189999999"/>
    <n v="42736"/>
    <n v="50040"/>
    <s v="Não"/>
    <n v="3574.22"/>
    <n v="7323.91"/>
  </r>
  <r>
    <n v="833"/>
    <x v="8"/>
    <s v="LEN"/>
    <s v="15ºLEN"/>
    <s v="Leilão de Energia Nova"/>
    <s v="006/2012"/>
    <s v="BIOENERGY - MA"/>
    <n v="5395422000127"/>
    <s v="DIS20-2017"/>
    <s v="EOL.CV.MA.030707-6.01"/>
    <s v="VENTOS DO NORTE 5"/>
    <x v="2"/>
    <s v="MA"/>
    <x v="8"/>
    <s v="Cinética do Vento"/>
    <s v="NE"/>
    <n v="0"/>
    <n v="0"/>
    <n v="28.8"/>
    <m/>
    <m/>
    <n v="0"/>
    <n v="16.7"/>
    <n v="0.1"/>
    <n v="167.00000000000009"/>
    <n v="167"/>
    <n v="167"/>
    <n v="16.70000000000001"/>
    <n v="16.70000000000001"/>
    <n v="16.70000000000001"/>
    <n v="16.70000000000001"/>
    <n v="16.70000000000001"/>
    <n v="2927844"/>
    <n v="87.77"/>
    <s v="R$/MWh"/>
    <n v="0"/>
    <n v="0"/>
    <n v="256976867.88"/>
    <n v="179.84891268584474"/>
    <n v="526569559.91377443"/>
    <n v="13103945.640000001"/>
    <n v="13103945.640000001"/>
    <n v="13103945.640000001"/>
    <n v="42736"/>
    <n v="50040"/>
    <s v="Não"/>
    <n v="3574.22"/>
    <n v="7323.91"/>
  </r>
  <r>
    <n v="834"/>
    <x v="8"/>
    <s v="LEN"/>
    <s v="15ºLEN"/>
    <s v="Leilão de Energia Nova"/>
    <s v="006/2012"/>
    <s v="BIOENERGY - MA"/>
    <n v="5395422000127"/>
    <s v="DIS20-2017"/>
    <s v="EOL.CV.MA.030705-0.01"/>
    <s v="VENTOS DO NORTE 3"/>
    <x v="2"/>
    <s v="MA"/>
    <x v="8"/>
    <s v="Cinética do Vento"/>
    <s v="NE"/>
    <n v="0"/>
    <n v="0"/>
    <n v="28.8"/>
    <m/>
    <m/>
    <n v="0"/>
    <n v="16.600000000000001"/>
    <n v="0.1"/>
    <n v="166.00000000000003"/>
    <n v="167"/>
    <n v="167"/>
    <n v="16.600000000000005"/>
    <n v="16.600000000000005"/>
    <n v="16.600000000000005"/>
    <n v="16.600000000000005"/>
    <n v="16.600000000000005"/>
    <n v="2910312"/>
    <n v="87.77"/>
    <s v="R$/MWh"/>
    <n v="0"/>
    <n v="0"/>
    <n v="255438084.23999998"/>
    <n v="179.84891268584474"/>
    <n v="523416448.77656615"/>
    <n v="13041166.93"/>
    <n v="13041166.93"/>
    <n v="13041166.93"/>
    <n v="42736"/>
    <n v="50040"/>
    <s v="Não"/>
    <n v="3574.22"/>
    <n v="7323.91"/>
  </r>
  <r>
    <n v="835"/>
    <x v="8"/>
    <s v="LEN"/>
    <s v="15ºLEN"/>
    <s v="Leilão de Energia Nova"/>
    <s v="006/2012"/>
    <s v="BIOENERGY - MA"/>
    <n v="5395422000127"/>
    <s v="DIS20-2017"/>
    <s v="EOL.CV.MA.030704-1.01"/>
    <s v="VENTOS DO NORTE 2"/>
    <x v="2"/>
    <s v="MA"/>
    <x v="8"/>
    <s v="Cinética do Vento"/>
    <s v="NE"/>
    <n v="0"/>
    <n v="0"/>
    <n v="28.8"/>
    <m/>
    <m/>
    <n v="0"/>
    <n v="17"/>
    <n v="0.1"/>
    <n v="169.99999999999986"/>
    <n v="167"/>
    <n v="167"/>
    <n v="16.999999999999986"/>
    <n v="16.999999999999986"/>
    <n v="16.999999999999986"/>
    <n v="16.999999999999986"/>
    <n v="16.999999999999986"/>
    <n v="2980440"/>
    <n v="87.77"/>
    <s v="R$/MWh"/>
    <n v="0"/>
    <n v="0"/>
    <n v="261593218.79999998"/>
    <n v="179.84891268584474"/>
    <n v="536028893.3253991"/>
    <n v="13418668.370000001"/>
    <n v="13418668.370000001"/>
    <n v="13418668.370000001"/>
    <n v="42736"/>
    <n v="50040"/>
    <s v="Não"/>
    <n v="3574.22"/>
    <n v="7323.91"/>
  </r>
  <r>
    <n v="836"/>
    <x v="8"/>
    <s v="LEN"/>
    <s v="15ºLEN"/>
    <s v="Leilão de Energia Nova"/>
    <s v="006/2012"/>
    <s v="BIOENERGY - MA"/>
    <n v="5395422000127"/>
    <s v="DIS20-2017"/>
    <s v="EOL.CV.MA.030709-2.01"/>
    <s v="VENTOS DO NORTE 7"/>
    <x v="2"/>
    <s v="MA"/>
    <x v="8"/>
    <s v="Cinética do Vento"/>
    <s v="NE"/>
    <n v="0"/>
    <n v="0"/>
    <n v="28.8"/>
    <m/>
    <m/>
    <n v="0"/>
    <n v="16.2"/>
    <n v="0.1"/>
    <n v="159.99999999999994"/>
    <n v="167"/>
    <n v="167"/>
    <n v="15.999999999999996"/>
    <n v="15.999999999999996"/>
    <n v="15.999999999999996"/>
    <n v="15.999999999999996"/>
    <n v="15.999999999999996"/>
    <n v="2805120"/>
    <n v="87.77"/>
    <s v="R$/MWh"/>
    <n v="0"/>
    <n v="0"/>
    <n v="246205382.39999998"/>
    <n v="179.84891268584474"/>
    <n v="504497781.95331681"/>
    <n v="12569597.459999999"/>
    <n v="12569597.459999999"/>
    <n v="12569597.459999999"/>
    <n v="42736"/>
    <n v="50040"/>
    <s v="Não"/>
    <n v="3574.22"/>
    <n v="7323.91"/>
  </r>
  <r>
    <n v="837"/>
    <x v="8"/>
    <s v="LEN"/>
    <s v="15ºLEN"/>
    <s v="Leilão de Energia Nova"/>
    <s v="006/2012"/>
    <s v="ENERFIN"/>
    <n v="7219024000185"/>
    <s v="DIS20-2017"/>
    <s v="EOL.CV.RS.031129-4.01"/>
    <s v="GRANJA VARGAS 1"/>
    <x v="2"/>
    <s v="RS"/>
    <x v="8"/>
    <s v="Cinética do Vento"/>
    <s v="S"/>
    <n v="102258910"/>
    <n v="209538040.05855826"/>
    <n v="28"/>
    <m/>
    <m/>
    <n v="0"/>
    <n v="11.5"/>
    <n v="0.1"/>
    <n v="115.00000000000004"/>
    <n v="115"/>
    <n v="115"/>
    <n v="11.500000000000005"/>
    <n v="11.500000000000005"/>
    <n v="11.500000000000005"/>
    <n v="11.500000000000005"/>
    <n v="11.500000000000005"/>
    <n v="2016179.9999999995"/>
    <n v="87.5"/>
    <s v="R$/MWh"/>
    <n v="0"/>
    <n v="0"/>
    <n v="176415750"/>
    <n v="179.295657514087"/>
    <n v="361492318.76675195"/>
    <n v="8951174.3800000008"/>
    <n v="8951174.3800000008"/>
    <n v="8951174.3800000008"/>
    <n v="42736"/>
    <n v="50040"/>
    <s v="Não"/>
    <n v="3574.22"/>
    <n v="7323.91"/>
  </r>
  <r>
    <n v="838"/>
    <x v="9"/>
    <s v="LER"/>
    <s v="05ºLER"/>
    <s v="Leilão de Energia de Reserva"/>
    <s v="005/2013"/>
    <s v="CONSORCIO GRUPO BALEIA"/>
    <n v="1850"/>
    <s v="QTD-ER20"/>
    <s v="EOL.CV.CE.031466-8.01"/>
    <s v="SÃO CAETANO"/>
    <x v="1"/>
    <s v="CE"/>
    <x v="8"/>
    <s v="Cinética do Vento"/>
    <s v="NE"/>
    <n v="96805360"/>
    <n v="190742002.12470707"/>
    <n v="25.2"/>
    <m/>
    <m/>
    <n v="0"/>
    <n v="11"/>
    <n v="0.1"/>
    <n v="100.99999999999999"/>
    <n v="101"/>
    <n v="101"/>
    <n v="10.1"/>
    <n v="10.1"/>
    <n v="10.1"/>
    <n v="10.1"/>
    <n v="10.1"/>
    <n v="1770732"/>
    <n v="115.9"/>
    <s v="R$/MWh"/>
    <n v="0"/>
    <n v="0"/>
    <n v="205227838.80000001"/>
    <n v="228.3654339620611"/>
    <n v="404373981.61050838"/>
    <n v="0"/>
    <n v="0"/>
    <n v="0"/>
    <n v="42248"/>
    <n v="49552"/>
    <s v="Não"/>
    <n v="3717.03"/>
    <n v="7323.91"/>
  </r>
  <r>
    <n v="839"/>
    <x v="9"/>
    <s v="LER"/>
    <s v="05ºLER"/>
    <s v="Leilão de Energia de Reserva"/>
    <s v="005/2013"/>
    <s v="CONSORCIO GRUPO BALEIA"/>
    <n v="1850"/>
    <s v="QTD-ER20"/>
    <s v="EOL.CV.CE.031423-4.01"/>
    <s v="SÃO GALVÃO"/>
    <x v="1"/>
    <s v="CE"/>
    <x v="8"/>
    <s v="Cinética do Vento"/>
    <s v="NE"/>
    <n v="84535880"/>
    <n v="166566634.35344884"/>
    <n v="22"/>
    <m/>
    <m/>
    <n v="0"/>
    <n v="9.5"/>
    <n v="0.1"/>
    <n v="91.999999999999986"/>
    <n v="101"/>
    <n v="101"/>
    <n v="9.1999999999999993"/>
    <n v="9.1999999999999993"/>
    <n v="9.1999999999999993"/>
    <n v="9.1999999999999993"/>
    <n v="9.1999999999999993"/>
    <n v="1612944"/>
    <n v="115.9"/>
    <s v="R$/MWh"/>
    <n v="0"/>
    <n v="0"/>
    <n v="186940209.60000002"/>
    <n v="228.3654339620611"/>
    <n v="368340656.51650274"/>
    <n v="0"/>
    <n v="0"/>
    <n v="0"/>
    <n v="42248"/>
    <n v="49552"/>
    <s v="Não"/>
    <n v="3717.03"/>
    <n v="7323.91"/>
  </r>
  <r>
    <n v="840"/>
    <x v="9"/>
    <s v="LER"/>
    <s v="05ºLER"/>
    <s v="Leilão de Energia de Reserva"/>
    <s v="005/2013"/>
    <s v="CONSORCIO GRUPO BALEIA"/>
    <n v="1850"/>
    <s v="QTD-ER20"/>
    <s v="EOL.CV.CE.031465-0.01"/>
    <s v="SÃO CAETANO I"/>
    <x v="1"/>
    <s v="CE"/>
    <x v="8"/>
    <s v="Cinética do Vento"/>
    <s v="NE"/>
    <n v="69199000"/>
    <n v="136347365.52839229"/>
    <n v="18"/>
    <m/>
    <m/>
    <n v="0"/>
    <n v="7.7"/>
    <n v="0.1"/>
    <n v="64"/>
    <n v="101"/>
    <n v="101"/>
    <n v="6.4"/>
    <n v="6.4"/>
    <n v="6.4"/>
    <n v="6.4"/>
    <n v="6.4"/>
    <n v="1122048"/>
    <n v="115.9"/>
    <s v="R$/MWh"/>
    <n v="0"/>
    <n v="0"/>
    <n v="130045363.2"/>
    <n v="228.3654339620611"/>
    <n v="256236978.44626275"/>
    <n v="0"/>
    <n v="0"/>
    <n v="0"/>
    <n v="42248"/>
    <n v="49552"/>
    <s v="Não"/>
    <n v="3717.03"/>
    <n v="7323.91"/>
  </r>
  <r>
    <n v="841"/>
    <x v="9"/>
    <s v="LER"/>
    <s v="05ºLER"/>
    <s v="Leilão de Energia de Reserva"/>
    <s v="005/2013"/>
    <s v="CONSORCIO GRUPO PUNAÚ"/>
    <n v="1840"/>
    <s v="QTD-ER20"/>
    <s v="EOL.CV.RN.031629-6.01"/>
    <s v="PUNAÚ I"/>
    <x v="1"/>
    <s v="RN"/>
    <x v="8"/>
    <s v="Cinética do Vento"/>
    <s v="NE"/>
    <n v="92203960"/>
    <n v="181675559.43417192"/>
    <n v="24"/>
    <m/>
    <m/>
    <n v="0"/>
    <n v="11"/>
    <n v="0.1"/>
    <n v="106.99999999999999"/>
    <n v="107"/>
    <n v="107"/>
    <n v="10.7"/>
    <n v="10.7"/>
    <n v="10.7"/>
    <n v="10.7"/>
    <n v="10.7"/>
    <n v="1875924"/>
    <n v="111.81"/>
    <s v="R$/MWh"/>
    <n v="0"/>
    <n v="0"/>
    <n v="209747062.44"/>
    <n v="220.30663650817991"/>
    <n v="413278506.78497088"/>
    <n v="0"/>
    <n v="0"/>
    <n v="0"/>
    <n v="42248"/>
    <n v="49552"/>
    <s v="Não"/>
    <n v="3717.03"/>
    <n v="7323.91"/>
  </r>
  <r>
    <n v="842"/>
    <x v="9"/>
    <s v="LER"/>
    <s v="05ºLER"/>
    <s v="Leilão de Energia de Reserva"/>
    <s v="005/2013"/>
    <s v="CONSORCIO GPEXPAN"/>
    <n v="1900"/>
    <s v="QTD-ER20"/>
    <s v="EOL.CV.BA.031431-5.01"/>
    <s v="TEIÚ 2"/>
    <x v="0"/>
    <s v="BA"/>
    <x v="8"/>
    <s v="Cinética do Vento"/>
    <s v="NE"/>
    <n v="40161150"/>
    <n v="79132169.526880324"/>
    <n v="14"/>
    <m/>
    <m/>
    <n v="0"/>
    <n v="4.2"/>
    <n v="0.1"/>
    <n v="37"/>
    <n v="37"/>
    <n v="37"/>
    <n v="3.7"/>
    <n v="3.7"/>
    <n v="3.7"/>
    <n v="3.7"/>
    <n v="3.7"/>
    <n v="648684"/>
    <n v="105.95"/>
    <s v="R$/MWh"/>
    <n v="0"/>
    <n v="0"/>
    <n v="68728069.799999997"/>
    <n v="208.76029101191006"/>
    <n v="135419460.61476985"/>
    <n v="0"/>
    <n v="0"/>
    <n v="0"/>
    <n v="42248"/>
    <n v="49552"/>
    <s v="Não"/>
    <n v="3717.03"/>
    <n v="7323.91"/>
  </r>
  <r>
    <n v="843"/>
    <x v="9"/>
    <s v="LER"/>
    <s v="05ºLER"/>
    <s v="Leilão de Energia de Reserva"/>
    <s v="005/2013"/>
    <s v="RNV"/>
    <n v="8534605000174"/>
    <s v="QTD-ER20"/>
    <s v="EOL.CV.BA.031403-0.01"/>
    <s v="TABUA"/>
    <x v="0"/>
    <s v="BA"/>
    <x v="8"/>
    <s v="Cinética do Vento"/>
    <s v="NE"/>
    <n v="59910860"/>
    <n v="118046329.10215952"/>
    <n v="15"/>
    <m/>
    <m/>
    <n v="0"/>
    <n v="7.4"/>
    <n v="0.1"/>
    <n v="74"/>
    <n v="74"/>
    <n v="74"/>
    <n v="7.4"/>
    <n v="7.4"/>
    <n v="7.4"/>
    <n v="7.4"/>
    <n v="7.4"/>
    <n v="1297368"/>
    <n v="104.8"/>
    <s v="R$/MWh"/>
    <n v="0"/>
    <n v="0"/>
    <n v="135964166.40000001"/>
    <n v="206.49436996742023"/>
    <n v="267899187.77589205"/>
    <n v="0"/>
    <n v="0"/>
    <n v="0"/>
    <n v="42248"/>
    <n v="49552"/>
    <s v="Não"/>
    <n v="3717.03"/>
    <n v="7323.91"/>
  </r>
  <r>
    <n v="844"/>
    <x v="9"/>
    <s v="LER"/>
    <s v="05ºLER"/>
    <s v="Leilão de Energia de Reserva"/>
    <s v="005/2013"/>
    <s v="RNV"/>
    <n v="8534605000174"/>
    <s v="QTD-ER20"/>
    <s v="EOL.CV.BA.031406-4.01"/>
    <s v="TABOQUINHA"/>
    <x v="0"/>
    <s v="BA"/>
    <x v="8"/>
    <s v="Cinética do Vento"/>
    <s v="NE"/>
    <n v="86431240"/>
    <n v="170301187.49334818"/>
    <n v="21.6"/>
    <m/>
    <m/>
    <n v="0"/>
    <n v="10.1"/>
    <n v="0.1"/>
    <n v="100.99999999999999"/>
    <n v="74"/>
    <n v="74"/>
    <n v="10.1"/>
    <n v="10.1"/>
    <n v="10.1"/>
    <n v="10.1"/>
    <n v="10.1"/>
    <n v="1770732"/>
    <n v="105.99"/>
    <s v="R$/MWh"/>
    <n v="0"/>
    <n v="0"/>
    <n v="187679884.67999998"/>
    <n v="208.83910565693577"/>
    <n v="369798087.23811716"/>
    <n v="0"/>
    <n v="0"/>
    <n v="0"/>
    <n v="42248"/>
    <n v="49552"/>
    <s v="Não"/>
    <n v="3717.03"/>
    <n v="7323.91"/>
  </r>
  <r>
    <n v="845"/>
    <x v="9"/>
    <s v="LER"/>
    <s v="05ºLER"/>
    <s v="Leilão de Energia de Reserva"/>
    <s v="005/2013"/>
    <s v="CONSORCIO EGP - SERRA AZUL"/>
    <n v="1760"/>
    <s v="QTD-ER20"/>
    <s v="EOL.CV.BA.031338-6.01"/>
    <s v="DAMASCENA"/>
    <x v="0"/>
    <s v="BA"/>
    <x v="8"/>
    <s v="Cinética do Vento"/>
    <s v="NE"/>
    <n v="144121200"/>
    <n v="283971530.46706647"/>
    <n v="29.9"/>
    <m/>
    <m/>
    <n v="0"/>
    <n v="16.7"/>
    <n v="0.1"/>
    <n v="161"/>
    <n v="161"/>
    <n v="161"/>
    <n v="16.100000000000001"/>
    <n v="16.100000000000001"/>
    <n v="16.100000000000001"/>
    <n v="16.100000000000001"/>
    <n v="16.100000000000001"/>
    <n v="2822652"/>
    <n v="98.5"/>
    <s v="R$/MWh"/>
    <n v="0"/>
    <n v="0"/>
    <n v="278031222"/>
    <n v="194.08106337586727"/>
    <n v="547823301.70001853"/>
    <n v="0"/>
    <n v="0"/>
    <n v="0"/>
    <n v="42248"/>
    <n v="49552"/>
    <s v="Não"/>
    <n v="3717.03"/>
    <n v="7323.91"/>
  </r>
  <r>
    <n v="846"/>
    <x v="9"/>
    <s v="LER"/>
    <s v="05ºLER"/>
    <s v="Leilão de Energia de Reserva"/>
    <s v="005/2013"/>
    <s v="CONSORCIO GRUPO PUNAÚ"/>
    <n v="1840"/>
    <s v="QTD-ER20"/>
    <s v="EOL.CV.RN.031631-8.01"/>
    <s v="CARNAÚBA II"/>
    <x v="1"/>
    <s v="RN"/>
    <x v="8"/>
    <s v="Cinética do Vento"/>
    <s v="NE"/>
    <n v="69199000"/>
    <n v="136347365.52839229"/>
    <n v="18"/>
    <m/>
    <m/>
    <n v="0"/>
    <n v="7.3"/>
    <n v="0.1"/>
    <n v="70.999999999999986"/>
    <n v="107"/>
    <n v="107"/>
    <n v="7.1"/>
    <n v="7.1"/>
    <n v="7.1"/>
    <n v="7.1"/>
    <n v="7.1"/>
    <n v="1244772"/>
    <n v="111.85"/>
    <s v="R$/MWh"/>
    <n v="0"/>
    <n v="0"/>
    <n v="139227748.19999999"/>
    <n v="220.38545115320562"/>
    <n v="274329638.80287808"/>
    <n v="0"/>
    <n v="0"/>
    <n v="0"/>
    <n v="42248"/>
    <n v="49552"/>
    <s v="Não"/>
    <n v="3717.03"/>
    <n v="7323.91"/>
  </r>
  <r>
    <n v="847"/>
    <x v="9"/>
    <s v="LER"/>
    <s v="05ºLER"/>
    <s v="Leilão de Energia de Reserva"/>
    <s v="005/2013"/>
    <s v="CONSORCIO GPEXPAN"/>
    <n v="1900"/>
    <s v="QTD-ER20"/>
    <s v="EOL.CV.BA.031447-1.01"/>
    <s v="CARCARÁ"/>
    <x v="0"/>
    <s v="BA"/>
    <x v="8"/>
    <s v="Cinética do Vento"/>
    <s v="NE"/>
    <n v="28686580"/>
    <n v="56523065.492557228"/>
    <n v="10"/>
    <m/>
    <m/>
    <n v="0"/>
    <n v="4.5999999999999996"/>
    <n v="0.1"/>
    <n v="45.999999999999993"/>
    <n v="37"/>
    <n v="37"/>
    <n v="4.5999999999999996"/>
    <n v="4.5999999999999996"/>
    <n v="4.5999999999999996"/>
    <n v="4.5999999999999996"/>
    <n v="4.5999999999999996"/>
    <n v="806472"/>
    <n v="105.95"/>
    <s v="R$/MWh"/>
    <n v="0"/>
    <n v="0"/>
    <n v="85445708.400000006"/>
    <n v="208.76029101191006"/>
    <n v="168359329.41295713"/>
    <n v="0"/>
    <n v="0"/>
    <n v="0"/>
    <n v="42248"/>
    <n v="49552"/>
    <s v="Não"/>
    <n v="3717.03"/>
    <n v="7323.91"/>
  </r>
  <r>
    <n v="848"/>
    <x v="9"/>
    <s v="LER"/>
    <s v="05ºLER"/>
    <s v="Leilão de Energia de Reserva"/>
    <s v="005/2013"/>
    <s v="CONSORCIO GRUPO PUNAÚ"/>
    <n v="1840"/>
    <s v="QTD-ER20"/>
    <s v="EOL.CV.RN.031626-1.01"/>
    <s v="CARNAÚBA I"/>
    <x v="1"/>
    <s v="RN"/>
    <x v="8"/>
    <s v="Cinética do Vento"/>
    <s v="NE"/>
    <n v="84535880"/>
    <n v="166566634.35344884"/>
    <n v="22"/>
    <m/>
    <m/>
    <n v="0"/>
    <n v="9.4"/>
    <n v="0.1"/>
    <n v="90.999999999999986"/>
    <n v="107"/>
    <n v="107"/>
    <n v="9.1"/>
    <n v="9.1"/>
    <n v="9.1"/>
    <n v="9.1"/>
    <n v="9.1"/>
    <n v="1595412"/>
    <n v="111.82"/>
    <s v="R$/MWh"/>
    <n v="0"/>
    <n v="0"/>
    <n v="178398969.84"/>
    <n v="220.32634016943632"/>
    <n v="351511287.0224008"/>
    <n v="0"/>
    <n v="0"/>
    <n v="0"/>
    <n v="42248"/>
    <n v="49552"/>
    <s v="Não"/>
    <n v="3717.03"/>
    <n v="7323.91"/>
  </r>
  <r>
    <n v="849"/>
    <x v="9"/>
    <s v="LER"/>
    <s v="05ºLER"/>
    <s v="Leilão de Energia de Reserva"/>
    <s v="005/2013"/>
    <s v="CONSORCIO GRUPO PUNAÚ"/>
    <n v="1840"/>
    <s v="QTD-ER20"/>
    <s v="EOL.CV.RN.031630-0.01"/>
    <s v="CARNAÚBA V"/>
    <x v="1"/>
    <s v="RN"/>
    <x v="8"/>
    <s v="Cinética do Vento"/>
    <s v="NE"/>
    <n v="92203960"/>
    <n v="181675559.43417192"/>
    <n v="24"/>
    <m/>
    <m/>
    <n v="0"/>
    <n v="10.1"/>
    <n v="0.1"/>
    <n v="98"/>
    <n v="107"/>
    <n v="107"/>
    <n v="9.8000000000000007"/>
    <n v="9.8000000000000007"/>
    <n v="9.8000000000000007"/>
    <n v="9.8000000000000007"/>
    <n v="9.8000000000000007"/>
    <n v="1718136"/>
    <n v="111.81"/>
    <s v="R$/MWh"/>
    <n v="0"/>
    <n v="0"/>
    <n v="192104786.16"/>
    <n v="220.30663650817991"/>
    <n v="378516763.22361821"/>
    <n v="0"/>
    <n v="0"/>
    <n v="0"/>
    <n v="42248"/>
    <n v="49552"/>
    <s v="Não"/>
    <n v="3717.03"/>
    <n v="7323.91"/>
  </r>
  <r>
    <n v="850"/>
    <x v="9"/>
    <s v="LER"/>
    <s v="05ºLER"/>
    <s v="Leilão de Energia de Reserva"/>
    <s v="005/2013"/>
    <s v="CONSORCIO GPEXPAN"/>
    <n v="1900"/>
    <s v="QTD-ER20"/>
    <s v="EOL.CV.BA.031458-7.01"/>
    <s v="CORRUPIÃO 3"/>
    <x v="0"/>
    <s v="BA"/>
    <x v="8"/>
    <s v="Cinética do Vento"/>
    <s v="NE"/>
    <n v="40161150"/>
    <n v="79132169.526880324"/>
    <n v="14"/>
    <m/>
    <m/>
    <n v="0"/>
    <n v="4.2"/>
    <n v="0.1"/>
    <n v="42"/>
    <n v="37"/>
    <n v="37"/>
    <n v="4.2"/>
    <n v="4.2"/>
    <n v="4.2"/>
    <n v="4.2"/>
    <n v="4.2"/>
    <n v="736344"/>
    <n v="105.95"/>
    <s v="R$/MWh"/>
    <n v="0"/>
    <n v="0"/>
    <n v="78015646.799999997"/>
    <n v="208.76029101191006"/>
    <n v="153719387.72487387"/>
    <n v="0"/>
    <n v="0"/>
    <n v="0"/>
    <n v="42248"/>
    <n v="49552"/>
    <s v="Não"/>
    <n v="3717.03"/>
    <n v="7323.91"/>
  </r>
  <r>
    <n v="851"/>
    <x v="9"/>
    <s v="LER"/>
    <s v="05ºLER"/>
    <s v="Leilão de Energia de Reserva"/>
    <s v="005/2013"/>
    <s v="CONSORCIO GRUPO PUNAÚ"/>
    <n v="1840"/>
    <s v="QTD-ER20"/>
    <s v="EOL.CV.RN.031634-2.01"/>
    <s v="CERVANTES I"/>
    <x v="1"/>
    <s v="RN"/>
    <x v="8"/>
    <s v="Cinética do Vento"/>
    <s v="NE"/>
    <n v="61530550"/>
    <n v="121237711.41220275"/>
    <n v="16"/>
    <m/>
    <m/>
    <n v="0"/>
    <n v="7.1"/>
    <n v="0.1"/>
    <n v="69"/>
    <n v="107"/>
    <n v="107"/>
    <n v="6.9"/>
    <n v="6.9"/>
    <n v="6.9"/>
    <n v="6.9"/>
    <n v="6.9"/>
    <n v="1209708"/>
    <n v="111.81"/>
    <s v="R$/MWh"/>
    <n v="0"/>
    <n v="0"/>
    <n v="135257451.47999999"/>
    <n v="220.30663650817991"/>
    <n v="266506700.63703728"/>
    <n v="0"/>
    <n v="0"/>
    <n v="0"/>
    <n v="42248"/>
    <n v="49552"/>
    <s v="Não"/>
    <n v="3717.03"/>
    <n v="7323.91"/>
  </r>
  <r>
    <n v="852"/>
    <x v="9"/>
    <s v="LER"/>
    <s v="05ºLER"/>
    <s v="Leilão de Energia de Reserva"/>
    <s v="005/2013"/>
    <s v="CONSORCIO GRUPO PUNAÚ"/>
    <n v="1840"/>
    <s v="QTD-ER20"/>
    <s v="EOL.CV.RN.031633-4.01"/>
    <s v="CERVANTES II"/>
    <x v="1"/>
    <s v="RN"/>
    <x v="8"/>
    <s v="Cinética do Vento"/>
    <s v="NE"/>
    <n v="46193720"/>
    <n v="91018541.105452463"/>
    <n v="12"/>
    <m/>
    <m/>
    <n v="0"/>
    <n v="5.6"/>
    <n v="0.1"/>
    <n v="54"/>
    <n v="107"/>
    <n v="107"/>
    <n v="5.4"/>
    <n v="5.4"/>
    <n v="5.4"/>
    <n v="5.4"/>
    <n v="5.4"/>
    <n v="946728"/>
    <n v="111.84"/>
    <s v="R$/MWh"/>
    <n v="0"/>
    <n v="0"/>
    <n v="105882059.52"/>
    <n v="220.36574749194921"/>
    <n v="208626423.39155808"/>
    <n v="0"/>
    <n v="0"/>
    <n v="0"/>
    <n v="42248"/>
    <n v="49552"/>
    <s v="Não"/>
    <n v="3717.03"/>
    <n v="7323.91"/>
  </r>
  <r>
    <n v="853"/>
    <x v="9"/>
    <s v="LER"/>
    <s v="05ºLER"/>
    <s v="Leilão de Energia de Reserva"/>
    <s v="005/2013"/>
    <s v="CONSORCIO GRUPO PUNAÚ"/>
    <n v="1840"/>
    <s v="QTD-ER20"/>
    <s v="EOL.CV.RN.031632-6.01"/>
    <s v="CARNAÚBA III"/>
    <x v="1"/>
    <s v="RN"/>
    <x v="8"/>
    <s v="Cinética do Vento"/>
    <s v="NE"/>
    <n v="61947000"/>
    <n v="122058270.38522691"/>
    <n v="16"/>
    <m/>
    <m/>
    <n v="0"/>
    <n v="7.5"/>
    <n v="0.1"/>
    <n v="70.999999999999986"/>
    <n v="107"/>
    <n v="107"/>
    <n v="7.1"/>
    <n v="7.1"/>
    <n v="7.1"/>
    <n v="7.1"/>
    <n v="7.1"/>
    <n v="1244772"/>
    <n v="111.83"/>
    <s v="R$/MWh"/>
    <n v="0"/>
    <n v="0"/>
    <n v="139202852.75999999"/>
    <n v="220.34604383069276"/>
    <n v="274280585.67121911"/>
    <n v="0"/>
    <n v="0"/>
    <n v="0"/>
    <n v="42248"/>
    <n v="49552"/>
    <s v="Não"/>
    <n v="3717.03"/>
    <n v="7323.91"/>
  </r>
  <r>
    <n v="854"/>
    <x v="9"/>
    <s v="LER"/>
    <s v="05ºLER"/>
    <s v="Leilão de Energia de Reserva"/>
    <s v="005/2013"/>
    <s v="SANTA JOANA"/>
    <n v="15674288000157"/>
    <s v="QTD-ER20"/>
    <s v="EOL.CV.PI.031392-0.01"/>
    <s v="VENTOS DE SANTA JOANA XVI"/>
    <x v="5"/>
    <s v="PI"/>
    <x v="8"/>
    <s v="Cinética do Vento"/>
    <s v="NE"/>
    <n v="102940000"/>
    <n v="202829488.97372365"/>
    <n v="30"/>
    <m/>
    <m/>
    <n v="0"/>
    <n v="17.399999999999999"/>
    <n v="0.1"/>
    <n v="153"/>
    <n v="153"/>
    <n v="153"/>
    <n v="15.3"/>
    <n v="15.3"/>
    <n v="15.3"/>
    <n v="15.3"/>
    <n v="15.3"/>
    <n v="2682396"/>
    <n v="109.96"/>
    <s v="R$/MWh"/>
    <n v="0"/>
    <n v="0"/>
    <n v="294956264.15999997"/>
    <n v="216.66145917573976"/>
    <n v="581171831.44716752"/>
    <n v="0"/>
    <n v="0"/>
    <n v="0"/>
    <n v="42248"/>
    <n v="49552"/>
    <s v="Não"/>
    <n v="3717.03"/>
    <n v="7323.91"/>
  </r>
  <r>
    <n v="855"/>
    <x v="9"/>
    <s v="LER"/>
    <s v="05ºLER"/>
    <s v="Leilão de Energia de Reserva"/>
    <s v="005/2013"/>
    <s v="SANTA JOANA"/>
    <n v="15674288000157"/>
    <s v="QTD-ER20"/>
    <s v="EOL.CV.PI.031416-1.01"/>
    <s v="VENTOS DE SANTA JOANA XV"/>
    <x v="5"/>
    <s v="PI"/>
    <x v="8"/>
    <s v="Cinética do Vento"/>
    <s v="NE"/>
    <n v="102940000"/>
    <n v="202829488.97372365"/>
    <n v="30"/>
    <m/>
    <m/>
    <n v="0"/>
    <n v="16.2"/>
    <n v="0.1"/>
    <n v="150"/>
    <n v="153"/>
    <n v="153"/>
    <n v="15"/>
    <n v="15"/>
    <n v="15"/>
    <n v="15"/>
    <n v="15"/>
    <n v="2629800"/>
    <n v="109.96"/>
    <s v="R$/MWh"/>
    <n v="0"/>
    <n v="0"/>
    <n v="289172808"/>
    <n v="216.66145917573976"/>
    <n v="569776305.3403604"/>
    <n v="0"/>
    <n v="0"/>
    <n v="0"/>
    <n v="42248"/>
    <n v="49552"/>
    <s v="Não"/>
    <n v="3717.03"/>
    <n v="7323.91"/>
  </r>
  <r>
    <n v="856"/>
    <x v="9"/>
    <s v="LER"/>
    <s v="05ºLER"/>
    <s v="Leilão de Energia de Reserva"/>
    <s v="005/2013"/>
    <s v="SANTA JOANA"/>
    <n v="15674288000157"/>
    <s v="QTD-ER20"/>
    <s v="EOL.CV.PI.031368-8.01"/>
    <s v="VENTOS DE SANTA JOANA XIV"/>
    <x v="0"/>
    <s v="PI"/>
    <x v="8"/>
    <s v="Cinética do Vento"/>
    <s v="NE"/>
    <n v="102940000"/>
    <n v="202829488.97372365"/>
    <n v="30"/>
    <m/>
    <m/>
    <n v="0"/>
    <n v="14.9"/>
    <n v="0.1"/>
    <n v="146.99999999999997"/>
    <n v="153"/>
    <n v="153"/>
    <n v="14.7"/>
    <n v="14.7"/>
    <n v="14.7"/>
    <n v="14.7"/>
    <n v="14.7"/>
    <n v="2577204"/>
    <n v="109.99"/>
    <s v="R$/MWh"/>
    <n v="0"/>
    <n v="0"/>
    <n v="283466667.95999998"/>
    <n v="216.72057015950907"/>
    <n v="558533120.29736733"/>
    <n v="0"/>
    <n v="0"/>
    <n v="0"/>
    <n v="42248"/>
    <n v="49552"/>
    <s v="Não"/>
    <n v="3717.03"/>
    <n v="7323.91"/>
  </r>
  <r>
    <n v="857"/>
    <x v="9"/>
    <s v="LER"/>
    <s v="05ºLER"/>
    <s v="Leilão de Energia de Reserva"/>
    <s v="005/2013"/>
    <s v="SANTA JOANA"/>
    <n v="15674288000157"/>
    <s v="QTD-ER20"/>
    <s v="EOL.CV.PI.031394-7.01"/>
    <s v="VENTOS DE SANTA JOANA XIII"/>
    <x v="5"/>
    <s v="PI"/>
    <x v="8"/>
    <s v="Cinética do Vento"/>
    <s v="NE"/>
    <n v="102940000"/>
    <n v="202829488.97372365"/>
    <n v="30"/>
    <m/>
    <m/>
    <n v="0"/>
    <n v="16"/>
    <n v="0.1"/>
    <n v="134"/>
    <n v="153"/>
    <n v="153"/>
    <n v="13.4"/>
    <n v="13.4"/>
    <n v="13.4"/>
    <n v="13.4"/>
    <n v="13.4"/>
    <n v="2349288"/>
    <n v="109.96"/>
    <s v="R$/MWh"/>
    <n v="0"/>
    <n v="0"/>
    <n v="258327708.48000002"/>
    <n v="216.66145917573976"/>
    <n v="509000166.10405535"/>
    <n v="0"/>
    <n v="0"/>
    <n v="0"/>
    <n v="42248"/>
    <n v="49552"/>
    <s v="Não"/>
    <n v="3717.03"/>
    <n v="7323.91"/>
  </r>
  <r>
    <n v="858"/>
    <x v="9"/>
    <s v="LER"/>
    <s v="05ºLER"/>
    <s v="Leilão de Energia de Reserva"/>
    <s v="005/2013"/>
    <s v="SANTA JOANA"/>
    <n v="15674288000157"/>
    <s v="QTD-ER20"/>
    <s v="EOL.CV.PI.031414-5.01"/>
    <s v="VENTOS DE SANTA JOANA XII"/>
    <x v="5"/>
    <s v="PI"/>
    <x v="8"/>
    <s v="Cinética do Vento"/>
    <s v="NE"/>
    <n v="102940000"/>
    <n v="202829488.97372365"/>
    <n v="30"/>
    <m/>
    <m/>
    <n v="0"/>
    <n v="16.899999999999999"/>
    <n v="0.1"/>
    <n v="153"/>
    <n v="153"/>
    <n v="153"/>
    <n v="15.3"/>
    <n v="15.3"/>
    <n v="15.3"/>
    <n v="15.3"/>
    <n v="15.3"/>
    <n v="2682396"/>
    <n v="109.96"/>
    <s v="R$/MWh"/>
    <n v="0"/>
    <n v="0"/>
    <n v="294956264.15999997"/>
    <n v="216.66145917573976"/>
    <n v="581171831.44716752"/>
    <n v="0"/>
    <n v="0"/>
    <n v="0"/>
    <n v="42248"/>
    <n v="49552"/>
    <s v="Não"/>
    <n v="3717.03"/>
    <n v="7323.91"/>
  </r>
  <r>
    <n v="859"/>
    <x v="9"/>
    <s v="LER"/>
    <s v="05ºLER"/>
    <s v="Leilão de Energia de Reserva"/>
    <s v="005/2013"/>
    <s v="SANTA JOANA"/>
    <n v="15674288000157"/>
    <s v="QTD-ER20"/>
    <s v="EOL.CV.PI.031388-2.01"/>
    <s v="VENTOS DE SANTA JOANA XI"/>
    <x v="5"/>
    <s v="PI"/>
    <x v="8"/>
    <s v="Cinética do Vento"/>
    <s v="NE"/>
    <n v="102940000"/>
    <n v="202829488.97372365"/>
    <n v="30"/>
    <m/>
    <m/>
    <n v="0"/>
    <n v="16"/>
    <n v="0.1"/>
    <n v="141"/>
    <n v="153"/>
    <n v="153"/>
    <n v="14.1"/>
    <n v="14.1"/>
    <n v="14.1"/>
    <n v="14.1"/>
    <n v="14.1"/>
    <n v="2472012"/>
    <n v="109.96"/>
    <s v="R$/MWh"/>
    <n v="0"/>
    <n v="0"/>
    <n v="271822439.51999998"/>
    <n v="216.66145917573976"/>
    <n v="535589727.01993877"/>
    <n v="0"/>
    <n v="0"/>
    <n v="0"/>
    <n v="42248"/>
    <n v="49552"/>
    <s v="Não"/>
    <n v="3717.03"/>
    <n v="7323.91"/>
  </r>
  <r>
    <n v="860"/>
    <x v="9"/>
    <s v="LER"/>
    <s v="05ºLER"/>
    <s v="Leilão de Energia de Reserva"/>
    <s v="005/2013"/>
    <s v="SANTA JOANA"/>
    <n v="15674288000157"/>
    <s v="QTD-ER20"/>
    <s v="EOL.CV.PI.031417-0.01"/>
    <s v="VENTOS DE SANTA JOANA IX"/>
    <x v="5"/>
    <s v="PI"/>
    <x v="8"/>
    <s v="Cinética do Vento"/>
    <s v="NE"/>
    <n v="102940000"/>
    <n v="202829488.97372365"/>
    <n v="30"/>
    <m/>
    <m/>
    <n v="0"/>
    <n v="15.8"/>
    <n v="0.1"/>
    <n v="131.99999999999997"/>
    <n v="153"/>
    <n v="153"/>
    <n v="13.2"/>
    <n v="13.2"/>
    <n v="13.2"/>
    <n v="13.2"/>
    <n v="13.2"/>
    <n v="2314224"/>
    <n v="109.96"/>
    <s v="R$/MWh"/>
    <n v="0"/>
    <n v="0"/>
    <n v="254472071.03999999"/>
    <n v="216.66145917573976"/>
    <n v="501403148.69951719"/>
    <n v="0"/>
    <n v="0"/>
    <n v="0"/>
    <n v="42248"/>
    <n v="49552"/>
    <s v="Não"/>
    <n v="3717.03"/>
    <n v="7323.91"/>
  </r>
  <r>
    <n v="861"/>
    <x v="9"/>
    <s v="LER"/>
    <s v="05ºLER"/>
    <s v="Leilão de Energia de Reserva"/>
    <s v="005/2013"/>
    <s v="SANTA JOANA"/>
    <n v="15674288000157"/>
    <s v="QTD-ER20"/>
    <s v="EOL.CV.PI.031393-9.01"/>
    <s v="VENTOS DE SANTA JOANA X"/>
    <x v="5"/>
    <s v="PI"/>
    <x v="8"/>
    <s v="Cinética do Vento"/>
    <s v="NE"/>
    <n v="102940000"/>
    <n v="202829488.97372365"/>
    <n v="30"/>
    <m/>
    <m/>
    <n v="0"/>
    <n v="16"/>
    <n v="0.1"/>
    <n v="136"/>
    <n v="153"/>
    <n v="153"/>
    <n v="13.6"/>
    <n v="13.6"/>
    <n v="13.6"/>
    <n v="13.6"/>
    <n v="13.6"/>
    <n v="2384352"/>
    <n v="109.96"/>
    <s v="R$/MWh"/>
    <n v="0"/>
    <n v="0"/>
    <n v="262183345.91999996"/>
    <n v="216.66145917573976"/>
    <n v="516597183.50859338"/>
    <n v="0"/>
    <n v="0"/>
    <n v="0"/>
    <n v="42248"/>
    <n v="49552"/>
    <s v="Não"/>
    <n v="3717.03"/>
    <n v="7323.91"/>
  </r>
  <r>
    <n v="862"/>
    <x v="9"/>
    <s v="LER"/>
    <s v="05ºLER"/>
    <s v="Leilão de Energia de Reserva"/>
    <s v="005/2013"/>
    <s v="SANTA JOANA"/>
    <n v="15674288000157"/>
    <s v="QTD-ER20"/>
    <s v="EOL.CV.PI.031366-1.01"/>
    <s v="VENTOS DE SANTA JOANA VIII"/>
    <x v="0"/>
    <s v="PI"/>
    <x v="8"/>
    <s v="Cinética do Vento"/>
    <s v="NE"/>
    <n v="102940000"/>
    <n v="202829488.97372365"/>
    <n v="30"/>
    <m/>
    <m/>
    <n v="0"/>
    <n v="15.7"/>
    <n v="0.1"/>
    <n v="156"/>
    <n v="153"/>
    <n v="153"/>
    <n v="15.6"/>
    <n v="15.6"/>
    <n v="15.6"/>
    <n v="15.6"/>
    <n v="15.6"/>
    <n v="2734992"/>
    <n v="109.98"/>
    <s v="R$/MWh"/>
    <n v="0"/>
    <n v="0"/>
    <n v="300794420.16000003"/>
    <n v="216.70086649825265"/>
    <n v="592675136.26578903"/>
    <n v="0"/>
    <n v="0"/>
    <n v="0"/>
    <n v="42248"/>
    <n v="49552"/>
    <s v="Não"/>
    <n v="3717.03"/>
    <n v="7323.91"/>
  </r>
  <r>
    <n v="863"/>
    <x v="9"/>
    <s v="LER"/>
    <s v="05ºLER"/>
    <s v="Leilão de Energia de Reserva"/>
    <s v="005/2013"/>
    <s v="SANTO ONOFRE"/>
    <n v="16712607000134"/>
    <s v="QTD-ER20"/>
    <s v="EOL.CV.PI.031886-8.02"/>
    <s v="VENTOS DE SANTO ONOFRE III"/>
    <x v="0"/>
    <s v="PI"/>
    <x v="8"/>
    <s v="Cinética do Vento"/>
    <s v="NE"/>
    <n v="102940000"/>
    <n v="202829488.97372365"/>
    <n v="30"/>
    <m/>
    <m/>
    <n v="0"/>
    <n v="16.7"/>
    <n v="0.1"/>
    <n v="166.99999999999997"/>
    <n v="167"/>
    <n v="167"/>
    <n v="16.7"/>
    <n v="16.7"/>
    <n v="16.7"/>
    <n v="16.7"/>
    <n v="16.7"/>
    <n v="2927844"/>
    <n v="109.98"/>
    <s v="R$/MWh"/>
    <n v="0"/>
    <n v="0"/>
    <n v="322004283.12"/>
    <n v="216.70086649825265"/>
    <n v="634466331.77171004"/>
    <n v="0"/>
    <n v="0"/>
    <n v="0"/>
    <n v="42248"/>
    <n v="49552"/>
    <s v="Não"/>
    <n v="3717.03"/>
    <n v="7323.91"/>
  </r>
  <r>
    <n v="864"/>
    <x v="9"/>
    <s v="LER"/>
    <s v="05ºLER"/>
    <s v="Leilão de Energia de Reserva"/>
    <s v="005/2013"/>
    <s v="RNV"/>
    <n v="8534605000174"/>
    <s v="QTD-ER20"/>
    <s v="EOL.CV.BA.031424-2.01"/>
    <s v="VAQUETA"/>
    <x v="0"/>
    <s v="BA"/>
    <x v="8"/>
    <s v="Cinética do Vento"/>
    <s v="NE"/>
    <n v="93791320"/>
    <n v="184803239.80737308"/>
    <n v="23.4"/>
    <m/>
    <m/>
    <n v="0"/>
    <n v="10.7"/>
    <n v="0.1"/>
    <n v="106.99999999999999"/>
    <n v="74"/>
    <n v="74"/>
    <n v="10.7"/>
    <n v="10.7"/>
    <n v="10.7"/>
    <n v="10.7"/>
    <n v="10.7"/>
    <n v="1875924"/>
    <n v="105.55"/>
    <s v="R$/MWh"/>
    <n v="0"/>
    <n v="0"/>
    <n v="198003778.19999999"/>
    <n v="207.9721445616527"/>
    <n v="390139937.31467378"/>
    <n v="0"/>
    <n v="0"/>
    <n v="0"/>
    <n v="42248"/>
    <n v="49552"/>
    <s v="Não"/>
    <n v="3717.03"/>
    <n v="7323.91"/>
  </r>
  <r>
    <n v="865"/>
    <x v="9"/>
    <s v="LER"/>
    <s v="05ºLER"/>
    <s v="Leilão de Energia de Reserva"/>
    <s v="005/2013"/>
    <s v="SANTA JOANA"/>
    <n v="15674288000157"/>
    <s v="QTD-ER20"/>
    <s v="EOL.CV.PI.031361-0.01"/>
    <s v="VENTOS DE SANTA JOANA II"/>
    <x v="0"/>
    <s v="PI"/>
    <x v="8"/>
    <s v="Cinética do Vento"/>
    <s v="NE"/>
    <n v="102940000"/>
    <n v="202829488.97372365"/>
    <n v="30"/>
    <m/>
    <m/>
    <n v="0"/>
    <n v="14.8"/>
    <n v="0.1"/>
    <n v="143"/>
    <n v="153"/>
    <n v="153"/>
    <n v="14.3"/>
    <n v="14.3"/>
    <n v="14.3"/>
    <n v="14.3"/>
    <n v="14.3"/>
    <n v="2507076"/>
    <n v="109.99"/>
    <s v="R$/MWh"/>
    <n v="0"/>
    <n v="0"/>
    <n v="275753289.24000001"/>
    <n v="216.72057015950907"/>
    <n v="543334940.15322137"/>
    <n v="0"/>
    <n v="0"/>
    <n v="0"/>
    <n v="42248"/>
    <n v="49552"/>
    <s v="Não"/>
    <n v="3717.03"/>
    <n v="7323.91"/>
  </r>
  <r>
    <n v="866"/>
    <x v="9"/>
    <s v="LER"/>
    <s v="05ºLER"/>
    <s v="Leilão de Energia de Reserva"/>
    <s v="005/2013"/>
    <s v="SANTA JOANA"/>
    <n v="15674288000157"/>
    <s v="QTD-ER20"/>
    <s v="EOL.CV.PI.031367-0.01"/>
    <s v="VENTOS DE SANTA JOANA VI"/>
    <x v="0"/>
    <s v="PI"/>
    <x v="8"/>
    <s v="Cinética do Vento"/>
    <s v="NE"/>
    <n v="102940000"/>
    <n v="202829488.97372365"/>
    <n v="30"/>
    <m/>
    <m/>
    <n v="0"/>
    <n v="15.1"/>
    <n v="0.1"/>
    <n v="151"/>
    <n v="153"/>
    <n v="153"/>
    <n v="15.1"/>
    <n v="15.1"/>
    <n v="15.1"/>
    <n v="15.1"/>
    <n v="15.1"/>
    <n v="2647332"/>
    <n v="109.99"/>
    <s v="R$/MWh"/>
    <n v="0"/>
    <n v="0"/>
    <n v="291180046.68000001"/>
    <n v="216.72057015950907"/>
    <n v="573731300.44151342"/>
    <n v="0"/>
    <n v="0"/>
    <n v="0"/>
    <n v="42248"/>
    <n v="49552"/>
    <s v="Não"/>
    <n v="3717.03"/>
    <n v="7323.91"/>
  </r>
  <r>
    <n v="867"/>
    <x v="9"/>
    <s v="LER"/>
    <s v="05ºLER"/>
    <s v="Leilão de Energia de Reserva"/>
    <s v="005/2013"/>
    <s v="SANTO ONOFRE"/>
    <n v="16712607000134"/>
    <s v="QTD-ER20"/>
    <s v="EOL.CV.PI.031362-9.01"/>
    <s v="VENTOS DE SANTO ONOFRE II"/>
    <x v="0"/>
    <s v="PI"/>
    <x v="8"/>
    <s v="Cinética do Vento"/>
    <s v="NE"/>
    <n v="102940000"/>
    <n v="202829488.97372365"/>
    <n v="30"/>
    <m/>
    <m/>
    <n v="0"/>
    <n v="16.600000000000001"/>
    <n v="0.1"/>
    <n v="159"/>
    <n v="167"/>
    <n v="167"/>
    <n v="15.9"/>
    <n v="15.9"/>
    <n v="15.9"/>
    <n v="15.9"/>
    <n v="15.9"/>
    <n v="2787588"/>
    <n v="109.98"/>
    <s v="R$/MWh"/>
    <n v="0"/>
    <n v="0"/>
    <n v="306578928.24000001"/>
    <n v="216.70086649825265"/>
    <n v="604072735.04013109"/>
    <n v="0"/>
    <n v="0"/>
    <n v="0"/>
    <n v="42248"/>
    <n v="49552"/>
    <s v="Não"/>
    <n v="3717.03"/>
    <n v="7323.91"/>
  </r>
  <r>
    <n v="868"/>
    <x v="9"/>
    <s v="LER"/>
    <s v="05ºLER"/>
    <s v="Leilão de Energia de Reserva"/>
    <s v="005/2013"/>
    <s v="SANTA BRIGIDA"/>
    <n v="13329870000150"/>
    <s v="QTD-ER20"/>
    <s v="EOL.CV.PE.031365-3.01"/>
    <s v="VENTOS DE SANTA BRIGIDA I"/>
    <x v="0"/>
    <s v="PE"/>
    <x v="8"/>
    <s v="Cinética do Vento"/>
    <s v="NE"/>
    <n v="47335000"/>
    <n v="93267280.557326674"/>
    <n v="13.5"/>
    <m/>
    <m/>
    <n v="0"/>
    <n v="6.6"/>
    <n v="0.1"/>
    <n v="65.999999999999986"/>
    <n v="66"/>
    <n v="66"/>
    <n v="6.6"/>
    <n v="6.6"/>
    <n v="6.6"/>
    <n v="6.6"/>
    <n v="6.6"/>
    <n v="1157112"/>
    <n v="116"/>
    <s v="R$/MWh"/>
    <n v="0"/>
    <n v="0"/>
    <n v="134224992"/>
    <n v="228.56247057462542"/>
    <n v="264472377.45154598"/>
    <n v="0"/>
    <n v="0"/>
    <n v="0"/>
    <n v="42248"/>
    <n v="49552"/>
    <s v="Não"/>
    <n v="3717.03"/>
    <n v="7323.91"/>
  </r>
  <r>
    <n v="869"/>
    <x v="9"/>
    <s v="LER"/>
    <s v="05ºLER"/>
    <s v="Leilão de Energia de Reserva"/>
    <s v="005/2013"/>
    <s v="SANTA BRIGIDA"/>
    <n v="13329870000150"/>
    <s v="QTD-ER20"/>
    <s v="EOL.CV.PE.031354-8.01"/>
    <s v="VENTOS DE SANTA BRIGIDA III"/>
    <x v="0"/>
    <s v="PE"/>
    <x v="8"/>
    <s v="Cinética do Vento"/>
    <s v="NE"/>
    <n v="101907000"/>
    <n v="200794100.76593408"/>
    <n v="29.7"/>
    <m/>
    <m/>
    <n v="0"/>
    <n v="14.4"/>
    <n v="0.1"/>
    <n v="144"/>
    <n v="66"/>
    <n v="66"/>
    <n v="14.4"/>
    <n v="14.4"/>
    <n v="14.4"/>
    <n v="14.4"/>
    <n v="14.4"/>
    <n v="2524608"/>
    <n v="116"/>
    <s v="R$/MWh"/>
    <n v="0"/>
    <n v="0"/>
    <n v="292854528"/>
    <n v="228.56247057462542"/>
    <n v="577030641.71246397"/>
    <n v="0"/>
    <n v="0"/>
    <n v="0"/>
    <n v="42248"/>
    <n v="49552"/>
    <s v="Não"/>
    <n v="3717.03"/>
    <n v="7323.91"/>
  </r>
  <r>
    <n v="870"/>
    <x v="9"/>
    <s v="LER"/>
    <s v="05ºLER"/>
    <s v="Leilão de Energia de Reserva"/>
    <s v="005/2013"/>
    <s v="SANTA BRIGIDA"/>
    <n v="13329870000150"/>
    <s v="QTD-ER20"/>
    <s v="EOL.CV.PE.031370-0.01"/>
    <s v="VENTOS DE SANTA BRIGIDA IV"/>
    <x v="0"/>
    <s v="PE"/>
    <x v="8"/>
    <s v="Cinética do Vento"/>
    <s v="NE"/>
    <n v="101907000"/>
    <n v="200794100.76593408"/>
    <n v="29.7"/>
    <m/>
    <m/>
    <n v="0"/>
    <n v="14"/>
    <n v="0.1"/>
    <n v="140"/>
    <n v="66"/>
    <n v="66"/>
    <n v="14"/>
    <n v="14"/>
    <n v="14"/>
    <n v="14"/>
    <n v="14"/>
    <n v="2454480"/>
    <n v="116"/>
    <s v="R$/MWh"/>
    <n v="0"/>
    <n v="0"/>
    <n v="284719680"/>
    <n v="228.56247057462542"/>
    <n v="561002012.77600658"/>
    <n v="0"/>
    <n v="0"/>
    <n v="0"/>
    <n v="42248"/>
    <n v="49552"/>
    <s v="Não"/>
    <n v="3717.03"/>
    <n v="7323.91"/>
  </r>
  <r>
    <n v="871"/>
    <x v="9"/>
    <s v="LER"/>
    <s v="05ºLER"/>
    <s v="Leilão de Energia de Reserva"/>
    <s v="005/2013"/>
    <s v="SANTA BRIGIDA"/>
    <n v="13329870000150"/>
    <s v="QTD-ER20"/>
    <s v="EOL.CV.PE.031346-7.01"/>
    <s v="VENTOS DE SANTA BRIGIDA V"/>
    <x v="0"/>
    <s v="PE"/>
    <x v="8"/>
    <s v="Cinética do Vento"/>
    <s v="NE"/>
    <n v="101907000"/>
    <n v="200794100.76593408"/>
    <n v="29.7"/>
    <m/>
    <m/>
    <n v="0"/>
    <n v="15"/>
    <n v="0.1"/>
    <n v="150"/>
    <n v="66"/>
    <n v="66"/>
    <n v="15"/>
    <n v="15"/>
    <n v="15"/>
    <n v="15"/>
    <n v="15"/>
    <n v="2629800"/>
    <n v="116"/>
    <s v="R$/MWh"/>
    <n v="0"/>
    <n v="0"/>
    <n v="305056800"/>
    <n v="228.56247057462542"/>
    <n v="601073585.11714995"/>
    <n v="0"/>
    <n v="0"/>
    <n v="0"/>
    <n v="42248"/>
    <n v="49552"/>
    <s v="Não"/>
    <n v="3717.03"/>
    <n v="7323.91"/>
  </r>
  <r>
    <n v="872"/>
    <x v="9"/>
    <s v="LER"/>
    <s v="05ºLER"/>
    <s v="Leilão de Energia de Reserva"/>
    <s v="005/2013"/>
    <s v="SANTA BRIGIDA"/>
    <n v="13329870000150"/>
    <s v="QTD-ER20"/>
    <s v="EOL.CV.PE.031363-7.01"/>
    <s v="VENTOS DE SANTA BRIGIDA II"/>
    <x v="0"/>
    <s v="PE"/>
    <x v="8"/>
    <s v="Cinética do Vento"/>
    <s v="NE"/>
    <n v="101907000"/>
    <n v="200794100.76593408"/>
    <n v="29.7"/>
    <m/>
    <m/>
    <n v="0"/>
    <n v="14.7"/>
    <n v="0.1"/>
    <n v="146.99999999999997"/>
    <n v="66"/>
    <n v="66"/>
    <n v="14.7"/>
    <n v="14.7"/>
    <n v="14.7"/>
    <n v="14.7"/>
    <n v="14.7"/>
    <n v="2577204"/>
    <n v="116"/>
    <s v="R$/MWh"/>
    <n v="0"/>
    <n v="0"/>
    <n v="298955664"/>
    <n v="228.56247057462542"/>
    <n v="589052113.41480696"/>
    <n v="0"/>
    <n v="0"/>
    <n v="0"/>
    <n v="42248"/>
    <n v="49552"/>
    <s v="Não"/>
    <n v="3717.03"/>
    <n v="7323.91"/>
  </r>
  <r>
    <n v="873"/>
    <x v="9"/>
    <s v="LER"/>
    <s v="05ºLER"/>
    <s v="Leilão de Energia de Reserva"/>
    <s v="005/2013"/>
    <s v="SANTA BRIGIDA"/>
    <n v="13329870000150"/>
    <s v="QTD-ER20"/>
    <s v="EOL.CV.PE.031353-0.01"/>
    <s v="VENTOS DE SANTA BRIGIDA VI"/>
    <x v="0"/>
    <s v="PE"/>
    <x v="8"/>
    <s v="Cinética do Vento"/>
    <s v="NE"/>
    <n v="101907000"/>
    <n v="200794100.76593408"/>
    <n v="29.7"/>
    <m/>
    <m/>
    <n v="0"/>
    <n v="15.1"/>
    <n v="0.1"/>
    <n v="151"/>
    <n v="66"/>
    <n v="66"/>
    <n v="15.1"/>
    <n v="15.1"/>
    <n v="15.1"/>
    <n v="15.1"/>
    <n v="15.1"/>
    <n v="2647332"/>
    <n v="116"/>
    <s v="R$/MWh"/>
    <n v="0"/>
    <n v="0"/>
    <n v="307090512"/>
    <n v="228.56247057462542"/>
    <n v="605080742.35126424"/>
    <n v="0"/>
    <n v="0"/>
    <n v="0"/>
    <n v="42248"/>
    <n v="49552"/>
    <s v="Não"/>
    <n v="3717.03"/>
    <n v="7323.91"/>
  </r>
  <r>
    <n v="874"/>
    <x v="9"/>
    <s v="LER"/>
    <s v="05ºLER"/>
    <s v="Leilão de Energia de Reserva"/>
    <s v="005/2013"/>
    <s v="SANTA BRIGIDA"/>
    <n v="13329870000150"/>
    <s v="QTD-ER20"/>
    <s v="EOL.CV.PE.031422-6.01"/>
    <s v="VENTOS DE SANTA BRIGIDA VII"/>
    <x v="0"/>
    <s v="PE"/>
    <x v="8"/>
    <s v="Cinética do Vento"/>
    <s v="NE"/>
    <n v="101907000"/>
    <n v="200794100.76593408"/>
    <n v="29.7"/>
    <m/>
    <m/>
    <n v="0"/>
    <n v="14.9"/>
    <n v="0.1"/>
    <n v="149"/>
    <n v="66"/>
    <n v="66"/>
    <n v="14.9"/>
    <n v="14.9"/>
    <n v="14.9"/>
    <n v="14.9"/>
    <n v="14.9"/>
    <n v="2612268"/>
    <n v="116"/>
    <s v="R$/MWh"/>
    <n v="0"/>
    <n v="0"/>
    <n v="303023088"/>
    <n v="228.56247057462542"/>
    <n v="597066427.88303566"/>
    <n v="0"/>
    <n v="0"/>
    <n v="0"/>
    <n v="42248"/>
    <n v="49552"/>
    <s v="Não"/>
    <n v="3717.03"/>
    <n v="7323.91"/>
  </r>
  <r>
    <n v="875"/>
    <x v="9"/>
    <s v="LER"/>
    <s v="05ºLER"/>
    <s v="Leilão de Energia de Reserva"/>
    <s v="005/2013"/>
    <s v="SANTO ONOFRE"/>
    <n v="16712607000134"/>
    <s v="QTD-ER20"/>
    <s v="EOL.CV.PI.031364-5.01"/>
    <s v="VENTOS DE SANTO ONOFRE I"/>
    <x v="0"/>
    <s v="PI"/>
    <x v="8"/>
    <s v="Cinética do Vento"/>
    <s v="NE"/>
    <n v="102940000"/>
    <n v="202829488.97372365"/>
    <n v="30"/>
    <m/>
    <m/>
    <n v="0"/>
    <n v="16.2"/>
    <n v="0.1"/>
    <n v="160"/>
    <n v="167"/>
    <n v="167"/>
    <n v="16"/>
    <n v="16"/>
    <n v="16"/>
    <n v="16"/>
    <n v="16"/>
    <n v="2805120"/>
    <n v="109.98"/>
    <s v="R$/MWh"/>
    <n v="0"/>
    <n v="0"/>
    <n v="308507097.60000002"/>
    <n v="216.70086649825265"/>
    <n v="607871934.63157845"/>
    <n v="0"/>
    <n v="0"/>
    <n v="0"/>
    <n v="42248"/>
    <n v="49552"/>
    <s v="Não"/>
    <n v="3717.03"/>
    <n v="7323.91"/>
  </r>
  <r>
    <n v="876"/>
    <x v="9"/>
    <s v="LER"/>
    <s v="05ºLER"/>
    <s v="Leilão de Energia de Reserva"/>
    <s v="005/2013"/>
    <s v="CONSORCIO GRUPO BALEIA"/>
    <n v="1850"/>
    <s v="QTD-ER20"/>
    <s v="EOL.CV.CE.031415-3.01"/>
    <s v="PITIMBU"/>
    <x v="1"/>
    <s v="CE"/>
    <x v="8"/>
    <s v="Cinética do Vento"/>
    <s v="NE"/>
    <n v="70031890"/>
    <n v="137988463.77077934"/>
    <n v="18"/>
    <m/>
    <m/>
    <n v="0"/>
    <n v="7.2"/>
    <n v="0.1"/>
    <n v="64"/>
    <n v="101"/>
    <n v="101"/>
    <n v="6.4"/>
    <n v="6.4"/>
    <n v="6.4"/>
    <n v="6.4"/>
    <n v="6.4"/>
    <n v="1122048"/>
    <n v="115.9"/>
    <s v="R$/MWh"/>
    <n v="0"/>
    <n v="0"/>
    <n v="130045363.2"/>
    <n v="228.3654339620611"/>
    <n v="256236978.44626275"/>
    <n v="0"/>
    <n v="0"/>
    <n v="0"/>
    <n v="42248"/>
    <n v="49552"/>
    <s v="Não"/>
    <n v="3717.03"/>
    <n v="7323.91"/>
  </r>
  <r>
    <n v="877"/>
    <x v="9"/>
    <s v="LER"/>
    <s v="05ºLER"/>
    <s v="Leilão de Energia de Reserva"/>
    <s v="005/2013"/>
    <s v="CONSORCIO MBR1"/>
    <n v="1590"/>
    <s v="QTD-ER20"/>
    <s v="EOL.CV.BA.031336-0.01"/>
    <s v="MORRO BRANCO I"/>
    <x v="0"/>
    <s v="BA"/>
    <x v="8"/>
    <s v="Cinética do Vento"/>
    <s v="NE"/>
    <n v="103950000"/>
    <n v="204819558.7606234"/>
    <n v="29.7"/>
    <m/>
    <m/>
    <n v="0"/>
    <n v="12.7"/>
    <n v="0.1"/>
    <n v="125"/>
    <n v="125"/>
    <n v="125"/>
    <n v="12.5"/>
    <n v="12.5"/>
    <n v="12.5"/>
    <n v="12.5"/>
    <n v="12.5"/>
    <n v="2191500"/>
    <n v="115.8"/>
    <s v="R$/MWh"/>
    <n v="0"/>
    <n v="0"/>
    <n v="253775700"/>
    <n v="228.16839734949676"/>
    <n v="500031042.79142219"/>
    <n v="0"/>
    <n v="0"/>
    <n v="0"/>
    <n v="42248"/>
    <n v="49552"/>
    <s v="Não"/>
    <n v="3717.03"/>
    <n v="7323.91"/>
  </r>
  <r>
    <n v="878"/>
    <x v="9"/>
    <s v="LER"/>
    <s v="05ºLER"/>
    <s v="Leilão de Energia de Reserva"/>
    <s v="005/2013"/>
    <s v="CONSORCIO MB"/>
    <n v="1560"/>
    <s v="QTD-ER20"/>
    <s v="EOL.CV.BA.031352-1.01"/>
    <s v="MUSSAMBÊ"/>
    <x v="0"/>
    <s v="BA"/>
    <x v="8"/>
    <s v="Cinética do Vento"/>
    <s v="NE"/>
    <n v="103950000"/>
    <n v="204819558.7606234"/>
    <n v="29.7"/>
    <m/>
    <m/>
    <n v="0"/>
    <n v="11.5"/>
    <n v="0.1"/>
    <n v="114"/>
    <n v="114"/>
    <n v="114"/>
    <n v="11.4"/>
    <n v="11.4"/>
    <n v="11.4"/>
    <n v="11.4"/>
    <n v="11.4"/>
    <n v="1998648"/>
    <n v="115.8"/>
    <s v="R$/MWh"/>
    <n v="0"/>
    <n v="0"/>
    <n v="231443438.40000001"/>
    <n v="228.16839734949676"/>
    <n v="456028311.02577704"/>
    <n v="0"/>
    <n v="0"/>
    <n v="0"/>
    <n v="42248"/>
    <n v="49552"/>
    <s v="Não"/>
    <n v="3717.03"/>
    <n v="7323.91"/>
  </r>
  <r>
    <n v="879"/>
    <x v="9"/>
    <s v="LER"/>
    <s v="05ºLER"/>
    <s v="Leilão de Energia de Reserva"/>
    <s v="005/2013"/>
    <s v="CONSORCIO GPEXPAN"/>
    <n v="1900"/>
    <s v="QTD-ER20"/>
    <s v="EOL.CV.BA.031432-3.01"/>
    <s v="CAITITU 2"/>
    <x v="0"/>
    <s v="BA"/>
    <x v="8"/>
    <s v="Cinética do Vento"/>
    <s v="NE"/>
    <n v="40161150"/>
    <n v="79132169.526880324"/>
    <n v="14"/>
    <m/>
    <m/>
    <n v="0"/>
    <n v="5.0999999999999996"/>
    <n v="0.1"/>
    <n v="50.999999999999993"/>
    <n v="37"/>
    <n v="37"/>
    <n v="5.0999999999999996"/>
    <n v="5.0999999999999996"/>
    <n v="5.0999999999999996"/>
    <n v="5.0999999999999996"/>
    <n v="5.0999999999999996"/>
    <n v="894132"/>
    <n v="105.95"/>
    <s v="R$/MWh"/>
    <n v="0"/>
    <n v="0"/>
    <n v="94733285.400000006"/>
    <n v="208.76029101191006"/>
    <n v="186659256.52306116"/>
    <n v="0"/>
    <n v="0"/>
    <n v="0"/>
    <n v="42248"/>
    <n v="49552"/>
    <s v="Não"/>
    <n v="3717.03"/>
    <n v="7323.91"/>
  </r>
  <r>
    <n v="880"/>
    <x v="9"/>
    <s v="LER"/>
    <s v="05ºLER"/>
    <s v="Leilão de Energia de Reserva"/>
    <s v="005/2013"/>
    <s v="CONSORCIO GPEXPAN"/>
    <n v="1900"/>
    <s v="QTD-ER20"/>
    <s v="EOL.CV.BA.031459-5.01"/>
    <s v="CAITITU 3"/>
    <x v="0"/>
    <s v="BA"/>
    <x v="8"/>
    <s v="Cinética do Vento"/>
    <s v="NE"/>
    <n v="40161150"/>
    <n v="79132169.526880324"/>
    <n v="14"/>
    <m/>
    <m/>
    <n v="0"/>
    <n v="4.7"/>
    <n v="0.1"/>
    <n v="47"/>
    <n v="37"/>
    <n v="37"/>
    <n v="4.7"/>
    <n v="4.7"/>
    <n v="4.7"/>
    <n v="4.7"/>
    <n v="4.7"/>
    <n v="824004"/>
    <n v="105.95"/>
    <s v="R$/MWh"/>
    <n v="0"/>
    <n v="0"/>
    <n v="87303223.799999997"/>
    <n v="208.76029101191006"/>
    <n v="172019314.83497792"/>
    <n v="0"/>
    <n v="0"/>
    <n v="0"/>
    <n v="42248"/>
    <n v="49552"/>
    <s v="Não"/>
    <n v="3717.03"/>
    <n v="7323.91"/>
  </r>
  <r>
    <n v="881"/>
    <x v="9"/>
    <s v="LER"/>
    <s v="05ºLER"/>
    <s v="Leilão de Energia de Reserva"/>
    <s v="005/2013"/>
    <s v="CEC"/>
    <n v="9341337000137"/>
    <s v="QTD-ER20"/>
    <s v="EOL.CV.BA.031342-4.01"/>
    <s v="CAETITÉ B"/>
    <x v="0"/>
    <s v="BA"/>
    <x v="8"/>
    <s v="Cinética do Vento"/>
    <s v="NE"/>
    <n v="88587000"/>
    <n v="174548823.97236502"/>
    <n v="30"/>
    <m/>
    <m/>
    <n v="0"/>
    <n v="10.9"/>
    <n v="0.1"/>
    <n v="108"/>
    <n v="108"/>
    <n v="108"/>
    <n v="10.8"/>
    <n v="10.8"/>
    <n v="10.8"/>
    <n v="10.8"/>
    <n v="10.8"/>
    <n v="1893456"/>
    <n v="116.29"/>
    <s v="R$/MWh"/>
    <n v="0"/>
    <n v="0"/>
    <n v="220189998.24000001"/>
    <n v="229.13387675106202"/>
    <n v="433854913.73755884"/>
    <n v="0"/>
    <n v="0"/>
    <n v="0"/>
    <n v="42248"/>
    <n v="49552"/>
    <s v="Não"/>
    <n v="3717.03"/>
    <n v="7323.91"/>
  </r>
  <r>
    <n v="882"/>
    <x v="9"/>
    <s v="LER"/>
    <s v="05ºLER"/>
    <s v="Leilão de Energia de Reserva"/>
    <s v="005/2013"/>
    <s v="ENERFIN"/>
    <n v="7219024000185"/>
    <s v="QTD-ER20"/>
    <s v="EOL.CV.RS.031515-0.01"/>
    <s v="CABO VERDE 5"/>
    <x v="2"/>
    <s v="RS"/>
    <x v="8"/>
    <s v="Cinética do Vento"/>
    <s v="S"/>
    <n v="61180000"/>
    <n v="120546999.56685849"/>
    <n v="16.100000000000001"/>
    <m/>
    <m/>
    <n v="0"/>
    <n v="5.4"/>
    <n v="0.1"/>
    <n v="54"/>
    <n v="54"/>
    <n v="54"/>
    <n v="5.4"/>
    <n v="5.4"/>
    <n v="5.4"/>
    <n v="5.4"/>
    <n v="5.4"/>
    <n v="946728"/>
    <n v="114.9"/>
    <s v="R$/MWh"/>
    <n v="0"/>
    <n v="0"/>
    <n v="108779047.2"/>
    <n v="226.39506783641778"/>
    <n v="214334549.78263614"/>
    <n v="0"/>
    <n v="0"/>
    <n v="0"/>
    <n v="42248"/>
    <n v="49552"/>
    <s v="Não"/>
    <n v="3717.03"/>
    <n v="7323.91"/>
  </r>
  <r>
    <n v="883"/>
    <x v="9"/>
    <s v="LER"/>
    <s v="05ºLER"/>
    <s v="Leilão de Energia de Reserva"/>
    <s v="005/2013"/>
    <s v="CONSORCIO GRUPO BALEIA"/>
    <n v="1850"/>
    <s v="QTD-ER20"/>
    <s v="EOL.CV.CE.031463-3.01"/>
    <s v="CACHOEIRA"/>
    <x v="1"/>
    <s v="CE"/>
    <x v="8"/>
    <s v="Cinética do Vento"/>
    <s v="NE"/>
    <n v="46193540"/>
    <n v="91018186.439549848"/>
    <n v="12"/>
    <m/>
    <m/>
    <n v="0"/>
    <n v="5"/>
    <n v="0.1"/>
    <n v="47.999999999999993"/>
    <n v="101"/>
    <n v="101"/>
    <n v="4.8"/>
    <n v="4.8"/>
    <n v="4.8"/>
    <n v="4.8"/>
    <n v="4.8"/>
    <n v="841536"/>
    <n v="115.9"/>
    <s v="R$/MWh"/>
    <n v="0"/>
    <n v="0"/>
    <n v="97534022.400000006"/>
    <n v="228.3654339620611"/>
    <n v="192177733.83469707"/>
    <n v="0"/>
    <n v="0"/>
    <n v="0"/>
    <n v="42248"/>
    <n v="49552"/>
    <s v="Não"/>
    <n v="3717.03"/>
    <n v="7323.91"/>
  </r>
  <r>
    <n v="884"/>
    <x v="9"/>
    <s v="LER"/>
    <s v="05ºLER"/>
    <s v="Leilão de Energia de Reserva"/>
    <s v="005/2013"/>
    <s v="ENERFIN"/>
    <n v="7219024000185"/>
    <s v="QTD-ER20"/>
    <s v="EOL.CV.RS.031516-8.01"/>
    <s v="CABO VERDE 4"/>
    <x v="2"/>
    <s v="RS"/>
    <x v="8"/>
    <s v="Cinética do Vento"/>
    <s v="S"/>
    <n v="113620000"/>
    <n v="223872999.19559431"/>
    <n v="29.9"/>
    <m/>
    <m/>
    <n v="0"/>
    <n v="10.1"/>
    <n v="0.1"/>
    <n v="100.99999999999999"/>
    <n v="54"/>
    <n v="54"/>
    <n v="10.1"/>
    <n v="10.1"/>
    <n v="10.1"/>
    <n v="10.1"/>
    <n v="10.1"/>
    <n v="1770732"/>
    <n v="114.99"/>
    <s v="R$/MWh"/>
    <n v="0"/>
    <n v="0"/>
    <n v="203616472.67999998"/>
    <n v="226.57240078772566"/>
    <n v="401199000.39165103"/>
    <n v="0"/>
    <n v="0"/>
    <n v="0"/>
    <n v="42248"/>
    <n v="49552"/>
    <s v="Não"/>
    <n v="3717.03"/>
    <n v="7323.91"/>
  </r>
  <r>
    <n v="885"/>
    <x v="9"/>
    <s v="LER"/>
    <s v="05ºLER"/>
    <s v="Leilão de Energia de Reserva"/>
    <s v="005/2013"/>
    <s v="CONSORCIO GRUPO BALEIA"/>
    <n v="1850"/>
    <s v="QTD-ER20"/>
    <s v="EOL.CV.CE.031464-1.01"/>
    <s v="BOM JESUS"/>
    <x v="1"/>
    <s v="CE"/>
    <x v="8"/>
    <s v="Cinética do Vento"/>
    <s v="NE"/>
    <n v="69198750"/>
    <n v="136346872.93686089"/>
    <n v="18"/>
    <m/>
    <m/>
    <n v="0"/>
    <n v="8.1"/>
    <n v="0.1"/>
    <n v="79"/>
    <n v="101"/>
    <n v="101"/>
    <n v="7.9"/>
    <n v="7.9"/>
    <n v="7.9"/>
    <n v="7.9"/>
    <n v="7.9"/>
    <n v="1385028"/>
    <n v="115.9"/>
    <s v="R$/MWh"/>
    <n v="0"/>
    <n v="0"/>
    <n v="160524745.20000002"/>
    <n v="228.3654339620611"/>
    <n v="316292520.26960558"/>
    <n v="0"/>
    <n v="0"/>
    <n v="0"/>
    <n v="42248"/>
    <n v="49552"/>
    <s v="Não"/>
    <n v="3717.03"/>
    <n v="7323.91"/>
  </r>
  <r>
    <n v="886"/>
    <x v="9"/>
    <s v="LER"/>
    <s v="05ºLER"/>
    <s v="Leilão de Energia de Reserva"/>
    <s v="005/2013"/>
    <s v="CONSORCIO BA1"/>
    <n v="1570"/>
    <s v="QTD-ER20"/>
    <s v="EOL.CV.BA.031335-1.01"/>
    <s v="BARAÚNAS I"/>
    <x v="0"/>
    <s v="BA"/>
    <x v="8"/>
    <s v="Cinética do Vento"/>
    <s v="NE"/>
    <n v="103950000"/>
    <n v="204819558.7606234"/>
    <n v="29.7"/>
    <m/>
    <m/>
    <n v="0"/>
    <n v="12.4"/>
    <n v="0.1"/>
    <n v="121.99999999999999"/>
    <n v="122"/>
    <n v="122"/>
    <n v="12.2"/>
    <n v="12.2"/>
    <n v="12.2"/>
    <n v="12.2"/>
    <n v="12.2"/>
    <n v="2138904"/>
    <n v="115.8"/>
    <s v="R$/MWh"/>
    <n v="0"/>
    <n v="0"/>
    <n v="247685083.19999999"/>
    <n v="228.16839734949676"/>
    <n v="488030297.76442802"/>
    <n v="0"/>
    <n v="0"/>
    <n v="0"/>
    <n v="42248"/>
    <n v="49552"/>
    <s v="Não"/>
    <n v="3717.03"/>
    <n v="7323.91"/>
  </r>
  <r>
    <n v="887"/>
    <x v="9"/>
    <s v="LER"/>
    <s v="05ºLER"/>
    <s v="Leilão de Energia de Reserva"/>
    <s v="005/2013"/>
    <s v="CEC"/>
    <n v="9341337000137"/>
    <s v="QTD-ER20"/>
    <s v="EOL.CV.BA.031344-0.01"/>
    <s v="CAETITÉ A"/>
    <x v="0"/>
    <s v="BA"/>
    <x v="8"/>
    <s v="Cinética do Vento"/>
    <s v="NE"/>
    <n v="88587000"/>
    <n v="174548823.97236502"/>
    <n v="30"/>
    <m/>
    <m/>
    <n v="0"/>
    <n v="12.1"/>
    <n v="0.1"/>
    <n v="119"/>
    <n v="108"/>
    <n v="108"/>
    <n v="11.9"/>
    <n v="11.9"/>
    <n v="11.9"/>
    <n v="11.9"/>
    <n v="11.9"/>
    <n v="2086308"/>
    <n v="116.29"/>
    <s v="R$/MWh"/>
    <n v="0"/>
    <n v="0"/>
    <n v="242616757.32000002"/>
    <n v="229.13387675106202"/>
    <n v="478043840.13675469"/>
    <n v="0"/>
    <n v="0"/>
    <n v="0"/>
    <n v="42248"/>
    <n v="49552"/>
    <s v="Não"/>
    <n v="3717.03"/>
    <n v="7323.91"/>
  </r>
  <r>
    <n v="888"/>
    <x v="9"/>
    <s v="LER"/>
    <s v="05ºLER"/>
    <s v="Leilão de Energia de Reserva"/>
    <s v="005/2013"/>
    <s v="RNV"/>
    <n v="8534605000174"/>
    <s v="QTD-ER20"/>
    <s v="EOL.CV.BA.031405-6.01"/>
    <s v="JABUTICABA"/>
    <x v="0"/>
    <s v="BA"/>
    <x v="8"/>
    <s v="Cinética do Vento"/>
    <s v="NE"/>
    <n v="34210530"/>
    <n v="67407269.452304661"/>
    <n v="9"/>
    <m/>
    <m/>
    <n v="0"/>
    <n v="4.5"/>
    <n v="0.1"/>
    <n v="45"/>
    <n v="74"/>
    <n v="74"/>
    <n v="4.5"/>
    <n v="4.5"/>
    <n v="4.5"/>
    <n v="4.5"/>
    <n v="4.5"/>
    <n v="788940"/>
    <n v="104.38"/>
    <s v="R$/MWh"/>
    <n v="0"/>
    <n v="0"/>
    <n v="82349557.200000003"/>
    <n v="205.66681619465001"/>
    <n v="162258777.96860719"/>
    <n v="0"/>
    <n v="0"/>
    <n v="0"/>
    <n v="42248"/>
    <n v="49552"/>
    <s v="Não"/>
    <n v="3717.03"/>
    <n v="7323.91"/>
  </r>
  <r>
    <n v="889"/>
    <x v="9"/>
    <s v="LER"/>
    <s v="05ºLER"/>
    <s v="Leilão de Energia de Reserva"/>
    <s v="005/2013"/>
    <s v="RNV"/>
    <n v="8534605000174"/>
    <s v="QTD-ER20"/>
    <s v="EOL.CV.BA.031407-2.01"/>
    <s v="FOLHA DE SERRA"/>
    <x v="0"/>
    <s v="BA"/>
    <x v="8"/>
    <s v="Cinética do Vento"/>
    <s v="NE"/>
    <n v="84211200"/>
    <n v="165926895.87977499"/>
    <n v="21"/>
    <m/>
    <m/>
    <n v="0"/>
    <n v="9.6999999999999993"/>
    <n v="0.1"/>
    <n v="96.999999999999986"/>
    <n v="74"/>
    <n v="74"/>
    <n v="9.6999999999999993"/>
    <n v="9.6999999999999993"/>
    <n v="9.6999999999999993"/>
    <n v="9.6999999999999993"/>
    <n v="9.6999999999999993"/>
    <n v="1700604"/>
    <n v="103.6"/>
    <s v="R$/MWh"/>
    <n v="0"/>
    <n v="0"/>
    <n v="176182574.39999998"/>
    <n v="204.12993061664821"/>
    <n v="347144176.52639443"/>
    <n v="0"/>
    <n v="0"/>
    <n v="0"/>
    <n v="42248"/>
    <n v="49552"/>
    <s v="Não"/>
    <n v="3717.03"/>
    <n v="7323.91"/>
  </r>
  <r>
    <n v="890"/>
    <x v="9"/>
    <s v="LER"/>
    <s v="05ºLER"/>
    <s v="Leilão de Energia de Reserva"/>
    <s v="005/2013"/>
    <s v="CONSORCIO EGP - DESENVOLVIMENTO"/>
    <n v="1750"/>
    <s v="QTD-ER20"/>
    <s v="EOL.CV.BA.031355-6.01"/>
    <s v="ESPERANÇA"/>
    <x v="0"/>
    <s v="BA"/>
    <x v="8"/>
    <s v="Cinética do Vento"/>
    <s v="NE"/>
    <n v="139561000"/>
    <n v="274986266.86090773"/>
    <n v="29.9"/>
    <m/>
    <m/>
    <n v="0"/>
    <n v="14.7"/>
    <n v="0.1"/>
    <n v="146.99999999999997"/>
    <n v="147"/>
    <n v="147"/>
    <n v="14.7"/>
    <n v="14.7"/>
    <n v="14.7"/>
    <n v="14.7"/>
    <n v="14.7"/>
    <n v="2577204"/>
    <n v="102.4"/>
    <s v="R$/MWh"/>
    <n v="0"/>
    <n v="0"/>
    <n v="263905689.60000002"/>
    <n v="201.76549126587625"/>
    <n v="519990831.15238136"/>
    <n v="0"/>
    <n v="0"/>
    <n v="0"/>
    <n v="42248"/>
    <n v="49552"/>
    <s v="Não"/>
    <n v="3717.03"/>
    <n v="7323.91"/>
  </r>
  <r>
    <n v="891"/>
    <x v="9"/>
    <s v="LER"/>
    <s v="05ºLER"/>
    <s v="Leilão de Energia de Reserva"/>
    <s v="005/2013"/>
    <s v="ENERFIN"/>
    <n v="7219024000185"/>
    <s v="QTD-ER20"/>
    <s v="EOL.CV.RS.031522-2.01"/>
    <s v="GRANJA VARGAS 2"/>
    <x v="2"/>
    <s v="RS"/>
    <x v="8"/>
    <s v="Cinética do Vento"/>
    <s v="S"/>
    <n v="69920000"/>
    <n v="137767999.50498113"/>
    <n v="18.399999999999999"/>
    <m/>
    <m/>
    <n v="0"/>
    <n v="6.5"/>
    <n v="0.1"/>
    <n v="65"/>
    <n v="54"/>
    <n v="54"/>
    <n v="6.5"/>
    <n v="6.5"/>
    <n v="6.5"/>
    <n v="6.5"/>
    <n v="6.5"/>
    <n v="1139580"/>
    <n v="114.9"/>
    <s v="R$/MWh"/>
    <n v="0"/>
    <n v="0"/>
    <n v="130937741.99999999"/>
    <n v="226.39506783641778"/>
    <n v="257995291.40502495"/>
    <n v="0"/>
    <n v="0"/>
    <n v="0"/>
    <n v="42248"/>
    <n v="49552"/>
    <s v="Não"/>
    <n v="3717.03"/>
    <n v="7323.91"/>
  </r>
  <r>
    <n v="892"/>
    <x v="9"/>
    <s v="LER"/>
    <s v="05ºLER"/>
    <s v="Leilão de Energia de Reserva"/>
    <s v="005/2013"/>
    <s v="ENERFIN"/>
    <n v="7219024000185"/>
    <s v="QTD-ER20"/>
    <s v="EOL.CV.RS.031521-4.01"/>
    <s v="GRANJA VARGAS 3"/>
    <x v="2"/>
    <s v="RS"/>
    <x v="8"/>
    <s v="Cinética do Vento"/>
    <s v="S"/>
    <n v="61180000"/>
    <n v="120546999.56685849"/>
    <n v="16.100000000000001"/>
    <m/>
    <m/>
    <n v="0"/>
    <n v="5.6"/>
    <n v="0.1"/>
    <n v="55.999999999999993"/>
    <n v="54"/>
    <n v="54"/>
    <n v="5.6"/>
    <n v="5.6"/>
    <n v="5.6"/>
    <n v="5.6"/>
    <n v="5.6"/>
    <n v="981792"/>
    <n v="114.9"/>
    <s v="R$/MWh"/>
    <n v="0"/>
    <n v="0"/>
    <n v="112807900.80000001"/>
    <n v="226.39506783641778"/>
    <n v="222272866.44125232"/>
    <n v="0"/>
    <n v="0"/>
    <n v="0"/>
    <n v="42248"/>
    <n v="49552"/>
    <s v="Não"/>
    <n v="3717.03"/>
    <n v="7323.91"/>
  </r>
  <r>
    <n v="893"/>
    <x v="9"/>
    <s v="LER"/>
    <s v="05ºLER"/>
    <s v="Leilão de Energia de Reserva"/>
    <s v="005/2013"/>
    <s v="RNV"/>
    <n v="8534605000174"/>
    <s v="QTD-ER20"/>
    <s v="EOL.CV.BA.031408-0.01"/>
    <s v="JACARANDA DO CERRADO"/>
    <x v="0"/>
    <s v="BA"/>
    <x v="8"/>
    <s v="Cinética do Vento"/>
    <s v="NE"/>
    <n v="84211200"/>
    <n v="165926895.87977499"/>
    <n v="21"/>
    <m/>
    <m/>
    <n v="0"/>
    <n v="9.5"/>
    <n v="0.1"/>
    <n v="95"/>
    <n v="74"/>
    <n v="74"/>
    <n v="9.5"/>
    <n v="9.5"/>
    <n v="9.5"/>
    <n v="9.5"/>
    <n v="9.5"/>
    <n v="1665540"/>
    <n v="103.99"/>
    <s v="R$/MWh"/>
    <n v="0"/>
    <n v="0"/>
    <n v="173199504.59999999"/>
    <n v="204.89837340564912"/>
    <n v="341266436.84204483"/>
    <n v="0"/>
    <n v="0"/>
    <n v="0"/>
    <n v="42248"/>
    <n v="49552"/>
    <s v="Não"/>
    <n v="3717.03"/>
    <n v="7323.91"/>
  </r>
  <r>
    <n v="894"/>
    <x v="9"/>
    <s v="LER"/>
    <s v="05ºLER"/>
    <s v="Leilão de Energia de Reserva"/>
    <s v="005/2013"/>
    <s v="CONSORCIO EGP - SERRA AZUL"/>
    <n v="1760"/>
    <s v="QTD-ER20"/>
    <s v="EOL.CV.BA.031337-8.01"/>
    <s v="MANIÇOBA"/>
    <x v="0"/>
    <s v="BA"/>
    <x v="8"/>
    <s v="Cinética do Vento"/>
    <s v="NE"/>
    <n v="134488800"/>
    <n v="264992175.79841968"/>
    <n v="29.9"/>
    <m/>
    <m/>
    <n v="0"/>
    <n v="16.100000000000001"/>
    <n v="0.1"/>
    <n v="155"/>
    <n v="161"/>
    <n v="161"/>
    <n v="15.5"/>
    <n v="15.5"/>
    <n v="15.5"/>
    <n v="15.5"/>
    <n v="15.5"/>
    <n v="2717460"/>
    <n v="102.7"/>
    <s v="R$/MWh"/>
    <n v="0"/>
    <n v="0"/>
    <n v="279083142"/>
    <n v="202.35660110356923"/>
    <n v="549895969.23490524"/>
    <n v="0"/>
    <n v="0"/>
    <n v="0"/>
    <n v="42248"/>
    <n v="49552"/>
    <s v="Não"/>
    <n v="3717.03"/>
    <n v="7323.91"/>
  </r>
  <r>
    <n v="895"/>
    <x v="9"/>
    <s v="LER"/>
    <s v="05ºLER"/>
    <s v="Leilão de Energia de Reserva"/>
    <s v="005/2013"/>
    <s v="RNV"/>
    <n v="8534605000174"/>
    <s v="QTD-ER20"/>
    <s v="EOL.CV.BA.031404-8.01"/>
    <s v="ANGICO"/>
    <x v="0"/>
    <s v="BA"/>
    <x v="8"/>
    <s v="Cinética do Vento"/>
    <s v="NE"/>
    <n v="32980490.000000004"/>
    <n v="64983640.303118356"/>
    <n v="8.1"/>
    <m/>
    <m/>
    <n v="0"/>
    <n v="3.9"/>
    <n v="0.1"/>
    <n v="39"/>
    <n v="74"/>
    <n v="74"/>
    <n v="3.9"/>
    <n v="3.9"/>
    <n v="3.9"/>
    <n v="3.9"/>
    <n v="3.9"/>
    <n v="683748"/>
    <n v="111.3"/>
    <s v="R$/MWh"/>
    <n v="0"/>
    <n v="0"/>
    <n v="76101152.399999991"/>
    <n v="219.30174978410182"/>
    <n v="149947132.81138003"/>
    <n v="0"/>
    <n v="0"/>
    <n v="0"/>
    <n v="42248"/>
    <n v="49552"/>
    <s v="Não"/>
    <n v="3717.03"/>
    <n v="7323.91"/>
  </r>
  <r>
    <n v="896"/>
    <x v="9"/>
    <s v="LER"/>
    <s v="05ºLER"/>
    <s v="Leilão de Energia de Reserva"/>
    <s v="005/2013"/>
    <s v="CEA ENERGIA"/>
    <n v="10187906000110"/>
    <s v="QTD-ER20"/>
    <s v="EOL.CV.BA.031356-4.01"/>
    <s v="ASSURUÁ VII"/>
    <x v="0"/>
    <s v="BA"/>
    <x v="8"/>
    <s v="Cinética do Vento"/>
    <s v="NE"/>
    <n v="69169000"/>
    <n v="136288254.54462299"/>
    <n v="18"/>
    <m/>
    <m/>
    <n v="0"/>
    <n v="8.9"/>
    <n v="0.1"/>
    <n v="89"/>
    <n v="89"/>
    <n v="89"/>
    <n v="8.9"/>
    <n v="8.9"/>
    <n v="8.9"/>
    <n v="8.9"/>
    <n v="8.9"/>
    <n v="1560348"/>
    <n v="102.79"/>
    <s v="R$/MWh"/>
    <n v="0"/>
    <n v="0"/>
    <n v="160388170.92000002"/>
    <n v="202.53393405487716"/>
    <n v="316023418.93465948"/>
    <n v="0"/>
    <n v="0"/>
    <n v="0"/>
    <n v="42248"/>
    <n v="49552"/>
    <s v="Não"/>
    <n v="3717.03"/>
    <n v="7323.91"/>
  </r>
  <r>
    <n v="897"/>
    <x v="9"/>
    <s v="LER"/>
    <s v="05ºLER"/>
    <s v="Leilão de Energia de Reserva"/>
    <s v="005/2013"/>
    <s v="CEA ENERGIA"/>
    <n v="10187906000110"/>
    <s v="QTD-ER20"/>
    <s v="EOL.CV.BA.031341-6.01"/>
    <s v="ASSURUÁ V"/>
    <x v="0"/>
    <s v="BA"/>
    <x v="8"/>
    <s v="Cinética do Vento"/>
    <s v="NE"/>
    <n v="90864000"/>
    <n v="179035347.64045489"/>
    <n v="20"/>
    <m/>
    <m/>
    <n v="0"/>
    <n v="10.1"/>
    <n v="0.1"/>
    <n v="100.99999999999999"/>
    <n v="89"/>
    <n v="89"/>
    <n v="10.1"/>
    <n v="10.1"/>
    <n v="10.1"/>
    <n v="10.1"/>
    <n v="10.1"/>
    <n v="1770732"/>
    <n v="102.78"/>
    <s v="R$/MWh"/>
    <n v="0"/>
    <n v="0"/>
    <n v="181995834.96000001"/>
    <n v="202.51423039362072"/>
    <n v="358598428.21335679"/>
    <n v="0"/>
    <n v="0"/>
    <n v="0"/>
    <n v="42248"/>
    <n v="49552"/>
    <s v="Não"/>
    <n v="3717.03"/>
    <n v="7323.91"/>
  </r>
  <r>
    <n v="898"/>
    <x v="9"/>
    <s v="LER"/>
    <s v="05ºLER"/>
    <s v="Leilão de Energia de Reserva"/>
    <s v="005/2013"/>
    <s v="CEA ENERGIA"/>
    <n v="10187906000110"/>
    <s v="QTD-ER20"/>
    <s v="EOL.CV.BA.031343-2.01"/>
    <s v="ASSURUÁ II"/>
    <x v="0"/>
    <s v="BA"/>
    <x v="8"/>
    <s v="Cinética do Vento"/>
    <s v="NE"/>
    <n v="112558000"/>
    <n v="221780470.37016112"/>
    <n v="30"/>
    <m/>
    <m/>
    <n v="0"/>
    <n v="14.6"/>
    <n v="0.1"/>
    <n v="146"/>
    <n v="89"/>
    <n v="89"/>
    <n v="14.6"/>
    <n v="14.6"/>
    <n v="14.6"/>
    <n v="14.6"/>
    <n v="14.6"/>
    <n v="2559672"/>
    <n v="102.77"/>
    <s v="R$/MWh"/>
    <n v="0"/>
    <n v="0"/>
    <n v="263057491.43999997"/>
    <n v="202.49452673236428"/>
    <n v="518319570.23008424"/>
    <n v="0"/>
    <n v="0"/>
    <n v="0"/>
    <n v="42248"/>
    <n v="49552"/>
    <s v="Não"/>
    <n v="3717.03"/>
    <n v="7323.91"/>
  </r>
  <r>
    <n v="899"/>
    <x v="9"/>
    <s v="LER"/>
    <s v="05ºLER"/>
    <s v="Leilão de Energia de Reserva"/>
    <s v="005/2013"/>
    <s v="CONSORCIO GPEXPAN"/>
    <n v="1900"/>
    <s v="QTD-ER20"/>
    <s v="EOL.CV.BA.031433-1.01"/>
    <s v="ACAUÃ"/>
    <x v="0"/>
    <s v="BA"/>
    <x v="8"/>
    <s v="Cinética do Vento"/>
    <s v="NE"/>
    <n v="34423850"/>
    <n v="67827587.954226896"/>
    <n v="12"/>
    <m/>
    <m/>
    <n v="0"/>
    <n v="3.1"/>
    <n v="0.1"/>
    <n v="26"/>
    <n v="37"/>
    <n v="37"/>
    <n v="2.6"/>
    <n v="2.6"/>
    <n v="2.6"/>
    <n v="2.6"/>
    <n v="2.6"/>
    <n v="455832"/>
    <n v="105.95"/>
    <s v="R$/MWh"/>
    <n v="0"/>
    <n v="0"/>
    <n v="48295400.399999999"/>
    <n v="208.76029101191006"/>
    <n v="95159620.972540975"/>
    <n v="0"/>
    <n v="0"/>
    <n v="0"/>
    <n v="42248"/>
    <n v="49552"/>
    <s v="Não"/>
    <n v="3717.03"/>
    <n v="7323.91"/>
  </r>
  <r>
    <n v="900"/>
    <x v="9"/>
    <s v="LER"/>
    <s v="05ºLER"/>
    <s v="Leilão de Energia de Reserva"/>
    <s v="005/2013"/>
    <s v="CONSORCIO GPEXPAN"/>
    <n v="1900"/>
    <s v="QTD-ER20"/>
    <s v="EOL.CV.BA.031435-8.01"/>
    <s v="ANGICAL 2"/>
    <x v="0"/>
    <s v="BA"/>
    <x v="8"/>
    <s v="Cinética do Vento"/>
    <s v="NE"/>
    <n v="40161150"/>
    <n v="79132169.526880324"/>
    <n v="14"/>
    <m/>
    <m/>
    <n v="0"/>
    <n v="5.0999999999999996"/>
    <n v="0.1"/>
    <n v="49"/>
    <n v="37"/>
    <n v="37"/>
    <n v="4.9000000000000004"/>
    <n v="4.9000000000000004"/>
    <n v="4.9000000000000004"/>
    <n v="4.9000000000000004"/>
    <n v="4.9000000000000004"/>
    <n v="859068"/>
    <n v="105.95"/>
    <s v="R$/MWh"/>
    <n v="0"/>
    <n v="0"/>
    <n v="91018254.600000009"/>
    <n v="208.76029101191006"/>
    <n v="179339285.67901954"/>
    <n v="0"/>
    <n v="0"/>
    <n v="0"/>
    <n v="42248"/>
    <n v="49552"/>
    <s v="Não"/>
    <n v="3717.03"/>
    <n v="7323.91"/>
  </r>
  <r>
    <n v="901"/>
    <x v="9"/>
    <s v="LER"/>
    <s v="05ºLER"/>
    <s v="Leilão de Energia de Reserva"/>
    <s v="005/2013"/>
    <s v="RNV"/>
    <n v="8534605000174"/>
    <s v="QTD-ER20"/>
    <s v="EOL.CV.BA.031418-8.01"/>
    <s v="ACÁCIA"/>
    <x v="0"/>
    <s v="BA"/>
    <x v="8"/>
    <s v="Cinética do Vento"/>
    <s v="NE"/>
    <n v="65050940"/>
    <n v="128174168.61725624"/>
    <n v="16.2"/>
    <m/>
    <m/>
    <n v="0"/>
    <n v="6.9"/>
    <n v="0.1"/>
    <n v="69"/>
    <n v="74"/>
    <n v="74"/>
    <n v="6.9"/>
    <n v="6.9"/>
    <n v="6.9"/>
    <n v="6.9"/>
    <n v="6.9"/>
    <n v="1209708"/>
    <n v="113.7"/>
    <s v="R$/MWh"/>
    <n v="0"/>
    <n v="0"/>
    <n v="137543799.59999999"/>
    <n v="224.03062848564579"/>
    <n v="271011643.5241136"/>
    <n v="0"/>
    <n v="0"/>
    <n v="0"/>
    <n v="42248"/>
    <n v="49552"/>
    <s v="Não"/>
    <n v="3717.03"/>
    <n v="7323.91"/>
  </r>
  <r>
    <n v="902"/>
    <x v="9"/>
    <s v="LER"/>
    <s v="05ºLER"/>
    <s v="Leilão de Energia de Reserva"/>
    <s v="005/2013"/>
    <s v="RNV"/>
    <n v="8534605000174"/>
    <s v="QTD-ER20"/>
    <s v="EOL.CV.BA.031402-1.01"/>
    <s v="ABIL"/>
    <x v="0"/>
    <s v="BA"/>
    <x v="8"/>
    <s v="Cinética do Vento"/>
    <s v="NE"/>
    <n v="94201360"/>
    <n v="185611168.73353186"/>
    <n v="23.7"/>
    <m/>
    <m/>
    <n v="0"/>
    <n v="11"/>
    <n v="0.1"/>
    <n v="110"/>
    <n v="74"/>
    <n v="74"/>
    <n v="11"/>
    <n v="11"/>
    <n v="11"/>
    <n v="11"/>
    <n v="11"/>
    <n v="1928520"/>
    <n v="105.2"/>
    <s v="R$/MWh"/>
    <n v="0"/>
    <n v="0"/>
    <n v="202880304"/>
    <n v="207.28251641767756"/>
    <n v="399748478.56181949"/>
    <n v="0"/>
    <n v="0"/>
    <n v="0"/>
    <n v="42248"/>
    <n v="49552"/>
    <s v="Não"/>
    <n v="3717.03"/>
    <n v="7323.91"/>
  </r>
  <r>
    <n v="903"/>
    <x v="9"/>
    <s v="LER"/>
    <s v="05ºLER"/>
    <s v="Leilão de Energia de Reserva"/>
    <s v="005/2013"/>
    <s v="CONSORCIO GPEXPAN"/>
    <n v="1900"/>
    <s v="QTD-ER20"/>
    <s v="EOL.CV.BA.031434-0.01"/>
    <s v="ARAPAPÁ"/>
    <x v="0"/>
    <s v="BA"/>
    <x v="8"/>
    <s v="Cinética do Vento"/>
    <s v="NE"/>
    <n v="28686820"/>
    <n v="56523538.380427383"/>
    <n v="10"/>
    <m/>
    <m/>
    <n v="0"/>
    <n v="2.2000000000000002"/>
    <n v="0.1"/>
    <n v="18.999999999999996"/>
    <n v="37"/>
    <n v="37"/>
    <n v="1.9"/>
    <n v="1.9"/>
    <n v="1.9"/>
    <n v="1.9"/>
    <n v="1.9"/>
    <n v="333108"/>
    <n v="105.95"/>
    <s v="R$/MWh"/>
    <n v="0"/>
    <n v="0"/>
    <n v="35292792.600000001"/>
    <n v="208.76029101191006"/>
    <n v="69539723.018395334"/>
    <n v="0"/>
    <n v="0"/>
    <n v="0"/>
    <n v="42248"/>
    <n v="49552"/>
    <s v="Não"/>
    <n v="3717.03"/>
    <n v="7323.91"/>
  </r>
  <r>
    <n v="904"/>
    <x v="9"/>
    <s v="LEN"/>
    <s v="16ºLEN"/>
    <s v="Leilão de Energia Nova"/>
    <s v="006/2013"/>
    <s v="SANTA HELENA ENERGIA"/>
    <n v="12150746000160"/>
    <s v="QTD30-2018"/>
    <s v="PCH.PH.GO.031327-0.01"/>
    <s v="YPÊ"/>
    <x v="0"/>
    <s v="GO"/>
    <x v="6"/>
    <s v="Rio Verde"/>
    <s v="SE"/>
    <n v="149483000"/>
    <n v="294536239.55954081"/>
    <n v="29.3"/>
    <m/>
    <m/>
    <n v="0"/>
    <n v="16.7"/>
    <n v="0.10000000000000002"/>
    <n v="166.99999999999991"/>
    <n v="167"/>
    <n v="167"/>
    <n v="16.699999999999996"/>
    <n v="16.699999999999996"/>
    <n v="16.699999999999996"/>
    <n v="16.699999999999996"/>
    <n v="16.699999999999996"/>
    <n v="4391565.6000000006"/>
    <n v="131.19999999999999"/>
    <s v="R$/MWh"/>
    <n v="0"/>
    <n v="0"/>
    <n v="576173406.71999991"/>
    <n v="258.51203568440394"/>
    <n v="1135272563.0976007"/>
    <n v="0"/>
    <n v="0"/>
    <n v="0"/>
    <n v="43101"/>
    <n v="54057"/>
    <s v="Não"/>
    <n v="3717.03"/>
    <n v="7323.91"/>
  </r>
  <r>
    <n v="905"/>
    <x v="9"/>
    <s v="LEN"/>
    <s v="16ºLEN"/>
    <s v="Leilão de Energia Nova"/>
    <s v="006/2013"/>
    <s v="ALUPAR"/>
    <n v="8364948000138"/>
    <s v="QTD30-2018"/>
    <s v="PCH.PH.GO.030973-7.01"/>
    <s v="VERDE 08"/>
    <x v="1"/>
    <s v="GO"/>
    <x v="6"/>
    <s v="Rio Verde"/>
    <s v="SE"/>
    <n v="204796000"/>
    <n v="403523101.06724989"/>
    <n v="28.5"/>
    <m/>
    <m/>
    <n v="0"/>
    <n v="16.899999999999999"/>
    <n v="0.10000000000000002"/>
    <n v="130.99999999999994"/>
    <n v="131"/>
    <n v="131"/>
    <n v="13.099999999999996"/>
    <n v="13.099999999999996"/>
    <n v="13.099999999999996"/>
    <n v="13.099999999999996"/>
    <n v="13.099999999999996"/>
    <n v="3444880.8000000007"/>
    <n v="130"/>
    <s v="R$/MWh"/>
    <n v="0"/>
    <n v="0"/>
    <n v="447834504"/>
    <n v="256.14759633363195"/>
    <n v="882397936.5758791"/>
    <n v="0"/>
    <n v="0"/>
    <n v="0"/>
    <n v="43101"/>
    <n v="54057"/>
    <s v="Não"/>
    <n v="3717.03"/>
    <n v="7323.91"/>
  </r>
  <r>
    <n v="906"/>
    <x v="9"/>
    <s v="LEN"/>
    <s v="16ºLEN"/>
    <s v="Leilão de Energia Nova"/>
    <s v="006/2013"/>
    <s v="CES"/>
    <n v="0"/>
    <s v="QTD30-2018"/>
    <s v="UHE.PH.MT.031428-5.01"/>
    <s v="UHE SINOP "/>
    <x v="4"/>
    <s v="MT"/>
    <x v="2"/>
    <s v="Rio Teles Pires"/>
    <s v="SE"/>
    <n v="1777429780"/>
    <n v="3502187429.2216635"/>
    <n v="400"/>
    <m/>
    <m/>
    <n v="0"/>
    <n v="239.8"/>
    <n v="0.10000000000000002"/>
    <n v="2158.0000000000009"/>
    <n v="2158"/>
    <n v="2158"/>
    <n v="215.80000000000013"/>
    <n v="215.80000000000013"/>
    <n v="215.80000000000013"/>
    <n v="215.80000000000013"/>
    <n v="215.80000000000013"/>
    <n v="56748494.400000006"/>
    <n v="109.4"/>
    <s v="R$/MWh"/>
    <n v="0"/>
    <n v="0"/>
    <n v="6208285287.3600006"/>
    <n v="215.55805414537951"/>
    <n v="12232595028.543966"/>
    <n v="0"/>
    <n v="0"/>
    <n v="0"/>
    <n v="43101"/>
    <n v="54057"/>
    <s v="Não"/>
    <n v="3717.03"/>
    <n v="7323.91"/>
  </r>
  <r>
    <n v="907"/>
    <x v="9"/>
    <s v="LEN"/>
    <s v="16ºLEN"/>
    <s v="Leilão de Energia Nova"/>
    <s v="006/2013"/>
    <s v="EGP SALTO APIACAS"/>
    <n v="17832065000104"/>
    <s v="QTD30-2018"/>
    <s v="UHE.PH.MT.031401-3.01"/>
    <s v="SALTO APIACÁS"/>
    <x v="0"/>
    <s v="MT"/>
    <x v="2"/>
    <s v="Rio Apiacás"/>
    <s v="SE"/>
    <n v="178394060"/>
    <n v="351501612.83998245"/>
    <n v="45"/>
    <m/>
    <m/>
    <n v="0"/>
    <n v="22.9"/>
    <n v="0.10000000000000002"/>
    <n v="224"/>
    <n v="224"/>
    <n v="224"/>
    <n v="22.400000000000006"/>
    <n v="22.400000000000006"/>
    <n v="22.400000000000006"/>
    <n v="22.400000000000006"/>
    <n v="22.400000000000006"/>
    <n v="5890483.1999999993"/>
    <n v="119.97"/>
    <s v="R$/MWh"/>
    <n v="0"/>
    <n v="0"/>
    <n v="706681269.50399995"/>
    <n v="236.38482409342942"/>
    <n v="1392420835.057301"/>
    <n v="0"/>
    <n v="0"/>
    <n v="0"/>
    <n v="43101"/>
    <n v="54057"/>
    <s v="Não"/>
    <n v="3717.03"/>
    <n v="7323.91"/>
  </r>
  <r>
    <n v="908"/>
    <x v="9"/>
    <s v="LEN"/>
    <s v="16ºLEN"/>
    <s v="Leilão de Energia Nova"/>
    <s v="006/2013"/>
    <s v="ENERGÉTICA SANTA HELENA"/>
    <n v="37216363000250"/>
    <s v="DIS25-2018"/>
    <s v="UTE.AI.MS.030173-6.01"/>
    <s v="SANTA HELENA"/>
    <x v="2"/>
    <s v="MS"/>
    <x v="4"/>
    <s v="Bagaço de Cana de Açúcar"/>
    <s v="SE"/>
    <n v="165000000"/>
    <n v="325110410.73114824"/>
    <n v="45"/>
    <m/>
    <m/>
    <n v="0"/>
    <n v="15.2"/>
    <n v="0.10000000000000002"/>
    <n v="152.00000000000003"/>
    <n v="152"/>
    <n v="152"/>
    <n v="15.200000000000006"/>
    <n v="15.200000000000006"/>
    <n v="15.200000000000006"/>
    <n v="15.200000000000006"/>
    <n v="15.200000000000006"/>
    <n v="3330988.8000000007"/>
    <n v="132.81"/>
    <s v="R$/MWh"/>
    <n v="0"/>
    <n v="0"/>
    <n v="442388622.52800006"/>
    <n v="261.68432514668967"/>
    <n v="871667556.1991818"/>
    <n v="17841888.679999992"/>
    <n v="17841888.679999992"/>
    <n v="17841888.679999992"/>
    <n v="43101"/>
    <n v="52231"/>
    <s v="Não"/>
    <n v="3717.03"/>
    <n v="7323.91"/>
  </r>
  <r>
    <n v="909"/>
    <x v="9"/>
    <s v="LEN"/>
    <s v="16ºLEN"/>
    <s v="Leilão de Energia Nova"/>
    <s v="006/2013"/>
    <s v="ELETROSUL"/>
    <n v="73957000168"/>
    <s v="QTD30-2018"/>
    <s v="PCH.PH.SC.030982-6.01"/>
    <s v="SANTO CRISTO"/>
    <x v="1"/>
    <s v="SC"/>
    <x v="6"/>
    <s v="Rio Pelotinhas"/>
    <s v="S"/>
    <n v="165698690"/>
    <n v="326487085.83947396"/>
    <n v="19.5"/>
    <m/>
    <m/>
    <n v="0"/>
    <n v="10.8"/>
    <n v="0.10000000000000002"/>
    <n v="4.9999999999999991"/>
    <n v="5"/>
    <n v="5"/>
    <n v="0.5"/>
    <n v="0.5"/>
    <n v="0.5"/>
    <n v="0.5"/>
    <n v="0.5"/>
    <n v="131484"/>
    <n v="129"/>
    <s v="R$/MWh"/>
    <n v="0"/>
    <n v="0"/>
    <n v="16961436.000000004"/>
    <n v="254.17723020798863"/>
    <n v="33420238.936667185"/>
    <n v="0"/>
    <n v="0"/>
    <n v="0"/>
    <n v="43101"/>
    <n v="54057"/>
    <s v="Não"/>
    <n v="3717.03"/>
    <n v="7323.91"/>
  </r>
  <r>
    <n v="910"/>
    <x v="9"/>
    <s v="LEN"/>
    <s v="16ºLEN"/>
    <s v="Leilão de Energia Nova"/>
    <s v="006/2013"/>
    <s v="DELTA"/>
    <n v="13537735000362"/>
    <s v="DIS25-2018"/>
    <s v="UTE.AI.MG.028219-7.01"/>
    <s v="DELTA"/>
    <x v="0"/>
    <s v="MG"/>
    <x v="4"/>
    <s v="Bagaço de Cana de Açúcar"/>
    <s v="SE"/>
    <n v="113600000"/>
    <n v="223833591.87308145"/>
    <n v="40"/>
    <m/>
    <m/>
    <n v="0"/>
    <n v="23.8"/>
    <n v="0.10000000000000002"/>
    <n v="190.00000000000003"/>
    <n v="190"/>
    <n v="190"/>
    <n v="19.000000000000007"/>
    <n v="19.000000000000007"/>
    <n v="19.000000000000007"/>
    <n v="19.000000000000007"/>
    <n v="19.000000000000007"/>
    <n v="4163735.9999999995"/>
    <n v="135.31"/>
    <s v="R$/MWh"/>
    <n v="0"/>
    <n v="0"/>
    <n v="563395118.15999985"/>
    <n v="266.61024046079802"/>
    <n v="1110094656.1752808"/>
    <n v="22968720"/>
    <n v="22968720"/>
    <n v="22968720"/>
    <n v="43101"/>
    <n v="52231"/>
    <s v="Não"/>
    <n v="3717.03"/>
    <n v="7323.91"/>
  </r>
  <r>
    <n v="911"/>
    <x v="9"/>
    <s v="LEN"/>
    <s v="16ºLEN"/>
    <s v="Leilão de Energia Nova"/>
    <s v="006/2013"/>
    <s v="ELDORADO"/>
    <n v="5620523000235"/>
    <s v="DIS25-2018"/>
    <s v="UTE.AI.MS.029193-5.01"/>
    <s v="ELDORADO AMPLIAÇÃO"/>
    <x v="0"/>
    <s v="MS"/>
    <x v="4"/>
    <s v="Bagaço de Cana de Açúcar"/>
    <s v="SE"/>
    <n v="215429000"/>
    <n v="424474004.08121538"/>
    <n v="116"/>
    <m/>
    <m/>
    <n v="0"/>
    <n v="52.2"/>
    <n v="0.10000000000000002"/>
    <n v="522"/>
    <n v="522"/>
    <n v="522"/>
    <n v="52.20000000000001"/>
    <n v="52.20000000000001"/>
    <n v="52.20000000000001"/>
    <n v="52.20000000000001"/>
    <n v="52.20000000000001"/>
    <n v="11439316.799999997"/>
    <n v="132.30000000000001"/>
    <s v="R$/MWh"/>
    <n v="0"/>
    <n v="0"/>
    <n v="1513421612.6400006"/>
    <n v="260.67943842261161"/>
    <n v="2981994679.3623476"/>
    <n v="61309100.000000007"/>
    <n v="61309100.000000007"/>
    <n v="61309100.000000007"/>
    <n v="43101"/>
    <n v="52231"/>
    <s v="Não"/>
    <n v="3717.03"/>
    <n v="7323.91"/>
  </r>
  <r>
    <n v="912"/>
    <x v="9"/>
    <s v="LEN"/>
    <s v="16ºLEN"/>
    <s v="Leilão de Energia Nova"/>
    <s v="006/2013"/>
    <s v="CANTO DO BURITI"/>
    <n v="14780903000147"/>
    <s v="DIS25-2018"/>
    <s v="UTE.FL.PI.031347-5.01"/>
    <s v="CANTO DO BURITI"/>
    <x v="2"/>
    <s v="PI"/>
    <x v="4"/>
    <s v="Cavaco/ Resíduo de Madeira"/>
    <s v="NE"/>
    <n v="469407000"/>
    <n v="924903651.93985522"/>
    <n v="150"/>
    <m/>
    <m/>
    <n v="0"/>
    <n v="119.1"/>
    <n v="0.10000000000000002"/>
    <n v="1190.9999999999998"/>
    <n v="1191"/>
    <n v="1191"/>
    <n v="119.10000000000001"/>
    <n v="119.10000000000001"/>
    <n v="119.10000000000001"/>
    <n v="119.10000000000001"/>
    <n v="119.10000000000001"/>
    <n v="26100050.399999999"/>
    <n v="136.69"/>
    <s v="R$/MWh"/>
    <n v="0"/>
    <n v="0"/>
    <n v="3567615889.1760001"/>
    <n v="269.32934571418576"/>
    <n v="7029509497.3392735"/>
    <n v="108132591.20000005"/>
    <n v="108132591.20000005"/>
    <n v="108132591.20000005"/>
    <n v="43101"/>
    <n v="52231"/>
    <s v="Não"/>
    <n v="3717.03"/>
    <n v="7323.91"/>
  </r>
  <r>
    <n v="913"/>
    <x v="9"/>
    <s v="LEN"/>
    <s v="16ºLEN"/>
    <s v="Leilão de Energia Nova"/>
    <s v="006/2013"/>
    <s v="EGP FAZENDA"/>
    <n v="17018327000193"/>
    <s v="QTD30-2018"/>
    <s v="PCH.PH.MT.029734-8.01"/>
    <s v="DA FAZENDA"/>
    <x v="0"/>
    <s v="MT"/>
    <x v="6"/>
    <s v="Rio Apiacás"/>
    <s v="SE"/>
    <n v="126336230"/>
    <n v="248928628.03348371"/>
    <n v="19.5"/>
    <m/>
    <m/>
    <n v="0"/>
    <n v="9.1"/>
    <n v="0.10000000000000002"/>
    <n v="90.999999999999986"/>
    <n v="91"/>
    <n v="91"/>
    <n v="9.1"/>
    <n v="9.1"/>
    <n v="9.1"/>
    <n v="9.1"/>
    <n v="9.1"/>
    <n v="2393008.7999999998"/>
    <n v="120"/>
    <s v="R$/MWh"/>
    <n v="0"/>
    <n v="0"/>
    <n v="287161055.99999994"/>
    <n v="236.44393507719872"/>
    <n v="565812417.34636509"/>
    <n v="0"/>
    <n v="0"/>
    <n v="0"/>
    <n v="43101"/>
    <n v="54057"/>
    <s v="Não"/>
    <n v="3717.03"/>
    <n v="7323.91"/>
  </r>
  <r>
    <n v="914"/>
    <x v="9"/>
    <s v="LEN"/>
    <s v="16ºLEN"/>
    <s v="Leilão de Energia Nova"/>
    <s v="006/2013"/>
    <s v="CANTU 2"/>
    <n v="4502574000119"/>
    <s v="QTD30-2018"/>
    <s v="PCH.PH.PR.029180-3.01"/>
    <s v="CANTU 2"/>
    <x v="0"/>
    <s v="PR"/>
    <x v="6"/>
    <s v="Rio Cantu"/>
    <s v="S"/>
    <n v="112082180"/>
    <n v="220842930.76025751"/>
    <n v="18"/>
    <m/>
    <m/>
    <n v="0"/>
    <n v="9.5"/>
    <n v="0.10000000000000002"/>
    <n v="94.999999999999957"/>
    <n v="95"/>
    <n v="95"/>
    <n v="9.4999999999999982"/>
    <n v="9.4999999999999982"/>
    <n v="9.4999999999999982"/>
    <n v="9.4999999999999982"/>
    <n v="9.4999999999999982"/>
    <n v="2498196"/>
    <n v="128.99"/>
    <s v="R$/MWh"/>
    <n v="0"/>
    <n v="0"/>
    <n v="322242302.04000002"/>
    <n v="254.15752654673221"/>
    <n v="634935316.18894017"/>
    <n v="0"/>
    <n v="0"/>
    <n v="0"/>
    <n v="43101"/>
    <n v="54057"/>
    <s v="Não"/>
    <n v="3717.03"/>
    <n v="7323.91"/>
  </r>
  <r>
    <n v="915"/>
    <x v="9"/>
    <s v="LEN"/>
    <s v="16ºLEN"/>
    <s v="Leilão de Energia Nova"/>
    <s v="006/2013"/>
    <s v="EGP CABEÇA DE BOI"/>
    <n v="16993629000110"/>
    <s v="QTD30-2018"/>
    <s v="PCH.PH.MT.029733-0.01"/>
    <s v="CABEÇA DE BOI"/>
    <x v="0"/>
    <s v="MT"/>
    <x v="6"/>
    <s v="Rio Apiacás"/>
    <s v="SE"/>
    <n v="188169560"/>
    <n v="370762926.90120876"/>
    <n v="29.683"/>
    <m/>
    <m/>
    <n v="0"/>
    <n v="13.6"/>
    <n v="0.10000000000000002"/>
    <n v="135.99999999999991"/>
    <n v="136"/>
    <n v="136"/>
    <n v="13.599999999999994"/>
    <n v="13.599999999999994"/>
    <n v="13.599999999999994"/>
    <n v="13.599999999999994"/>
    <n v="13.599999999999994"/>
    <n v="3576364.8"/>
    <n v="119.99"/>
    <s v="R$/MWh"/>
    <n v="0"/>
    <n v="0"/>
    <n v="429128012.35199988"/>
    <n v="236.42423141594227"/>
    <n v="845539299.10302997"/>
    <n v="0"/>
    <n v="0"/>
    <n v="0"/>
    <n v="43101"/>
    <n v="54057"/>
    <s v="Não"/>
    <n v="3717.03"/>
    <n v="7323.91"/>
  </r>
  <r>
    <n v="916"/>
    <x v="9"/>
    <s v="LEN"/>
    <s v="16ºLEN"/>
    <s v="Leilão de Energia Nova"/>
    <s v="006/2013"/>
    <s v="RAIZEN"/>
    <n v="9538989000166"/>
    <s v="DIS25-2018"/>
    <s v="UTE.AI.MS.030104-3.01"/>
    <s v="CAARAPÓ"/>
    <x v="0"/>
    <s v="MS"/>
    <x v="4"/>
    <s v="Bagaço de Cana de Açúcar"/>
    <s v="SE"/>
    <n v="140143300"/>
    <n v="276133611.05586988"/>
    <n v="38"/>
    <m/>
    <m/>
    <n v="0"/>
    <n v="17"/>
    <n v="0.10000000000000002"/>
    <n v="153"/>
    <n v="153"/>
    <n v="153"/>
    <n v="15.300000000000002"/>
    <n v="15.300000000000002"/>
    <n v="15.300000000000002"/>
    <n v="15.300000000000002"/>
    <n v="15.300000000000002"/>
    <n v="3352903.2000000007"/>
    <n v="134.37"/>
    <s v="R$/MWh"/>
    <n v="0"/>
    <n v="0"/>
    <n v="450529602.98399997"/>
    <n v="264.75809630269327"/>
    <n v="887708268.31920838"/>
    <n v="18512062.599999994"/>
    <n v="18512062.599999994"/>
    <n v="18512062.599999994"/>
    <n v="43101"/>
    <n v="52231"/>
    <s v="Não"/>
    <n v="3717.03"/>
    <n v="7323.91"/>
  </r>
  <r>
    <n v="917"/>
    <x v="9"/>
    <s v="LEN"/>
    <s v="16ºLEN"/>
    <s v="Leilão de Energia Nova"/>
    <s v="006/2013"/>
    <s v="CGB"/>
    <n v="14914443000100"/>
    <s v="DIS25-2018"/>
    <s v="UTE.FL.BA.031326-2.01"/>
    <s v="CAMPO GRANDE"/>
    <x v="2"/>
    <s v="BA"/>
    <x v="4"/>
    <s v="Cavaco/ Resíduo de Madeira"/>
    <s v="NE"/>
    <n v="496407000"/>
    <n v="978103537.33222485"/>
    <n v="150"/>
    <m/>
    <m/>
    <n v="0"/>
    <n v="122.1"/>
    <n v="0.10000000000000002"/>
    <n v="1221.0000000000002"/>
    <n v="1221"/>
    <n v="1221"/>
    <n v="122.10000000000004"/>
    <n v="122.10000000000004"/>
    <n v="122.10000000000004"/>
    <n v="122.10000000000004"/>
    <n v="122.10000000000004"/>
    <n v="26757482.400000002"/>
    <n v="136.69"/>
    <s v="R$/MWh"/>
    <n v="0"/>
    <n v="0"/>
    <n v="3657480269.256"/>
    <n v="269.32934571418576"/>
    <n v="7206575227.7508411"/>
    <n v="111277585.11000004"/>
    <n v="111277585.11000004"/>
    <n v="111277585.11000004"/>
    <n v="43101"/>
    <n v="52231"/>
    <s v="Não"/>
    <n v="3717.03"/>
    <n v="7323.91"/>
  </r>
  <r>
    <n v="918"/>
    <x v="9"/>
    <s v="LEN"/>
    <s v="16ºLEN"/>
    <s v="Leilão de Energia Nova"/>
    <s v="006/2013"/>
    <s v="TANABI"/>
    <n v="47080619003051"/>
    <s v="DIS25-2018"/>
    <s v="UTE.AI.SP.030095-0.01"/>
    <s v="GUARANI TANABI"/>
    <x v="0"/>
    <s v="SP"/>
    <x v="4"/>
    <s v="Bagaço de Cana de Açúcar"/>
    <s v="SE"/>
    <n v="93750000"/>
    <n v="184721824.2790615"/>
    <n v="34"/>
    <m/>
    <m/>
    <n v="0"/>
    <n v="15"/>
    <n v="0.10000000000000002"/>
    <n v="106.00000000000001"/>
    <n v="106"/>
    <n v="106"/>
    <n v="10.600000000000003"/>
    <n v="10.600000000000003"/>
    <n v="10.600000000000003"/>
    <n v="10.600000000000003"/>
    <n v="10.600000000000003"/>
    <n v="2322926.4000000004"/>
    <n v="134.88999999999999"/>
    <s v="R$/MWh"/>
    <n v="0"/>
    <n v="0"/>
    <n v="313339542.0959999"/>
    <n v="265.78268668802775"/>
    <n v="617393619.57054818"/>
    <n v="12867140.280000001"/>
    <n v="12867140.280000001"/>
    <n v="12867140.280000001"/>
    <n v="43101"/>
    <n v="52231"/>
    <s v="Não"/>
    <n v="3717.03"/>
    <n v="7323.91"/>
  </r>
  <r>
    <n v="919"/>
    <x v="9"/>
    <s v="LEN"/>
    <s v="16ºLEN"/>
    <s v="Leilão de Energia Nova"/>
    <s v="006/2013"/>
    <s v="TANABI"/>
    <n v="47080619003051"/>
    <s v="DIS25-2018"/>
    <s v="UTE.AI.SP.031445-5.01"/>
    <s v="GUARANI TANABI 2"/>
    <x v="0"/>
    <s v="SP"/>
    <x v="4"/>
    <s v="Bagaço de Cana de Açúcar"/>
    <s v="SE"/>
    <n v="85676600"/>
    <n v="168814270.40029269"/>
    <n v="34"/>
    <m/>
    <m/>
    <n v="0"/>
    <n v="16"/>
    <n v="0.10000000000000002"/>
    <n v="112.99999999999997"/>
    <n v="106"/>
    <n v="106"/>
    <n v="11.299999999999999"/>
    <n v="11.299999999999999"/>
    <n v="11.299999999999999"/>
    <n v="11.299999999999999"/>
    <n v="11.299999999999999"/>
    <n v="2476327.1999999997"/>
    <n v="133.88999999999999"/>
    <s v="R$/MWh"/>
    <n v="0"/>
    <n v="0"/>
    <n v="331555448.80799997"/>
    <n v="263.81232056238446"/>
    <n v="653285625.1037519"/>
    <n v="13688856.990000006"/>
    <n v="13688856.990000006"/>
    <n v="13688856.990000006"/>
    <n v="43101"/>
    <n v="52231"/>
    <s v="Não"/>
    <n v="3717.03"/>
    <n v="7323.91"/>
  </r>
  <r>
    <n v="920"/>
    <x v="9"/>
    <s v="LEN"/>
    <s v="16ºLEN"/>
    <s v="Leilão de Energia Nova"/>
    <s v="006/2013"/>
    <s v="MANOPLA"/>
    <n v="5643940000112"/>
    <s v="QTD30-2018"/>
    <s v="PCH.PH.PE.030572-3.01"/>
    <s v="MANOPLA"/>
    <x v="0"/>
    <s v="PE"/>
    <x v="6"/>
    <s v="Rio Sirinhaém"/>
    <s v="NE"/>
    <n v="44959060"/>
    <n v="88585808.864765689"/>
    <n v="5"/>
    <m/>
    <m/>
    <n v="0"/>
    <n v="2.6"/>
    <n v="0.10000000000000002"/>
    <n v="26"/>
    <n v="26"/>
    <n v="26"/>
    <n v="2.6000000000000005"/>
    <n v="2.6000000000000005"/>
    <n v="2.6000000000000005"/>
    <n v="2.6000000000000005"/>
    <n v="2.6000000000000005"/>
    <n v="683716.79999999993"/>
    <n v="128.99"/>
    <s v="R$/MWh"/>
    <n v="0"/>
    <n v="0"/>
    <n v="88192630.032000005"/>
    <n v="254.15752654673221"/>
    <n v="173771770.74644679"/>
    <n v="0"/>
    <n v="0"/>
    <n v="0"/>
    <n v="43101"/>
    <n v="54057"/>
    <s v="Não"/>
    <n v="3717.03"/>
    <n v="7323.91"/>
  </r>
  <r>
    <n v="921"/>
    <x v="9"/>
    <s v="LEN"/>
    <s v="16ºLEN"/>
    <s v="Leilão de Energia Nova"/>
    <s v="006/2013"/>
    <s v="PCH MATA VELHA"/>
    <n v="11083857000139"/>
    <s v="QTD30-2018"/>
    <s v="PCH.PH.MG.028607-9.01"/>
    <s v="MATA VELHA"/>
    <x v="0"/>
    <s v="MG"/>
    <x v="6"/>
    <s v="Rio Preto"/>
    <s v="SE"/>
    <n v="178544660"/>
    <n v="351798349.97850436"/>
    <n v="24"/>
    <m/>
    <m/>
    <n v="0"/>
    <n v="13.1"/>
    <n v="0.10000000000000002"/>
    <n v="127.00000000000004"/>
    <n v="127"/>
    <n v="127"/>
    <n v="12.700000000000006"/>
    <n v="12.700000000000006"/>
    <n v="12.700000000000006"/>
    <n v="12.700000000000006"/>
    <n v="12.700000000000006"/>
    <n v="3339693.5999999992"/>
    <n v="128.99"/>
    <s v="R$/MWh"/>
    <n v="0"/>
    <n v="0"/>
    <n v="430787077.46399999"/>
    <n v="254.15752654673221"/>
    <n v="848808264.79995155"/>
    <n v="0"/>
    <n v="0"/>
    <n v="0"/>
    <n v="43101"/>
    <n v="54057"/>
    <s v="Não"/>
    <n v="3717.03"/>
    <n v="7323.91"/>
  </r>
  <r>
    <n v="922"/>
    <x v="9"/>
    <s v="LEN"/>
    <s v="16ºLEN"/>
    <s v="Leilão de Energia Nova"/>
    <s v="006/2013"/>
    <s v="AMANDINA"/>
    <n v="7903169000109"/>
    <s v="DIS25-2018"/>
    <s v="UTE.AI.MS.030115-9.01"/>
    <s v="AMANDINA"/>
    <x v="0"/>
    <s v="MS"/>
    <x v="4"/>
    <s v="Bagaço de Cana de Açúcar"/>
    <s v="SE"/>
    <n v="94329630"/>
    <n v="185863907.59646815"/>
    <n v="40"/>
    <m/>
    <m/>
    <n v="0"/>
    <n v="13.3"/>
    <n v="0.10000000000000002"/>
    <n v="100.00000000000001"/>
    <n v="100"/>
    <n v="100"/>
    <n v="10.000000000000004"/>
    <n v="10.000000000000004"/>
    <n v="10.000000000000004"/>
    <n v="10.000000000000004"/>
    <n v="10.000000000000004"/>
    <n v="2191440"/>
    <n v="135"/>
    <s v="R$/MWh"/>
    <n v="0"/>
    <n v="0"/>
    <n v="295844400"/>
    <n v="265.99942696184854"/>
    <n v="582921784.22127342"/>
    <n v="12082615.679999994"/>
    <n v="12082615.679999994"/>
    <n v="12082615.679999994"/>
    <n v="43101"/>
    <n v="52231"/>
    <s v="Não"/>
    <n v="3717.03"/>
    <n v="7323.91"/>
  </r>
  <r>
    <n v="923"/>
    <x v="9"/>
    <s v="LEN"/>
    <s v="17ºLEN"/>
    <s v="Leilão de Energia Nova"/>
    <s v="009/2013"/>
    <s v="VERACE 34"/>
    <n v="18500000000000"/>
    <s v="DIS-2016"/>
    <s v="EOL.CV.RS.031601-6.01"/>
    <s v="VERACE 34"/>
    <x v="1"/>
    <s v="RS"/>
    <x v="8"/>
    <s v="Cinética do Vento"/>
    <s v="S"/>
    <n v="76903310"/>
    <n v="149784038.81129164"/>
    <n v="16"/>
    <m/>
    <m/>
    <n v="0"/>
    <n v="6.7"/>
    <n v="9.9999999999999978E-2"/>
    <n v="47"/>
    <n v="47"/>
    <n v="47"/>
    <n v="4.6999999999999993"/>
    <n v="4.6999999999999993"/>
    <n v="4.6999999999999993"/>
    <n v="4.6999999999999993"/>
    <n v="4.6999999999999993"/>
    <n v="824004"/>
    <n v="123.9"/>
    <s v="R$/MWh"/>
    <n v="0"/>
    <n v="0"/>
    <n v="102094095.60000001"/>
    <n v="241.3191630986889"/>
    <n v="198847955.66997206"/>
    <n v="5137752.87"/>
    <n v="5137752.87"/>
    <n v="5137752.87"/>
    <n v="42370"/>
    <n v="49674"/>
    <s v="Não"/>
    <n v="3760.3"/>
    <n v="7323.91"/>
  </r>
  <r>
    <n v="924"/>
    <x v="9"/>
    <s v="LEN"/>
    <s v="17ºLEN"/>
    <s v="Leilão de Energia Nova"/>
    <s v="009/2013"/>
    <s v="VERACE 30"/>
    <n v="18400000000002"/>
    <s v="DIS-2016"/>
    <s v="EOL.CV.RS.031602-4.01"/>
    <s v="VERACE 30"/>
    <x v="1"/>
    <s v="RS"/>
    <x v="8"/>
    <s v="Cinética do Vento"/>
    <s v="S"/>
    <n v="96129150"/>
    <n v="187230072.86027709"/>
    <n v="20"/>
    <m/>
    <m/>
    <n v="0"/>
    <n v="8.1999999999999993"/>
    <n v="9.9999999999999978E-2"/>
    <n v="58"/>
    <n v="58"/>
    <n v="58"/>
    <n v="5.7999999999999989"/>
    <n v="5.7999999999999989"/>
    <n v="5.7999999999999989"/>
    <n v="5.7999999999999989"/>
    <n v="5.7999999999999989"/>
    <n v="1016856"/>
    <n v="123.9"/>
    <s v="R$/MWh"/>
    <n v="0"/>
    <n v="0"/>
    <n v="125988458.40000001"/>
    <n v="241.3191630986889"/>
    <n v="245386838.9118804"/>
    <n v="6367824.7000000011"/>
    <n v="6367824.7000000011"/>
    <n v="6367824.7000000011"/>
    <n v="42370"/>
    <n v="49674"/>
    <s v="Não"/>
    <n v="3760.3"/>
    <n v="7323.91"/>
  </r>
  <r>
    <n v="925"/>
    <x v="9"/>
    <s v="LEN"/>
    <s v="17ºLEN"/>
    <s v="Leilão de Energia Nova"/>
    <s v="009/2013"/>
    <s v="VERACE 31"/>
    <n v="18400000000003"/>
    <s v="DIS-2016"/>
    <s v="EOL.CV.RS.031558-3.01"/>
    <s v="VERACE 31"/>
    <x v="1"/>
    <s v="RS"/>
    <x v="8"/>
    <s v="Cinética do Vento"/>
    <s v="S"/>
    <n v="48064560"/>
    <n v="93615007.214743495"/>
    <n v="10"/>
    <m/>
    <m/>
    <n v="0"/>
    <n v="4.2"/>
    <n v="9.9999999999999978E-2"/>
    <n v="30"/>
    <n v="30"/>
    <n v="30"/>
    <n v="2.9999999999999991"/>
    <n v="2.9999999999999991"/>
    <n v="2.9999999999999991"/>
    <n v="2.9999999999999991"/>
    <n v="2.9999999999999991"/>
    <n v="525960"/>
    <n v="123.9"/>
    <s v="R$/MWh"/>
    <n v="0"/>
    <n v="0"/>
    <n v="65166444"/>
    <n v="241.3191630986889"/>
    <n v="126924227.02338642"/>
    <n v="3284831.6100000003"/>
    <n v="3284831.6100000003"/>
    <n v="3284831.6100000003"/>
    <n v="42370"/>
    <n v="49674"/>
    <s v="Não"/>
    <n v="3760.3"/>
    <n v="7323.91"/>
  </r>
  <r>
    <n v="926"/>
    <x v="9"/>
    <s v="LEN"/>
    <s v="17ºLEN"/>
    <s v="Leilão de Energia Nova"/>
    <s v="009/2013"/>
    <s v="VERACE 35"/>
    <n v="18500000000001"/>
    <s v="DIS-2016"/>
    <s v="EOL.CV.RS.031539-7.01"/>
    <s v="VERACE 35"/>
    <x v="1"/>
    <s v="RS"/>
    <x v="8"/>
    <s v="Cinética do Vento"/>
    <s v="S"/>
    <n v="67290400"/>
    <n v="131061041.26372895"/>
    <n v="14"/>
    <m/>
    <m/>
    <n v="0"/>
    <n v="5.8"/>
    <n v="9.9999999999999978E-2"/>
    <n v="41"/>
    <n v="41"/>
    <n v="41"/>
    <n v="4.0999999999999988"/>
    <n v="4.0999999999999988"/>
    <n v="4.0999999999999988"/>
    <n v="4.0999999999999988"/>
    <n v="4.0999999999999988"/>
    <n v="718812"/>
    <n v="123.9"/>
    <s v="R$/MWh"/>
    <n v="0"/>
    <n v="0"/>
    <n v="89060806.799999997"/>
    <n v="241.3191630986889"/>
    <n v="173463110.26529476"/>
    <n v="4497099.4200000009"/>
    <n v="4497099.4200000009"/>
    <n v="4497099.4200000009"/>
    <n v="42370"/>
    <n v="49674"/>
    <s v="Não"/>
    <n v="3760.3"/>
    <n v="7323.91"/>
  </r>
  <r>
    <n v="927"/>
    <x v="9"/>
    <s v="LEN"/>
    <s v="17ºLEN"/>
    <s v="Leilão de Energia Nova"/>
    <s v="009/2013"/>
    <s v="VERACE 36"/>
    <n v="18500000000002"/>
    <s v="DIS-2016"/>
    <s v="EOL.CV.RS.031610-5.01"/>
    <s v="VERACE 36"/>
    <x v="1"/>
    <s v="RS"/>
    <x v="8"/>
    <s v="Cinética do Vento"/>
    <s v="S"/>
    <n v="115354960"/>
    <n v="224676048.47847244"/>
    <n v="24"/>
    <m/>
    <m/>
    <n v="0"/>
    <n v="9.6999999999999993"/>
    <n v="9.9999999999999978E-2"/>
    <n v="68"/>
    <n v="68"/>
    <n v="68"/>
    <n v="6.7999999999999989"/>
    <n v="6.7999999999999989"/>
    <n v="6.7999999999999989"/>
    <n v="6.7999999999999989"/>
    <n v="6.7999999999999989"/>
    <n v="1192176"/>
    <n v="123.9"/>
    <s v="R$/MWh"/>
    <n v="0"/>
    <n v="0"/>
    <n v="147710606.40000001"/>
    <n v="241.3191630986889"/>
    <n v="287694914.58634257"/>
    <n v="7471537.1500000013"/>
    <n v="7471537.1500000013"/>
    <n v="7471537.1500000013"/>
    <n v="42370"/>
    <n v="49674"/>
    <s v="Não"/>
    <n v="3760.3"/>
    <n v="7323.91"/>
  </r>
  <r>
    <n v="928"/>
    <x v="9"/>
    <s v="LEN"/>
    <s v="17ºLEN"/>
    <s v="Leilão de Energia Nova"/>
    <s v="009/2013"/>
    <s v="VERACE 26"/>
    <n v="18300000000002"/>
    <s v="DIS-2016"/>
    <s v="EOL.CV.RS.031559-1.01"/>
    <s v="VERACE 26"/>
    <x v="1"/>
    <s v="RS"/>
    <x v="8"/>
    <s v="Cinética do Vento"/>
    <s v="S"/>
    <n v="76903310"/>
    <n v="149784038.81129164"/>
    <n v="16"/>
    <m/>
    <m/>
    <n v="0"/>
    <n v="7"/>
    <n v="9.9999999999999978E-2"/>
    <n v="49"/>
    <n v="49"/>
    <n v="49"/>
    <n v="4.8999999999999986"/>
    <n v="4.8999999999999986"/>
    <n v="4.8999999999999986"/>
    <n v="4.8999999999999986"/>
    <n v="4.8999999999999986"/>
    <n v="859068"/>
    <n v="123.9"/>
    <s v="R$/MWh"/>
    <n v="0"/>
    <n v="0"/>
    <n v="106438525.2"/>
    <n v="241.3191630986889"/>
    <n v="207309570.8048645"/>
    <n v="5392689.2000000002"/>
    <n v="5392689.2000000002"/>
    <n v="5392689.2000000002"/>
    <n v="42370"/>
    <n v="49674"/>
    <s v="Não"/>
    <n v="3760.3"/>
    <n v="7323.91"/>
  </r>
  <r>
    <n v="929"/>
    <x v="9"/>
    <s v="LEN"/>
    <s v="17ºLEN"/>
    <s v="Leilão de Energia Nova"/>
    <s v="009/2013"/>
    <s v="VERACE 28"/>
    <n v="18400000000000"/>
    <s v="DIS-2016"/>
    <s v="EOL.CV.RS.031578-8.01"/>
    <s v="VERACE 28"/>
    <x v="1"/>
    <s v="RS"/>
    <x v="8"/>
    <s v="Cinética do Vento"/>
    <s v="S"/>
    <n v="67290400"/>
    <n v="131061041.26372895"/>
    <n v="14"/>
    <m/>
    <m/>
    <n v="0"/>
    <n v="5.9"/>
    <n v="9.9999999999999978E-2"/>
    <n v="42"/>
    <n v="42"/>
    <n v="42"/>
    <n v="4.1999999999999993"/>
    <n v="4.1999999999999993"/>
    <n v="4.1999999999999993"/>
    <n v="4.1999999999999993"/>
    <n v="4.1999999999999993"/>
    <n v="736344"/>
    <n v="123.9"/>
    <s v="R$/MWh"/>
    <n v="0"/>
    <n v="0"/>
    <n v="91233021.600000009"/>
    <n v="241.3191630986889"/>
    <n v="177693917.83274099"/>
    <n v="4629084.2200000007"/>
    <n v="4629084.2200000007"/>
    <n v="4629084.2200000007"/>
    <n v="42370"/>
    <n v="49674"/>
    <s v="Não"/>
    <n v="3760.3"/>
    <n v="7323.91"/>
  </r>
  <r>
    <n v="930"/>
    <x v="9"/>
    <s v="LEN"/>
    <s v="17ºLEN"/>
    <s v="Leilão de Energia Nova"/>
    <s v="009/2013"/>
    <s v="VERACE 27"/>
    <n v="18300000000003"/>
    <s v="DIS-2016"/>
    <s v="EOL.CV.RS.031600-8.01"/>
    <s v="VERACE 27"/>
    <x v="1"/>
    <s v="RS"/>
    <x v="8"/>
    <s v="Cinética do Vento"/>
    <s v="S"/>
    <n v="86516240"/>
    <n v="168507075.3127144"/>
    <n v="18"/>
    <m/>
    <m/>
    <n v="0"/>
    <n v="7.9"/>
    <n v="9.9999999999999978E-2"/>
    <n v="56"/>
    <n v="56"/>
    <n v="56"/>
    <n v="5.5999999999999988"/>
    <n v="5.5999999999999988"/>
    <n v="5.5999999999999988"/>
    <n v="5.5999999999999988"/>
    <n v="5.5999999999999988"/>
    <n v="981792"/>
    <n v="123.9"/>
    <s v="R$/MWh"/>
    <n v="0"/>
    <n v="0"/>
    <n v="121644028.80000001"/>
    <n v="241.3191630986889"/>
    <n v="236925223.776988"/>
    <n v="6146926.5800000001"/>
    <n v="6146926.5800000001"/>
    <n v="6146926.5800000001"/>
    <n v="42370"/>
    <n v="49674"/>
    <s v="Não"/>
    <n v="3760.3"/>
    <n v="7323.91"/>
  </r>
  <r>
    <n v="931"/>
    <x v="9"/>
    <s v="LEN"/>
    <s v="17ºLEN"/>
    <s v="Leilão de Energia Nova"/>
    <s v="009/2013"/>
    <s v="VERACE 29"/>
    <n v="18400000000001"/>
    <s v="DIS-2016"/>
    <s v="EOL.CV.RS.031557-5.01"/>
    <s v="VERACE 29"/>
    <x v="1"/>
    <s v="RS"/>
    <x v="8"/>
    <s v="Cinética do Vento"/>
    <s v="S"/>
    <n v="96129150"/>
    <n v="187230072.86027709"/>
    <n v="20"/>
    <m/>
    <m/>
    <n v="0"/>
    <n v="8.3000000000000007"/>
    <n v="9.9999999999999978E-2"/>
    <n v="59"/>
    <n v="59"/>
    <n v="59"/>
    <n v="5.8999999999999986"/>
    <n v="5.8999999999999986"/>
    <n v="5.8999999999999986"/>
    <n v="5.8999999999999986"/>
    <n v="5.8999999999999986"/>
    <n v="1034388"/>
    <n v="123.9"/>
    <s v="R$/MWh"/>
    <n v="0"/>
    <n v="0"/>
    <n v="128160673.2"/>
    <n v="241.3191630986889"/>
    <n v="249617646.47932664"/>
    <n v="6459162.5300000003"/>
    <n v="6459162.5300000003"/>
    <n v="6459162.5300000003"/>
    <n v="42370"/>
    <n v="49674"/>
    <s v="Não"/>
    <n v="3760.3"/>
    <n v="7323.91"/>
  </r>
  <r>
    <n v="932"/>
    <x v="9"/>
    <s v="LEN"/>
    <s v="17ºLEN"/>
    <s v="Leilão de Energia Nova"/>
    <s v="009/2013"/>
    <s v="POVO NOVO"/>
    <n v="17400000000000"/>
    <s v="DIS-2016"/>
    <s v="EOL.CV.RS.031562-1.01"/>
    <s v="POVO NOVO"/>
    <x v="2"/>
    <s v="RS"/>
    <x v="8"/>
    <s v="Cinética do Vento"/>
    <s v="S"/>
    <n v="32583650"/>
    <n v="63462947.124298587"/>
    <n v="7.5"/>
    <m/>
    <m/>
    <n v="0"/>
    <n v="2.9"/>
    <n v="9.9999999999999978E-2"/>
    <n v="29"/>
    <n v="29"/>
    <n v="29"/>
    <n v="2.8999999999999995"/>
    <n v="2.8999999999999995"/>
    <n v="2.8999999999999995"/>
    <n v="2.8999999999999995"/>
    <n v="2.8999999999999995"/>
    <n v="508428"/>
    <n v="125.9"/>
    <s v="R$/MWh"/>
    <n v="0"/>
    <n v="0"/>
    <n v="64011085.200000003"/>
    <n v="245.21454910512458"/>
    <n v="124673942.77242027"/>
    <n v="3232871.4400000009"/>
    <n v="3232871.4400000009"/>
    <n v="3232871.4400000009"/>
    <n v="42370"/>
    <n v="49674"/>
    <s v="Não"/>
    <n v="3760.3"/>
    <n v="7323.91"/>
  </r>
  <r>
    <n v="933"/>
    <x v="9"/>
    <s v="LEN"/>
    <s v="17ºLEN"/>
    <s v="Leilão de Energia Nova"/>
    <s v="009/2013"/>
    <s v="CSVIII"/>
    <n v="20600000000000"/>
    <s v="DIS-2016"/>
    <s v="EOL.CV.PE.031560-5.01"/>
    <s v="SERRA DAS VACAS III"/>
    <x v="0"/>
    <s v="PE"/>
    <x v="8"/>
    <s v="Cinética do Vento"/>
    <s v="NE"/>
    <n v="122640000"/>
    <n v="238865069.91463444"/>
    <n v="30"/>
    <m/>
    <m/>
    <n v="0"/>
    <n v="11"/>
    <n v="9.9999999999999978E-2"/>
    <n v="110"/>
    <n v="110"/>
    <n v="110"/>
    <n v="10.999999999999998"/>
    <n v="10.999999999999998"/>
    <n v="10.999999999999998"/>
    <n v="10.999999999999998"/>
    <n v="10.999999999999998"/>
    <n v="1928520"/>
    <n v="122.88"/>
    <s v="R$/MWh"/>
    <n v="0"/>
    <n v="0"/>
    <n v="236976537.59999999"/>
    <n v="239.3325162354067"/>
    <n v="461557544.21030658"/>
    <n v="11898581.740000002"/>
    <n v="11898581.740000002"/>
    <n v="11898581.740000002"/>
    <n v="42370"/>
    <n v="49674"/>
    <s v="Não"/>
    <n v="3760.3"/>
    <n v="7323.91"/>
  </r>
  <r>
    <n v="934"/>
    <x v="9"/>
    <s v="LEN"/>
    <s v="17ºLEN"/>
    <s v="Leilão de Energia Nova"/>
    <s v="009/2013"/>
    <s v="CSVII"/>
    <n v="20500000000000"/>
    <s v="DIS-2016"/>
    <s v="EOL.CV.PE.031540-0.01"/>
    <s v="SERRA DAS VACAS II"/>
    <x v="0"/>
    <s v="PE"/>
    <x v="8"/>
    <s v="Cinética do Vento"/>
    <s v="NE"/>
    <n v="122640000"/>
    <n v="238865069.91463444"/>
    <n v="30"/>
    <m/>
    <m/>
    <n v="0"/>
    <n v="9.9"/>
    <n v="9.9999999999999978E-2"/>
    <n v="99"/>
    <n v="99"/>
    <n v="99"/>
    <n v="9.8999999999999986"/>
    <n v="9.8999999999999986"/>
    <n v="9.8999999999999986"/>
    <n v="9.8999999999999986"/>
    <n v="9.8999999999999986"/>
    <n v="1735668"/>
    <n v="122.88"/>
    <s v="R$/MWh"/>
    <n v="0"/>
    <n v="0"/>
    <n v="213278883.84"/>
    <n v="239.3325162354067"/>
    <n v="415401789.78927594"/>
    <n v="10673967.880000001"/>
    <n v="10673967.880000001"/>
    <n v="10673967.880000001"/>
    <n v="42370"/>
    <n v="49674"/>
    <s v="Não"/>
    <n v="3760.3"/>
    <n v="7323.91"/>
  </r>
  <r>
    <n v="935"/>
    <x v="9"/>
    <s v="LEN"/>
    <s v="17ºLEN"/>
    <s v="Leilão de Energia Nova"/>
    <s v="009/2013"/>
    <s v="CSVIV"/>
    <n v="20800000000000"/>
    <s v="DIS-2016"/>
    <s v="EOL.CV.PE.031574-5.01"/>
    <s v="SERRA DAS VACAS IV"/>
    <x v="0"/>
    <s v="PE"/>
    <x v="8"/>
    <s v="Cinética do Vento"/>
    <s v="NE"/>
    <n v="122640000"/>
    <n v="238865069.91463444"/>
    <n v="30"/>
    <m/>
    <m/>
    <n v="0"/>
    <n v="10.5"/>
    <n v="9.9999999999999978E-2"/>
    <n v="105"/>
    <n v="105"/>
    <n v="105"/>
    <n v="10.499999999999998"/>
    <n v="10.499999999999998"/>
    <n v="10.499999999999998"/>
    <n v="10.499999999999998"/>
    <n v="10.499999999999998"/>
    <n v="1840860"/>
    <n v="122.88"/>
    <s v="R$/MWh"/>
    <n v="0"/>
    <n v="0"/>
    <n v="226204876.79999998"/>
    <n v="239.3325162354067"/>
    <n v="440577655.83711076"/>
    <n v="11363065.989999998"/>
    <n v="11363065.989999998"/>
    <n v="11363065.989999998"/>
    <n v="42370"/>
    <n v="49674"/>
    <s v="Não"/>
    <n v="3760.3"/>
    <n v="7323.91"/>
  </r>
  <r>
    <n v="936"/>
    <x v="9"/>
    <s v="LEN"/>
    <s v="17ºLEN"/>
    <s v="Leilão de Energia Nova"/>
    <s v="009/2013"/>
    <s v="CSV"/>
    <n v="20400000000000"/>
    <s v="DIS-2016"/>
    <s v="EOL.CV.PE.031537-0.01"/>
    <s v="SERRA DAS VACAS I"/>
    <x v="0"/>
    <s v="PE"/>
    <x v="8"/>
    <s v="Cinética do Vento"/>
    <s v="NE"/>
    <n v="124446750"/>
    <n v="242384064.24819824"/>
    <n v="30"/>
    <m/>
    <m/>
    <n v="0"/>
    <n v="12.2"/>
    <n v="9.9999999999999978E-2"/>
    <n v="122"/>
    <n v="122"/>
    <n v="122"/>
    <n v="12.199999999999998"/>
    <n v="12.199999999999998"/>
    <n v="12.199999999999998"/>
    <n v="12.199999999999998"/>
    <n v="12.199999999999998"/>
    <n v="2138904"/>
    <n v="122.88"/>
    <s v="R$/MWh"/>
    <n v="0"/>
    <n v="0"/>
    <n v="262828523.51999998"/>
    <n v="239.3325162354067"/>
    <n v="511909276.30597633"/>
    <n v="13188782.250000004"/>
    <n v="13188782.250000004"/>
    <n v="13188782.250000004"/>
    <n v="42370"/>
    <n v="49674"/>
    <s v="Não"/>
    <n v="3760.3"/>
    <n v="7323.91"/>
  </r>
  <r>
    <n v="937"/>
    <x v="9"/>
    <s v="LEN"/>
    <s v="17ºLEN"/>
    <s v="Leilão de Energia Nova"/>
    <s v="009/2013"/>
    <s v="CHUÍ 09"/>
    <n v="18500000000003"/>
    <s v="DIS-2016"/>
    <s v="EOL.CV.RS.031517-6.01"/>
    <s v="CHUÍ 09"/>
    <x v="1"/>
    <s v="RS"/>
    <x v="8"/>
    <s v="Cinética do Vento"/>
    <s v="S"/>
    <n v="96129150"/>
    <n v="187230072.86027709"/>
    <n v="20"/>
    <m/>
    <m/>
    <n v="0"/>
    <n v="7.8"/>
    <n v="9.9999999999999978E-2"/>
    <n v="55"/>
    <n v="55"/>
    <n v="55"/>
    <n v="5.4999999999999991"/>
    <n v="5.4999999999999991"/>
    <n v="5.4999999999999991"/>
    <n v="5.4999999999999991"/>
    <n v="5.4999999999999991"/>
    <n v="964260"/>
    <n v="123.9"/>
    <s v="R$/MWh"/>
    <n v="0"/>
    <n v="0"/>
    <n v="119471814"/>
    <n v="241.3191630986889"/>
    <n v="232694416.20954177"/>
    <n v="6032541.5999999996"/>
    <n v="6032541.5999999996"/>
    <n v="6032541.5999999996"/>
    <n v="42370"/>
    <n v="49674"/>
    <s v="Não"/>
    <n v="3760.3"/>
    <n v="7323.91"/>
  </r>
  <r>
    <n v="938"/>
    <x v="9"/>
    <s v="LEN"/>
    <s v="17ºLEN"/>
    <s v="Leilão de Energia Nova"/>
    <s v="009/2013"/>
    <s v="CAPÃO DO INGLÊS"/>
    <n v="18200000000002"/>
    <s v="DIS-2016"/>
    <s v="EOL.CV.RS.031510-9.01"/>
    <s v="CAPÃO DO INGLÊS"/>
    <x v="0"/>
    <s v="RS"/>
    <x v="8"/>
    <s v="Cinética do Vento"/>
    <s v="S"/>
    <n v="53879530"/>
    <n v="104940783.59766507"/>
    <n v="10"/>
    <m/>
    <m/>
    <n v="0"/>
    <n v="3.9"/>
    <n v="9.9999999999999978E-2"/>
    <n v="28"/>
    <n v="28"/>
    <n v="28"/>
    <n v="2.7999999999999994"/>
    <n v="2.7999999999999994"/>
    <n v="2.7999999999999994"/>
    <n v="2.7999999999999994"/>
    <n v="2.7999999999999994"/>
    <n v="490896"/>
    <n v="126"/>
    <s v="R$/MWh"/>
    <n v="0"/>
    <n v="0"/>
    <n v="61852896"/>
    <n v="245.40931840544636"/>
    <n v="120470452.76795998"/>
    <n v="3143520.13"/>
    <n v="3143520.13"/>
    <n v="3143520.13"/>
    <n v="42370"/>
    <n v="49674"/>
    <s v="Não"/>
    <n v="3760.3"/>
    <n v="7323.91"/>
  </r>
  <r>
    <n v="939"/>
    <x v="9"/>
    <s v="LEN"/>
    <s v="17ºLEN"/>
    <s v="Leilão de Energia Nova"/>
    <s v="009/2013"/>
    <s v="GPEXPAN"/>
    <n v="18100000000000"/>
    <s v="DIS-2016"/>
    <s v="EOL.CV.BA.031518-4.01"/>
    <s v="COQUEIRINHO 2"/>
    <x v="0"/>
    <s v="BA"/>
    <x v="8"/>
    <s v="Cinética do Vento"/>
    <s v="NE"/>
    <n v="34423850"/>
    <n v="67047091.788820036"/>
    <n v="20"/>
    <m/>
    <m/>
    <n v="0"/>
    <n v="8.5"/>
    <n v="9.9999999999999978E-2"/>
    <n v="73"/>
    <n v="73"/>
    <n v="73"/>
    <n v="7.299999999999998"/>
    <n v="7.299999999999998"/>
    <n v="7.299999999999998"/>
    <n v="7.299999999999998"/>
    <n v="7.299999999999998"/>
    <n v="1279836"/>
    <n v="122.86"/>
    <s v="R$/MWh"/>
    <n v="0"/>
    <n v="0"/>
    <n v="157240650.96000001"/>
    <n v="239.29356237534236"/>
    <n v="306256515.69620866"/>
    <n v="7999693.6400000025"/>
    <n v="7999693.6400000025"/>
    <n v="7999693.6400000025"/>
    <n v="42370"/>
    <n v="49674"/>
    <s v="Não"/>
    <n v="3760.3"/>
    <n v="7323.91"/>
  </r>
  <r>
    <n v="940"/>
    <x v="9"/>
    <s v="LEN"/>
    <s v="17ºLEN"/>
    <s v="Leilão de Energia Nova"/>
    <s v="009/2013"/>
    <s v="COXILHA SECA"/>
    <n v="18200000000001"/>
    <s v="DIS-2016"/>
    <s v="EOL.CV.RS.031487-0.01"/>
    <s v="COXILHA SECA"/>
    <x v="0"/>
    <s v="RS"/>
    <x v="8"/>
    <s v="Cinética do Vento"/>
    <s v="S"/>
    <n v="132366920"/>
    <n v="257810123.94149399"/>
    <n v="30"/>
    <m/>
    <m/>
    <n v="0"/>
    <n v="11.8"/>
    <n v="9.9999999999999978E-2"/>
    <n v="83"/>
    <n v="83"/>
    <n v="83"/>
    <n v="8.2999999999999989"/>
    <n v="8.2999999999999989"/>
    <n v="8.2999999999999989"/>
    <n v="8.2999999999999989"/>
    <n v="8.2999999999999989"/>
    <n v="1455156"/>
    <n v="126"/>
    <s v="R$/MWh"/>
    <n v="0"/>
    <n v="0"/>
    <n v="183349656"/>
    <n v="245.40931840544636"/>
    <n v="357108842.13359571"/>
    <n v="9294375.1700000018"/>
    <n v="9294375.1700000018"/>
    <n v="9294375.1700000018"/>
    <n v="42370"/>
    <n v="49674"/>
    <s v="Não"/>
    <n v="3760.3"/>
    <n v="7323.91"/>
  </r>
  <r>
    <n v="941"/>
    <x v="9"/>
    <s v="LEN"/>
    <s v="17ºLEN"/>
    <s v="Leilão de Energia Nova"/>
    <s v="009/2013"/>
    <s v="CURUPIRA"/>
    <n v="17600000000000"/>
    <s v="DIS-2016"/>
    <s v="EOL.CV.RS.031535-4.01"/>
    <s v="CURUPIRA"/>
    <x v="2"/>
    <s v="RS"/>
    <x v="8"/>
    <s v="Cinética do Vento"/>
    <s v="S"/>
    <n v="96038510"/>
    <n v="187053533.96646541"/>
    <n v="25"/>
    <m/>
    <m/>
    <n v="0"/>
    <n v="9.6"/>
    <n v="9.9999999999999978E-2"/>
    <n v="92"/>
    <n v="92"/>
    <n v="92"/>
    <n v="9.1999999999999975"/>
    <n v="9.1999999999999975"/>
    <n v="9.1999999999999975"/>
    <n v="9.1999999999999975"/>
    <n v="9.1999999999999975"/>
    <n v="1612944"/>
    <n v="125.9"/>
    <s v="R$/MWh"/>
    <n v="0"/>
    <n v="0"/>
    <n v="203069649.60000002"/>
    <n v="245.21454910512458"/>
    <n v="395517335.69181609"/>
    <n v="10276613.899999999"/>
    <n v="10276613.899999999"/>
    <n v="10276613.899999999"/>
    <n v="42370"/>
    <n v="49674"/>
    <s v="Não"/>
    <n v="3760.3"/>
    <n v="7323.91"/>
  </r>
  <r>
    <n v="942"/>
    <x v="9"/>
    <s v="LEN"/>
    <s v="17ºLEN"/>
    <s v="Leilão de Energia Nova"/>
    <s v="009/2013"/>
    <s v="SANTA JOANA IV"/>
    <n v="19100000000002"/>
    <s v="DIS-2016"/>
    <s v="EOL.CV.PI.031520-6.01"/>
    <s v="VENTOS DE SANTA JOANA IV"/>
    <x v="0"/>
    <s v="PI"/>
    <x v="8"/>
    <s v="Cinética do Vento"/>
    <s v="NE"/>
    <n v="105250000"/>
    <n v="204994688.58867642"/>
    <n v="30"/>
    <m/>
    <m/>
    <n v="0"/>
    <n v="14.2"/>
    <n v="9.9999999999999978E-2"/>
    <n v="142"/>
    <n v="142"/>
    <n v="142"/>
    <n v="14.199999999999998"/>
    <n v="14.199999999999998"/>
    <n v="14.199999999999998"/>
    <n v="14.199999999999998"/>
    <n v="14.199999999999998"/>
    <n v="2489544"/>
    <n v="125.37"/>
    <s v="R$/MWh"/>
    <n v="0"/>
    <n v="0"/>
    <n v="312114131.28000003"/>
    <n v="244.18227181341913"/>
    <n v="607902509.69946671"/>
    <n v="16465409.770000001"/>
    <n v="16465409.770000001"/>
    <n v="16465409.770000001"/>
    <n v="42370"/>
    <n v="49674"/>
    <s v="Não"/>
    <n v="3760.3"/>
    <n v="7323.91"/>
  </r>
  <r>
    <n v="943"/>
    <x v="9"/>
    <s v="LEN"/>
    <s v="17ºLEN"/>
    <s v="Leilão de Energia Nova"/>
    <s v="009/2013"/>
    <s v="SANTA JOANA V"/>
    <n v="19100000000003"/>
    <s v="DIS-2016"/>
    <s v="EOL.CV.PI.031538-9.01"/>
    <s v="VENTOS DE SANTA JOANA V"/>
    <x v="0"/>
    <s v="PI"/>
    <x v="8"/>
    <s v="Cinética do Vento"/>
    <s v="NE"/>
    <n v="105250000"/>
    <n v="204994688.58867642"/>
    <n v="30"/>
    <m/>
    <m/>
    <n v="0"/>
    <n v="14.1"/>
    <n v="9.9999999999999978E-2"/>
    <n v="141"/>
    <n v="141"/>
    <n v="141"/>
    <n v="14.099999999999996"/>
    <n v="14.099999999999996"/>
    <n v="14.099999999999996"/>
    <n v="14.099999999999996"/>
    <n v="14.099999999999996"/>
    <n v="2472012"/>
    <n v="125.37"/>
    <s v="R$/MWh"/>
    <n v="0"/>
    <n v="0"/>
    <n v="309916144.44"/>
    <n v="244.18227181341913"/>
    <n v="603621506.11003375"/>
    <n v="16345659.600000001"/>
    <n v="16345659.600000001"/>
    <n v="16345659.600000001"/>
    <n v="42370"/>
    <n v="49674"/>
    <s v="Não"/>
    <n v="3760.3"/>
    <n v="7323.91"/>
  </r>
  <r>
    <n v="944"/>
    <x v="9"/>
    <s v="LEN"/>
    <s v="17ºLEN"/>
    <s v="Leilão de Energia Nova"/>
    <s v="009/2013"/>
    <s v="SANTA JOANA III"/>
    <n v="19100000000001"/>
    <s v="DIS-2016"/>
    <s v="EOL.CV.PI.031580-0.01"/>
    <s v="VENTOS DE SANTA JOANA III"/>
    <x v="0"/>
    <s v="PI"/>
    <x v="8"/>
    <s v="Cinética do Vento"/>
    <s v="NE"/>
    <n v="105250000"/>
    <n v="204994688.58867642"/>
    <n v="30"/>
    <m/>
    <m/>
    <n v="0"/>
    <n v="14.3"/>
    <n v="9.9999999999999978E-2"/>
    <n v="134"/>
    <n v="134"/>
    <n v="134"/>
    <n v="13.399999999999997"/>
    <n v="13.399999999999997"/>
    <n v="13.399999999999997"/>
    <n v="13.399999999999997"/>
    <n v="13.399999999999997"/>
    <n v="2349288"/>
    <n v="125.37"/>
    <s v="R$/MWh"/>
    <n v="0"/>
    <n v="0"/>
    <n v="294530236.56"/>
    <n v="244.18227181341913"/>
    <n v="573654480.98400378"/>
    <n v="15515960.850000001"/>
    <n v="15515960.850000001"/>
    <n v="15515960.850000001"/>
    <n v="42370"/>
    <n v="49674"/>
    <s v="Não"/>
    <n v="3760.3"/>
    <n v="7323.91"/>
  </r>
  <r>
    <n v="945"/>
    <x v="9"/>
    <s v="LEN"/>
    <s v="17ºLEN"/>
    <s v="Leilão de Energia Nova"/>
    <s v="009/2013"/>
    <s v="SANTA JOANA I"/>
    <n v="19100000000000"/>
    <s v="DIS-2016"/>
    <s v="EOL.CV.PI.031581-8.01"/>
    <s v="VENTOS DE SANTA JOANA I"/>
    <x v="0"/>
    <s v="PI"/>
    <x v="8"/>
    <s v="Cinética do Vento"/>
    <s v="NE"/>
    <n v="105250000"/>
    <n v="204994688.58867642"/>
    <n v="30"/>
    <m/>
    <m/>
    <n v="0"/>
    <n v="14.7"/>
    <n v="9.9999999999999978E-2"/>
    <n v="147"/>
    <n v="147"/>
    <n v="147"/>
    <n v="14.699999999999998"/>
    <n v="14.699999999999998"/>
    <n v="14.699999999999998"/>
    <n v="14.699999999999998"/>
    <n v="14.699999999999998"/>
    <n v="2577204"/>
    <n v="125.37"/>
    <s v="R$/MWh"/>
    <n v="0"/>
    <n v="0"/>
    <n v="323104065.48000002"/>
    <n v="244.18227181341913"/>
    <n v="629307527.646631"/>
    <n v="17069496.109999996"/>
    <n v="17069496.109999996"/>
    <n v="17069496.109999996"/>
    <n v="42370"/>
    <n v="49674"/>
    <s v="Não"/>
    <n v="3760.3"/>
    <n v="7323.91"/>
  </r>
  <r>
    <n v="946"/>
    <x v="9"/>
    <s v="LEN"/>
    <s v="17ºLEN"/>
    <s v="Leilão de Energia Nova"/>
    <s v="009/2013"/>
    <s v="SANTO AUGUSTO V"/>
    <n v="18900000000004"/>
    <s v="DIS-2016"/>
    <s v="EOL.CV.PI.031661-0.01"/>
    <s v="VENTOS DE SANTO AUGUSTO V"/>
    <x v="0"/>
    <s v="PI"/>
    <x v="8"/>
    <s v="Cinética do Vento"/>
    <s v="NE"/>
    <n v="102940000"/>
    <n v="200495517.75124323"/>
    <n v="30"/>
    <m/>
    <m/>
    <n v="0"/>
    <n v="16.2"/>
    <n v="9.9999999999999978E-2"/>
    <n v="134"/>
    <n v="134"/>
    <n v="134"/>
    <n v="13.399999999999997"/>
    <n v="13.399999999999997"/>
    <n v="13.399999999999997"/>
    <n v="13.399999999999997"/>
    <n v="13.399999999999997"/>
    <n v="2349288"/>
    <n v="125.38"/>
    <s v="R$/MWh"/>
    <n v="0"/>
    <n v="0"/>
    <n v="294553729.44"/>
    <n v="244.20174874345128"/>
    <n v="573700237.9020052"/>
    <n v="15349466.380000001"/>
    <n v="15349466.380000001"/>
    <n v="15349466.380000001"/>
    <n v="42370"/>
    <n v="49674"/>
    <s v="Não"/>
    <n v="3760.3"/>
    <n v="7323.91"/>
  </r>
  <r>
    <n v="947"/>
    <x v="9"/>
    <s v="LEN"/>
    <s v="17ºLEN"/>
    <s v="Leilão de Energia Nova"/>
    <s v="009/2013"/>
    <s v="SANTA JOANA VII"/>
    <n v="19100000000004"/>
    <s v="DIS-2016"/>
    <s v="EOL.CV.PI.031597-4.01"/>
    <s v="VENTOS DE SANTA JOANA VII"/>
    <x v="0"/>
    <s v="PI"/>
    <x v="8"/>
    <s v="Cinética do Vento"/>
    <s v="NE"/>
    <n v="105250000"/>
    <n v="204994688.58867642"/>
    <n v="30"/>
    <m/>
    <m/>
    <n v="0"/>
    <n v="14.8"/>
    <n v="9.9999999999999978E-2"/>
    <n v="148"/>
    <n v="148"/>
    <n v="148"/>
    <n v="14.799999999999997"/>
    <n v="14.799999999999997"/>
    <n v="14.799999999999997"/>
    <n v="14.799999999999997"/>
    <n v="14.799999999999997"/>
    <n v="2594736"/>
    <n v="125.37"/>
    <s v="R$/MWh"/>
    <n v="0"/>
    <n v="0"/>
    <n v="325302052.31999999"/>
    <n v="244.18227181341913"/>
    <n v="633588531.23606384"/>
    <n v="17160215.069999997"/>
    <n v="17160215.069999997"/>
    <n v="17160215.069999997"/>
    <n v="42370"/>
    <n v="49674"/>
    <s v="Não"/>
    <n v="3760.3"/>
    <n v="7323.91"/>
  </r>
  <r>
    <n v="948"/>
    <x v="9"/>
    <s v="LEN"/>
    <s v="17ºLEN"/>
    <s v="Leilão de Energia Nova"/>
    <s v="009/2013"/>
    <s v="SANTO AUGUSTO IV"/>
    <n v="18900000000003"/>
    <s v="DIS-2016"/>
    <s v="EOL.CV.PI.031603-2.01"/>
    <s v="VENTOS DE SANTO AUGUSTO IV"/>
    <x v="0"/>
    <s v="PI"/>
    <x v="8"/>
    <s v="Cinética do Vento"/>
    <s v="NE"/>
    <n v="102940000"/>
    <n v="200495517.75124323"/>
    <n v="30"/>
    <m/>
    <m/>
    <n v="0"/>
    <n v="15.7"/>
    <n v="9.9999999999999978E-2"/>
    <n v="154"/>
    <n v="154"/>
    <n v="154"/>
    <n v="15.399999999999997"/>
    <n v="15.399999999999997"/>
    <n v="15.399999999999997"/>
    <n v="15.399999999999997"/>
    <n v="15.399999999999997"/>
    <n v="2699928"/>
    <n v="125.37"/>
    <s v="R$/MWh"/>
    <n v="0"/>
    <n v="0"/>
    <n v="338489973.36000001"/>
    <n v="244.18227181341913"/>
    <n v="659274552.77266109"/>
    <n v="17670746.120000001"/>
    <n v="17670746.120000001"/>
    <n v="17670746.120000001"/>
    <n v="42370"/>
    <n v="49674"/>
    <s v="Não"/>
    <n v="3760.3"/>
    <n v="7323.91"/>
  </r>
  <r>
    <n v="949"/>
    <x v="9"/>
    <s v="LEN"/>
    <s v="17ºLEN"/>
    <s v="Leilão de Energia Nova"/>
    <s v="009/2013"/>
    <s v="SANTO AUGUSTO III"/>
    <n v="18900000000002"/>
    <s v="DIS-2016"/>
    <s v="EOL.CV.PI.031662-8.01"/>
    <s v="VENTOS DE SANTO AUGUSTO III"/>
    <x v="0"/>
    <s v="PI"/>
    <x v="8"/>
    <s v="Cinética do Vento"/>
    <s v="NE"/>
    <n v="102940000"/>
    <n v="200495517.75124323"/>
    <n v="30"/>
    <m/>
    <m/>
    <n v="0"/>
    <n v="15.6"/>
    <n v="9.9999999999999978E-2"/>
    <n v="140"/>
    <n v="140"/>
    <n v="140"/>
    <n v="13.999999999999996"/>
    <n v="13.999999999999996"/>
    <n v="13.999999999999996"/>
    <n v="13.999999999999996"/>
    <n v="13.999999999999996"/>
    <n v="2454480"/>
    <n v="125.38"/>
    <s v="R$/MWh"/>
    <n v="0"/>
    <n v="0"/>
    <n v="307742702.39999998"/>
    <n v="244.20174874345128"/>
    <n v="599388308.25582623"/>
    <n v="16040114.339999998"/>
    <n v="16040114.339999998"/>
    <n v="16040114.339999998"/>
    <n v="42370"/>
    <n v="49674"/>
    <s v="Não"/>
    <n v="3760.3"/>
    <n v="7323.91"/>
  </r>
  <r>
    <n v="950"/>
    <x v="9"/>
    <s v="LEN"/>
    <s v="17ºLEN"/>
    <s v="Leilão de Energia Nova"/>
    <s v="009/2013"/>
    <s v="VERACE 25"/>
    <n v="18300000000001"/>
    <s v="DIS-2016"/>
    <s v="EOL.CV.RS.031541-9.01"/>
    <s v="VERACE 25"/>
    <x v="1"/>
    <s v="RS"/>
    <x v="8"/>
    <s v="Cinética do Vento"/>
    <s v="S"/>
    <n v="38451650"/>
    <n v="74892009.667180806"/>
    <n v="8"/>
    <m/>
    <m/>
    <n v="0"/>
    <n v="3.3"/>
    <n v="9.9999999999999978E-2"/>
    <n v="24"/>
    <n v="24"/>
    <n v="24"/>
    <n v="2.3999999999999995"/>
    <n v="2.3999999999999995"/>
    <n v="2.3999999999999995"/>
    <n v="2.3999999999999995"/>
    <n v="2.3999999999999995"/>
    <n v="420768"/>
    <n v="123.9"/>
    <s v="R$/MWh"/>
    <n v="0"/>
    <n v="0"/>
    <n v="52133155.200000003"/>
    <n v="241.3191630986889"/>
    <n v="101539381.61870913"/>
    <n v="2667668.5000000009"/>
    <n v="2667668.5000000009"/>
    <n v="2667668.5000000009"/>
    <n v="42370"/>
    <n v="49674"/>
    <s v="Não"/>
    <n v="3760.3"/>
    <n v="7323.91"/>
  </r>
  <r>
    <n v="951"/>
    <x v="9"/>
    <s v="LEN"/>
    <s v="17ºLEN"/>
    <s v="Leilão de Energia Nova"/>
    <s v="009/2013"/>
    <s v="VERACE 24"/>
    <n v="18300000000000"/>
    <s v="DIS-2016"/>
    <s v="EOL.CV.RS.031561-3.01"/>
    <s v="VERACE 24"/>
    <x v="1"/>
    <s v="RS"/>
    <x v="8"/>
    <s v="Cinética do Vento"/>
    <s v="S"/>
    <n v="105742050"/>
    <n v="205953050.93090975"/>
    <n v="22"/>
    <m/>
    <m/>
    <n v="0"/>
    <n v="9.1999999999999993"/>
    <n v="9.9999999999999978E-2"/>
    <n v="65"/>
    <n v="65"/>
    <n v="65"/>
    <n v="6.4999999999999982"/>
    <n v="6.4999999999999982"/>
    <n v="6.4999999999999982"/>
    <n v="6.4999999999999982"/>
    <n v="6.4999999999999982"/>
    <n v="1139580"/>
    <n v="123.9"/>
    <s v="R$/MWh"/>
    <n v="0"/>
    <n v="0"/>
    <n v="141193962"/>
    <n v="241.3191630986889"/>
    <n v="275002491.88400388"/>
    <n v="7155956.0799999982"/>
    <n v="7155956.0799999982"/>
    <n v="7155956.0799999982"/>
    <n v="42370"/>
    <n v="49674"/>
    <s v="Não"/>
    <n v="3760.3"/>
    <n v="7323.91"/>
  </r>
  <r>
    <n v="952"/>
    <x v="9"/>
    <s v="LEN"/>
    <s v="17ºLEN"/>
    <s v="Leilão de Energia Nova"/>
    <s v="009/2013"/>
    <s v="MORRINHOS II"/>
    <n v="19700000000000"/>
    <s v="DIS-2016"/>
    <s v="EOL.CV.BA.031563-0.01"/>
    <s v="VENTOS DE GUARÁS I"/>
    <x v="0"/>
    <s v="BA"/>
    <x v="8"/>
    <s v="Cinética do Vento"/>
    <s v="NE"/>
    <n v="111050000"/>
    <n v="216291308.00733981"/>
    <n v="30"/>
    <m/>
    <m/>
    <n v="0"/>
    <n v="15.9"/>
    <n v="9.9999999999999978E-2"/>
    <n v="155"/>
    <n v="155"/>
    <n v="155"/>
    <n v="15.499999999999996"/>
    <n v="15.499999999999996"/>
    <n v="15.499999999999996"/>
    <n v="15.499999999999996"/>
    <n v="15.499999999999996"/>
    <n v="2717460"/>
    <n v="118"/>
    <s v="R$/MWh"/>
    <n v="0"/>
    <n v="0"/>
    <n v="320660280"/>
    <n v="229.82777437970373"/>
    <n v="624547783.76586962"/>
    <n v="16500209.750000002"/>
    <n v="16500209.750000002"/>
    <n v="16500209.750000002"/>
    <n v="42370"/>
    <n v="49674"/>
    <s v="Não"/>
    <n v="3760.3"/>
    <n v="7323.91"/>
  </r>
  <r>
    <n v="953"/>
    <x v="9"/>
    <s v="LEN"/>
    <s v="17ºLEN"/>
    <s v="Leilão de Energia Nova"/>
    <s v="009/2013"/>
    <s v="ENERPLAN"/>
    <n v="15355380000154"/>
    <s v="DIS-2016"/>
    <s v="EOL.CV.RS.031509-5.01"/>
    <s v="PONTAL 2A"/>
    <x v="0"/>
    <s v="RS"/>
    <x v="8"/>
    <s v="Cinética do Vento"/>
    <s v="S"/>
    <n v="97362000"/>
    <n v="189631286.17929417"/>
    <n v="21.6"/>
    <m/>
    <m/>
    <n v="0"/>
    <n v="7.1"/>
    <n v="9.9999999999999978E-2"/>
    <n v="71"/>
    <n v="71"/>
    <n v="71"/>
    <n v="7.0999999999999988"/>
    <n v="7.0999999999999988"/>
    <n v="7.0999999999999988"/>
    <n v="7.0999999999999988"/>
    <n v="7.0999999999999988"/>
    <n v="1244772"/>
    <n v="125.9"/>
    <s v="R$/MWh"/>
    <n v="0"/>
    <n v="0"/>
    <n v="156716794.80000001"/>
    <n v="245.21454910512458"/>
    <n v="305236204.71868414"/>
    <n v="7718332.160000002"/>
    <n v="7718332.160000002"/>
    <n v="7718332.160000002"/>
    <n v="42370"/>
    <n v="49674"/>
    <s v="Não"/>
    <n v="3760.3"/>
    <n v="7323.91"/>
  </r>
  <r>
    <n v="954"/>
    <x v="9"/>
    <s v="LEN"/>
    <s v="17ºLEN"/>
    <s v="Leilão de Energia Nova"/>
    <s v="009/2013"/>
    <s v="GPEXPAN"/>
    <n v="18100000000000"/>
    <s v="DIS-2016"/>
    <s v="EOL.CV.BA.031511-7.01"/>
    <s v="PAPAGAIO"/>
    <x v="0"/>
    <s v="BA"/>
    <x v="8"/>
    <s v="Cinética do Vento"/>
    <s v="NE"/>
    <n v="34423850"/>
    <n v="67047091.788820036"/>
    <n v="18"/>
    <m/>
    <m/>
    <n v="0"/>
    <n v="4.9000000000000004"/>
    <n v="9.9999999999999978E-2"/>
    <n v="47"/>
    <n v="47"/>
    <n v="47"/>
    <n v="4.6999999999999993"/>
    <n v="4.6999999999999993"/>
    <n v="4.6999999999999993"/>
    <n v="4.6999999999999993"/>
    <n v="4.6999999999999993"/>
    <n v="824004"/>
    <n v="122.58"/>
    <s v="R$/MWh"/>
    <n v="0"/>
    <n v="0"/>
    <n v="101006410.31999999"/>
    <n v="238.74820833444136"/>
    <n v="196729478.66041303"/>
    <n v="5130547.040000001"/>
    <n v="5130547.040000001"/>
    <n v="5130547.040000001"/>
    <n v="42370"/>
    <n v="49674"/>
    <s v="Não"/>
    <n v="3760.3"/>
    <n v="7323.91"/>
  </r>
  <r>
    <n v="955"/>
    <x v="9"/>
    <s v="LEN"/>
    <s v="17ºLEN"/>
    <s v="Leilão de Energia Nova"/>
    <s v="009/2013"/>
    <s v="CEC"/>
    <n v="9341337000137"/>
    <s v="DIS-2016"/>
    <s v="EOL.CV.BA.031523-0.01"/>
    <s v="CAETITÉ C"/>
    <x v="0"/>
    <s v="BA"/>
    <x v="8"/>
    <s v="Cinética do Vento"/>
    <s v="NE"/>
    <n v="36010000"/>
    <n v="70136425.045873985"/>
    <n v="15"/>
    <m/>
    <m/>
    <n v="0"/>
    <n v="4"/>
    <n v="9.9999999999999978E-2"/>
    <n v="39"/>
    <n v="39"/>
    <n v="39"/>
    <n v="3.899999999999999"/>
    <n v="3.899999999999999"/>
    <n v="3.899999999999999"/>
    <n v="3.899999999999999"/>
    <n v="3.899999999999999"/>
    <n v="683748"/>
    <n v="125.46"/>
    <s v="R$/MWh"/>
    <n v="0"/>
    <n v="0"/>
    <n v="85783024.079999998"/>
    <n v="244.35756418370872"/>
    <n v="167078995.79548246"/>
    <n v="4387229.4400000004"/>
    <n v="4387229.4400000004"/>
    <n v="4387229.4400000004"/>
    <n v="42370"/>
    <n v="49674"/>
    <s v="Não"/>
    <n v="3760.3"/>
    <n v="7323.91"/>
  </r>
  <r>
    <n v="956"/>
    <x v="9"/>
    <s v="LEN"/>
    <s v="17ºLEN"/>
    <s v="Leilão de Energia Nova"/>
    <s v="009/2013"/>
    <s v="GALPÕES"/>
    <n v="18200000000000"/>
    <s v="DIS-2016"/>
    <s v="EOL.CV.RS.031477-3.01"/>
    <s v="GALPÕES"/>
    <x v="0"/>
    <s v="RS"/>
    <x v="8"/>
    <s v="Cinética do Vento"/>
    <s v="S"/>
    <n v="45975800"/>
    <n v="89546743.977342218"/>
    <n v="8"/>
    <m/>
    <m/>
    <n v="0"/>
    <n v="3"/>
    <n v="9.9999999999999978E-2"/>
    <n v="21"/>
    <n v="21"/>
    <n v="21"/>
    <n v="2.0999999999999996"/>
    <n v="2.0999999999999996"/>
    <n v="2.0999999999999996"/>
    <n v="2.0999999999999996"/>
    <n v="2.0999999999999996"/>
    <n v="368172"/>
    <n v="126"/>
    <s v="R$/MWh"/>
    <n v="0"/>
    <n v="0"/>
    <n v="46389672"/>
    <n v="245.40931840544636"/>
    <n v="90352839.575969994"/>
    <n v="2374735.04"/>
    <n v="2374735.04"/>
    <n v="2374735.04"/>
    <n v="42370"/>
    <n v="49674"/>
    <s v="Não"/>
    <n v="3760.3"/>
    <n v="7323.91"/>
  </r>
  <r>
    <n v="957"/>
    <x v="9"/>
    <s v="LEN"/>
    <s v="17ºLEN"/>
    <s v="Leilão de Energia Nova"/>
    <s v="009/2013"/>
    <s v="ITAREMA"/>
    <n v="13234214000174"/>
    <s v="DIS-2016"/>
    <s v="EOL.CV.CE.031483-8.01"/>
    <s v="ITAREMA II"/>
    <x v="0"/>
    <s v="CE"/>
    <x v="8"/>
    <s v="Cinética do Vento"/>
    <s v="NE"/>
    <n v="94916000"/>
    <n v="184867229.09342337"/>
    <n v="30"/>
    <m/>
    <m/>
    <n v="0"/>
    <n v="15.4"/>
    <n v="9.9999999999999978E-2"/>
    <n v="130"/>
    <n v="130"/>
    <n v="130"/>
    <n v="12.999999999999996"/>
    <n v="12.999999999999996"/>
    <n v="12.999999999999996"/>
    <n v="12.999999999999996"/>
    <n v="12.999999999999996"/>
    <n v="2279160"/>
    <n v="125.48"/>
    <s v="R$/MWh"/>
    <n v="0"/>
    <n v="0"/>
    <n v="285988996.80000001"/>
    <n v="244.39651804377309"/>
    <n v="557018768.06464589"/>
    <n v="14730797.180000003"/>
    <n v="14730797.180000003"/>
    <n v="14730797.180000003"/>
    <n v="42370"/>
    <n v="49674"/>
    <s v="Não"/>
    <n v="3760.3"/>
    <n v="7323.91"/>
  </r>
  <r>
    <n v="958"/>
    <x v="9"/>
    <s v="LEN"/>
    <s v="17ºLEN"/>
    <s v="Leilão de Energia Nova"/>
    <s v="009/2013"/>
    <s v="ITAREMA"/>
    <n v="13234214000174"/>
    <s v="DIS-2016"/>
    <s v="EOL.CV.CE.031485-4.01"/>
    <s v="ITAREMA I"/>
    <x v="0"/>
    <s v="CE"/>
    <x v="8"/>
    <s v="Cinética do Vento"/>
    <s v="NE"/>
    <n v="88587000"/>
    <n v="172540280.07605773"/>
    <n v="28"/>
    <m/>
    <m/>
    <n v="0"/>
    <n v="16.899999999999999"/>
    <n v="9.9999999999999978E-2"/>
    <n v="135"/>
    <n v="135"/>
    <n v="135"/>
    <n v="13.5"/>
    <n v="13.5"/>
    <n v="13.5"/>
    <n v="13.5"/>
    <n v="13.5"/>
    <n v="2366820"/>
    <n v="125.47"/>
    <s v="R$/MWh"/>
    <n v="0"/>
    <n v="0"/>
    <n v="296964905.39999998"/>
    <n v="244.37704111374089"/>
    <n v="578396468.44882417"/>
    <n v="15152845.67"/>
    <n v="15152845.67"/>
    <n v="15152845.67"/>
    <n v="42370"/>
    <n v="49674"/>
    <s v="Não"/>
    <n v="3760.3"/>
    <n v="7323.91"/>
  </r>
  <r>
    <n v="959"/>
    <x v="9"/>
    <s v="LEN"/>
    <s v="17ºLEN"/>
    <s v="Leilão de Energia Nova"/>
    <s v="009/2013"/>
    <s v="FAZENDA VERA CRUZ"/>
    <n v="17500000000000"/>
    <s v="DIS-2016"/>
    <s v="EOL.CV.RS.031536-2.01"/>
    <s v="FAZENDA VERA CRUZ"/>
    <x v="2"/>
    <s v="RS"/>
    <x v="8"/>
    <s v="Cinética do Vento"/>
    <s v="S"/>
    <n v="86452990"/>
    <n v="168383883.73026085"/>
    <n v="22.5"/>
    <m/>
    <m/>
    <n v="0"/>
    <n v="8.5"/>
    <n v="9.9999999999999978E-2"/>
    <n v="82"/>
    <n v="82"/>
    <n v="82"/>
    <n v="8.1999999999999975"/>
    <n v="8.1999999999999975"/>
    <n v="8.1999999999999975"/>
    <n v="8.1999999999999975"/>
    <n v="8.1999999999999975"/>
    <n v="1437624"/>
    <n v="125.9"/>
    <s v="R$/MWh"/>
    <n v="0"/>
    <n v="0"/>
    <n v="180996861.59999999"/>
    <n v="245.21454910512458"/>
    <n v="352526320.94270557"/>
    <n v="9143075.089999998"/>
    <n v="9143075.089999998"/>
    <n v="9143075.089999998"/>
    <n v="42370"/>
    <n v="49674"/>
    <s v="Não"/>
    <n v="3760.3"/>
    <n v="7323.91"/>
  </r>
  <r>
    <n v="960"/>
    <x v="9"/>
    <s v="LEN"/>
    <s v="17ºLEN"/>
    <s v="Leilão de Energia Nova"/>
    <s v="009/2013"/>
    <s v="ITAREMA"/>
    <n v="13234214000174"/>
    <s v="DIS-2016"/>
    <s v="EOL.CV.CE.031482-0.01"/>
    <s v="ITAREMA V"/>
    <x v="0"/>
    <s v="CE"/>
    <x v="8"/>
    <s v="Cinética do Vento"/>
    <s v="NE"/>
    <n v="90365000"/>
    <n v="176003278.23577905"/>
    <n v="26"/>
    <m/>
    <m/>
    <n v="0"/>
    <n v="12.1"/>
    <n v="9.9999999999999978E-2"/>
    <n v="94"/>
    <n v="94"/>
    <n v="94"/>
    <n v="9.3999999999999986"/>
    <n v="9.3999999999999986"/>
    <n v="9.3999999999999986"/>
    <n v="9.3999999999999986"/>
    <n v="9.3999999999999986"/>
    <n v="1648008"/>
    <n v="125.49"/>
    <s v="R$/MWh"/>
    <n v="0"/>
    <n v="0"/>
    <n v="206808523.91999999"/>
    <n v="244.41599497380525"/>
    <n v="402799515.0447908"/>
    <n v="10672907.759999998"/>
    <n v="10672907.759999998"/>
    <n v="10672907.759999998"/>
    <n v="42370"/>
    <n v="49674"/>
    <s v="Não"/>
    <n v="3760.3"/>
    <n v="7323.91"/>
  </r>
  <r>
    <n v="961"/>
    <x v="9"/>
    <s v="LEN"/>
    <s v="17ºLEN"/>
    <s v="Leilão de Energia Nova"/>
    <s v="009/2013"/>
    <s v="ITAREMA"/>
    <n v="13234214000174"/>
    <s v="DIS-2016"/>
    <s v="EOL.CV.CE.031484-6.01"/>
    <s v="ITAREMA III"/>
    <x v="0"/>
    <s v="CE"/>
    <x v="8"/>
    <s v="Cinética do Vento"/>
    <s v="NE"/>
    <n v="44299000"/>
    <n v="86280852.349546567"/>
    <n v="14"/>
    <m/>
    <m/>
    <n v="0"/>
    <n v="8.5"/>
    <n v="9.9999999999999978E-2"/>
    <n v="76"/>
    <n v="76"/>
    <n v="76"/>
    <n v="7.5999999999999979"/>
    <n v="7.5999999999999979"/>
    <n v="7.5999999999999979"/>
    <n v="7.5999999999999979"/>
    <n v="7.5999999999999979"/>
    <n v="1332432"/>
    <n v="125.5"/>
    <s v="R$/MWh"/>
    <n v="0"/>
    <n v="0"/>
    <n v="167220216"/>
    <n v="244.43547190383742"/>
    <n v="325693644.69977391"/>
    <n v="8569334.3699999973"/>
    <n v="8569334.3699999973"/>
    <n v="8569334.3699999973"/>
    <n v="42370"/>
    <n v="49674"/>
    <s v="Não"/>
    <n v="3760.3"/>
    <n v="7323.91"/>
  </r>
  <r>
    <n v="962"/>
    <x v="9"/>
    <s v="LEN"/>
    <s v="18ºLEN"/>
    <s v="Leilão de Energia Nova"/>
    <s v="010/2013"/>
    <s v="VOLTALIA"/>
    <n v="8351042000189"/>
    <s v="DISES-2018"/>
    <s v="EOL.CV.RN.031765-9.01"/>
    <s v="VILA PARÁ III"/>
    <x v="5"/>
    <s v="RN"/>
    <x v="8"/>
    <s v="Cinética do Vento"/>
    <s v="NE"/>
    <n v="90882430"/>
    <n v="176060143.1782966"/>
    <n v="30"/>
    <m/>
    <m/>
    <n v="0"/>
    <n v="13.9"/>
    <n v="9.9999999999999992E-2"/>
    <n v="105.00000000000001"/>
    <n v="105"/>
    <n v="105"/>
    <n v="10.5"/>
    <n v="10.5"/>
    <n v="10.5"/>
    <n v="10.5"/>
    <n v="10.5"/>
    <n v="1810609.4999999993"/>
    <n v="120.37"/>
    <s v="R$/MWh"/>
    <n v="0"/>
    <n v="0"/>
    <n v="217943065.51499993"/>
    <n v="233.1843397494055"/>
    <n v="422205780.8015011"/>
    <n v="7527504.2500000047"/>
    <n v="11216352.649999997"/>
    <n v="11216352.649999997"/>
    <n v="43221"/>
    <n v="50405"/>
    <s v="Não"/>
    <n v="3780.61"/>
    <n v="7323.91"/>
  </r>
  <r>
    <n v="963"/>
    <x v="9"/>
    <s v="LEN"/>
    <s v="18ºLEN"/>
    <s v="Leilão de Energia Nova"/>
    <s v="010/2013"/>
    <s v="VISTA ALEGRE I"/>
    <n v="14180940000114"/>
    <s v="DIST-2018"/>
    <s v="UTE.AI.MS.029994-4.01"/>
    <s v="VISTA ALEGRE I"/>
    <x v="0"/>
    <s v="MS"/>
    <x v="4"/>
    <s v="Bagaço de Cana de Açúcar"/>
    <s v="SE"/>
    <n v="94554240"/>
    <n v="183173282.58624929"/>
    <n v="30"/>
    <m/>
    <m/>
    <n v="0"/>
    <n v="22.2"/>
    <n v="9.9999999999999992E-2"/>
    <n v="156"/>
    <n v="156"/>
    <n v="156"/>
    <n v="15.599999999999998"/>
    <n v="15.599999999999998"/>
    <n v="15.599999999999998"/>
    <n v="15.599999999999998"/>
    <n v="15.599999999999998"/>
    <n v="3373702.8000000007"/>
    <n v="133.01"/>
    <s v="R$/MWh"/>
    <n v="0"/>
    <n v="0"/>
    <n v="448736209.42799997"/>
    <n v="257.67092323725529"/>
    <n v="869305115.20411336"/>
    <n v="12362143.800000003"/>
    <n v="18420204.060000002"/>
    <n v="18420204.060000002"/>
    <n v="43221"/>
    <n v="52231"/>
    <s v="Não"/>
    <n v="3780.61"/>
    <n v="7323.91"/>
  </r>
  <r>
    <n v="964"/>
    <x v="9"/>
    <s v="LEN"/>
    <s v="18ºLEN"/>
    <s v="Leilão de Energia Nova"/>
    <s v="010/2013"/>
    <s v="UVA2"/>
    <n v="33700000000000"/>
    <s v="DIST-2018"/>
    <s v="UTE.AI.MS.031702-0.01"/>
    <s v="VISTA ALEGRE II"/>
    <x v="0"/>
    <s v="MS"/>
    <x v="4"/>
    <s v="Bagaço de Cana de Açúcar"/>
    <s v="SE"/>
    <n v="94554240"/>
    <n v="183173282.58624929"/>
    <n v="30"/>
    <m/>
    <m/>
    <n v="0"/>
    <n v="20.399999999999999"/>
    <n v="9.9999999999999992E-2"/>
    <n v="204.00000000000009"/>
    <n v="204"/>
    <n v="204"/>
    <n v="20.400000000000006"/>
    <n v="20.400000000000006"/>
    <n v="20.400000000000006"/>
    <n v="20.400000000000006"/>
    <n v="20.400000000000006"/>
    <n v="4411765.2"/>
    <n v="133"/>
    <s v="R$/MWh"/>
    <n v="0"/>
    <n v="0"/>
    <n v="586764771.6000005"/>
    <n v="257.65155094019218"/>
    <n v="1136698146.1639681"/>
    <n v="16516343.339999996"/>
    <n v="24610166.300000019"/>
    <n v="24610166.300000019"/>
    <n v="43221"/>
    <n v="52231"/>
    <s v="Não"/>
    <n v="3780.61"/>
    <n v="7323.91"/>
  </r>
  <r>
    <n v="965"/>
    <x v="9"/>
    <s v="LEN"/>
    <s v="18ºLEN"/>
    <s v="Leilão de Energia Nova"/>
    <s v="010/2013"/>
    <s v="VOLTALIA"/>
    <n v="8351042000189"/>
    <s v="DISES-2018"/>
    <s v="EOL.CV.RN.031759-4.01"/>
    <s v="VILA PARÁ I"/>
    <x v="5"/>
    <s v="RN"/>
    <x v="8"/>
    <s v="Cinética do Vento"/>
    <s v="NE"/>
    <n v="90882430"/>
    <n v="176060143.1782966"/>
    <n v="30"/>
    <m/>
    <m/>
    <n v="0"/>
    <n v="14.2"/>
    <n v="9.9999999999999992E-2"/>
    <n v="118.00000000000007"/>
    <n v="105"/>
    <n v="105"/>
    <n v="11.800000000000006"/>
    <n v="11.800000000000006"/>
    <n v="11.800000000000006"/>
    <n v="11.800000000000006"/>
    <n v="11.800000000000006"/>
    <n v="2034780.1999999997"/>
    <n v="119.13"/>
    <s v="R$/MWh"/>
    <n v="0"/>
    <n v="0"/>
    <n v="242403365.22599995"/>
    <n v="230.78217491357211"/>
    <n v="469591000.0270732"/>
    <n v="8361807.9400000041"/>
    <n v="12459506.310000008"/>
    <n v="12459506.310000008"/>
    <n v="43221"/>
    <n v="50405"/>
    <s v="Não"/>
    <n v="3780.61"/>
    <n v="7323.91"/>
  </r>
  <r>
    <n v="966"/>
    <x v="9"/>
    <s v="LEN"/>
    <s v="18ºLEN"/>
    <s v="Leilão de Energia Nova"/>
    <s v="010/2013"/>
    <s v="VOLTALIA"/>
    <n v="8351042000189"/>
    <s v="DISES-2018"/>
    <s v="EOL.CV.RN.031750-0.01"/>
    <s v="VILA AMAZONAS V"/>
    <x v="5"/>
    <s v="RN"/>
    <x v="8"/>
    <s v="Cinética do Vento"/>
    <s v="NE"/>
    <n v="90882430"/>
    <n v="176060143.1782966"/>
    <n v="30"/>
    <m/>
    <m/>
    <n v="0"/>
    <n v="14.8"/>
    <n v="9.9999999999999992E-2"/>
    <n v="105.00000000000001"/>
    <n v="105"/>
    <n v="105"/>
    <n v="10.5"/>
    <n v="10.5"/>
    <n v="10.5"/>
    <n v="10.5"/>
    <n v="10.5"/>
    <n v="1810609.4999999991"/>
    <n v="120.36"/>
    <s v="R$/MWh"/>
    <n v="0"/>
    <n v="0"/>
    <n v="217924959.4199999"/>
    <n v="233.16496745234232"/>
    <n v="422170705.13640159"/>
    <n v="7526979.5499999998"/>
    <n v="11215570.819999997"/>
    <n v="11215570.819999997"/>
    <n v="43221"/>
    <n v="50405"/>
    <s v="Não"/>
    <n v="3780.61"/>
    <n v="7323.91"/>
  </r>
  <r>
    <n v="967"/>
    <x v="9"/>
    <s v="LEN"/>
    <s v="18ºLEN"/>
    <s v="Leilão de Energia Nova"/>
    <s v="010/2013"/>
    <s v="VOLTALIA"/>
    <n v="8351042000189"/>
    <s v="DISES-2018"/>
    <s v="EOL.CV.RN.031757-8.01"/>
    <s v="VILA PARÁ II"/>
    <x v="5"/>
    <s v="RN"/>
    <x v="8"/>
    <s v="Cinética do Vento"/>
    <s v="NE"/>
    <n v="90882430"/>
    <n v="176060143.1782966"/>
    <n v="30"/>
    <m/>
    <m/>
    <n v="0"/>
    <n v="14"/>
    <n v="9.9999999999999992E-2"/>
    <n v="106.00000000000006"/>
    <n v="105"/>
    <n v="105"/>
    <n v="10.600000000000005"/>
    <n v="10.600000000000005"/>
    <n v="10.600000000000005"/>
    <n v="10.600000000000005"/>
    <n v="10.600000000000005"/>
    <n v="1827853.4000000008"/>
    <n v="120.38"/>
    <s v="R$/MWh"/>
    <n v="0"/>
    <n v="0"/>
    <n v="220036992.29200011"/>
    <n v="233.20371204646867"/>
    <n v="426262197.95675892"/>
    <n v="7611634.0699999975"/>
    <n v="11341710.230000002"/>
    <n v="11341710.230000002"/>
    <n v="43221"/>
    <n v="50405"/>
    <s v="Não"/>
    <n v="3780.61"/>
    <n v="7323.91"/>
  </r>
  <r>
    <n v="968"/>
    <x v="9"/>
    <s v="LEN"/>
    <s v="18ºLEN"/>
    <s v="Leilão de Energia Nova"/>
    <s v="010/2013"/>
    <s v="CRNV&amp;M"/>
    <n v="36800000000000"/>
    <s v="DISES-2018"/>
    <s v="EOL.CV.BA.031752-7.01"/>
    <s v="UMBURANAS 13"/>
    <x v="1"/>
    <s v="BA"/>
    <x v="8"/>
    <s v="Cinética do Vento"/>
    <s v="NE"/>
    <n v="81843380"/>
    <n v="158549427.0014098"/>
    <n v="18.899999999999999"/>
    <m/>
    <m/>
    <n v="0"/>
    <n v="10.3"/>
    <n v="9.9999999999999992E-2"/>
    <n v="100.00000000000001"/>
    <n v="100"/>
    <n v="100"/>
    <n v="10"/>
    <n v="10"/>
    <n v="10"/>
    <n v="10"/>
    <n v="10"/>
    <n v="1724390"/>
    <n v="117.77"/>
    <s v="R$/MWh"/>
    <n v="0"/>
    <n v="0"/>
    <n v="203081410.30000001"/>
    <n v="228.14754251298069"/>
    <n v="393415340.8339588"/>
    <n v="7050625.5700000012"/>
    <n v="10505779.889999999"/>
    <n v="10505779.889999999"/>
    <n v="43221"/>
    <n v="50405"/>
    <s v="Não"/>
    <n v="3780.61"/>
    <n v="7323.91"/>
  </r>
  <r>
    <n v="969"/>
    <x v="9"/>
    <s v="LEN"/>
    <s v="18ºLEN"/>
    <s v="Leilão de Energia Nova"/>
    <s v="010/2013"/>
    <s v="CRNV&amp;M"/>
    <n v="36800000000000"/>
    <s v="DISES-2018"/>
    <s v="EOL.CV.BA.031753-5.01"/>
    <s v="UMBURANAS 14"/>
    <x v="2"/>
    <s v="BA"/>
    <x v="8"/>
    <s v="Cinética do Vento"/>
    <s v="NE"/>
    <n v="108050960"/>
    <n v="209319529.50809523"/>
    <n v="24.9"/>
    <m/>
    <m/>
    <n v="0"/>
    <n v="12.2"/>
    <n v="9.9999999999999992E-2"/>
    <n v="119.00000000000001"/>
    <n v="100"/>
    <n v="100"/>
    <n v="11.9"/>
    <n v="11.9"/>
    <n v="11.9"/>
    <n v="11.9"/>
    <n v="11.9"/>
    <n v="2052024.1000000006"/>
    <n v="119.75"/>
    <s v="R$/MWh"/>
    <n v="0"/>
    <n v="0"/>
    <n v="245729885.97500008"/>
    <n v="231.9832573314888"/>
    <n v="476035234.8407169"/>
    <n v="8486339.450000003"/>
    <n v="12645064.390000006"/>
    <n v="12645064.390000006"/>
    <n v="43221"/>
    <n v="50405"/>
    <s v="Não"/>
    <n v="3780.61"/>
    <n v="7323.91"/>
  </r>
  <r>
    <n v="970"/>
    <x v="9"/>
    <s v="LEN"/>
    <s v="18ºLEN"/>
    <s v="Leilão de Energia Nova"/>
    <s v="010/2013"/>
    <s v="CRNV&amp;M"/>
    <n v="36800000000000"/>
    <s v="DISES-2018"/>
    <s v="EOL.CV.BA.031756-0.01"/>
    <s v="UMBURANAS 18"/>
    <x v="1"/>
    <s v="BA"/>
    <x v="8"/>
    <s v="Cinética do Vento"/>
    <s v="NE"/>
    <n v="35806790"/>
    <n v="69365977.275862888"/>
    <n v="8.1"/>
    <m/>
    <m/>
    <n v="0"/>
    <n v="4.4000000000000004"/>
    <n v="9.9999999999999992E-2"/>
    <n v="41.999999999999993"/>
    <n v="100"/>
    <n v="100"/>
    <n v="4.1999999999999993"/>
    <n v="4.1999999999999993"/>
    <n v="4.1999999999999993"/>
    <n v="4.1999999999999993"/>
    <n v="4.1999999999999993"/>
    <n v="724243.80000000028"/>
    <n v="119.75"/>
    <s v="R$/MWh"/>
    <n v="0"/>
    <n v="0"/>
    <n v="86728195.050000012"/>
    <n v="231.9832573314888"/>
    <n v="168012435.82613534"/>
    <n v="2978829.85"/>
    <n v="4438603.42"/>
    <n v="4438603.42"/>
    <n v="43221"/>
    <n v="50405"/>
    <s v="Não"/>
    <n v="3780.61"/>
    <n v="7323.91"/>
  </r>
  <r>
    <n v="971"/>
    <x v="9"/>
    <s v="LEN"/>
    <s v="18ºLEN"/>
    <s v="Leilão de Energia Nova"/>
    <s v="010/2013"/>
    <s v="CRNV&amp;M"/>
    <n v="36800000000000"/>
    <s v="DISES-2018"/>
    <s v="EOL.CV.BA.031751-9.01"/>
    <s v="UMBURANAS 12"/>
    <x v="2"/>
    <s v="BA"/>
    <x v="8"/>
    <s v="Cinética do Vento"/>
    <s v="NE"/>
    <n v="92610910"/>
    <n v="179408605.98107183"/>
    <n v="22.8"/>
    <m/>
    <m/>
    <n v="0"/>
    <n v="12"/>
    <n v="9.9999999999999992E-2"/>
    <n v="117.00000000000006"/>
    <n v="100"/>
    <n v="100"/>
    <n v="11.700000000000005"/>
    <n v="11.700000000000005"/>
    <n v="11.700000000000005"/>
    <n v="11.700000000000005"/>
    <n v="11.700000000000005"/>
    <n v="2017536.3000000007"/>
    <n v="117.77"/>
    <s v="R$/MWh"/>
    <n v="0"/>
    <n v="0"/>
    <n v="237605250.05100009"/>
    <n v="228.14754251298069"/>
    <n v="460295948.77573192"/>
    <n v="8264206.6100000022"/>
    <n v="12314075.509999998"/>
    <n v="12314075.509999998"/>
    <n v="43221"/>
    <n v="50405"/>
    <s v="Não"/>
    <n v="3780.61"/>
    <n v="7323.91"/>
  </r>
  <r>
    <n v="972"/>
    <x v="9"/>
    <s v="LEN"/>
    <s v="18ºLEN"/>
    <s v="Leilão de Energia Nova"/>
    <s v="010/2013"/>
    <s v="CRNV&amp;M"/>
    <n v="36800000000000"/>
    <s v="DISES-2018"/>
    <s v="EOL.CV.BA.031755-1.01"/>
    <s v="UMBURANAS 16"/>
    <x v="1"/>
    <s v="BA"/>
    <x v="8"/>
    <s v="Cinética do Vento"/>
    <s v="NE"/>
    <n v="97625710"/>
    <n v="189123425.51231149"/>
    <n v="27"/>
    <m/>
    <m/>
    <n v="0"/>
    <n v="14.1"/>
    <n v="9.9999999999999992E-2"/>
    <n v="127"/>
    <n v="100"/>
    <n v="100"/>
    <n v="12.7"/>
    <n v="12.7"/>
    <n v="12.7"/>
    <n v="12.7"/>
    <n v="12.7"/>
    <n v="2189975.3000000007"/>
    <n v="119.75"/>
    <s v="R$/MWh"/>
    <n v="0"/>
    <n v="0"/>
    <n v="262249542.17500004"/>
    <n v="231.9832573314888"/>
    <n v="508037603.5695045"/>
    <n v="9078891.8100000061"/>
    <n v="13527996.640000008"/>
    <n v="13527996.640000008"/>
    <n v="43221"/>
    <n v="50405"/>
    <s v="Não"/>
    <n v="3780.61"/>
    <n v="7323.91"/>
  </r>
  <r>
    <n v="973"/>
    <x v="9"/>
    <s v="LEN"/>
    <s v="18ºLEN"/>
    <s v="Leilão de Energia Nova"/>
    <s v="010/2013"/>
    <s v="CRNV&amp;M"/>
    <n v="36800000000000"/>
    <s v="DISES-2018"/>
    <s v="EOL.CV.BA.031754-3.01"/>
    <s v="UMBURANAS 15"/>
    <x v="1"/>
    <s v="BA"/>
    <x v="8"/>
    <s v="Cinética do Vento"/>
    <s v="NE"/>
    <n v="81086370"/>
    <n v="157082924.74143061"/>
    <n v="18.899999999999999"/>
    <m/>
    <m/>
    <n v="0"/>
    <n v="9.6"/>
    <n v="9.9999999999999992E-2"/>
    <n v="94.000000000000043"/>
    <n v="100"/>
    <n v="100"/>
    <n v="9.4000000000000039"/>
    <n v="9.4000000000000039"/>
    <n v="9.4000000000000039"/>
    <n v="9.4000000000000039"/>
    <n v="9.4000000000000039"/>
    <n v="1620926.5999999996"/>
    <n v="119.75"/>
    <s v="R$/MWh"/>
    <n v="0"/>
    <n v="0"/>
    <n v="194105960.34999996"/>
    <n v="231.9832573314888"/>
    <n v="376027832.56325519"/>
    <n v="6709640.4200000009"/>
    <n v="9997695.2000000011"/>
    <n v="9997695.2000000011"/>
    <n v="43221"/>
    <n v="50405"/>
    <s v="Não"/>
    <n v="3780.61"/>
    <n v="7323.91"/>
  </r>
  <r>
    <n v="974"/>
    <x v="9"/>
    <s v="LEN"/>
    <s v="18ºLEN"/>
    <s v="Leilão de Energia Nova"/>
    <s v="010/2013"/>
    <s v="SANTA ROSA"/>
    <n v="40300000000000"/>
    <s v="DISES-2018"/>
    <s v="EOL.CV.CE.031830-2.01"/>
    <s v="UIRAPURU"/>
    <x v="2"/>
    <s v="CE"/>
    <x v="8"/>
    <s v="Cinética do Vento"/>
    <s v="NE"/>
    <n v="104204000"/>
    <n v="201867084.31708109"/>
    <n v="28"/>
    <m/>
    <m/>
    <n v="0"/>
    <n v="12.6"/>
    <n v="9.9999999999999992E-2"/>
    <n v="111.99999999999994"/>
    <n v="112"/>
    <n v="112"/>
    <n v="11.199999999999994"/>
    <n v="11.199999999999994"/>
    <n v="11.199999999999994"/>
    <n v="11.199999999999994"/>
    <n v="11.199999999999994"/>
    <n v="1931316.8000000003"/>
    <n v="121.1"/>
    <s v="R$/MWh"/>
    <n v="0"/>
    <n v="0"/>
    <n v="233882464.48000005"/>
    <n v="234.59851743501707"/>
    <n v="453084057.97734147"/>
    <n v="8343534.9700000025"/>
    <n v="12432278.670000007"/>
    <n v="12432278.670000007"/>
    <n v="43221"/>
    <n v="50405"/>
    <s v="Não"/>
    <n v="3780.61"/>
    <n v="7323.91"/>
  </r>
  <r>
    <n v="975"/>
    <x v="9"/>
    <s v="LEN"/>
    <s v="18ºLEN"/>
    <s v="Leilão de Energia Nova"/>
    <s v="010/2013"/>
    <s v="CRNV&amp;M"/>
    <n v="36800000000000"/>
    <s v="DISES-2018"/>
    <s v="EOL.CV.BA.031738-1.01"/>
    <s v="UMBURANAS 1"/>
    <x v="1"/>
    <s v="BA"/>
    <x v="8"/>
    <s v="Cinética do Vento"/>
    <s v="NE"/>
    <n v="98244980"/>
    <n v="190323093.75254256"/>
    <n v="27"/>
    <m/>
    <m/>
    <n v="0"/>
    <n v="14.5"/>
    <n v="9.9999999999999992E-2"/>
    <n v="140.99999999999994"/>
    <n v="100"/>
    <n v="100"/>
    <n v="14.099999999999994"/>
    <n v="14.099999999999994"/>
    <n v="14.099999999999994"/>
    <n v="14.099999999999994"/>
    <n v="14.099999999999994"/>
    <n v="2431389.9000000008"/>
    <n v="117.77"/>
    <s v="R$/MWh"/>
    <n v="0"/>
    <n v="0"/>
    <n v="286344788.52300012"/>
    <n v="228.14754251298069"/>
    <n v="554715630.57588208"/>
    <n v="9933140.9599999953"/>
    <n v="14800870.020000001"/>
    <n v="14800870.020000001"/>
    <n v="43221"/>
    <n v="50405"/>
    <s v="Não"/>
    <n v="3780.61"/>
    <n v="7323.91"/>
  </r>
  <r>
    <n v="976"/>
    <x v="9"/>
    <s v="LEN"/>
    <s v="18ºLEN"/>
    <s v="Leilão de Energia Nova"/>
    <s v="010/2013"/>
    <s v="TERRA NOVA"/>
    <n v="32200000000000"/>
    <s v="QTD-2018 "/>
    <s v="UHE.PH.PA.031444-7.01"/>
    <s v="UHE SÃO MANOEL"/>
    <x v="5"/>
    <s v="PA"/>
    <x v="2"/>
    <s v="Rio Teles Pires"/>
    <s v="SE"/>
    <n v="2292951980"/>
    <n v="4441974690.8149214"/>
    <n v="700"/>
    <m/>
    <m/>
    <n v="0"/>
    <n v="421.7"/>
    <n v="9.9999999999999992E-2"/>
    <n v="4095.0000000000014"/>
    <n v="4095"/>
    <n v="4095"/>
    <n v="409.50000000000011"/>
    <n v="409.50000000000011"/>
    <n v="409.50000000000011"/>
    <n v="409.50000000000011"/>
    <n v="409.50000000000011"/>
    <n v="106505626.50000004"/>
    <n v="83.49"/>
    <s v="R$/MWh"/>
    <n v="0"/>
    <n v="0"/>
    <n v="8892154756.4850063"/>
    <n v="161.73930818042589"/>
    <n v="17226146347.432846"/>
    <n v="0"/>
    <n v="0"/>
    <n v="0"/>
    <n v="43221"/>
    <n v="54057"/>
    <s v="Não"/>
    <n v="3780.61"/>
    <n v="7323.91"/>
  </r>
  <r>
    <n v="977"/>
    <x v="9"/>
    <s v="LEN"/>
    <s v="18ºLEN"/>
    <s v="Leilão de Energia Nova"/>
    <s v="010/2013"/>
    <s v="CRNV&amp;M"/>
    <n v="36800000000000"/>
    <s v="DISES-2018"/>
    <s v="EOL.CV.BA.031744-6.01"/>
    <s v="UMBURANAS 11"/>
    <x v="1"/>
    <s v="BA"/>
    <x v="8"/>
    <s v="Cinética do Vento"/>
    <s v="NE"/>
    <n v="67409910"/>
    <n v="130588480.15217119"/>
    <n v="15"/>
    <m/>
    <m/>
    <n v="0"/>
    <n v="7.4"/>
    <n v="9.9999999999999992E-2"/>
    <n v="72.000000000000028"/>
    <n v="100"/>
    <n v="100"/>
    <n v="7.2000000000000028"/>
    <n v="7.2000000000000028"/>
    <n v="7.2000000000000028"/>
    <n v="7.2000000000000028"/>
    <n v="7.2000000000000028"/>
    <n v="1241560.7999999993"/>
    <n v="117.77"/>
    <s v="R$/MWh"/>
    <n v="0"/>
    <n v="0"/>
    <n v="146218615.41599998"/>
    <n v="228.14754251298069"/>
    <n v="283259045.40045029"/>
    <n v="5115560.6700000009"/>
    <n v="7622437.7399999993"/>
    <n v="7622437.7399999993"/>
    <n v="43221"/>
    <n v="50405"/>
    <s v="Não"/>
    <n v="3780.61"/>
    <n v="7323.91"/>
  </r>
  <r>
    <n v="978"/>
    <x v="9"/>
    <s v="LEN"/>
    <s v="18ºLEN"/>
    <s v="Leilão de Energia Nova"/>
    <s v="010/2013"/>
    <s v="CRNV&amp;M"/>
    <n v="36800000000000"/>
    <s v="DISES-2018"/>
    <s v="EOL.CV.BA.031742-0.01"/>
    <s v="UMBURANAS 10"/>
    <x v="1"/>
    <s v="BA"/>
    <x v="8"/>
    <s v="Cinética do Vento"/>
    <s v="NE"/>
    <n v="82966570"/>
    <n v="160725304.03524828"/>
    <n v="21"/>
    <m/>
    <m/>
    <n v="0"/>
    <n v="10.7"/>
    <n v="9.9999999999999992E-2"/>
    <n v="104.00000000000007"/>
    <n v="100"/>
    <n v="100"/>
    <n v="10.400000000000006"/>
    <n v="10.400000000000006"/>
    <n v="10.400000000000006"/>
    <n v="10.400000000000006"/>
    <n v="10.400000000000006"/>
    <n v="1793365.600000001"/>
    <n v="117.77"/>
    <s v="R$/MWh"/>
    <n v="0"/>
    <n v="0"/>
    <n v="211204666.7120001"/>
    <n v="228.14754251298069"/>
    <n v="409151954.46731734"/>
    <n v="7328765.6700000018"/>
    <n v="10920222.359999996"/>
    <n v="10920222.359999996"/>
    <n v="43221"/>
    <n v="50405"/>
    <s v="Não"/>
    <n v="3780.61"/>
    <n v="7323.91"/>
  </r>
  <r>
    <n v="979"/>
    <x v="9"/>
    <s v="LEN"/>
    <s v="18ºLEN"/>
    <s v="Leilão de Energia Nova"/>
    <s v="010/2013"/>
    <s v="CRNV&amp;M"/>
    <n v="36800000000000"/>
    <s v="DISES-2018"/>
    <s v="EOL.CV.BA.031743-8.01"/>
    <s v="UMBURANAS 9"/>
    <x v="1"/>
    <s v="BA"/>
    <x v="8"/>
    <s v="Cinética do Vento"/>
    <s v="NE"/>
    <n v="72059450"/>
    <n v="139595707.16088143"/>
    <n v="18"/>
    <m/>
    <m/>
    <n v="0"/>
    <n v="8.8000000000000007"/>
    <n v="9.9999999999999992E-2"/>
    <n v="86.000000000000043"/>
    <n v="100"/>
    <n v="100"/>
    <n v="8.6000000000000032"/>
    <n v="8.6000000000000032"/>
    <n v="8.6000000000000032"/>
    <n v="8.6000000000000032"/>
    <n v="8.6000000000000032"/>
    <n v="1482975.4000000004"/>
    <n v="119.75"/>
    <s v="R$/MWh"/>
    <n v="0"/>
    <n v="0"/>
    <n v="177586304.15000004"/>
    <n v="231.9832573314888"/>
    <n v="344025463.83446765"/>
    <n v="6165719.4900000012"/>
    <n v="9187226.1899999958"/>
    <n v="9187226.1899999958"/>
    <n v="43221"/>
    <n v="50405"/>
    <s v="Não"/>
    <n v="3780.61"/>
    <n v="7323.91"/>
  </r>
  <r>
    <n v="980"/>
    <x v="9"/>
    <s v="LEN"/>
    <s v="18ºLEN"/>
    <s v="Leilão de Energia Nova"/>
    <s v="010/2013"/>
    <s v="CRNV&amp;M"/>
    <n v="36800000000000"/>
    <s v="DISES-2018"/>
    <s v="EOL.CV.BA.031832-9.01"/>
    <s v="UMBURANAS 8"/>
    <x v="1"/>
    <s v="BA"/>
    <x v="8"/>
    <s v="Cinética do Vento"/>
    <s v="NE"/>
    <n v="28168660"/>
    <n v="54569164.939150028"/>
    <n v="24.3"/>
    <m/>
    <m/>
    <n v="0"/>
    <n v="12.8"/>
    <n v="9.9999999999999992E-2"/>
    <n v="125.00000000000003"/>
    <n v="100"/>
    <n v="100"/>
    <n v="12.500000000000002"/>
    <n v="12.500000000000002"/>
    <n v="12.500000000000002"/>
    <n v="12.500000000000002"/>
    <n v="12.500000000000002"/>
    <n v="2155487.5000000014"/>
    <n v="117.77"/>
    <s v="R$/MWh"/>
    <n v="0"/>
    <n v="0"/>
    <n v="253851762.87500015"/>
    <n v="228.14754251298069"/>
    <n v="491769176.04244876"/>
    <n v="8776969.6699999981"/>
    <n v="13078117.76"/>
    <n v="13078117.76"/>
    <n v="43221"/>
    <n v="50405"/>
    <s v="Não"/>
    <n v="3780.61"/>
    <n v="7323.91"/>
  </r>
  <r>
    <n v="981"/>
    <x v="9"/>
    <s v="LEN"/>
    <s v="18ºLEN"/>
    <s v="Leilão de Energia Nova"/>
    <s v="010/2013"/>
    <s v="CRNV&amp;M"/>
    <n v="36800000000000"/>
    <s v="DISES-2018"/>
    <s v="EOL.CV.BA.031737-3.01"/>
    <s v="UMBURANAS 5"/>
    <x v="1"/>
    <s v="BA"/>
    <x v="8"/>
    <s v="Cinética do Vento"/>
    <s v="NE"/>
    <n v="81692060"/>
    <n v="158256285.40224987"/>
    <n v="18.899999999999999"/>
    <m/>
    <m/>
    <n v="0"/>
    <n v="9.5"/>
    <n v="9.9999999999999992E-2"/>
    <n v="93.000000000000071"/>
    <n v="100"/>
    <n v="100"/>
    <n v="9.300000000000006"/>
    <n v="9.300000000000006"/>
    <n v="9.300000000000006"/>
    <n v="9.300000000000006"/>
    <n v="9.300000000000006"/>
    <n v="1603682.7000000009"/>
    <n v="119.75"/>
    <s v="R$/MWh"/>
    <n v="0"/>
    <n v="0"/>
    <n v="192041003.32500014"/>
    <n v="231.9832573314888"/>
    <n v="372027536.47215706"/>
    <n v="6648447.8599999994"/>
    <n v="9906515.2599999998"/>
    <n v="9906515.2599999998"/>
    <n v="43221"/>
    <n v="50405"/>
    <s v="Não"/>
    <n v="3780.61"/>
    <n v="7323.91"/>
  </r>
  <r>
    <n v="982"/>
    <x v="9"/>
    <s v="LEN"/>
    <s v="18ºLEN"/>
    <s v="Leilão de Energia Nova"/>
    <s v="010/2013"/>
    <s v="CENTRAL AVENTURA"/>
    <n v="17227909000180"/>
    <s v="DISES-2018"/>
    <s v="EOL.CV.RN.031826-4.01"/>
    <s v="UMBUZEIROS"/>
    <x v="5"/>
    <s v="RN"/>
    <x v="8"/>
    <s v="Cinética do Vento"/>
    <s v="NE"/>
    <n v="104506950"/>
    <n v="202453968.0566099"/>
    <n v="30"/>
    <m/>
    <m/>
    <n v="0"/>
    <n v="12.4"/>
    <n v="9.9999999999999992E-2"/>
    <n v="116.00000000000007"/>
    <n v="116"/>
    <n v="116"/>
    <n v="11.600000000000007"/>
    <n v="11.600000000000007"/>
    <n v="11.600000000000007"/>
    <n v="11.600000000000007"/>
    <n v="11.600000000000007"/>
    <n v="2000292.4000000008"/>
    <n v="108.9"/>
    <s v="R$/MWh"/>
    <n v="0"/>
    <n v="0"/>
    <n v="217831842.36000007"/>
    <n v="210.96431501794683"/>
    <n v="421990316.00160503"/>
    <n v="7749103.7500000028"/>
    <n v="11546546.840000004"/>
    <n v="11546546.840000004"/>
    <n v="43221"/>
    <n v="50405"/>
    <s v="Não"/>
    <n v="3780.61"/>
    <n v="7323.91"/>
  </r>
  <r>
    <n v="983"/>
    <x v="9"/>
    <s v="LEN"/>
    <s v="18ºLEN"/>
    <s v="Leilão de Energia Nova"/>
    <s v="010/2013"/>
    <s v="CRNV&amp;M"/>
    <n v="36800000000000"/>
    <s v="DISES-2018"/>
    <s v="EOL.CV.BA.031796-9.01"/>
    <s v="UMBURANAS 6"/>
    <x v="1"/>
    <s v="BA"/>
    <x v="8"/>
    <s v="Cinética do Vento"/>
    <s v="NE"/>
    <n v="71979410"/>
    <n v="139440651.2951878"/>
    <n v="21.6"/>
    <m/>
    <m/>
    <n v="0"/>
    <n v="11.6"/>
    <n v="9.9999999999999992E-2"/>
    <n v="112.99999999999999"/>
    <n v="100"/>
    <n v="100"/>
    <n v="11.299999999999997"/>
    <n v="11.299999999999997"/>
    <n v="11.299999999999997"/>
    <n v="11.299999999999997"/>
    <n v="11.299999999999997"/>
    <n v="1948560.6999999995"/>
    <n v="118.76"/>
    <s v="R$/MWh"/>
    <n v="0"/>
    <n v="0"/>
    <n v="231411068.7319999"/>
    <n v="230.06539992223477"/>
    <n v="448296396.7182495"/>
    <n v="7989765.0700000022"/>
    <n v="11905144.08"/>
    <n v="11905144.08"/>
    <n v="43221"/>
    <n v="50405"/>
    <s v="Não"/>
    <n v="3780.61"/>
    <n v="7323.91"/>
  </r>
  <r>
    <n v="984"/>
    <x v="9"/>
    <s v="LEN"/>
    <s v="18ºLEN"/>
    <s v="Leilão de Energia Nova"/>
    <s v="010/2013"/>
    <s v="CRNV&amp;M"/>
    <n v="36800000000000"/>
    <s v="DISES-2018"/>
    <s v="EOL.CV.BA.031831-0.01"/>
    <s v="UMBURANAS 7"/>
    <x v="2"/>
    <s v="BA"/>
    <x v="8"/>
    <s v="Cinética do Vento"/>
    <s v="NE"/>
    <n v="28763780"/>
    <n v="55722049.081973538"/>
    <n v="24.3"/>
    <m/>
    <m/>
    <n v="0"/>
    <n v="11.7"/>
    <n v="9.9999999999999992E-2"/>
    <n v="112.99999999999996"/>
    <n v="100"/>
    <n v="100"/>
    <n v="11.299999999999995"/>
    <n v="11.299999999999995"/>
    <n v="11.299999999999995"/>
    <n v="11.299999999999995"/>
    <n v="11.299999999999995"/>
    <n v="1948560.699999999"/>
    <n v="119.75"/>
    <s v="R$/MWh"/>
    <n v="0"/>
    <n v="0"/>
    <n v="233340143.82499993"/>
    <n v="231.9832573314888"/>
    <n v="452033458.29412585"/>
    <n v="8072629.7300000004"/>
    <n v="12028616.510000004"/>
    <n v="12028616.510000004"/>
    <n v="43221"/>
    <n v="50405"/>
    <s v="Não"/>
    <n v="3780.61"/>
    <n v="7323.91"/>
  </r>
  <r>
    <n v="985"/>
    <x v="9"/>
    <s v="LEN"/>
    <s v="18ºLEN"/>
    <s v="Leilão de Energia Nova"/>
    <s v="010/2013"/>
    <s v="VFGE"/>
    <n v="12985237000158"/>
    <s v="DISES-2018"/>
    <s v="EOL.CV.RN.031645-8.01"/>
    <s v="UNIÃO DOS VENTOS 12"/>
    <x v="5"/>
    <s v="RN"/>
    <x v="8"/>
    <s v="Cinética do Vento"/>
    <s v="NE"/>
    <n v="123316000"/>
    <n v="238891418.46421608"/>
    <n v="27.2"/>
    <m/>
    <m/>
    <n v="0"/>
    <n v="14.2"/>
    <n v="9.9999999999999992E-2"/>
    <n v="99.000000000000014"/>
    <n v="99"/>
    <n v="99"/>
    <n v="9.9"/>
    <n v="9.9"/>
    <n v="9.9"/>
    <n v="9.9"/>
    <n v="9.9"/>
    <n v="1707146.100000001"/>
    <n v="115"/>
    <s v="R$/MWh"/>
    <n v="0"/>
    <n v="0"/>
    <n v="196321801.50000015"/>
    <n v="222.78141622648195"/>
    <n v="380320425.86351568"/>
    <n v="6809645.7000000039"/>
    <n v="10146708.000000002"/>
    <n v="10146708.000000002"/>
    <n v="43221"/>
    <n v="50405"/>
    <s v="Não"/>
    <n v="3780.61"/>
    <n v="7323.91"/>
  </r>
  <r>
    <n v="986"/>
    <x v="9"/>
    <s v="LEN"/>
    <s v="18ºLEN"/>
    <s v="Leilão de Energia Nova"/>
    <s v="010/2013"/>
    <s v="SMGE"/>
    <n v="13783102000172"/>
    <s v="DISES-2018"/>
    <s v="EOL.CV.RN.031642-3.01"/>
    <s v="UNIÃO DOS VENTOS 15"/>
    <x v="1"/>
    <s v="RN"/>
    <x v="8"/>
    <s v="Cinética do Vento"/>
    <s v="NE"/>
    <n v="135914530"/>
    <n v="263297665.03614494"/>
    <n v="30"/>
    <m/>
    <m/>
    <n v="0"/>
    <n v="13.4"/>
    <n v="9.9999999999999992E-2"/>
    <n v="94.000000000000071"/>
    <n v="94"/>
    <n v="94"/>
    <n v="9.4000000000000057"/>
    <n v="9.4000000000000057"/>
    <n v="9.4000000000000057"/>
    <n v="9.4000000000000057"/>
    <n v="9.4000000000000057"/>
    <n v="1620926.5999999999"/>
    <n v="115"/>
    <s v="R$/MWh"/>
    <n v="0"/>
    <n v="0"/>
    <n v="186406558.99999991"/>
    <n v="222.78141622648195"/>
    <n v="361112323.54717606"/>
    <n v="6485066.1099999994"/>
    <n v="9663068.4000000078"/>
    <n v="9663068.4000000078"/>
    <n v="43221"/>
    <n v="50405"/>
    <s v="Não"/>
    <n v="3780.61"/>
    <n v="7323.91"/>
  </r>
  <r>
    <n v="987"/>
    <x v="9"/>
    <s v="LEN"/>
    <s v="18ºLEN"/>
    <s v="Leilão de Energia Nova"/>
    <s v="010/2013"/>
    <s v="VFGE"/>
    <n v="12985237000158"/>
    <s v="DISES-2018"/>
    <s v="EOL.CV.RN.031643-1.01"/>
    <s v="UNIÃO DOS VENTOS 14"/>
    <x v="5"/>
    <s v="RN"/>
    <x v="8"/>
    <s v="Cinética do Vento"/>
    <s v="NE"/>
    <n v="123316000"/>
    <n v="238891418.46421608"/>
    <n v="22.1"/>
    <m/>
    <m/>
    <n v="0"/>
    <n v="11.9"/>
    <n v="9.9999999999999992E-2"/>
    <n v="83"/>
    <n v="99"/>
    <n v="99"/>
    <n v="8.2999999999999989"/>
    <n v="8.2999999999999989"/>
    <n v="8.2999999999999989"/>
    <n v="8.2999999999999989"/>
    <n v="8.2999999999999989"/>
    <n v="1431243.6999999993"/>
    <n v="115"/>
    <s v="R$/MWh"/>
    <n v="0"/>
    <n v="0"/>
    <n v="164593025.49999997"/>
    <n v="222.78141622648195"/>
    <n v="318854498.45122999"/>
    <n v="5682747.2200000007"/>
    <n v="8467573.6800000016"/>
    <n v="8467573.6800000016"/>
    <n v="43221"/>
    <n v="50405"/>
    <s v="Não"/>
    <n v="3780.61"/>
    <n v="7323.91"/>
  </r>
  <r>
    <n v="988"/>
    <x v="9"/>
    <s v="LEN"/>
    <s v="18ºLEN"/>
    <s v="Leilão de Energia Nova"/>
    <s v="010/2013"/>
    <s v="SMGE"/>
    <n v="13783102000172"/>
    <s v="DISES-2018"/>
    <s v="EOL.CV.RN.031652-0.01"/>
    <s v="UNIÃO DOS VENTOS 16"/>
    <x v="1"/>
    <s v="RN"/>
    <x v="8"/>
    <s v="Cinética do Vento"/>
    <s v="NE"/>
    <n v="135847630"/>
    <n v="263168064.36879233"/>
    <n v="30"/>
    <m/>
    <m/>
    <n v="0"/>
    <n v="12.7"/>
    <n v="9.9999999999999992E-2"/>
    <n v="89.000000000000099"/>
    <n v="94"/>
    <n v="94"/>
    <n v="8.9000000000000092"/>
    <n v="8.9000000000000092"/>
    <n v="8.9000000000000092"/>
    <n v="8.9000000000000092"/>
    <n v="8.9000000000000092"/>
    <n v="1534707.1000000003"/>
    <n v="115"/>
    <s v="R$/MWh"/>
    <n v="0"/>
    <n v="0"/>
    <n v="176491316.5"/>
    <n v="222.78141622648195"/>
    <n v="341904221.23083705"/>
    <n v="6163661.1799999988"/>
    <n v="9184159.2000000067"/>
    <n v="9184159.2000000067"/>
    <n v="43221"/>
    <n v="50405"/>
    <s v="Não"/>
    <n v="3780.61"/>
    <n v="7323.91"/>
  </r>
  <r>
    <n v="989"/>
    <x v="9"/>
    <s v="LEN"/>
    <s v="18ºLEN"/>
    <s v="Leilão de Energia Nova"/>
    <s v="010/2013"/>
    <s v="VFGE"/>
    <n v="12985237000158"/>
    <s v="DISES-2018"/>
    <s v="EOL.CV.RN.031697-0.01"/>
    <s v="UNIÃO DOS VENTOS 13"/>
    <x v="5"/>
    <s v="RN"/>
    <x v="8"/>
    <s v="Cinética do Vento"/>
    <s v="NE"/>
    <n v="82212000"/>
    <n v="159263528.61575246"/>
    <n v="20.399999999999999"/>
    <m/>
    <m/>
    <n v="0"/>
    <n v="10.7"/>
    <n v="9.9999999999999992E-2"/>
    <n v="75.000000000000057"/>
    <n v="99"/>
    <n v="99"/>
    <n v="7.5000000000000044"/>
    <n v="7.5000000000000044"/>
    <n v="7.5000000000000044"/>
    <n v="7.5000000000000044"/>
    <n v="7.5000000000000044"/>
    <n v="1293292.5000000002"/>
    <n v="115"/>
    <s v="R$/MWh"/>
    <n v="0"/>
    <n v="0"/>
    <n v="148728637.50000006"/>
    <n v="222.78141622648195"/>
    <n v="288121534.7450875"/>
    <n v="5136335.3200000012"/>
    <n v="7653392.9999999991"/>
    <n v="7653392.9999999991"/>
    <n v="43221"/>
    <n v="50405"/>
    <s v="Não"/>
    <n v="3780.61"/>
    <n v="7323.91"/>
  </r>
  <r>
    <n v="990"/>
    <x v="9"/>
    <s v="LEN"/>
    <s v="18ºLEN"/>
    <s v="Leilão de Energia Nova"/>
    <s v="010/2013"/>
    <s v="CRNV&amp;M"/>
    <n v="36800000000000"/>
    <s v="DISES-2018"/>
    <s v="EOL.CV.BA.031725-0.01"/>
    <s v="UMBURANAS 4"/>
    <x v="2"/>
    <s v="BA"/>
    <x v="8"/>
    <s v="Cinética do Vento"/>
    <s v="NE"/>
    <n v="82620790"/>
    <n v="160055448.7473979"/>
    <n v="18.899999999999999"/>
    <m/>
    <m/>
    <n v="0"/>
    <n v="9.9"/>
    <n v="9.9999999999999992E-2"/>
    <n v="97"/>
    <n v="100"/>
    <n v="100"/>
    <n v="9.6999999999999993"/>
    <n v="9.6999999999999993"/>
    <n v="9.6999999999999993"/>
    <n v="9.6999999999999993"/>
    <n v="9.6999999999999993"/>
    <n v="1672658.300000001"/>
    <n v="119.75"/>
    <s v="R$/MWh"/>
    <n v="0"/>
    <n v="0"/>
    <n v="200300831.42500013"/>
    <n v="231.9832573314888"/>
    <n v="388028720.83655089"/>
    <n v="6926414.9300000006"/>
    <n v="10320699.909999995"/>
    <n v="10320699.909999995"/>
    <n v="43221"/>
    <n v="50405"/>
    <s v="Não"/>
    <n v="3780.61"/>
    <n v="7323.91"/>
  </r>
  <r>
    <n v="991"/>
    <x v="9"/>
    <s v="LEN"/>
    <s v="18ºLEN"/>
    <s v="Leilão de Energia Nova"/>
    <s v="010/2013"/>
    <s v="CRNV&amp;M"/>
    <n v="36800000000000"/>
    <s v="DISES-2018"/>
    <s v="EOL.CV.BA.031741-1.01"/>
    <s v="UMBURANAS 3"/>
    <x v="1"/>
    <s v="BA"/>
    <x v="8"/>
    <s v="Cinética do Vento"/>
    <s v="NE"/>
    <n v="83589900"/>
    <n v="161932837.428087"/>
    <n v="18.899999999999999"/>
    <m/>
    <m/>
    <n v="0"/>
    <n v="10.1"/>
    <n v="9.9999999999999992E-2"/>
    <n v="98.000000000000014"/>
    <n v="100"/>
    <n v="100"/>
    <n v="9.8000000000000007"/>
    <n v="9.8000000000000007"/>
    <n v="9.8000000000000007"/>
    <n v="9.8000000000000007"/>
    <n v="9.8000000000000007"/>
    <n v="1689902.2000000004"/>
    <n v="118.76"/>
    <s v="R$/MWh"/>
    <n v="0"/>
    <n v="0"/>
    <n v="200692785.27200001"/>
    <n v="230.06539992223477"/>
    <n v="388788025.47246438"/>
    <n v="6966709.3500000024"/>
    <n v="10380740.580000006"/>
    <n v="10380740.580000006"/>
    <n v="43221"/>
    <n v="50405"/>
    <s v="Não"/>
    <n v="3780.61"/>
    <n v="7323.91"/>
  </r>
  <r>
    <n v="992"/>
    <x v="9"/>
    <s v="LEN"/>
    <s v="18ºLEN"/>
    <s v="Leilão de Energia Nova"/>
    <s v="010/2013"/>
    <s v="CRNV&amp;M"/>
    <n v="36800000000000"/>
    <s v="DISES-2018"/>
    <s v="EOL.CV.BA.031740-3.01"/>
    <s v="UMBURANAS 2"/>
    <x v="1"/>
    <s v="BA"/>
    <x v="8"/>
    <s v="Cinética do Vento"/>
    <s v="NE"/>
    <n v="99773540"/>
    <n v="193284265.59243083"/>
    <n v="27"/>
    <m/>
    <m/>
    <n v="0"/>
    <n v="14.3"/>
    <n v="9.9999999999999992E-2"/>
    <n v="138.99999999999997"/>
    <n v="100"/>
    <n v="100"/>
    <n v="13.899999999999997"/>
    <n v="13.899999999999997"/>
    <n v="13.899999999999997"/>
    <n v="13.899999999999997"/>
    <n v="13.899999999999997"/>
    <n v="2396902.1000000006"/>
    <n v="117.77"/>
    <s v="R$/MWh"/>
    <n v="0"/>
    <n v="0"/>
    <n v="282283160.31700009"/>
    <n v="228.14754251298069"/>
    <n v="546847323.75920284"/>
    <n v="9789655.7899999991"/>
    <n v="14587070.030000007"/>
    <n v="14587070.030000007"/>
    <n v="43221"/>
    <n v="50405"/>
    <s v="Não"/>
    <n v="3780.61"/>
    <n v="7323.91"/>
  </r>
  <r>
    <n v="993"/>
    <x v="9"/>
    <s v="LEN"/>
    <s v="18ºLEN"/>
    <s v="Leilão de Energia Nova"/>
    <s v="010/2013"/>
    <s v="REN"/>
    <n v="14659499000158"/>
    <s v="QTD-2018 "/>
    <s v="PCH.PH.GO.029663-5.01"/>
    <s v="RENIC"/>
    <x v="0"/>
    <s v="GO"/>
    <x v="6"/>
    <s v="Rio Bonito"/>
    <s v="SE"/>
    <n v="23411500"/>
    <n v="45353453.269445933"/>
    <n v="16"/>
    <m/>
    <m/>
    <n v="0"/>
    <n v="6.55"/>
    <n v="9.9999999999999992E-2"/>
    <n v="25.000000000000014"/>
    <n v="25"/>
    <n v="25"/>
    <n v="2.5000000000000013"/>
    <n v="2.5000000000000013"/>
    <n v="2.5000000000000013"/>
    <n v="2.5000000000000013"/>
    <n v="2.5000000000000013"/>
    <n v="650217.5"/>
    <n v="136.9"/>
    <s v="R$/MWh"/>
    <n v="0"/>
    <n v="0"/>
    <n v="89014775.74999997"/>
    <n v="265.20674679482937"/>
    <n v="172442067.88406691"/>
    <n v="0"/>
    <n v="0"/>
    <n v="0"/>
    <n v="43221"/>
    <n v="54057"/>
    <s v="Não"/>
    <n v="3780.61"/>
    <n v="7323.91"/>
  </r>
  <r>
    <n v="994"/>
    <x v="9"/>
    <s v="LEN"/>
    <s v="18ºLEN"/>
    <s v="Leilão de Energia Nova"/>
    <s v="010/2013"/>
    <s v="QIII"/>
    <n v="8895900000156"/>
    <s v="QTD-2018 "/>
    <s v="PCH.PH.MG.030618-5.01"/>
    <s v="QUARTEL III"/>
    <x v="2"/>
    <s v="MG"/>
    <x v="6"/>
    <s v="Rio Paraúna"/>
    <s v="SE"/>
    <n v="120321420"/>
    <n v="233090229.1302726"/>
    <n v="30"/>
    <m/>
    <m/>
    <n v="0"/>
    <n v="14.1"/>
    <n v="9.9999999999999992E-2"/>
    <n v="140.00000000000006"/>
    <n v="140"/>
    <n v="140"/>
    <n v="14.000000000000004"/>
    <n v="14.000000000000004"/>
    <n v="14.000000000000004"/>
    <n v="14.000000000000004"/>
    <n v="14.000000000000004"/>
    <n v="3641217.9999999981"/>
    <n v="139.19999999999999"/>
    <s v="R$/MWh"/>
    <n v="0"/>
    <n v="0"/>
    <n v="506857545.59999967"/>
    <n v="269.66237511935901"/>
    <n v="981899494.20736158"/>
    <n v="0"/>
    <n v="0"/>
    <n v="0"/>
    <n v="43221"/>
    <n v="54057"/>
    <s v="Não"/>
    <n v="3780.61"/>
    <n v="7323.91"/>
  </r>
  <r>
    <n v="995"/>
    <x v="9"/>
    <s v="LEN"/>
    <s v="18ºLEN"/>
    <s v="Leilão de Energia Nova"/>
    <s v="010/2013"/>
    <s v="USC2"/>
    <n v="33900000000000"/>
    <s v="DIST-2018"/>
    <s v="UTE.AI.SP.031739-0.02"/>
    <s v="SANTA CÂNDIDA II"/>
    <x v="5"/>
    <s v="SP"/>
    <x v="4"/>
    <s v="Bagaço de Cana de Açúcar"/>
    <s v="SE"/>
    <n v="218840730"/>
    <n v="423944763.10814917"/>
    <n v="55"/>
    <m/>
    <m/>
    <n v="0"/>
    <n v="23.1"/>
    <n v="9.9999999999999992E-2"/>
    <n v="228.00000000000009"/>
    <n v="228"/>
    <n v="228"/>
    <n v="22.800000000000008"/>
    <n v="22.800000000000008"/>
    <n v="22.800000000000008"/>
    <n v="22.800000000000008"/>
    <n v="22.800000000000008"/>
    <n v="4930796.4000000004"/>
    <n v="133.02000000000001"/>
    <s v="R$/MWh"/>
    <n v="0"/>
    <n v="0"/>
    <n v="655894537.12800026"/>
    <n v="257.69029553431852"/>
    <n v="1270618381.5355544"/>
    <n v="18149675.209999997"/>
    <n v="27043911.350000001"/>
    <n v="27043911.350000001"/>
    <n v="43221"/>
    <n v="52231"/>
    <s v="Não"/>
    <n v="3780.61"/>
    <n v="7323.91"/>
  </r>
  <r>
    <n v="996"/>
    <x v="9"/>
    <s v="LEN"/>
    <s v="18ºLEN"/>
    <s v="Leilão de Energia Nova"/>
    <s v="010/2013"/>
    <s v="SANTA ROSA"/>
    <n v="40300000000000"/>
    <s v="DISES-2018"/>
    <s v="EOL.CV.CE.031829-9.01"/>
    <s v="SANTA ROSA"/>
    <x v="2"/>
    <s v="CE"/>
    <x v="8"/>
    <s v="Cinética do Vento"/>
    <s v="NE"/>
    <n v="76682000"/>
    <n v="148550648.33981815"/>
    <n v="20"/>
    <m/>
    <m/>
    <n v="0"/>
    <n v="8.4"/>
    <n v="9.9999999999999992E-2"/>
    <n v="74.000000000000043"/>
    <n v="112"/>
    <n v="112"/>
    <n v="7.400000000000003"/>
    <n v="7.400000000000003"/>
    <n v="7.400000000000003"/>
    <n v="7.400000000000003"/>
    <n v="7.400000000000003"/>
    <n v="1276048.6000000006"/>
    <n v="121.1"/>
    <s v="R$/MWh"/>
    <n v="0"/>
    <n v="0"/>
    <n v="154529485.46000004"/>
    <n v="234.59851743501707"/>
    <n v="299359109.73502922"/>
    <n v="5523493.3700000029"/>
    <n v="8230277.5799999991"/>
    <n v="8230277.5799999991"/>
    <n v="43221"/>
    <n v="50405"/>
    <s v="Não"/>
    <n v="3780.61"/>
    <n v="7323.91"/>
  </r>
  <r>
    <n v="997"/>
    <x v="9"/>
    <s v="LEN"/>
    <s v="18ºLEN"/>
    <s v="Leilão de Energia Nova"/>
    <s v="010/2013"/>
    <s v="QI"/>
    <n v="9015347000182"/>
    <s v="QTD-2018 "/>
    <s v="PCH.PH.MG.030616-9.01"/>
    <s v="QUARTEL I"/>
    <x v="2"/>
    <s v="MG"/>
    <x v="6"/>
    <s v="Rio Paraúna"/>
    <s v="SE"/>
    <n v="143734680"/>
    <n v="278447091.92400163"/>
    <n v="30"/>
    <m/>
    <m/>
    <n v="0"/>
    <n v="14"/>
    <n v="9.9999999999999992E-2"/>
    <n v="138.99999999999997"/>
    <n v="139"/>
    <n v="139"/>
    <n v="13.899999999999995"/>
    <n v="13.899999999999995"/>
    <n v="13.899999999999995"/>
    <n v="13.899999999999995"/>
    <n v="13.899999999999995"/>
    <n v="3615209.3000000003"/>
    <n v="139.19999999999999"/>
    <s v="R$/MWh"/>
    <n v="0"/>
    <n v="0"/>
    <n v="503237134.56"/>
    <n v="269.66237511935901"/>
    <n v="974885926.39159536"/>
    <n v="0"/>
    <n v="0"/>
    <n v="0"/>
    <n v="43221"/>
    <n v="54057"/>
    <s v="Não"/>
    <n v="3780.61"/>
    <n v="7323.91"/>
  </r>
  <r>
    <n v="998"/>
    <x v="9"/>
    <s v="LEN"/>
    <s v="18ºLEN"/>
    <s v="Leilão de Energia Nova"/>
    <s v="010/2013"/>
    <s v="QII"/>
    <n v="9015526000110"/>
    <s v="QTD-2018 "/>
    <s v="PCH.PH.MG.030617-7.01"/>
    <s v="QUARTEL II"/>
    <x v="2"/>
    <s v="MG"/>
    <x v="6"/>
    <s v="Rio Paraúna"/>
    <s v="SE"/>
    <n v="147755020"/>
    <n v="286235414.00149709"/>
    <n v="30"/>
    <m/>
    <m/>
    <n v="0"/>
    <n v="14.2"/>
    <n v="9.9999999999999992E-2"/>
    <n v="140.99999999999994"/>
    <n v="141"/>
    <n v="141"/>
    <n v="14.099999999999994"/>
    <n v="14.099999999999994"/>
    <n v="14.099999999999994"/>
    <n v="14.099999999999994"/>
    <n v="14.099999999999994"/>
    <n v="3667226.700000003"/>
    <n v="139.19999999999999"/>
    <s v="R$/MWh"/>
    <n v="0"/>
    <n v="0"/>
    <n v="510477956.6400004"/>
    <n v="269.66237511935901"/>
    <n v="988913062.02312982"/>
    <n v="0"/>
    <n v="0"/>
    <n v="0"/>
    <n v="43221"/>
    <n v="54057"/>
    <s v="Não"/>
    <n v="3780.61"/>
    <n v="7323.91"/>
  </r>
  <r>
    <n v="999"/>
    <x v="9"/>
    <s v="LEN"/>
    <s v="18ºLEN"/>
    <s v="Leilão de Energia Nova"/>
    <s v="010/2013"/>
    <s v="UTE SANTO ANGELO"/>
    <n v="19537471000161"/>
    <s v="DIST-2018"/>
    <s v="UTE.AI.MG.029116-1.01"/>
    <s v="SANTO ÂNGELO"/>
    <x v="5"/>
    <s v="MG"/>
    <x v="4"/>
    <s v="Bagaço de Cana de Açúcar"/>
    <s v="SE"/>
    <n v="55000000"/>
    <n v="106547633.84744789"/>
    <n v="30"/>
    <m/>
    <m/>
    <n v="0"/>
    <n v="13.9"/>
    <n v="9.9999999999999992E-2"/>
    <n v="105.00000000000004"/>
    <n v="105"/>
    <n v="105"/>
    <n v="10.500000000000004"/>
    <n v="10.500000000000004"/>
    <n v="10.500000000000004"/>
    <n v="10.500000000000004"/>
    <n v="10.500000000000004"/>
    <n v="2270761.5000000009"/>
    <n v="135.44999999999999"/>
    <s v="R$/MWh"/>
    <n v="0"/>
    <n v="0"/>
    <n v="307574645.17500013"/>
    <n v="262.39776372066939"/>
    <n v="595842739.54299307"/>
    <n v="8861664.4600000065"/>
    <n v="13204317.169999998"/>
    <n v="13204317.169999998"/>
    <n v="43221"/>
    <n v="52231"/>
    <s v="Não"/>
    <n v="3780.61"/>
    <n v="7323.91"/>
  </r>
  <r>
    <n v="1000"/>
    <x v="9"/>
    <s v="LEN"/>
    <s v="18ºLEN"/>
    <s v="Leilão de Energia Nova"/>
    <s v="010/2013"/>
    <s v="TBL"/>
    <n v="14897684000180"/>
    <s v="QTD-2018 "/>
    <s v="PCH.PH.GO.029648-1.01"/>
    <s v="TAMBORIL"/>
    <x v="0"/>
    <s v="GO"/>
    <x v="6"/>
    <s v="Rio Bonito"/>
    <s v="SE"/>
    <n v="21856700"/>
    <n v="42341448.522063896"/>
    <n v="29.33"/>
    <m/>
    <m/>
    <n v="0"/>
    <n v="12.91"/>
    <n v="9.9999999999999992E-2"/>
    <n v="70"/>
    <n v="70"/>
    <n v="70"/>
    <n v="7"/>
    <n v="7"/>
    <n v="7"/>
    <n v="7"/>
    <n v="7"/>
    <n v="1820609.0000000009"/>
    <n v="136.9"/>
    <s v="R$/MWh"/>
    <n v="0"/>
    <n v="0"/>
    <n v="249241372.10000017"/>
    <n v="265.20674679482937"/>
    <n v="482837790.07538784"/>
    <n v="0"/>
    <n v="0"/>
    <n v="0"/>
    <n v="43221"/>
    <n v="54057"/>
    <s v="Não"/>
    <n v="3780.61"/>
    <n v="7323.91"/>
  </r>
  <r>
    <n v="1001"/>
    <x v="9"/>
    <s v="LEN"/>
    <s v="18ºLEN"/>
    <s v="Leilão de Energia Nova"/>
    <s v="010/2013"/>
    <s v="GPEXPAN"/>
    <n v="30500000000000"/>
    <s v="DISES-2018"/>
    <s v="EOL.CV.BA.031606-7.01"/>
    <s v="TAMANDUÁ MIRIM 2"/>
    <x v="0"/>
    <s v="BA"/>
    <x v="8"/>
    <s v="Cinética do Vento"/>
    <s v="NE"/>
    <n v="45898450"/>
    <n v="88915840.813916266"/>
    <n v="24"/>
    <m/>
    <m/>
    <n v="0"/>
    <n v="8"/>
    <n v="9.9999999999999992E-2"/>
    <n v="72.000000000000043"/>
    <n v="72"/>
    <n v="72"/>
    <n v="7.2000000000000037"/>
    <n v="7.2000000000000037"/>
    <n v="7.2000000000000037"/>
    <n v="7.2000000000000037"/>
    <n v="7.2000000000000037"/>
    <n v="1241560.7999999996"/>
    <n v="119.7"/>
    <s v="R$/MWh"/>
    <n v="0"/>
    <n v="0"/>
    <n v="148614827.76000002"/>
    <n v="231.88639584617295"/>
    <n v="287901059.1358912"/>
    <n v="5211639.540000001"/>
    <n v="7765600.0000000028"/>
    <n v="7765600.0000000028"/>
    <n v="43221"/>
    <n v="50405"/>
    <s v="Não"/>
    <n v="3780.61"/>
    <n v="7323.91"/>
  </r>
  <r>
    <n v="1002"/>
    <x v="9"/>
    <s v="LEN"/>
    <s v="18ºLEN"/>
    <s v="Leilão de Energia Nova"/>
    <s v="010/2013"/>
    <s v="OMEGA SERRA DAS AGULHAS"/>
    <n v="3803650000163"/>
    <s v="QTD-2018 "/>
    <s v="PCH.PH.MG.031207-0.01"/>
    <s v="SERRA DAS AGULHAS"/>
    <x v="5"/>
    <s v="MG"/>
    <x v="6"/>
    <s v="Rio Pardo Pequeno"/>
    <s v="SE"/>
    <n v="125667440"/>
    <n v="243446697.88483867"/>
    <n v="28"/>
    <m/>
    <m/>
    <n v="0"/>
    <n v="11.7"/>
    <n v="9.9999999999999992E-2"/>
    <n v="117.00000000000006"/>
    <n v="117"/>
    <n v="117"/>
    <n v="11.700000000000005"/>
    <n v="11.700000000000005"/>
    <n v="11.700000000000005"/>
    <n v="11.700000000000005"/>
    <n v="11.700000000000005"/>
    <n v="3043017.9"/>
    <n v="134.9"/>
    <s v="R$/MWh"/>
    <n v="0"/>
    <n v="0"/>
    <n v="410503114.71000004"/>
    <n v="261.33228738219492"/>
    <n v="795238828.35196328"/>
    <n v="0"/>
    <n v="0"/>
    <n v="0"/>
    <n v="43221"/>
    <n v="54057"/>
    <s v="Não"/>
    <n v="3780.61"/>
    <n v="7323.91"/>
  </r>
  <r>
    <n v="1003"/>
    <x v="9"/>
    <s v="LEN"/>
    <s v="18ºLEN"/>
    <s v="Leilão de Energia Nova"/>
    <s v="010/2013"/>
    <s v="SERRA DO MEL"/>
    <n v="40200000000000"/>
    <s v="DISES-2018"/>
    <s v="EOL.CV.RN.032040-4.01"/>
    <s v="SERRA DO MEL III"/>
    <x v="2"/>
    <s v="RN"/>
    <x v="8"/>
    <s v="Cinética do Vento"/>
    <s v="NE"/>
    <n v="110187000"/>
    <n v="213457529.64997709"/>
    <n v="28"/>
    <m/>
    <m/>
    <n v="0"/>
    <n v="12.5"/>
    <n v="9.9999999999999992E-2"/>
    <n v="122"/>
    <n v="122"/>
    <n v="122"/>
    <n v="12.2"/>
    <n v="12.2"/>
    <n v="12.2"/>
    <n v="12.2"/>
    <n v="12.2"/>
    <n v="2103755.7999999989"/>
    <n v="121.09"/>
    <s v="R$/MWh"/>
    <n v="0"/>
    <n v="0"/>
    <n v="254743789.82199988"/>
    <n v="234.5791451379539"/>
    <n v="493497237.14301211"/>
    <n v="8817520.9799999986"/>
    <n v="13138541.21000001"/>
    <n v="13138541.21000001"/>
    <n v="43221"/>
    <n v="50405"/>
    <s v="Não"/>
    <n v="3780.61"/>
    <n v="7323.91"/>
  </r>
  <r>
    <n v="1004"/>
    <x v="9"/>
    <s v="LEN"/>
    <s v="18ºLEN"/>
    <s v="Leilão de Energia Nova"/>
    <s v="010/2013"/>
    <s v="OMEGA DELTA 5"/>
    <n v="34100000000000"/>
    <s v="DISES-2018"/>
    <s v="EOL.CV.PI.031666-0.01"/>
    <s v="TESTA BRANCA I"/>
    <x v="5"/>
    <s v="PI"/>
    <x v="8"/>
    <s v="Cinética do Vento"/>
    <s v="NE"/>
    <n v="106417070"/>
    <n v="206154309.26324058"/>
    <n v="30"/>
    <m/>
    <m/>
    <n v="0"/>
    <n v="14.8"/>
    <n v="9.9999999999999992E-2"/>
    <n v="109.99999999999999"/>
    <n v="110"/>
    <n v="110"/>
    <n v="10.999999999999998"/>
    <n v="10.999999999999998"/>
    <n v="10.999999999999998"/>
    <n v="10.999999999999998"/>
    <n v="10.999999999999998"/>
    <n v="1896829.0000000005"/>
    <n v="117.5"/>
    <s v="R$/MWh"/>
    <n v="0"/>
    <n v="0"/>
    <n v="222877407.50000003"/>
    <n v="227.62449049227504"/>
    <n v="431764734.67597163"/>
    <n v="7910139.4399999967"/>
    <n v="11786497.960000005"/>
    <n v="11786497.960000005"/>
    <n v="43221"/>
    <n v="50405"/>
    <s v="Não"/>
    <n v="3780.61"/>
    <n v="7323.91"/>
  </r>
  <r>
    <n v="1005"/>
    <x v="9"/>
    <s v="LEN"/>
    <s v="18ºLEN"/>
    <s v="Leilão de Energia Nova"/>
    <s v="010/2013"/>
    <s v="SERRA DO MEL"/>
    <n v="40200000000000"/>
    <s v="DISES-2018"/>
    <s v="EOL.CV.RN.031841-8.01"/>
    <s v="SERRA DO MEL II"/>
    <x v="2"/>
    <s v="RN"/>
    <x v="8"/>
    <s v="Cinética do Vento"/>
    <s v="NE"/>
    <n v="110187000"/>
    <n v="213457529.64997709"/>
    <n v="28"/>
    <m/>
    <m/>
    <n v="0"/>
    <n v="12.8"/>
    <n v="9.9999999999999992E-2"/>
    <n v="124.99999999999999"/>
    <n v="122"/>
    <n v="122"/>
    <n v="12.499999999999998"/>
    <n v="12.499999999999998"/>
    <n v="12.499999999999998"/>
    <n v="12.499999999999998"/>
    <n v="12.499999999999998"/>
    <n v="2155487.5000000009"/>
    <n v="121.09"/>
    <s v="R$/MWh"/>
    <n v="0"/>
    <n v="0"/>
    <n v="261007981.37500009"/>
    <n v="234.5791451379539"/>
    <n v="505632415.10554558"/>
    <n v="9035146.2000000048"/>
    <n v="13462813.529999999"/>
    <n v="13462813.529999999"/>
    <n v="43221"/>
    <n v="50405"/>
    <s v="Não"/>
    <n v="3780.61"/>
    <n v="7323.91"/>
  </r>
  <r>
    <n v="1006"/>
    <x v="9"/>
    <s v="LEN"/>
    <s v="18ºLEN"/>
    <s v="Leilão de Energia Nova"/>
    <s v="010/2013"/>
    <s v="SERRA DO MEL"/>
    <n v="40200000000000"/>
    <s v="DISES-2018"/>
    <s v="EOL.CV.RN.031664-4.02"/>
    <s v="SERRA DO MEL I"/>
    <x v="2"/>
    <s v="RN"/>
    <x v="8"/>
    <s v="Cinética do Vento"/>
    <s v="NE"/>
    <n v="110187000"/>
    <n v="213457529.64997709"/>
    <n v="28"/>
    <m/>
    <m/>
    <n v="0"/>
    <n v="13"/>
    <n v="9.9999999999999992E-2"/>
    <n v="126.00000000000004"/>
    <n v="122"/>
    <n v="122"/>
    <n v="12.600000000000003"/>
    <n v="12.600000000000003"/>
    <n v="12.600000000000003"/>
    <n v="12.600000000000003"/>
    <n v="12.600000000000003"/>
    <n v="2172731.4000000013"/>
    <n v="121.09"/>
    <s v="R$/MWh"/>
    <n v="0"/>
    <n v="0"/>
    <n v="263096045.22600007"/>
    <n v="234.5791451379539"/>
    <n v="509677474.42638993"/>
    <n v="9072113.5199999958"/>
    <n v="13517896.660000004"/>
    <n v="13517896.660000004"/>
    <n v="43221"/>
    <n v="50405"/>
    <s v="Não"/>
    <n v="3780.61"/>
    <n v="7323.91"/>
  </r>
  <r>
    <n v="1007"/>
    <x v="9"/>
    <s v="LEN"/>
    <s v="18ºLEN"/>
    <s v="Leilão de Energia Nova"/>
    <s v="010/2013"/>
    <s v="NESA"/>
    <n v="14099409000111"/>
    <s v="DISES-2018"/>
    <s v="EOL.CV.RN.031608-3.01"/>
    <s v="CATANDUBA II"/>
    <x v="2"/>
    <s v="RN"/>
    <x v="8"/>
    <s v="Cinética do Vento"/>
    <s v="NE"/>
    <n v="78874000"/>
    <n v="152797055.85606554"/>
    <n v="30"/>
    <m/>
    <m/>
    <n v="0"/>
    <n v="12.1"/>
    <n v="9.9999999999999992E-2"/>
    <n v="121.00000000000003"/>
    <n v="121"/>
    <n v="121"/>
    <n v="12.100000000000001"/>
    <n v="12.100000000000001"/>
    <n v="12.100000000000001"/>
    <n v="12.100000000000001"/>
    <n v="12.100000000000001"/>
    <n v="2086511.9"/>
    <n v="121.8"/>
    <s v="R$/MWh"/>
    <n v="0"/>
    <n v="0"/>
    <n v="254137149.41999996"/>
    <n v="235.95457822943914"/>
    <n v="492322035.33520561"/>
    <n v="8899093.0900000054"/>
    <n v="13260087.680000009"/>
    <n v="13260087.680000009"/>
    <n v="43221"/>
    <n v="50405"/>
    <s v="Não"/>
    <n v="3780.61"/>
    <n v="7323.91"/>
  </r>
  <r>
    <n v="1008"/>
    <x v="9"/>
    <s v="LEN"/>
    <s v="18ºLEN"/>
    <s v="Leilão de Energia Nova"/>
    <s v="010/2013"/>
    <s v="NESA"/>
    <n v="14099409000111"/>
    <s v="DISES-2018"/>
    <s v="EOL.CV.RN.031605-9.01"/>
    <s v="CATANDUBA I"/>
    <x v="2"/>
    <s v="RN"/>
    <x v="8"/>
    <s v="Cinética do Vento"/>
    <s v="NE"/>
    <n v="78865710"/>
    <n v="152780996.22180018"/>
    <n v="30"/>
    <m/>
    <m/>
    <n v="0"/>
    <n v="13.3"/>
    <n v="9.9999999999999992E-2"/>
    <n v="133.00000000000006"/>
    <n v="121"/>
    <n v="121"/>
    <n v="13.300000000000004"/>
    <n v="13.300000000000004"/>
    <n v="13.300000000000004"/>
    <n v="13.300000000000004"/>
    <n v="13.300000000000004"/>
    <n v="2293438.6999999997"/>
    <n v="121.8"/>
    <s v="R$/MWh"/>
    <n v="0"/>
    <n v="0"/>
    <n v="279340833.65999985"/>
    <n v="235.95457822943914"/>
    <n v="541147361.15357292"/>
    <n v="9774355.0700000059"/>
    <n v="14564271.200000005"/>
    <n v="14564271.200000005"/>
    <n v="43221"/>
    <n v="50405"/>
    <s v="Não"/>
    <n v="3780.61"/>
    <n v="7323.91"/>
  </r>
  <r>
    <n v="1009"/>
    <x v="9"/>
    <s v="LEN"/>
    <s v="18ºLEN"/>
    <s v="Leilão de Energia Nova"/>
    <s v="010/2013"/>
    <s v="CEA ENERGIA"/>
    <n v="10187906000110"/>
    <s v="DISES-2018"/>
    <s v="EOL.CV.BA.031628-8.01"/>
    <s v="CAPOEIRAS II"/>
    <x v="2"/>
    <s v="BA"/>
    <x v="8"/>
    <s v="Cinética do Vento"/>
    <s v="NE"/>
    <n v="141870000"/>
    <n v="274834778.43522602"/>
    <n v="30"/>
    <m/>
    <m/>
    <n v="0"/>
    <n v="13.9"/>
    <n v="9.9999999999999992E-2"/>
    <n v="138.99999999999997"/>
    <n v="139"/>
    <n v="139"/>
    <n v="13.899999999999995"/>
    <n v="13.899999999999995"/>
    <n v="13.899999999999995"/>
    <n v="13.899999999999995"/>
    <n v="13.899999999999995"/>
    <n v="2396902.1"/>
    <n v="118.76"/>
    <s v="R$/MWh"/>
    <n v="0"/>
    <n v="0"/>
    <n v="284656093.39600009"/>
    <n v="230.06539992223477"/>
    <n v="551444240.21094453"/>
    <n v="10174720.629999997"/>
    <n v="15160835.640000001"/>
    <n v="15160835.640000001"/>
    <n v="43221"/>
    <n v="50405"/>
    <s v="Não"/>
    <n v="3780.61"/>
    <n v="7323.91"/>
  </r>
  <r>
    <n v="1010"/>
    <x v="9"/>
    <s v="LEN"/>
    <s v="18ºLEN"/>
    <s v="Leilão de Energia Nova"/>
    <s v="010/2013"/>
    <s v="CEA ENERGIA"/>
    <n v="10187906000110"/>
    <s v="DISES-2018"/>
    <s v="EOL.CV.BA.031577-0.01"/>
    <s v="CURRAL DE PEDRAS IV"/>
    <x v="2"/>
    <s v="BA"/>
    <x v="8"/>
    <s v="Cinética do Vento"/>
    <s v="NE"/>
    <n v="96270000"/>
    <n v="186497103.82716015"/>
    <n v="20"/>
    <m/>
    <m/>
    <n v="0"/>
    <n v="8.9"/>
    <n v="9.9999999999999992E-2"/>
    <n v="89.000000000000099"/>
    <n v="139"/>
    <n v="139"/>
    <n v="8.9000000000000092"/>
    <n v="8.9000000000000092"/>
    <n v="8.9000000000000092"/>
    <n v="8.9000000000000092"/>
    <n v="8.9000000000000092"/>
    <n v="1534707.1000000003"/>
    <n v="118.78"/>
    <s v="R$/MWh"/>
    <n v="0"/>
    <n v="0"/>
    <n v="182292509.338"/>
    <n v="230.10414451636109"/>
    <n v="353142464.32868546"/>
    <n v="6521027.950000002"/>
    <n v="9716653.320000004"/>
    <n v="9716653.320000004"/>
    <n v="43221"/>
    <n v="50405"/>
    <s v="Não"/>
    <n v="3780.61"/>
    <n v="7323.91"/>
  </r>
  <r>
    <n v="1011"/>
    <x v="9"/>
    <s v="LEN"/>
    <s v="18ºLEN"/>
    <s v="Leilão de Energia Nova"/>
    <s v="010/2013"/>
    <s v="CHESF"/>
    <n v="33541368000116"/>
    <s v="DISES-2018"/>
    <s v="EOL.CV.BA.031524-9.01"/>
    <s v="CASA NOVA III"/>
    <x v="5"/>
    <s v="BA"/>
    <x v="8"/>
    <s v="Cinética do Vento"/>
    <s v="NE"/>
    <n v="125872750"/>
    <n v="243844430.51584265"/>
    <n v="24"/>
    <m/>
    <m/>
    <n v="0"/>
    <n v="5.5"/>
    <n v="9.9999999999999992E-2"/>
    <n v="54.999999999999993"/>
    <n v="55"/>
    <n v="55"/>
    <n v="5.4999999999999991"/>
    <n v="5.4999999999999991"/>
    <n v="5.4999999999999991"/>
    <n v="5.4999999999999991"/>
    <n v="5.4999999999999991"/>
    <n v="948414.49999999988"/>
    <n v="118.95"/>
    <s v="R$/MWh"/>
    <n v="0"/>
    <n v="0"/>
    <n v="112813904.77500004"/>
    <n v="230.43347356643503"/>
    <n v="218546447.61577377"/>
    <n v="4172448.4400000004"/>
    <n v="6217154.0000000009"/>
    <n v="6217154.0000000009"/>
    <n v="43221"/>
    <n v="50405"/>
    <s v="Não"/>
    <n v="3780.61"/>
    <n v="7323.91"/>
  </r>
  <r>
    <n v="1012"/>
    <x v="9"/>
    <s v="LEN"/>
    <s v="18ºLEN"/>
    <s v="Leilão de Energia Nova"/>
    <s v="010/2013"/>
    <s v="CHESF"/>
    <n v="33541368000116"/>
    <s v="DISES-2018"/>
    <s v="EOL.CV.BA.031519-2.01"/>
    <s v="CASA NOVA II"/>
    <x v="5"/>
    <s v="BA"/>
    <x v="8"/>
    <s v="Cinética do Vento"/>
    <s v="NE"/>
    <n v="125872750"/>
    <n v="243844430.51584265"/>
    <n v="28"/>
    <m/>
    <m/>
    <n v="0"/>
    <n v="7.1"/>
    <n v="9.9999999999999992E-2"/>
    <n v="71.000000000000043"/>
    <n v="55"/>
    <n v="55"/>
    <n v="7.1000000000000032"/>
    <n v="7.1000000000000032"/>
    <n v="7.1000000000000032"/>
    <n v="7.1000000000000032"/>
    <n v="7.1000000000000032"/>
    <n v="1224316.9000000001"/>
    <n v="118.95"/>
    <s v="R$/MWh"/>
    <n v="0"/>
    <n v="0"/>
    <n v="145632495.25500005"/>
    <n v="230.43347356643503"/>
    <n v="282123596.01308978"/>
    <n v="5387767.2700000014"/>
    <n v="8028039.0000000009"/>
    <n v="8028039.0000000009"/>
    <n v="43221"/>
    <n v="50405"/>
    <s v="Não"/>
    <n v="3780.61"/>
    <n v="7323.91"/>
  </r>
  <r>
    <n v="1013"/>
    <x v="9"/>
    <s v="LEN"/>
    <s v="18ºLEN"/>
    <s v="Leilão de Energia Nova"/>
    <s v="010/2013"/>
    <s v="CEA ENERGIA"/>
    <n v="10187906000110"/>
    <s v="DISES-2018"/>
    <s v="EOL.CV.BA.031609-1.01"/>
    <s v="CURRAL DE PEDRAS III"/>
    <x v="2"/>
    <s v="BA"/>
    <x v="8"/>
    <s v="Cinética do Vento"/>
    <s v="NE"/>
    <n v="141870000"/>
    <n v="274834778.43522602"/>
    <n v="30"/>
    <m/>
    <m/>
    <n v="0"/>
    <n v="13.2"/>
    <n v="9.9999999999999992E-2"/>
    <n v="132"/>
    <n v="139"/>
    <n v="139"/>
    <n v="13.2"/>
    <n v="13.2"/>
    <n v="13.2"/>
    <n v="13.2"/>
    <n v="13.2"/>
    <n v="2276194.7999999993"/>
    <n v="118.78"/>
    <s v="R$/MWh"/>
    <n v="0"/>
    <n v="0"/>
    <n v="270366418.34399986"/>
    <n v="230.10414451636109"/>
    <n v="523761857.2065894"/>
    <n v="9679397.2400000058"/>
    <n v="14422779.359999996"/>
    <n v="14422779.359999996"/>
    <n v="43221"/>
    <n v="50405"/>
    <s v="Não"/>
    <n v="3780.61"/>
    <n v="7323.91"/>
  </r>
  <r>
    <n v="1014"/>
    <x v="9"/>
    <s v="LEN"/>
    <s v="18ºLEN"/>
    <s v="Leilão de Energia Nova"/>
    <s v="010/2013"/>
    <s v="CEA ENERGIA"/>
    <n v="10187906000110"/>
    <s v="DISES-2018"/>
    <s v="EOL.CV.BA.031650-4.01"/>
    <s v="CAPOEIRAS I"/>
    <x v="2"/>
    <s v="BA"/>
    <x v="8"/>
    <s v="Cinética do Vento"/>
    <s v="NE"/>
    <n v="123628000"/>
    <n v="239495834.13258705"/>
    <n v="26"/>
    <m/>
    <m/>
    <n v="0"/>
    <n v="11.5"/>
    <n v="9.9999999999999992E-2"/>
    <n v="114.99999999999996"/>
    <n v="139"/>
    <n v="139"/>
    <n v="11.499999999999995"/>
    <n v="11.499999999999995"/>
    <n v="11.499999999999995"/>
    <n v="11.499999999999995"/>
    <n v="11.499999999999995"/>
    <n v="1983048.5000000007"/>
    <n v="118.8"/>
    <s v="R$/MWh"/>
    <n v="0"/>
    <n v="0"/>
    <n v="235586161.80000013"/>
    <n v="230.14288911048743"/>
    <n v="456384511.0362187"/>
    <n v="8428075.6100000031"/>
    <n v="12558248.399999999"/>
    <n v="12558248.399999999"/>
    <n v="43221"/>
    <n v="50405"/>
    <s v="Não"/>
    <n v="3780.61"/>
    <n v="7323.91"/>
  </r>
  <r>
    <n v="1015"/>
    <x v="9"/>
    <s v="LEN"/>
    <s v="18ºLEN"/>
    <s v="Leilão de Energia Nova"/>
    <s v="010/2013"/>
    <s v="CASA DOS VENTOS I"/>
    <n v="40500000000000"/>
    <s v="DISES-2018"/>
    <s v="EOL.CV.BA.031800-0.01"/>
    <s v="VENTOS DE SANTO ANTONIO"/>
    <x v="2"/>
    <s v="BA"/>
    <x v="8"/>
    <s v="Cinética do Vento"/>
    <s v="NE"/>
    <n v="96077000"/>
    <n v="186123218.49384093"/>
    <n v="28"/>
    <m/>
    <m/>
    <n v="0"/>
    <n v="16.100000000000001"/>
    <n v="9.9999999999999992E-2"/>
    <n v="138.99999999999994"/>
    <n v="139"/>
    <n v="139"/>
    <n v="13.899999999999993"/>
    <n v="13.899999999999993"/>
    <n v="13.899999999999993"/>
    <n v="13.899999999999993"/>
    <n v="13.899999999999993"/>
    <n v="2396902.100000001"/>
    <n v="120.01"/>
    <s v="R$/MWh"/>
    <n v="0"/>
    <n v="0"/>
    <n v="287652221.02100015"/>
    <n v="232.48693705513131"/>
    <n v="557248427.65001225"/>
    <n v="10136166.279999999"/>
    <n v="15103387.759999994"/>
    <n v="15103387.759999994"/>
    <n v="43221"/>
    <n v="50405"/>
    <s v="Não"/>
    <n v="3780.61"/>
    <n v="7323.91"/>
  </r>
  <r>
    <n v="1016"/>
    <x v="9"/>
    <s v="LEN"/>
    <s v="18ºLEN"/>
    <s v="Leilão de Energia Nova"/>
    <s v="010/2013"/>
    <s v="SANTO AUGUSTO"/>
    <n v="15674444000180"/>
    <s v="DISES-2018"/>
    <s v="EOL.CV.PI.031746-2.02"/>
    <s v="VENTOS DE SANTO AUGUSTO I"/>
    <x v="5"/>
    <s v="PI"/>
    <x v="8"/>
    <s v="Cinética do Vento"/>
    <s v="NE"/>
    <n v="54890000"/>
    <n v="106334538.579753"/>
    <n v="16"/>
    <m/>
    <m/>
    <n v="0"/>
    <n v="8.1999999999999993"/>
    <n v="9.9999999999999992E-2"/>
    <n v="82"/>
    <n v="82"/>
    <n v="82"/>
    <n v="8.1999999999999993"/>
    <n v="8.1999999999999993"/>
    <n v="8.1999999999999993"/>
    <n v="8.1999999999999993"/>
    <n v="8.1999999999999993"/>
    <n v="1413999.8000000007"/>
    <n v="120.47"/>
    <s v="R$/MWh"/>
    <n v="0"/>
    <n v="0"/>
    <n v="170344555.90600017"/>
    <n v="233.37806272003721"/>
    <n v="329996534.0105204"/>
    <n v="6049588.5999999996"/>
    <n v="9014185.4300000034"/>
    <n v="9014185.4300000034"/>
    <n v="43221"/>
    <n v="50405"/>
    <s v="Não"/>
    <n v="3780.61"/>
    <n v="7323.91"/>
  </r>
  <r>
    <n v="1017"/>
    <x v="9"/>
    <s v="LEN"/>
    <s v="18ºLEN"/>
    <s v="Leilão de Energia Nova"/>
    <s v="010/2013"/>
    <s v="CASA DOS VENTOS I"/>
    <n v="40500000000000"/>
    <s v="DISES-2018"/>
    <s v="EOL.CV.BA.031774-8.01"/>
    <s v="VENTOS DE SANTA VERA"/>
    <x v="2"/>
    <s v="BA"/>
    <x v="8"/>
    <s v="Cinética do Vento"/>
    <s v="NE"/>
    <n v="96077000"/>
    <n v="186123218.49384093"/>
    <n v="28"/>
    <m/>
    <m/>
    <n v="0"/>
    <n v="15.2"/>
    <n v="9.9999999999999992E-2"/>
    <n v="131.00000000000006"/>
    <n v="139"/>
    <n v="139"/>
    <n v="13.100000000000003"/>
    <n v="13.100000000000003"/>
    <n v="13.100000000000003"/>
    <n v="13.100000000000003"/>
    <n v="13.100000000000003"/>
    <n v="2258950.9000000004"/>
    <n v="120.02"/>
    <s v="R$/MWh"/>
    <n v="0"/>
    <n v="0"/>
    <n v="271119287.01800007"/>
    <n v="232.50630935219445"/>
    <n v="525220336.76681823"/>
    <n v="9552028.8699999973"/>
    <n v="14232994.200000007"/>
    <n v="14232994.200000007"/>
    <n v="43221"/>
    <n v="50405"/>
    <s v="Não"/>
    <n v="3780.61"/>
    <n v="7323.91"/>
  </r>
  <r>
    <n v="1018"/>
    <x v="9"/>
    <s v="LEN"/>
    <s v="18ºLEN"/>
    <s v="Leilão de Energia Nova"/>
    <s v="010/2013"/>
    <s v="VENTOS DA BAHIA"/>
    <n v="34800000000000"/>
    <s v="DISES-2018"/>
    <s v="EOL.CV.BA.031758-6.01"/>
    <s v="VENTOS DA BAHIA II"/>
    <x v="5"/>
    <s v="BA"/>
    <x v="8"/>
    <s v="Cinética do Vento"/>
    <s v="NE"/>
    <n v="114046540"/>
    <n v="220934345.19069672"/>
    <n v="30"/>
    <m/>
    <m/>
    <n v="0"/>
    <n v="13.1"/>
    <n v="9.9999999999999992E-2"/>
    <n v="126.99999999999999"/>
    <n v="127"/>
    <n v="127"/>
    <n v="12.699999999999998"/>
    <n v="12.699999999999998"/>
    <n v="12.699999999999998"/>
    <n v="12.699999999999998"/>
    <n v="12.699999999999998"/>
    <n v="2189975.2999999998"/>
    <n v="117.74"/>
    <s v="R$/MWh"/>
    <n v="0"/>
    <n v="0"/>
    <n v="257847691.822"/>
    <n v="228.08942562179115"/>
    <n v="499510208.30290979"/>
    <n v="8931343.549999997"/>
    <n v="13308142.459999999"/>
    <n v="13308142.459999999"/>
    <n v="43221"/>
    <n v="50405"/>
    <s v="Não"/>
    <n v="3780.61"/>
    <n v="7323.91"/>
  </r>
  <r>
    <n v="1019"/>
    <x v="9"/>
    <s v="LEN"/>
    <s v="18ºLEN"/>
    <s v="Leilão de Energia Nova"/>
    <s v="010/2013"/>
    <s v="CASA DOS VENTOS I"/>
    <n v="40500000000000"/>
    <s v="DISES-2018"/>
    <s v="EOL.CV.BA.031797-7.01"/>
    <s v="VENTOS DE SANTA MARCELLA"/>
    <x v="2"/>
    <s v="BA"/>
    <x v="8"/>
    <s v="Cinética do Vento"/>
    <s v="NE"/>
    <n v="96077000"/>
    <n v="186123218.49384093"/>
    <n v="28"/>
    <m/>
    <m/>
    <n v="0"/>
    <n v="13.6"/>
    <n v="9.9999999999999992E-2"/>
    <n v="117.00000000000006"/>
    <n v="139"/>
    <n v="139"/>
    <n v="11.700000000000005"/>
    <n v="11.700000000000005"/>
    <n v="11.700000000000005"/>
    <n v="11.700000000000005"/>
    <n v="11.700000000000005"/>
    <n v="2017536.3000000007"/>
    <n v="120.02"/>
    <s v="R$/MWh"/>
    <n v="0"/>
    <n v="0"/>
    <n v="242144706.7260001"/>
    <n v="232.50630935219445"/>
    <n v="469089919.09708202"/>
    <n v="8517710.2199999988"/>
    <n v="12691808.389999999"/>
    <n v="12691808.389999999"/>
    <n v="43221"/>
    <n v="50405"/>
    <s v="Não"/>
    <n v="3780.61"/>
    <n v="7323.91"/>
  </r>
  <r>
    <n v="1020"/>
    <x v="9"/>
    <s v="LEN"/>
    <s v="18ºLEN"/>
    <s v="Leilão de Energia Nova"/>
    <s v="010/2013"/>
    <s v="SANTO AUGUSTO"/>
    <n v="15674444000180"/>
    <s v="DISES-2018"/>
    <s v="EOL.CV.PI.031747-0.02"/>
    <s v="VENTOS DE SANTO AUGUSTO II"/>
    <x v="5"/>
    <s v="PI"/>
    <x v="8"/>
    <s v="Cinética do Vento"/>
    <s v="NE"/>
    <n v="102940000"/>
    <n v="199418425.96829611"/>
    <n v="30"/>
    <m/>
    <m/>
    <n v="0"/>
    <n v="15.7"/>
    <n v="9.9999999999999992E-2"/>
    <n v="133.00000000000006"/>
    <n v="82"/>
    <n v="82"/>
    <n v="13.300000000000004"/>
    <n v="13.300000000000004"/>
    <n v="13.300000000000004"/>
    <n v="13.300000000000004"/>
    <n v="13.300000000000004"/>
    <n v="2293438.6999999988"/>
    <n v="120.48"/>
    <s v="R$/MWh"/>
    <n v="0"/>
    <n v="0"/>
    <n v="276313494.57599986"/>
    <n v="233.39743501710041"/>
    <n v="535282709.94895291"/>
    <n v="9823475.9100000001"/>
    <n v="14637463.680000011"/>
    <n v="14637463.680000011"/>
    <n v="43221"/>
    <n v="50405"/>
    <s v="Não"/>
    <n v="3780.61"/>
    <n v="7323.91"/>
  </r>
  <r>
    <n v="1021"/>
    <x v="9"/>
    <s v="LEN"/>
    <s v="18ºLEN"/>
    <s v="Leilão de Energia Nova"/>
    <s v="010/2013"/>
    <s v="SANTO AUGUSTO"/>
    <n v="15674444000180"/>
    <s v="DISES-2018"/>
    <s v="EOL.CV.PI.031766-7.01"/>
    <s v="VENTOS DE SANTO AUGUSTO VI"/>
    <x v="5"/>
    <s v="PI"/>
    <x v="8"/>
    <s v="Cinética do Vento"/>
    <s v="NE"/>
    <n v="102940000"/>
    <n v="199418425.96829611"/>
    <n v="30"/>
    <m/>
    <m/>
    <n v="0"/>
    <n v="16.399999999999999"/>
    <n v="9.9999999999999992E-2"/>
    <n v="149.00000000000011"/>
    <n v="82"/>
    <n v="82"/>
    <n v="14.900000000000009"/>
    <n v="14.900000000000009"/>
    <n v="14.900000000000009"/>
    <n v="14.900000000000009"/>
    <n v="14.900000000000009"/>
    <n v="2569341.1000000006"/>
    <n v="120.47"/>
    <s v="R$/MWh"/>
    <n v="0"/>
    <n v="0"/>
    <n v="309528522.31700021"/>
    <n v="233.37806272003721"/>
    <n v="599627848.38496983"/>
    <n v="11008880.200000005"/>
    <n v="16403774.549999995"/>
    <n v="16403774.549999995"/>
    <n v="43221"/>
    <n v="50405"/>
    <s v="Não"/>
    <n v="3780.61"/>
    <n v="7323.91"/>
  </r>
  <r>
    <n v="1022"/>
    <x v="9"/>
    <s v="LEN"/>
    <s v="18ºLEN"/>
    <s v="Leilão de Energia Nova"/>
    <s v="010/2013"/>
    <s v="VENTOS DA BAHIA"/>
    <n v="34800000000000"/>
    <s v="DISES-2018"/>
    <s v="EOL.CV.BA.031771-3.01"/>
    <s v="VENTOS DA BAHIA VIII"/>
    <x v="5"/>
    <s v="BA"/>
    <x v="8"/>
    <s v="Cinética do Vento"/>
    <s v="NE"/>
    <n v="114046540"/>
    <n v="220934345.19069672"/>
    <n v="30"/>
    <m/>
    <m/>
    <n v="0"/>
    <n v="13.3"/>
    <n v="9.9999999999999992E-2"/>
    <n v="129"/>
    <n v="127"/>
    <n v="127"/>
    <n v="12.899999999999999"/>
    <n v="12.899999999999999"/>
    <n v="12.899999999999999"/>
    <n v="12.899999999999999"/>
    <n v="12.899999999999999"/>
    <n v="2224463.1000000006"/>
    <n v="117.74"/>
    <s v="R$/MWh"/>
    <n v="0"/>
    <n v="0"/>
    <n v="261908285.39400011"/>
    <n v="228.08942562179115"/>
    <n v="507376510.79586923"/>
    <n v="9053671.7599999998"/>
    <n v="13490417.520000005"/>
    <n v="13490417.520000005"/>
    <n v="43221"/>
    <n v="50405"/>
    <s v="Não"/>
    <n v="3780.61"/>
    <n v="7323.91"/>
  </r>
  <r>
    <n v="1023"/>
    <x v="9"/>
    <s v="LEN"/>
    <s v="18ºLEN"/>
    <s v="Leilão de Energia Nova"/>
    <s v="010/2013"/>
    <s v="VENTOS DA BAHIA"/>
    <n v="34800000000000"/>
    <s v="DISES-2018"/>
    <s v="EOL.CV.BA.031770-5.01"/>
    <s v="VENTOS DA BAHIA IV"/>
    <x v="5"/>
    <s v="BA"/>
    <x v="8"/>
    <s v="Cinética do Vento"/>
    <s v="NE"/>
    <n v="44875150"/>
    <n v="86933473.655441836"/>
    <n v="12"/>
    <m/>
    <m/>
    <n v="0"/>
    <n v="5.5"/>
    <n v="9.9999999999999992E-2"/>
    <n v="53"/>
    <n v="127"/>
    <n v="127"/>
    <n v="5.3"/>
    <n v="5.3"/>
    <n v="5.3"/>
    <n v="5.3"/>
    <n v="5.3"/>
    <n v="913926.70000000007"/>
    <n v="117.74"/>
    <s v="R$/MWh"/>
    <n v="0"/>
    <n v="0"/>
    <n v="107605729.65800001"/>
    <n v="228.08942562179115"/>
    <n v="208457016.06341907"/>
    <n v="3741536.7"/>
    <n v="5575074.2400000021"/>
    <n v="5575074.2400000021"/>
    <n v="43221"/>
    <n v="50405"/>
    <s v="Não"/>
    <n v="3780.61"/>
    <n v="7323.91"/>
  </r>
  <r>
    <n v="1024"/>
    <x v="9"/>
    <s v="LEN"/>
    <s v="18ºLEN"/>
    <s v="Leilão de Energia Nova"/>
    <s v="010/2013"/>
    <s v="SANTA ROSA"/>
    <n v="40300000000000"/>
    <s v="DISES-2018"/>
    <s v="EOL.CV.CE.032015-3.01"/>
    <s v="VENTOS DE ANGELIM"/>
    <x v="2"/>
    <s v="CE"/>
    <x v="8"/>
    <s v="Cinética do Vento"/>
    <s v="NE"/>
    <n v="88727000"/>
    <n v="171884580.15240926"/>
    <n v="24"/>
    <m/>
    <m/>
    <n v="0"/>
    <n v="10.3"/>
    <n v="9.9999999999999992E-2"/>
    <n v="91.000000000000028"/>
    <n v="112"/>
    <n v="112"/>
    <n v="9.1000000000000014"/>
    <n v="9.1000000000000014"/>
    <n v="9.1000000000000014"/>
    <n v="9.1000000000000014"/>
    <n v="9.1000000000000014"/>
    <n v="1569194.9000000006"/>
    <n v="121.1"/>
    <s v="R$/MWh"/>
    <n v="0"/>
    <n v="0"/>
    <n v="190029502.39000008"/>
    <n v="234.59851743501707"/>
    <n v="368130797.10659003"/>
    <n v="6759453.1599999955"/>
    <n v="10071918.640000002"/>
    <n v="10071918.640000002"/>
    <n v="43221"/>
    <n v="50405"/>
    <s v="Não"/>
    <n v="3780.61"/>
    <n v="7323.91"/>
  </r>
  <r>
    <n v="1025"/>
    <x v="9"/>
    <s v="LEN"/>
    <s v="18ºLEN"/>
    <s v="Leilão de Energia Nova"/>
    <s v="010/2013"/>
    <s v="SANTO AUGUSTO"/>
    <n v="15674444000180"/>
    <s v="DISES-2018"/>
    <s v="EOL.CV.PI.031749-7.01"/>
    <s v="VENTOS DE SANTO AUGUSTO VII"/>
    <x v="5"/>
    <s v="PI"/>
    <x v="8"/>
    <s v="Cinética do Vento"/>
    <s v="NE"/>
    <n v="54890000"/>
    <n v="106334538.579753"/>
    <n v="16"/>
    <m/>
    <m/>
    <n v="0"/>
    <n v="8.4"/>
    <n v="9.9999999999999992E-2"/>
    <n v="82.000000000000028"/>
    <n v="82"/>
    <n v="82"/>
    <n v="8.2000000000000028"/>
    <n v="8.2000000000000028"/>
    <n v="8.2000000000000028"/>
    <n v="8.2000000000000028"/>
    <n v="8.2000000000000028"/>
    <n v="1413999.8000000003"/>
    <n v="120.48"/>
    <s v="R$/MWh"/>
    <n v="0"/>
    <n v="0"/>
    <n v="170358695.9040001"/>
    <n v="233.39743501710041"/>
    <n v="330023926.43469316"/>
    <n v="6071765.1300000018"/>
    <n v="9047229.5500000007"/>
    <n v="9047229.5500000007"/>
    <n v="43221"/>
    <n v="50405"/>
    <s v="Não"/>
    <n v="3780.61"/>
    <n v="7323.91"/>
  </r>
  <r>
    <n v="1026"/>
    <x v="9"/>
    <s v="LEN"/>
    <s v="18ºLEN"/>
    <s v="Leilão de Energia Nova"/>
    <s v="010/2013"/>
    <s v="CASA DOS VENTOS I"/>
    <n v="40500000000000"/>
    <s v="DISES-2018"/>
    <s v="EOL.CV.BA.031773-0.01"/>
    <s v="VENTOS DE SANTA MADALENA"/>
    <x v="2"/>
    <s v="BA"/>
    <x v="8"/>
    <s v="Cinética do Vento"/>
    <s v="NE"/>
    <n v="96077000"/>
    <n v="186123218.49384093"/>
    <n v="28"/>
    <m/>
    <m/>
    <n v="0"/>
    <n v="14.7"/>
    <n v="9.9999999999999992E-2"/>
    <n v="126.99999999999999"/>
    <n v="139"/>
    <n v="139"/>
    <n v="12.699999999999998"/>
    <n v="12.699999999999998"/>
    <n v="12.699999999999998"/>
    <n v="12.699999999999998"/>
    <n v="12.699999999999998"/>
    <n v="2189975.3000000003"/>
    <n v="120.01"/>
    <s v="R$/MWh"/>
    <n v="0"/>
    <n v="0"/>
    <n v="262818935.75300002"/>
    <n v="232.48693705513131"/>
    <n v="509140649.72339231"/>
    <n v="9283114.7699999977"/>
    <n v="13832298.929999998"/>
    <n v="13832298.929999998"/>
    <n v="43221"/>
    <n v="50405"/>
    <s v="Não"/>
    <n v="3780.61"/>
    <n v="7323.91"/>
  </r>
  <r>
    <n v="1027"/>
    <x v="9"/>
    <s v="LEN"/>
    <s v="18ºLEN"/>
    <s v="Leilão de Energia Nova"/>
    <s v="010/2013"/>
    <s v="CASA DOS VENTOS I"/>
    <n v="40500000000000"/>
    <s v="DISES-2018"/>
    <s v="EOL.CV.BA.031794-2.01"/>
    <s v="VENTOS DE SANTA LUIZA"/>
    <x v="2"/>
    <s v="BA"/>
    <x v="8"/>
    <s v="Cinética do Vento"/>
    <s v="NE"/>
    <n v="96077000"/>
    <n v="186123218.49384093"/>
    <n v="28"/>
    <m/>
    <m/>
    <n v="0"/>
    <n v="14.2"/>
    <n v="9.9999999999999992E-2"/>
    <n v="121.99999999999999"/>
    <n v="139"/>
    <n v="139"/>
    <n v="12.199999999999998"/>
    <n v="12.199999999999998"/>
    <n v="12.199999999999998"/>
    <n v="12.199999999999998"/>
    <n v="12.199999999999998"/>
    <n v="2103755.7999999989"/>
    <n v="120.01"/>
    <s v="R$/MWh"/>
    <n v="0"/>
    <n v="0"/>
    <n v="252471733.55799988"/>
    <n v="232.48693705513131"/>
    <n v="489095742.25396717"/>
    <n v="8923432.0600000005"/>
    <n v="13296353.939999999"/>
    <n v="13296353.939999999"/>
    <n v="43221"/>
    <n v="50405"/>
    <s v="Não"/>
    <n v="3780.61"/>
    <n v="7323.91"/>
  </r>
  <r>
    <n v="1028"/>
    <x v="9"/>
    <s v="LEN"/>
    <s v="18ºLEN"/>
    <s v="Leilão de Energia Nova"/>
    <s v="010/2013"/>
    <s v="CASA DOS VENTOS I"/>
    <n v="40500000000000"/>
    <s v="DISES-2018"/>
    <s v="EOL.CV.BA.031772-1.01"/>
    <s v="VENTOS DE SÃO BENTO"/>
    <x v="2"/>
    <s v="BA"/>
    <x v="8"/>
    <s v="Cinética do Vento"/>
    <s v="NE"/>
    <n v="96077000"/>
    <n v="186123218.49384093"/>
    <n v="28"/>
    <m/>
    <m/>
    <n v="0"/>
    <n v="14.4"/>
    <n v="9.9999999999999992E-2"/>
    <n v="124"/>
    <n v="139"/>
    <n v="139"/>
    <n v="12.399999999999999"/>
    <n v="12.399999999999999"/>
    <n v="12.399999999999999"/>
    <n v="12.399999999999999"/>
    <n v="12.399999999999999"/>
    <n v="2138243.6000000015"/>
    <n v="120.01"/>
    <s v="R$/MWh"/>
    <n v="0"/>
    <n v="0"/>
    <n v="256610614.4360002"/>
    <n v="232.48693705513131"/>
    <n v="497113705.24173772"/>
    <n v="9064505.0800000038"/>
    <n v="13506559.710000012"/>
    <n v="13506559.710000012"/>
    <n v="43221"/>
    <n v="50405"/>
    <s v="Não"/>
    <n v="3780.61"/>
    <n v="7323.91"/>
  </r>
  <r>
    <n v="1029"/>
    <x v="9"/>
    <s v="LEN"/>
    <s v="18ºLEN"/>
    <s v="Leilão de Energia Nova"/>
    <s v="010/2013"/>
    <s v="CASA DOS VENTOS I"/>
    <n v="40500000000000"/>
    <s v="DISES-2018"/>
    <s v="EOL.CV.BA.031833-7.01"/>
    <s v="VENTOS DE SÃO CIRILO"/>
    <x v="2"/>
    <s v="BA"/>
    <x v="8"/>
    <s v="Cinética do Vento"/>
    <s v="NE"/>
    <n v="96077000"/>
    <n v="186123218.49384093"/>
    <n v="28"/>
    <m/>
    <m/>
    <n v="0"/>
    <n v="14.7"/>
    <n v="9.9999999999999992E-2"/>
    <n v="126.99999999999999"/>
    <n v="139"/>
    <n v="139"/>
    <n v="12.699999999999998"/>
    <n v="12.699999999999998"/>
    <n v="12.699999999999998"/>
    <n v="12.699999999999998"/>
    <n v="12.699999999999998"/>
    <n v="2189975.3000000003"/>
    <n v="120.02"/>
    <s v="R$/MWh"/>
    <n v="0"/>
    <n v="0"/>
    <n v="262840835.50599998"/>
    <n v="232.50630935219445"/>
    <n v="509183074.57546484"/>
    <n v="9263967.6700000055"/>
    <n v="13803768.800000006"/>
    <n v="13803768.800000006"/>
    <n v="43221"/>
    <n v="50405"/>
    <s v="Não"/>
    <n v="3780.61"/>
    <n v="7323.91"/>
  </r>
  <r>
    <n v="1030"/>
    <x v="9"/>
    <s v="LEN"/>
    <s v="18ºLEN"/>
    <s v="Leilão de Energia Nova"/>
    <s v="010/2013"/>
    <s v="SANTO ESTEVÃO"/>
    <n v="16603346000114"/>
    <s v="DISES-2018"/>
    <s v="EOL.CV.PE.031763-2.01"/>
    <s v="VENTOS DE SANTO ESTEVÃO III"/>
    <x v="5"/>
    <s v="PE"/>
    <x v="8"/>
    <s v="Cinética do Vento"/>
    <s v="NE"/>
    <n v="102940000"/>
    <n v="199418425.96829611"/>
    <n v="30"/>
    <m/>
    <m/>
    <n v="0"/>
    <n v="15.6"/>
    <n v="9.9999999999999992E-2"/>
    <n v="126.00000000000004"/>
    <n v="126"/>
    <n v="126"/>
    <n v="12.600000000000003"/>
    <n v="12.600000000000003"/>
    <n v="12.600000000000003"/>
    <n v="12.600000000000003"/>
    <n v="12.600000000000003"/>
    <n v="2172731.4000000013"/>
    <n v="120.48"/>
    <s v="R$/MWh"/>
    <n v="0"/>
    <n v="0"/>
    <n v="261770679.07200018"/>
    <n v="233.39743501710041"/>
    <n v="507109935.7411139"/>
    <n v="9448678.6899999939"/>
    <n v="14078997.340000005"/>
    <n v="14078997.340000005"/>
    <n v="43221"/>
    <n v="50405"/>
    <s v="Não"/>
    <n v="3780.61"/>
    <n v="7323.91"/>
  </r>
  <r>
    <n v="1031"/>
    <x v="9"/>
    <s v="LEN"/>
    <s v="18ºLEN"/>
    <s v="Leilão de Energia Nova"/>
    <s v="010/2013"/>
    <s v="SANTO ESTEVÃO"/>
    <n v="16603346000114"/>
    <s v="DISES-2018"/>
    <s v="EOL.CV.PE.031764-0.01"/>
    <s v="VENTOS DE SANTO ESTEVÃO V"/>
    <x v="5"/>
    <s v="PE"/>
    <x v="8"/>
    <s v="Cinética do Vento"/>
    <s v="NE"/>
    <n v="102940000"/>
    <n v="199418425.96829611"/>
    <n v="30"/>
    <m/>
    <m/>
    <n v="0"/>
    <n v="14.8"/>
    <n v="9.9999999999999992E-2"/>
    <n v="135.00000000000009"/>
    <n v="126"/>
    <n v="126"/>
    <n v="13.500000000000007"/>
    <n v="13.500000000000007"/>
    <n v="13.500000000000007"/>
    <n v="13.500000000000007"/>
    <n v="13.500000000000007"/>
    <n v="2327926.5"/>
    <n v="120.47"/>
    <s v="R$/MWh"/>
    <n v="0"/>
    <n v="0"/>
    <n v="280445305.45499998"/>
    <n v="233.37806272003721"/>
    <n v="543286976.72463667"/>
    <n v="10138814.279999992"/>
    <n v="15107333.409999998"/>
    <n v="15107333.409999998"/>
    <n v="43221"/>
    <n v="50405"/>
    <s v="Não"/>
    <n v="3780.61"/>
    <n v="7323.91"/>
  </r>
  <r>
    <n v="1032"/>
    <x v="9"/>
    <s v="LEN"/>
    <s v="18ºLEN"/>
    <s v="Leilão de Energia Nova"/>
    <s v="010/2013"/>
    <s v="CASA DOS VENTOS I"/>
    <n v="40500000000000"/>
    <s v="DISES-2018"/>
    <s v="EOL.CV.BA.031799-3.01"/>
    <s v="VENTOS DE SÃO JOÃO"/>
    <x v="2"/>
    <s v="BA"/>
    <x v="8"/>
    <s v="Cinética do Vento"/>
    <s v="NE"/>
    <n v="96077000"/>
    <n v="186123218.49384093"/>
    <n v="28"/>
    <m/>
    <m/>
    <n v="0"/>
    <n v="15"/>
    <n v="9.9999999999999992E-2"/>
    <n v="129.00000000000003"/>
    <n v="139"/>
    <n v="139"/>
    <n v="12.9"/>
    <n v="12.9"/>
    <n v="12.9"/>
    <n v="12.9"/>
    <n v="12.9"/>
    <n v="2224463.1"/>
    <n v="120.01"/>
    <s v="R$/MWh"/>
    <n v="0"/>
    <n v="0"/>
    <n v="266957816.63100004"/>
    <n v="232.48693705513131"/>
    <n v="517158612.71116233"/>
    <n v="9432779.6000000052"/>
    <n v="14055306.910000008"/>
    <n v="14055306.910000008"/>
    <n v="43221"/>
    <n v="50405"/>
    <s v="Não"/>
    <n v="3780.61"/>
    <n v="7323.91"/>
  </r>
  <r>
    <n v="1033"/>
    <x v="9"/>
    <s v="LEN"/>
    <s v="18ºLEN"/>
    <s v="Leilão de Energia Nova"/>
    <s v="010/2013"/>
    <s v="CASA DOS VENTOS I"/>
    <n v="40500000000000"/>
    <s v="DISES-2018"/>
    <s v="EOL.CV.BA.031803-5.01"/>
    <s v="VENTOS DE SÃO RAFAEL"/>
    <x v="2"/>
    <s v="BA"/>
    <x v="8"/>
    <s v="Cinética do Vento"/>
    <s v="NE"/>
    <n v="96077000"/>
    <n v="186123218.49384093"/>
    <n v="28"/>
    <m/>
    <m/>
    <n v="0"/>
    <n v="13.8"/>
    <n v="9.9999999999999992E-2"/>
    <n v="119.00000000000004"/>
    <n v="139"/>
    <n v="139"/>
    <n v="11.900000000000004"/>
    <n v="11.900000000000004"/>
    <n v="11.900000000000004"/>
    <n v="11.900000000000004"/>
    <n v="11.900000000000004"/>
    <n v="2052024.1000000003"/>
    <n v="120.02"/>
    <s v="R$/MWh"/>
    <n v="0"/>
    <n v="0"/>
    <n v="246283932.48200011"/>
    <n v="232.50630935219445"/>
    <n v="477108550.19275868"/>
    <n v="8684794.900000006"/>
    <n v="12940772.800000003"/>
    <n v="12940772.800000003"/>
    <n v="43221"/>
    <n v="50405"/>
    <s v="Não"/>
    <n v="3780.61"/>
    <n v="7323.91"/>
  </r>
  <r>
    <n v="1034"/>
    <x v="9"/>
    <s v="LEN"/>
    <s v="18ºLEN"/>
    <s v="Leilão de Energia Nova"/>
    <s v="010/2013"/>
    <s v="SANTO AUGUSTO"/>
    <n v="15674444000180"/>
    <s v="DISES-2018"/>
    <s v="EOL.CV.PI.031767-5.01"/>
    <s v="VENTOS DE SANTO AUGUSTO VIII"/>
    <x v="5"/>
    <s v="PI"/>
    <x v="8"/>
    <s v="Cinética do Vento"/>
    <s v="NE"/>
    <n v="54890000"/>
    <n v="106334538.579753"/>
    <n v="16"/>
    <m/>
    <m/>
    <n v="0"/>
    <n v="8.8000000000000007"/>
    <n v="9.9999999999999992E-2"/>
    <n v="88.000000000000014"/>
    <n v="82"/>
    <n v="82"/>
    <n v="8.8000000000000007"/>
    <n v="8.8000000000000007"/>
    <n v="8.8000000000000007"/>
    <n v="8.8000000000000007"/>
    <n v="8.8000000000000007"/>
    <n v="1517463.2000000009"/>
    <n v="120.47"/>
    <s v="R$/MWh"/>
    <n v="0"/>
    <n v="0"/>
    <n v="182808791.70400009"/>
    <n v="233.37806272003721"/>
    <n v="354142621.86494857"/>
    <n v="6523092.6400000025"/>
    <n v="9719729.8000000045"/>
    <n v="9719729.8000000045"/>
    <n v="43221"/>
    <n v="50405"/>
    <s v="Não"/>
    <n v="3780.61"/>
    <n v="7323.91"/>
  </r>
  <r>
    <n v="1035"/>
    <x v="9"/>
    <s v="LEN"/>
    <s v="18ºLEN"/>
    <s v="Leilão de Energia Nova"/>
    <s v="010/2013"/>
    <s v="SANTO ESTEVÃO"/>
    <n v="16603346000114"/>
    <s v="DISES-2018"/>
    <s v="EOL.CV.PE.031762-4.01"/>
    <s v="VENTOS DE SANTO ESTEVÃO II"/>
    <x v="5"/>
    <s v="PE"/>
    <x v="8"/>
    <s v="Cinética do Vento"/>
    <s v="NE"/>
    <n v="102940000"/>
    <n v="199418425.96829611"/>
    <n v="30"/>
    <m/>
    <m/>
    <n v="0"/>
    <n v="15.4"/>
    <n v="9.9999999999999992E-2"/>
    <n v="113.99999999999997"/>
    <n v="126"/>
    <n v="126"/>
    <n v="11.399999999999997"/>
    <n v="11.399999999999997"/>
    <n v="11.399999999999997"/>
    <n v="11.399999999999997"/>
    <n v="11.399999999999997"/>
    <n v="1965804.6000000006"/>
    <n v="121.49"/>
    <s v="R$/MWh"/>
    <n v="0"/>
    <n v="0"/>
    <n v="238825600.85400012"/>
    <n v="235.3540370204808"/>
    <n v="462660048.6034317"/>
    <n v="8623069.6300000045"/>
    <n v="12848799.110000009"/>
    <n v="12848799.110000009"/>
    <n v="43221"/>
    <n v="50405"/>
    <s v="Não"/>
    <n v="3780.61"/>
    <n v="7323.91"/>
  </r>
  <r>
    <n v="1036"/>
    <x v="9"/>
    <s v="LEN"/>
    <s v="18ºLEN"/>
    <s v="Leilão de Energia Nova"/>
    <s v="010/2013"/>
    <s v="SANTO ESTEVÃO"/>
    <n v="16603346000114"/>
    <s v="DISES-2018"/>
    <s v="EOL.CV.PE.031761-6.01"/>
    <s v="VENTOS DE SANTO ESTEVÃO I"/>
    <x v="5"/>
    <s v="PE"/>
    <x v="8"/>
    <s v="Cinética do Vento"/>
    <s v="NE"/>
    <n v="102940000"/>
    <n v="199418425.96829611"/>
    <n v="30"/>
    <m/>
    <m/>
    <n v="0"/>
    <n v="16.5"/>
    <n v="9.9999999999999992E-2"/>
    <n v="116.0000000000001"/>
    <n v="126"/>
    <n v="126"/>
    <n v="11.600000000000009"/>
    <n v="11.600000000000009"/>
    <n v="11.600000000000009"/>
    <n v="11.600000000000009"/>
    <n v="11.600000000000009"/>
    <n v="2000292.4000000011"/>
    <n v="120.48"/>
    <s v="R$/MWh"/>
    <n v="0"/>
    <n v="0"/>
    <n v="240995228.35200003"/>
    <n v="233.39743501710041"/>
    <n v="466863115.44419986"/>
    <n v="8693632.7999999989"/>
    <n v="12953941.709999999"/>
    <n v="12953941.709999999"/>
    <n v="43221"/>
    <n v="50405"/>
    <s v="Não"/>
    <n v="3780.61"/>
    <n v="7323.91"/>
  </r>
  <r>
    <n v="1037"/>
    <x v="9"/>
    <s v="LEN"/>
    <s v="18ºLEN"/>
    <s v="Leilão de Energia Nova"/>
    <s v="010/2013"/>
    <s v="MORRO GRANDE"/>
    <n v="8804894000184"/>
    <s v="QTD-2018 "/>
    <s v="PCH.PH.RS.030950-8.01"/>
    <s v="MORRO GRANDE"/>
    <x v="4"/>
    <s v="RS"/>
    <x v="6"/>
    <s v="Rio Ituim"/>
    <s v="S"/>
    <n v="27096000"/>
    <n v="52491176.122371785"/>
    <n v="9.8000000000000007"/>
    <m/>
    <m/>
    <n v="0"/>
    <n v="4.38"/>
    <n v="9.9999999999999992E-2"/>
    <n v="11.000000000000002"/>
    <n v="11"/>
    <n v="11"/>
    <n v="1.1000000000000001"/>
    <n v="1.1000000000000001"/>
    <n v="1.1000000000000001"/>
    <n v="1.1000000000000001"/>
    <n v="1.1000000000000001"/>
    <n v="286095.69999999995"/>
    <n v="139"/>
    <s v="R$/MWh"/>
    <n v="0"/>
    <n v="0"/>
    <n v="39767302.299999997"/>
    <n v="269.27492917809559"/>
    <n v="77038399.355657667"/>
    <n v="0"/>
    <n v="0"/>
    <n v="0"/>
    <n v="43221"/>
    <n v="54057"/>
    <s v="Não"/>
    <n v="3780.61"/>
    <n v="7323.91"/>
  </r>
  <r>
    <n v="1038"/>
    <x v="9"/>
    <s v="LEN"/>
    <s v="18ºLEN"/>
    <s v="Leilão de Energia Nova"/>
    <s v="010/2013"/>
    <s v="MUTUM"/>
    <n v="8939759000146"/>
    <s v="QTD-2018 "/>
    <s v="PCH.PH.MT.031042-5.01"/>
    <s v="NOVA MUTUM"/>
    <x v="0"/>
    <s v="MT"/>
    <x v="6"/>
    <s v="Rio dos Patos"/>
    <s v="SE"/>
    <n v="68460000"/>
    <n v="132622745.69447786"/>
    <n v="14"/>
    <m/>
    <m/>
    <n v="0"/>
    <n v="6.12"/>
    <n v="9.9999999999999992E-2"/>
    <n v="12.000000000000004"/>
    <n v="12"/>
    <n v="12"/>
    <n v="1.2000000000000002"/>
    <n v="1.2000000000000002"/>
    <n v="1.2000000000000002"/>
    <n v="1.2000000000000002"/>
    <n v="1.2000000000000002"/>
    <n v="312104.39999999991"/>
    <n v="139"/>
    <s v="R$/MWh"/>
    <n v="0"/>
    <n v="0"/>
    <n v="43382511.599999994"/>
    <n v="269.27492917809559"/>
    <n v="84041890.206172004"/>
    <n v="0"/>
    <n v="0"/>
    <n v="0"/>
    <n v="43221"/>
    <n v="54057"/>
    <s v="Não"/>
    <n v="3780.61"/>
    <n v="7323.91"/>
  </r>
  <r>
    <n v="1039"/>
    <x v="9"/>
    <s v="LEN"/>
    <s v="18ºLEN"/>
    <s v="Leilão de Energia Nova"/>
    <s v="010/2013"/>
    <s v="CPFLCHEI"/>
    <n v="34400000000000"/>
    <s v="DISES-2018"/>
    <s v="EOL.CV.CE.031736-5.01"/>
    <s v="PEDRA CHEIROSA"/>
    <x v="5"/>
    <s v="CE"/>
    <x v="8"/>
    <s v="Cinética do Vento"/>
    <s v="NE"/>
    <n v="103370000"/>
    <n v="200251434.7420125"/>
    <n v="26"/>
    <m/>
    <m/>
    <n v="0"/>
    <n v="13.6"/>
    <n v="9.9999999999999992E-2"/>
    <n v="136"/>
    <n v="136"/>
    <n v="136"/>
    <n v="13.599999999999998"/>
    <n v="13.599999999999998"/>
    <n v="13.599999999999998"/>
    <n v="13.599999999999998"/>
    <n v="13.599999999999998"/>
    <n v="2345170.4000000008"/>
    <n v="117.4"/>
    <s v="R$/MWh"/>
    <n v="0"/>
    <n v="0"/>
    <n v="275323004.9600001"/>
    <n v="227.43076752164333"/>
    <n v="533363904.04103947"/>
    <n v="9977475.320000004"/>
    <n v="14866930.390000002"/>
    <n v="14866930.390000002"/>
    <n v="43221"/>
    <n v="50405"/>
    <s v="Não"/>
    <n v="3780.61"/>
    <n v="7323.91"/>
  </r>
  <r>
    <n v="1040"/>
    <x v="9"/>
    <s v="LEN"/>
    <s v="18ºLEN"/>
    <s v="Leilão de Energia Nova"/>
    <s v="010/2013"/>
    <s v="CPFLCHEII"/>
    <n v="34500000000000"/>
    <s v="DISES-2018"/>
    <s v="EOL.CV.CE.031698-9.01"/>
    <s v="PEDRA CHEIROSA II"/>
    <x v="5"/>
    <s v="CE"/>
    <x v="8"/>
    <s v="Cinética do Vento"/>
    <s v="NE"/>
    <n v="95418000"/>
    <n v="184846584.11737788"/>
    <n v="24"/>
    <m/>
    <m/>
    <n v="0"/>
    <n v="12.5"/>
    <n v="9.9999999999999992E-2"/>
    <n v="124.99999999999997"/>
    <n v="125"/>
    <n v="125"/>
    <n v="12.499999999999996"/>
    <n v="12.499999999999996"/>
    <n v="12.499999999999996"/>
    <n v="12.499999999999996"/>
    <n v="12.499999999999996"/>
    <n v="2155487.5000000005"/>
    <n v="117.39"/>
    <s v="R$/MWh"/>
    <n v="0"/>
    <n v="0"/>
    <n v="253032677.62500015"/>
    <n v="227.41139522458013"/>
    <n v="490182419.76414245"/>
    <n v="9207495.8000000063"/>
    <n v="13719622.93"/>
    <n v="13719622.93"/>
    <n v="43221"/>
    <n v="50405"/>
    <s v="Não"/>
    <n v="3780.61"/>
    <n v="7323.91"/>
  </r>
  <r>
    <n v="1041"/>
    <x v="9"/>
    <s v="LEN"/>
    <s v="18ºLEN"/>
    <s v="Leilão de Energia Nova"/>
    <s v="010/2013"/>
    <s v="ARARA AZUL"/>
    <n v="40100000000000"/>
    <s v="DISES-2018"/>
    <s v="EOL.CV.RN.032001-3.01"/>
    <s v="OURO VERDE III"/>
    <x v="2"/>
    <s v="RN"/>
    <x v="8"/>
    <s v="Cinética do Vento"/>
    <s v="NE"/>
    <n v="86922000"/>
    <n v="168387880.53250664"/>
    <n v="25"/>
    <m/>
    <m/>
    <n v="0"/>
    <n v="9.4"/>
    <n v="9.9999999999999992E-2"/>
    <n v="86.000000000000043"/>
    <n v="86"/>
    <n v="86"/>
    <n v="8.6000000000000032"/>
    <n v="8.6000000000000032"/>
    <n v="8.6000000000000032"/>
    <n v="8.6000000000000032"/>
    <n v="8.6000000000000032"/>
    <n v="1482975.4000000001"/>
    <n v="121.3"/>
    <s v="R$/MWh"/>
    <n v="0"/>
    <n v="0"/>
    <n v="179884916.0200001"/>
    <n v="234.98596337628052"/>
    <n v="348478403.03232515"/>
    <n v="6256785.2599999998"/>
    <n v="9322918.6800000034"/>
    <n v="9322918.6800000034"/>
    <n v="43221"/>
    <n v="50405"/>
    <s v="Não"/>
    <n v="3780.61"/>
    <n v="7323.91"/>
  </r>
  <r>
    <n v="1042"/>
    <x v="9"/>
    <s v="LEN"/>
    <s v="18ºLEN"/>
    <s v="Leilão de Energia Nova"/>
    <s v="010/2013"/>
    <s v="OMEGA DELTA 4"/>
    <n v="9438017000108"/>
    <s v="DISES-2018"/>
    <s v="EOL.CV.PI.030639-8.01"/>
    <s v="PORTO DO DELTA"/>
    <x v="5"/>
    <s v="PI"/>
    <x v="8"/>
    <s v="Cinética do Vento"/>
    <s v="NE"/>
    <n v="106417070"/>
    <n v="206154309.26324058"/>
    <n v="30.004000000000001"/>
    <m/>
    <m/>
    <n v="0"/>
    <n v="12.7"/>
    <n v="9.9999999999999992E-2"/>
    <n v="126.99999999999999"/>
    <n v="127"/>
    <n v="127"/>
    <n v="12.699999999999998"/>
    <n v="12.699999999999998"/>
    <n v="12.699999999999998"/>
    <n v="12.699999999999998"/>
    <n v="12.699999999999998"/>
    <n v="2189975.3000000003"/>
    <n v="117.46"/>
    <s v="R$/MWh"/>
    <n v="0"/>
    <n v="0"/>
    <n v="257234498.73800001"/>
    <n v="227.54700130402233"/>
    <n v="498322312.44487673"/>
    <n v="9165853.7200000025"/>
    <n v="13657574.180000002"/>
    <n v="13657574.180000002"/>
    <n v="43221"/>
    <n v="50405"/>
    <s v="Não"/>
    <n v="3780.61"/>
    <n v="7323.91"/>
  </r>
  <r>
    <n v="1043"/>
    <x v="9"/>
    <s v="LEN"/>
    <s v="18ºLEN"/>
    <s v="Leilão de Energia Nova"/>
    <s v="010/2013"/>
    <s v="PGE"/>
    <n v="12979342000184"/>
    <s v="QTD-2018 "/>
    <s v="CGH.PH.SC.030794-7.02"/>
    <s v="PITO"/>
    <x v="5"/>
    <s v="SC"/>
    <x v="6"/>
    <s v="Rio Lajeado Passo Grande"/>
    <s v="S"/>
    <n v="23871000"/>
    <n v="46243610.319498703"/>
    <n v="4"/>
    <m/>
    <m/>
    <n v="0"/>
    <n v="2.2999999999999998"/>
    <n v="9.9999999999999992E-2"/>
    <n v="23.000000000000014"/>
    <n v="23"/>
    <n v="23"/>
    <n v="2.3000000000000012"/>
    <n v="2.3000000000000012"/>
    <n v="2.3000000000000012"/>
    <n v="2.3000000000000012"/>
    <n v="2.3000000000000012"/>
    <n v="598200.10000000021"/>
    <n v="134.9"/>
    <s v="R$/MWh"/>
    <n v="0"/>
    <n v="0"/>
    <n v="80697193.490000039"/>
    <n v="261.33228738219492"/>
    <n v="156329000.44525781"/>
    <n v="0"/>
    <n v="0"/>
    <n v="0"/>
    <n v="43221"/>
    <n v="54057"/>
    <s v="Não"/>
    <n v="3780.61"/>
    <n v="7323.91"/>
  </r>
  <r>
    <n v="1044"/>
    <x v="9"/>
    <s v="LEN"/>
    <s v="18ºLEN"/>
    <s v="Leilão de Energia Nova"/>
    <s v="010/2013"/>
    <s v="ARARA AZUL"/>
    <n v="40100000000000"/>
    <s v="DISES-2018"/>
    <s v="EOL.CV.RN.031998-8.01"/>
    <s v="OURO VERDE I"/>
    <x v="2"/>
    <s v="RN"/>
    <x v="8"/>
    <s v="Cinética do Vento"/>
    <s v="NE"/>
    <n v="95427000"/>
    <n v="184864019.18473473"/>
    <n v="27.5"/>
    <m/>
    <m/>
    <n v="0"/>
    <n v="10.7"/>
    <n v="9.9999999999999992E-2"/>
    <n v="98"/>
    <n v="86"/>
    <n v="86"/>
    <n v="9.7999999999999989"/>
    <n v="9.7999999999999989"/>
    <n v="9.7999999999999989"/>
    <n v="9.7999999999999989"/>
    <n v="9.7999999999999989"/>
    <n v="1689902.2"/>
    <n v="121.3"/>
    <s v="R$/MWh"/>
    <n v="0"/>
    <n v="0"/>
    <n v="204985136.85999998"/>
    <n v="234.98596337628052"/>
    <n v="397103296.47869587"/>
    <n v="7152107.1900000023"/>
    <n v="10656992.52"/>
    <n v="10656992.52"/>
    <n v="43221"/>
    <n v="50405"/>
    <s v="Não"/>
    <n v="3780.61"/>
    <n v="7323.91"/>
  </r>
  <r>
    <n v="1045"/>
    <x v="9"/>
    <s v="LEN"/>
    <s v="18ºLEN"/>
    <s v="Leilão de Energia Nova"/>
    <s v="010/2013"/>
    <s v="ARARA AZUL"/>
    <n v="40100000000000"/>
    <s v="DISES-2018"/>
    <s v="EOL.CV.RN.032000-5.01"/>
    <s v="OURO VERDE II"/>
    <x v="2"/>
    <s v="RN"/>
    <x v="8"/>
    <s v="Cinética do Vento"/>
    <s v="NE"/>
    <n v="103932000"/>
    <n v="201340157.83696279"/>
    <n v="30"/>
    <m/>
    <m/>
    <n v="0"/>
    <n v="11.2"/>
    <n v="9.9999999999999992E-2"/>
    <n v="104.00000000000007"/>
    <n v="86"/>
    <n v="86"/>
    <n v="10.400000000000006"/>
    <n v="10.400000000000006"/>
    <n v="10.400000000000006"/>
    <n v="10.400000000000006"/>
    <n v="10.400000000000006"/>
    <n v="1793365.6000000006"/>
    <n v="121.3"/>
    <s v="R$/MWh"/>
    <n v="0"/>
    <n v="0"/>
    <n v="217535247.28000015"/>
    <n v="234.98596337628052"/>
    <n v="421415743.20188165"/>
    <n v="7606107.3100000005"/>
    <n v="11333475.09"/>
    <n v="11333475.09"/>
    <n v="43221"/>
    <n v="50405"/>
    <s v="Não"/>
    <n v="3780.61"/>
    <n v="7323.91"/>
  </r>
  <r>
    <n v="1046"/>
    <x v="9"/>
    <s v="LEN"/>
    <s v="18ºLEN"/>
    <s v="Leilão de Energia Nova"/>
    <s v="010/2013"/>
    <s v="ATLANTIC"/>
    <n v="11489312000127"/>
    <s v="DISES-2018"/>
    <s v="EOL.CV.RS.031646-6.01"/>
    <s v="AURA MANGUEIRA XIII"/>
    <x v="5"/>
    <s v="RS"/>
    <x v="8"/>
    <s v="Cinética do Vento"/>
    <s v="S"/>
    <n v="51730000"/>
    <n v="100212892.70779054"/>
    <n v="14"/>
    <m/>
    <m/>
    <n v="0"/>
    <n v="6"/>
    <n v="9.9999999999999992E-2"/>
    <n v="60.000000000000007"/>
    <n v="60"/>
    <n v="60"/>
    <n v="6"/>
    <n v="6"/>
    <n v="6"/>
    <n v="6"/>
    <n v="6"/>
    <n v="1034634.0000000007"/>
    <n v="119.49"/>
    <s v="R$/MWh"/>
    <n v="0"/>
    <n v="0"/>
    <n v="123628416.66000004"/>
    <n v="231.47957760784632"/>
    <n v="239496641.29871657"/>
    <n v="4292946.1099999985"/>
    <n v="6396701.4600000046"/>
    <n v="6396701.4600000046"/>
    <n v="43221"/>
    <n v="50405"/>
    <s v="Não"/>
    <n v="3780.61"/>
    <n v="7323.91"/>
  </r>
  <r>
    <n v="1047"/>
    <x v="9"/>
    <s v="LEN"/>
    <s v="18ºLEN"/>
    <s v="Leilão de Energia Nova"/>
    <s v="010/2013"/>
    <s v="ATLANTIC"/>
    <n v="11489312000127"/>
    <s v="DISES-2018"/>
    <s v="EOL.CV.RS.031647-4.01"/>
    <s v="AURA MANGUEIRA XV"/>
    <x v="5"/>
    <s v="RS"/>
    <x v="8"/>
    <s v="Cinética do Vento"/>
    <s v="S"/>
    <n v="66510000.000000007"/>
    <n v="128845147.76715927"/>
    <n v="18"/>
    <m/>
    <m/>
    <n v="0"/>
    <n v="7.9"/>
    <n v="9.9999999999999992E-2"/>
    <n v="79.000000000000043"/>
    <n v="60"/>
    <n v="60"/>
    <n v="7.900000000000003"/>
    <n v="7.900000000000003"/>
    <n v="7.900000000000003"/>
    <n v="7.900000000000003"/>
    <n v="7.900000000000003"/>
    <n v="1362268.1000000008"/>
    <n v="119.48"/>
    <s v="R$/MWh"/>
    <n v="0"/>
    <n v="0"/>
    <n v="162763792.58800006"/>
    <n v="231.46020531078318"/>
    <n v="315310854.11433059"/>
    <n v="5652735.5700000003"/>
    <n v="8422854.8400000017"/>
    <n v="8422854.8400000017"/>
    <n v="43221"/>
    <n v="50405"/>
    <s v="Não"/>
    <n v="3780.61"/>
    <n v="7323.91"/>
  </r>
  <r>
    <n v="1048"/>
    <x v="9"/>
    <s v="LEN"/>
    <s v="18ºLEN"/>
    <s v="Leilão de Energia Nova"/>
    <s v="010/2013"/>
    <s v="ATLANTIC"/>
    <n v="11489312000127"/>
    <s v="DISES-2018"/>
    <s v="EOL.CV.RS.031696-2.01"/>
    <s v="AURA MANGUEIRA VI"/>
    <x v="5"/>
    <s v="RS"/>
    <x v="8"/>
    <s v="Cinética do Vento"/>
    <s v="S"/>
    <n v="103460000"/>
    <n v="200425785.41558108"/>
    <n v="28"/>
    <m/>
    <m/>
    <n v="0"/>
    <n v="12.3"/>
    <n v="9.9999999999999992E-2"/>
    <n v="123.00000000000006"/>
    <n v="60"/>
    <n v="60"/>
    <n v="12.300000000000004"/>
    <n v="12.300000000000004"/>
    <n v="12.300000000000004"/>
    <n v="12.300000000000004"/>
    <n v="12.300000000000004"/>
    <n v="2120999.6999999993"/>
    <n v="119.48"/>
    <s v="R$/MWh"/>
    <n v="0"/>
    <n v="0"/>
    <n v="253417044.15599993"/>
    <n v="231.46020531078318"/>
    <n v="490927026.02610934"/>
    <n v="8812682.410000002"/>
    <n v="13131331.510000004"/>
    <n v="13131331.510000004"/>
    <n v="43221"/>
    <n v="50405"/>
    <s v="Não"/>
    <n v="3780.61"/>
    <n v="7323.91"/>
  </r>
  <r>
    <n v="1049"/>
    <x v="9"/>
    <s v="LEN"/>
    <s v="18ºLEN"/>
    <s v="Leilão de Energia Nova"/>
    <s v="010/2013"/>
    <s v="ATLANTIC"/>
    <n v="11489312000127"/>
    <s v="DISES-2018"/>
    <s v="EOL.CV.RS.031663-6.01"/>
    <s v="AURA MIRIM IV"/>
    <x v="5"/>
    <s v="RS"/>
    <x v="8"/>
    <s v="Cinética do Vento"/>
    <s v="S"/>
    <n v="51730000"/>
    <n v="100212892.70779054"/>
    <n v="14"/>
    <m/>
    <m/>
    <n v="0"/>
    <n v="6"/>
    <n v="9.9999999999999992E-2"/>
    <n v="60.000000000000014"/>
    <n v="60"/>
    <n v="60"/>
    <n v="6.0000000000000009"/>
    <n v="6.0000000000000009"/>
    <n v="6.0000000000000009"/>
    <n v="6.0000000000000009"/>
    <n v="6.0000000000000009"/>
    <n v="1034634.0000000005"/>
    <n v="119.5"/>
    <s v="R$/MWh"/>
    <n v="0"/>
    <n v="0"/>
    <n v="123638763.00000006"/>
    <n v="231.49894990490949"/>
    <n v="239516684.53591627"/>
    <n v="4285603.0000000009"/>
    <n v="6385759.870000001"/>
    <n v="6385759.870000001"/>
    <n v="43221"/>
    <n v="50405"/>
    <s v="Não"/>
    <n v="3780.61"/>
    <n v="7323.91"/>
  </r>
  <r>
    <n v="1050"/>
    <x v="9"/>
    <s v="LEN"/>
    <s v="18ºLEN"/>
    <s v="Leilão de Energia Nova"/>
    <s v="010/2013"/>
    <s v="BARAUNAS II"/>
    <n v="33500000000000"/>
    <s v="DISES-2018"/>
    <s v="EOL.CV.BA.031667-9.01"/>
    <s v="BARAÚNAS II"/>
    <x v="5"/>
    <s v="BA"/>
    <x v="8"/>
    <s v="Cinética do Vento"/>
    <s v="NE"/>
    <n v="75600000"/>
    <n v="146454565.79758292"/>
    <n v="21.6"/>
    <m/>
    <m/>
    <n v="0"/>
    <n v="7.8"/>
    <n v="9.9999999999999992E-2"/>
    <n v="78.000000000000014"/>
    <n v="78"/>
    <n v="78"/>
    <n v="7.8000000000000007"/>
    <n v="7.8000000000000007"/>
    <n v="7.8000000000000007"/>
    <n v="7.8000000000000007"/>
    <n v="7.8000000000000007"/>
    <n v="1345024.2000000002"/>
    <n v="119.99"/>
    <s v="R$/MWh"/>
    <n v="0"/>
    <n v="0"/>
    <n v="161389453.75800002"/>
    <n v="232.44819246100494"/>
    <n v="312648444.10630924"/>
    <n v="5735380.5900000017"/>
    <n v="8545999.9999999981"/>
    <n v="8545999.9999999981"/>
    <n v="43221"/>
    <n v="50405"/>
    <s v="Não"/>
    <n v="3780.61"/>
    <n v="7323.91"/>
  </r>
  <r>
    <n v="1051"/>
    <x v="9"/>
    <s v="LEN"/>
    <s v="18ºLEN"/>
    <s v="Leilão de Energia Nova"/>
    <s v="010/2013"/>
    <s v="BANDA DE COURO"/>
    <n v="33300000000000"/>
    <s v="DISES-2018"/>
    <s v="EOL.CV.BA.031607-5.01"/>
    <s v="BANDA DE COURO"/>
    <x v="5"/>
    <s v="BA"/>
    <x v="8"/>
    <s v="Cinética do Vento"/>
    <s v="NE"/>
    <n v="103950000"/>
    <n v="201375027.9716765"/>
    <n v="29.7"/>
    <m/>
    <m/>
    <n v="0"/>
    <n v="12.9"/>
    <n v="9.9999999999999992E-2"/>
    <n v="124.99999999999999"/>
    <n v="125"/>
    <n v="125"/>
    <n v="12.499999999999998"/>
    <n v="12.499999999999998"/>
    <n v="12.499999999999998"/>
    <n v="12.499999999999998"/>
    <n v="12.499999999999998"/>
    <n v="2155487.5000000014"/>
    <n v="121.8"/>
    <s v="R$/MWh"/>
    <n v="0"/>
    <n v="0"/>
    <n v="262538377.50000015"/>
    <n v="235.95457822943914"/>
    <n v="508597143.94132847"/>
    <n v="9247344.8599999957"/>
    <n v="13779000.000000006"/>
    <n v="13779000.000000006"/>
    <n v="43221"/>
    <n v="50405"/>
    <s v="Não"/>
    <n v="3780.61"/>
    <n v="7323.91"/>
  </r>
  <r>
    <n v="1052"/>
    <x v="9"/>
    <s v="LEN"/>
    <s v="18ºLEN"/>
    <s v="Leilão de Energia Nova"/>
    <s v="010/2013"/>
    <s v="ATLANTIC"/>
    <n v="11489312000127"/>
    <s v="DISES-2018"/>
    <s v="EOL.CV.RS.031653-9.01"/>
    <s v="AURA MANGUEIRA XII"/>
    <x v="5"/>
    <s v="RS"/>
    <x v="8"/>
    <s v="Cinética do Vento"/>
    <s v="S"/>
    <n v="59120000"/>
    <n v="114529020.23747489"/>
    <n v="16"/>
    <m/>
    <m/>
    <n v="0"/>
    <n v="6.9"/>
    <n v="9.9999999999999992E-2"/>
    <n v="69"/>
    <n v="60"/>
    <n v="60"/>
    <n v="6.8999999999999995"/>
    <n v="6.8999999999999995"/>
    <n v="6.8999999999999995"/>
    <n v="6.8999999999999995"/>
    <n v="6.8999999999999995"/>
    <n v="1189829.1000000008"/>
    <n v="119.48"/>
    <s v="R$/MWh"/>
    <n v="0"/>
    <n v="0"/>
    <n v="142160780.86800009"/>
    <n v="231.46020531078318"/>
    <n v="275398087.7707445"/>
    <n v="4945283.620000002"/>
    <n v="7368716.5300000012"/>
    <n v="7368716.5300000012"/>
    <n v="43221"/>
    <n v="50405"/>
    <s v="Não"/>
    <n v="3780.61"/>
    <n v="7323.91"/>
  </r>
  <r>
    <n v="1053"/>
    <x v="9"/>
    <s v="LEN"/>
    <s v="18ºLEN"/>
    <s v="Leilão de Energia Nova"/>
    <s v="010/2013"/>
    <s v="ARARA AZUL"/>
    <n v="40100000000000"/>
    <s v="DISES-2018"/>
    <s v="EOL.CV.RN.031999-6.01"/>
    <s v="BENTEVI"/>
    <x v="2"/>
    <s v="RN"/>
    <x v="8"/>
    <s v="Cinética do Vento"/>
    <s v="NE"/>
    <n v="53630000"/>
    <n v="103893629.14979328"/>
    <n v="15"/>
    <m/>
    <m/>
    <n v="0"/>
    <n v="5.7"/>
    <n v="9.9999999999999992E-2"/>
    <n v="52"/>
    <n v="86"/>
    <n v="86"/>
    <n v="5.1999999999999993"/>
    <n v="5.1999999999999993"/>
    <n v="5.1999999999999993"/>
    <n v="5.1999999999999993"/>
    <n v="5.1999999999999993"/>
    <n v="896682.7999999997"/>
    <n v="121.3"/>
    <s v="R$/MWh"/>
    <n v="0"/>
    <n v="0"/>
    <n v="108767623.63999997"/>
    <n v="234.98596337628052"/>
    <n v="210707871.60094061"/>
    <n v="3789291.5000000009"/>
    <n v="5646231.25"/>
    <n v="5646231.25"/>
    <n v="43221"/>
    <n v="50405"/>
    <s v="Não"/>
    <n v="3780.61"/>
    <n v="7323.91"/>
  </r>
  <r>
    <n v="1054"/>
    <x v="9"/>
    <s v="LEN"/>
    <s v="18ºLEN"/>
    <s v="Leilão de Energia Nova"/>
    <s v="010/2013"/>
    <s v="ATLANTIC"/>
    <n v="11489312000127"/>
    <s v="DISES-2018"/>
    <s v="EOL.CV.RS.031719-5.01"/>
    <s v="AURA MANGUEIRA XI"/>
    <x v="5"/>
    <s v="RS"/>
    <x v="8"/>
    <s v="Cinética do Vento"/>
    <s v="S"/>
    <n v="36950000"/>
    <n v="71580637.648421809"/>
    <n v="10"/>
    <m/>
    <m/>
    <n v="0"/>
    <n v="4.3"/>
    <n v="9.9999999999999992E-2"/>
    <n v="43.000000000000028"/>
    <n v="60"/>
    <n v="60"/>
    <n v="4.3000000000000025"/>
    <n v="4.3000000000000025"/>
    <n v="4.3000000000000025"/>
    <n v="4.3000000000000025"/>
    <n v="4.3000000000000025"/>
    <n v="741487.7"/>
    <n v="119.48"/>
    <s v="R$/MWh"/>
    <n v="0"/>
    <n v="0"/>
    <n v="88592950.396000043"/>
    <n v="231.46020531078318"/>
    <n v="171624895.27742046"/>
    <n v="3090527.2400000007"/>
    <n v="4605038.0400000019"/>
    <n v="4605038.0400000019"/>
    <n v="43221"/>
    <n v="50405"/>
    <s v="Não"/>
    <n v="3780.61"/>
    <n v="7323.91"/>
  </r>
  <r>
    <n v="1055"/>
    <x v="9"/>
    <s v="LEN"/>
    <s v="18ºLEN"/>
    <s v="Leilão de Energia Nova"/>
    <s v="010/2013"/>
    <s v="ATLANTIC"/>
    <n v="11489312000127"/>
    <s v="DISES-2018"/>
    <s v="EOL.CV.RS.031700-4.01"/>
    <s v="AURA MANGUEIRA IV"/>
    <x v="5"/>
    <s v="RS"/>
    <x v="8"/>
    <s v="Cinética do Vento"/>
    <s v="S"/>
    <n v="81290000"/>
    <n v="157477402.82652798"/>
    <n v="22"/>
    <m/>
    <m/>
    <n v="0"/>
    <n v="9.6999999999999993"/>
    <n v="9.9999999999999992E-2"/>
    <n v="96.999999999999986"/>
    <n v="60"/>
    <n v="60"/>
    <n v="9.6999999999999975"/>
    <n v="9.6999999999999975"/>
    <n v="9.6999999999999975"/>
    <n v="9.6999999999999975"/>
    <n v="9.6999999999999975"/>
    <n v="1672658.3000000005"/>
    <n v="119.48"/>
    <s v="R$/MWh"/>
    <n v="0"/>
    <n v="0"/>
    <n v="199849213.6840001"/>
    <n v="231.46020531078318"/>
    <n v="387153833.53278571"/>
    <n v="6935593.2800000021"/>
    <n v="10334376.109999998"/>
    <n v="10334376.109999998"/>
    <n v="43221"/>
    <n v="50405"/>
    <s v="Não"/>
    <n v="3780.61"/>
    <n v="7323.91"/>
  </r>
  <r>
    <n v="1056"/>
    <x v="9"/>
    <s v="LEN"/>
    <s v="18ºLEN"/>
    <s v="Leilão de Energia Nova"/>
    <s v="010/2013"/>
    <s v="ATLANTIC"/>
    <n v="11489312000127"/>
    <s v="DISES-2018"/>
    <s v="EOL.CV.RS.031705-5.01"/>
    <s v="AURA MANGUEIRA XVII"/>
    <x v="5"/>
    <s v="RS"/>
    <x v="8"/>
    <s v="Cinética do Vento"/>
    <s v="S"/>
    <n v="51730000"/>
    <n v="100212892.70779054"/>
    <n v="14"/>
    <m/>
    <m/>
    <n v="0"/>
    <n v="5.8"/>
    <n v="9.9999999999999992E-2"/>
    <n v="58.000000000000021"/>
    <n v="60"/>
    <n v="60"/>
    <n v="5.8000000000000016"/>
    <n v="5.8000000000000016"/>
    <n v="5.8000000000000016"/>
    <n v="5.8000000000000016"/>
    <n v="5.8000000000000016"/>
    <n v="1000146.200000001"/>
    <n v="119.48"/>
    <s v="R$/MWh"/>
    <n v="0"/>
    <n v="0"/>
    <n v="119497467.97600006"/>
    <n v="231.46020531078318"/>
    <n v="231494044.79279971"/>
    <n v="4168413.2300000014"/>
    <n v="6211141.3400000036"/>
    <n v="6211141.3400000036"/>
    <n v="43221"/>
    <n v="50405"/>
    <s v="Não"/>
    <n v="3780.61"/>
    <n v="7323.91"/>
  </r>
  <r>
    <n v="1057"/>
    <x v="9"/>
    <s v="LEN"/>
    <s v="18ºLEN"/>
    <s v="Leilão de Energia Nova"/>
    <s v="010/2013"/>
    <s v="ATLANTIC"/>
    <n v="11489312000127"/>
    <s v="DISES-2018"/>
    <s v="EOL.CV.RS.031699-7.01"/>
    <s v="AURA MIRIM VIII"/>
    <x v="5"/>
    <s v="RS"/>
    <x v="8"/>
    <s v="Cinética do Vento"/>
    <s v="S"/>
    <n v="29560000"/>
    <n v="57264510.118737444"/>
    <n v="8"/>
    <m/>
    <m/>
    <n v="0"/>
    <n v="3.3"/>
    <n v="9.9999999999999992E-2"/>
    <n v="33.000000000000021"/>
    <n v="60"/>
    <n v="60"/>
    <n v="3.300000000000002"/>
    <n v="3.300000000000002"/>
    <n v="3.300000000000002"/>
    <n v="3.300000000000002"/>
    <n v="3.300000000000002"/>
    <n v="569048.70000000042"/>
    <n v="119.48"/>
    <s v="R$/MWh"/>
    <n v="0"/>
    <n v="0"/>
    <n v="67989938.676000044"/>
    <n v="231.46020531078318"/>
    <n v="131712128.93383434"/>
    <n v="2380452.6100000003"/>
    <n v="3546991.8099999996"/>
    <n v="3546991.8099999996"/>
    <n v="43221"/>
    <n v="50405"/>
    <s v="Não"/>
    <n v="3780.61"/>
    <n v="7323.91"/>
  </r>
  <r>
    <n v="1058"/>
    <x v="9"/>
    <s v="LEN"/>
    <s v="18ºLEN"/>
    <s v="Leilão de Energia Nova"/>
    <s v="010/2013"/>
    <s v="EDP RENOVÁVEIS"/>
    <n v="9334083000120"/>
    <s v="DISES-2018"/>
    <s v="EOL.CV.RN.031887-6.01"/>
    <s v="AVENTURA I"/>
    <x v="5"/>
    <s v="RN"/>
    <x v="8"/>
    <s v="Cinética do Vento"/>
    <s v="NE"/>
    <n v="101825950"/>
    <n v="197260255.2139734"/>
    <n v="26"/>
    <m/>
    <m/>
    <n v="0"/>
    <n v="10.5"/>
    <n v="9.9999999999999992E-2"/>
    <n v="105.00000000000004"/>
    <n v="105"/>
    <n v="105"/>
    <n v="10.500000000000004"/>
    <n v="10.500000000000004"/>
    <n v="10.500000000000004"/>
    <n v="10.500000000000004"/>
    <n v="10.500000000000004"/>
    <n v="1810609.4999999995"/>
    <n v="108.9"/>
    <s v="R$/MWh"/>
    <n v="0"/>
    <n v="0"/>
    <n v="197175374.54999998"/>
    <n v="210.96431501794683"/>
    <n v="381973992.93248713"/>
    <n v="6962655.3400000017"/>
    <n v="10374699.910000002"/>
    <n v="10374699.910000002"/>
    <n v="43221"/>
    <n v="50405"/>
    <s v="Não"/>
    <n v="3780.61"/>
    <n v="7323.91"/>
  </r>
  <r>
    <n v="1059"/>
    <x v="9"/>
    <s v="LEN"/>
    <s v="18ºLEN"/>
    <s v="Leilão de Energia Nova"/>
    <s v="010/2013"/>
    <s v="ATLANTIC"/>
    <n v="11489312000127"/>
    <s v="DISES-2018"/>
    <s v="EOL.CV.RS.031701-2.01"/>
    <s v="AURA MIRIM VI"/>
    <x v="5"/>
    <s v="RS"/>
    <x v="8"/>
    <s v="Cinética do Vento"/>
    <s v="S"/>
    <n v="29560000"/>
    <n v="57264510.118737444"/>
    <n v="8"/>
    <m/>
    <m/>
    <n v="0"/>
    <n v="3.4"/>
    <n v="9.9999999999999992E-2"/>
    <n v="34.000000000000007"/>
    <n v="60"/>
    <n v="60"/>
    <n v="3.4000000000000004"/>
    <n v="3.4000000000000004"/>
    <n v="3.4000000000000004"/>
    <n v="3.4000000000000004"/>
    <n v="3.4000000000000004"/>
    <n v="586292.60000000009"/>
    <n v="119.48"/>
    <s v="R$/MWh"/>
    <n v="0"/>
    <n v="0"/>
    <n v="70050239.848000035"/>
    <n v="231.46020531078318"/>
    <n v="135703405.56819293"/>
    <n v="2441970.9100000015"/>
    <n v="3638657.1200000006"/>
    <n v="3638657.1200000006"/>
    <n v="43221"/>
    <n v="50405"/>
    <s v="Não"/>
    <n v="3780.61"/>
    <n v="7323.91"/>
  </r>
  <r>
    <n v="1060"/>
    <x v="9"/>
    <s v="LEN"/>
    <s v="18ºLEN"/>
    <s v="Leilão de Energia Nova"/>
    <s v="010/2013"/>
    <s v="BV CACIMBAS"/>
    <n v="32800000000000"/>
    <s v="DISES-2018"/>
    <s v="EOL.CV.CE.031579-6.01"/>
    <s v="BONS VENTOS CACIMBAS 5"/>
    <x v="0"/>
    <s v="CE"/>
    <x v="8"/>
    <s v="Cinética do Vento"/>
    <s v="NE"/>
    <n v="96971900"/>
    <n v="187856845.35802421"/>
    <n v="23.1"/>
    <m/>
    <m/>
    <n v="0"/>
    <n v="9.6"/>
    <n v="9.9999999999999992E-2"/>
    <n v="92.000000000000043"/>
    <n v="92"/>
    <n v="92"/>
    <n v="9.2000000000000028"/>
    <n v="9.2000000000000028"/>
    <n v="9.2000000000000028"/>
    <n v="9.2000000000000028"/>
    <n v="9.2000000000000028"/>
    <n v="1586438.8"/>
    <n v="121.58"/>
    <s v="R$/MWh"/>
    <n v="0"/>
    <n v="0"/>
    <n v="192879229.30399999"/>
    <n v="235.52838769404934"/>
    <n v="373651372.73928243"/>
    <n v="6713736.9300000025"/>
    <n v="10003799.200000005"/>
    <n v="10003799.200000005"/>
    <n v="43221"/>
    <n v="50405"/>
    <s v="Não"/>
    <n v="3780.61"/>
    <n v="7323.91"/>
  </r>
  <r>
    <n v="1061"/>
    <x v="9"/>
    <s v="LEN"/>
    <s v="18ºLEN"/>
    <s v="Leilão de Energia Nova"/>
    <s v="010/2013"/>
    <s v="BV CACIMBAS"/>
    <n v="32800000000000"/>
    <s v="DISES-2018"/>
    <s v="EOL.CV.CE.031627-0.01"/>
    <s v="BONS VENTOS CACIMBAS 3"/>
    <x v="0"/>
    <s v="CE"/>
    <x v="8"/>
    <s v="Cinética do Vento"/>
    <s v="NE"/>
    <n v="61708520"/>
    <n v="119543578.07687119"/>
    <n v="14.7"/>
    <m/>
    <m/>
    <n v="0"/>
    <n v="6"/>
    <n v="9.9999999999999992E-2"/>
    <n v="60.000000000000014"/>
    <n v="92"/>
    <n v="92"/>
    <n v="6.0000000000000009"/>
    <n v="6.0000000000000009"/>
    <n v="6.0000000000000009"/>
    <n v="6.0000000000000009"/>
    <n v="6.0000000000000009"/>
    <n v="1034634.0000000003"/>
    <n v="121.58"/>
    <s v="R$/MWh"/>
    <n v="0"/>
    <n v="0"/>
    <n v="125790801.72000009"/>
    <n v="235.52838769404934"/>
    <n v="243685677.87344524"/>
    <n v="4385921.5999999996"/>
    <n v="6535239.5300000012"/>
    <n v="6535239.5300000012"/>
    <n v="43221"/>
    <n v="50405"/>
    <s v="Não"/>
    <n v="3780.61"/>
    <n v="7323.91"/>
  </r>
  <r>
    <n v="1062"/>
    <x v="9"/>
    <s v="LEN"/>
    <s v="18ºLEN"/>
    <s v="Leilão de Energia Nova"/>
    <s v="010/2013"/>
    <s v="BV CACIMBAS"/>
    <n v="32800000000000"/>
    <s v="DISES-2018"/>
    <s v="EOL.CV.CE.031611-3.01"/>
    <s v="BONS VENTOS CACIMBAS 7"/>
    <x v="0"/>
    <s v="CE"/>
    <x v="8"/>
    <s v="Cinética do Vento"/>
    <s v="NE"/>
    <n v="70525000"/>
    <n v="136623125.03802297"/>
    <n v="16.8"/>
    <m/>
    <m/>
    <n v="0"/>
    <n v="6.5"/>
    <n v="9.9999999999999992E-2"/>
    <n v="65.000000000000071"/>
    <n v="92"/>
    <n v="92"/>
    <n v="6.5000000000000071"/>
    <n v="6.5000000000000071"/>
    <n v="6.5000000000000071"/>
    <n v="6.5000000000000071"/>
    <n v="6.5000000000000071"/>
    <n v="1120853.4999999995"/>
    <n v="121.58"/>
    <s v="R$/MWh"/>
    <n v="0"/>
    <n v="0"/>
    <n v="136273368.52999991"/>
    <n v="235.52838769404934"/>
    <n v="263992817.69623196"/>
    <n v="4784319.5200000014"/>
    <n v="7128872.0800000029"/>
    <n v="7128872.0800000029"/>
    <n v="43221"/>
    <n v="50405"/>
    <s v="Não"/>
    <n v="3780.61"/>
    <n v="7323.91"/>
  </r>
  <r>
    <n v="1063"/>
    <x v="9"/>
    <s v="LEN"/>
    <s v="18ºLEN"/>
    <s v="Leilão de Energia Nova"/>
    <s v="010/2013"/>
    <s v="BV CACIMBAS"/>
    <n v="32800000000000"/>
    <s v="DISES-2018"/>
    <s v="EOL.CV.CE.031621-0.01"/>
    <s v="BONS VENTOS CACIMBAS 4"/>
    <x v="0"/>
    <s v="CE"/>
    <x v="8"/>
    <s v="Cinética do Vento"/>
    <s v="NE"/>
    <n v="44079790"/>
    <n v="85392678.636225358"/>
    <n v="10.5"/>
    <m/>
    <m/>
    <n v="0"/>
    <n v="4.3"/>
    <n v="9.9999999999999992E-2"/>
    <n v="43.000000000000028"/>
    <n v="92"/>
    <n v="92"/>
    <n v="4.3000000000000025"/>
    <n v="4.3000000000000025"/>
    <n v="4.3000000000000025"/>
    <n v="4.3000000000000025"/>
    <n v="4.3000000000000025"/>
    <n v="741487.70000000007"/>
    <n v="121.58"/>
    <s v="R$/MWh"/>
    <n v="0"/>
    <n v="0"/>
    <n v="90150074.566000015"/>
    <n v="235.52838769404934"/>
    <n v="174641402.47596899"/>
    <n v="3117457.3300000015"/>
    <n v="4645165.2000000011"/>
    <n v="4645165.2000000011"/>
    <n v="43221"/>
    <n v="50405"/>
    <s v="Não"/>
    <n v="3780.61"/>
    <n v="7323.91"/>
  </r>
  <r>
    <n v="1064"/>
    <x v="9"/>
    <s v="LEN"/>
    <s v="18ºLEN"/>
    <s v="Leilão de Energia Nova"/>
    <s v="010/2013"/>
    <s v="GESTAMP"/>
    <n v="31800000000000"/>
    <s v="DISES-2018"/>
    <s v="EOL.CV.RN.031651-2.01"/>
    <s v="CABEÇO VERMELHO"/>
    <x v="0"/>
    <s v="RN"/>
    <x v="8"/>
    <s v="Cinética do Vento"/>
    <s v="NE"/>
    <n v="117913000"/>
    <n v="228424566.36098406"/>
    <n v="30"/>
    <m/>
    <m/>
    <n v="0"/>
    <n v="15"/>
    <n v="9.9999999999999992E-2"/>
    <n v="136"/>
    <n v="136"/>
    <n v="136"/>
    <n v="13.599999999999998"/>
    <n v="13.599999999999998"/>
    <n v="13.599999999999998"/>
    <n v="13.599999999999998"/>
    <n v="13.599999999999998"/>
    <n v="2345170.4000000008"/>
    <n v="119.72"/>
    <s v="R$/MWh"/>
    <n v="0"/>
    <n v="0"/>
    <n v="280763800.28800011"/>
    <n v="231.92514044029929"/>
    <n v="543903974.37643313"/>
    <n v="9751695.9499999974"/>
    <n v="14530508.000000007"/>
    <n v="14530508.000000007"/>
    <n v="43221"/>
    <n v="50405"/>
    <s v="Não"/>
    <n v="3780.61"/>
    <n v="7323.91"/>
  </r>
  <r>
    <n v="1065"/>
    <x v="9"/>
    <s v="LEN"/>
    <s v="18ºLEN"/>
    <s v="Leilão de Energia Nova"/>
    <s v="010/2013"/>
    <s v="GESTAMP"/>
    <n v="31800000000000"/>
    <s v="DISES-2018"/>
    <s v="EOL.CV.RN.031665-2.01"/>
    <s v="CABEÇO VERMELHO II"/>
    <x v="0"/>
    <s v="RN"/>
    <x v="8"/>
    <s v="Cinética do Vento"/>
    <s v="NE"/>
    <n v="78234000"/>
    <n v="151557228.84402251"/>
    <n v="20"/>
    <m/>
    <m/>
    <n v="0"/>
    <n v="9"/>
    <n v="9.9999999999999992E-2"/>
    <n v="90.000000000000057"/>
    <n v="136"/>
    <n v="136"/>
    <n v="9.0000000000000053"/>
    <n v="9.0000000000000053"/>
    <n v="9.0000000000000053"/>
    <n v="9.0000000000000053"/>
    <n v="9.0000000000000053"/>
    <n v="1551951"/>
    <n v="120.72"/>
    <s v="R$/MWh"/>
    <n v="0"/>
    <n v="0"/>
    <n v="187351524.71999997"/>
    <n v="233.86237014661654"/>
    <n v="362942939.2114116"/>
    <n v="6630558.339999998"/>
    <n v="9879859.0000000075"/>
    <n v="9879859.0000000075"/>
    <n v="43221"/>
    <n v="50405"/>
    <s v="Não"/>
    <n v="3780.61"/>
    <n v="7323.91"/>
  </r>
  <r>
    <n v="1066"/>
    <x v="9"/>
    <s v="LEN"/>
    <s v="18ºLEN"/>
    <s v="Leilão de Energia Nova"/>
    <s v="010/2013"/>
    <s v="BV CACIMBAS"/>
    <n v="32800000000000"/>
    <s v="DISES-2018"/>
    <s v="EOL.CV.CE.031644-0.01"/>
    <s v="BONS VENTOS CACIMBAS 2"/>
    <x v="0"/>
    <s v="CE"/>
    <x v="8"/>
    <s v="Cinética do Vento"/>
    <s v="NE"/>
    <n v="105787500"/>
    <n v="204934687.55703443"/>
    <n v="25.2"/>
    <m/>
    <m/>
    <n v="0"/>
    <n v="9.8000000000000007"/>
    <n v="9.9999999999999992E-2"/>
    <n v="93.000000000000014"/>
    <n v="92"/>
    <n v="92"/>
    <n v="9.3000000000000007"/>
    <n v="9.3000000000000007"/>
    <n v="9.3000000000000007"/>
    <n v="9.3000000000000007"/>
    <n v="9.3000000000000007"/>
    <n v="1603682.7000000009"/>
    <n v="121.58"/>
    <s v="R$/MWh"/>
    <n v="0"/>
    <n v="0"/>
    <n v="194975742.66600016"/>
    <n v="235.52838769404934"/>
    <n v="377712800.70384014"/>
    <n v="6813854.4199999971"/>
    <n v="10152979.200000007"/>
    <n v="10152979.200000007"/>
    <n v="43221"/>
    <n v="50405"/>
    <s v="Não"/>
    <n v="3780.61"/>
    <n v="7323.91"/>
  </r>
  <r>
    <n v="1067"/>
    <x v="9"/>
    <s v="LEN"/>
    <s v="18ºLEN"/>
    <s v="Leilão de Energia Nova"/>
    <s v="010/2013"/>
    <s v="ERB"/>
    <n v="12901925000192"/>
    <s v="DIST-2018"/>
    <s v="UTE.FL.BA.030979-6.01"/>
    <s v="ERB CANDEIAS"/>
    <x v="5"/>
    <s v="BA"/>
    <x v="4"/>
    <s v="Cavaco/ Resíduo de Madeira"/>
    <s v="NE"/>
    <n v="38400000"/>
    <n v="74389620.722581804"/>
    <n v="16.79"/>
    <m/>
    <m/>
    <n v="0"/>
    <n v="14.9"/>
    <n v="9.9999999999999992E-2"/>
    <n v="149.00000000000009"/>
    <n v="149"/>
    <n v="149"/>
    <n v="14.900000000000007"/>
    <n v="14.900000000000007"/>
    <n v="14.900000000000007"/>
    <n v="14.900000000000007"/>
    <n v="14.900000000000007"/>
    <n v="3222318.7000000025"/>
    <n v="135.49"/>
    <s v="R$/MWh"/>
    <n v="0"/>
    <n v="0"/>
    <n v="436591960.6630004"/>
    <n v="262.47525290892207"/>
    <n v="845778915.73564982"/>
    <n v="8278142.0900000036"/>
    <n v="12334840.060000006"/>
    <n v="12334840.060000006"/>
    <n v="43221"/>
    <n v="52231"/>
    <s v="Não"/>
    <n v="3780.61"/>
    <n v="7323.91"/>
  </r>
  <r>
    <n v="1068"/>
    <x v="9"/>
    <s v="LEN"/>
    <s v="18ºLEN"/>
    <s v="Leilão de Energia Nova"/>
    <s v="010/2013"/>
    <s v="FAZENDA VELHA"/>
    <n v="11792420000174"/>
    <s v="QTD-2018 "/>
    <s v="PCH.PH.GO.031575-3.01"/>
    <s v="FAZENDA VELHA"/>
    <x v="5"/>
    <s v="GO"/>
    <x v="6"/>
    <s v="Rio Ariranha"/>
    <s v="SE"/>
    <n v="68541970"/>
    <n v="132781540.41350469"/>
    <n v="16.5"/>
    <m/>
    <m/>
    <n v="0"/>
    <n v="8.9"/>
    <n v="9.9999999999999992E-2"/>
    <n v="67.000000000000028"/>
    <n v="67"/>
    <n v="67"/>
    <n v="6.700000000000002"/>
    <n v="6.700000000000002"/>
    <n v="6.700000000000002"/>
    <n v="6.700000000000002"/>
    <n v="6.700000000000002"/>
    <n v="1742582.9"/>
    <n v="131.94999999999999"/>
    <s v="R$/MWh"/>
    <n v="0"/>
    <n v="0"/>
    <n v="229933813.655"/>
    <n v="255.61745974855904"/>
    <n v="445434614.29927737"/>
    <n v="0"/>
    <n v="0"/>
    <n v="0"/>
    <n v="43221"/>
    <n v="54057"/>
    <s v="Não"/>
    <n v="3780.61"/>
    <n v="7323.91"/>
  </r>
  <r>
    <n v="1069"/>
    <x v="9"/>
    <s v="LEN"/>
    <s v="18ºLEN"/>
    <s v="Leilão de Energia Nova"/>
    <s v="010/2013"/>
    <s v="JARDIM"/>
    <n v="8805726000103"/>
    <s v="QTD-2018 "/>
    <s v="PCH.PH.RS.030887-0.01"/>
    <s v="JARDIM"/>
    <x v="5"/>
    <s v="RS"/>
    <x v="6"/>
    <s v="Rio Turvo"/>
    <s v="S"/>
    <n v="35437000"/>
    <n v="68649609.102763832"/>
    <n v="9"/>
    <m/>
    <m/>
    <n v="0"/>
    <n v="4.46"/>
    <n v="9.9999999999999992E-2"/>
    <n v="11"/>
    <n v="11"/>
    <n v="11"/>
    <n v="1.0999999999999999"/>
    <n v="1.0999999999999999"/>
    <n v="1.0999999999999999"/>
    <n v="1.0999999999999999"/>
    <n v="1.0999999999999999"/>
    <n v="286095.7"/>
    <n v="139"/>
    <s v="R$/MWh"/>
    <n v="0"/>
    <n v="0"/>
    <n v="39767302.299999997"/>
    <n v="269.27492917809559"/>
    <n v="77038399.355657667"/>
    <n v="0"/>
    <n v="0"/>
    <n v="0"/>
    <n v="43221"/>
    <n v="54057"/>
    <s v="Não"/>
    <n v="3780.61"/>
    <n v="7323.91"/>
  </r>
  <r>
    <n v="1070"/>
    <x v="9"/>
    <s v="LEN"/>
    <s v="18ºLEN"/>
    <s v="Leilão de Energia Nova"/>
    <s v="010/2013"/>
    <s v="CASA DOS VENTOS I"/>
    <n v="40500000000000"/>
    <s v="DISES-2018"/>
    <s v="EOL.CV.BA.031775-6.01"/>
    <s v="ITAGUAÇU DA BAHIA"/>
    <x v="2"/>
    <s v="BA"/>
    <x v="8"/>
    <s v="Cinética do Vento"/>
    <s v="NE"/>
    <n v="96077000"/>
    <n v="186123218.49384093"/>
    <n v="28"/>
    <m/>
    <m/>
    <n v="0"/>
    <n v="14"/>
    <n v="9.9999999999999992E-2"/>
    <n v="121.00000000000004"/>
    <n v="139"/>
    <n v="139"/>
    <n v="12.100000000000003"/>
    <n v="12.100000000000003"/>
    <n v="12.100000000000003"/>
    <n v="12.100000000000003"/>
    <n v="12.100000000000003"/>
    <n v="2086511.8999999992"/>
    <n v="120.02"/>
    <s v="R$/MWh"/>
    <n v="0"/>
    <n v="0"/>
    <n v="250423158.23799986"/>
    <n v="232.50630935219445"/>
    <n v="485127181.28843474"/>
    <n v="8819908.9100000057"/>
    <n v="13142099.349999996"/>
    <n v="13142099.349999996"/>
    <n v="43221"/>
    <n v="50405"/>
    <s v="Não"/>
    <n v="3780.61"/>
    <n v="7323.91"/>
  </r>
  <r>
    <n v="1071"/>
    <x v="9"/>
    <s v="LEN"/>
    <s v="18ºLEN"/>
    <s v="Leilão de Energia Nova"/>
    <s v="010/2013"/>
    <s v="GARÇA BRANCA"/>
    <n v="10514202000105"/>
    <s v="QTD-2018 "/>
    <s v="PCH.PH.SC.031059-0.01"/>
    <s v="GARÇA BRANCA"/>
    <x v="0"/>
    <s v="SC"/>
    <x v="6"/>
    <s v="Rio das Antas"/>
    <s v="S"/>
    <n v="37382820"/>
    <n v="72419109.409910038"/>
    <n v="6.5"/>
    <m/>
    <m/>
    <n v="0"/>
    <n v="3.4"/>
    <n v="9.9999999999999992E-2"/>
    <n v="32.000000000000007"/>
    <n v="32"/>
    <n v="32"/>
    <n v="3.2000000000000006"/>
    <n v="3.2000000000000006"/>
    <n v="3.2000000000000006"/>
    <n v="3.2000000000000006"/>
    <n v="3.2000000000000006"/>
    <n v="832278.4"/>
    <n v="137.86000000000001"/>
    <s v="R$/MWh"/>
    <n v="0"/>
    <n v="0"/>
    <n v="114737900.22400001"/>
    <n v="267.06648731289397"/>
    <n v="222273668.75439566"/>
    <n v="0"/>
    <n v="0"/>
    <n v="0"/>
    <n v="43221"/>
    <n v="54057"/>
    <s v="Não"/>
    <n v="3780.61"/>
    <n v="7323.91"/>
  </r>
  <r>
    <n v="1072"/>
    <x v="9"/>
    <s v="LEN"/>
    <s v="18ºLEN"/>
    <s v="Leilão de Energia Nova"/>
    <s v="010/2013"/>
    <s v="COOGERVAJAC"/>
    <n v="10639747000148"/>
    <s v="QTD-2018 "/>
    <s v="PCH.PH.RS.030637-1.01"/>
    <s v="LINHA JACINTO"/>
    <x v="1"/>
    <s v="RS"/>
    <x v="6"/>
    <s v="Rio da Várzea"/>
    <s v="S"/>
    <n v="101616060"/>
    <n v="196853650.07091448"/>
    <n v="17.407"/>
    <m/>
    <m/>
    <n v="0"/>
    <n v="9.8699999999999992"/>
    <n v="9.9999999999999992E-2"/>
    <n v="93.000000000000057"/>
    <n v="93"/>
    <n v="93"/>
    <n v="9.3000000000000043"/>
    <n v="9.3000000000000043"/>
    <n v="9.3000000000000043"/>
    <n v="9.3000000000000043"/>
    <n v="9.3000000000000043"/>
    <n v="2418809.100000002"/>
    <n v="137.97999999999999"/>
    <s v="R$/MWh"/>
    <n v="0"/>
    <n v="0"/>
    <n v="333747279.61800015"/>
    <n v="267.29895487765197"/>
    <n v="646545144.47855437"/>
    <n v="0"/>
    <n v="0"/>
    <n v="0"/>
    <n v="43221"/>
    <n v="54057"/>
    <s v="Não"/>
    <n v="3780.61"/>
    <n v="7323.91"/>
  </r>
  <r>
    <n v="1073"/>
    <x v="9"/>
    <s v="LEN"/>
    <s v="18ºLEN"/>
    <s v="Leilão de Energia Nova"/>
    <s v="010/2013"/>
    <s v="CENTRAL AVENTURA"/>
    <n v="17227909000180"/>
    <s v="DISES-2018"/>
    <s v="EOL.CV.RN.031802-7.01"/>
    <s v="JERICÓ"/>
    <x v="5"/>
    <s v="RN"/>
    <x v="8"/>
    <s v="Cinética do Vento"/>
    <s v="NE"/>
    <n v="104506950"/>
    <n v="202453968.0566099"/>
    <n v="30"/>
    <m/>
    <m/>
    <n v="0"/>
    <n v="11.9"/>
    <n v="9.9999999999999992E-2"/>
    <n v="114.00000000000001"/>
    <n v="116"/>
    <n v="116"/>
    <n v="11.4"/>
    <n v="11.4"/>
    <n v="11.4"/>
    <n v="11.4"/>
    <n v="11.4"/>
    <n v="1965804.6000000008"/>
    <n v="108.9"/>
    <s v="R$/MWh"/>
    <n v="0"/>
    <n v="0"/>
    <n v="214076120.94000012"/>
    <n v="210.96431501794683"/>
    <n v="414714620.89812917"/>
    <n v="7618796.370000001"/>
    <n v="11352382.410000006"/>
    <n v="11352382.410000006"/>
    <n v="43221"/>
    <n v="50405"/>
    <s v="Não"/>
    <n v="3780.61"/>
    <n v="7323.91"/>
  </r>
  <r>
    <n v="1074"/>
    <x v="9"/>
    <s v="LEN"/>
    <s v="18ºLEN"/>
    <s v="Leilão de Energia Nova"/>
    <s v="010/2013"/>
    <s v="COOGERVAAPA"/>
    <n v="10639802000108"/>
    <s v="QTD-2018 "/>
    <s v="PCH.PH.RS.030636-3.01"/>
    <s v="LINHA APARECIDA"/>
    <x v="1"/>
    <s v="RS"/>
    <x v="6"/>
    <s v="Rio da Várzea"/>
    <s v="S"/>
    <n v="134476550"/>
    <n v="260511967.46305487"/>
    <n v="24.92"/>
    <m/>
    <m/>
    <n v="0"/>
    <n v="13.78"/>
    <n v="9.9999999999999992E-2"/>
    <n v="117.00000000000006"/>
    <n v="117"/>
    <n v="117"/>
    <n v="11.700000000000005"/>
    <n v="11.700000000000005"/>
    <n v="11.700000000000005"/>
    <n v="11.700000000000005"/>
    <n v="11.700000000000005"/>
    <n v="3043017.8999999994"/>
    <n v="136.97999999999999"/>
    <s v="R$/MWh"/>
    <n v="0"/>
    <n v="0"/>
    <n v="416832591.94199991"/>
    <n v="265.36172517133474"/>
    <n v="807500479.67125213"/>
    <n v="0"/>
    <n v="0"/>
    <n v="0"/>
    <n v="43221"/>
    <n v="54057"/>
    <s v="Não"/>
    <n v="3780.61"/>
    <n v="7323.91"/>
  </r>
  <r>
    <n v="1075"/>
    <x v="9"/>
    <s v="LEN"/>
    <s v="18ºLEN"/>
    <s v="Leilão de Energia Nova"/>
    <s v="010/2013"/>
    <s v="CEC"/>
    <n v="10618009000114"/>
    <s v="QTD-2018 "/>
    <s v="PCH.PH.SC.031598-2.01"/>
    <s v="ADO POPINHAK"/>
    <x v="5"/>
    <s v="SC"/>
    <x v="6"/>
    <s v="Rio Canoas"/>
    <s v="S"/>
    <n v="99698680"/>
    <n v="193139244.57661593"/>
    <n v="19.3"/>
    <m/>
    <m/>
    <n v="0"/>
    <n v="10.44"/>
    <n v="9.9999999999999992E-2"/>
    <n v="104.00000000000001"/>
    <n v="104"/>
    <n v="104"/>
    <n v="10.4"/>
    <n v="10.4"/>
    <n v="10.4"/>
    <n v="10.4"/>
    <n v="10.4"/>
    <n v="2704904.8000000007"/>
    <n v="135.9"/>
    <s v="R$/MWh"/>
    <n v="0"/>
    <n v="0"/>
    <n v="367596562.32000011"/>
    <n v="263.26951708851215"/>
    <n v="712118980.46639872"/>
    <n v="0"/>
    <n v="0"/>
    <n v="0"/>
    <n v="43221"/>
    <n v="54057"/>
    <s v="Não"/>
    <n v="3780.61"/>
    <n v="7323.91"/>
  </r>
  <r>
    <n v="1076"/>
    <x v="9"/>
    <s v="LEN"/>
    <s v="18ºLEN"/>
    <s v="Leilão de Energia Nova"/>
    <s v="010/2013"/>
    <s v="CENTRAL AVENTURA"/>
    <n v="17227909000180"/>
    <s v="DISES-2018"/>
    <s v="EOL.CV.RN.031801-9.01"/>
    <s v="AROEIRA"/>
    <x v="5"/>
    <s v="RN"/>
    <x v="8"/>
    <s v="Cinética do Vento"/>
    <s v="NE"/>
    <n v="104506950"/>
    <n v="202453968.0566099"/>
    <n v="30"/>
    <m/>
    <m/>
    <n v="0"/>
    <n v="11.3"/>
    <n v="9.9999999999999992E-2"/>
    <n v="113"/>
    <n v="116"/>
    <n v="116"/>
    <n v="11.299999999999999"/>
    <n v="11.299999999999999"/>
    <n v="11.299999999999999"/>
    <n v="11.299999999999999"/>
    <n v="11.299999999999999"/>
    <n v="1948560.6999999993"/>
    <n v="108.9"/>
    <s v="R$/MWh"/>
    <n v="0"/>
    <n v="0"/>
    <n v="212198260.2299999"/>
    <n v="210.96431501794683"/>
    <n v="411076773.34639078"/>
    <n v="7524161.9900000021"/>
    <n v="11211372.520000001"/>
    <n v="11211372.520000001"/>
    <n v="43221"/>
    <n v="50405"/>
    <s v="Não"/>
    <n v="3780.61"/>
    <n v="7323.91"/>
  </r>
  <r>
    <n v="1077"/>
    <x v="9"/>
    <s v="LEN"/>
    <s v="18ºLEN"/>
    <s v="Leilão de Energia Nova"/>
    <s v="010/2013"/>
    <s v="CEA ENERGIA"/>
    <n v="10187906000110"/>
    <s v="DISES-2018"/>
    <s v="EOL.CV.BA.031615-6.01"/>
    <s v="ASSURUÁ I"/>
    <x v="2"/>
    <s v="BA"/>
    <x v="8"/>
    <s v="Cinética do Vento"/>
    <s v="NE"/>
    <n v="141870000"/>
    <n v="274834778.43522602"/>
    <n v="30"/>
    <m/>
    <m/>
    <n v="0"/>
    <n v="11.5"/>
    <n v="9.9999999999999992E-2"/>
    <n v="114.99999999999999"/>
    <n v="139"/>
    <n v="139"/>
    <n v="11.499999999999998"/>
    <n v="11.499999999999998"/>
    <n v="11.499999999999998"/>
    <n v="11.499999999999998"/>
    <n v="11.499999999999998"/>
    <n v="1983048.5000000012"/>
    <n v="118.8"/>
    <s v="R$/MWh"/>
    <n v="0"/>
    <n v="0"/>
    <n v="235586161.80000013"/>
    <n v="230.14288911048743"/>
    <n v="456384511.0362187"/>
    <n v="8459851.6000000015"/>
    <n v="12605596.199999996"/>
    <n v="12605596.199999996"/>
    <n v="43221"/>
    <n v="50405"/>
    <s v="Não"/>
    <n v="3780.61"/>
    <n v="7323.91"/>
  </r>
  <r>
    <n v="1078"/>
    <x v="9"/>
    <s v="LEN"/>
    <s v="18ºLEN"/>
    <s v="Leilão de Energia Nova"/>
    <s v="010/2013"/>
    <s v="ARARA AZUL"/>
    <n v="40100000000000"/>
    <s v="DISES-2018"/>
    <s v="EOL.CV.RN.032014-5.01"/>
    <s v="ARARA AZUL"/>
    <x v="2"/>
    <s v="RN"/>
    <x v="8"/>
    <s v="Cinética do Vento"/>
    <s v="NE"/>
    <n v="95427000"/>
    <n v="184864019.18473473"/>
    <n v="27.5"/>
    <m/>
    <m/>
    <n v="0"/>
    <n v="10.7"/>
    <n v="9.9999999999999992E-2"/>
    <n v="97.999999999999986"/>
    <n v="86"/>
    <n v="86"/>
    <n v="9.7999999999999972"/>
    <n v="9.7999999999999972"/>
    <n v="9.7999999999999972"/>
    <n v="9.7999999999999972"/>
    <n v="9.7999999999999972"/>
    <n v="1689902.2000000002"/>
    <n v="121.3"/>
    <s v="R$/MWh"/>
    <n v="0"/>
    <n v="0"/>
    <n v="204985136.85999998"/>
    <n v="234.98596337628052"/>
    <n v="397103296.47869587"/>
    <n v="7136428.629999998"/>
    <n v="10633630.680000007"/>
    <n v="10633630.680000007"/>
    <n v="43221"/>
    <n v="50405"/>
    <s v="Não"/>
    <n v="3780.61"/>
    <n v="7323.91"/>
  </r>
  <r>
    <n v="1079"/>
    <x v="9"/>
    <s v="LEN"/>
    <s v="18ºLEN"/>
    <s v="Leilão de Energia Nova"/>
    <s v="010/2013"/>
    <s v="CEA ENERGIA"/>
    <n v="10187906000110"/>
    <s v="DISES-2018"/>
    <s v="EOL.CV.BA.031604-0.01"/>
    <s v="ASSURUÁ VI"/>
    <x v="2"/>
    <s v="BA"/>
    <x v="8"/>
    <s v="Cinética do Vento"/>
    <s v="NE"/>
    <n v="141870000"/>
    <n v="274834778.43522602"/>
    <n v="30"/>
    <m/>
    <m/>
    <n v="0"/>
    <n v="13.8"/>
    <n v="9.9999999999999992E-2"/>
    <n v="138"/>
    <n v="139"/>
    <n v="139"/>
    <n v="13.799999999999999"/>
    <n v="13.799999999999999"/>
    <n v="13.799999999999999"/>
    <n v="13.799999999999999"/>
    <n v="13.799999999999999"/>
    <n v="2379658.2000000002"/>
    <n v="118.76"/>
    <s v="R$/MWh"/>
    <n v="0"/>
    <n v="0"/>
    <n v="282608207.83200002"/>
    <n v="230.06539992223477"/>
    <n v="547477015.46122527"/>
    <n v="10095030.789999992"/>
    <n v="15042093.84"/>
    <n v="15042093.84"/>
    <n v="43221"/>
    <n v="50405"/>
    <s v="Não"/>
    <n v="3780.61"/>
    <n v="7323.91"/>
  </r>
  <r>
    <n v="1080"/>
    <x v="9"/>
    <s v="LEN"/>
    <s v="18ºLEN"/>
    <s v="Leilão de Energia Nova"/>
    <s v="010/2013"/>
    <s v="ALUPAR"/>
    <n v="8364948000138"/>
    <s v="QTD-2018 "/>
    <s v="PCH.PH.MG.031668-7.01"/>
    <s v="ÁGUA LIMPA"/>
    <x v="1"/>
    <s v="MG"/>
    <x v="6"/>
    <s v="Rio Piracicaba"/>
    <s v="SE"/>
    <n v="142410110"/>
    <n v="275881095.57190502"/>
    <n v="23"/>
    <m/>
    <m/>
    <n v="0"/>
    <n v="11.44"/>
    <n v="9.9999999999999992E-2"/>
    <n v="59.999999999999986"/>
    <n v="60"/>
    <n v="60"/>
    <n v="5.9999999999999982"/>
    <n v="5.9999999999999982"/>
    <n v="5.9999999999999982"/>
    <n v="5.9999999999999982"/>
    <n v="5.9999999999999982"/>
    <n v="1560522.0000000002"/>
    <n v="138"/>
    <s v="R$/MWh"/>
    <n v="0"/>
    <n v="0"/>
    <n v="215352036.00000006"/>
    <n v="267.33769947177836"/>
    <n v="417186361.45509857"/>
    <n v="0"/>
    <n v="0"/>
    <n v="0"/>
    <n v="43221"/>
    <n v="54057"/>
    <s v="Não"/>
    <n v="3780.61"/>
    <n v="7323.91"/>
  </r>
  <r>
    <n v="1081"/>
    <x v="9"/>
    <s v="LEE"/>
    <s v="12ºLEE"/>
    <s v="Leilão de Energia Existente"/>
    <s v="012/2013"/>
    <s v="VOTENER"/>
    <n v="3984862000194"/>
    <s v="QTD-12M"/>
    <s v="-"/>
    <s v=" -"/>
    <x v="0"/>
    <s v="SP"/>
    <x v="0"/>
    <s v="-"/>
    <s v="SE"/>
    <n v="0"/>
    <n v="0"/>
    <n v="0"/>
    <m/>
    <m/>
    <n v="0"/>
    <n v="0"/>
    <n v="1"/>
    <n v="62.00000000000005"/>
    <n v="0"/>
    <n v="62"/>
    <n v="62.00000000000005"/>
    <n v="0"/>
    <n v="0"/>
    <n v="0"/>
    <n v="62.00000000000005"/>
    <n v="543120"/>
    <n v="191.58"/>
    <s v="R$/MWh"/>
    <n v="0"/>
    <n v="0"/>
    <n v="104050929.59999999"/>
    <n v="371.13446713625581"/>
    <n v="201570551.79104322"/>
    <n v="0"/>
    <n v="0"/>
    <n v="0"/>
    <n v="41640"/>
    <n v="42004"/>
    <s v="Não"/>
    <n v="3780.61"/>
    <n v="7323.91"/>
  </r>
  <r>
    <n v="1082"/>
    <x v="9"/>
    <s v="LEE"/>
    <s v="12ºLEE"/>
    <s v="Leilão de Energia Existente"/>
    <s v="012/2013"/>
    <s v="CESP"/>
    <n v="60933603000178"/>
    <s v="QTD-18M"/>
    <s v="UHE.PH.SP.002127-0.01"/>
    <s v="UHE PORTO PRIMAVERA (ENG SERGIO MOTTA)"/>
    <x v="0"/>
    <s v="SP"/>
    <x v="2"/>
    <s v="-"/>
    <s v="SE"/>
    <n v="0"/>
    <n v="0"/>
    <n v="0"/>
    <m/>
    <m/>
    <n v="0"/>
    <n v="0"/>
    <n v="1"/>
    <n v="6.9999999999999991"/>
    <n v="7"/>
    <n v="7"/>
    <n v="6.9999999999999991"/>
    <n v="6.9999999999999991"/>
    <n v="0"/>
    <n v="0"/>
    <n v="6.9999999999999991"/>
    <n v="91734.999999999985"/>
    <n v="165.2"/>
    <s v="R$/MWh"/>
    <n v="0"/>
    <n v="0"/>
    <n v="15154621.999999994"/>
    <n v="320.0303474836071"/>
    <n v="29357983.926408689"/>
    <n v="0"/>
    <n v="0"/>
    <n v="0"/>
    <n v="41640"/>
    <n v="42185"/>
    <s v="Não"/>
    <n v="3780.61"/>
    <n v="7323.91"/>
  </r>
  <r>
    <n v="1083"/>
    <x v="9"/>
    <s v="LEE"/>
    <s v="12ºLEE"/>
    <s v="Leilão de Energia Existente"/>
    <s v="012/2013"/>
    <s v="CESP"/>
    <n v="60933603000178"/>
    <s v="QTD-12M"/>
    <s v="UHE.PH.SP.002127-0.01"/>
    <s v="UHE PORTO PRIMAVERA (ENG SERGIO MOTTA)"/>
    <x v="0"/>
    <s v="SP"/>
    <x v="2"/>
    <s v="-"/>
    <s v="SE"/>
    <n v="0"/>
    <n v="0"/>
    <n v="0"/>
    <m/>
    <m/>
    <n v="0"/>
    <n v="0"/>
    <n v="1"/>
    <n v="28.000000000000004"/>
    <n v="0"/>
    <n v="28"/>
    <n v="28.000000000000004"/>
    <n v="0"/>
    <n v="0"/>
    <n v="0"/>
    <n v="28.000000000000004"/>
    <n v="245280"/>
    <n v="191.6"/>
    <s v="R$/MWh"/>
    <n v="0"/>
    <n v="0"/>
    <n v="46995647.999999993"/>
    <n v="371.17321173038209"/>
    <n v="91041365.373228103"/>
    <n v="0"/>
    <n v="0"/>
    <n v="0"/>
    <n v="41640"/>
    <n v="42004"/>
    <s v="Não"/>
    <n v="3780.61"/>
    <n v="7323.91"/>
  </r>
  <r>
    <n v="1084"/>
    <x v="9"/>
    <s v="LEE"/>
    <s v="12ºLEE"/>
    <s v="Leilão de Energia Existente"/>
    <s v="012/2013"/>
    <s v="FURNAS"/>
    <n v="23274194000119"/>
    <s v="QTD-12M"/>
    <s v="UHE.PH.MG.002038-9.01"/>
    <s v="UHE MASCARENHAS DE MORAES"/>
    <x v="0"/>
    <s v="MG"/>
    <x v="2"/>
    <s v="-"/>
    <s v="SE"/>
    <n v="0"/>
    <n v="0"/>
    <n v="0"/>
    <m/>
    <m/>
    <n v="0"/>
    <n v="0"/>
    <n v="1"/>
    <n v="28.000000000000011"/>
    <n v="0"/>
    <n v="28"/>
    <n v="28.000000000000011"/>
    <n v="0"/>
    <n v="0"/>
    <n v="0"/>
    <n v="28.000000000000011"/>
    <n v="245280.00000000003"/>
    <n v="191.38"/>
    <s v="R$/MWh"/>
    <n v="0"/>
    <n v="0"/>
    <n v="46941686.400000006"/>
    <n v="370.74702119499233"/>
    <n v="90936829.358707726"/>
    <n v="0"/>
    <n v="0"/>
    <n v="0"/>
    <n v="41640"/>
    <n v="42004"/>
    <s v="Não"/>
    <n v="3780.61"/>
    <n v="7323.91"/>
  </r>
  <r>
    <n v="1085"/>
    <x v="9"/>
    <s v="LEE"/>
    <s v="12ºLEE"/>
    <s v="Leilão de Energia Existente"/>
    <s v="012/2013"/>
    <s v="EDP C"/>
    <n v="4149295000113"/>
    <s v="QTD-12M"/>
    <s v="UHE.PH.ES.001432-0.01"/>
    <s v="UHE MASCARENHAS"/>
    <x v="0"/>
    <s v="ES"/>
    <x v="2"/>
    <s v="-"/>
    <s v="SE"/>
    <n v="0"/>
    <n v="0"/>
    <n v="0"/>
    <m/>
    <m/>
    <n v="0"/>
    <n v="0"/>
    <n v="1"/>
    <n v="8.0000000000000036"/>
    <n v="0"/>
    <n v="8"/>
    <n v="8.0000000000000036"/>
    <n v="0"/>
    <n v="0"/>
    <n v="0"/>
    <n v="8.0000000000000036"/>
    <n v="70080"/>
    <n v="191.58"/>
    <s v="R$/MWh"/>
    <n v="0"/>
    <n v="0"/>
    <n v="13425926.4"/>
    <n v="371.13446713625581"/>
    <n v="26009103.456908803"/>
    <n v="0"/>
    <n v="0"/>
    <n v="0"/>
    <n v="41640"/>
    <n v="42004"/>
    <s v="Não"/>
    <n v="3780.61"/>
    <n v="7323.91"/>
  </r>
  <r>
    <n v="1086"/>
    <x v="9"/>
    <s v="LEE"/>
    <s v="12ºLEE"/>
    <s v="Leilão de Energia Existente"/>
    <s v="012/2013"/>
    <s v="VOTENER"/>
    <n v="3984862000194"/>
    <s v="QTD-12M"/>
    <s v="UHE.PH.GO.028758-0.01"/>
    <s v="UHE SALTO"/>
    <x v="0"/>
    <s v="GO"/>
    <x v="2"/>
    <s v="-"/>
    <s v="SE"/>
    <n v="0"/>
    <n v="0"/>
    <n v="0"/>
    <m/>
    <m/>
    <n v="0"/>
    <n v="0"/>
    <n v="1"/>
    <n v="62.000000000000057"/>
    <n v="0"/>
    <n v="62"/>
    <n v="62.000000000000057"/>
    <n v="0"/>
    <n v="0"/>
    <n v="0"/>
    <n v="62.000000000000057"/>
    <n v="543119.99999999988"/>
    <n v="190.78"/>
    <s v="R$/MWh"/>
    <n v="0"/>
    <n v="0"/>
    <n v="103616433.60000004"/>
    <n v="369.58468337120195"/>
    <n v="200728833.23256728"/>
    <n v="0"/>
    <n v="0"/>
    <n v="0"/>
    <n v="41640"/>
    <n v="42004"/>
    <s v="Não"/>
    <n v="3780.61"/>
    <n v="7323.91"/>
  </r>
  <r>
    <n v="1087"/>
    <x v="9"/>
    <s v="LEE"/>
    <s v="12ºLEE"/>
    <s v="Leilão de Energia Existente"/>
    <s v="012/2013"/>
    <s v="VOTENER"/>
    <n v="3984862000194"/>
    <s v="QTD-12M"/>
    <s v="UHE.PH.MG.001574-1.01"/>
    <s v="UHE NOVA PONTE"/>
    <x v="0"/>
    <s v="MG"/>
    <x v="2"/>
    <s v="-"/>
    <s v="SE"/>
    <n v="0"/>
    <n v="0"/>
    <n v="0"/>
    <m/>
    <m/>
    <n v="0"/>
    <n v="0"/>
    <n v="1"/>
    <n v="42.000000000000014"/>
    <n v="0"/>
    <n v="62"/>
    <n v="42.000000000000014"/>
    <n v="0"/>
    <n v="0"/>
    <n v="0"/>
    <n v="42.000000000000014"/>
    <n v="367920"/>
    <n v="190.97"/>
    <s v="R$/MWh"/>
    <n v="0"/>
    <n v="0"/>
    <n v="70261682.399999991"/>
    <n v="369.95275701540226"/>
    <n v="136113018.36110678"/>
    <n v="0"/>
    <n v="0"/>
    <n v="0"/>
    <n v="41640"/>
    <n v="42004"/>
    <s v="Não"/>
    <n v="3780.61"/>
    <n v="7323.91"/>
  </r>
  <r>
    <n v="1088"/>
    <x v="9"/>
    <s v="LEE"/>
    <s v="12ºLEE"/>
    <s v="Leilão de Energia Existente"/>
    <s v="012/2013"/>
    <s v="BIO ENERGIAS"/>
    <n v="9571846000156"/>
    <s v="QTD-12M"/>
    <s v="UHE.PH.SP.002127-0.01"/>
    <s v="UHE PORTO PRIMAVERA (ENG SERGIO MOTTA)"/>
    <x v="0"/>
    <s v="SP"/>
    <x v="2"/>
    <s v="-"/>
    <s v="SE"/>
    <n v="0"/>
    <n v="0"/>
    <n v="0"/>
    <m/>
    <m/>
    <n v="0"/>
    <n v="0"/>
    <n v="1"/>
    <n v="30.000000000000018"/>
    <n v="0"/>
    <n v="30"/>
    <n v="30.000000000000018"/>
    <n v="0"/>
    <n v="0"/>
    <n v="0"/>
    <n v="30.000000000000018"/>
    <n v="262800"/>
    <n v="191.49"/>
    <s v="R$/MWh"/>
    <n v="0"/>
    <n v="0"/>
    <n v="50323572.00000003"/>
    <n v="370.96011646268721"/>
    <n v="97488318.606394261"/>
    <n v="0"/>
    <n v="0"/>
    <n v="0"/>
    <n v="41640"/>
    <n v="42004"/>
    <s v="Não"/>
    <n v="3780.61"/>
    <n v="7323.91"/>
  </r>
  <r>
    <n v="1089"/>
    <x v="9"/>
    <s v="LEE"/>
    <s v="12ºLEE"/>
    <s v="Leilão de Energia Existente"/>
    <s v="012/2013"/>
    <s v="CESP"/>
    <n v="60933603000178"/>
    <s v="QTD-18M"/>
    <s v="UHE.PH.SP.001282-3.01"/>
    <s v="UHE JUPÍA (ENG SOUZA DIAS)"/>
    <x v="0"/>
    <s v="SP"/>
    <x v="2"/>
    <s v="-"/>
    <s v="SE"/>
    <n v="0"/>
    <n v="0"/>
    <n v="0"/>
    <m/>
    <m/>
    <n v="0"/>
    <n v="0"/>
    <n v="1"/>
    <n v="27.999999999999982"/>
    <n v="7"/>
    <n v="7"/>
    <n v="27.999999999999982"/>
    <n v="27.999999999999982"/>
    <n v="0"/>
    <n v="0"/>
    <n v="27.999999999999982"/>
    <n v="366940"/>
    <n v="165.2"/>
    <s v="R$/MWh"/>
    <n v="0"/>
    <n v="0"/>
    <n v="60618487.999999993"/>
    <n v="320.0303474836071"/>
    <n v="117431935.70563477"/>
    <n v="0"/>
    <n v="0"/>
    <n v="0"/>
    <n v="41640"/>
    <n v="42185"/>
    <s v="Não"/>
    <n v="3780.61"/>
    <n v="7323.91"/>
  </r>
  <r>
    <n v="1090"/>
    <x v="9"/>
    <s v="LEE"/>
    <s v="12ºLEE"/>
    <s v="Leilão de Energia Existente"/>
    <s v="012/2013"/>
    <s v="FURNAS"/>
    <n v="23274194000119"/>
    <s v="QTD-12M"/>
    <s v="UHE.PH.GO.002731-6.01"/>
    <s v="UHE SERRA DA MESA"/>
    <x v="0"/>
    <s v="GO"/>
    <x v="2"/>
    <s v="-"/>
    <s v="SE"/>
    <n v="0"/>
    <n v="0"/>
    <n v="0"/>
    <m/>
    <m/>
    <n v="0"/>
    <n v="0"/>
    <n v="1"/>
    <n v="30.000000000000018"/>
    <n v="0"/>
    <n v="28"/>
    <n v="30.000000000000018"/>
    <n v="0"/>
    <n v="0"/>
    <n v="0"/>
    <n v="30.000000000000018"/>
    <n v="262800"/>
    <n v="191.39"/>
    <s v="R$/MWh"/>
    <n v="0"/>
    <n v="0"/>
    <n v="50297291.999999993"/>
    <n v="370.76639349205544"/>
    <n v="97437408.209712163"/>
    <n v="0"/>
    <n v="0"/>
    <n v="0"/>
    <n v="41640"/>
    <n v="42004"/>
    <s v="Não"/>
    <n v="3780.61"/>
    <n v="7323.91"/>
  </r>
  <r>
    <n v="1091"/>
    <x v="9"/>
    <s v="LEE"/>
    <s v="12ºLEE"/>
    <s v="Leilão de Energia Existente"/>
    <s v="012/2013"/>
    <s v="BTG PACTUAL"/>
    <n v="7133522000100"/>
    <s v="QTD-12M"/>
    <s v="UHE.PH.MG.001574-1.01"/>
    <s v="USINA NOVA PONTE"/>
    <x v="0"/>
    <s v="MG"/>
    <x v="2"/>
    <s v="-"/>
    <s v="SE"/>
    <n v="0"/>
    <n v="0"/>
    <n v="0"/>
    <m/>
    <m/>
    <n v="0"/>
    <n v="0"/>
    <n v="1"/>
    <n v="14.999999999999993"/>
    <n v="0"/>
    <n v="15"/>
    <n v="14.999999999999993"/>
    <n v="0"/>
    <n v="0"/>
    <n v="0"/>
    <n v="14.999999999999993"/>
    <n v="131400"/>
    <n v="191.59"/>
    <s v="R$/MWh"/>
    <n v="0"/>
    <n v="0"/>
    <n v="25174926"/>
    <n v="371.15383943331892"/>
    <n v="48769614.501538105"/>
    <n v="0"/>
    <n v="0"/>
    <n v="0"/>
    <n v="41640"/>
    <n v="42004"/>
    <s v="Não"/>
    <n v="3780.61"/>
    <n v="7323.91"/>
  </r>
  <r>
    <n v="1092"/>
    <x v="9"/>
    <s v="LEE"/>
    <s v="12ºLEE"/>
    <s v="Leilão de Energia Existente"/>
    <s v="012/2013"/>
    <s v="TRADENER"/>
    <n v="2691745000170"/>
    <s v="QTD-36M"/>
    <s v="UHE.PH.BA.002755-3.01"/>
    <s v="UHE SOBRADINHO"/>
    <x v="0"/>
    <s v="BA"/>
    <x v="2"/>
    <s v="-"/>
    <s v="NE"/>
    <n v="0"/>
    <n v="0"/>
    <n v="0"/>
    <m/>
    <m/>
    <n v="0"/>
    <n v="0"/>
    <n v="1"/>
    <n v="10.000000000000009"/>
    <n v="10"/>
    <n v="10"/>
    <n v="10.000000000000009"/>
    <n v="10.000000000000009"/>
    <n v="10.000000000000009"/>
    <n v="0"/>
    <n v="10.000000000000009"/>
    <n v="263040"/>
    <n v="149.80000000000001"/>
    <s v="R$/MWh"/>
    <n v="0"/>
    <n v="0"/>
    <n v="39403392.000000007"/>
    <n v="290.1970100063217"/>
    <n v="76333421.512062877"/>
    <n v="0"/>
    <n v="0"/>
    <n v="0"/>
    <n v="41640"/>
    <n v="42735"/>
    <s v="Não"/>
    <n v="3780.61"/>
    <n v="7323.91"/>
  </r>
  <r>
    <n v="1093"/>
    <x v="9"/>
    <s v="LEE"/>
    <s v="12ºLEE"/>
    <s v="Leilão de Energia Existente"/>
    <s v="012/2013"/>
    <s v="ELETRONORTE"/>
    <n v="357038000116"/>
    <s v="QTD-36M"/>
    <s v="UHE.PH.PA.002889-4.01"/>
    <s v="TUCURUÍ"/>
    <x v="0"/>
    <s v="PA"/>
    <x v="2"/>
    <s v="-"/>
    <s v="N"/>
    <n v="0"/>
    <n v="0"/>
    <n v="0"/>
    <m/>
    <m/>
    <n v="0"/>
    <n v="0"/>
    <n v="1"/>
    <n v="782.99999999999977"/>
    <n v="783"/>
    <n v="783"/>
    <n v="782.99999999999977"/>
    <n v="782.99999999999977"/>
    <n v="782.99999999999977"/>
    <n v="0"/>
    <n v="782.99999999999977"/>
    <n v="20596031.999999996"/>
    <n v="150"/>
    <s v="R$/MWh"/>
    <n v="0"/>
    <n v="0"/>
    <n v="3089404799.9999995"/>
    <n v="290.58445594758513"/>
    <n v="5984886753.3990536"/>
    <n v="0"/>
    <n v="0"/>
    <n v="0"/>
    <n v="41640"/>
    <n v="42735"/>
    <s v="Não"/>
    <n v="3780.61"/>
    <n v="7323.91"/>
  </r>
  <r>
    <n v="1094"/>
    <x v="9"/>
    <s v="LEE"/>
    <s v="12ºLEE"/>
    <s v="Leilão de Energia Existente"/>
    <s v="012/2013"/>
    <s v="CESP"/>
    <n v="60933603000178"/>
    <s v="QTD-12M"/>
    <s v="UHE.PH.SP.001282-3.01"/>
    <s v="UHE JUPÍA (ENG SOUZA DIAS)"/>
    <x v="0"/>
    <s v="SP"/>
    <x v="2"/>
    <s v="-"/>
    <s v="SE"/>
    <n v="0"/>
    <n v="0"/>
    <n v="0"/>
    <m/>
    <m/>
    <n v="0"/>
    <n v="0"/>
    <n v="1"/>
    <n v="120.00000000000004"/>
    <n v="0"/>
    <n v="28"/>
    <n v="120.00000000000004"/>
    <n v="0"/>
    <n v="0"/>
    <n v="0"/>
    <n v="120.00000000000004"/>
    <n v="1051200"/>
    <n v="191.6"/>
    <s v="R$/MWh"/>
    <n v="0"/>
    <n v="0"/>
    <n v="201409919.99999997"/>
    <n v="371.17321173038209"/>
    <n v="390177280.17097759"/>
    <n v="0"/>
    <n v="0"/>
    <n v="0"/>
    <n v="41640"/>
    <n v="42004"/>
    <s v="Não"/>
    <n v="3780.61"/>
    <n v="7323.91"/>
  </r>
  <r>
    <n v="1095"/>
    <x v="9"/>
    <s v="LEE"/>
    <s v="12ºLEE"/>
    <s v="Leilão de Energia Existente"/>
    <s v="012/2013"/>
    <s v="COPEL GET"/>
    <n v="4370282000170"/>
    <s v="QTD-12M"/>
    <s v="UHE.PH.PR.000984-9.01"/>
    <s v="UHE GOV. BENTO MUNHOZ DA ROCHA NETO"/>
    <x v="0"/>
    <s v="PR"/>
    <x v="2"/>
    <s v="-"/>
    <s v="S"/>
    <n v="0"/>
    <n v="0"/>
    <n v="0"/>
    <m/>
    <m/>
    <n v="0"/>
    <n v="0"/>
    <n v="1"/>
    <n v="96"/>
    <n v="0"/>
    <n v="96"/>
    <n v="96"/>
    <n v="0"/>
    <n v="0"/>
    <n v="0"/>
    <n v="96"/>
    <n v="840960.00000000012"/>
    <n v="191.8"/>
    <s v="R$/MWh"/>
    <n v="0"/>
    <n v="0"/>
    <n v="161296127.99999997"/>
    <n v="371.56065767164557"/>
    <n v="312467650.675547"/>
    <n v="0"/>
    <n v="0"/>
    <n v="0"/>
    <n v="41640"/>
    <n v="42004"/>
    <s v="Não"/>
    <n v="3780.61"/>
    <n v="7323.91"/>
  </r>
  <r>
    <n v="1096"/>
    <x v="9"/>
    <s v="LEE"/>
    <s v="12ºLEE"/>
    <s v="Leilão de Energia Existente"/>
    <s v="012/2013"/>
    <s v="EDP C"/>
    <n v="4149295000113"/>
    <s v="QTD-12M"/>
    <s v="UHE.PH.PR.000984-9.01"/>
    <s v="UHE GOV. BENTO MUNHOZ DA ROCHA NETO"/>
    <x v="0"/>
    <s v="PR"/>
    <x v="2"/>
    <s v="-"/>
    <s v="S"/>
    <n v="0"/>
    <n v="0"/>
    <n v="0"/>
    <m/>
    <m/>
    <n v="0"/>
    <n v="0"/>
    <n v="1"/>
    <n v="9.9999999999999982"/>
    <n v="0"/>
    <n v="10"/>
    <n v="9.9999999999999982"/>
    <n v="0"/>
    <n v="0"/>
    <n v="0"/>
    <n v="9.9999999999999982"/>
    <n v="87599.999999999985"/>
    <n v="190.48"/>
    <s v="R$/MWh"/>
    <n v="0"/>
    <n v="0"/>
    <n v="16686048.000000004"/>
    <n v="369.00351445930676"/>
    <n v="32324707.866635282"/>
    <n v="0"/>
    <n v="0"/>
    <n v="0"/>
    <n v="41640"/>
    <n v="42004"/>
    <s v="Não"/>
    <n v="3780.61"/>
    <n v="7323.91"/>
  </r>
  <r>
    <n v="1097"/>
    <x v="9"/>
    <s v="LEE"/>
    <s v="12ºLEE"/>
    <s v="Leilão de Energia Existente"/>
    <s v="012/2013"/>
    <s v="EDP C"/>
    <n v="4149295000113"/>
    <s v="QTD-12M"/>
    <s v="UHE.PH.PR.002591-7.01"/>
    <s v="UHE GOV. JOSÉ RICHA"/>
    <x v="0"/>
    <s v="PR"/>
    <x v="2"/>
    <s v="-"/>
    <s v="S"/>
    <n v="0"/>
    <n v="0"/>
    <n v="0"/>
    <m/>
    <m/>
    <n v="0"/>
    <n v="0"/>
    <n v="1"/>
    <n v="9.9999999999999964"/>
    <n v="0"/>
    <n v="10"/>
    <n v="9.9999999999999964"/>
    <n v="0"/>
    <n v="0"/>
    <n v="0"/>
    <n v="9.9999999999999964"/>
    <n v="87600"/>
    <n v="189.98"/>
    <s v="R$/MWh"/>
    <n v="0"/>
    <n v="0"/>
    <n v="16642247.999999996"/>
    <n v="368.03489960614814"/>
    <n v="32239857.205498572"/>
    <n v="0"/>
    <n v="0"/>
    <n v="0"/>
    <n v="41640"/>
    <n v="42004"/>
    <s v="Não"/>
    <n v="3780.61"/>
    <n v="7323.91"/>
  </r>
  <r>
    <n v="1098"/>
    <x v="9"/>
    <s v="LEE"/>
    <s v="12ºLEE"/>
    <s v="Leilão de Energia Existente"/>
    <s v="012/2013"/>
    <s v="ITIQUIRA"/>
    <n v="185041000108"/>
    <s v="QTD-12M"/>
    <s v="UHE.PH.MT.027244-2.01"/>
    <s v="UHE ITIQUIRA"/>
    <x v="0"/>
    <s v="MT"/>
    <x v="2"/>
    <s v="-"/>
    <s v="SE"/>
    <n v="0"/>
    <n v="0"/>
    <n v="0"/>
    <m/>
    <m/>
    <n v="0"/>
    <n v="0"/>
    <n v="1"/>
    <n v="8.0000000000000071"/>
    <n v="0"/>
    <n v="8"/>
    <n v="8.0000000000000071"/>
    <n v="0"/>
    <n v="0"/>
    <n v="0"/>
    <n v="8.0000000000000071"/>
    <n v="70080.000000000015"/>
    <n v="191"/>
    <s v="R$/MWh"/>
    <n v="0"/>
    <n v="0"/>
    <n v="13385280.000000002"/>
    <n v="370.01087390659177"/>
    <n v="25930362.043373954"/>
    <n v="0"/>
    <n v="0"/>
    <n v="0"/>
    <n v="41640"/>
    <n v="42004"/>
    <s v="Não"/>
    <n v="3780.61"/>
    <n v="7323.91"/>
  </r>
  <r>
    <n v="1099"/>
    <x v="9"/>
    <s v="LEE"/>
    <s v="12ºLEE"/>
    <s v="Leilão de Energia Existente"/>
    <s v="012/2013"/>
    <s v="TRADENER"/>
    <n v="2691745000170"/>
    <s v="QTD-12M"/>
    <s v="UHE.PH.PR.002715-4.01"/>
    <s v="UHE GOV. NEY BRAGA"/>
    <x v="0"/>
    <s v="PR"/>
    <x v="2"/>
    <s v="-"/>
    <s v="S"/>
    <n v="0"/>
    <n v="0"/>
    <n v="0"/>
    <m/>
    <m/>
    <n v="0"/>
    <n v="0"/>
    <n v="1"/>
    <n v="33.999999999999972"/>
    <n v="0"/>
    <n v="34"/>
    <n v="33.999999999999972"/>
    <n v="0"/>
    <n v="0"/>
    <n v="0"/>
    <n v="33.999999999999972"/>
    <n v="297840"/>
    <n v="191.6"/>
    <s v="R$/MWh"/>
    <n v="0"/>
    <n v="0"/>
    <n v="57066144"/>
    <n v="371.17321173038209"/>
    <n v="110550229.381777"/>
    <n v="0"/>
    <n v="0"/>
    <n v="0"/>
    <n v="41640"/>
    <n v="42004"/>
    <s v="Não"/>
    <n v="3780.61"/>
    <n v="7323.91"/>
  </r>
  <r>
    <n v="1100"/>
    <x v="9"/>
    <s v="LEE"/>
    <s v="12ºLEE"/>
    <s v="Leilão de Energia Existente"/>
    <s v="012/2013"/>
    <s v="TRADENER"/>
    <n v="2691745000170"/>
    <s v="QTD-12M"/>
    <s v="UHE.PH.PR.000984-9.01"/>
    <s v="UHE GOV. BENTO MUNHOZ DA ROCHA NETO"/>
    <x v="0"/>
    <s v="PR"/>
    <x v="2"/>
    <s v="-"/>
    <s v="S"/>
    <n v="0"/>
    <n v="0"/>
    <n v="0"/>
    <m/>
    <m/>
    <n v="0"/>
    <n v="0"/>
    <n v="1"/>
    <n v="19.999999999999996"/>
    <n v="0"/>
    <n v="34"/>
    <n v="19.999999999999996"/>
    <n v="0"/>
    <n v="0"/>
    <n v="0"/>
    <n v="19.999999999999996"/>
    <n v="175200.00000000003"/>
    <n v="191.6"/>
    <s v="R$/MWh"/>
    <n v="0"/>
    <n v="0"/>
    <n v="33568320"/>
    <n v="371.17321173038209"/>
    <n v="65029546.695162944"/>
    <n v="0"/>
    <n v="0"/>
    <n v="0"/>
    <n v="41640"/>
    <n v="42004"/>
    <s v="Não"/>
    <n v="3780.61"/>
    <n v="7323.91"/>
  </r>
  <r>
    <n v="1101"/>
    <x v="9"/>
    <s v="LEE"/>
    <s v="12ºLEE"/>
    <s v="Leilão de Energia Existente"/>
    <s v="012/2013"/>
    <s v="TRADENER"/>
    <n v="2691745000170"/>
    <s v="QTD-36M"/>
    <s v="UHE.PH.PR.000984-9.01"/>
    <s v="UHE GOV. BENTO MUNHOZ DA ROCHA NETO"/>
    <x v="0"/>
    <s v="PR"/>
    <x v="2"/>
    <s v="-"/>
    <s v="S"/>
    <n v="0"/>
    <n v="0"/>
    <n v="0"/>
    <m/>
    <m/>
    <n v="0"/>
    <n v="0"/>
    <n v="1"/>
    <n v="14.999999999999998"/>
    <n v="15"/>
    <n v="15"/>
    <n v="14.999999999999998"/>
    <n v="14.999999999999998"/>
    <n v="14.999999999999998"/>
    <n v="0"/>
    <n v="14.999999999999998"/>
    <n v="394559.99999999988"/>
    <n v="149.79"/>
    <s v="R$/MWh"/>
    <n v="0"/>
    <n v="0"/>
    <n v="59101142.399999999"/>
    <n v="290.17763770925853"/>
    <n v="114492488.73456505"/>
    <n v="0"/>
    <n v="0"/>
    <n v="0"/>
    <n v="41640"/>
    <n v="42735"/>
    <s v="Não"/>
    <n v="3780.61"/>
    <n v="7323.91"/>
  </r>
  <r>
    <n v="1102"/>
    <x v="9"/>
    <s v="LEE"/>
    <s v="12ºLEE"/>
    <s v="Leilão de Energia Existente"/>
    <s v="012/2013"/>
    <s v="CELESC GERA"/>
    <n v="8336804000178"/>
    <s v="QTD-12M"/>
    <s v="UHE.PH.SC.000728-5.01"/>
    <s v="UHE CAVEIRAS"/>
    <x v="0"/>
    <s v="SC"/>
    <x v="2"/>
    <s v="-"/>
    <s v="S"/>
    <n v="0"/>
    <n v="0"/>
    <n v="0"/>
    <m/>
    <m/>
    <n v="0"/>
    <n v="0"/>
    <n v="1"/>
    <n v="1.0000000000000004"/>
    <n v="0"/>
    <n v="1"/>
    <n v="1.0000000000000004"/>
    <n v="0"/>
    <n v="0"/>
    <n v="0"/>
    <n v="1.0000000000000004"/>
    <n v="8760.0000000000018"/>
    <n v="191.59"/>
    <s v="R$/MWh"/>
    <n v="0"/>
    <n v="0"/>
    <n v="1678328.4000000001"/>
    <n v="371.15383943331892"/>
    <n v="3251307.6334358742"/>
    <n v="0"/>
    <n v="0"/>
    <n v="0"/>
    <n v="41640"/>
    <n v="42004"/>
    <s v="Não"/>
    <n v="3780.61"/>
    <n v="7323.91"/>
  </r>
  <r>
    <n v="1103"/>
    <x v="9"/>
    <s v="LEE"/>
    <s v="12ºLEE"/>
    <s v="Leilão de Energia Existente"/>
    <s v="012/2013"/>
    <s v="TRADENER"/>
    <n v="2691745000170"/>
    <s v="QTD-36M"/>
    <s v="UHE.PH.PR.002715-4.01"/>
    <s v="UHE GOV. NEY BRAGA"/>
    <x v="0"/>
    <s v="PR"/>
    <x v="2"/>
    <s v="-"/>
    <s v="S"/>
    <n v="0"/>
    <n v="0"/>
    <n v="0"/>
    <m/>
    <m/>
    <n v="0"/>
    <n v="0"/>
    <n v="1"/>
    <n v="11.000000000000004"/>
    <n v="15"/>
    <n v="15"/>
    <n v="11.000000000000004"/>
    <n v="11.000000000000004"/>
    <n v="11.000000000000004"/>
    <n v="0"/>
    <n v="11.000000000000004"/>
    <n v="289343.99999999988"/>
    <n v="149.79"/>
    <s v="R$/MWh"/>
    <n v="0"/>
    <n v="0"/>
    <n v="43340837.759999998"/>
    <n v="290.17763770925853"/>
    <n v="83961158.40534769"/>
    <n v="0"/>
    <n v="0"/>
    <n v="0"/>
    <n v="41640"/>
    <n v="42735"/>
    <s v="Não"/>
    <n v="3780.61"/>
    <n v="7323.91"/>
  </r>
  <r>
    <n v="1104"/>
    <x v="9"/>
    <s v="LEE"/>
    <s v="12ºLEE"/>
    <s v="Leilão de Energia Existente"/>
    <s v="012/2013"/>
    <s v="CESP"/>
    <n v="60933603000178"/>
    <s v="QTD-18M"/>
    <s v="UHE.PH.SP.001120-7.01"/>
    <s v="UHE ILHA SOLTEIRA"/>
    <x v="0"/>
    <s v="SP"/>
    <x v="2"/>
    <s v="-"/>
    <s v="SE"/>
    <n v="0"/>
    <n v="0"/>
    <n v="0"/>
    <m/>
    <m/>
    <n v="0"/>
    <n v="0"/>
    <n v="1"/>
    <n v="63.000000000000064"/>
    <n v="7"/>
    <n v="7"/>
    <n v="63.000000000000064"/>
    <n v="63.000000000000064"/>
    <n v="0"/>
    <n v="0"/>
    <n v="63.000000000000064"/>
    <n v="825615.00000000012"/>
    <n v="165.2"/>
    <s v="R$/MWh"/>
    <n v="0"/>
    <n v="0"/>
    <n v="136391598"/>
    <n v="320.0303474836071"/>
    <n v="264221855.33767828"/>
    <n v="0"/>
    <n v="0"/>
    <n v="0"/>
    <n v="41640"/>
    <n v="42185"/>
    <s v="Não"/>
    <n v="3780.61"/>
    <n v="7323.91"/>
  </r>
  <r>
    <n v="1105"/>
    <x v="9"/>
    <s v="LEE"/>
    <s v="12ºLEE"/>
    <s v="Leilão de Energia Existente"/>
    <s v="012/2013"/>
    <s v="CESP"/>
    <n v="60933603000178"/>
    <s v="QTD-12M"/>
    <s v="UHE.PH.SP.001120-7.01"/>
    <s v="UHE ILHA SOLTEIRA"/>
    <x v="0"/>
    <s v="SP"/>
    <x v="2"/>
    <s v="-"/>
    <s v="SE"/>
    <n v="0"/>
    <n v="0"/>
    <n v="0"/>
    <m/>
    <m/>
    <n v="0"/>
    <n v="0"/>
    <n v="1"/>
    <n v="252.00000000000006"/>
    <n v="0"/>
    <n v="28"/>
    <n v="252.00000000000006"/>
    <n v="0"/>
    <n v="0"/>
    <n v="0"/>
    <n v="252.00000000000006"/>
    <n v="2207520"/>
    <n v="191.6"/>
    <s v="R$/MWh"/>
    <n v="0"/>
    <n v="0"/>
    <n v="422960831.99999994"/>
    <n v="371.17321173038209"/>
    <n v="819372288.35905302"/>
    <n v="0"/>
    <n v="0"/>
    <n v="0"/>
    <n v="41640"/>
    <n v="42004"/>
    <s v="Não"/>
    <n v="3780.61"/>
    <n v="7323.91"/>
  </r>
  <r>
    <n v="1106"/>
    <x v="9"/>
    <s v="LEE"/>
    <s v="12ºLEE"/>
    <s v="Leilão de Energia Existente"/>
    <s v="012/2013"/>
    <s v="FURNAS"/>
    <n v="23274194000119"/>
    <s v="QTD-12M"/>
    <s v="UHE.PH.MG.001194-0.01"/>
    <s v="UHE ITUMBIARA"/>
    <x v="0"/>
    <s v="MG"/>
    <x v="2"/>
    <s v="-"/>
    <s v="SE"/>
    <n v="0"/>
    <n v="0"/>
    <n v="0"/>
    <m/>
    <m/>
    <n v="0"/>
    <n v="0"/>
    <n v="1"/>
    <n v="742.00000000000057"/>
    <n v="0"/>
    <n v="28"/>
    <n v="742.00000000000057"/>
    <n v="0"/>
    <n v="0"/>
    <n v="0"/>
    <n v="742.00000000000057"/>
    <n v="6499920"/>
    <n v="191.37"/>
    <s v="R$/MWh"/>
    <n v="0"/>
    <n v="0"/>
    <n v="1243889690.4000001"/>
    <n v="370.72764889792916"/>
    <n v="2409700059.6246276"/>
    <n v="0"/>
    <n v="0"/>
    <n v="0"/>
    <n v="41640"/>
    <n v="42004"/>
    <s v="Não"/>
    <n v="3780.61"/>
    <n v="7323.91"/>
  </r>
  <r>
    <n v="1107"/>
    <x v="9"/>
    <s v="LEE"/>
    <s v="12ºLEE"/>
    <s v="Leilão de Energia Existente"/>
    <s v="012/2013"/>
    <s v="CDSA"/>
    <n v="1672223000168"/>
    <s v="QTD-12M"/>
    <s v="UHE.PH.GO.000528-2.01"/>
    <s v="CENTRAIS ELÉTRICAS CACHOEIRA DOURADA"/>
    <x v="0"/>
    <s v="ES"/>
    <x v="2"/>
    <s v="-"/>
    <s v="SE"/>
    <n v="0"/>
    <n v="0"/>
    <n v="0"/>
    <m/>
    <m/>
    <n v="0"/>
    <n v="0"/>
    <n v="1"/>
    <n v="9.9999999999999982"/>
    <n v="0"/>
    <n v="10"/>
    <n v="9.9999999999999982"/>
    <n v="0"/>
    <n v="0"/>
    <n v="0"/>
    <n v="9.9999999999999982"/>
    <n v="87600.000000000015"/>
    <n v="191"/>
    <s v="R$/MWh"/>
    <n v="0"/>
    <n v="0"/>
    <n v="16731599.999999998"/>
    <n v="370.01087390659177"/>
    <n v="32412952.554217435"/>
    <n v="0"/>
    <n v="0"/>
    <n v="0"/>
    <n v="41640"/>
    <n v="42004"/>
    <s v="Não"/>
    <n v="3780.61"/>
    <n v="7323.91"/>
  </r>
  <r>
    <n v="1108"/>
    <x v="9"/>
    <s v="LEE"/>
    <s v="12ºLEE"/>
    <s v="Leilão de Energia Existente"/>
    <s v="012/2013"/>
    <s v="PBEN"/>
    <n v="5195759000190"/>
    <s v="QTD-12M"/>
    <s v="UTE.GN.RJ.027888-2.01"/>
    <s v="GOV. LEONEL BRIZOLA"/>
    <x v="0"/>
    <s v="RJ"/>
    <x v="5"/>
    <s v="Gás Natural"/>
    <s v="SE"/>
    <n v="0"/>
    <n v="0"/>
    <n v="1058.3"/>
    <m/>
    <m/>
    <n v="0"/>
    <n v="986.6"/>
    <n v="1"/>
    <n v="9.9999999999999982"/>
    <n v="0"/>
    <n v="10"/>
    <n v="9.9999999999999982"/>
    <n v="0"/>
    <n v="0"/>
    <n v="0"/>
    <n v="9.9999999999999982"/>
    <n v="87600.000000000015"/>
    <n v="191.6"/>
    <s v="R$/MWh"/>
    <n v="0"/>
    <n v="0"/>
    <n v="16784160"/>
    <n v="371.17321173038209"/>
    <n v="32514773.347581472"/>
    <n v="0"/>
    <n v="0"/>
    <n v="0"/>
    <n v="41640"/>
    <n v="42004"/>
    <s v="Não"/>
    <n v="3780.61"/>
    <n v="7323.91"/>
  </r>
  <r>
    <n v="1109"/>
    <x v="9"/>
    <s v="LEE"/>
    <s v="12ºLEE"/>
    <s v="Leilão de Energia Existente"/>
    <s v="012/2013"/>
    <s v="NOBLE 60"/>
    <n v="6315338015060"/>
    <s v="QTD-12M"/>
    <s v="UTE.AI.SP.029655-4.01"/>
    <s v="UTE POTIRENDABA"/>
    <x v="0"/>
    <s v="SP"/>
    <x v="4"/>
    <s v="-"/>
    <s v="SE"/>
    <n v="0"/>
    <n v="0"/>
    <n v="0"/>
    <m/>
    <m/>
    <n v="0"/>
    <n v="0"/>
    <n v="1"/>
    <n v="1.0000000000000004"/>
    <n v="0"/>
    <n v="1"/>
    <n v="1.0000000000000004"/>
    <n v="0"/>
    <n v="0"/>
    <n v="0"/>
    <n v="1.0000000000000004"/>
    <n v="8759.9999999999982"/>
    <n v="190"/>
    <s v="R$/MWh"/>
    <n v="0"/>
    <n v="0"/>
    <n v="1664400.0000000002"/>
    <n v="368.07364420027454"/>
    <n v="3224325.1231944053"/>
    <n v="0"/>
    <n v="0"/>
    <n v="0"/>
    <n v="41640"/>
    <n v="42004"/>
    <s v="Não"/>
    <n v="3780.61"/>
    <n v="7323.91"/>
  </r>
  <r>
    <n v="1110"/>
    <x v="9"/>
    <s v="LEE"/>
    <s v="12ºLEE"/>
    <s v="Leilão de Energia Existente"/>
    <s v="012/2013"/>
    <s v="EDP C"/>
    <n v="4149295000113"/>
    <s v="QTD-12M"/>
    <s v="UHE.PH.TO.001304-8.01"/>
    <s v="AHE LAJEADO"/>
    <x v="0"/>
    <s v="TO"/>
    <x v="2"/>
    <s v="-"/>
    <s v="SE"/>
    <n v="0"/>
    <n v="0"/>
    <n v="0"/>
    <m/>
    <m/>
    <n v="0"/>
    <n v="0"/>
    <n v="1"/>
    <n v="34.999999999999986"/>
    <n v="0"/>
    <n v="8"/>
    <n v="34.999999999999986"/>
    <n v="0"/>
    <n v="0"/>
    <n v="0"/>
    <n v="34.999999999999986"/>
    <n v="306599.99999999994"/>
    <n v="190.98"/>
    <s v="R$/MWh"/>
    <n v="0"/>
    <n v="0"/>
    <n v="58554468.000000015"/>
    <n v="369.97212931246537"/>
    <n v="113433454.84720193"/>
    <n v="0"/>
    <n v="0"/>
    <n v="0"/>
    <n v="41640"/>
    <n v="42004"/>
    <s v="Não"/>
    <n v="3780.61"/>
    <n v="7323.91"/>
  </r>
  <r>
    <n v="1111"/>
    <x v="10"/>
    <s v="LEE"/>
    <s v="13ºLEE"/>
    <s v="Leilão de Energia Existente"/>
    <s v="005/2014"/>
    <s v="SAO BORJA"/>
    <n v="10420690000191"/>
    <s v="2014-DIS"/>
    <s v="UTE.AI.RS.029583-3.01"/>
    <s v="SAO BORJA"/>
    <x v="0"/>
    <s v="RS"/>
    <x v="4"/>
    <s v="Casca de Arroz"/>
    <s v="S"/>
    <n v="0"/>
    <n v="0"/>
    <n v="0"/>
    <m/>
    <m/>
    <n v="0"/>
    <n v="0"/>
    <n v="1"/>
    <n v="1"/>
    <n v="1"/>
    <n v="1"/>
    <n v="1"/>
    <n v="1"/>
    <n v="1"/>
    <n v="1"/>
    <n v="1"/>
    <n v="49702.999999999993"/>
    <n v="260.8"/>
    <s v="R$/MWh"/>
    <n v="0"/>
    <n v="0"/>
    <n v="12962542.4"/>
    <n v="489.96653173882487"/>
    <n v="24352806.527014811"/>
    <n v="1629893.9599999995"/>
    <n v="2428622.4"/>
    <n v="2428622.4"/>
    <n v="41760"/>
    <n v="43830"/>
    <s v="Não"/>
    <n v="3898.38"/>
    <n v="7323.91"/>
  </r>
  <r>
    <n v="1112"/>
    <x v="10"/>
    <s v="LEE"/>
    <s v="13ºLEE"/>
    <s v="Leilão de Energia Existente"/>
    <s v="005/2014"/>
    <s v="FURNAS"/>
    <n v="23274194000119"/>
    <s v="2014-QTD"/>
    <s v="UHE.PH.GO.002731-6.01"/>
    <s v="SERRA DA MESA"/>
    <x v="0"/>
    <s v="GO"/>
    <x v="2"/>
    <s v="-"/>
    <s v="SE"/>
    <n v="0"/>
    <n v="0"/>
    <n v="0"/>
    <m/>
    <m/>
    <n v="0"/>
    <n v="0"/>
    <n v="1"/>
    <n v="382.00000000000011"/>
    <n v="382"/>
    <n v="382"/>
    <n v="382.00000000000011"/>
    <n v="382.00000000000011"/>
    <n v="382.00000000000011"/>
    <n v="382.00000000000011"/>
    <n v="382.00000000000011"/>
    <n v="18986545.999999996"/>
    <n v="270.8"/>
    <s v="R$/MWh"/>
    <n v="0"/>
    <n v="0"/>
    <n v="5141556656.7999992"/>
    <n v="508.75359200488407"/>
    <n v="9659473477.2659626"/>
    <n v="0"/>
    <n v="0"/>
    <n v="0"/>
    <n v="41760"/>
    <n v="43830"/>
    <s v="Não"/>
    <n v="3898.38"/>
    <n v="7323.91"/>
  </r>
  <r>
    <n v="1113"/>
    <x v="10"/>
    <s v="LEE"/>
    <s v="13ºLEE"/>
    <s v="Leilão de Energia Existente"/>
    <s v="005/2014"/>
    <s v="VOTENER"/>
    <n v="3984862000194"/>
    <s v="2014-QTD"/>
    <s v="UHE.PH.GO.028760-1.01"/>
    <s v="SALTO RIO VERDINHO"/>
    <x v="0"/>
    <s v="GO"/>
    <x v="2"/>
    <s v="-"/>
    <s v="SE"/>
    <n v="0"/>
    <n v="0"/>
    <n v="0"/>
    <m/>
    <m/>
    <n v="0"/>
    <n v="0"/>
    <n v="1"/>
    <n v="58.000000000000007"/>
    <n v="58"/>
    <n v="58"/>
    <n v="58.000000000000007"/>
    <n v="58.000000000000007"/>
    <n v="58.000000000000007"/>
    <n v="58.000000000000007"/>
    <n v="58.000000000000007"/>
    <n v="2882773.9999999995"/>
    <n v="270.75"/>
    <s v="R$/MWh"/>
    <n v="0"/>
    <n v="0"/>
    <n v="780511060.5"/>
    <n v="508.65965670355376"/>
    <n v="1466350833.1939306"/>
    <n v="0"/>
    <n v="0"/>
    <n v="0"/>
    <n v="41760"/>
    <n v="43830"/>
    <s v="Não"/>
    <n v="3898.38"/>
    <n v="7323.91"/>
  </r>
  <r>
    <n v="1114"/>
    <x v="10"/>
    <s v="LEE"/>
    <s v="13ºLEE"/>
    <s v="Leilão de Energia Existente"/>
    <s v="005/2014"/>
    <s v="ENGIE BR GER"/>
    <n v="2474103000119"/>
    <s v="2014-QTD"/>
    <s v="UHE.PH.PR.002672-7.01"/>
    <s v="SALTO SANTIAGO"/>
    <x v="0"/>
    <s v="PR"/>
    <x v="2"/>
    <s v="-"/>
    <s v="S"/>
    <n v="0"/>
    <n v="0"/>
    <n v="0"/>
    <m/>
    <m/>
    <n v="0"/>
    <n v="0"/>
    <n v="1"/>
    <n v="150"/>
    <n v="150"/>
    <n v="150"/>
    <n v="150"/>
    <n v="150"/>
    <n v="150"/>
    <n v="150"/>
    <n v="150"/>
    <n v="7455450"/>
    <n v="270.69"/>
    <s v="R$/MWh"/>
    <n v="0"/>
    <n v="0"/>
    <n v="2018115760.4999998"/>
    <n v="508.54693434195741"/>
    <n v="3791446241.6397462"/>
    <n v="0"/>
    <n v="0"/>
    <n v="0"/>
    <n v="41760"/>
    <n v="43830"/>
    <s v="Não"/>
    <n v="3898.38"/>
    <n v="7323.91"/>
  </r>
  <r>
    <n v="1115"/>
    <x v="10"/>
    <s v="LEE"/>
    <s v="13ºLEE"/>
    <s v="Leilão de Energia Existente"/>
    <s v="005/2014"/>
    <s v="QUANTA GERACAO"/>
    <n v="7642982000164"/>
    <s v="2014-QTD"/>
    <s v="PCH.PH.MG.002856-8.01"/>
    <s v="TOMBOS"/>
    <x v="0"/>
    <s v="RJ"/>
    <x v="6"/>
    <s v="-"/>
    <s v="SE"/>
    <n v="0"/>
    <n v="0"/>
    <n v="0"/>
    <m/>
    <m/>
    <n v="0"/>
    <n v="0"/>
    <n v="1"/>
    <n v="1.0000000000000002"/>
    <n v="1"/>
    <n v="1"/>
    <n v="1.0000000000000002"/>
    <n v="1.0000000000000002"/>
    <n v="1.0000000000000002"/>
    <n v="1.0000000000000002"/>
    <n v="1.0000000000000002"/>
    <n v="49703"/>
    <n v="270.8"/>
    <s v="R$/MWh"/>
    <n v="0"/>
    <n v="0"/>
    <n v="13459572.4"/>
    <n v="508.75359200488407"/>
    <n v="25286579.783418752"/>
    <n v="0"/>
    <n v="0"/>
    <n v="0"/>
    <n v="41760"/>
    <n v="43830"/>
    <s v="Não"/>
    <n v="3898.38"/>
    <n v="7323.91"/>
  </r>
  <r>
    <n v="1116"/>
    <x v="10"/>
    <s v="LEE"/>
    <s v="13ºLEE"/>
    <s v="Leilão de Energia Existente"/>
    <s v="005/2014"/>
    <s v="ELETRONORTE"/>
    <n v="357038000116"/>
    <s v="2014-QTD"/>
    <s v="UHE.PH.PA.002889-4.01"/>
    <s v="TUCURUÍ"/>
    <x v="0"/>
    <s v="PA"/>
    <x v="2"/>
    <s v="-"/>
    <s v="N"/>
    <n v="0"/>
    <n v="0"/>
    <n v="0"/>
    <m/>
    <m/>
    <n v="0"/>
    <n v="0"/>
    <n v="1"/>
    <n v="280.00000000000017"/>
    <n v="280"/>
    <n v="280"/>
    <n v="280.00000000000017"/>
    <n v="280.00000000000017"/>
    <n v="280.00000000000017"/>
    <n v="280.00000000000017"/>
    <n v="280.00000000000017"/>
    <n v="13916840"/>
    <n v="271"/>
    <s v="R$/MWh"/>
    <n v="0"/>
    <n v="0"/>
    <n v="3771463640"/>
    <n v="509.12933321020523"/>
    <n v="7085471469.5931129"/>
    <n v="0"/>
    <n v="0"/>
    <n v="0"/>
    <n v="41760"/>
    <n v="43830"/>
    <s v="Não"/>
    <n v="3898.38"/>
    <n v="7323.91"/>
  </r>
  <r>
    <n v="1117"/>
    <x v="10"/>
    <s v="LEE"/>
    <s v="13ºLEE"/>
    <s v="Leilão de Energia Existente"/>
    <s v="005/2014"/>
    <s v="VOTENER"/>
    <n v="3984862000194"/>
    <s v="2014-QTD"/>
    <s v="UHE.PH.MG.027483-6.01"/>
    <s v="CAPIM BRANCO 1"/>
    <x v="0"/>
    <s v="MG"/>
    <x v="2"/>
    <s v="-"/>
    <s v="SE"/>
    <n v="0"/>
    <n v="0"/>
    <n v="0"/>
    <m/>
    <m/>
    <n v="0"/>
    <n v="0"/>
    <n v="1"/>
    <n v="12.999999999999993"/>
    <n v="58"/>
    <n v="58"/>
    <n v="12.999999999999993"/>
    <n v="12.999999999999993"/>
    <n v="12.999999999999993"/>
    <n v="12.999999999999993"/>
    <n v="12.999999999999993"/>
    <n v="646139"/>
    <n v="270.69"/>
    <s v="R$/MWh"/>
    <n v="0"/>
    <n v="0"/>
    <n v="174903365.91000003"/>
    <n v="508.54693434195741"/>
    <n v="328592007.60877806"/>
    <n v="0"/>
    <n v="0"/>
    <n v="0"/>
    <n v="41760"/>
    <n v="43830"/>
    <s v="Não"/>
    <n v="3898.38"/>
    <n v="7323.91"/>
  </r>
  <r>
    <n v="1118"/>
    <x v="10"/>
    <s v="LEE"/>
    <s v="13ºLEE"/>
    <s v="Leilão de Energia Existente"/>
    <s v="005/2014"/>
    <s v="VOTENER"/>
    <n v="3984862000194"/>
    <s v="2014-QTD"/>
    <s v="UHE.PH.SC.027401-1.01"/>
    <s v="CAMPOS NOVOS"/>
    <x v="0"/>
    <s v="SC"/>
    <x v="2"/>
    <s v="-"/>
    <s v="S"/>
    <n v="0"/>
    <n v="0"/>
    <n v="0"/>
    <m/>
    <m/>
    <n v="0"/>
    <n v="0"/>
    <n v="1"/>
    <n v="163.99999999999991"/>
    <n v="164"/>
    <n v="164"/>
    <n v="163.99999999999991"/>
    <n v="163.99999999999991"/>
    <n v="163.99999999999991"/>
    <n v="163.99999999999991"/>
    <n v="163.99999999999991"/>
    <n v="8151291.9999999981"/>
    <n v="270.79000000000002"/>
    <s v="R$/MWh"/>
    <n v="0"/>
    <n v="0"/>
    <n v="2207288360.6799998"/>
    <n v="508.73480494461808"/>
    <n v="4146845945.666625"/>
    <n v="0"/>
    <n v="0"/>
    <n v="0"/>
    <n v="41760"/>
    <n v="43830"/>
    <s v="Não"/>
    <n v="3898.38"/>
    <n v="7323.91"/>
  </r>
  <r>
    <n v="1119"/>
    <x v="10"/>
    <s v="LEE"/>
    <s v="13ºLEE"/>
    <s v="Leilão de Energia Existente"/>
    <s v="005/2014"/>
    <s v="VOTENER"/>
    <n v="3984862000194"/>
    <s v="2014-QTD"/>
    <s v="UHE.PH.SP.002077-0.01"/>
    <s v="PIRAJU"/>
    <x v="0"/>
    <s v="SP"/>
    <x v="2"/>
    <s v="-"/>
    <s v="SE"/>
    <n v="0"/>
    <n v="0"/>
    <n v="0"/>
    <m/>
    <m/>
    <n v="0"/>
    <n v="0"/>
    <n v="1"/>
    <n v="42"/>
    <n v="58"/>
    <n v="58"/>
    <n v="42"/>
    <n v="42"/>
    <n v="42"/>
    <n v="42"/>
    <n v="42"/>
    <n v="2087526.0000000002"/>
    <n v="270.75"/>
    <s v="R$/MWh"/>
    <n v="0"/>
    <n v="0"/>
    <n v="565197664.5"/>
    <n v="508.65965670355376"/>
    <n v="1061840258.5197428"/>
    <n v="0"/>
    <n v="0"/>
    <n v="0"/>
    <n v="41760"/>
    <n v="43830"/>
    <s v="Não"/>
    <n v="3898.38"/>
    <n v="7323.91"/>
  </r>
  <r>
    <n v="1120"/>
    <x v="10"/>
    <s v="LEE"/>
    <s v="13ºLEE"/>
    <s v="Leilão de Energia Existente"/>
    <s v="005/2014"/>
    <s v="BTG PACTUAL"/>
    <n v="7133522000100"/>
    <s v="2014-QTD"/>
    <s v="-"/>
    <s v="-"/>
    <x v="0"/>
    <s v="SP"/>
    <x v="0"/>
    <s v="-"/>
    <s v="SE"/>
    <n v="0"/>
    <n v="0"/>
    <n v="0"/>
    <m/>
    <m/>
    <n v="0"/>
    <n v="0"/>
    <n v="1"/>
    <n v="149"/>
    <n v="149"/>
    <n v="149"/>
    <n v="149"/>
    <n v="149"/>
    <n v="149"/>
    <n v="149"/>
    <n v="149"/>
    <n v="7405747"/>
    <n v="270.68"/>
    <s v="R$/MWh"/>
    <n v="0"/>
    <n v="0"/>
    <n v="2004587597.9599998"/>
    <n v="508.52814728169136"/>
    <n v="3766030801.1469436"/>
    <n v="0"/>
    <n v="0"/>
    <n v="0"/>
    <n v="41760"/>
    <n v="43830"/>
    <s v="Não"/>
    <n v="3898.38"/>
    <n v="7323.91"/>
  </r>
  <r>
    <n v="1121"/>
    <x v="10"/>
    <s v="LEE"/>
    <s v="13ºLEE"/>
    <s v="Leilão de Energia Existente"/>
    <s v="005/2014"/>
    <s v="PETROBRAS PIE"/>
    <n v="33000167000101"/>
    <s v="2014-DIS"/>
    <s v="UTE.GN.RJ.027952-8.01"/>
    <s v="BARBOSA LIMA SOBRINHO"/>
    <x v="0"/>
    <s v="RJ"/>
    <x v="5"/>
    <s v="Gás Natural"/>
    <s v="SE"/>
    <n v="0"/>
    <n v="0"/>
    <n v="385.9"/>
    <m/>
    <m/>
    <n v="0"/>
    <n v="343"/>
    <n v="1"/>
    <n v="58.000000000000014"/>
    <n v="58"/>
    <n v="58"/>
    <n v="58.000000000000014"/>
    <n v="58.000000000000014"/>
    <n v="58.000000000000014"/>
    <n v="58.000000000000014"/>
    <n v="58.000000000000014"/>
    <n v="2882774"/>
    <n v="262"/>
    <s v="R$/MWh"/>
    <n v="0"/>
    <n v="0"/>
    <n v="755286787.99999988"/>
    <n v="492.22097897075196"/>
    <n v="1418961840.4314303"/>
    <n v="43062137.800000012"/>
    <n v="64164709.50000003"/>
    <n v="64164709.50000003"/>
    <n v="41760"/>
    <n v="43830"/>
    <s v="Não"/>
    <n v="3898.38"/>
    <n v="7323.91"/>
  </r>
  <r>
    <n v="1122"/>
    <x v="10"/>
    <s v="LEE"/>
    <s v="13ºLEE"/>
    <s v="Leilão de Energia Existente"/>
    <s v="005/2014"/>
    <s v="VOTENER"/>
    <n v="3984862000194"/>
    <s v="2014-QTD"/>
    <s v="UHE.PH.RS.027556-5.01"/>
    <s v="BARRA GRANDE"/>
    <x v="0"/>
    <s v="SC"/>
    <x v="2"/>
    <s v="-"/>
    <s v="S"/>
    <n v="0"/>
    <n v="0"/>
    <n v="0"/>
    <m/>
    <m/>
    <n v="0"/>
    <n v="0"/>
    <n v="1"/>
    <n v="49.999999999999993"/>
    <n v="164"/>
    <n v="164"/>
    <n v="49.999999999999993"/>
    <n v="49.999999999999993"/>
    <n v="49.999999999999993"/>
    <n v="49.999999999999993"/>
    <n v="49.999999999999993"/>
    <n v="2485150.0000000005"/>
    <n v="270.7"/>
    <s v="R$/MWh"/>
    <n v="0"/>
    <n v="0"/>
    <n v="672730105.00000024"/>
    <n v="508.56572140222346"/>
    <n v="1263862102.5427361"/>
    <n v="0"/>
    <n v="0"/>
    <n v="0"/>
    <n v="41760"/>
    <n v="43830"/>
    <s v="Não"/>
    <n v="3898.38"/>
    <n v="7323.91"/>
  </r>
  <r>
    <n v="1123"/>
    <x v="10"/>
    <s v="LEE"/>
    <s v="13ºLEE"/>
    <s v="Leilão de Energia Existente"/>
    <s v="005/2014"/>
    <s v="QUANTA GERACAO"/>
    <n v="7642982000164"/>
    <s v="2014-QTD"/>
    <s v="PCH.PH.RJ.000928-8.01"/>
    <s v="FAGUNDES"/>
    <x v="0"/>
    <s v="RJ"/>
    <x v="6"/>
    <s v="-"/>
    <s v="SE"/>
    <n v="0"/>
    <n v="0"/>
    <n v="0"/>
    <m/>
    <m/>
    <n v="0"/>
    <n v="0"/>
    <n v="1"/>
    <n v="2.0000000000000009"/>
    <n v="1"/>
    <n v="1"/>
    <n v="2.0000000000000009"/>
    <n v="2.0000000000000009"/>
    <n v="2.0000000000000009"/>
    <n v="2.0000000000000009"/>
    <n v="2.0000000000000009"/>
    <n v="99406"/>
    <n v="270.8"/>
    <s v="R$/MWh"/>
    <n v="0"/>
    <n v="0"/>
    <n v="26919144.800000004"/>
    <n v="508.75359200488407"/>
    <n v="50573159.566837512"/>
    <n v="0"/>
    <n v="0"/>
    <n v="0"/>
    <n v="41760"/>
    <n v="43830"/>
    <s v="Não"/>
    <n v="3898.38"/>
    <n v="7323.91"/>
  </r>
  <r>
    <n v="1124"/>
    <x v="10"/>
    <s v="LEE"/>
    <s v="13ºLEE"/>
    <s v="Leilão de Energia Existente"/>
    <s v="005/2014"/>
    <s v="PETROBRAS PIE"/>
    <n v="33000167000101"/>
    <s v="2014-DIS"/>
    <s v="UTE.GN.SP.028014-3.01"/>
    <s v="EUZÉBIO ROCHA"/>
    <x v="0"/>
    <s v="SP"/>
    <x v="5"/>
    <s v="Gás Natural"/>
    <s v="SE"/>
    <n v="0"/>
    <n v="0"/>
    <n v="249.9"/>
    <m/>
    <m/>
    <n v="0"/>
    <n v="205.6"/>
    <n v="1"/>
    <n v="55.999999999999972"/>
    <n v="58"/>
    <n v="58"/>
    <n v="55.999999999999972"/>
    <n v="55.999999999999972"/>
    <n v="55.999999999999972"/>
    <n v="55.999999999999972"/>
    <n v="55.999999999999972"/>
    <n v="2783368.0000000009"/>
    <n v="262"/>
    <s v="R$/MWh"/>
    <n v="0"/>
    <n v="0"/>
    <n v="729242416"/>
    <n v="492.22097897075196"/>
    <n v="1370032121.7958639"/>
    <n v="58892503.770000011"/>
    <n v="87752735.679999962"/>
    <n v="87752735.679999962"/>
    <n v="41760"/>
    <n v="43830"/>
    <s v="Não"/>
    <n v="3898.38"/>
    <n v="7323.91"/>
  </r>
  <r>
    <n v="1125"/>
    <x v="10"/>
    <s v="LEE"/>
    <s v="13ºLEE"/>
    <s v="Leilão de Energia Existente"/>
    <s v="005/2014"/>
    <s v="ITIQUIRA"/>
    <n v="185041000108"/>
    <s v="2014-QTD"/>
    <s v="UHE.PH.MT.027244-2.01"/>
    <s v="ITIQUIRA I"/>
    <x v="0"/>
    <s v="MT"/>
    <x v="2"/>
    <s v="-"/>
    <s v="SE"/>
    <n v="0"/>
    <n v="0"/>
    <n v="0"/>
    <m/>
    <m/>
    <n v="0"/>
    <n v="0"/>
    <n v="1"/>
    <n v="25"/>
    <n v="25"/>
    <n v="25"/>
    <n v="25"/>
    <n v="25"/>
    <n v="25"/>
    <n v="25"/>
    <n v="25"/>
    <n v="1242575"/>
    <n v="269.77999999999997"/>
    <s v="R$/MWh"/>
    <n v="0"/>
    <n v="0"/>
    <n v="335221883.49999994"/>
    <n v="506.83731185774599"/>
    <n v="629783372.78163862"/>
    <n v="0"/>
    <n v="0"/>
    <n v="0"/>
    <n v="41760"/>
    <n v="43830"/>
    <s v="Não"/>
    <n v="3898.38"/>
    <n v="7323.91"/>
  </r>
  <r>
    <n v="1126"/>
    <x v="10"/>
    <s v="LEE"/>
    <s v="13ºLEE"/>
    <s v="Leilão de Energia Existente"/>
    <s v="005/2014"/>
    <s v="PETROBRAS PIE"/>
    <n v="33000167000101"/>
    <s v="2014-DIS"/>
    <s v="UTE.GN.RJ.027888-2.01"/>
    <s v="GOV. LEONEL BRIZOLA"/>
    <x v="0"/>
    <s v="RJ"/>
    <x v="5"/>
    <s v="Gás Natural"/>
    <s v="SE"/>
    <n v="0"/>
    <n v="0"/>
    <n v="1058.3"/>
    <m/>
    <m/>
    <n v="0"/>
    <n v="986.6"/>
    <n v="1"/>
    <n v="253.00000000000009"/>
    <n v="58"/>
    <n v="58"/>
    <n v="253.00000000000009"/>
    <n v="253.00000000000009"/>
    <n v="253.00000000000009"/>
    <n v="253.00000000000009"/>
    <n v="253.00000000000009"/>
    <n v="12574859.000000004"/>
    <n v="262"/>
    <s v="R$/MWh"/>
    <n v="0"/>
    <n v="0"/>
    <n v="3294613057.999999"/>
    <n v="492.22097897075196"/>
    <n v="6189609407.399169"/>
    <n v="198428548.28000006"/>
    <n v="295668325.04999989"/>
    <n v="295668325.04999989"/>
    <n v="41760"/>
    <n v="43830"/>
    <s v="Não"/>
    <n v="3898.38"/>
    <n v="7323.91"/>
  </r>
  <r>
    <n v="1127"/>
    <x v="10"/>
    <s v="LEE"/>
    <s v="13ºLEE"/>
    <s v="Leilão de Energia Existente"/>
    <s v="005/2014"/>
    <s v="PETROBRAS PIE"/>
    <n v="33000167000101"/>
    <s v="2014-DIS"/>
    <s v="UTE.GN.MS.027975-7.01"/>
    <s v="LUIS CARLOS PRESTES"/>
    <x v="0"/>
    <s v="MS"/>
    <x v="5"/>
    <s v="Gás Natural"/>
    <s v="SE"/>
    <n v="0"/>
    <n v="0"/>
    <n v="385.81900000000002"/>
    <m/>
    <m/>
    <n v="0"/>
    <n v="335.8"/>
    <n v="1"/>
    <n v="206.99999999999989"/>
    <n v="58"/>
    <n v="58"/>
    <n v="206.99999999999989"/>
    <n v="206.99999999999989"/>
    <n v="206.99999999999989"/>
    <n v="206.99999999999989"/>
    <n v="206.99999999999989"/>
    <n v="10288521.000000004"/>
    <n v="262"/>
    <s v="R$/MWh"/>
    <n v="0"/>
    <n v="0"/>
    <n v="2695592501.9999986"/>
    <n v="492.22097897075196"/>
    <n v="5064225878.7811375"/>
    <n v="143098454.41999999"/>
    <n v="213223755.87"/>
    <n v="213223755.87"/>
    <n v="41760"/>
    <n v="43830"/>
    <s v="Não"/>
    <n v="3898.38"/>
    <n v="7323.91"/>
  </r>
  <r>
    <n v="1128"/>
    <x v="10"/>
    <s v="LEE"/>
    <s v="13ºLEE"/>
    <s v="Leilão de Energia Existente"/>
    <s v="005/2014"/>
    <s v="EDP C"/>
    <n v="4149295000113"/>
    <s v="2014-QTD"/>
    <s v="UHE.PH.TO.001304-8.01"/>
    <s v="LAJEADO"/>
    <x v="0"/>
    <s v="TO"/>
    <x v="2"/>
    <s v="-"/>
    <s v="SE"/>
    <n v="0"/>
    <n v="0"/>
    <n v="0"/>
    <m/>
    <m/>
    <n v="0"/>
    <n v="0"/>
    <n v="1"/>
    <n v="5.0000000000000009"/>
    <n v="5"/>
    <n v="5"/>
    <n v="5.0000000000000009"/>
    <n v="5.0000000000000009"/>
    <n v="5.0000000000000009"/>
    <n v="5.0000000000000009"/>
    <n v="5.0000000000000009"/>
    <n v="248515.00000000003"/>
    <n v="270.79000000000002"/>
    <s v="R$/MWh"/>
    <n v="0"/>
    <n v="0"/>
    <n v="67295376.850000009"/>
    <n v="508.73480494461808"/>
    <n v="126428230.05081177"/>
    <n v="0"/>
    <n v="0"/>
    <n v="0"/>
    <n v="41760"/>
    <n v="43830"/>
    <s v="Não"/>
    <n v="3898.38"/>
    <n v="7323.91"/>
  </r>
  <r>
    <n v="1129"/>
    <x v="10"/>
    <s v="LEE"/>
    <s v="13ºLEE"/>
    <s v="Leilão de Energia Existente"/>
    <s v="005/2014"/>
    <s v="FURNAS"/>
    <n v="23274194000119"/>
    <s v="2014-QTD"/>
    <s v="UHE.PH.MG.002038-9.01"/>
    <s v="MASCARENHAS DE MORAES (PEIXOTO)"/>
    <x v="0"/>
    <s v="MG"/>
    <x v="2"/>
    <s v="-"/>
    <s v="SE"/>
    <n v="0"/>
    <n v="0"/>
    <n v="0"/>
    <m/>
    <m/>
    <n v="0"/>
    <n v="0"/>
    <n v="1"/>
    <n v="148.99999999999994"/>
    <n v="382"/>
    <n v="382"/>
    <n v="148.99999999999994"/>
    <n v="148.99999999999994"/>
    <n v="148.99999999999994"/>
    <n v="148.99999999999994"/>
    <n v="148.99999999999994"/>
    <n v="7405747"/>
    <n v="271"/>
    <s v="R$/MWh"/>
    <n v="0"/>
    <n v="0"/>
    <n v="2006957436.9999998"/>
    <n v="509.12933321020523"/>
    <n v="3770483032.0334773"/>
    <n v="0"/>
    <n v="0"/>
    <n v="0"/>
    <n v="41760"/>
    <n v="43830"/>
    <s v="Não"/>
    <n v="3898.38"/>
    <n v="7323.91"/>
  </r>
  <r>
    <n v="1130"/>
    <x v="10"/>
    <s v="LEE"/>
    <s v="13ºLEE"/>
    <s v="Leilão de Energia Existente"/>
    <s v="005/2014"/>
    <s v="QUANTA GERACAO"/>
    <n v="7642982000164"/>
    <s v="2014-QTD"/>
    <s v="PCH.PH.RJ.000140-6.01"/>
    <s v="AREAL"/>
    <x v="0"/>
    <s v="RJ"/>
    <x v="6"/>
    <s v="-"/>
    <s v="SE"/>
    <n v="0"/>
    <n v="0"/>
    <n v="0"/>
    <m/>
    <m/>
    <n v="0"/>
    <n v="0"/>
    <n v="1"/>
    <n v="1"/>
    <n v="1"/>
    <n v="1"/>
    <n v="1"/>
    <n v="1"/>
    <n v="1"/>
    <n v="1"/>
    <n v="1"/>
    <n v="49703"/>
    <n v="270.8"/>
    <s v="R$/MWh"/>
    <n v="0"/>
    <n v="0"/>
    <n v="13459572.400000002"/>
    <n v="508.75359200488407"/>
    <n v="25286579.783418756"/>
    <n v="0"/>
    <n v="0"/>
    <n v="0"/>
    <n v="41760"/>
    <n v="43830"/>
    <s v="Não"/>
    <n v="3898.38"/>
    <n v="7323.91"/>
  </r>
  <r>
    <n v="1131"/>
    <x v="10"/>
    <s v="LEN"/>
    <s v="19ºLEN"/>
    <s v="Leilão de Energia Nova"/>
    <s v="003/2014"/>
    <s v="CONSÓRCIO QUATRO VENTOS"/>
    <n v="30000000000000"/>
    <s v="DIS-2017"/>
    <s v="EOL.CV.PE.031809-4.01"/>
    <s v="QUATRO VENTOS"/>
    <x v="1"/>
    <s v="PE"/>
    <x v="8"/>
    <s v="Cinética do Vento"/>
    <s v="NE"/>
    <n v="78422880"/>
    <n v="145682899.40794662"/>
    <n v="22"/>
    <m/>
    <m/>
    <n v="0"/>
    <n v="9.4"/>
    <n v="9.9999999999999992E-2"/>
    <n v="94.000000000000085"/>
    <n v="94"/>
    <n v="94"/>
    <n v="9.4000000000000075"/>
    <n v="9.4000000000000075"/>
    <n v="9.4000000000000075"/>
    <n v="9.4000000000000075"/>
    <n v="9.4000000000000075"/>
    <n v="1648008.0000000002"/>
    <n v="129.80000000000001"/>
    <s v="R$/MWh"/>
    <n v="0"/>
    <n v="0"/>
    <n v="213911438.40000004"/>
    <n v="241.12402328442252"/>
    <n v="397374319.36491466"/>
    <n v="10743524.809999995"/>
    <n v="10743524.809999995"/>
    <n v="10743524.809999995"/>
    <n v="42736"/>
    <n v="50040"/>
    <s v="Sim"/>
    <n v="3942.55"/>
    <n v="7323.91"/>
  </r>
  <r>
    <n v="1132"/>
    <x v="10"/>
    <s v="LEN"/>
    <s v="19ºLEN"/>
    <s v="Leilão de Energia Nova"/>
    <s v="003/2014"/>
    <s v="SANTO ANTONIO ENERGIA"/>
    <n v="9391823000160"/>
    <s v="QTD-2017"/>
    <s v="UHE.PH.RO.029707-0.01"/>
    <s v="SANTO ANTÔNIO"/>
    <x v="0"/>
    <s v="RO"/>
    <x v="2"/>
    <s v="Rio Madeira"/>
    <s v="SE"/>
    <n v="1591518120"/>
    <n v="2956496550.2654881"/>
    <n v="417.6"/>
    <m/>
    <m/>
    <n v="0"/>
    <n v="206.2"/>
    <n v="9.9999999999999992E-2"/>
    <n v="1295.9999999999989"/>
    <n v="1296"/>
    <n v="1296"/>
    <n v="129.59999999999988"/>
    <n v="129.59999999999988"/>
    <n v="129.59999999999988"/>
    <n v="129.59999999999988"/>
    <n v="129.59999999999988"/>
    <n v="34080652.799999997"/>
    <n v="121"/>
    <s v="R$/MWh"/>
    <n v="0"/>
    <n v="0"/>
    <n v="4123758988.8000002"/>
    <n v="224.77663187530911"/>
    <n v="7660534348.4958229"/>
    <n v="0"/>
    <n v="0"/>
    <n v="0"/>
    <n v="42736"/>
    <n v="53692"/>
    <s v="Sim"/>
    <n v="3942.55"/>
    <n v="7323.91"/>
  </r>
  <r>
    <n v="1133"/>
    <x v="10"/>
    <s v="LEN"/>
    <s v="19ºLEN"/>
    <s v="Leilão de Energia Nova"/>
    <s v="003/2014"/>
    <s v="CONSÓRCIO SANTANA II"/>
    <n v="31000000000000"/>
    <s v="DIS-2017"/>
    <s v="EOL.CV.RN.031811-6.01"/>
    <s v="SANTANA II"/>
    <x v="0"/>
    <s v="RN"/>
    <x v="8"/>
    <s v="Cinética do Vento"/>
    <s v="NE"/>
    <n v="164194500"/>
    <n v="305017245.30950779"/>
    <n v="24"/>
    <m/>
    <m/>
    <n v="0"/>
    <n v="12.9"/>
    <n v="9.9999999999999992E-2"/>
    <n v="129.00000000000009"/>
    <n v="129"/>
    <n v="129"/>
    <n v="12.900000000000007"/>
    <n v="12.900000000000007"/>
    <n v="12.900000000000007"/>
    <n v="12.900000000000007"/>
    <n v="12.900000000000007"/>
    <n v="2261628"/>
    <n v="128.97999999999999"/>
    <s v="R$/MWh"/>
    <n v="0"/>
    <n v="0"/>
    <n v="291704779.43999988"/>
    <n v="239.60074363039146"/>
    <n v="541887750.61531484"/>
    <n v="14798077.430000002"/>
    <n v="14798077.430000002"/>
    <n v="14798077.430000002"/>
    <n v="42736"/>
    <n v="50040"/>
    <s v="Sim"/>
    <n v="3942.55"/>
    <n v="7323.91"/>
  </r>
  <r>
    <n v="1134"/>
    <x v="10"/>
    <s v="LEN"/>
    <s v="19ºLEN"/>
    <s v="Leilão de Energia Nova"/>
    <s v="003/2014"/>
    <s v="CONSÓRCIO SANTANA I"/>
    <n v="21000000000000"/>
    <s v="DIS-2017"/>
    <s v="EOL.CV.RN.031810-8.01"/>
    <s v="SANTANA I"/>
    <x v="0"/>
    <s v="RN"/>
    <x v="8"/>
    <s v="Cinética do Vento"/>
    <s v="NE"/>
    <n v="197439950"/>
    <n v="366775925.27792925"/>
    <n v="30"/>
    <m/>
    <m/>
    <n v="0"/>
    <n v="17.2"/>
    <n v="9.9999999999999992E-2"/>
    <n v="172.0000000000002"/>
    <n v="172"/>
    <n v="172"/>
    <n v="17.200000000000017"/>
    <n v="17.200000000000017"/>
    <n v="17.200000000000017"/>
    <n v="17.200000000000017"/>
    <n v="17.200000000000017"/>
    <n v="3015503.9999999995"/>
    <n v="128.97999999999999"/>
    <s v="R$/MWh"/>
    <n v="0"/>
    <n v="0"/>
    <n v="388939705.92000008"/>
    <n v="239.60074363039146"/>
    <n v="722517000.82042015"/>
    <n v="19702698.160000004"/>
    <n v="19702698.160000004"/>
    <n v="19702698.160000004"/>
    <n v="42736"/>
    <n v="50040"/>
    <s v="Sim"/>
    <n v="3942.55"/>
    <n v="7323.91"/>
  </r>
  <r>
    <n v="1135"/>
    <x v="10"/>
    <s v="LEN"/>
    <s v="19ºLEN"/>
    <s v="Leilão de Energia Nova"/>
    <s v="003/2014"/>
    <s v="VENTOS DE SÃO CLEMENTE 8"/>
    <n v="16000000000000"/>
    <s v="DIS-2017"/>
    <s v="EOL.CV.PE.031825-6.01"/>
    <s v="VENTOS DE SÃO CLEMENTE 8"/>
    <x v="0"/>
    <s v="PE"/>
    <x v="8"/>
    <s v="Cinética do Vento"/>
    <s v="NE"/>
    <n v="68635000"/>
    <n v="127500364.70051108"/>
    <n v="20"/>
    <m/>
    <m/>
    <n v="0"/>
    <n v="9.5"/>
    <n v="9.9999999999999992E-2"/>
    <n v="94.999999999999986"/>
    <n v="95"/>
    <n v="95"/>
    <n v="9.4999999999999982"/>
    <n v="9.4999999999999982"/>
    <n v="9.4999999999999982"/>
    <n v="9.4999999999999982"/>
    <n v="9.4999999999999982"/>
    <n v="1665539.9999999998"/>
    <n v="129.97999999999999"/>
    <s v="R$/MWh"/>
    <n v="0"/>
    <n v="0"/>
    <n v="216486889.20000005"/>
    <n v="241.45840174506344"/>
    <n v="402158626.44247311"/>
    <n v="11189551.889999997"/>
    <n v="11189551.889999997"/>
    <n v="11189551.889999997"/>
    <n v="42736"/>
    <n v="50040"/>
    <s v="Sim"/>
    <n v="3942.55"/>
    <n v="7323.91"/>
  </r>
  <r>
    <n v="1136"/>
    <x v="10"/>
    <s v="LEN"/>
    <s v="19ºLEN"/>
    <s v="Leilão de Energia Nova"/>
    <s v="003/2014"/>
    <s v="VENTOS DE SÃO CLEMENTE 7"/>
    <n v="15000000000000"/>
    <s v="DIS-2017"/>
    <s v="EOL.CV.PE.031824-8.01"/>
    <s v="VENTOS DE SÃO CLEMENTE 7"/>
    <x v="0"/>
    <s v="PE"/>
    <x v="8"/>
    <s v="Cinética do Vento"/>
    <s v="NE"/>
    <n v="82357000"/>
    <n v="152991149.35003993"/>
    <n v="24"/>
    <m/>
    <m/>
    <n v="0"/>
    <n v="10.7"/>
    <n v="9.9999999999999992E-2"/>
    <n v="107.00000000000001"/>
    <n v="107"/>
    <n v="107"/>
    <n v="10.700000000000001"/>
    <n v="10.700000000000001"/>
    <n v="10.700000000000001"/>
    <n v="10.700000000000001"/>
    <n v="10.700000000000001"/>
    <n v="1875924"/>
    <n v="129.97999999999999"/>
    <s v="R$/MWh"/>
    <n v="0"/>
    <n v="0"/>
    <n v="243832601.51999998"/>
    <n v="241.45840174506344"/>
    <n v="452957610.83520639"/>
    <n v="12693209.699999992"/>
    <n v="12693209.699999992"/>
    <n v="12693209.699999992"/>
    <n v="42736"/>
    <n v="50040"/>
    <s v="Sim"/>
    <n v="3942.55"/>
    <n v="7323.91"/>
  </r>
  <r>
    <n v="1137"/>
    <x v="10"/>
    <s v="LEN"/>
    <s v="19ºLEN"/>
    <s v="Leilão de Energia Nova"/>
    <s v="003/2014"/>
    <s v="VENTOS DE SÃO CLEMENTE 5"/>
    <n v="13000000000000"/>
    <s v="DIS-2017"/>
    <s v="EOL.CV.PE.031822-1.01"/>
    <s v="VENTOS DE SÃO CLEMENTE 5"/>
    <x v="0"/>
    <s v="PE"/>
    <x v="8"/>
    <s v="Cinética do Vento"/>
    <s v="NE"/>
    <n v="102940000"/>
    <n v="191227326.32433322"/>
    <n v="30"/>
    <m/>
    <m/>
    <n v="0"/>
    <n v="15.7"/>
    <n v="9.9999999999999992E-2"/>
    <n v="156.99999999999997"/>
    <n v="157"/>
    <n v="157"/>
    <n v="15.699999999999996"/>
    <n v="15.699999999999996"/>
    <n v="15.699999999999996"/>
    <n v="15.699999999999996"/>
    <n v="15.699999999999996"/>
    <n v="2752523.9999999995"/>
    <n v="129.97"/>
    <s v="R$/MWh"/>
    <n v="0"/>
    <n v="0"/>
    <n v="357745544.28000003"/>
    <n v="241.43982516391674"/>
    <n v="664568913.31948483"/>
    <n v="18542289.989999995"/>
    <n v="18542289.989999995"/>
    <n v="18542289.989999995"/>
    <n v="42736"/>
    <n v="50040"/>
    <s v="Sim"/>
    <n v="3942.55"/>
    <n v="7323.91"/>
  </r>
  <r>
    <n v="1138"/>
    <x v="10"/>
    <s v="LEN"/>
    <s v="19ºLEN"/>
    <s v="Leilão de Energia Nova"/>
    <s v="003/2014"/>
    <s v="VENTOS DE SÃO CLEMENTE 2"/>
    <n v="80000000000000"/>
    <s v="DIS-2017"/>
    <s v="EOL.CV.PE.031819-1.01"/>
    <s v="VENTOS DE SÃO CLEMENTE 2"/>
    <x v="0"/>
    <s v="PE"/>
    <x v="8"/>
    <s v="Cinética do Vento"/>
    <s v="NE"/>
    <n v="102940000"/>
    <n v="191227326.32433322"/>
    <n v="30"/>
    <m/>
    <m/>
    <n v="0"/>
    <n v="14.2"/>
    <n v="9.9999999999999992E-2"/>
    <n v="141.99999999999997"/>
    <n v="142"/>
    <n v="142"/>
    <n v="14.199999999999996"/>
    <n v="14.199999999999996"/>
    <n v="14.199999999999996"/>
    <n v="14.199999999999996"/>
    <n v="14.199999999999996"/>
    <n v="2489543.9999999991"/>
    <n v="129.97999999999999"/>
    <s v="R$/MWh"/>
    <n v="0"/>
    <n v="0"/>
    <n v="323590929.12"/>
    <n v="241.45840174506344"/>
    <n v="601121315.31401229"/>
    <n v="16833947.520000007"/>
    <n v="16833947.520000007"/>
    <n v="16833947.520000007"/>
    <n v="42736"/>
    <n v="50040"/>
    <s v="Sim"/>
    <n v="3942.55"/>
    <n v="7323.91"/>
  </r>
  <r>
    <n v="1139"/>
    <x v="10"/>
    <s v="LEN"/>
    <s v="19ºLEN"/>
    <s v="Leilão de Energia Nova"/>
    <s v="003/2014"/>
    <s v="VENTOS DE SÃO CLEMENTE 4"/>
    <n v="12000000000000"/>
    <s v="DIS-2017"/>
    <s v="EOL.CV.PE.031821-3.01"/>
    <s v="VENTOS DE SÃO CLEMENTE 4"/>
    <x v="0"/>
    <s v="PE"/>
    <x v="8"/>
    <s v="Cinética do Vento"/>
    <s v="NE"/>
    <n v="102940000"/>
    <n v="191227326.32433322"/>
    <n v="30"/>
    <m/>
    <m/>
    <n v="0"/>
    <n v="14.6"/>
    <n v="9.9999999999999992E-2"/>
    <n v="146.00000000000003"/>
    <n v="146"/>
    <n v="146"/>
    <n v="14.600000000000001"/>
    <n v="14.600000000000001"/>
    <n v="14.600000000000001"/>
    <n v="14.600000000000001"/>
    <n v="14.600000000000001"/>
    <n v="2559672"/>
    <n v="129.97"/>
    <s v="R$/MWh"/>
    <n v="0"/>
    <n v="0"/>
    <n v="332680569.83999997"/>
    <n v="241.43982516391674"/>
    <n v="618006760.156973"/>
    <n v="17297362.550000012"/>
    <n v="17297362.550000012"/>
    <n v="17297362.550000012"/>
    <n v="42736"/>
    <n v="50040"/>
    <s v="Sim"/>
    <n v="3942.55"/>
    <n v="7323.91"/>
  </r>
  <r>
    <n v="1140"/>
    <x v="10"/>
    <s v="LEN"/>
    <s v="19ºLEN"/>
    <s v="Leilão de Energia Nova"/>
    <s v="003/2014"/>
    <s v="VENTOS DE SÃO CLEMENTE 3"/>
    <n v="11000000000000"/>
    <s v="DIS-2017"/>
    <s v="EOL.CV.PE.031820-5.01"/>
    <s v="VENTOS DE SÃO CLEMENTE 3"/>
    <x v="0"/>
    <s v="PE"/>
    <x v="8"/>
    <s v="Cinética do Vento"/>
    <s v="NE"/>
    <n v="102940000"/>
    <n v="191227326.32433322"/>
    <n v="30"/>
    <m/>
    <m/>
    <n v="0"/>
    <n v="14.5"/>
    <n v="9.9999999999999992E-2"/>
    <n v="145"/>
    <n v="145"/>
    <n v="145"/>
    <n v="14.499999999999998"/>
    <n v="14.499999999999998"/>
    <n v="14.499999999999998"/>
    <n v="14.499999999999998"/>
    <n v="14.499999999999998"/>
    <n v="2542139.9999999995"/>
    <n v="129.97"/>
    <s v="R$/MWh"/>
    <n v="0"/>
    <n v="0"/>
    <n v="330401935.80000001"/>
    <n v="241.43982516391674"/>
    <n v="613773837.14219928"/>
    <n v="17135346.579999998"/>
    <n v="17135346.579999998"/>
    <n v="17135346.579999998"/>
    <n v="42736"/>
    <n v="50040"/>
    <s v="Sim"/>
    <n v="3942.55"/>
    <n v="7323.91"/>
  </r>
  <r>
    <n v="1141"/>
    <x v="10"/>
    <s v="LEN"/>
    <s v="19ºLEN"/>
    <s v="Leilão de Energia Nova"/>
    <s v="003/2014"/>
    <s v="VENTOS DE SÃO CLEMENTE 1"/>
    <n v="90000000000000"/>
    <s v="DIS-2017"/>
    <s v="EOL.CV.PE.031818-3.01"/>
    <s v="VENTOS DE SÃO CLEMENTE 1"/>
    <x v="0"/>
    <s v="PE"/>
    <x v="8"/>
    <s v="Cinética do Vento"/>
    <s v="NE"/>
    <n v="102940000"/>
    <n v="191227326.32433322"/>
    <n v="30"/>
    <m/>
    <m/>
    <n v="0"/>
    <n v="15.3"/>
    <n v="9.9999999999999992E-2"/>
    <n v="153.00000000000017"/>
    <n v="153"/>
    <n v="153"/>
    <n v="15.300000000000015"/>
    <n v="15.300000000000015"/>
    <n v="15.300000000000015"/>
    <n v="15.300000000000015"/>
    <n v="15.300000000000015"/>
    <n v="2682396"/>
    <n v="129.97"/>
    <s v="R$/MWh"/>
    <n v="0"/>
    <n v="0"/>
    <n v="348631008.12"/>
    <n v="241.43982516391674"/>
    <n v="647637221.26038957"/>
    <n v="18046064.829999994"/>
    <n v="18046064.829999994"/>
    <n v="18046064.829999994"/>
    <n v="42736"/>
    <n v="50040"/>
    <s v="Sim"/>
    <n v="3942.55"/>
    <n v="7323.91"/>
  </r>
  <r>
    <n v="1142"/>
    <x v="10"/>
    <s v="LEN"/>
    <s v="19ºLEN"/>
    <s v="Leilão de Energia Nova"/>
    <s v="003/2014"/>
    <s v="VENTOS DE SÃO CLEMENTE 6"/>
    <n v="14000000000000"/>
    <s v="DIS-2017"/>
    <s v="EOL.CV.PE.031823-0.01"/>
    <s v="VENTOS DE SÃO CLEMENTE 6"/>
    <x v="0"/>
    <s v="PE"/>
    <x v="8"/>
    <s v="Cinética do Vento"/>
    <s v="NE"/>
    <n v="89219000"/>
    <n v="165738399.33291903"/>
    <n v="26"/>
    <m/>
    <m/>
    <n v="0"/>
    <n v="13.3"/>
    <n v="9.9999999999999992E-2"/>
    <n v="133.00000000000003"/>
    <n v="133"/>
    <n v="133"/>
    <n v="13.3"/>
    <n v="13.3"/>
    <n v="13.3"/>
    <n v="13.3"/>
    <n v="13.3"/>
    <n v="2331755.9999999995"/>
    <n v="129.97"/>
    <s v="R$/MWh"/>
    <n v="0"/>
    <n v="0"/>
    <n v="303058327.32000005"/>
    <n v="241.43982516391674"/>
    <n v="562978760.96491396"/>
    <n v="15670157.850000005"/>
    <n v="15670157.850000005"/>
    <n v="15670157.850000005"/>
    <n v="42736"/>
    <n v="50040"/>
    <s v="Sim"/>
    <n v="3942.55"/>
    <n v="7323.91"/>
  </r>
  <r>
    <n v="1143"/>
    <x v="10"/>
    <s v="LEN"/>
    <s v="19ºLEN"/>
    <s v="Leilão de Energia Nova"/>
    <s v="003/2014"/>
    <s v="CONSÓRCIO OURO BRANCO"/>
    <n v="20000000000000"/>
    <s v="DIS-2017"/>
    <s v="EOL.CV.PE.031807-8.01"/>
    <s v="OURO BRANCO 1"/>
    <x v="1"/>
    <s v="PE"/>
    <x v="8"/>
    <s v="Cinética do Vento"/>
    <s v="NE"/>
    <n v="103951200"/>
    <n v="193105790.20988953"/>
    <n v="30"/>
    <m/>
    <m/>
    <n v="0"/>
    <n v="13.9"/>
    <n v="9.9999999999999992E-2"/>
    <n v="139.00000000000003"/>
    <n v="139"/>
    <n v="139"/>
    <n v="13.900000000000002"/>
    <n v="13.900000000000002"/>
    <n v="13.900000000000002"/>
    <n v="13.900000000000002"/>
    <n v="13.900000000000002"/>
    <n v="2436947.9999999995"/>
    <n v="129.80000000000001"/>
    <s v="R$/MWh"/>
    <n v="0"/>
    <n v="0"/>
    <n v="316315850.39999998"/>
    <n v="241.12402328442252"/>
    <n v="587606706.29492676"/>
    <n v="15908484.689999998"/>
    <n v="15908484.689999998"/>
    <n v="15908484.689999998"/>
    <n v="42736"/>
    <n v="50040"/>
    <s v="Sim"/>
    <n v="3942.55"/>
    <n v="7323.91"/>
  </r>
  <r>
    <n v="1144"/>
    <x v="10"/>
    <s v="LEN"/>
    <s v="19ºLEN"/>
    <s v="Leilão de Energia Nova"/>
    <s v="003/2014"/>
    <s v="CONSÓRCIO OURO BRANCO"/>
    <n v="20000000000000"/>
    <s v="DIS-2017"/>
    <s v="EOL.CV.PE.031808-6.01"/>
    <s v="OURO BRANCO 2"/>
    <x v="1"/>
    <s v="PE"/>
    <x v="8"/>
    <s v="Cinética do Vento"/>
    <s v="NE"/>
    <n v="103951200"/>
    <n v="193105790.20988953"/>
    <n v="30"/>
    <m/>
    <m/>
    <n v="0"/>
    <n v="14.7"/>
    <n v="9.9999999999999992E-2"/>
    <n v="147.00000000000003"/>
    <n v="139"/>
    <n v="139"/>
    <n v="14.700000000000001"/>
    <n v="14.700000000000001"/>
    <n v="14.700000000000001"/>
    <n v="14.700000000000001"/>
    <n v="14.700000000000001"/>
    <n v="2577204"/>
    <n v="129.80000000000001"/>
    <s v="R$/MWh"/>
    <n v="0"/>
    <n v="0"/>
    <n v="334521079.19999999"/>
    <n v="241.12402328442252"/>
    <n v="621425797.30470681"/>
    <n v="16835156.620000001"/>
    <n v="16835156.620000001"/>
    <n v="16835156.620000001"/>
    <n v="42736"/>
    <n v="50040"/>
    <s v="Sim"/>
    <n v="3942.55"/>
    <n v="7323.91"/>
  </r>
  <r>
    <n v="1145"/>
    <x v="10"/>
    <s v="LEN"/>
    <s v="19ºLEN"/>
    <s v="Leilão de Energia Nova"/>
    <s v="003/2014"/>
    <s v="ATLANTIC"/>
    <n v="11489312000127"/>
    <s v="DIS-2017"/>
    <s v="EOL.CV.RS.031806-0.01"/>
    <s v="AURA MIRIM II"/>
    <x v="0"/>
    <s v="RS"/>
    <x v="8"/>
    <s v="Cinética do Vento"/>
    <s v="S"/>
    <n v="96070000"/>
    <n v="178465215.07653674"/>
    <n v="26"/>
    <m/>
    <m/>
    <n v="0"/>
    <n v="10.8"/>
    <n v="9.9999999999999992E-2"/>
    <n v="108"/>
    <n v="108"/>
    <n v="108"/>
    <n v="10.799999999999999"/>
    <n v="10.799999999999999"/>
    <n v="10.799999999999999"/>
    <n v="10.799999999999999"/>
    <n v="10.799999999999999"/>
    <n v="1893456"/>
    <n v="129.5"/>
    <s v="R$/MWh"/>
    <n v="0"/>
    <n v="0"/>
    <n v="245202552.00000003"/>
    <n v="240.5667258500209"/>
    <n v="455502510.46107727"/>
    <n v="12443416.370000001"/>
    <n v="12443416.370000001"/>
    <n v="12443416.370000001"/>
    <n v="42736"/>
    <n v="50040"/>
    <s v="Sim"/>
    <n v="3942.55"/>
    <n v="7323.91"/>
  </r>
  <r>
    <n v="1146"/>
    <x v="10"/>
    <s v="LEN"/>
    <s v="19ºLEN"/>
    <s v="Leilão de Energia Nova"/>
    <s v="003/2014"/>
    <s v="ATLANTIC"/>
    <n v="11489312000127"/>
    <s v="DIS-2017"/>
    <s v="EOL.CV.RS.031805-1.01"/>
    <s v="AURA MANGUEIRA VII"/>
    <x v="0"/>
    <s v="RS"/>
    <x v="8"/>
    <s v="Cinética do Vento"/>
    <s v="S"/>
    <n v="81290000"/>
    <n v="151009028.14168495"/>
    <n v="22"/>
    <m/>
    <m/>
    <n v="0"/>
    <n v="9.6"/>
    <n v="9.9999999999999992E-2"/>
    <n v="96.000000000000057"/>
    <n v="108"/>
    <n v="108"/>
    <n v="9.600000000000005"/>
    <n v="9.600000000000005"/>
    <n v="9.600000000000005"/>
    <n v="9.600000000000005"/>
    <n v="9.600000000000005"/>
    <n v="1683071.9999999998"/>
    <n v="129.5"/>
    <s v="R$/MWh"/>
    <n v="0"/>
    <n v="0"/>
    <n v="217957823.99999994"/>
    <n v="240.5667258500209"/>
    <n v="404891120.40984631"/>
    <n v="11097037.259999996"/>
    <n v="11097037.259999996"/>
    <n v="11097037.259999996"/>
    <n v="42736"/>
    <n v="50040"/>
    <s v="Sim"/>
    <n v="3942.55"/>
    <n v="7323.91"/>
  </r>
  <r>
    <n v="1147"/>
    <x v="10"/>
    <s v="LEN"/>
    <s v="19ºLEN"/>
    <s v="Leilão de Energia Nova"/>
    <s v="003/2014"/>
    <s v="FORÇA EÓLICA"/>
    <n v="12227426000161"/>
    <s v="DIS-2017"/>
    <s v="EOL.CV.RN.031812-4.01"/>
    <s v="CALANGO 6"/>
    <x v="0"/>
    <s v="RN"/>
    <x v="8"/>
    <s v="Cinética do Vento"/>
    <s v="NE"/>
    <n v="191309720"/>
    <n v="355388053.77362365"/>
    <n v="30"/>
    <m/>
    <m/>
    <n v="0"/>
    <n v="18.5"/>
    <n v="9.9999999999999992E-2"/>
    <n v="185.00000000000006"/>
    <n v="185"/>
    <n v="185"/>
    <n v="18.500000000000004"/>
    <n v="18.500000000000004"/>
    <n v="18.500000000000004"/>
    <n v="18.500000000000004"/>
    <n v="18.500000000000004"/>
    <n v="3243419.9999999986"/>
    <n v="128.97999999999999"/>
    <s v="R$/MWh"/>
    <n v="0"/>
    <n v="0"/>
    <n v="418336311.5999999"/>
    <n v="239.60074363039146"/>
    <n v="777125843.90568423"/>
    <n v="21421750.789999988"/>
    <n v="21421750.789999988"/>
    <n v="21421750.789999988"/>
    <n v="42736"/>
    <n v="50040"/>
    <s v="Sim"/>
    <n v="3942.55"/>
    <n v="7323.91"/>
  </r>
  <r>
    <n v="1148"/>
    <x v="10"/>
    <s v="LEN"/>
    <s v="19ºLEN"/>
    <s v="Leilão de Energia Nova"/>
    <s v="003/2014"/>
    <s v="ITAREMA"/>
    <n v="13234214000174"/>
    <s v="DIS-2017"/>
    <s v="EOL.CV.CE.031817-5.01"/>
    <s v="ITAREMA VIII"/>
    <x v="0"/>
    <s v="CE"/>
    <x v="8"/>
    <s v="Cinética do Vento"/>
    <s v="NE"/>
    <n v="69242000"/>
    <n v="128627963.17611697"/>
    <n v="21"/>
    <m/>
    <m/>
    <n v="0"/>
    <n v="10.199999999999999"/>
    <n v="9.9999999999999992E-2"/>
    <n v="90.999999999999929"/>
    <n v="91"/>
    <n v="91"/>
    <n v="9.0999999999999925"/>
    <n v="9.0999999999999925"/>
    <n v="9.0999999999999925"/>
    <n v="9.0999999999999925"/>
    <n v="9.0999999999999925"/>
    <n v="1595412.0000000002"/>
    <n v="131"/>
    <s v="R$/MWh"/>
    <n v="0"/>
    <n v="0"/>
    <n v="208998971.99999994"/>
    <n v="243.35321302202888"/>
    <n v="388248636.29390103"/>
    <n v="10634646.790000003"/>
    <n v="10634646.790000003"/>
    <n v="10634646.790000003"/>
    <n v="42736"/>
    <n v="50040"/>
    <s v="Sim"/>
    <n v="3942.55"/>
    <n v="7323.91"/>
  </r>
  <r>
    <n v="1149"/>
    <x v="10"/>
    <s v="LEN"/>
    <s v="19ºLEN"/>
    <s v="Leilão de Energia Nova"/>
    <s v="003/2014"/>
    <s v="ITAREMA"/>
    <n v="13234214000174"/>
    <s v="DIS-2017"/>
    <s v="EOL.CV.CE.031816-7.01"/>
    <s v="ITAREMA VII"/>
    <x v="0"/>
    <s v="CE"/>
    <x v="8"/>
    <s v="Cinética do Vento"/>
    <s v="NE"/>
    <n v="69242000"/>
    <n v="128627963.17611697"/>
    <n v="21"/>
    <m/>
    <m/>
    <n v="0"/>
    <n v="10.9"/>
    <n v="9.9999999999999992E-2"/>
    <n v="92.999999999999943"/>
    <n v="91"/>
    <n v="91"/>
    <n v="9.2999999999999936"/>
    <n v="9.2999999999999936"/>
    <n v="9.2999999999999936"/>
    <n v="9.2999999999999936"/>
    <n v="9.2999999999999936"/>
    <n v="1630476.0000000002"/>
    <n v="130.97999999999999"/>
    <s v="R$/MWh"/>
    <n v="0"/>
    <n v="0"/>
    <n v="213559746.48000002"/>
    <n v="243.31605985973542"/>
    <n v="396720996.01586205"/>
    <n v="10822279.229999995"/>
    <n v="10822279.229999995"/>
    <n v="10822279.229999995"/>
    <n v="42736"/>
    <n v="50040"/>
    <s v="Sim"/>
    <n v="3942.55"/>
    <n v="7323.91"/>
  </r>
  <r>
    <n v="1150"/>
    <x v="10"/>
    <s v="LEN"/>
    <s v="19ºLEN"/>
    <s v="Leilão de Energia Nova"/>
    <s v="003/2014"/>
    <s v="ITAREMA"/>
    <n v="13234214000174"/>
    <s v="DIS-2017"/>
    <s v="EOL.CV.CE.031815-9.01"/>
    <s v="ITAREMA VI"/>
    <x v="0"/>
    <s v="CE"/>
    <x v="8"/>
    <s v="Cinética do Vento"/>
    <s v="NE"/>
    <n v="79136000"/>
    <n v="147007632.5626815"/>
    <n v="24"/>
    <m/>
    <m/>
    <n v="0"/>
    <n v="12.2"/>
    <n v="9.9999999999999992E-2"/>
    <n v="107.00000000000004"/>
    <n v="91"/>
    <n v="91"/>
    <n v="10.700000000000003"/>
    <n v="10.700000000000003"/>
    <n v="10.700000000000003"/>
    <n v="10.700000000000003"/>
    <n v="10.700000000000003"/>
    <n v="1875924.0000000002"/>
    <n v="130.97"/>
    <s v="R$/MWh"/>
    <n v="0"/>
    <n v="0"/>
    <n v="245689766.28"/>
    <n v="243.29748327858871"/>
    <n v="456407588.02190328"/>
    <n v="12482921.159999995"/>
    <n v="12482921.159999995"/>
    <n v="12482921.159999995"/>
    <n v="42736"/>
    <n v="50040"/>
    <s v="Sim"/>
    <n v="3942.55"/>
    <n v="7323.91"/>
  </r>
  <r>
    <n v="1151"/>
    <x v="10"/>
    <s v="LEN"/>
    <s v="19ºLEN"/>
    <s v="Leilão de Energia Nova"/>
    <s v="003/2014"/>
    <s v="ITAREMA"/>
    <n v="13234214000174"/>
    <s v="DIS-2017"/>
    <s v="EOL.CV.CE.031813-2.01"/>
    <s v="ITAREMA IV"/>
    <x v="0"/>
    <s v="CE"/>
    <x v="8"/>
    <s v="Cinética do Vento"/>
    <s v="NE"/>
    <n v="66351000"/>
    <n v="123257473.56660029"/>
    <n v="21"/>
    <m/>
    <m/>
    <n v="0"/>
    <n v="11.1"/>
    <n v="9.9999999999999992E-2"/>
    <n v="94.000000000000085"/>
    <n v="91"/>
    <n v="91"/>
    <n v="9.4000000000000075"/>
    <n v="9.4000000000000075"/>
    <n v="9.4000000000000075"/>
    <n v="9.4000000000000075"/>
    <n v="9.4000000000000075"/>
    <n v="1648008.0000000002"/>
    <n v="130.99"/>
    <s v="R$/MWh"/>
    <n v="0"/>
    <n v="0"/>
    <n v="215872567.92000005"/>
    <n v="243.33463644088218"/>
    <n v="401017427.53166538"/>
    <n v="10995158.170000007"/>
    <n v="10995158.170000007"/>
    <n v="10995158.170000007"/>
    <n v="42736"/>
    <n v="50040"/>
    <s v="Sim"/>
    <n v="3942.55"/>
    <n v="7323.91"/>
  </r>
  <r>
    <n v="1152"/>
    <x v="10"/>
    <s v="LEN"/>
    <s v="19ºLEN"/>
    <s v="Leilão de Energia Nova"/>
    <s v="003/2014"/>
    <s v="ITAREMA"/>
    <n v="13234214000174"/>
    <s v="DIS-2017"/>
    <s v="EOL.CV.CE.031814-0.01"/>
    <s v="ITAREMA IX"/>
    <x v="0"/>
    <s v="CE"/>
    <x v="8"/>
    <s v="Cinética do Vento"/>
    <s v="NE"/>
    <n v="95446000"/>
    <n v="177306036.41298145"/>
    <n v="30"/>
    <m/>
    <m/>
    <n v="0"/>
    <n v="15.3"/>
    <n v="9.9999999999999992E-2"/>
    <n v="123.00000000000001"/>
    <n v="91"/>
    <n v="91"/>
    <n v="12.3"/>
    <n v="12.3"/>
    <n v="12.3"/>
    <n v="12.3"/>
    <n v="12.3"/>
    <n v="2156436"/>
    <n v="131.88999999999999"/>
    <s v="R$/MWh"/>
    <n v="0"/>
    <n v="0"/>
    <n v="284412344.03999996"/>
    <n v="245.00652874408692"/>
    <n v="528340898.81878376"/>
    <n v="14460698.970000004"/>
    <n v="14460698.970000004"/>
    <n v="14460698.970000004"/>
    <n v="42736"/>
    <n v="50040"/>
    <s v="Sim"/>
    <n v="3942.55"/>
    <n v="7323.91"/>
  </r>
  <r>
    <n v="1153"/>
    <x v="10"/>
    <s v="LER"/>
    <s v="06ºLER"/>
    <s v="Leilão de Energia de Reserva"/>
    <s v="008/2014"/>
    <s v="CUTIA"/>
    <n v="10979076000164"/>
    <s v="QTD-UEE-ER20"/>
    <s v="EOL.CV.RN.032356-0.01"/>
    <s v="POTIGUAR"/>
    <x v="0"/>
    <s v="RN"/>
    <x v="8"/>
    <s v="Cinética do Vento"/>
    <s v="NE"/>
    <n v="112070000"/>
    <n v="205648017.58350787"/>
    <n v="28.8"/>
    <m/>
    <m/>
    <n v="0"/>
    <n v="11.5"/>
    <n v="0.1"/>
    <n v="113"/>
    <n v="113"/>
    <n v="113"/>
    <n v="11.3"/>
    <n v="11.3"/>
    <n v="11.3"/>
    <n v="11.3"/>
    <n v="11.3"/>
    <n v="1981116"/>
    <n v="144"/>
    <s v="R$/MWh"/>
    <n v="0"/>
    <n v="0"/>
    <n v="285280704"/>
    <n v="264.23944438319921"/>
    <n v="523488991.09866607"/>
    <n v="0"/>
    <n v="0"/>
    <n v="0"/>
    <n v="43009"/>
    <n v="50313"/>
    <s v="Não"/>
    <n v="3991.24"/>
    <n v="7323.91"/>
  </r>
  <r>
    <n v="1154"/>
    <x v="10"/>
    <s v="LER"/>
    <s v="06ºLER"/>
    <s v="Leilão de Energia de Reserva"/>
    <s v="008/2014"/>
    <s v="RNV"/>
    <n v="8534605000174"/>
    <s v="QTD-UEE-ER20"/>
    <s v="EOL.CV.BA.032364-0.01"/>
    <s v="QUINA"/>
    <x v="0"/>
    <s v="BA"/>
    <x v="8"/>
    <s v="Cinética do Vento"/>
    <s v="NE"/>
    <n v="46317420"/>
    <n v="84992286.98655054"/>
    <n v="10.8"/>
    <m/>
    <m/>
    <n v="0"/>
    <n v="5.2"/>
    <n v="0.1"/>
    <n v="52"/>
    <n v="52"/>
    <n v="52"/>
    <n v="5.2"/>
    <n v="5.2"/>
    <n v="5.2"/>
    <n v="5.2"/>
    <n v="5.2"/>
    <n v="911664"/>
    <n v="138.9"/>
    <s v="R$/MWh"/>
    <n v="0"/>
    <n v="0"/>
    <n v="126630129.60000001"/>
    <n v="254.88096406129424"/>
    <n v="232365799.21997577"/>
    <n v="0"/>
    <n v="0"/>
    <n v="0"/>
    <n v="43009"/>
    <n v="50313"/>
    <s v="Não"/>
    <n v="3991.24"/>
    <n v="7323.91"/>
  </r>
  <r>
    <n v="1155"/>
    <x v="10"/>
    <s v="LER"/>
    <s v="06ºLER"/>
    <s v="Leilão de Energia de Reserva"/>
    <s v="008/2014"/>
    <s v="PEC"/>
    <n v="7157459000142"/>
    <s v="QTD-UEE-ER20"/>
    <s v="EOL.CV.PE.032361-6.01"/>
    <s v="SERRA DAS VACAS VII"/>
    <x v="0"/>
    <s v="PE"/>
    <x v="8"/>
    <s v="Cinética do Vento"/>
    <s v="NE"/>
    <n v="117130000"/>
    <n v="214933098.05975085"/>
    <n v="26"/>
    <m/>
    <m/>
    <n v="0"/>
    <n v="11"/>
    <n v="0.1"/>
    <n v="110"/>
    <n v="110"/>
    <n v="110"/>
    <n v="11"/>
    <n v="11"/>
    <n v="11"/>
    <n v="11"/>
    <n v="11"/>
    <n v="1928520"/>
    <n v="143.77000000000001"/>
    <s v="R$/MWh"/>
    <n v="0"/>
    <n v="0"/>
    <n v="277263320.40000004"/>
    <n v="263.81739527064275"/>
    <n v="508777123.12733996"/>
    <n v="0"/>
    <n v="0"/>
    <n v="0"/>
    <n v="43009"/>
    <n v="50313"/>
    <s v="Não"/>
    <n v="3991.24"/>
    <n v="7323.91"/>
  </r>
  <r>
    <n v="1156"/>
    <x v="10"/>
    <s v="LER"/>
    <s v="06ºLER"/>
    <s v="Leilão de Energia de Reserva"/>
    <s v="008/2014"/>
    <s v="RIO ENERGY EOL IV"/>
    <n v="19299341000138"/>
    <s v="QTD-UES-ER20"/>
    <s v="UFV.RS.BA.032334-9.01"/>
    <s v="SOLAR CAETITÉ 3"/>
    <x v="1"/>
    <s v="BA"/>
    <x v="9"/>
    <s v="Radiação Solar Global"/>
    <s v="NE"/>
    <n v="140007000"/>
    <n v="256912304.78999007"/>
    <n v="29.97"/>
    <m/>
    <m/>
    <n v="0"/>
    <n v="6.6"/>
    <n v="0.1"/>
    <n v="65.999999999999986"/>
    <n v="66"/>
    <n v="66"/>
    <n v="6.6"/>
    <n v="6.6"/>
    <n v="6.6"/>
    <n v="6.6"/>
    <n v="6.6"/>
    <n v="1157112"/>
    <n v="207.52"/>
    <s v="R$/MWh"/>
    <n v="0"/>
    <n v="0"/>
    <n v="240123882.24000001"/>
    <n v="380.7983992944549"/>
    <n v="440626397.40440524"/>
    <n v="0"/>
    <n v="0"/>
    <n v="0"/>
    <n v="43009"/>
    <n v="50313"/>
    <s v="Não"/>
    <n v="3991.24"/>
    <n v="7323.91"/>
  </r>
  <r>
    <n v="1157"/>
    <x v="10"/>
    <s v="LER"/>
    <s v="06ºLER"/>
    <s v="Leilão de Energia de Reserva"/>
    <s v="008/2014"/>
    <s v="RIO ENERGY EOL IV"/>
    <n v="19299341000138"/>
    <s v="QTD-UES-ER20"/>
    <s v="UFV.RS.BA.032333-0.01"/>
    <s v="SOLAR CAETITÉ 2"/>
    <x v="1"/>
    <s v="BA"/>
    <x v="9"/>
    <s v="Radiação Solar Global"/>
    <s v="NE"/>
    <n v="140007000"/>
    <n v="256912304.78999007"/>
    <n v="29.97"/>
    <m/>
    <m/>
    <n v="0"/>
    <n v="6.6"/>
    <n v="0.1"/>
    <n v="65.999999999999986"/>
    <n v="66"/>
    <n v="66"/>
    <n v="6.6"/>
    <n v="6.6"/>
    <n v="6.6"/>
    <n v="6.6"/>
    <n v="6.6"/>
    <n v="1157112"/>
    <n v="207.52"/>
    <s v="R$/MWh"/>
    <n v="0"/>
    <n v="0"/>
    <n v="240123882.24000001"/>
    <n v="380.7983992944549"/>
    <n v="440626397.40440524"/>
    <n v="0"/>
    <n v="0"/>
    <n v="0"/>
    <n v="43009"/>
    <n v="50313"/>
    <s v="Não"/>
    <n v="3991.24"/>
    <n v="7323.91"/>
  </r>
  <r>
    <n v="1158"/>
    <x v="10"/>
    <s v="LER"/>
    <s v="06ºLER"/>
    <s v="Leilão de Energia de Reserva"/>
    <s v="008/2014"/>
    <s v="PEC"/>
    <n v="7157459000142"/>
    <s v="QTD-UEE-ER20"/>
    <s v="EOL.CV.PE.032360-8.01"/>
    <s v="SERRA DAS VACAS V"/>
    <x v="0"/>
    <s v="PE"/>
    <x v="8"/>
    <s v="Cinética do Vento"/>
    <s v="NE"/>
    <n v="117130000"/>
    <n v="214933098.05975085"/>
    <n v="26"/>
    <m/>
    <m/>
    <n v="0"/>
    <n v="11.6"/>
    <n v="0.1"/>
    <n v="115.99999999999999"/>
    <n v="110"/>
    <n v="110"/>
    <n v="11.6"/>
    <n v="11.6"/>
    <n v="11.6"/>
    <n v="11.6"/>
    <n v="11.6"/>
    <n v="2033712"/>
    <n v="143.77000000000001"/>
    <s v="R$/MWh"/>
    <n v="0"/>
    <n v="0"/>
    <n v="292386774.24000001"/>
    <n v="263.81739527064275"/>
    <n v="536528602.57064933"/>
    <n v="0"/>
    <n v="0"/>
    <n v="0"/>
    <n v="43009"/>
    <n v="50313"/>
    <s v="Não"/>
    <n v="3991.24"/>
    <n v="7323.91"/>
  </r>
  <r>
    <n v="1159"/>
    <x v="10"/>
    <s v="LER"/>
    <s v="06ºLER"/>
    <s v="Leilão de Energia de Reserva"/>
    <s v="008/2014"/>
    <s v="RIO ENERGY EOL IV"/>
    <n v="19299341000138"/>
    <s v="QTD-UES-ER20"/>
    <s v="UFV.RS.BA.032332-2.01"/>
    <s v="SOLAR CAETITÉ 1"/>
    <x v="1"/>
    <s v="BA"/>
    <x v="9"/>
    <s v="Radiação Solar Global"/>
    <s v="NE"/>
    <n v="140007000"/>
    <n v="256912304.78999007"/>
    <n v="29.97"/>
    <m/>
    <m/>
    <n v="0"/>
    <n v="6.6"/>
    <n v="0.1"/>
    <n v="65.999999999999986"/>
    <n v="66"/>
    <n v="66"/>
    <n v="6.6"/>
    <n v="6.6"/>
    <n v="6.6"/>
    <n v="6.6"/>
    <n v="6.6"/>
    <n v="1157112"/>
    <n v="207.52"/>
    <s v="R$/MWh"/>
    <n v="0"/>
    <n v="0"/>
    <n v="240123882.24000001"/>
    <n v="380.7983992944549"/>
    <n v="440626397.40440524"/>
    <n v="0"/>
    <n v="0"/>
    <n v="0"/>
    <n v="43009"/>
    <n v="50313"/>
    <s v="Não"/>
    <n v="3991.24"/>
    <n v="7323.91"/>
  </r>
  <r>
    <n v="1160"/>
    <x v="10"/>
    <s v="LER"/>
    <s v="06ºLER"/>
    <s v="Leilão de Energia de Reserva"/>
    <s v="008/2014"/>
    <s v="CEA ENERGIA"/>
    <n v="10187906000110"/>
    <s v="QTD-UEE-ER20"/>
    <s v="EOL.CV.BA.032346-2.01"/>
    <s v="CURRAL DE PEDRAS II"/>
    <x v="0"/>
    <s v="BA"/>
    <x v="8"/>
    <s v="Cinética do Vento"/>
    <s v="NE"/>
    <n v="112439180"/>
    <n v="206325461.45904532"/>
    <n v="30"/>
    <m/>
    <m/>
    <n v="0"/>
    <n v="13.5"/>
    <n v="0.1"/>
    <n v="135"/>
    <n v="135"/>
    <n v="135"/>
    <n v="13.5"/>
    <n v="13.5"/>
    <n v="13.5"/>
    <n v="13.5"/>
    <n v="13.5"/>
    <n v="2366820"/>
    <n v="142.9"/>
    <s v="R$/MWh"/>
    <n v="0"/>
    <n v="0"/>
    <n v="338218578"/>
    <n v="262.22094862749424"/>
    <n v="620629785.63052583"/>
    <n v="0"/>
    <n v="0"/>
    <n v="0"/>
    <n v="43009"/>
    <n v="50313"/>
    <s v="Não"/>
    <n v="3991.24"/>
    <n v="7323.91"/>
  </r>
  <r>
    <n v="1161"/>
    <x v="10"/>
    <s v="LER"/>
    <s v="06ºLER"/>
    <s v="Leilão de Energia de Reserva"/>
    <s v="008/2014"/>
    <s v="DRACENAS"/>
    <n v="53000000000000"/>
    <s v="QTD-UES-ER20"/>
    <s v="UFV.RS.SP.032315-2.01"/>
    <s v="DRACENA 4"/>
    <x v="0"/>
    <s v="SP"/>
    <x v="9"/>
    <s v="Radiação Solar Global"/>
    <s v="SE"/>
    <n v="128320000"/>
    <n v="235466704.8836953"/>
    <n v="30"/>
    <m/>
    <m/>
    <n v="0"/>
    <n v="5.9"/>
    <n v="0.1"/>
    <n v="59"/>
    <n v="59"/>
    <n v="59"/>
    <n v="5.9"/>
    <n v="5.9"/>
    <n v="5.9"/>
    <n v="5.9"/>
    <n v="5.9"/>
    <n v="1034388"/>
    <n v="217.75"/>
    <s v="R$/MWh"/>
    <n v="0"/>
    <n v="0"/>
    <n v="225237987"/>
    <n v="399.57040982251129"/>
    <n v="413310837.07548779"/>
    <n v="0"/>
    <n v="0"/>
    <n v="0"/>
    <n v="43009"/>
    <n v="50313"/>
    <s v="Não"/>
    <n v="3991.24"/>
    <n v="7323.91"/>
  </r>
  <r>
    <n v="1162"/>
    <x v="10"/>
    <s v="LER"/>
    <s v="06ºLER"/>
    <s v="Leilão de Energia de Reserva"/>
    <s v="008/2014"/>
    <s v="CEA ENERGIA"/>
    <n v="10187906000110"/>
    <s v="QTD-UEE-ER20"/>
    <s v="EOL.CV.BA.032348-9.01"/>
    <s v="DIAMANTE III"/>
    <x v="0"/>
    <s v="BA"/>
    <x v="8"/>
    <s v="Cinética do Vento"/>
    <s v="NE"/>
    <n v="67464320"/>
    <n v="123796766.89229412"/>
    <n v="18"/>
    <m/>
    <m/>
    <n v="0"/>
    <n v="7.9"/>
    <n v="0.1"/>
    <n v="79"/>
    <n v="135"/>
    <n v="135"/>
    <n v="7.9"/>
    <n v="7.9"/>
    <n v="7.9"/>
    <n v="7.9"/>
    <n v="7.9"/>
    <n v="1385028"/>
    <n v="142.9"/>
    <s v="R$/MWh"/>
    <n v="0"/>
    <n v="0"/>
    <n v="197920501.20000002"/>
    <n v="262.22094862749424"/>
    <n v="363183356.03564107"/>
    <n v="0"/>
    <n v="0"/>
    <n v="0"/>
    <n v="43009"/>
    <n v="50313"/>
    <s v="Não"/>
    <n v="3991.24"/>
    <n v="7323.91"/>
  </r>
  <r>
    <n v="1163"/>
    <x v="10"/>
    <s v="LER"/>
    <s v="06ºLER"/>
    <s v="Leilão de Energia de Reserva"/>
    <s v="008/2014"/>
    <s v="DRACENAS"/>
    <n v="53000000000000"/>
    <s v="QTD-UES-ER20"/>
    <s v="UFV.RS.SP.032312-8.01"/>
    <s v="DRACENA 1"/>
    <x v="0"/>
    <s v="SP"/>
    <x v="9"/>
    <s v="Radiação Solar Global"/>
    <s v="SE"/>
    <n v="128320000"/>
    <n v="235466704.8836953"/>
    <n v="30"/>
    <m/>
    <m/>
    <n v="0"/>
    <n v="5.9"/>
    <n v="0.1"/>
    <n v="59"/>
    <n v="59"/>
    <n v="59"/>
    <n v="5.9"/>
    <n v="5.9"/>
    <n v="5.9"/>
    <n v="5.9"/>
    <n v="5.9"/>
    <n v="1034388"/>
    <n v="217.75"/>
    <s v="R$/MWh"/>
    <n v="0"/>
    <n v="0"/>
    <n v="225237987"/>
    <n v="399.57040982251129"/>
    <n v="413310837.07548779"/>
    <n v="0"/>
    <n v="0"/>
    <n v="0"/>
    <n v="43009"/>
    <n v="50313"/>
    <s v="Não"/>
    <n v="3991.24"/>
    <n v="7323.91"/>
  </r>
  <r>
    <n v="1164"/>
    <x v="10"/>
    <s v="LER"/>
    <s v="06ºLER"/>
    <s v="Leilão de Energia de Reserva"/>
    <s v="008/2014"/>
    <s v="DRACENAS"/>
    <n v="53000000000000"/>
    <s v="QTD-UES-ER20"/>
    <s v="UFV.RS.SP.032313-6.01"/>
    <s v="DRACENA 2"/>
    <x v="0"/>
    <s v="SP"/>
    <x v="9"/>
    <s v="Radiação Solar Global"/>
    <s v="SE"/>
    <n v="128320000"/>
    <n v="235466704.8836953"/>
    <n v="30"/>
    <m/>
    <m/>
    <n v="0"/>
    <n v="5.9"/>
    <n v="0.1"/>
    <n v="59"/>
    <n v="59"/>
    <n v="59"/>
    <n v="5.9"/>
    <n v="5.9"/>
    <n v="5.9"/>
    <n v="5.9"/>
    <n v="5.9"/>
    <n v="1034388"/>
    <n v="217.75"/>
    <s v="R$/MWh"/>
    <n v="0"/>
    <n v="0"/>
    <n v="225237987"/>
    <n v="399.57040982251129"/>
    <n v="413310837.07548779"/>
    <n v="0"/>
    <n v="0"/>
    <n v="0"/>
    <n v="43009"/>
    <n v="50313"/>
    <s v="Não"/>
    <n v="3991.24"/>
    <n v="7323.91"/>
  </r>
  <r>
    <n v="1165"/>
    <x v="10"/>
    <s v="LER"/>
    <s v="06ºLER"/>
    <s v="Leilão de Energia de Reserva"/>
    <s v="008/2014"/>
    <s v="CUTIA"/>
    <n v="10979076000164"/>
    <s v="QTD-UEE-ER20"/>
    <s v="EOL.CV.RN.030699-1.01"/>
    <s v="DREEN GUAJIRU"/>
    <x v="0"/>
    <s v="RN"/>
    <x v="8"/>
    <s v="Cinética do Vento"/>
    <s v="NE"/>
    <n v="83815190"/>
    <n v="153800550.25327969"/>
    <n v="21.6"/>
    <m/>
    <m/>
    <n v="0"/>
    <n v="8.3000000000000007"/>
    <n v="0.1"/>
    <n v="83"/>
    <n v="113"/>
    <n v="113"/>
    <n v="8.3000000000000007"/>
    <n v="8.3000000000000007"/>
    <n v="8.3000000000000007"/>
    <n v="8.3000000000000007"/>
    <n v="8.3000000000000007"/>
    <n v="1455156"/>
    <n v="144"/>
    <s v="R$/MWh"/>
    <n v="0"/>
    <n v="0"/>
    <n v="209542464"/>
    <n v="264.23944438319921"/>
    <n v="384509612.93087864"/>
    <n v="0"/>
    <n v="0"/>
    <n v="0"/>
    <n v="43009"/>
    <n v="50313"/>
    <s v="Não"/>
    <n v="3991.24"/>
    <n v="7323.91"/>
  </r>
  <r>
    <n v="1166"/>
    <x v="10"/>
    <s v="LER"/>
    <s v="06ºLER"/>
    <s v="Leilão de Energia de Reserva"/>
    <s v="008/2014"/>
    <s v="CEA ENERGIA"/>
    <n v="10187906000110"/>
    <s v="QTD-UEE-ER20"/>
    <s v="EOL.CV.BA.032344-6.01"/>
    <s v="CAPOEIRAS III"/>
    <x v="0"/>
    <s v="BA"/>
    <x v="8"/>
    <s v="Cinética do Vento"/>
    <s v="NE"/>
    <n v="104942040"/>
    <n v="192568238.48638517"/>
    <n v="28"/>
    <m/>
    <m/>
    <n v="0"/>
    <n v="11.6"/>
    <n v="0.1"/>
    <n v="115.99999999999999"/>
    <n v="135"/>
    <n v="135"/>
    <n v="11.6"/>
    <n v="11.6"/>
    <n v="11.6"/>
    <n v="11.6"/>
    <n v="11.6"/>
    <n v="2033712"/>
    <n v="142.91999999999999"/>
    <s v="R$/MWh"/>
    <n v="0"/>
    <n v="0"/>
    <n v="290658119.03999996"/>
    <n v="262.2576485503252"/>
    <n v="533356526.94857889"/>
    <n v="0"/>
    <n v="0"/>
    <n v="0"/>
    <n v="43009"/>
    <n v="50313"/>
    <s v="Não"/>
    <n v="3991.24"/>
    <n v="7323.91"/>
  </r>
  <r>
    <n v="1167"/>
    <x v="10"/>
    <s v="LER"/>
    <s v="06ºLER"/>
    <s v="Leilão de Energia de Reserva"/>
    <s v="008/2014"/>
    <s v="CUTIA"/>
    <n v="10979076000164"/>
    <s v="QTD-UEE-ER20"/>
    <s v="EOL.CV.RN.030701-7.01"/>
    <s v="DREEN CUTIA"/>
    <x v="0"/>
    <s v="RN"/>
    <x v="8"/>
    <s v="Cinética do Vento"/>
    <s v="NE"/>
    <n v="97618170"/>
    <n v="179128965.29517141"/>
    <n v="25.2"/>
    <m/>
    <m/>
    <n v="0"/>
    <n v="9.6"/>
    <n v="0.1"/>
    <n v="95.999999999999986"/>
    <n v="113"/>
    <n v="113"/>
    <n v="9.6"/>
    <n v="9.6"/>
    <n v="9.6"/>
    <n v="9.6"/>
    <n v="9.6"/>
    <n v="1683072"/>
    <n v="144"/>
    <s v="R$/MWh"/>
    <n v="0"/>
    <n v="0"/>
    <n v="242362368"/>
    <n v="264.23944438319921"/>
    <n v="444734010.13691986"/>
    <n v="0"/>
    <n v="0"/>
    <n v="0"/>
    <n v="43009"/>
    <n v="50313"/>
    <s v="Não"/>
    <n v="3991.24"/>
    <n v="7323.91"/>
  </r>
  <r>
    <n v="1168"/>
    <x v="10"/>
    <s v="LER"/>
    <s v="06ºLER"/>
    <s v="Leilão de Energia de Reserva"/>
    <s v="008/2014"/>
    <s v="CEA ENERGIA"/>
    <n v="10187906000110"/>
    <s v="QTD-UEE-ER20"/>
    <s v="EOL.CV.BA.032345-4.01"/>
    <s v="CURRAL DE PEDRAS I"/>
    <x v="0"/>
    <s v="BA"/>
    <x v="8"/>
    <s v="Cinética do Vento"/>
    <s v="NE"/>
    <n v="74960450"/>
    <n v="137552136.51885128"/>
    <n v="20"/>
    <m/>
    <m/>
    <n v="0"/>
    <n v="9"/>
    <n v="0.1"/>
    <n v="90"/>
    <n v="135"/>
    <n v="135"/>
    <n v="9"/>
    <n v="9"/>
    <n v="9"/>
    <n v="9"/>
    <n v="9"/>
    <n v="1577880"/>
    <n v="142.9"/>
    <s v="R$/MWh"/>
    <n v="0"/>
    <n v="0"/>
    <n v="225479052"/>
    <n v="262.22094862749424"/>
    <n v="413753190.42035055"/>
    <n v="0"/>
    <n v="0"/>
    <n v="0"/>
    <n v="43009"/>
    <n v="50313"/>
    <s v="Não"/>
    <n v="3991.24"/>
    <n v="7323.91"/>
  </r>
  <r>
    <n v="1169"/>
    <x v="10"/>
    <s v="LER"/>
    <s v="06ºLER"/>
    <s v="Leilão de Energia de Reserva"/>
    <s v="008/2014"/>
    <s v="DRACENAS"/>
    <n v="53000000000000"/>
    <s v="QTD-UES-ER20"/>
    <s v="UFV.RS.SP.032314-4.01"/>
    <s v="DRACENA 3"/>
    <x v="1"/>
    <s v="SP"/>
    <x v="9"/>
    <s v="Radiação Solar Global"/>
    <s v="SE"/>
    <n v="128264999.99999999"/>
    <n v="235365780.09591001"/>
    <n v="30"/>
    <m/>
    <m/>
    <n v="0"/>
    <n v="5.9"/>
    <n v="0.1"/>
    <n v="59"/>
    <n v="59"/>
    <n v="59"/>
    <n v="5.9"/>
    <n v="5.9"/>
    <n v="5.9"/>
    <n v="5.9"/>
    <n v="5.9"/>
    <n v="1034388"/>
    <n v="217.75"/>
    <s v="R$/MWh"/>
    <n v="0"/>
    <n v="0"/>
    <n v="225237987"/>
    <n v="399.57040982251129"/>
    <n v="413310837.07548779"/>
    <n v="0"/>
    <n v="0"/>
    <n v="0"/>
    <n v="43009"/>
    <n v="50313"/>
    <s v="Não"/>
    <n v="3991.24"/>
    <n v="7323.91"/>
  </r>
  <r>
    <n v="1170"/>
    <x v="10"/>
    <s v="LER"/>
    <s v="06ºLER"/>
    <s v="Leilão de Energia de Reserva"/>
    <s v="008/2014"/>
    <s v="CEA ENERGIA"/>
    <n v="10187906000110"/>
    <s v="QTD-UEE-ER20"/>
    <s v="EOL.CV.BA.032347-0.01"/>
    <s v="DIAMANTE II"/>
    <x v="0"/>
    <s v="BA"/>
    <x v="8"/>
    <s v="Cinética do Vento"/>
    <s v="NE"/>
    <n v="67464320"/>
    <n v="123796766.89229412"/>
    <n v="18"/>
    <m/>
    <m/>
    <n v="0"/>
    <n v="7.7"/>
    <n v="0.1"/>
    <n v="77"/>
    <n v="135"/>
    <n v="135"/>
    <n v="7.7"/>
    <n v="7.7"/>
    <n v="7.7"/>
    <n v="7.7"/>
    <n v="7.7"/>
    <n v="1349964"/>
    <n v="142.91"/>
    <s v="R$/MWh"/>
    <n v="0"/>
    <n v="0"/>
    <n v="192923355.24000001"/>
    <n v="262.23929858890972"/>
    <n v="354013612.48027891"/>
    <n v="0"/>
    <n v="0"/>
    <n v="0"/>
    <n v="43009"/>
    <n v="50313"/>
    <s v="Não"/>
    <n v="3991.24"/>
    <n v="7323.91"/>
  </r>
  <r>
    <n v="1171"/>
    <x v="10"/>
    <s v="LER"/>
    <s v="06ºLER"/>
    <s v="Leilão de Energia de Reserva"/>
    <s v="008/2014"/>
    <s v="EGP-SOWITEC-DELFINA"/>
    <n v="44000000000000"/>
    <s v="QTD-UEE-ER20"/>
    <s v="EOL.CV.BA.032359-4.01"/>
    <s v="DELFINA V"/>
    <x v="0"/>
    <s v="BA"/>
    <x v="8"/>
    <s v="Cinética do Vento"/>
    <s v="NE"/>
    <n v="113154420"/>
    <n v="207637924.09932753"/>
    <n v="30"/>
    <m/>
    <m/>
    <n v="0"/>
    <n v="13.6"/>
    <n v="0.1"/>
    <n v="136"/>
    <n v="136"/>
    <n v="136"/>
    <n v="13.6"/>
    <n v="13.6"/>
    <n v="13.6"/>
    <n v="13.6"/>
    <n v="13.6"/>
    <n v="2384352"/>
    <n v="138.88"/>
    <s v="R$/MWh"/>
    <n v="0"/>
    <n v="0"/>
    <n v="331138805.75999999"/>
    <n v="254.84426413846322"/>
    <n v="607638430.88707304"/>
    <n v="0"/>
    <n v="0"/>
    <n v="0"/>
    <n v="43009"/>
    <n v="50313"/>
    <s v="Não"/>
    <n v="3991.24"/>
    <n v="7323.91"/>
  </r>
  <r>
    <n v="1172"/>
    <x v="10"/>
    <s v="LER"/>
    <s v="06ºLER"/>
    <s v="Leilão de Energia de Reserva"/>
    <s v="008/2014"/>
    <s v="EGP-SOWITEC-DELFINA"/>
    <n v="44000000000000"/>
    <s v="QTD-UEE-ER20"/>
    <s v="EOL.CV.BA.032358-6.01"/>
    <s v="DELFINA II"/>
    <x v="0"/>
    <s v="BA"/>
    <x v="8"/>
    <s v="Cinética do Vento"/>
    <s v="NE"/>
    <n v="113154420"/>
    <n v="207637924.09932753"/>
    <n v="30"/>
    <m/>
    <m/>
    <n v="0"/>
    <n v="13.6"/>
    <n v="0.1"/>
    <n v="136"/>
    <n v="136"/>
    <n v="136"/>
    <n v="13.6"/>
    <n v="13.6"/>
    <n v="13.6"/>
    <n v="13.6"/>
    <n v="13.6"/>
    <n v="2384352"/>
    <n v="138.87"/>
    <s v="R$/MWh"/>
    <n v="0"/>
    <n v="0"/>
    <n v="331114962.24000001"/>
    <n v="254.82591417704774"/>
    <n v="607594678.11987209"/>
    <n v="0"/>
    <n v="0"/>
    <n v="0"/>
    <n v="43009"/>
    <n v="50313"/>
    <s v="Não"/>
    <n v="3991.24"/>
    <n v="7323.91"/>
  </r>
  <r>
    <n v="1173"/>
    <x v="10"/>
    <s v="LER"/>
    <s v="06ºLER"/>
    <s v="Leilão de Energia de Reserva"/>
    <s v="008/2014"/>
    <s v="EGP-SOWITEC-DELFINA"/>
    <n v="44000000000000"/>
    <s v="QTD-UEE-ER20"/>
    <s v="EOL.CV.BA.032357-8.01"/>
    <s v="DELFINA I"/>
    <x v="0"/>
    <s v="BA"/>
    <x v="8"/>
    <s v="Cinética do Vento"/>
    <s v="NE"/>
    <n v="113154420"/>
    <n v="207637924.09932753"/>
    <n v="30"/>
    <m/>
    <m/>
    <n v="0"/>
    <n v="13.6"/>
    <n v="0.1"/>
    <n v="136"/>
    <n v="136"/>
    <n v="136"/>
    <n v="13.6"/>
    <n v="13.6"/>
    <n v="13.6"/>
    <n v="13.6"/>
    <n v="13.6"/>
    <n v="2384352"/>
    <n v="138.88999999999999"/>
    <s v="R$/MWh"/>
    <n v="0"/>
    <n v="0"/>
    <n v="331162649.27999997"/>
    <n v="254.8626140998787"/>
    <n v="607682183.65427399"/>
    <n v="0"/>
    <n v="0"/>
    <n v="0"/>
    <n v="43009"/>
    <n v="50313"/>
    <s v="Não"/>
    <n v="3991.24"/>
    <n v="7323.91"/>
  </r>
  <r>
    <n v="1174"/>
    <x v="10"/>
    <s v="LER"/>
    <s v="06ºLER"/>
    <s v="Leilão de Energia de Reserva"/>
    <s v="008/2014"/>
    <s v="COREMAS I"/>
    <n v="14285232000148"/>
    <s v="QTD-UES-ER20"/>
    <s v="UFV.RS.PB.032311-0.01"/>
    <s v="COREMAS I"/>
    <x v="0"/>
    <s v="PB"/>
    <x v="9"/>
    <s v="Radiação Solar Global"/>
    <s v="NE"/>
    <n v="125372000"/>
    <n v="230057136.25840589"/>
    <n v="30"/>
    <m/>
    <m/>
    <n v="0"/>
    <n v="6.9"/>
    <n v="0.1"/>
    <n v="67"/>
    <n v="67"/>
    <n v="67"/>
    <n v="6.7"/>
    <n v="6.7"/>
    <n v="6.7"/>
    <n v="6.7"/>
    <n v="6.7"/>
    <n v="1174644"/>
    <n v="219.78"/>
    <s v="R$/MWh"/>
    <n v="0"/>
    <n v="0"/>
    <n v="258163258.32000002"/>
    <n v="403.29545198985778"/>
    <n v="473728582.90717453"/>
    <n v="0"/>
    <n v="0"/>
    <n v="0"/>
    <n v="43009"/>
    <n v="50313"/>
    <s v="Não"/>
    <n v="3991.24"/>
    <n v="7323.91"/>
  </r>
  <r>
    <n v="1175"/>
    <x v="10"/>
    <s v="LER"/>
    <s v="06ºLER"/>
    <s v="Leilão de Energia de Reserva"/>
    <s v="008/2014"/>
    <s v="SOLATIO"/>
    <n v="49000000000000"/>
    <s v="QTD-UES-ER20"/>
    <s v="UFV.RS.MG.032340-3.01"/>
    <s v="VAZANTE 2"/>
    <x v="0"/>
    <s v="MG"/>
    <x v="9"/>
    <s v="Radiação Solar Global"/>
    <s v="SE"/>
    <n v="128320000"/>
    <n v="235466704.8836953"/>
    <n v="30"/>
    <m/>
    <m/>
    <n v="0"/>
    <n v="6"/>
    <n v="0.1"/>
    <n v="60"/>
    <n v="60"/>
    <n v="60"/>
    <n v="6"/>
    <n v="6"/>
    <n v="6"/>
    <n v="6"/>
    <n v="6"/>
    <n v="1051920"/>
    <n v="216.12"/>
    <s v="R$/MWh"/>
    <n v="0"/>
    <n v="0"/>
    <n v="227340950.40000001"/>
    <n v="396.57936611178479"/>
    <n v="417169766.8003087"/>
    <n v="0"/>
    <n v="0"/>
    <n v="0"/>
    <n v="43009"/>
    <n v="50313"/>
    <s v="Não"/>
    <n v="3991.24"/>
    <n v="7323.91"/>
  </r>
  <r>
    <n v="1176"/>
    <x v="10"/>
    <s v="LER"/>
    <s v="06ºLER"/>
    <s v="Leilão de Energia de Reserva"/>
    <s v="008/2014"/>
    <s v="VSEER"/>
    <n v="16603346000114"/>
    <s v="QTD-UEE-ER20"/>
    <s v="EOL.CV.PE.032365-9.01"/>
    <s v="VENTOS DE SANTO ESTEVÃO IV"/>
    <x v="0"/>
    <s v="PE"/>
    <x v="8"/>
    <s v="Cinética do Vento"/>
    <s v="NE"/>
    <n v="108087000"/>
    <n v="198339227.95171425"/>
    <n v="30"/>
    <m/>
    <m/>
    <n v="0"/>
    <n v="14.2"/>
    <n v="0.1"/>
    <n v="141.99999999999997"/>
    <n v="142"/>
    <n v="142"/>
    <n v="14.2"/>
    <n v="14.2"/>
    <n v="14.2"/>
    <n v="14.2"/>
    <n v="14.2"/>
    <n v="2489544"/>
    <n v="142.99"/>
    <s v="R$/MWh"/>
    <n v="0"/>
    <n v="0"/>
    <n v="355979896.56"/>
    <n v="262.38609828023374"/>
    <n v="653221736.65696621"/>
    <n v="0"/>
    <n v="0"/>
    <n v="0"/>
    <n v="43009"/>
    <n v="50313"/>
    <s v="Não"/>
    <n v="3991.24"/>
    <n v="7323.91"/>
  </r>
  <r>
    <n v="1177"/>
    <x v="10"/>
    <s v="LER"/>
    <s v="06ºLER"/>
    <s v="Leilão de Energia de Reserva"/>
    <s v="008/2014"/>
    <s v="VSVER"/>
    <n v="16519518000176"/>
    <s v="QTD-UEE-ER20"/>
    <s v="EOL.CV.PI.032366-7.01"/>
    <s v="VENTOS DE SANTO ONOFRE IV"/>
    <x v="5"/>
    <s v="PI"/>
    <x v="8"/>
    <s v="Cinética do Vento"/>
    <s v="NE"/>
    <n v="108090000"/>
    <n v="198344732.94013891"/>
    <n v="30"/>
    <m/>
    <m/>
    <n v="0"/>
    <n v="13.6"/>
    <n v="0.1"/>
    <n v="136"/>
    <n v="136"/>
    <n v="136"/>
    <n v="13.6"/>
    <n v="13.6"/>
    <n v="13.6"/>
    <n v="13.6"/>
    <n v="13.6"/>
    <n v="2384352"/>
    <n v="142.99"/>
    <s v="R$/MWh"/>
    <n v="0"/>
    <n v="0"/>
    <n v="340938492.48000002"/>
    <n v="262.38609828023374"/>
    <n v="625620818.20667183"/>
    <n v="0"/>
    <n v="0"/>
    <n v="0"/>
    <n v="43009"/>
    <n v="50313"/>
    <s v="Não"/>
    <n v="3991.24"/>
    <n v="7323.91"/>
  </r>
  <r>
    <n v="1178"/>
    <x v="10"/>
    <s v="LER"/>
    <s v="06ºLER"/>
    <s v="Leilão de Energia de Reserva"/>
    <s v="008/2014"/>
    <s v="VSVER"/>
    <n v="16519518000176"/>
    <s v="QTD-UEE-ER20"/>
    <s v="EOL.CV.PI.032368-3.01"/>
    <s v="VENTOS DE SÃO VIRGILIO 03"/>
    <x v="5"/>
    <s v="PI"/>
    <x v="8"/>
    <s v="Cinética do Vento"/>
    <s v="NE"/>
    <n v="64852200"/>
    <n v="119003536.77102855"/>
    <n v="18"/>
    <m/>
    <m/>
    <n v="0"/>
    <n v="9.1999999999999993"/>
    <n v="0.1"/>
    <n v="91.999999999999986"/>
    <n v="136"/>
    <n v="136"/>
    <n v="9.1999999999999993"/>
    <n v="9.1999999999999993"/>
    <n v="9.1999999999999993"/>
    <n v="9.1999999999999993"/>
    <n v="9.1999999999999993"/>
    <n v="1612944"/>
    <n v="142.99"/>
    <s v="R$/MWh"/>
    <n v="0"/>
    <n v="0"/>
    <n v="230634862.56"/>
    <n v="262.38609828023374"/>
    <n v="423214082.9045133"/>
    <n v="0"/>
    <n v="0"/>
    <n v="0"/>
    <n v="43009"/>
    <n v="50313"/>
    <s v="Não"/>
    <n v="3991.24"/>
    <n v="7323.91"/>
  </r>
  <r>
    <n v="1179"/>
    <x v="10"/>
    <s v="LER"/>
    <s v="06ºLER"/>
    <s v="Leilão de Energia de Reserva"/>
    <s v="008/2014"/>
    <s v="SOLATIO"/>
    <n v="49000000000000"/>
    <s v="QTD-UES-ER20"/>
    <s v="UFV.RS.MG.032341-1.01"/>
    <s v="VAZANTE 3"/>
    <x v="0"/>
    <s v="MG"/>
    <x v="9"/>
    <s v="Radiação Solar Global"/>
    <s v="SE"/>
    <n v="128320000"/>
    <n v="235466704.8836953"/>
    <n v="30"/>
    <m/>
    <m/>
    <n v="0"/>
    <n v="6"/>
    <n v="0.1"/>
    <n v="60"/>
    <n v="60"/>
    <n v="60"/>
    <n v="6"/>
    <n v="6"/>
    <n v="6"/>
    <n v="6"/>
    <n v="6"/>
    <n v="1051920"/>
    <n v="216.12"/>
    <s v="R$/MWh"/>
    <n v="0"/>
    <n v="0"/>
    <n v="227340950.40000001"/>
    <n v="396.57936611178479"/>
    <n v="417169766.8003087"/>
    <n v="0"/>
    <n v="0"/>
    <n v="0"/>
    <n v="43009"/>
    <n v="50313"/>
    <s v="Não"/>
    <n v="3991.24"/>
    <n v="7323.91"/>
  </r>
  <r>
    <n v="1180"/>
    <x v="10"/>
    <s v="LER"/>
    <s v="06ºLER"/>
    <s v="Leilão de Energia de Reserva"/>
    <s v="008/2014"/>
    <s v="VSVER"/>
    <n v="16519518000176"/>
    <s v="QTD-UEE-ER20"/>
    <s v="EOL.CV.PI.032367-5.01"/>
    <s v="VENTOS DE SÃO VIRGILIO 01"/>
    <x v="5"/>
    <s v="PI"/>
    <x v="8"/>
    <s v="Cinética do Vento"/>
    <s v="NE"/>
    <n v="108087000"/>
    <n v="198339227.95171425"/>
    <n v="30"/>
    <m/>
    <m/>
    <n v="0"/>
    <n v="15.2"/>
    <n v="0.1"/>
    <n v="151.99999999999997"/>
    <n v="136"/>
    <n v="136"/>
    <n v="15.2"/>
    <n v="15.2"/>
    <n v="15.2"/>
    <n v="15.2"/>
    <n v="15.2"/>
    <n v="2664864"/>
    <n v="142.99"/>
    <s v="R$/MWh"/>
    <n v="0"/>
    <n v="0"/>
    <n v="381048903.36000001"/>
    <n v="262.38609828023374"/>
    <n v="699223267.40745676"/>
    <n v="0"/>
    <n v="0"/>
    <n v="0"/>
    <n v="43009"/>
    <n v="50313"/>
    <s v="Não"/>
    <n v="3991.24"/>
    <n v="7323.91"/>
  </r>
  <r>
    <n v="1181"/>
    <x v="10"/>
    <s v="LER"/>
    <s v="06ºLER"/>
    <s v="Leilão de Energia de Reserva"/>
    <s v="008/2014"/>
    <s v="SOLATIO"/>
    <n v="49000000000000"/>
    <s v="QTD-UES-ER20"/>
    <s v="UFV.RS.MG.032339-0.01"/>
    <s v="VAZANTE 1"/>
    <x v="0"/>
    <s v="MG"/>
    <x v="9"/>
    <s v="Radiação Solar Global"/>
    <s v="SE"/>
    <n v="128320000"/>
    <n v="235466704.8836953"/>
    <n v="30"/>
    <m/>
    <m/>
    <n v="0"/>
    <n v="6"/>
    <n v="0.1"/>
    <n v="60"/>
    <n v="60"/>
    <n v="60"/>
    <n v="6"/>
    <n v="6"/>
    <n v="6"/>
    <n v="6"/>
    <n v="6"/>
    <n v="1051920"/>
    <n v="216.12"/>
    <s v="R$/MWh"/>
    <n v="0"/>
    <n v="0"/>
    <n v="227340950.40000001"/>
    <n v="396.57936611178479"/>
    <n v="417169766.8003087"/>
    <n v="0"/>
    <n v="0"/>
    <n v="0"/>
    <n v="43009"/>
    <n v="50313"/>
    <s v="Não"/>
    <n v="3991.24"/>
    <n v="7323.91"/>
  </r>
  <r>
    <n v="1182"/>
    <x v="10"/>
    <s v="LER"/>
    <s v="06ºLER"/>
    <s v="Leilão de Energia de Reserva"/>
    <s v="008/2014"/>
    <s v="CUTIA"/>
    <n v="10979076000164"/>
    <s v="QTD-UEE-ER20"/>
    <s v="EOL.CV.RN.032355-1.01"/>
    <s v="PARAÍSO DOS VENTOS DO NORDESTE"/>
    <x v="0"/>
    <s v="RN"/>
    <x v="8"/>
    <s v="Cinética do Vento"/>
    <s v="NE"/>
    <n v="115688070"/>
    <n v="212287162.07336566"/>
    <n v="30"/>
    <m/>
    <m/>
    <n v="0"/>
    <n v="10.6"/>
    <n v="0.1"/>
    <n v="105.99999999999999"/>
    <n v="113"/>
    <n v="113"/>
    <n v="10.6"/>
    <n v="10.6"/>
    <n v="10.6"/>
    <n v="10.6"/>
    <n v="10.6"/>
    <n v="1858392"/>
    <n v="144"/>
    <s v="R$/MWh"/>
    <n v="0"/>
    <n v="0"/>
    <n v="267608448"/>
    <n v="264.23944438319921"/>
    <n v="491060469.52618235"/>
    <n v="0"/>
    <n v="0"/>
    <n v="0"/>
    <n v="43009"/>
    <n v="50313"/>
    <s v="Não"/>
    <n v="3991.24"/>
    <n v="7323.91"/>
  </r>
  <r>
    <n v="1183"/>
    <x v="10"/>
    <s v="LER"/>
    <s v="06ºLER"/>
    <s v="Leilão de Energia de Reserva"/>
    <s v="008/2014"/>
    <s v="CGE"/>
    <n v="34000000000000"/>
    <s v="QTD-UEE-ER20"/>
    <s v="EOL.CV.RN.032353-5.01"/>
    <s v="PEDRA RAJADA II"/>
    <x v="0"/>
    <s v="RN"/>
    <x v="8"/>
    <s v="Cinética do Vento"/>
    <s v="NE"/>
    <n v="87277000"/>
    <n v="160152958.24605888"/>
    <n v="20"/>
    <m/>
    <m/>
    <n v="0"/>
    <n v="10.1"/>
    <n v="0.1"/>
    <n v="100.99999999999999"/>
    <n v="101"/>
    <n v="101"/>
    <n v="10.1"/>
    <n v="10.1"/>
    <n v="10.1"/>
    <n v="10.1"/>
    <n v="10.1"/>
    <n v="1770732"/>
    <n v="140.88"/>
    <s v="R$/MWh"/>
    <n v="0"/>
    <n v="0"/>
    <n v="249460724.16"/>
    <n v="258.51425642156323"/>
    <n v="457759466.30186749"/>
    <n v="0"/>
    <n v="0"/>
    <n v="0"/>
    <n v="43009"/>
    <n v="50313"/>
    <s v="Não"/>
    <n v="3991.24"/>
    <n v="7323.91"/>
  </r>
  <r>
    <n v="1184"/>
    <x v="10"/>
    <s v="LER"/>
    <s v="06ºLER"/>
    <s v="Leilão de Energia de Reserva"/>
    <s v="008/2014"/>
    <s v="CGE"/>
    <n v="34000000000000"/>
    <s v="QTD-UEE-ER20"/>
    <s v="EOL.CV.RN.032352-7.01"/>
    <s v="PEDRA RAJADA"/>
    <x v="0"/>
    <s v="RN"/>
    <x v="8"/>
    <s v="Cinética do Vento"/>
    <s v="NE"/>
    <n v="87277000"/>
    <n v="160152958.24605888"/>
    <n v="20"/>
    <m/>
    <m/>
    <n v="0"/>
    <n v="11"/>
    <n v="0.1"/>
    <n v="110"/>
    <n v="101"/>
    <n v="101"/>
    <n v="11"/>
    <n v="11"/>
    <n v="11"/>
    <n v="11"/>
    <n v="11"/>
    <n v="1928520"/>
    <n v="140.88"/>
    <s v="R$/MWh"/>
    <n v="0"/>
    <n v="0"/>
    <n v="271689897.59999996"/>
    <n v="258.51425642156323"/>
    <n v="498549913.79411304"/>
    <n v="0"/>
    <n v="0"/>
    <n v="0"/>
    <n v="43009"/>
    <n v="50313"/>
    <s v="Não"/>
    <n v="3991.24"/>
    <n v="7323.91"/>
  </r>
  <r>
    <n v="1185"/>
    <x v="10"/>
    <s v="LER"/>
    <s v="06ºLER"/>
    <s v="Leilão de Energia de Reserva"/>
    <s v="008/2014"/>
    <s v="RNV"/>
    <n v="8534605000174"/>
    <s v="QTD-UEE-ER20"/>
    <s v="EOL.CV.BA.032362-4.01"/>
    <s v="MULUNGU"/>
    <x v="0"/>
    <s v="BA"/>
    <x v="8"/>
    <s v="Cinética do Vento"/>
    <s v="NE"/>
    <n v="59982900"/>
    <n v="110068390.05897917"/>
    <n v="14.7"/>
    <m/>
    <m/>
    <n v="0"/>
    <n v="6.5"/>
    <n v="0.1"/>
    <n v="65"/>
    <n v="52"/>
    <n v="52"/>
    <n v="6.5"/>
    <n v="6.5"/>
    <n v="6.5"/>
    <n v="6.5"/>
    <n v="6.5"/>
    <n v="1139580"/>
    <n v="138.9"/>
    <s v="R$/MWh"/>
    <n v="0"/>
    <n v="0"/>
    <n v="158287662"/>
    <n v="254.88096406129424"/>
    <n v="290457249.0249697"/>
    <n v="0"/>
    <n v="0"/>
    <n v="0"/>
    <n v="43009"/>
    <n v="50313"/>
    <s v="Não"/>
    <n v="3991.24"/>
    <n v="7323.91"/>
  </r>
  <r>
    <n v="1186"/>
    <x v="10"/>
    <s v="LER"/>
    <s v="06ºLER"/>
    <s v="Leilão de Energia de Reserva"/>
    <s v="008/2014"/>
    <s v="RNV"/>
    <n v="8534605000174"/>
    <s v="QTD-UEE-ER20"/>
    <s v="EOL.CV.BA.032363-2.01"/>
    <s v="PAU SANTO"/>
    <x v="0"/>
    <s v="BA"/>
    <x v="8"/>
    <s v="Cinética do Vento"/>
    <s v="NE"/>
    <n v="71516120"/>
    <n v="131231804.25862639"/>
    <n v="18"/>
    <m/>
    <m/>
    <n v="0"/>
    <n v="9.1999999999999993"/>
    <n v="0.1"/>
    <n v="91.999999999999986"/>
    <n v="52"/>
    <n v="52"/>
    <n v="9.1999999999999993"/>
    <n v="9.1999999999999993"/>
    <n v="9.1999999999999993"/>
    <n v="9.1999999999999993"/>
    <n v="9.1999999999999993"/>
    <n v="1612944"/>
    <n v="138.9"/>
    <s v="R$/MWh"/>
    <n v="0"/>
    <n v="0"/>
    <n v="224037921.60000002"/>
    <n v="254.88096406129424"/>
    <n v="411108721.69688022"/>
    <n v="0"/>
    <n v="0"/>
    <n v="0"/>
    <n v="43009"/>
    <n v="50313"/>
    <s v="Não"/>
    <n v="3991.24"/>
    <n v="7323.91"/>
  </r>
  <r>
    <n v="1187"/>
    <x v="10"/>
    <s v="LER"/>
    <s v="06ºLER"/>
    <s v="Leilão de Energia de Reserva"/>
    <s v="008/2014"/>
    <s v="RNV"/>
    <n v="8534605000174"/>
    <s v="QTD-UES-ER20"/>
    <s v="UFV.RS.BA.032336-5.01"/>
    <s v="CAETITÉ II"/>
    <x v="1"/>
    <s v="BA"/>
    <x v="9"/>
    <s v="Radiação Solar Global"/>
    <s v="NE"/>
    <n v="148950000"/>
    <n v="273322675.28387165"/>
    <n v="29.75"/>
    <m/>
    <m/>
    <n v="0"/>
    <n v="6.5"/>
    <n v="0.1"/>
    <n v="65"/>
    <n v="65"/>
    <n v="65"/>
    <n v="6.5"/>
    <n v="6.5"/>
    <n v="6.5"/>
    <n v="6.5"/>
    <n v="6.5"/>
    <n v="1139580"/>
    <n v="220.3"/>
    <s v="R$/MWh"/>
    <n v="0"/>
    <n v="0"/>
    <n v="251049474"/>
    <n v="404.24964998346383"/>
    <n v="460674816.12815565"/>
    <n v="0"/>
    <n v="0"/>
    <n v="0"/>
    <n v="43009"/>
    <n v="50313"/>
    <s v="Não"/>
    <n v="3991.24"/>
    <n v="7323.91"/>
  </r>
  <r>
    <n v="1188"/>
    <x v="10"/>
    <s v="LER"/>
    <s v="06ºLER"/>
    <s v="Leilão de Energia de Reserva"/>
    <s v="008/2014"/>
    <s v="RNV"/>
    <n v="8534605000174"/>
    <s v="QTD-UES-ER20"/>
    <s v="UFV.RS.BA.032335-7.01"/>
    <s v="CAETITÉ I"/>
    <x v="1"/>
    <s v="BA"/>
    <x v="9"/>
    <s v="Radiação Solar Global"/>
    <s v="NE"/>
    <n v="148950000"/>
    <n v="273322675.28387165"/>
    <n v="29.75"/>
    <m/>
    <m/>
    <n v="0"/>
    <n v="6.5"/>
    <n v="0.1"/>
    <n v="65"/>
    <n v="65"/>
    <n v="65"/>
    <n v="6.5"/>
    <n v="6.5"/>
    <n v="6.5"/>
    <n v="6.5"/>
    <n v="6.5"/>
    <n v="1139580"/>
    <n v="220.3"/>
    <s v="R$/MWh"/>
    <n v="0"/>
    <n v="0"/>
    <n v="251049474"/>
    <n v="404.24964998346383"/>
    <n v="460674816.12815565"/>
    <n v="0"/>
    <n v="0"/>
    <n v="0"/>
    <n v="43009"/>
    <n v="50313"/>
    <s v="Não"/>
    <n v="3991.24"/>
    <n v="7323.91"/>
  </r>
  <r>
    <n v="1189"/>
    <x v="10"/>
    <s v="LER"/>
    <s v="06ºLER"/>
    <s v="Leilão de Energia de Reserva"/>
    <s v="008/2014"/>
    <s v="RNV"/>
    <n v="8534605000174"/>
    <s v="QTD-UES-ER20"/>
    <s v="UFV.RS.BA.032338-1.01"/>
    <s v="CAETITÉ V"/>
    <x v="1"/>
    <s v="BA"/>
    <x v="9"/>
    <s v="Radiação Solar Global"/>
    <s v="NE"/>
    <n v="53425000"/>
    <n v="98034668.862308457"/>
    <n v="10.5"/>
    <m/>
    <m/>
    <n v="0"/>
    <n v="2.2999999999999998"/>
    <n v="0.1"/>
    <n v="22.999999999999996"/>
    <n v="65"/>
    <n v="65"/>
    <n v="2.2999999999999998"/>
    <n v="2.2999999999999998"/>
    <n v="2.2999999999999998"/>
    <n v="2.2999999999999998"/>
    <n v="2.2999999999999998"/>
    <n v="403236"/>
    <n v="220.3"/>
    <s v="R$/MWh"/>
    <n v="0"/>
    <n v="0"/>
    <n v="88832890.800000012"/>
    <n v="404.24964998346383"/>
    <n v="163008011.86073202"/>
    <n v="0"/>
    <n v="0"/>
    <n v="0"/>
    <n v="43009"/>
    <n v="50313"/>
    <s v="Não"/>
    <n v="3991.24"/>
    <n v="7323.91"/>
  </r>
  <r>
    <n v="1190"/>
    <x v="10"/>
    <s v="LER"/>
    <s v="06ºLER"/>
    <s v="Leilão de Energia de Reserva"/>
    <s v="008/2014"/>
    <s v="RNV"/>
    <n v="8534605000174"/>
    <s v="QTD-UES-ER20"/>
    <s v="UFV.RS.BA.032337-3.01"/>
    <s v="CAETITÉ IV"/>
    <x v="1"/>
    <s v="BA"/>
    <x v="9"/>
    <s v="Radiação Solar Global"/>
    <s v="NE"/>
    <n v="148950000"/>
    <n v="273322675.28387165"/>
    <n v="29.75"/>
    <m/>
    <m/>
    <n v="0"/>
    <n v="6.5"/>
    <n v="0.1"/>
    <n v="65"/>
    <n v="65"/>
    <n v="65"/>
    <n v="6.5"/>
    <n v="6.5"/>
    <n v="6.5"/>
    <n v="6.5"/>
    <n v="6.5"/>
    <n v="1139580"/>
    <n v="220.3"/>
    <s v="R$/MWh"/>
    <n v="0"/>
    <n v="0"/>
    <n v="251049474"/>
    <n v="404.24964998346383"/>
    <n v="460674816.12815565"/>
    <n v="0"/>
    <n v="0"/>
    <n v="0"/>
    <n v="43009"/>
    <n v="50313"/>
    <s v="Não"/>
    <n v="3991.24"/>
    <n v="7323.91"/>
  </r>
  <r>
    <n v="1191"/>
    <x v="10"/>
    <s v="LER"/>
    <s v="06ºLER"/>
    <s v="Leilão de Energia de Reserva"/>
    <s v="008/2014"/>
    <s v="EGP BONDIA"/>
    <n v="43000000000000"/>
    <s v="QTD-UES-ER20"/>
    <s v="UFV.RS.BA.032317-9.01"/>
    <s v="ITUVERAVA 2"/>
    <x v="0"/>
    <s v="BA"/>
    <x v="9"/>
    <s v="Radiação Solar Global"/>
    <s v="NE"/>
    <n v="156636000"/>
    <n v="287426455.62782496"/>
    <n v="30"/>
    <m/>
    <m/>
    <n v="0"/>
    <n v="8.4"/>
    <n v="0.1"/>
    <n v="84"/>
    <n v="84"/>
    <n v="84"/>
    <n v="8.4"/>
    <n v="8.4"/>
    <n v="8.4"/>
    <n v="8.4"/>
    <n v="8.4"/>
    <n v="1472688"/>
    <n v="214.84"/>
    <s v="R$/MWh"/>
    <n v="0"/>
    <n v="0"/>
    <n v="316392289.92000002"/>
    <n v="394.23057105060082"/>
    <n v="580578631.21936727"/>
    <n v="0"/>
    <n v="0"/>
    <n v="0"/>
    <n v="43009"/>
    <n v="50313"/>
    <s v="Não"/>
    <n v="3991.24"/>
    <n v="7323.91"/>
  </r>
  <r>
    <n v="1192"/>
    <x v="10"/>
    <s v="LER"/>
    <s v="06ºLER"/>
    <s v="Leilão de Energia de Reserva"/>
    <s v="008/2014"/>
    <s v="EGP BONDIA"/>
    <n v="43000000000000"/>
    <s v="QTD-UES-ER20"/>
    <s v="UFV.RS.BA.032316-0.01"/>
    <s v="ITUVERAVA 1"/>
    <x v="5"/>
    <s v="BA"/>
    <x v="9"/>
    <s v="Radiação Solar Global"/>
    <s v="NE"/>
    <n v="156636000"/>
    <n v="287426455.62782496"/>
    <n v="30"/>
    <m/>
    <m/>
    <n v="0"/>
    <n v="8.4"/>
    <n v="0.1"/>
    <n v="84"/>
    <n v="84"/>
    <n v="84"/>
    <n v="8.4"/>
    <n v="8.4"/>
    <n v="8.4"/>
    <n v="8.4"/>
    <n v="8.4"/>
    <n v="1472688"/>
    <n v="214.83"/>
    <s v="R$/MWh"/>
    <n v="0"/>
    <n v="0"/>
    <n v="316377563.04000002"/>
    <n v="394.21222108918533"/>
    <n v="580551607.45139015"/>
    <n v="0"/>
    <n v="0"/>
    <n v="0"/>
    <n v="43009"/>
    <n v="50313"/>
    <s v="Não"/>
    <n v="3991.24"/>
    <n v="7323.91"/>
  </r>
  <r>
    <n v="1193"/>
    <x v="10"/>
    <s v="LER"/>
    <s v="06ºLER"/>
    <s v="Leilão de Energia de Reserva"/>
    <s v="008/2014"/>
    <s v="EGP BONDIA"/>
    <n v="43000000000000"/>
    <s v="QTD-UES-ER20"/>
    <s v="UFV.RS.BA.032318-7.01"/>
    <s v="ITUVERAVA 3"/>
    <x v="0"/>
    <s v="BA"/>
    <x v="9"/>
    <s v="Radiação Solar Global"/>
    <s v="NE"/>
    <n v="156636000"/>
    <n v="287426455.62782496"/>
    <n v="30"/>
    <m/>
    <m/>
    <n v="0"/>
    <n v="8.4"/>
    <n v="0.1"/>
    <n v="84"/>
    <n v="84"/>
    <n v="84"/>
    <n v="8.4"/>
    <n v="8.4"/>
    <n v="8.4"/>
    <n v="8.4"/>
    <n v="8.4"/>
    <n v="1472688"/>
    <n v="214.85"/>
    <s v="R$/MWh"/>
    <n v="0"/>
    <n v="0"/>
    <n v="316407016.80000001"/>
    <n v="394.2489210120163"/>
    <n v="580605654.98734426"/>
    <n v="0"/>
    <n v="0"/>
    <n v="0"/>
    <n v="43009"/>
    <n v="50313"/>
    <s v="Não"/>
    <n v="3991.24"/>
    <n v="7323.91"/>
  </r>
  <r>
    <n v="1194"/>
    <x v="10"/>
    <s v="LER"/>
    <s v="06ºLER"/>
    <s v="Leilão de Energia de Reserva"/>
    <s v="008/2014"/>
    <s v="EGP BONDIA"/>
    <n v="43000000000000"/>
    <s v="QTD-UES-ER20"/>
    <s v="UFV.RS.BA.032319-5.01"/>
    <s v="ITUVERAVA 4"/>
    <x v="0"/>
    <s v="BA"/>
    <x v="9"/>
    <s v="Radiação Solar Global"/>
    <s v="NE"/>
    <n v="156636000"/>
    <n v="287426455.62782496"/>
    <n v="30"/>
    <m/>
    <m/>
    <n v="0"/>
    <n v="8.4"/>
    <n v="0.1"/>
    <n v="84"/>
    <n v="84"/>
    <n v="84"/>
    <n v="8.4"/>
    <n v="8.4"/>
    <n v="8.4"/>
    <n v="8.4"/>
    <n v="8.4"/>
    <n v="1472688"/>
    <n v="214.86"/>
    <s v="R$/MWh"/>
    <n v="0"/>
    <n v="0"/>
    <n v="316421743.68000001"/>
    <n v="394.26727097343183"/>
    <n v="580632678.75532138"/>
    <n v="0"/>
    <n v="0"/>
    <n v="0"/>
    <n v="43009"/>
    <n v="50313"/>
    <s v="Não"/>
    <n v="3991.24"/>
    <n v="7323.91"/>
  </r>
  <r>
    <n v="1195"/>
    <x v="10"/>
    <s v="LER"/>
    <s v="06ºLER"/>
    <s v="Leilão de Energia de Reserva"/>
    <s v="008/2014"/>
    <s v="EGP BONDIA"/>
    <n v="43000000000000"/>
    <s v="QTD-UES-ER20"/>
    <s v="UFV.RS.BA.032320-9.01"/>
    <s v="ITUVERAVA 5"/>
    <x v="0"/>
    <s v="BA"/>
    <x v="9"/>
    <s v="Radiação Solar Global"/>
    <s v="NE"/>
    <n v="156636000"/>
    <n v="287426455.62782496"/>
    <n v="30"/>
    <m/>
    <m/>
    <n v="0"/>
    <n v="8.4"/>
    <n v="0.1"/>
    <n v="84"/>
    <n v="84"/>
    <n v="84"/>
    <n v="8.4"/>
    <n v="8.4"/>
    <n v="8.4"/>
    <n v="8.4"/>
    <n v="8.4"/>
    <n v="1472688"/>
    <n v="214.87"/>
    <s v="R$/MWh"/>
    <n v="0"/>
    <n v="0"/>
    <n v="316436470.56"/>
    <n v="394.28562093484732"/>
    <n v="580659702.52329838"/>
    <n v="0"/>
    <n v="0"/>
    <n v="0"/>
    <n v="43009"/>
    <n v="50313"/>
    <s v="Não"/>
    <n v="3991.24"/>
    <n v="7323.91"/>
  </r>
  <r>
    <n v="1196"/>
    <x v="10"/>
    <s v="LER"/>
    <s v="06ºLER"/>
    <s v="Leilão de Energia de Reserva"/>
    <s v="008/2014"/>
    <s v="EGP BONDIA"/>
    <n v="43000000000000"/>
    <s v="QTD-UES-ER20"/>
    <s v="UFV.RS.BA.032321-7.01"/>
    <s v="ITUVERAVA 6"/>
    <x v="0"/>
    <s v="BA"/>
    <x v="9"/>
    <s v="Radiação Solar Global"/>
    <s v="NE"/>
    <n v="156636000"/>
    <n v="287426455.62782496"/>
    <n v="30"/>
    <m/>
    <m/>
    <n v="0"/>
    <n v="8.4"/>
    <n v="0.1"/>
    <n v="84"/>
    <n v="84"/>
    <n v="84"/>
    <n v="8.4"/>
    <n v="8.4"/>
    <n v="8.4"/>
    <n v="8.4"/>
    <n v="8.4"/>
    <n v="1472688"/>
    <n v="214.88"/>
    <s v="R$/MWh"/>
    <n v="0"/>
    <n v="0"/>
    <n v="316451197.44"/>
    <n v="394.3039708962628"/>
    <n v="580686726.2912755"/>
    <n v="0"/>
    <n v="0"/>
    <n v="0"/>
    <n v="43009"/>
    <n v="50313"/>
    <s v="Não"/>
    <n v="3991.24"/>
    <n v="7323.91"/>
  </r>
  <r>
    <n v="1197"/>
    <x v="10"/>
    <s v="LER"/>
    <s v="06ºLER"/>
    <s v="Leilão de Energia de Reserva"/>
    <s v="008/2014"/>
    <s v="FRV MASSAPE"/>
    <n v="17026946000120"/>
    <s v="QTD-UES-ER20"/>
    <s v="UFV.RS.CE.032325-0.01"/>
    <s v="FRV MASSAPÊ"/>
    <x v="2"/>
    <s v="CE"/>
    <x v="9"/>
    <s v="Radiação Solar Global"/>
    <s v="NE"/>
    <n v="139490000"/>
    <n v="255963611.78480873"/>
    <n v="30"/>
    <m/>
    <m/>
    <n v="0"/>
    <n v="7.1"/>
    <n v="0.1"/>
    <n v="70.999999999999986"/>
    <n v="71"/>
    <n v="71"/>
    <n v="7.1"/>
    <n v="7.1"/>
    <n v="7.1"/>
    <n v="7.1"/>
    <n v="7.1"/>
    <n v="1244772"/>
    <n v="200.82"/>
    <s v="R$/MWh"/>
    <n v="0"/>
    <n v="0"/>
    <n v="249975113.03999999"/>
    <n v="368.50392514606989"/>
    <n v="458703367.91192371"/>
    <n v="0"/>
    <n v="0"/>
    <n v="0"/>
    <n v="43009"/>
    <n v="50313"/>
    <s v="Não"/>
    <n v="3991.24"/>
    <n v="7323.91"/>
  </r>
  <r>
    <n v="1198"/>
    <x v="10"/>
    <s v="LER"/>
    <s v="06ºLER"/>
    <s v="Leilão de Energia de Reserva"/>
    <s v="008/2014"/>
    <s v="CUTIA"/>
    <n v="10979076000164"/>
    <s v="QTD-UEE-ER20"/>
    <s v="EOL.CV.RN.030700-9.01"/>
    <s v="GE JANGADA"/>
    <x v="0"/>
    <s v="RN"/>
    <x v="8"/>
    <s v="Cinética do Vento"/>
    <s v="NE"/>
    <n v="114867770"/>
    <n v="210781914.7384522"/>
    <n v="30"/>
    <m/>
    <m/>
    <n v="0"/>
    <n v="10.3"/>
    <n v="0.1"/>
    <n v="103"/>
    <n v="113"/>
    <n v="113"/>
    <n v="10.3"/>
    <n v="10.3"/>
    <n v="10.3"/>
    <n v="10.3"/>
    <n v="10.3"/>
    <n v="1805796"/>
    <n v="144"/>
    <s v="R$/MWh"/>
    <n v="0"/>
    <n v="0"/>
    <n v="260034624"/>
    <n v="264.23944438319921"/>
    <n v="477162531.70940357"/>
    <n v="0"/>
    <n v="0"/>
    <n v="0"/>
    <n v="43009"/>
    <n v="50313"/>
    <s v="Não"/>
    <n v="3991.24"/>
    <n v="7323.91"/>
  </r>
  <r>
    <n v="1199"/>
    <x v="10"/>
    <s v="LER"/>
    <s v="06ºLER"/>
    <s v="Leilão de Energia de Reserva"/>
    <s v="008/2014"/>
    <s v="EGP BONDIA"/>
    <n v="43000000000000"/>
    <s v="QTD-UES-ER20"/>
    <s v="UFV.RS.BA.032322-5.01"/>
    <s v="ITUVERAVA 7"/>
    <x v="0"/>
    <s v="BA"/>
    <x v="9"/>
    <s v="Radiação Solar Global"/>
    <s v="NE"/>
    <n v="156636000"/>
    <n v="287426455.62782496"/>
    <n v="30"/>
    <m/>
    <m/>
    <n v="0"/>
    <n v="8.4"/>
    <n v="0.1"/>
    <n v="84"/>
    <n v="84"/>
    <n v="84"/>
    <n v="8.4"/>
    <n v="8.4"/>
    <n v="8.4"/>
    <n v="8.4"/>
    <n v="8.4"/>
    <n v="1472688"/>
    <n v="214.89"/>
    <s v="R$/MWh"/>
    <n v="0"/>
    <n v="0"/>
    <n v="316465924.31999999"/>
    <n v="394.32232085767828"/>
    <n v="580713750.0592525"/>
    <n v="0"/>
    <n v="0"/>
    <n v="0"/>
    <n v="43009"/>
    <n v="50313"/>
    <s v="Não"/>
    <n v="3991.24"/>
    <n v="7323.91"/>
  </r>
  <r>
    <n v="1200"/>
    <x v="10"/>
    <s v="LER"/>
    <s v="06ºLER"/>
    <s v="Leilão de Energia de Reserva"/>
    <s v="008/2014"/>
    <s v="CUTIA"/>
    <n v="10979076000164"/>
    <s v="QTD-UEE-ER20"/>
    <s v="EOL.CV.RN.030702-5.01"/>
    <s v="GE MARIA HELENA"/>
    <x v="0"/>
    <s v="RN"/>
    <x v="8"/>
    <s v="Cinética do Vento"/>
    <s v="NE"/>
    <n v="114867770"/>
    <n v="210781914.7384522"/>
    <n v="30"/>
    <m/>
    <m/>
    <n v="0"/>
    <n v="12"/>
    <n v="0.1"/>
    <n v="120"/>
    <n v="113"/>
    <n v="113"/>
    <n v="12"/>
    <n v="12"/>
    <n v="12"/>
    <n v="12"/>
    <n v="12"/>
    <n v="2103840"/>
    <n v="144"/>
    <s v="R$/MWh"/>
    <n v="0"/>
    <n v="0"/>
    <n v="302952960"/>
    <n v="264.23944438319921"/>
    <n v="555917512.67114985"/>
    <n v="0"/>
    <n v="0"/>
    <n v="0"/>
    <n v="43009"/>
    <n v="50313"/>
    <s v="Não"/>
    <n v="3991.24"/>
    <n v="7323.91"/>
  </r>
  <r>
    <n v="1201"/>
    <x v="10"/>
    <s v="LER"/>
    <s v="06ºLER"/>
    <s v="Leilão de Energia de Reserva"/>
    <s v="008/2014"/>
    <s v="FCR III"/>
    <n v="20589037000104"/>
    <s v="QTD-UES-ER20"/>
    <s v="UFV.RS.GO.032323-3.01"/>
    <s v="FCR III ITAPURANGA"/>
    <x v="0"/>
    <s v="GO"/>
    <x v="9"/>
    <s v="Radiação Solar Global"/>
    <s v="SE"/>
    <n v="52910000"/>
    <n v="97089645.849410206"/>
    <n v="10"/>
    <m/>
    <m/>
    <n v="0"/>
    <n v="1.8"/>
    <n v="0.1"/>
    <n v="18"/>
    <n v="18"/>
    <n v="18"/>
    <n v="1.8"/>
    <n v="1.8"/>
    <n v="1.8"/>
    <n v="1.8"/>
    <n v="1.8"/>
    <n v="315576"/>
    <n v="220"/>
    <s v="R$/MWh"/>
    <n v="0"/>
    <n v="0"/>
    <n v="69426720"/>
    <n v="403.69915114099877"/>
    <n v="127397763.32047184"/>
    <n v="0"/>
    <n v="0"/>
    <n v="0"/>
    <n v="43009"/>
    <n v="50313"/>
    <s v="Não"/>
    <n v="3991.24"/>
    <n v="7323.91"/>
  </r>
  <r>
    <n v="1202"/>
    <x v="10"/>
    <s v="LER"/>
    <s v="06ºLER"/>
    <s v="Leilão de Energia de Reserva"/>
    <s v="008/2014"/>
    <s v="INHARÉ"/>
    <n v="59000000000000"/>
    <s v="QTD-UES-ER20"/>
    <s v="UFV.RS.RN.032331-4.01"/>
    <s v="INHARÉ I"/>
    <x v="2"/>
    <s v="RN"/>
    <x v="9"/>
    <s v="Radiação Solar Global"/>
    <s v="NE"/>
    <n v="133279000"/>
    <n v="244566450.74964172"/>
    <n v="30"/>
    <m/>
    <m/>
    <n v="0"/>
    <n v="7.7"/>
    <n v="0.1"/>
    <n v="77"/>
    <n v="77"/>
    <n v="77"/>
    <n v="7.7"/>
    <n v="7.7"/>
    <n v="7.7"/>
    <n v="7.7"/>
    <n v="7.7"/>
    <n v="1349964"/>
    <n v="218.7"/>
    <s v="R$/MWh"/>
    <n v="0"/>
    <n v="0"/>
    <n v="295237126.80000001"/>
    <n v="401.31365615698377"/>
    <n v="541758988.52030647"/>
    <n v="0"/>
    <n v="0"/>
    <n v="0"/>
    <n v="43009"/>
    <n v="50313"/>
    <s v="Não"/>
    <n v="3991.24"/>
    <n v="7323.91"/>
  </r>
  <r>
    <n v="1203"/>
    <x v="10"/>
    <s v="LER"/>
    <s v="06ºLER"/>
    <s v="Leilão de Energia de Reserva"/>
    <s v="008/2014"/>
    <s v="GUAIMBE"/>
    <n v="54000000000000"/>
    <s v="QTD-UES-ER20"/>
    <s v="UFV.RS.SP.032328-4.01"/>
    <s v="GUAIMBE 3"/>
    <x v="0"/>
    <s v="SP"/>
    <x v="9"/>
    <s v="Radiação Solar Global"/>
    <s v="SE"/>
    <n v="127818000"/>
    <n v="234545536.8206372"/>
    <n v="30"/>
    <m/>
    <m/>
    <n v="0"/>
    <n v="5.9"/>
    <n v="0.1"/>
    <n v="59"/>
    <n v="59"/>
    <n v="59"/>
    <n v="5.9"/>
    <n v="5.9"/>
    <n v="5.9"/>
    <n v="5.9"/>
    <n v="5.9"/>
    <n v="1034388"/>
    <n v="220.8"/>
    <s v="R$/MWh"/>
    <n v="0"/>
    <n v="0"/>
    <n v="228392870.40000001"/>
    <n v="405.16714805423879"/>
    <n v="419100035.94152796"/>
    <n v="0"/>
    <n v="0"/>
    <n v="0"/>
    <n v="43009"/>
    <n v="50313"/>
    <s v="Não"/>
    <n v="3991.24"/>
    <n v="7323.91"/>
  </r>
  <r>
    <n v="1204"/>
    <x v="10"/>
    <s v="LER"/>
    <s v="06ºLER"/>
    <s v="Leilão de Energia de Reserva"/>
    <s v="008/2014"/>
    <s v="GUAIMBE"/>
    <n v="54000000000000"/>
    <s v="QTD-UES-ER20"/>
    <s v="UFV.RS.SP.032327-6.01"/>
    <s v="GUAIMBE 2"/>
    <x v="0"/>
    <s v="SP"/>
    <x v="9"/>
    <s v="Radiação Solar Global"/>
    <s v="SE"/>
    <n v="127818000"/>
    <n v="234545536.8206372"/>
    <n v="30"/>
    <m/>
    <m/>
    <n v="0"/>
    <n v="5.9"/>
    <n v="0.1"/>
    <n v="59"/>
    <n v="59"/>
    <n v="59"/>
    <n v="5.9"/>
    <n v="5.9"/>
    <n v="5.9"/>
    <n v="5.9"/>
    <n v="5.9"/>
    <n v="1034388"/>
    <n v="215.95"/>
    <s v="R$/MWh"/>
    <n v="0"/>
    <n v="0"/>
    <n v="223376088.59999999"/>
    <n v="396.26741676772127"/>
    <n v="409894260.6955297"/>
    <n v="0"/>
    <n v="0"/>
    <n v="0"/>
    <n v="43009"/>
    <n v="50313"/>
    <s v="Não"/>
    <n v="3991.24"/>
    <n v="7323.91"/>
  </r>
  <r>
    <n v="1205"/>
    <x v="10"/>
    <s v="LER"/>
    <s v="06ºLER"/>
    <s v="Leilão de Energia de Reserva"/>
    <s v="008/2014"/>
    <s v="GUAIMBE"/>
    <n v="54000000000000"/>
    <s v="QTD-UES-ER20"/>
    <s v="UFV.RS.SP.032326-8.01"/>
    <s v="GUAIMBE 1"/>
    <x v="0"/>
    <s v="SP"/>
    <x v="9"/>
    <s v="Radiação Solar Global"/>
    <s v="SE"/>
    <n v="127818000"/>
    <n v="234545536.8206372"/>
    <n v="30"/>
    <m/>
    <m/>
    <n v="0"/>
    <n v="5.9"/>
    <n v="0.1"/>
    <n v="59"/>
    <n v="59"/>
    <n v="59"/>
    <n v="5.9"/>
    <n v="5.9"/>
    <n v="5.9"/>
    <n v="5.9"/>
    <n v="5.9"/>
    <n v="1034388"/>
    <n v="215.95"/>
    <s v="R$/MWh"/>
    <n v="0"/>
    <n v="0"/>
    <n v="223376088.59999999"/>
    <n v="396.26741676772127"/>
    <n v="409894260.6955297"/>
    <n v="0"/>
    <n v="0"/>
    <n v="0"/>
    <n v="43009"/>
    <n v="50313"/>
    <s v="Não"/>
    <n v="3991.24"/>
    <n v="7323.91"/>
  </r>
  <r>
    <n v="1206"/>
    <x v="10"/>
    <s v="LER"/>
    <s v="06ºLER"/>
    <s v="Leilão de Energia de Reserva"/>
    <s v="008/2014"/>
    <s v="GUAIMBE"/>
    <n v="54000000000000"/>
    <s v="QTD-UES-ER20"/>
    <s v="UFV.RS.SP.032330-6.01"/>
    <s v="GUAIMBE 5"/>
    <x v="0"/>
    <s v="SP"/>
    <x v="9"/>
    <s v="Radiação Solar Global"/>
    <s v="SE"/>
    <n v="127206000"/>
    <n v="233422519.18200859"/>
    <n v="30"/>
    <m/>
    <m/>
    <n v="0"/>
    <n v="5.9"/>
    <n v="0.1"/>
    <n v="59"/>
    <n v="59"/>
    <n v="59"/>
    <n v="5.9"/>
    <n v="5.9"/>
    <n v="5.9"/>
    <n v="5.9"/>
    <n v="5.9"/>
    <n v="1034388"/>
    <n v="220.8"/>
    <s v="R$/MWh"/>
    <n v="0"/>
    <n v="0"/>
    <n v="228392870.40000001"/>
    <n v="405.16714805423879"/>
    <n v="419100035.94152796"/>
    <n v="0"/>
    <n v="0"/>
    <n v="0"/>
    <n v="43009"/>
    <n v="50313"/>
    <s v="Não"/>
    <n v="3991.24"/>
    <n v="7323.91"/>
  </r>
  <r>
    <n v="1207"/>
    <x v="10"/>
    <s v="LER"/>
    <s v="06ºLER"/>
    <s v="Leilão de Energia de Reserva"/>
    <s v="008/2014"/>
    <s v="FRV BANABUIU"/>
    <n v="17344867000167"/>
    <s v="QTD-UES-ER20"/>
    <s v="UFV.RS.CE.032324-1.01"/>
    <s v="FRV BANABUIÚ"/>
    <x v="1"/>
    <s v="CE"/>
    <x v="9"/>
    <s v="Radiação Solar Global"/>
    <s v="NE"/>
    <n v="140050000"/>
    <n v="256991209.62407672"/>
    <n v="30"/>
    <m/>
    <m/>
    <n v="0"/>
    <n v="7.3"/>
    <n v="0.1"/>
    <n v="73"/>
    <n v="73"/>
    <n v="73"/>
    <n v="7.3"/>
    <n v="7.3"/>
    <n v="7.3"/>
    <n v="7.3"/>
    <n v="7.3"/>
    <n v="1279836"/>
    <n v="200.84"/>
    <s v="R$/MWh"/>
    <n v="0"/>
    <n v="0"/>
    <n v="257042262.24000001"/>
    <n v="368.54062506890091"/>
    <n v="471671559.42568183"/>
    <n v="0"/>
    <n v="0"/>
    <n v="0"/>
    <n v="43009"/>
    <n v="50313"/>
    <s v="Não"/>
    <n v="3991.24"/>
    <n v="7323.91"/>
  </r>
  <r>
    <n v="1208"/>
    <x v="10"/>
    <s v="LER"/>
    <s v="06ºLER"/>
    <s v="Leilão de Energia de Reserva"/>
    <s v="008/2014"/>
    <s v="GUAIMBE"/>
    <n v="54000000000000"/>
    <s v="QTD-UES-ER20"/>
    <s v="UFV.RS.SP.032329-2.01"/>
    <s v="GUAIMBE 4"/>
    <x v="0"/>
    <s v="SP"/>
    <x v="9"/>
    <s v="Radiação Solar Global"/>
    <s v="SE"/>
    <n v="127533000"/>
    <n v="234022562.92029545"/>
    <n v="30"/>
    <m/>
    <m/>
    <n v="0"/>
    <n v="5.9"/>
    <n v="0.1"/>
    <n v="59"/>
    <n v="59"/>
    <n v="59"/>
    <n v="5.9"/>
    <n v="5.9"/>
    <n v="5.9"/>
    <n v="5.9"/>
    <n v="5.9"/>
    <n v="1034388"/>
    <n v="220.8"/>
    <s v="R$/MWh"/>
    <n v="0"/>
    <n v="0"/>
    <n v="228392870.40000001"/>
    <n v="405.16714805423879"/>
    <n v="419100035.94152796"/>
    <n v="0"/>
    <n v="0"/>
    <n v="0"/>
    <n v="43009"/>
    <n v="50313"/>
    <s v="Não"/>
    <n v="3991.24"/>
    <n v="7323.91"/>
  </r>
  <r>
    <n v="1209"/>
    <x v="10"/>
    <s v="LER"/>
    <s v="06ºLER"/>
    <s v="Leilão de Energia de Reserva"/>
    <s v="008/2014"/>
    <s v="CUTIA"/>
    <n v="10979076000164"/>
    <s v="QTD-UEE-ER20"/>
    <s v="EOL.CV.RN.032354-3.01"/>
    <s v="ESPERANÇA DO NORDESTE"/>
    <x v="0"/>
    <s v="RN"/>
    <x v="8"/>
    <s v="Cinética do Vento"/>
    <s v="NE"/>
    <n v="116088070"/>
    <n v="213021160.52998567"/>
    <n v="30"/>
    <m/>
    <m/>
    <n v="0"/>
    <n v="9.1"/>
    <n v="0.1"/>
    <n v="90.999999999999986"/>
    <n v="113"/>
    <n v="113"/>
    <n v="9.1"/>
    <n v="9.1"/>
    <n v="9.1"/>
    <n v="9.1"/>
    <n v="9.1"/>
    <n v="1595412"/>
    <n v="144"/>
    <s v="R$/MWh"/>
    <n v="0"/>
    <n v="0"/>
    <n v="229739328"/>
    <n v="264.23944438319921"/>
    <n v="421570780.44228858"/>
    <n v="0"/>
    <n v="0"/>
    <n v="0"/>
    <n v="43009"/>
    <n v="50313"/>
    <s v="Não"/>
    <n v="3991.24"/>
    <n v="7323.91"/>
  </r>
  <r>
    <n v="1210"/>
    <x v="10"/>
    <s v="LER"/>
    <s v="06ºLER"/>
    <s v="Leilão de Energia de Reserva"/>
    <s v="008/2014"/>
    <s v="CEA ENERGIA"/>
    <n v="10187906000110"/>
    <s v="QTD-UEE-ER20"/>
    <s v="EOL.CV.BA.032349-7.01"/>
    <s v="LARANJEIRAS I"/>
    <x v="0"/>
    <s v="BA"/>
    <x v="8"/>
    <s v="Cinética do Vento"/>
    <s v="NE"/>
    <n v="104942040"/>
    <n v="192568238.48638517"/>
    <n v="28"/>
    <m/>
    <m/>
    <n v="0"/>
    <n v="11.7"/>
    <n v="0.1"/>
    <n v="116.99999999999999"/>
    <n v="135"/>
    <n v="135"/>
    <n v="11.7"/>
    <n v="11.7"/>
    <n v="11.7"/>
    <n v="11.7"/>
    <n v="11.7"/>
    <n v="2051244"/>
    <n v="142.91999999999999"/>
    <s v="R$/MWh"/>
    <n v="0"/>
    <n v="0"/>
    <n v="293163792.47999996"/>
    <n v="262.2576485503252"/>
    <n v="537954428.04296327"/>
    <n v="0"/>
    <n v="0"/>
    <n v="0"/>
    <n v="43009"/>
    <n v="50313"/>
    <s v="Não"/>
    <n v="3991.24"/>
    <n v="7323.91"/>
  </r>
  <r>
    <n v="1211"/>
    <x v="10"/>
    <s v="LER"/>
    <s v="06ºLER"/>
    <s v="Leilão de Energia de Reserva"/>
    <s v="008/2014"/>
    <s v="CEA ENERGIA"/>
    <n v="10187906000110"/>
    <s v="QTD-UEE-ER20"/>
    <s v="EOL.CV.BA.032350-0.01"/>
    <s v="LARANJEIRAS II"/>
    <x v="0"/>
    <s v="BA"/>
    <x v="8"/>
    <s v="Cinética do Vento"/>
    <s v="NE"/>
    <n v="112439180"/>
    <n v="206325461.45904532"/>
    <n v="30"/>
    <m/>
    <m/>
    <n v="0"/>
    <n v="13.2"/>
    <n v="0.1"/>
    <n v="131.99999999999997"/>
    <n v="135"/>
    <n v="135"/>
    <n v="13.2"/>
    <n v="13.2"/>
    <n v="13.2"/>
    <n v="13.2"/>
    <n v="13.2"/>
    <n v="2314224"/>
    <n v="142.91"/>
    <s v="R$/MWh"/>
    <n v="0"/>
    <n v="0"/>
    <n v="330725751.83999997"/>
    <n v="262.23929858890972"/>
    <n v="606880478.5376209"/>
    <n v="0"/>
    <n v="0"/>
    <n v="0"/>
    <n v="43009"/>
    <n v="50313"/>
    <s v="Não"/>
    <n v="3991.24"/>
    <n v="7323.91"/>
  </r>
  <r>
    <n v="1212"/>
    <x v="10"/>
    <s v="LER"/>
    <s v="06ºLER"/>
    <s v="Leilão de Energia de Reserva"/>
    <s v="008/2014"/>
    <s v="CEA ENERGIA"/>
    <n v="10187906000110"/>
    <s v="QTD-UEE-ER20"/>
    <s v="EOL.CV.BA.032351-9.01"/>
    <s v="LARANJEIRAS V"/>
    <x v="0"/>
    <s v="BA"/>
    <x v="8"/>
    <s v="Cinética do Vento"/>
    <s v="NE"/>
    <n v="97447900"/>
    <n v="178816520.5021497"/>
    <n v="26"/>
    <m/>
    <m/>
    <n v="0"/>
    <n v="10.8"/>
    <n v="0.1"/>
    <n v="108"/>
    <n v="135"/>
    <n v="135"/>
    <n v="10.8"/>
    <n v="10.8"/>
    <n v="10.8"/>
    <n v="10.8"/>
    <n v="10.8"/>
    <n v="1893456"/>
    <n v="142.91999999999999"/>
    <s v="R$/MWh"/>
    <n v="0"/>
    <n v="0"/>
    <n v="270612731.51999998"/>
    <n v="262.2576485503252"/>
    <n v="496573318.19350451"/>
    <n v="0"/>
    <n v="0"/>
    <n v="0"/>
    <n v="43009"/>
    <n v="50313"/>
    <s v="Não"/>
    <n v="3991.24"/>
    <n v="7323.91"/>
  </r>
  <r>
    <n v="1213"/>
    <x v="10"/>
    <s v="LER"/>
    <s v="06ºLER"/>
    <s v="Leilão de Energia de Reserva"/>
    <s v="008/2014"/>
    <s v="CEA ENERGIA"/>
    <n v="10187906000110"/>
    <s v="QTD-UEE-ER20"/>
    <s v="EOL.CV.BA.032342-0.01"/>
    <s v="ASSURUÁ III"/>
    <x v="0"/>
    <s v="BA"/>
    <x v="8"/>
    <s v="Cinética do Vento"/>
    <s v="NE"/>
    <n v="44974870"/>
    <n v="82528712.916712597"/>
    <n v="12"/>
    <m/>
    <m/>
    <n v="0"/>
    <n v="5.9"/>
    <n v="0.1"/>
    <n v="59"/>
    <n v="135"/>
    <n v="135"/>
    <n v="5.9"/>
    <n v="5.9"/>
    <n v="5.9"/>
    <n v="5.9"/>
    <n v="5.9"/>
    <n v="1034388"/>
    <n v="142.9"/>
    <s v="R$/MWh"/>
    <n v="0"/>
    <n v="0"/>
    <n v="147814045.20000002"/>
    <n v="262.22094862749424"/>
    <n v="271238202.60889649"/>
    <n v="0"/>
    <n v="0"/>
    <n v="0"/>
    <n v="43009"/>
    <n v="50313"/>
    <s v="Não"/>
    <n v="3991.24"/>
    <n v="7323.91"/>
  </r>
  <r>
    <n v="1214"/>
    <x v="10"/>
    <s v="LER"/>
    <s v="06ºLER"/>
    <s v="Leilão de Energia de Reserva"/>
    <s v="008/2014"/>
    <s v="CEA ENERGIA"/>
    <n v="10187906000110"/>
    <s v="QTD-UEE-ER20"/>
    <s v="EOL.CV.BA.032343-8.01"/>
    <s v="ASSURUÁ IV"/>
    <x v="0"/>
    <s v="BA"/>
    <x v="8"/>
    <s v="Cinética do Vento"/>
    <s v="NE"/>
    <n v="112439180"/>
    <n v="206325461.45904532"/>
    <n v="30"/>
    <m/>
    <m/>
    <n v="0"/>
    <n v="13.1"/>
    <n v="0.1"/>
    <n v="131"/>
    <n v="135"/>
    <n v="135"/>
    <n v="13.1"/>
    <n v="13.1"/>
    <n v="13.1"/>
    <n v="13.1"/>
    <n v="13.1"/>
    <n v="2296692"/>
    <n v="142.9"/>
    <s v="R$/MWh"/>
    <n v="0"/>
    <n v="0"/>
    <n v="328197286.80000001"/>
    <n v="262.22094862749424"/>
    <n v="602240754.94517696"/>
    <n v="0"/>
    <n v="0"/>
    <n v="0"/>
    <n v="43009"/>
    <n v="50313"/>
    <s v="Não"/>
    <n v="3991.24"/>
    <n v="7323.91"/>
  </r>
  <r>
    <n v="1215"/>
    <x v="10"/>
    <s v="LEN"/>
    <s v="20ºLEN"/>
    <s v="Leilão de Energia Nova"/>
    <s v="006/2014"/>
    <s v="CRNVEM2"/>
    <n v="46500000000000"/>
    <s v="DISES-2019"/>
    <s v="EOL.CV.BA.033635-1.01"/>
    <s v="UMBURANAS 19"/>
    <x v="0"/>
    <s v="BA"/>
    <x v="8"/>
    <s v="Cinética do Vento"/>
    <s v="NE"/>
    <n v="98904610"/>
    <n v="180730654.24777943"/>
    <n v="25.8"/>
    <m/>
    <m/>
    <n v="0"/>
    <n v="12.1"/>
    <n v="0.10000000000000002"/>
    <n v="117.99999999999999"/>
    <n v="118"/>
    <n v="118"/>
    <n v="11.8"/>
    <n v="11.8"/>
    <n v="11.8"/>
    <n v="11.8"/>
    <n v="11.8"/>
    <n v="2068776.0000000002"/>
    <n v="136.41999999999999"/>
    <s v="R$/MWh"/>
    <n v="0"/>
    <n v="0"/>
    <n v="282222421.91999996"/>
    <n v="249.2833837824351"/>
    <n v="515711481.56789088"/>
    <n v="14470482.710000005"/>
    <n v="14470482.710000005"/>
    <n v="14470482.710000005"/>
    <n v="43466"/>
    <n v="50770"/>
    <s v="Não"/>
    <n v="4008"/>
    <n v="7323.91"/>
  </r>
  <r>
    <n v="1216"/>
    <x v="10"/>
    <s v="LEN"/>
    <s v="20ºLEN"/>
    <s v="Leilão de Energia Nova"/>
    <s v="006/2014"/>
    <s v="CRNVEM2"/>
    <n v="46500000000000"/>
    <s v="DISES-2019"/>
    <s v="EOL.CV.BA.033637-8.01"/>
    <s v="UMBURANAS 23"/>
    <x v="0"/>
    <s v="BA"/>
    <x v="8"/>
    <s v="Cinética do Vento"/>
    <s v="NE"/>
    <n v="66284850.000000007"/>
    <n v="121123821.29827845"/>
    <n v="16.5"/>
    <m/>
    <m/>
    <n v="0"/>
    <n v="7.3"/>
    <n v="0.10000000000000002"/>
    <n v="70.999999999999986"/>
    <n v="118"/>
    <n v="118"/>
    <n v="7.1"/>
    <n v="7.1"/>
    <n v="7.1"/>
    <n v="7.1"/>
    <n v="7.1"/>
    <n v="1244772"/>
    <n v="136.41999999999999"/>
    <s v="R$/MWh"/>
    <n v="0"/>
    <n v="0"/>
    <n v="169811796.23999998"/>
    <n v="249.2833837824351"/>
    <n v="310300976.19762927"/>
    <n v="8611686.9299999997"/>
    <n v="8611686.9299999997"/>
    <n v="8611686.9299999997"/>
    <n v="43466"/>
    <n v="50770"/>
    <s v="Não"/>
    <n v="4008"/>
    <n v="7323.91"/>
  </r>
  <r>
    <n v="1217"/>
    <x v="10"/>
    <s v="LEN"/>
    <s v="20ºLEN"/>
    <s v="Leilão de Energia Nova"/>
    <s v="006/2014"/>
    <s v="CRNVEM2"/>
    <n v="46500000000000"/>
    <s v="DISES-2019"/>
    <s v="EOL.CV.BA.033636-0.01"/>
    <s v="UMBURANAS 21"/>
    <x v="0"/>
    <s v="BA"/>
    <x v="8"/>
    <s v="Cinética do Vento"/>
    <s v="NE"/>
    <n v="85490390"/>
    <n v="156218543.46928641"/>
    <n v="24.3"/>
    <m/>
    <m/>
    <n v="0"/>
    <n v="10.6"/>
    <n v="0.10000000000000002"/>
    <n v="103.00000000000003"/>
    <n v="118"/>
    <n v="118"/>
    <n v="10.300000000000004"/>
    <n v="10.300000000000004"/>
    <n v="10.300000000000004"/>
    <n v="10.300000000000004"/>
    <n v="10.300000000000004"/>
    <n v="1805795.9999999998"/>
    <n v="136.41999999999999"/>
    <s v="R$/MWh"/>
    <n v="0"/>
    <n v="0"/>
    <n v="246346690.31999999"/>
    <n v="249.2833837824351"/>
    <n v="450154937.3007862"/>
    <n v="12604348.390000001"/>
    <n v="12604348.390000001"/>
    <n v="12604348.390000001"/>
    <n v="43466"/>
    <n v="50770"/>
    <s v="Não"/>
    <n v="4008"/>
    <n v="7323.91"/>
  </r>
  <r>
    <n v="1218"/>
    <x v="10"/>
    <s v="LEN"/>
    <s v="20ºLEN"/>
    <s v="Leilão de Energia Nova"/>
    <s v="006/2014"/>
    <s v="CRNVEM2"/>
    <n v="46500000000000"/>
    <s v="DISES-2019"/>
    <s v="EOL.CV.BA.033639-4.01"/>
    <s v="UMBURANAS 25"/>
    <x v="0"/>
    <s v="BA"/>
    <x v="8"/>
    <s v="Cinética do Vento"/>
    <s v="NE"/>
    <n v="68385180"/>
    <n v="124961802.30883233"/>
    <n v="17.100000000000001"/>
    <m/>
    <m/>
    <n v="0"/>
    <n v="7.7"/>
    <n v="0.10000000000000002"/>
    <n v="75"/>
    <n v="118"/>
    <n v="118"/>
    <n v="7.5000000000000018"/>
    <n v="7.5000000000000018"/>
    <n v="7.5000000000000018"/>
    <n v="7.5000000000000018"/>
    <n v="7.5000000000000018"/>
    <n v="1314900.0000000002"/>
    <n v="136.41999999999999"/>
    <s v="R$/MWh"/>
    <n v="0"/>
    <n v="0"/>
    <n v="179378658"/>
    <n v="249.2833837824351"/>
    <n v="327782721.3355239"/>
    <n v="9182525.0900000054"/>
    <n v="9182525.0900000054"/>
    <n v="9182525.0900000054"/>
    <n v="43466"/>
    <n v="50770"/>
    <s v="Não"/>
    <n v="4008"/>
    <n v="7323.91"/>
  </r>
  <r>
    <n v="1219"/>
    <x v="10"/>
    <s v="LEN"/>
    <s v="20ºLEN"/>
    <s v="Leilão de Energia Nova"/>
    <s v="006/2014"/>
    <s v="CRNVEM2"/>
    <n v="46500000000000"/>
    <s v="DISES-2019"/>
    <s v="EOL.CV.BA.033634-3.01"/>
    <s v="UMBURANAS 17"/>
    <x v="0"/>
    <s v="BA"/>
    <x v="8"/>
    <s v="Cinética do Vento"/>
    <s v="NE"/>
    <n v="93595250"/>
    <n v="171028739.37811875"/>
    <n v="24.3"/>
    <m/>
    <m/>
    <n v="0"/>
    <n v="11.7"/>
    <n v="0.10000000000000002"/>
    <n v="113.99999999999999"/>
    <n v="118"/>
    <n v="118"/>
    <n v="11.4"/>
    <n v="11.4"/>
    <n v="11.4"/>
    <n v="11.4"/>
    <n v="11.4"/>
    <n v="1998648"/>
    <n v="136.41999999999999"/>
    <s v="R$/MWh"/>
    <n v="0"/>
    <n v="0"/>
    <n v="272655560.15999997"/>
    <n v="249.2833837824351"/>
    <n v="498229736.42999631"/>
    <n v="13937327.319999991"/>
    <n v="13937327.319999991"/>
    <n v="13937327.319999991"/>
    <n v="43466"/>
    <n v="50770"/>
    <s v="Não"/>
    <n v="4008"/>
    <n v="7323.91"/>
  </r>
  <r>
    <n v="1220"/>
    <x v="10"/>
    <s v="LEN"/>
    <s v="20ºLEN"/>
    <s v="Leilão de Energia Nova"/>
    <s v="006/2014"/>
    <s v="UTERG"/>
    <n v="41600000000000"/>
    <s v="DIST-2019"/>
    <s v="UTE.GN.RS.032956-8.01"/>
    <s v="RIO GRANDE"/>
    <x v="2"/>
    <s v="RS"/>
    <x v="5"/>
    <s v="Gás Natural"/>
    <s v="S"/>
    <n v="2945078370"/>
    <n v="5381609013.1803141"/>
    <n v="1238"/>
    <m/>
    <m/>
    <n v="0"/>
    <n v="605.20000000000005"/>
    <n v="0.10000000000000002"/>
    <n v="6042"/>
    <n v="6042"/>
    <n v="6042"/>
    <n v="604.20000000000016"/>
    <n v="604.20000000000016"/>
    <n v="604.20000000000016"/>
    <n v="604.20000000000016"/>
    <n v="604.20000000000016"/>
    <n v="132406804.80000003"/>
    <n v="206.5"/>
    <s v="R$/MWh"/>
    <n v="0"/>
    <n v="0"/>
    <n v="27342005191.200001"/>
    <n v="377.34216941117762"/>
    <n v="49962670968.034325"/>
    <n v="620142031.9799999"/>
    <n v="620142031.9799999"/>
    <n v="620142031.9799999"/>
    <n v="43466"/>
    <n v="52596"/>
    <s v="Não"/>
    <n v="4008"/>
    <n v="7323.91"/>
  </r>
  <r>
    <n v="1221"/>
    <x v="10"/>
    <s v="LEN"/>
    <s v="20ºLEN"/>
    <s v="Leilão de Energia Nova"/>
    <s v="006/2014"/>
    <s v="PDESA"/>
    <n v="10655216000149"/>
    <s v="QTD-2019 "/>
    <s v="PCH.PH.MT.030239-2.01"/>
    <s v="PRESENTE DE DEUS"/>
    <x v="3"/>
    <s v="MT"/>
    <x v="6"/>
    <s v="Rio Juína"/>
    <s v="SE"/>
    <n v="83930210"/>
    <n v="153367590.89847803"/>
    <n v="13"/>
    <m/>
    <m/>
    <n v="0"/>
    <n v="8.5"/>
    <n v="0.10000000000000002"/>
    <n v="85"/>
    <n v="85"/>
    <n v="85"/>
    <n v="8.5000000000000018"/>
    <n v="8.5000000000000018"/>
    <n v="8.5000000000000018"/>
    <n v="8.5000000000000018"/>
    <n v="8.5000000000000018"/>
    <n v="2235432.0000000005"/>
    <n v="162.5"/>
    <s v="R$/MWh"/>
    <n v="0"/>
    <n v="0"/>
    <n v="363257700.00000006"/>
    <n v="296.93996382235525"/>
    <n v="663789097.20733535"/>
    <n v="0"/>
    <n v="0"/>
    <n v="0"/>
    <n v="43466"/>
    <n v="54423"/>
    <s v="Não"/>
    <n v="4008"/>
    <n v="7323.91"/>
  </r>
  <r>
    <n v="1222"/>
    <x v="10"/>
    <s v="LEN"/>
    <s v="20ºLEN"/>
    <s v="Leilão de Energia Nova"/>
    <s v="006/2014"/>
    <s v="CSM"/>
    <n v="40000000000000"/>
    <s v="DISES-2019"/>
    <s v="EOL.CV.RN.033647-5.01"/>
    <s v="SÃO MIGUEL III"/>
    <x v="0"/>
    <s v="RN"/>
    <x v="8"/>
    <s v="Cinética do Vento"/>
    <s v="NE"/>
    <n v="87477000"/>
    <n v="159848721.32485029"/>
    <n v="22"/>
    <m/>
    <m/>
    <n v="0"/>
    <n v="8.4"/>
    <n v="0.10000000000000002"/>
    <n v="83.999999999999972"/>
    <n v="84"/>
    <n v="84"/>
    <n v="8.3999999999999986"/>
    <n v="8.3999999999999986"/>
    <n v="8.3999999999999986"/>
    <n v="8.3999999999999986"/>
    <n v="8.3999999999999986"/>
    <n v="1472687.9999999998"/>
    <n v="136.97"/>
    <s v="R$/MWh"/>
    <n v="0"/>
    <n v="0"/>
    <n v="201714075.36000001"/>
    <n v="250.28841135229538"/>
    <n v="368596739.93758923"/>
    <n v="10406421.189999999"/>
    <n v="10406421.189999999"/>
    <n v="10406421.189999999"/>
    <n v="43466"/>
    <n v="50770"/>
    <s v="Não"/>
    <n v="4008"/>
    <n v="7323.91"/>
  </r>
  <r>
    <n v="1223"/>
    <x v="10"/>
    <s v="LEN"/>
    <s v="20ºLEN"/>
    <s v="Leilão de Energia Nova"/>
    <s v="006/2014"/>
    <s v="CSM"/>
    <n v="40000000000000"/>
    <s v="DISES-2019"/>
    <s v="EOL.CV.RN.033643-2.01"/>
    <s v="SÃO BENTO DO NORTE III"/>
    <x v="0"/>
    <s v="RN"/>
    <x v="8"/>
    <s v="Cinética do Vento"/>
    <s v="NE"/>
    <n v="87477000"/>
    <n v="159848721.32485029"/>
    <n v="22"/>
    <m/>
    <m/>
    <n v="0"/>
    <n v="9.6"/>
    <n v="0.10000000000000002"/>
    <n v="96.000000000000014"/>
    <n v="84"/>
    <n v="84"/>
    <n v="9.6000000000000032"/>
    <n v="9.6000000000000032"/>
    <n v="9.6000000000000032"/>
    <n v="9.6000000000000032"/>
    <n v="9.6000000000000032"/>
    <n v="1683072"/>
    <n v="136.97"/>
    <s v="R$/MWh"/>
    <n v="0"/>
    <n v="0"/>
    <n v="230530371.83999997"/>
    <n v="250.28841135229538"/>
    <n v="421253417.07153046"/>
    <n v="11973475.459999999"/>
    <n v="11973475.459999999"/>
    <n v="11973475.459999999"/>
    <n v="43466"/>
    <n v="50770"/>
    <s v="Não"/>
    <n v="4008"/>
    <n v="7323.91"/>
  </r>
  <r>
    <n v="1224"/>
    <x v="10"/>
    <s v="LEN"/>
    <s v="20ºLEN"/>
    <s v="Leilão de Energia Nova"/>
    <s v="006/2014"/>
    <s v="CSM"/>
    <n v="40000000000000"/>
    <s v="DISES-2019"/>
    <s v="EOL.CV.RN.033645-9.01"/>
    <s v="SÃO MIGUEL II"/>
    <x v="0"/>
    <s v="RN"/>
    <x v="8"/>
    <s v="Cinética do Vento"/>
    <s v="NE"/>
    <n v="87477000"/>
    <n v="159848721.32485029"/>
    <n v="22"/>
    <m/>
    <m/>
    <n v="0"/>
    <n v="8.4"/>
    <n v="0.10000000000000002"/>
    <n v="83.999999999999972"/>
    <n v="84"/>
    <n v="84"/>
    <n v="8.3999999999999986"/>
    <n v="8.3999999999999986"/>
    <n v="8.3999999999999986"/>
    <n v="8.3999999999999986"/>
    <n v="8.3999999999999986"/>
    <n v="1472688"/>
    <n v="136.97"/>
    <s v="R$/MWh"/>
    <n v="0"/>
    <n v="0"/>
    <n v="201714075.36000001"/>
    <n v="250.28841135229538"/>
    <n v="368596739.93758923"/>
    <n v="10423494.029999999"/>
    <n v="10423494.029999999"/>
    <n v="10423494.029999999"/>
    <n v="43466"/>
    <n v="50770"/>
    <s v="Não"/>
    <n v="4008"/>
    <n v="7323.91"/>
  </r>
  <r>
    <n v="1225"/>
    <x v="10"/>
    <s v="LEN"/>
    <s v="20ºLEN"/>
    <s v="Leilão de Energia Nova"/>
    <s v="006/2014"/>
    <s v="CSM"/>
    <n v="40000000000000"/>
    <s v="DISES-2019"/>
    <s v="EOL.CV.RN.033642-4.01"/>
    <s v="SÃO BENTO DO NORTE II"/>
    <x v="0"/>
    <s v="RN"/>
    <x v="8"/>
    <s v="Cinética do Vento"/>
    <s v="NE"/>
    <n v="91134800"/>
    <n v="166532702.86127743"/>
    <n v="24.2"/>
    <m/>
    <m/>
    <n v="0"/>
    <n v="10"/>
    <n v="0.10000000000000002"/>
    <n v="99.999999999999986"/>
    <n v="84"/>
    <n v="84"/>
    <n v="10"/>
    <n v="10"/>
    <n v="10"/>
    <n v="10"/>
    <n v="10"/>
    <n v="1753200.0000000002"/>
    <n v="136.97"/>
    <s v="R$/MWh"/>
    <n v="0"/>
    <n v="0"/>
    <n v="240135804"/>
    <n v="250.28841135229538"/>
    <n v="438805642.78284431"/>
    <n v="12463951.949999996"/>
    <n v="12463951.949999996"/>
    <n v="12463951.949999996"/>
    <n v="43466"/>
    <n v="50770"/>
    <s v="Não"/>
    <n v="4008"/>
    <n v="7323.91"/>
  </r>
  <r>
    <n v="1226"/>
    <x v="10"/>
    <s v="LEN"/>
    <s v="20ºLEN"/>
    <s v="Leilão de Energia Nova"/>
    <s v="006/2014"/>
    <s v="CSM"/>
    <n v="40000000000000"/>
    <s v="DISES-2019"/>
    <s v="EOL.CV.RN.033640-8.01"/>
    <s v="SÃO BENTO DO NORTE I"/>
    <x v="0"/>
    <s v="RN"/>
    <x v="8"/>
    <s v="Cinética do Vento"/>
    <s v="NE"/>
    <n v="91134800"/>
    <n v="166532702.86127743"/>
    <n v="24.2"/>
    <m/>
    <m/>
    <n v="0"/>
    <n v="9.6999999999999993"/>
    <n v="0.10000000000000002"/>
    <n v="96.999999999999957"/>
    <n v="84"/>
    <n v="84"/>
    <n v="9.6999999999999975"/>
    <n v="9.6999999999999975"/>
    <n v="9.6999999999999975"/>
    <n v="9.6999999999999975"/>
    <n v="9.6999999999999975"/>
    <n v="1700604"/>
    <n v="136.97"/>
    <s v="R$/MWh"/>
    <n v="0"/>
    <n v="0"/>
    <n v="232931729.87999997"/>
    <n v="250.28841135229538"/>
    <n v="425641473.49935889"/>
    <n v="12081852.23"/>
    <n v="12081852.23"/>
    <n v="12081852.23"/>
    <n v="43466"/>
    <n v="50770"/>
    <s v="Não"/>
    <n v="4008"/>
    <n v="7323.91"/>
  </r>
  <r>
    <n v="1227"/>
    <x v="10"/>
    <s v="LEN"/>
    <s v="20ºLEN"/>
    <s v="Leilão de Energia Nova"/>
    <s v="006/2014"/>
    <s v="CSM"/>
    <n v="40000000000000"/>
    <s v="DISES-2019"/>
    <s v="EOL.CV.RN.033644-0.01"/>
    <s v="SÃO MIGUEL I"/>
    <x v="0"/>
    <s v="RN"/>
    <x v="8"/>
    <s v="Cinética do Vento"/>
    <s v="NE"/>
    <n v="87477000"/>
    <n v="159848721.32485029"/>
    <n v="22"/>
    <m/>
    <m/>
    <n v="0"/>
    <n v="8.6999999999999993"/>
    <n v="0.10000000000000002"/>
    <n v="87"/>
    <n v="84"/>
    <n v="84"/>
    <n v="8.7000000000000011"/>
    <n v="8.7000000000000011"/>
    <n v="8.7000000000000011"/>
    <n v="8.7000000000000011"/>
    <n v="8.7000000000000011"/>
    <n v="1525284"/>
    <n v="136.97"/>
    <s v="R$/MWh"/>
    <n v="0"/>
    <n v="0"/>
    <n v="208918149.47999999"/>
    <n v="250.28841135229538"/>
    <n v="381760909.22107452"/>
    <n v="10834069.470000001"/>
    <n v="10834069.470000001"/>
    <n v="10834069.470000001"/>
    <n v="43466"/>
    <n v="50770"/>
    <s v="Não"/>
    <n v="4008"/>
    <n v="7323.91"/>
  </r>
  <r>
    <n v="1228"/>
    <x v="10"/>
    <s v="LEN"/>
    <s v="20ºLEN"/>
    <s v="Leilão de Energia Nova"/>
    <s v="006/2014"/>
    <s v="FEB"/>
    <n v="12227426000161"/>
    <s v="DISES-2019"/>
    <s v="EOL.CV.PB.033663-7.01"/>
    <s v="CANOAS"/>
    <x v="0"/>
    <s v="PB"/>
    <x v="8"/>
    <s v="Cinética do Vento"/>
    <s v="NE"/>
    <n v="98192290"/>
    <n v="179429015.63221058"/>
    <n v="30"/>
    <m/>
    <m/>
    <n v="0"/>
    <n v="17.100000000000001"/>
    <n v="0.10000000000000002"/>
    <n v="160.99999999999991"/>
    <n v="161"/>
    <n v="161"/>
    <n v="16.099999999999994"/>
    <n v="16.099999999999994"/>
    <n v="16.099999999999994"/>
    <n v="16.099999999999994"/>
    <n v="16.099999999999994"/>
    <n v="2822652"/>
    <n v="136.24"/>
    <s v="R$/MWh"/>
    <n v="0"/>
    <n v="0"/>
    <n v="384558108.48000014"/>
    <n v="248.95446566866266"/>
    <n v="702711820.42858219"/>
    <n v="19946016.000000011"/>
    <n v="19946016.000000011"/>
    <n v="19946016.000000011"/>
    <n v="43466"/>
    <n v="50770"/>
    <s v="Não"/>
    <n v="4008"/>
    <n v="7323.91"/>
  </r>
  <r>
    <n v="1229"/>
    <x v="10"/>
    <s v="LEN"/>
    <s v="20ºLEN"/>
    <s v="Leilão de Energia Nova"/>
    <s v="006/2014"/>
    <s v="CNE"/>
    <n v="10377329000120"/>
    <s v="DIST-2019"/>
    <s v="-NÃOTEMCEG"/>
    <s v="CNE"/>
    <x v="3"/>
    <s v="GO"/>
    <x v="4"/>
    <s v="Bagaço de Cana de Açúcar"/>
    <s v="SE"/>
    <n v="231600100"/>
    <n v="423208155.78617764"/>
    <n v="105"/>
    <m/>
    <m/>
    <n v="0"/>
    <n v="59.8"/>
    <n v="0.10000000000000002"/>
    <n v="429.99999999999983"/>
    <n v="430"/>
    <n v="430"/>
    <n v="42.999999999999993"/>
    <n v="42.999999999999993"/>
    <n v="42.999999999999993"/>
    <n v="42.999999999999993"/>
    <n v="42.999999999999993"/>
    <n v="9423192"/>
    <n v="205.23"/>
    <s v="R$/MWh"/>
    <n v="0"/>
    <n v="0"/>
    <n v="1933921694.1599998"/>
    <n v="375.02146938622752"/>
    <n v="3533899310.1485438"/>
    <n v="78822410"/>
    <n v="78822410"/>
    <n v="78822410"/>
    <n v="43466"/>
    <n v="52596"/>
    <s v="Não"/>
    <n v="4008"/>
    <n v="7323.91"/>
  </r>
  <r>
    <n v="1230"/>
    <x v="10"/>
    <s v="LEN"/>
    <s v="20ºLEN"/>
    <s v="Leilão de Energia Nova"/>
    <s v="006/2014"/>
    <s v="YTI"/>
    <n v="11917605000168"/>
    <s v="DIST-2019"/>
    <s v="UTE.FL.MS.033378-6.01"/>
    <s v="COSTA RICA I"/>
    <x v="2"/>
    <s v="MS"/>
    <x v="4"/>
    <s v="Cavaco/ Resíduo de Madeira"/>
    <s v="SE"/>
    <n v="860940000"/>
    <n v="1573215338.1736526"/>
    <n v="163.999"/>
    <m/>
    <m/>
    <n v="0"/>
    <n v="135.1"/>
    <n v="0.10000000000000002"/>
    <n v="1099.9999999999995"/>
    <n v="1100"/>
    <n v="1100"/>
    <n v="109.99999999999997"/>
    <n v="109.99999999999997"/>
    <n v="109.99999999999997"/>
    <n v="109.99999999999997"/>
    <n v="109.99999999999997"/>
    <n v="24105840.000000004"/>
    <n v="207.32"/>
    <s v="R$/MWh"/>
    <n v="0"/>
    <n v="0"/>
    <n v="4997622748.7999992"/>
    <n v="378.84057415169656"/>
    <n v="9132270266.0089321"/>
    <n v="158101000.00000006"/>
    <n v="158101000.00000006"/>
    <n v="158101000.00000006"/>
    <n v="43466"/>
    <n v="52596"/>
    <s v="Não"/>
    <n v="4008"/>
    <n v="7323.91"/>
  </r>
  <r>
    <n v="1231"/>
    <x v="10"/>
    <s v="LEN"/>
    <s v="20ºLEN"/>
    <s v="Leilão de Energia Nova"/>
    <s v="006/2014"/>
    <s v="CDESA"/>
    <n v="10655003000117"/>
    <s v="QTD-2019 "/>
    <s v="PCH.PH.MT.030255-4.01"/>
    <s v="COMODORO"/>
    <x v="3"/>
    <s v="MT"/>
    <x v="6"/>
    <s v="Rio Juína"/>
    <s v="SE"/>
    <n v="72260350"/>
    <n v="132042989.0140968"/>
    <n v="10"/>
    <m/>
    <m/>
    <n v="0"/>
    <n v="6.2"/>
    <n v="0.10000000000000002"/>
    <n v="61.999999999999972"/>
    <n v="62"/>
    <n v="62"/>
    <n v="6.1999999999999984"/>
    <n v="6.1999999999999984"/>
    <n v="6.1999999999999984"/>
    <n v="6.1999999999999984"/>
    <n v="6.1999999999999984"/>
    <n v="1630550.4000000001"/>
    <n v="162.5"/>
    <s v="R$/MWh"/>
    <n v="0"/>
    <n v="0"/>
    <n v="264964439.99999997"/>
    <n v="296.93996382235525"/>
    <n v="484175576.78652686"/>
    <n v="0"/>
    <n v="0"/>
    <n v="0"/>
    <n v="43466"/>
    <n v="54423"/>
    <s v="Não"/>
    <n v="4008"/>
    <n v="7323.91"/>
  </r>
  <r>
    <n v="1232"/>
    <x v="10"/>
    <s v="LEN"/>
    <s v="20ºLEN"/>
    <s v="Leilão de Energia Nova"/>
    <s v="006/2014"/>
    <s v="DELTA"/>
    <n v="13537735000362"/>
    <s v="DIST-2019"/>
    <s v="UTE.AI.MG.028219-7.01"/>
    <s v="DELTA"/>
    <x v="0"/>
    <s v="MG"/>
    <x v="4"/>
    <s v="Bagaço de Cana de Açúcar"/>
    <s v="SE"/>
    <n v="30000000"/>
    <n v="54819685.628742509"/>
    <n v="30"/>
    <m/>
    <m/>
    <n v="0"/>
    <n v="6.4"/>
    <n v="0.10000000000000002"/>
    <n v="63.999999999999993"/>
    <n v="64"/>
    <n v="64"/>
    <n v="6.4"/>
    <n v="6.4"/>
    <n v="6.4"/>
    <n v="6.4"/>
    <n v="6.4"/>
    <n v="1402521.5999999999"/>
    <n v="197"/>
    <s v="R$/MWh"/>
    <n v="0"/>
    <n v="0"/>
    <n v="276296755.20000005"/>
    <n v="359.98260229540915"/>
    <n v="504883375.343521"/>
    <n v="11598520.32"/>
    <n v="11598520.32"/>
    <n v="11598520.32"/>
    <n v="43466"/>
    <n v="52596"/>
    <s v="Não"/>
    <n v="4008"/>
    <n v="7323.91"/>
  </r>
  <r>
    <n v="1233"/>
    <x v="10"/>
    <s v="LEN"/>
    <s v="20ºLEN"/>
    <s v="Leilão de Energia Nova"/>
    <s v="006/2014"/>
    <s v="EGP-CASA DOS VENTOS I"/>
    <n v="42100000000000"/>
    <s v="DISES-2019"/>
    <s v="EOL.CV.BA.033650-5.01"/>
    <s v="VENTOS DO SÃO MARIO"/>
    <x v="0"/>
    <s v="BA"/>
    <x v="8"/>
    <s v="Cinética do Vento"/>
    <s v="NE"/>
    <n v="100881200"/>
    <n v="184342522.3283433"/>
    <n v="28"/>
    <m/>
    <m/>
    <n v="0"/>
    <n v="13.9"/>
    <n v="0.10000000000000002"/>
    <n v="97.999999999999929"/>
    <n v="98"/>
    <n v="98"/>
    <n v="9.7999999999999954"/>
    <n v="9.7999999999999954"/>
    <n v="9.7999999999999954"/>
    <n v="9.7999999999999954"/>
    <n v="9.7999999999999954"/>
    <n v="1718135.9999999998"/>
    <n v="137"/>
    <s v="R$/MWh"/>
    <n v="0"/>
    <n v="0"/>
    <n v="235384632.00000009"/>
    <n v="250.34323103792414"/>
    <n v="430123717.602575"/>
    <n v="12130669.719999993"/>
    <n v="12130669.719999993"/>
    <n v="12130669.719999993"/>
    <n v="43466"/>
    <n v="50770"/>
    <s v="Não"/>
    <n v="4008"/>
    <n v="7323.91"/>
  </r>
  <r>
    <n v="1234"/>
    <x v="10"/>
    <s v="LEN"/>
    <s v="20ºLEN"/>
    <s v="Leilão de Energia Nova"/>
    <s v="006/2014"/>
    <s v="EGP-CASA DOS VENTOS I"/>
    <n v="42100000000000"/>
    <s v="DISES-2019"/>
    <s v="EOL.CV.BA.033652-1.01"/>
    <s v="VENTOS DO SÃO PAULO"/>
    <x v="0"/>
    <s v="BA"/>
    <x v="8"/>
    <s v="Cinética do Vento"/>
    <s v="NE"/>
    <n v="100881200"/>
    <n v="184342522.3283433"/>
    <n v="28"/>
    <m/>
    <m/>
    <n v="0"/>
    <n v="13.8"/>
    <n v="0.10000000000000002"/>
    <n v="96.999999999999915"/>
    <n v="98"/>
    <n v="98"/>
    <n v="9.699999999999994"/>
    <n v="9.699999999999994"/>
    <n v="9.699999999999994"/>
    <n v="9.699999999999994"/>
    <n v="9.699999999999994"/>
    <n v="1700604"/>
    <n v="135.25"/>
    <s v="R$/MWh"/>
    <n v="0"/>
    <n v="0"/>
    <n v="230006690.99999997"/>
    <n v="247.14541604291415"/>
    <n v="420296483.10424393"/>
    <n v="11856792.130000003"/>
    <n v="11856792.130000003"/>
    <n v="11856792.130000003"/>
    <n v="43466"/>
    <n v="50770"/>
    <s v="Não"/>
    <n v="4008"/>
    <n v="7323.91"/>
  </r>
  <r>
    <n v="1235"/>
    <x v="10"/>
    <s v="LEN"/>
    <s v="20ºLEN"/>
    <s v="Leilão de Energia Nova"/>
    <s v="006/2014"/>
    <s v="VENTOS DE SAO VIRGILIO"/>
    <n v="16519518000176"/>
    <s v="DISES-2019"/>
    <s v="EOL.CV.PI.033667-0.01"/>
    <s v="VENTOS DE SÃO VIRGILIO 02"/>
    <x v="0"/>
    <s v="PI"/>
    <x v="8"/>
    <s v="Cinética do Vento"/>
    <s v="NE"/>
    <n v="108087000"/>
    <n v="197509845.35179639"/>
    <n v="30"/>
    <m/>
    <m/>
    <n v="0"/>
    <n v="15.4"/>
    <n v="0.10000000000000002"/>
    <n v="153.99999999999994"/>
    <n v="154"/>
    <n v="154"/>
    <n v="15.399999999999999"/>
    <n v="15.399999999999999"/>
    <n v="15.399999999999999"/>
    <n v="15.399999999999999"/>
    <n v="15.399999999999999"/>
    <n v="2699928.0000000005"/>
    <n v="136.99"/>
    <s v="R$/MWh"/>
    <n v="0"/>
    <n v="0"/>
    <n v="369863136.71999997"/>
    <n v="250.32495780938123"/>
    <n v="675859362.68836701"/>
    <n v="19552251.420000017"/>
    <n v="19552251.420000017"/>
    <n v="19552251.420000017"/>
    <n v="43466"/>
    <n v="50770"/>
    <s v="Não"/>
    <n v="4008"/>
    <n v="7323.91"/>
  </r>
  <r>
    <n v="1236"/>
    <x v="10"/>
    <s v="LEN"/>
    <s v="20ºLEN"/>
    <s v="Leilão de Energia Nova"/>
    <s v="006/2014"/>
    <s v="EGP-CASA DOS VENTOS I"/>
    <n v="42100000000000"/>
    <s v="DISES-2019"/>
    <s v="EOL.CV.BA.033648-3.01"/>
    <s v="VENTOS DA SANTA DULCE"/>
    <x v="0"/>
    <s v="BA"/>
    <x v="8"/>
    <s v="Cinética do Vento"/>
    <s v="NE"/>
    <n v="100881200"/>
    <n v="184342522.3283433"/>
    <n v="28"/>
    <m/>
    <m/>
    <n v="0"/>
    <n v="12.8"/>
    <n v="0.10000000000000002"/>
    <n v="89.999999999999943"/>
    <n v="98"/>
    <n v="98"/>
    <n v="8.9999999999999964"/>
    <n v="8.9999999999999964"/>
    <n v="8.9999999999999964"/>
    <n v="8.9999999999999964"/>
    <n v="8.9999999999999964"/>
    <n v="1577880.0000000002"/>
    <n v="135.27000000000001"/>
    <s v="R$/MWh"/>
    <n v="0"/>
    <n v="0"/>
    <n v="213439827.60000005"/>
    <n v="247.1819625"/>
    <n v="390023474.98950005"/>
    <n v="11035952.370000001"/>
    <n v="11035952.370000001"/>
    <n v="11035952.370000001"/>
    <n v="43466"/>
    <n v="50770"/>
    <s v="Não"/>
    <n v="4008"/>
    <n v="7323.91"/>
  </r>
  <r>
    <n v="1237"/>
    <x v="10"/>
    <s v="LEN"/>
    <s v="20ºLEN"/>
    <s v="Leilão de Energia Nova"/>
    <s v="006/2014"/>
    <s v="EGP-CASA DOS VENTOS I"/>
    <n v="42100000000000"/>
    <s v="DISES-2019"/>
    <s v="EOL.CV.BA.033649-1.01"/>
    <s v="VENTOS DA SANTA ESPERANÇA"/>
    <x v="0"/>
    <s v="BA"/>
    <x v="8"/>
    <s v="Cinética do Vento"/>
    <s v="NE"/>
    <n v="100881200"/>
    <n v="184342522.3283433"/>
    <n v="28"/>
    <m/>
    <m/>
    <n v="0"/>
    <n v="13.1"/>
    <n v="0.10000000000000002"/>
    <n v="91.999999999999972"/>
    <n v="98"/>
    <n v="98"/>
    <n v="9.1999999999999993"/>
    <n v="9.1999999999999993"/>
    <n v="9.1999999999999993"/>
    <n v="9.1999999999999993"/>
    <n v="9.1999999999999993"/>
    <n v="1612944"/>
    <n v="135.26"/>
    <s v="R$/MWh"/>
    <n v="0"/>
    <n v="0"/>
    <n v="218166805.43999997"/>
    <n v="247.16368927145706"/>
    <n v="398661189.62826097"/>
    <n v="11222028.439999999"/>
    <n v="11222028.439999999"/>
    <n v="11222028.439999999"/>
    <n v="43466"/>
    <n v="50770"/>
    <s v="Não"/>
    <n v="4008"/>
    <n v="7323.91"/>
  </r>
  <r>
    <n v="1238"/>
    <x v="10"/>
    <s v="LEN"/>
    <s v="20ºLEN"/>
    <s v="Leilão de Energia Nova"/>
    <s v="006/2014"/>
    <s v="UTE PORTO DAS AGUAS"/>
    <n v="8322396000103"/>
    <s v="DIST-2019"/>
    <s v="UTE.AI.GO.029999-5.01"/>
    <s v="PORTO DAS ÁGUAS"/>
    <x v="0"/>
    <s v="GO"/>
    <x v="4"/>
    <s v="Bagaço de Cana de Açúcar"/>
    <s v="SE"/>
    <n v="45000000"/>
    <n v="82229528.443113774"/>
    <n v="90"/>
    <m/>
    <m/>
    <n v="0"/>
    <n v="26.1"/>
    <n v="0.10000000000000002"/>
    <n v="184.99999999999983"/>
    <n v="185"/>
    <n v="185"/>
    <n v="18.499999999999986"/>
    <n v="18.499999999999986"/>
    <n v="18.499999999999986"/>
    <n v="18.499999999999986"/>
    <n v="18.499999999999986"/>
    <n v="4054163.9999999995"/>
    <n v="199.93"/>
    <s v="R$/MWh"/>
    <n v="0"/>
    <n v="0"/>
    <n v="810549008.51999986"/>
    <n v="365.336658258483"/>
    <n v="1481134727.7918444"/>
    <n v="32671296.000000004"/>
    <n v="32671296.000000004"/>
    <n v="32671296.000000004"/>
    <n v="43466"/>
    <n v="52596"/>
    <s v="Não"/>
    <n v="4008"/>
    <n v="7323.91"/>
  </r>
  <r>
    <n v="1239"/>
    <x v="10"/>
    <s v="LEN"/>
    <s v="20ºLEN"/>
    <s v="Leilão de Energia Nova"/>
    <s v="006/2014"/>
    <s v="NOVO TEMPO"/>
    <n v="41500000000000"/>
    <s v="DIST-2019"/>
    <s v="UTE.GN.PE.032955-0.01"/>
    <s v="NOVO TEMPO"/>
    <x v="4"/>
    <s v="PE"/>
    <x v="5"/>
    <s v="Gás Natural"/>
    <s v="NE"/>
    <n v="3052175380"/>
    <n v="5577309827.1795902"/>
    <n v="1238"/>
    <m/>
    <m/>
    <n v="0"/>
    <n v="611.9"/>
    <n v="0.10000000000000002"/>
    <n v="6108.9999999999982"/>
    <n v="6109"/>
    <n v="6109"/>
    <n v="610.9"/>
    <n v="610.9"/>
    <n v="610.9"/>
    <n v="610.9"/>
    <n v="610.9"/>
    <n v="133875069.59999999"/>
    <n v="206.5"/>
    <s v="R$/MWh"/>
    <n v="0"/>
    <n v="0"/>
    <n v="27645201872.400002"/>
    <n v="377.34216941117762"/>
    <n v="50516709192.936401"/>
    <n v="626161298.66000009"/>
    <n v="626161298.66000009"/>
    <n v="626161298.66000009"/>
    <n v="43466"/>
    <n v="52596"/>
    <s v="Não"/>
    <n v="4008"/>
    <n v="7323.91"/>
  </r>
  <r>
    <n v="1240"/>
    <x v="10"/>
    <s v="LEN"/>
    <s v="20ºLEN"/>
    <s v="Leilão de Energia Nova"/>
    <s v="006/2014"/>
    <s v="UTPS"/>
    <n v="4739720000124"/>
    <s v="DIST-2019"/>
    <s v="UTE.CM.RS.032282-2.01"/>
    <s v="PAMPA SUL"/>
    <x v="0"/>
    <s v="RS"/>
    <x v="3"/>
    <s v="Carvão Mineral Nacional"/>
    <s v="S"/>
    <n v="2058506160"/>
    <n v="3761555351.8676643"/>
    <n v="340"/>
    <m/>
    <m/>
    <n v="0"/>
    <n v="323.5"/>
    <n v="0.10000000000000002"/>
    <n v="2944.9999999999982"/>
    <n v="2945"/>
    <n v="2945"/>
    <n v="294.49999999999989"/>
    <n v="294.49999999999989"/>
    <n v="294.49999999999989"/>
    <n v="294.49999999999989"/>
    <n v="294.49999999999989"/>
    <n v="64537907.999999993"/>
    <n v="201.98"/>
    <s v="R$/MWh"/>
    <n v="0"/>
    <n v="0"/>
    <n v="13035366657.840002"/>
    <n v="369.08267010978039"/>
    <n v="23819823407.939362"/>
    <n v="473331834.52999997"/>
    <n v="473331834.52999997"/>
    <n v="473331834.52999997"/>
    <n v="43466"/>
    <n v="52596"/>
    <s v="Não"/>
    <n v="4008"/>
    <n v="7323.91"/>
  </r>
  <r>
    <n v="1241"/>
    <x v="10"/>
    <s v="LEN"/>
    <s v="20ºLEN"/>
    <s v="Leilão de Energia Nova"/>
    <s v="006/2014"/>
    <s v="CLVI"/>
    <n v="16756943000189"/>
    <s v="DISES-2019"/>
    <s v="EOL.CV.BA.033631-9.01"/>
    <s v="CAMPO LARGO VI"/>
    <x v="0"/>
    <s v="BA"/>
    <x v="8"/>
    <s v="Cinética do Vento"/>
    <s v="NE"/>
    <n v="112800000"/>
    <n v="206122017.96407184"/>
    <n v="29.37"/>
    <m/>
    <m/>
    <n v="0"/>
    <n v="14.1"/>
    <n v="0.10000000000000002"/>
    <n v="140.99999999999989"/>
    <n v="141"/>
    <n v="141"/>
    <n v="14.099999999999991"/>
    <n v="14.099999999999991"/>
    <n v="14.099999999999991"/>
    <n v="14.099999999999991"/>
    <n v="14.099999999999991"/>
    <n v="2472012.0000000009"/>
    <n v="135.46"/>
    <s v="R$/MWh"/>
    <n v="0"/>
    <n v="0"/>
    <n v="334858745.52000004"/>
    <n v="247.52915384231537"/>
    <n v="611895038.64804971"/>
    <n v="17171602.569999997"/>
    <n v="17171602.569999997"/>
    <n v="17171602.569999997"/>
    <n v="43466"/>
    <n v="50770"/>
    <s v="Não"/>
    <n v="4008"/>
    <n v="7323.91"/>
  </r>
  <r>
    <n v="1242"/>
    <x v="10"/>
    <s v="LEN"/>
    <s v="20ºLEN"/>
    <s v="Leilão de Energia Nova"/>
    <s v="006/2014"/>
    <s v="CLV"/>
    <n v="16757107000119"/>
    <s v="DISES-2019"/>
    <s v="EOL.CV.BA.033630-0.01"/>
    <s v="CAMPO LARGO V"/>
    <x v="0"/>
    <s v="BA"/>
    <x v="8"/>
    <s v="Cinética do Vento"/>
    <s v="NE"/>
    <n v="112800000"/>
    <n v="206122017.96407184"/>
    <n v="29.37"/>
    <m/>
    <m/>
    <n v="0"/>
    <n v="13.8"/>
    <n v="0.10000000000000002"/>
    <n v="138"/>
    <n v="138"/>
    <n v="138"/>
    <n v="13.800000000000002"/>
    <n v="13.800000000000002"/>
    <n v="13.800000000000002"/>
    <n v="13.800000000000002"/>
    <n v="13.800000000000002"/>
    <n v="2419415.9999999991"/>
    <n v="135.47"/>
    <s v="R$/MWh"/>
    <n v="0"/>
    <n v="0"/>
    <n v="327758285.51999998"/>
    <n v="247.54742707085828"/>
    <n v="598920205.8140676"/>
    <n v="16787126.770000007"/>
    <n v="16787126.770000007"/>
    <n v="16787126.770000007"/>
    <n v="43466"/>
    <n v="50770"/>
    <s v="Não"/>
    <n v="4008"/>
    <n v="7323.91"/>
  </r>
  <r>
    <n v="1243"/>
    <x v="10"/>
    <s v="LEN"/>
    <s v="20ºLEN"/>
    <s v="Leilão de Energia Nova"/>
    <s v="006/2014"/>
    <s v="CLIV"/>
    <n v="16756341000121"/>
    <s v="DISES-2019"/>
    <s v="EOL.CV.BA.033629-7.01"/>
    <s v="CAMPO LARGO IV"/>
    <x v="0"/>
    <s v="BA"/>
    <x v="8"/>
    <s v="Cinética do Vento"/>
    <s v="NE"/>
    <n v="112800000"/>
    <n v="206122017.96407184"/>
    <n v="29.37"/>
    <m/>
    <m/>
    <n v="0"/>
    <n v="13.4"/>
    <n v="0.10000000000000002"/>
    <n v="133.99999999999989"/>
    <n v="134"/>
    <n v="134"/>
    <n v="13.399999999999991"/>
    <n v="13.399999999999991"/>
    <n v="13.399999999999991"/>
    <n v="13.399999999999991"/>
    <n v="13.399999999999991"/>
    <n v="2349288"/>
    <n v="135.47999999999999"/>
    <s v="R$/MWh"/>
    <n v="0"/>
    <n v="0"/>
    <n v="318281538.24000001"/>
    <n v="247.56570029940116"/>
    <n v="581603128.92497957"/>
    <n v="16335710.890000006"/>
    <n v="16335710.890000006"/>
    <n v="16335710.890000006"/>
    <n v="43466"/>
    <n v="50770"/>
    <s v="Não"/>
    <n v="4008"/>
    <n v="7323.91"/>
  </r>
  <r>
    <n v="1244"/>
    <x v="10"/>
    <s v="LEN"/>
    <s v="20ºLEN"/>
    <s v="Leilão de Energia Nova"/>
    <s v="006/2014"/>
    <s v="CLXXI"/>
    <n v="17878526000171"/>
    <s v="DISES-2019"/>
    <s v="EOL.CV.BA.033633-5.01"/>
    <s v="CAMPO LARGO XXI"/>
    <x v="0"/>
    <s v="BA"/>
    <x v="8"/>
    <s v="Cinética do Vento"/>
    <s v="NE"/>
    <n v="124697410"/>
    <n v="227862427.16394711"/>
    <n v="29.7"/>
    <m/>
    <m/>
    <n v="0"/>
    <n v="13.4"/>
    <n v="0.10000000000000002"/>
    <n v="133.99999999999997"/>
    <n v="134"/>
    <n v="134"/>
    <n v="13.399999999999999"/>
    <n v="13.399999999999999"/>
    <n v="13.399999999999999"/>
    <n v="13.399999999999999"/>
    <n v="13.399999999999999"/>
    <n v="2349288.0000000009"/>
    <n v="135.44"/>
    <s v="R$/MWh"/>
    <n v="0"/>
    <n v="0"/>
    <n v="318187566.72000003"/>
    <n v="247.49260738522952"/>
    <n v="581431412.61883116"/>
    <n v="16444189.689999985"/>
    <n v="16444189.689999985"/>
    <n v="16444189.689999985"/>
    <n v="43466"/>
    <n v="50770"/>
    <s v="Não"/>
    <n v="4008"/>
    <n v="7323.91"/>
  </r>
  <r>
    <n v="1245"/>
    <x v="10"/>
    <s v="LEN"/>
    <s v="20ºLEN"/>
    <s v="Leilão de Energia Nova"/>
    <s v="006/2014"/>
    <s v="CLVII"/>
    <n v="16757011000150"/>
    <s v="DISES-2019"/>
    <s v="EOL.CV.BA.033632-7.01"/>
    <s v="CAMPO LARGO VII"/>
    <x v="0"/>
    <s v="BA"/>
    <x v="8"/>
    <s v="Cinética do Vento"/>
    <s v="NE"/>
    <n v="112800000"/>
    <n v="206122017.96407184"/>
    <n v="29.37"/>
    <m/>
    <m/>
    <n v="0"/>
    <n v="14.1"/>
    <n v="0.10000000000000002"/>
    <n v="140.99999999999994"/>
    <n v="141"/>
    <n v="141"/>
    <n v="14.099999999999996"/>
    <n v="14.099999999999996"/>
    <n v="14.099999999999996"/>
    <n v="14.099999999999996"/>
    <n v="14.099999999999996"/>
    <n v="2472011.9999999995"/>
    <n v="135.44999999999999"/>
    <s v="R$/MWh"/>
    <n v="0"/>
    <n v="0"/>
    <n v="334834025.39999998"/>
    <n v="247.51088061377243"/>
    <n v="611849867.00781274"/>
    <n v="17239552.160000004"/>
    <n v="17239552.160000004"/>
    <n v="17239552.160000004"/>
    <n v="43466"/>
    <n v="50770"/>
    <s v="Não"/>
    <n v="4008"/>
    <n v="7323.91"/>
  </r>
  <r>
    <n v="1246"/>
    <x v="10"/>
    <s v="LEN"/>
    <s v="20ºLEN"/>
    <s v="Leilão de Energia Nova"/>
    <s v="006/2014"/>
    <s v="GESTAMP"/>
    <n v="41100000000000"/>
    <s v="DISES-2019"/>
    <s v="EOL.CV.RN.033666-1.01"/>
    <s v="BOA ESPERANÇA I"/>
    <x v="0"/>
    <s v="RN"/>
    <x v="8"/>
    <s v="Cinética do Vento"/>
    <s v="NE"/>
    <n v="116217000"/>
    <n v="212365980.15718561"/>
    <n v="28"/>
    <m/>
    <m/>
    <n v="0"/>
    <n v="14.4"/>
    <n v="0.10000000000000002"/>
    <n v="144"/>
    <n v="144"/>
    <n v="144"/>
    <n v="14.400000000000002"/>
    <n v="14.400000000000002"/>
    <n v="14.400000000000002"/>
    <n v="14.400000000000002"/>
    <n v="14.400000000000002"/>
    <n v="2524608.0000000009"/>
    <n v="135.47999999999999"/>
    <s v="R$/MWh"/>
    <n v="0"/>
    <n v="0"/>
    <n v="342033891.84000003"/>
    <n v="247.56570029940116"/>
    <n v="625006347.50147069"/>
    <n v="17476497.720000006"/>
    <n v="17476497.720000006"/>
    <n v="17476497.720000006"/>
    <n v="43466"/>
    <n v="50770"/>
    <s v="Não"/>
    <n v="4008"/>
    <n v="7323.91"/>
  </r>
  <r>
    <n v="1247"/>
    <x v="10"/>
    <s v="LEN"/>
    <s v="20ºLEN"/>
    <s v="Leilão de Energia Nova"/>
    <s v="006/2014"/>
    <s v="ATLANTIC"/>
    <n v="11489312000127"/>
    <s v="DISES-2019"/>
    <s v="EOL.CV.PI.033625-4.01"/>
    <s v="AURA QUEIMADA NOVA 03"/>
    <x v="0"/>
    <s v="PI"/>
    <x v="8"/>
    <s v="Cinética do Vento"/>
    <s v="NE"/>
    <n v="33255000.000000004"/>
    <n v="60767621.51946108"/>
    <n v="9"/>
    <m/>
    <m/>
    <n v="0"/>
    <n v="4.5"/>
    <n v="0.10000000000000002"/>
    <n v="45"/>
    <n v="45"/>
    <n v="45"/>
    <n v="4.5000000000000009"/>
    <n v="4.5000000000000009"/>
    <n v="4.5000000000000009"/>
    <n v="4.5000000000000009"/>
    <n v="4.5000000000000009"/>
    <n v="788940.00000000023"/>
    <n v="135.5"/>
    <s v="R$/MWh"/>
    <n v="0"/>
    <n v="0"/>
    <n v="106901370.00000001"/>
    <n v="247.60224675648701"/>
    <n v="195343316.55606288"/>
    <n v="5512044.8000000007"/>
    <n v="5512044.8000000007"/>
    <n v="5512044.8000000007"/>
    <n v="43466"/>
    <n v="50770"/>
    <s v="Não"/>
    <n v="4008"/>
    <n v="7323.91"/>
  </r>
  <r>
    <n v="1248"/>
    <x v="10"/>
    <s v="LEN"/>
    <s v="20ºLEN"/>
    <s v="Leilão de Energia Nova"/>
    <s v="006/2014"/>
    <s v="CLIII"/>
    <n v="16755810000198"/>
    <s v="DISES-2019"/>
    <s v="EOL.CV.BA.033628-9.01"/>
    <s v="CAMPO LARGO III"/>
    <x v="0"/>
    <s v="BA"/>
    <x v="8"/>
    <s v="Cinética do Vento"/>
    <s v="NE"/>
    <n v="112800000"/>
    <n v="206122017.96407184"/>
    <n v="29.37"/>
    <m/>
    <m/>
    <n v="0"/>
    <n v="13.8"/>
    <n v="0.10000000000000002"/>
    <n v="138"/>
    <n v="138"/>
    <n v="138"/>
    <n v="13.800000000000002"/>
    <n v="13.800000000000002"/>
    <n v="13.800000000000002"/>
    <n v="13.800000000000002"/>
    <n v="13.800000000000002"/>
    <n v="2419416"/>
    <n v="135.49"/>
    <s v="R$/MWh"/>
    <n v="0"/>
    <n v="0"/>
    <n v="327806673.83999997"/>
    <n v="247.58397352794412"/>
    <n v="599008626.89708436"/>
    <n v="16812040.619999997"/>
    <n v="16812040.619999997"/>
    <n v="16812040.619999997"/>
    <n v="43466"/>
    <n v="50770"/>
    <s v="Não"/>
    <n v="4008"/>
    <n v="7323.91"/>
  </r>
  <r>
    <n v="1249"/>
    <x v="10"/>
    <s v="LEN"/>
    <s v="20ºLEN"/>
    <s v="Leilão de Energia Nova"/>
    <s v="006/2014"/>
    <s v="GUARANI"/>
    <n v="47080619001199"/>
    <s v="DIST-2019"/>
    <s v="UTE.AI.SP.033380-8.01"/>
    <s v="GUARANI CRUZ ALTA 2"/>
    <x v="0"/>
    <s v="SP"/>
    <x v="4"/>
    <s v="Bagaço de Cana de Açúcar"/>
    <s v="SE"/>
    <n v="62147000"/>
    <n v="113562633.42564869"/>
    <n v="25"/>
    <m/>
    <m/>
    <n v="0"/>
    <n v="11.4"/>
    <n v="0.10000000000000002"/>
    <n v="79.999999999999986"/>
    <n v="80"/>
    <n v="80"/>
    <n v="8"/>
    <n v="8"/>
    <n v="8"/>
    <n v="8"/>
    <n v="8"/>
    <n v="1753152"/>
    <n v="198.5"/>
    <s v="R$/MWh"/>
    <n v="0"/>
    <n v="0"/>
    <n v="348000672.00000006"/>
    <n v="362.72358657684629"/>
    <n v="635909581.25437129"/>
    <n v="15200219.999999994"/>
    <n v="15200219.999999994"/>
    <n v="15200219.999999994"/>
    <n v="43466"/>
    <n v="52596"/>
    <s v="Não"/>
    <n v="4008"/>
    <n v="7323.91"/>
  </r>
  <r>
    <n v="1250"/>
    <x v="10"/>
    <s v="LEN"/>
    <s v="20ºLEN"/>
    <s v="Leilão de Energia Nova"/>
    <s v="006/2014"/>
    <s v="UTE IACANGA"/>
    <n v="7280328000158"/>
    <s v="DIST-2019"/>
    <s v="UTE.AI.SP.029636-8.01"/>
    <s v="IACANGA AMPLIAÇÃO"/>
    <x v="0"/>
    <s v="SP"/>
    <x v="4"/>
    <s v="Bagaço de Cana de Açúcar"/>
    <s v="SE"/>
    <n v="10600000"/>
    <n v="19369622.255489022"/>
    <n v="18"/>
    <m/>
    <m/>
    <n v="0"/>
    <n v="5.6"/>
    <n v="0.10000000000000002"/>
    <n v="40"/>
    <n v="40"/>
    <n v="40"/>
    <n v="4.0000000000000009"/>
    <n v="4.0000000000000009"/>
    <n v="4.0000000000000009"/>
    <n v="4.0000000000000009"/>
    <n v="4.0000000000000009"/>
    <n v="876576.00000000012"/>
    <n v="201.9"/>
    <s v="R$/MWh"/>
    <n v="0"/>
    <n v="0"/>
    <n v="176980694.40000004"/>
    <n v="368.93648428143712"/>
    <n v="323400867.6454851"/>
    <n v="7513927.4400000069"/>
    <n v="7513927.4400000069"/>
    <n v="7513927.4400000069"/>
    <n v="43466"/>
    <n v="52596"/>
    <s v="Não"/>
    <n v="4008"/>
    <n v="7323.91"/>
  </r>
  <r>
    <n v="1251"/>
    <x v="10"/>
    <s v="LEN"/>
    <s v="20ºLEN"/>
    <s v="Leilão de Energia Nova"/>
    <s v="006/2014"/>
    <s v="UTEFE"/>
    <n v="8791234000106"/>
    <s v="DIST-2019"/>
    <s v="UTE.AI.SP.028058-5.01"/>
    <s v="FERRARI"/>
    <x v="0"/>
    <s v="SP"/>
    <x v="4"/>
    <s v="Bagaço de Cana de Açúcar"/>
    <s v="SE"/>
    <n v="90080000"/>
    <n v="164605242.71457085"/>
    <n v="15"/>
    <m/>
    <m/>
    <n v="0"/>
    <n v="12.4"/>
    <n v="0.10000000000000002"/>
    <n v="97.999999999999929"/>
    <n v="98"/>
    <n v="98"/>
    <n v="9.7999999999999954"/>
    <n v="9.7999999999999954"/>
    <n v="9.7999999999999954"/>
    <n v="9.7999999999999954"/>
    <n v="9.7999999999999954"/>
    <n v="2147611.2000000002"/>
    <n v="202"/>
    <s v="R$/MWh"/>
    <n v="0"/>
    <n v="0"/>
    <n v="433817462.40000004"/>
    <n v="369.11921656686627"/>
    <n v="792724563.63422751"/>
    <n v="17699028.550000001"/>
    <n v="17699028.550000001"/>
    <n v="17699028.550000001"/>
    <n v="43466"/>
    <n v="52596"/>
    <s v="Não"/>
    <n v="4008"/>
    <n v="7323.91"/>
  </r>
  <r>
    <n v="1252"/>
    <x v="10"/>
    <s v="LEN"/>
    <s v="20ºLEN"/>
    <s v="Leilão de Energia Nova"/>
    <s v="006/2014"/>
    <s v="FEB"/>
    <n v="12227426000161"/>
    <s v="DISES-2019"/>
    <s v="EOL.CV.PB.033664-5.01"/>
    <s v="LAGOA 1"/>
    <x v="0"/>
    <s v="PB"/>
    <x v="8"/>
    <s v="Cinética do Vento"/>
    <s v="NE"/>
    <n v="98192290"/>
    <n v="179429015.63221058"/>
    <n v="30"/>
    <m/>
    <m/>
    <n v="0"/>
    <n v="18.600000000000001"/>
    <n v="0.10000000000000002"/>
    <n v="172.00000000000011"/>
    <n v="161"/>
    <n v="161"/>
    <n v="17.200000000000014"/>
    <n v="17.200000000000014"/>
    <n v="17.200000000000014"/>
    <n v="17.200000000000014"/>
    <n v="17.200000000000014"/>
    <n v="3015504"/>
    <n v="136.24"/>
    <s v="R$/MWh"/>
    <n v="0"/>
    <n v="0"/>
    <n v="410832264.95999998"/>
    <n v="248.95446566866266"/>
    <n v="750723187.04171491"/>
    <n v="21193071.000000007"/>
    <n v="21193071.000000007"/>
    <n v="21193071.000000007"/>
    <n v="43466"/>
    <n v="50770"/>
    <s v="Não"/>
    <n v="4008"/>
    <n v="7323.91"/>
  </r>
  <r>
    <n v="1253"/>
    <x v="10"/>
    <s v="LEN"/>
    <s v="20ºLEN"/>
    <s v="Leilão de Energia Nova"/>
    <s v="006/2014"/>
    <s v="AME"/>
    <n v="2341467000120"/>
    <s v="DIST-2019"/>
    <s v="UTE.GN.AM.031888-4.01"/>
    <s v="MAUÁ 3"/>
    <x v="0"/>
    <s v="AM"/>
    <x v="5"/>
    <s v="Gás Natural"/>
    <s v="N"/>
    <n v="1231542350"/>
    <n v="2250425482.1827593"/>
    <n v="583"/>
    <m/>
    <m/>
    <n v="0"/>
    <n v="507.2"/>
    <n v="0.10000000000000002"/>
    <n v="4844.0000000000009"/>
    <n v="4844"/>
    <n v="4844"/>
    <n v="484.40000000000015"/>
    <n v="484.40000000000015"/>
    <n v="484.40000000000015"/>
    <n v="484.40000000000015"/>
    <n v="484.40000000000015"/>
    <n v="106153353.59999999"/>
    <n v="203.5"/>
    <s v="R$/MWh"/>
    <n v="0"/>
    <n v="0"/>
    <n v="21602207457.600002"/>
    <n v="371.86020084830335"/>
    <n v="39474207390.416969"/>
    <n v="760407244.80000043"/>
    <n v="760407244.80000043"/>
    <n v="760407244.80000043"/>
    <n v="43466"/>
    <n v="52596"/>
    <s v="Não"/>
    <n v="4008"/>
    <n v="7323.91"/>
  </r>
  <r>
    <n v="1254"/>
    <x v="10"/>
    <s v="LEN"/>
    <s v="20ºLEN"/>
    <s v="Leilão de Energia Nova"/>
    <s v="006/2014"/>
    <s v="FEB"/>
    <n v="12227426000161"/>
    <s v="DISES-2019"/>
    <s v="EOL.CV.PB.033665-3.01"/>
    <s v="LAGOA 2"/>
    <x v="0"/>
    <s v="PB"/>
    <x v="8"/>
    <s v="Cinética do Vento"/>
    <s v="NE"/>
    <n v="98192290"/>
    <n v="179429015.63221058"/>
    <n v="30"/>
    <m/>
    <m/>
    <n v="0"/>
    <n v="16.399999999999999"/>
    <n v="0.10000000000000002"/>
    <n v="154.99999999999986"/>
    <n v="161"/>
    <n v="161"/>
    <n v="15.499999999999989"/>
    <n v="15.499999999999989"/>
    <n v="15.499999999999989"/>
    <n v="15.499999999999989"/>
    <n v="15.499999999999989"/>
    <n v="2717460"/>
    <n v="136.24"/>
    <s v="R$/MWh"/>
    <n v="0"/>
    <n v="0"/>
    <n v="370226750.40000004"/>
    <n v="248.95446566866266"/>
    <n v="676523802.27596414"/>
    <n v="19273971.000000004"/>
    <n v="19273971.000000004"/>
    <n v="19273971.000000004"/>
    <n v="43466"/>
    <n v="50770"/>
    <s v="Não"/>
    <n v="4008"/>
    <n v="7323.91"/>
  </r>
  <r>
    <n v="1255"/>
    <x v="10"/>
    <s v="LEN"/>
    <s v="20ºLEN"/>
    <s v="Leilão de Energia Nova"/>
    <s v="006/2014"/>
    <s v="CEA"/>
    <n v="10187906000110"/>
    <s v="DISES-2019"/>
    <s v="EOL.CV.BA.033626-2.01"/>
    <s v="LARANJEIRAS III"/>
    <x v="0"/>
    <s v="BA"/>
    <x v="8"/>
    <s v="Cinética do Vento"/>
    <s v="NE"/>
    <n v="97447900"/>
    <n v="178068774.77270457"/>
    <n v="26"/>
    <m/>
    <m/>
    <n v="0"/>
    <n v="11.5"/>
    <n v="0.10000000000000002"/>
    <n v="114.99999999999994"/>
    <n v="115"/>
    <n v="115"/>
    <n v="11.499999999999996"/>
    <n v="11.499999999999996"/>
    <n v="11.499999999999996"/>
    <n v="11.499999999999996"/>
    <n v="11.499999999999996"/>
    <n v="2016180.0000000002"/>
    <n v="136.5"/>
    <s v="R$/MWh"/>
    <n v="0"/>
    <n v="0"/>
    <n v="275208569.99999994"/>
    <n v="249.42956961077843"/>
    <n v="502894909.65785915"/>
    <n v="14315208.559999997"/>
    <n v="14315208.559999997"/>
    <n v="14315208.559999997"/>
    <n v="43466"/>
    <n v="50770"/>
    <s v="Não"/>
    <n v="4008"/>
    <n v="7323.91"/>
  </r>
  <r>
    <n v="1256"/>
    <x v="10"/>
    <s v="LEN"/>
    <s v="20ºLEN"/>
    <s v="Leilão de Energia Nova"/>
    <s v="006/2014"/>
    <s v="CEA"/>
    <n v="10187906000110"/>
    <s v="DISES-2019"/>
    <s v="EOL.CV.BA.033627-0.01"/>
    <s v="LARANJEIRAS IX"/>
    <x v="0"/>
    <s v="BA"/>
    <x v="8"/>
    <s v="Cinética do Vento"/>
    <s v="NE"/>
    <n v="89950760"/>
    <n v="164369079.50888222"/>
    <n v="24"/>
    <m/>
    <m/>
    <n v="0"/>
    <n v="9.4"/>
    <n v="0.10000000000000002"/>
    <n v="93.999999999999986"/>
    <n v="115"/>
    <n v="115"/>
    <n v="9.4"/>
    <n v="9.4"/>
    <n v="9.4"/>
    <n v="9.4"/>
    <n v="9.4"/>
    <n v="1648008.0000000005"/>
    <n v="136.5"/>
    <s v="R$/MWh"/>
    <n v="0"/>
    <n v="0"/>
    <n v="224953091.99999997"/>
    <n v="249.42956961077843"/>
    <n v="411061926.15511966"/>
    <n v="11715021.980000006"/>
    <n v="11715021.980000006"/>
    <n v="11715021.980000006"/>
    <n v="43466"/>
    <n v="50770"/>
    <s v="Não"/>
    <n v="4008"/>
    <n v="7323.91"/>
  </r>
  <r>
    <n v="1257"/>
    <x v="10"/>
    <s v="LEN"/>
    <s v="20ºLEN"/>
    <s v="Leilão de Energia Nova"/>
    <s v="006/2014"/>
    <s v="LAJARI"/>
    <n v="9020211000160"/>
    <s v="QTD-2019 "/>
    <s v="PCH.PH.MT.033386-7.01"/>
    <s v="LAJARI"/>
    <x v="0"/>
    <s v="MT"/>
    <x v="6"/>
    <s v="Rio Taquari"/>
    <s v="SE"/>
    <n v="110737540"/>
    <n v="202353237.67000997"/>
    <n v="20.88"/>
    <m/>
    <m/>
    <n v="0"/>
    <n v="10.9"/>
    <n v="0.10000000000000002"/>
    <n v="89.999999999999972"/>
    <n v="90"/>
    <n v="90"/>
    <n v="8.9999999999999982"/>
    <n v="8.9999999999999982"/>
    <n v="8.9999999999999982"/>
    <n v="8.9999999999999982"/>
    <n v="8.9999999999999982"/>
    <n v="2366928"/>
    <n v="160.9"/>
    <s v="R$/MWh"/>
    <n v="0"/>
    <n v="0"/>
    <n v="380838715.20000005"/>
    <n v="294.01624725548902"/>
    <n v="695915288.08394015"/>
    <n v="0"/>
    <n v="0"/>
    <n v="0"/>
    <n v="43466"/>
    <n v="54423"/>
    <s v="Não"/>
    <n v="4008"/>
    <n v="7323.91"/>
  </r>
  <r>
    <n v="1258"/>
    <x v="10"/>
    <s v="LEN"/>
    <s v="20ºLEN"/>
    <s v="Leilão de Energia Nova"/>
    <s v="006/2014"/>
    <s v="ATLANTIC"/>
    <n v="11489312000127"/>
    <s v="DISES-2019"/>
    <s v="EOL.CV.PI.033623-8.01"/>
    <s v="AURA LAGOA DO BARRO 05"/>
    <x v="0"/>
    <s v="PI"/>
    <x v="8"/>
    <s v="Cinética do Vento"/>
    <s v="NE"/>
    <n v="88680000"/>
    <n v="162046990.71856287"/>
    <n v="24"/>
    <m/>
    <m/>
    <n v="0"/>
    <n v="10.3"/>
    <n v="0.10000000000000002"/>
    <n v="103"/>
    <n v="45"/>
    <n v="45"/>
    <n v="10.300000000000002"/>
    <n v="10.300000000000002"/>
    <n v="10.300000000000002"/>
    <n v="10.300000000000002"/>
    <n v="10.300000000000002"/>
    <n v="1805796"/>
    <n v="135.5"/>
    <s v="R$/MWh"/>
    <n v="0"/>
    <n v="0"/>
    <n v="244685358"/>
    <n v="247.60224675648701"/>
    <n v="447119146.78387719"/>
    <n v="12586821.230000002"/>
    <n v="12586821.230000002"/>
    <n v="12586821.230000002"/>
    <n v="43466"/>
    <n v="50770"/>
    <s v="Não"/>
    <n v="4008"/>
    <n v="7323.91"/>
  </r>
  <r>
    <n v="1259"/>
    <x v="10"/>
    <s v="LEN"/>
    <s v="20ºLEN"/>
    <s v="Leilão de Energia Nova"/>
    <s v="006/2014"/>
    <s v="ATLANTIC"/>
    <n v="11489312000127"/>
    <s v="DISES-2019"/>
    <s v="EOL.CV.PI.033620-3.01"/>
    <s v="AURA LAGOA DO BARRO 04"/>
    <x v="0"/>
    <s v="PI"/>
    <x v="8"/>
    <s v="Cinética do Vento"/>
    <s v="NE"/>
    <n v="99765000"/>
    <n v="182302864.55838323"/>
    <n v="27"/>
    <m/>
    <m/>
    <n v="0"/>
    <n v="12.9"/>
    <n v="0.10000000000000002"/>
    <n v="128.99999999999991"/>
    <n v="45"/>
    <n v="45"/>
    <n v="12.899999999999995"/>
    <n v="12.899999999999995"/>
    <n v="12.899999999999995"/>
    <n v="12.899999999999995"/>
    <n v="12.899999999999995"/>
    <n v="2261627.9999999991"/>
    <n v="135.5"/>
    <s v="R$/MWh"/>
    <n v="0"/>
    <n v="0"/>
    <n v="306450594.00000006"/>
    <n v="247.60224675648701"/>
    <n v="559984174.12738037"/>
    <n v="15894923.609999999"/>
    <n v="15894923.609999999"/>
    <n v="15894923.609999999"/>
    <n v="43466"/>
    <n v="50770"/>
    <s v="Não"/>
    <n v="4008"/>
    <n v="7323.91"/>
  </r>
  <r>
    <n v="1260"/>
    <x v="10"/>
    <s v="LEN"/>
    <s v="20ºLEN"/>
    <s v="Leilão de Energia Nova"/>
    <s v="006/2014"/>
    <s v="ATLANTIC"/>
    <n v="11489312000127"/>
    <s v="DISES-2019"/>
    <s v="EOL.CV.PI.033618-1.01"/>
    <s v="AURA LAGOA DO BARRO 07"/>
    <x v="0"/>
    <s v="PI"/>
    <x v="8"/>
    <s v="Cinética do Vento"/>
    <s v="NE"/>
    <n v="99765000"/>
    <n v="182302864.55838323"/>
    <n v="27"/>
    <m/>
    <m/>
    <n v="0"/>
    <n v="13.8"/>
    <n v="0.10000000000000002"/>
    <n v="138.00000000000003"/>
    <n v="45"/>
    <n v="45"/>
    <n v="13.800000000000004"/>
    <n v="13.800000000000004"/>
    <n v="13.800000000000004"/>
    <n v="13.800000000000004"/>
    <n v="13.800000000000004"/>
    <n v="2419416.0000000005"/>
    <n v="135.5"/>
    <s v="R$/MWh"/>
    <n v="0"/>
    <n v="0"/>
    <n v="327830868.00000012"/>
    <n v="247.60224675648701"/>
    <n v="599052837.43859303"/>
    <n v="16899623.230000008"/>
    <n v="16899623.230000008"/>
    <n v="16899623.230000008"/>
    <n v="43466"/>
    <n v="50770"/>
    <s v="Não"/>
    <n v="4008"/>
    <n v="7323.91"/>
  </r>
  <r>
    <n v="1261"/>
    <x v="10"/>
    <s v="LEN"/>
    <s v="20ºLEN"/>
    <s v="Leilão de Energia Nova"/>
    <s v="006/2014"/>
    <s v="ATLANTIC"/>
    <n v="11489312000127"/>
    <s v="DISES-2019"/>
    <s v="EOL.CV.PI.033624-6.01"/>
    <s v="AURA LAGOA DO BARRO 06"/>
    <x v="0"/>
    <s v="PI"/>
    <x v="8"/>
    <s v="Cinética do Vento"/>
    <s v="NE"/>
    <n v="99765000"/>
    <n v="182302864.55838323"/>
    <n v="27"/>
    <m/>
    <m/>
    <n v="0"/>
    <n v="11.9"/>
    <n v="0.10000000000000002"/>
    <n v="118.99999999999994"/>
    <n v="45"/>
    <n v="45"/>
    <n v="11.899999999999997"/>
    <n v="11.899999999999997"/>
    <n v="11.899999999999997"/>
    <n v="11.899999999999997"/>
    <n v="11.899999999999997"/>
    <n v="2086307.9999999998"/>
    <n v="135.5"/>
    <s v="R$/MWh"/>
    <n v="0"/>
    <n v="0"/>
    <n v="282694734.00000006"/>
    <n v="247.60224675648701"/>
    <n v="516574548.22603303"/>
    <n v="14641279.329999993"/>
    <n v="14641279.329999993"/>
    <n v="14641279.329999993"/>
    <n v="43466"/>
    <n v="50770"/>
    <s v="Não"/>
    <n v="4008"/>
    <n v="7323.91"/>
  </r>
  <r>
    <n v="1262"/>
    <x v="10"/>
    <s v="LEN"/>
    <s v="20ºLEN"/>
    <s v="Leilão de Energia Nova"/>
    <s v="006/2014"/>
    <s v="ATLANTIC"/>
    <n v="11489312000127"/>
    <s v="DISES-2019"/>
    <s v="EOL.CV.PI.033622-0.01"/>
    <s v="AURA LAGOA DO BARRO 02"/>
    <x v="0"/>
    <s v="PI"/>
    <x v="8"/>
    <s v="Cinética do Vento"/>
    <s v="NE"/>
    <n v="99765000"/>
    <n v="182302864.55838323"/>
    <n v="27"/>
    <m/>
    <m/>
    <n v="0"/>
    <n v="11.3"/>
    <n v="0.10000000000000002"/>
    <n v="113"/>
    <n v="45"/>
    <n v="45"/>
    <n v="11.300000000000002"/>
    <n v="11.300000000000002"/>
    <n v="11.300000000000002"/>
    <n v="11.300000000000002"/>
    <n v="11.300000000000002"/>
    <n v="1981116.0000000002"/>
    <n v="135.5"/>
    <s v="R$/MWh"/>
    <n v="0"/>
    <n v="0"/>
    <n v="268441218"/>
    <n v="247.60224675648701"/>
    <n v="490528772.68522453"/>
    <n v="13839241.939999998"/>
    <n v="13839241.939999998"/>
    <n v="13839241.939999998"/>
    <n v="43466"/>
    <n v="50770"/>
    <s v="Não"/>
    <n v="4008"/>
    <n v="7323.91"/>
  </r>
  <r>
    <n v="1263"/>
    <x v="10"/>
    <s v="LEN"/>
    <s v="20ºLEN"/>
    <s v="Leilão de Energia Nova"/>
    <s v="006/2014"/>
    <s v="ATLANTIC"/>
    <n v="11489312000127"/>
    <s v="DISES-2019"/>
    <s v="EOL.CV.PI.033621-1.01"/>
    <s v="AURA LAGOA DO BARRO 01"/>
    <x v="0"/>
    <s v="PI"/>
    <x v="8"/>
    <s v="Cinética do Vento"/>
    <s v="NE"/>
    <n v="99765000"/>
    <n v="182302864.55838323"/>
    <n v="27"/>
    <m/>
    <m/>
    <n v="0"/>
    <n v="14.2"/>
    <n v="0.10000000000000002"/>
    <n v="141.99999999999991"/>
    <n v="45"/>
    <n v="45"/>
    <n v="14.199999999999994"/>
    <n v="14.199999999999994"/>
    <n v="14.199999999999994"/>
    <n v="14.199999999999994"/>
    <n v="14.199999999999994"/>
    <n v="2489544"/>
    <n v="135.5"/>
    <s v="R$/MWh"/>
    <n v="0"/>
    <n v="0"/>
    <n v="337333212"/>
    <n v="247.60224675648701"/>
    <n v="616416687.79913175"/>
    <n v="17371717.979999997"/>
    <n v="17371717.979999997"/>
    <n v="17371717.979999997"/>
    <n v="43466"/>
    <n v="50770"/>
    <s v="Não"/>
    <n v="4008"/>
    <n v="7323.91"/>
  </r>
  <r>
    <n v="1264"/>
    <x v="10"/>
    <s v="LEN"/>
    <s v="20ºLEN"/>
    <s v="Leilão de Energia Nova"/>
    <s v="006/2014"/>
    <s v="YPE"/>
    <n v="15842377000165"/>
    <s v="DIST-2019"/>
    <s v="UTE.FL.AC.033377-8.01"/>
    <s v="ACRE"/>
    <x v="2"/>
    <s v="AC"/>
    <x v="4"/>
    <s v="Cavaco/ Resíduo de Madeira"/>
    <s v="SE"/>
    <n v="860940000"/>
    <n v="1573215338.1736526"/>
    <n v="163.999"/>
    <m/>
    <m/>
    <n v="0"/>
    <n v="135.1"/>
    <n v="0.10000000000000002"/>
    <n v="1099.9999999999995"/>
    <n v="1100"/>
    <n v="1100"/>
    <n v="109.99999999999997"/>
    <n v="109.99999999999997"/>
    <n v="109.99999999999997"/>
    <n v="109.99999999999997"/>
    <n v="109.99999999999997"/>
    <n v="24105840.000000007"/>
    <n v="206.9"/>
    <s v="R$/MWh"/>
    <n v="0"/>
    <n v="0"/>
    <n v="4987498295.999999"/>
    <n v="378.07309855289418"/>
    <n v="9113769622.020298"/>
    <n v="157700000"/>
    <n v="157700000"/>
    <n v="157700000"/>
    <n v="43466"/>
    <n v="52596"/>
    <s v="Não"/>
    <n v="4008"/>
    <n v="7323.91"/>
  </r>
  <r>
    <n v="1265"/>
    <x v="10"/>
    <s v="LEN"/>
    <s v="20ºLEN"/>
    <s v="Leilão de Energia Nova"/>
    <s v="006/2014"/>
    <s v="ATLANTIC"/>
    <n v="11489312000127"/>
    <s v="DISES-2019"/>
    <s v="EOL.CV.PI.033619-0.01"/>
    <s v="AURA LAGOA DO BARRO 03"/>
    <x v="0"/>
    <s v="PI"/>
    <x v="8"/>
    <s v="Cinética do Vento"/>
    <s v="NE"/>
    <n v="99765000"/>
    <n v="182302864.55838323"/>
    <n v="27"/>
    <m/>
    <m/>
    <n v="0"/>
    <n v="13.5"/>
    <n v="0.10000000000000002"/>
    <n v="134.99999999999991"/>
    <n v="45"/>
    <n v="45"/>
    <n v="13.499999999999993"/>
    <n v="13.499999999999993"/>
    <n v="13.499999999999993"/>
    <n v="13.499999999999993"/>
    <n v="13.499999999999993"/>
    <n v="2366819.9999999995"/>
    <n v="135.5"/>
    <s v="R$/MWh"/>
    <n v="0"/>
    <n v="0"/>
    <n v="320704109.99999994"/>
    <n v="247.60224675648701"/>
    <n v="586029949.66818845"/>
    <n v="16515278.5"/>
    <n v="16515278.5"/>
    <n v="16515278.5"/>
    <n v="43466"/>
    <n v="50770"/>
    <s v="Não"/>
    <n v="4008"/>
    <n v="7323.91"/>
  </r>
  <r>
    <n v="1266"/>
    <x v="10"/>
    <s v="LEE"/>
    <s v="14ºLEE"/>
    <s v="Leilão de Energia Existente"/>
    <s v="010/2014"/>
    <s v="PETROBRAS PIE"/>
    <n v="33000167000101"/>
    <s v="DIS-03ANOS-2015"/>
    <s v="UTE.GN.BA.028206-5.01"/>
    <s v="RÔMULO ALMEIDA"/>
    <x v="0"/>
    <s v="BA"/>
    <x v="5"/>
    <s v="Gás Natural"/>
    <s v="NE"/>
    <n v="0"/>
    <n v="0"/>
    <n v="138"/>
    <m/>
    <m/>
    <n v="0"/>
    <n v="115.3"/>
    <n v="1"/>
    <n v="95"/>
    <n v="95"/>
    <n v="95"/>
    <n v="95"/>
    <n v="95.000000000000028"/>
    <n v="95"/>
    <n v="0"/>
    <n v="95"/>
    <n v="2498880"/>
    <n v="192"/>
    <s v="R$/MWh"/>
    <n v="0"/>
    <n v="0"/>
    <n v="479784960.00000006"/>
    <n v="349.06582200554061"/>
    <n v="872273601.29320538"/>
    <n v="59115327.00043904"/>
    <n v="59115327.00043904"/>
    <n v="59115327.00043904"/>
    <n v="42005"/>
    <n v="43100"/>
    <s v="Não"/>
    <n v="4028.44"/>
    <n v="7323.91"/>
  </r>
  <r>
    <n v="1267"/>
    <x v="10"/>
    <s v="LEE"/>
    <s v="14ºLEE"/>
    <s v="Leilão de Energia Existente"/>
    <s v="010/2014"/>
    <s v="PETROBRAS PIE"/>
    <n v="33000167000101"/>
    <s v="DIS-03ANOS-2015"/>
    <s v="UTE.GN.MG.001096-0.01"/>
    <s v="AURELIANO CHAVES"/>
    <x v="0"/>
    <s v="MG"/>
    <x v="5"/>
    <s v="Gás Natural"/>
    <s v="SE"/>
    <n v="0"/>
    <n v="0"/>
    <n v="226"/>
    <m/>
    <m/>
    <n v="0"/>
    <n v="178.9"/>
    <n v="1"/>
    <n v="175.00000000000006"/>
    <n v="175"/>
    <n v="175"/>
    <n v="175.00000000000006"/>
    <n v="174.99999999999991"/>
    <n v="175.00000000000006"/>
    <n v="0"/>
    <n v="175.00000000000006"/>
    <n v="4603200.0000000009"/>
    <n v="191.99"/>
    <s v="R$/MWh"/>
    <n v="0"/>
    <n v="0"/>
    <n v="883768367.99999988"/>
    <n v="349.04764149397784"/>
    <n v="1606736103.3250785"/>
    <n v="112430220.00089155"/>
    <n v="112430220.00089155"/>
    <n v="112430220.00089155"/>
    <n v="42005"/>
    <n v="43100"/>
    <s v="Não"/>
    <n v="4028.44"/>
    <n v="7323.91"/>
  </r>
  <r>
    <n v="1268"/>
    <x v="10"/>
    <s v="LEE"/>
    <s v="14ºLEE"/>
    <s v="Leilão de Energia Existente"/>
    <s v="010/2014"/>
    <s v="FURNAS"/>
    <n v="23274194000119"/>
    <s v="QTD2-03ANOS-2015 "/>
    <s v="-"/>
    <s v="-"/>
    <x v="0"/>
    <s v="-"/>
    <x v="0"/>
    <s v="-"/>
    <s v="SE"/>
    <n v="0"/>
    <n v="0"/>
    <n v="0"/>
    <m/>
    <m/>
    <n v="0"/>
    <n v="0"/>
    <n v="1"/>
    <n v="352.00000000000023"/>
    <n v="352"/>
    <n v="352"/>
    <n v="352.00000000000023"/>
    <n v="352.00000000000023"/>
    <n v="352.00000000000023"/>
    <n v="0"/>
    <n v="352.00000000000023"/>
    <n v="9259008"/>
    <n v="201"/>
    <s v="R$/MWh"/>
    <n v="0"/>
    <n v="0"/>
    <n v="1861060607.9999995"/>
    <n v="365.42828241205029"/>
    <n v="3383503390.2794323"/>
    <n v="0"/>
    <n v="0"/>
    <n v="0"/>
    <n v="42005"/>
    <n v="43100"/>
    <s v="Não"/>
    <n v="4028.44"/>
    <n v="7323.91"/>
  </r>
  <r>
    <n v="1269"/>
    <x v="11"/>
    <s v="LAJ"/>
    <s v="18ºLAJ"/>
    <s v="Leilão de Ajuste"/>
    <s v="001/2014"/>
    <s v="EDP C"/>
    <n v="4149295000113"/>
    <s v="P03M-N-2015"/>
    <s v="-"/>
    <s v="-"/>
    <x v="0"/>
    <s v="-"/>
    <x v="0"/>
    <s v="-"/>
    <s v="N"/>
    <n v="0"/>
    <n v="0"/>
    <n v="0"/>
    <m/>
    <m/>
    <n v="0"/>
    <n v="0"/>
    <n v="0.5"/>
    <n v="16"/>
    <n v="0"/>
    <n v="16"/>
    <n v="8"/>
    <n v="0"/>
    <n v="0"/>
    <n v="0"/>
    <n v="8"/>
    <n v="17288"/>
    <n v="357.48"/>
    <s v="R$/MWh"/>
    <n v="0"/>
    <n v="0"/>
    <n v="6180114.2400000002"/>
    <n v="644.88710123009162"/>
    <n v="11148808.206065824"/>
    <n v="0"/>
    <n v="0"/>
    <n v="0"/>
    <n v="42005"/>
    <n v="42094"/>
    <s v="Não"/>
    <n v="4059.86"/>
    <n v="7323.91"/>
  </r>
  <r>
    <n v="1270"/>
    <x v="11"/>
    <s v="LAJ"/>
    <s v="18ºLAJ"/>
    <s v="Leilão de Ajuste"/>
    <s v="001/2014"/>
    <s v="DELTA ENERGIA"/>
    <n v="4802543000183"/>
    <s v="P03M-S-2015"/>
    <s v="-"/>
    <s v="-"/>
    <x v="0"/>
    <s v="-"/>
    <x v="0"/>
    <s v="-"/>
    <s v="S"/>
    <n v="0"/>
    <n v="0"/>
    <n v="0"/>
    <m/>
    <m/>
    <n v="0"/>
    <n v="0"/>
    <n v="0.5"/>
    <n v="20"/>
    <n v="0"/>
    <n v="20"/>
    <n v="10"/>
    <n v="0"/>
    <n v="0"/>
    <n v="0"/>
    <n v="10"/>
    <n v="21610"/>
    <n v="382.83"/>
    <s v="R$/MWh"/>
    <n v="0"/>
    <n v="0"/>
    <n v="8272956.2999999998"/>
    <n v="690.61801769026511"/>
    <n v="14924255.362286629"/>
    <n v="0"/>
    <n v="0"/>
    <n v="0"/>
    <n v="42005"/>
    <n v="42094"/>
    <s v="Não"/>
    <n v="4059.86"/>
    <n v="7323.91"/>
  </r>
  <r>
    <n v="1271"/>
    <x v="11"/>
    <s v="LAJ"/>
    <s v="18ºLAJ"/>
    <s v="Leilão de Ajuste"/>
    <s v="001/2014"/>
    <s v="COMPASS"/>
    <n v="10966735000128"/>
    <s v="P03M-S-2015"/>
    <s v="-"/>
    <s v="-"/>
    <x v="0"/>
    <s v="-"/>
    <x v="0"/>
    <s v="-"/>
    <s v="S"/>
    <n v="0"/>
    <n v="0"/>
    <n v="0"/>
    <m/>
    <m/>
    <n v="0"/>
    <n v="0"/>
    <n v="0.5"/>
    <n v="2"/>
    <n v="0"/>
    <n v="2"/>
    <n v="1"/>
    <n v="0"/>
    <n v="0"/>
    <n v="0"/>
    <n v="1"/>
    <n v="2161"/>
    <n v="386.83"/>
    <s v="R$/MWh"/>
    <n v="0"/>
    <n v="0"/>
    <n v="835939.63000000012"/>
    <n v="697.83394139206757"/>
    <n v="1508019.1473482584"/>
    <n v="0"/>
    <n v="0"/>
    <n v="0"/>
    <n v="42005"/>
    <n v="42094"/>
    <s v="Não"/>
    <n v="4059.86"/>
    <n v="7323.91"/>
  </r>
  <r>
    <n v="1272"/>
    <x v="11"/>
    <s v="LAJ"/>
    <s v="18ºLAJ"/>
    <s v="Leilão de Ajuste"/>
    <s v="001/2014"/>
    <s v="DELTA ENERGIA"/>
    <n v="4802543000183"/>
    <s v="P03M-S-2015"/>
    <s v="-"/>
    <s v="-"/>
    <x v="0"/>
    <s v="-"/>
    <x v="0"/>
    <s v="-"/>
    <s v="S"/>
    <n v="0"/>
    <n v="0"/>
    <n v="0"/>
    <m/>
    <m/>
    <n v="0"/>
    <n v="0"/>
    <n v="0.5"/>
    <n v="8"/>
    <n v="0"/>
    <n v="8"/>
    <n v="4"/>
    <n v="0"/>
    <n v="0"/>
    <n v="0"/>
    <n v="4"/>
    <n v="8644"/>
    <n v="386.83"/>
    <s v="R$/MWh"/>
    <n v="0"/>
    <n v="0"/>
    <n v="3343758.5200000005"/>
    <n v="697.83394139206757"/>
    <n v="6032076.5893930336"/>
    <n v="0"/>
    <n v="0"/>
    <n v="0"/>
    <n v="42005"/>
    <n v="42094"/>
    <s v="Não"/>
    <n v="4059.86"/>
    <n v="7323.91"/>
  </r>
  <r>
    <n v="1273"/>
    <x v="11"/>
    <s v="LAJ"/>
    <s v="18ºLAJ"/>
    <s v="Leilão de Ajuste"/>
    <s v="001/2014"/>
    <s v="TRADENER"/>
    <n v="2691745000170"/>
    <s v="P03M-S-2015"/>
    <s v="-"/>
    <s v="-"/>
    <x v="0"/>
    <s v="-"/>
    <x v="0"/>
    <s v="-"/>
    <s v="S"/>
    <n v="0"/>
    <n v="0"/>
    <n v="0"/>
    <m/>
    <m/>
    <n v="0"/>
    <n v="0"/>
    <n v="0.5"/>
    <n v="100"/>
    <n v="0"/>
    <n v="100"/>
    <n v="50"/>
    <n v="0"/>
    <n v="0"/>
    <n v="0"/>
    <n v="50"/>
    <n v="108050"/>
    <n v="388.48"/>
    <s v="R$/MWh"/>
    <n v="0"/>
    <n v="0"/>
    <n v="41975264"/>
    <n v="700.81050991906125"/>
    <n v="75722575.596754566"/>
    <n v="0"/>
    <n v="0"/>
    <n v="0"/>
    <n v="42005"/>
    <n v="42094"/>
    <s v="Não"/>
    <n v="4059.86"/>
    <n v="7323.91"/>
  </r>
  <r>
    <n v="1274"/>
    <x v="11"/>
    <s v="LAJ"/>
    <s v="18ºLAJ"/>
    <s v="Leilão de Ajuste"/>
    <s v="001/2014"/>
    <s v="COMERC"/>
    <n v="58177643000195"/>
    <s v="P03M-S-2015"/>
    <s v="-"/>
    <s v="-"/>
    <x v="0"/>
    <s v="-"/>
    <x v="0"/>
    <s v="-"/>
    <s v="S"/>
    <n v="0"/>
    <n v="0"/>
    <n v="0"/>
    <m/>
    <m/>
    <n v="0"/>
    <n v="0"/>
    <n v="0.5"/>
    <n v="8"/>
    <n v="0"/>
    <n v="8"/>
    <n v="4"/>
    <n v="0"/>
    <n v="0"/>
    <n v="0"/>
    <n v="4"/>
    <n v="8644"/>
    <n v="388.48"/>
    <s v="R$/MWh"/>
    <n v="0"/>
    <n v="0"/>
    <n v="3358021.12"/>
    <n v="700.81050991906125"/>
    <n v="6057806.0477403654"/>
    <n v="0"/>
    <n v="0"/>
    <n v="0"/>
    <n v="42005"/>
    <n v="42094"/>
    <s v="Não"/>
    <n v="4059.86"/>
    <n v="7323.91"/>
  </r>
  <r>
    <n v="1275"/>
    <x v="11"/>
    <s v="LAJ"/>
    <s v="18ºLAJ"/>
    <s v="Leilão de Ajuste"/>
    <s v="001/2014"/>
    <s v="CAPITALE"/>
    <n v="11599292000147"/>
    <s v="P03M-S-2015"/>
    <s v="-"/>
    <s v="-"/>
    <x v="0"/>
    <s v="-"/>
    <x v="0"/>
    <s v="-"/>
    <s v="S"/>
    <n v="0"/>
    <n v="0"/>
    <n v="0"/>
    <m/>
    <m/>
    <n v="0"/>
    <n v="0"/>
    <n v="0.5"/>
    <n v="20"/>
    <n v="0"/>
    <n v="20"/>
    <n v="10"/>
    <n v="0"/>
    <n v="0"/>
    <n v="0"/>
    <n v="10"/>
    <n v="21610"/>
    <n v="388.48"/>
    <s v="R$/MWh"/>
    <n v="0"/>
    <n v="0"/>
    <n v="8395052.8000000007"/>
    <n v="700.81050991906125"/>
    <n v="15144515.119350914"/>
    <n v="0"/>
    <n v="0"/>
    <n v="0"/>
    <n v="42005"/>
    <n v="42094"/>
    <s v="Não"/>
    <n v="4059.86"/>
    <n v="7323.91"/>
  </r>
  <r>
    <n v="1276"/>
    <x v="11"/>
    <s v="LAJ"/>
    <s v="18ºLAJ"/>
    <s v="Leilão de Ajuste"/>
    <s v="001/2014"/>
    <s v="DELTA ENERGIA"/>
    <n v="4802543000183"/>
    <s v="P03M-SE-2015"/>
    <s v="-"/>
    <s v="-"/>
    <x v="0"/>
    <s v="-"/>
    <x v="0"/>
    <s v="-"/>
    <s v="SE"/>
    <n v="0"/>
    <n v="0"/>
    <n v="0"/>
    <m/>
    <m/>
    <n v="0"/>
    <n v="0"/>
    <n v="0.5"/>
    <n v="28"/>
    <n v="0"/>
    <n v="28"/>
    <n v="14.000000000000002"/>
    <n v="0"/>
    <n v="0"/>
    <n v="0"/>
    <n v="14.000000000000002"/>
    <n v="30254.000000000004"/>
    <n v="384.83"/>
    <s v="R$/MWh"/>
    <n v="0"/>
    <n v="0"/>
    <n v="11642646.82"/>
    <n v="694.22597954116634"/>
    <n v="21003112.785038449"/>
    <n v="0"/>
    <n v="0"/>
    <n v="0"/>
    <n v="42005"/>
    <n v="42094"/>
    <s v="Não"/>
    <n v="4059.86"/>
    <n v="7323.91"/>
  </r>
  <r>
    <n v="1277"/>
    <x v="11"/>
    <s v="LAJ"/>
    <s v="18ºLAJ"/>
    <s v="Leilão de Ajuste"/>
    <s v="001/2014"/>
    <s v="VOTENER"/>
    <n v="3984862000194"/>
    <s v="P03M-SE-2015"/>
    <s v="-"/>
    <s v="-"/>
    <x v="0"/>
    <s v="-"/>
    <x v="0"/>
    <s v="-"/>
    <s v="SE"/>
    <n v="0"/>
    <n v="0"/>
    <n v="0"/>
    <m/>
    <m/>
    <n v="0"/>
    <n v="0"/>
    <n v="0.5"/>
    <n v="240"/>
    <n v="0"/>
    <n v="240"/>
    <n v="120.00000000000001"/>
    <n v="0"/>
    <n v="0"/>
    <n v="0"/>
    <n v="120.00000000000001"/>
    <n v="259320.00000000006"/>
    <n v="386.83"/>
    <s v="R$/MWh"/>
    <n v="0"/>
    <n v="0"/>
    <n v="100312755.60000001"/>
    <n v="697.83394139206757"/>
    <n v="180962297.68179101"/>
    <n v="0"/>
    <n v="0"/>
    <n v="0"/>
    <n v="42005"/>
    <n v="42094"/>
    <s v="Não"/>
    <n v="4059.86"/>
    <n v="7323.91"/>
  </r>
  <r>
    <n v="1278"/>
    <x v="11"/>
    <s v="LAJ"/>
    <s v="18ºLAJ"/>
    <s v="Leilão de Ajuste"/>
    <s v="001/2014"/>
    <s v="LIGHT COM"/>
    <n v="11315117000180"/>
    <s v="P03M-SE-2015"/>
    <s v="-"/>
    <s v="-"/>
    <x v="0"/>
    <s v="-"/>
    <x v="0"/>
    <s v="-"/>
    <s v="SE"/>
    <n v="0"/>
    <n v="0"/>
    <n v="0"/>
    <m/>
    <m/>
    <n v="0"/>
    <n v="0"/>
    <n v="0.5"/>
    <n v="18"/>
    <n v="0"/>
    <n v="18"/>
    <n v="9"/>
    <n v="0"/>
    <n v="0"/>
    <n v="0"/>
    <n v="9"/>
    <n v="19449"/>
    <n v="386.83"/>
    <s v="R$/MWh"/>
    <n v="0"/>
    <n v="0"/>
    <n v="7523456.669999999"/>
    <n v="697.83394139206757"/>
    <n v="13572172.326134322"/>
    <n v="0"/>
    <n v="0"/>
    <n v="0"/>
    <n v="42005"/>
    <n v="42094"/>
    <s v="Não"/>
    <n v="4059.86"/>
    <n v="7323.91"/>
  </r>
  <r>
    <n v="1279"/>
    <x v="11"/>
    <s v="LAJ"/>
    <s v="18ºLAJ"/>
    <s v="Leilão de Ajuste"/>
    <s v="001/2014"/>
    <s v="DELTA ENERGIA"/>
    <n v="4802543000183"/>
    <s v="P03M-SE-2015"/>
    <s v="-"/>
    <s v="-"/>
    <x v="0"/>
    <s v="-"/>
    <x v="0"/>
    <s v="-"/>
    <s v="SE"/>
    <n v="0"/>
    <n v="0"/>
    <n v="0"/>
    <m/>
    <m/>
    <n v="0"/>
    <n v="0"/>
    <n v="0.5"/>
    <n v="8"/>
    <n v="0"/>
    <n v="8"/>
    <n v="4"/>
    <n v="0"/>
    <n v="0"/>
    <n v="0"/>
    <n v="4"/>
    <n v="8644"/>
    <n v="386.83"/>
    <s v="R$/MWh"/>
    <n v="0"/>
    <n v="0"/>
    <n v="3343758.52"/>
    <n v="697.83394139206757"/>
    <n v="6032076.5893930327"/>
    <n v="0"/>
    <n v="0"/>
    <n v="0"/>
    <n v="42005"/>
    <n v="42094"/>
    <s v="Não"/>
    <n v="4059.86"/>
    <n v="7323.91"/>
  </r>
  <r>
    <n v="1280"/>
    <x v="11"/>
    <s v="LAJ"/>
    <s v="18ºLAJ"/>
    <s v="Leilão de Ajuste"/>
    <s v="001/2014"/>
    <s v="CBA"/>
    <n v="61409892000173"/>
    <s v="P03M-SE-2015"/>
    <s v="-"/>
    <s v="-"/>
    <x v="0"/>
    <s v="-"/>
    <x v="0"/>
    <s v="-"/>
    <s v="SE"/>
    <n v="0"/>
    <n v="0"/>
    <n v="0"/>
    <m/>
    <m/>
    <n v="0"/>
    <n v="0"/>
    <n v="0.5"/>
    <n v="68"/>
    <n v="0"/>
    <n v="68"/>
    <n v="34"/>
    <n v="0"/>
    <n v="0"/>
    <n v="0"/>
    <n v="34"/>
    <n v="73474.000000000015"/>
    <n v="386.83"/>
    <s v="R$/MWh"/>
    <n v="0"/>
    <n v="0"/>
    <n v="28421947.420000002"/>
    <n v="697.83394139206757"/>
    <n v="51272651.009840779"/>
    <n v="0"/>
    <n v="0"/>
    <n v="0"/>
    <n v="42005"/>
    <n v="42094"/>
    <s v="Não"/>
    <n v="4059.86"/>
    <n v="7323.91"/>
  </r>
  <r>
    <n v="1281"/>
    <x v="11"/>
    <s v="LAJ"/>
    <s v="18ºLAJ"/>
    <s v="Leilão de Ajuste"/>
    <s v="001/2014"/>
    <s v="DELTA ENERGIA"/>
    <n v="4802543000183"/>
    <s v="P03M-SE-2015"/>
    <s v="-"/>
    <s v="-"/>
    <x v="0"/>
    <s v="-"/>
    <x v="0"/>
    <s v="-"/>
    <s v="SE"/>
    <n v="0"/>
    <n v="0"/>
    <n v="0"/>
    <m/>
    <m/>
    <n v="0"/>
    <n v="0"/>
    <n v="0.5"/>
    <n v="6"/>
    <n v="0"/>
    <n v="6"/>
    <n v="3"/>
    <n v="0"/>
    <n v="0"/>
    <n v="0"/>
    <n v="3"/>
    <n v="6483.0000000000009"/>
    <n v="388.48"/>
    <s v="R$/MWh"/>
    <n v="0"/>
    <n v="0"/>
    <n v="2518515.8400000003"/>
    <n v="700.81050991906125"/>
    <n v="4543354.5358052747"/>
    <n v="0"/>
    <n v="0"/>
    <n v="0"/>
    <n v="42005"/>
    <n v="42094"/>
    <s v="Não"/>
    <n v="4059.86"/>
    <n v="7323.91"/>
  </r>
  <r>
    <n v="1282"/>
    <x v="11"/>
    <s v="LAJ"/>
    <s v="18ºLAJ"/>
    <s v="Leilão de Ajuste"/>
    <s v="001/2014"/>
    <s v="GUSA NORDESTE"/>
    <n v="7636657000199"/>
    <s v="P06M-N-2015"/>
    <s v="-"/>
    <s v="-"/>
    <x v="0"/>
    <s v="-"/>
    <x v="0"/>
    <s v="-"/>
    <s v="N"/>
    <n v="0"/>
    <n v="0"/>
    <n v="0"/>
    <m/>
    <m/>
    <n v="0"/>
    <n v="0"/>
    <n v="0.5"/>
    <n v="17"/>
    <n v="0"/>
    <n v="17"/>
    <n v="8.5000000000000018"/>
    <n v="0"/>
    <n v="0"/>
    <n v="0"/>
    <n v="8.5000000000000018"/>
    <n v="36932.5"/>
    <n v="318.08"/>
    <s v="R$/MWh"/>
    <n v="0"/>
    <n v="0"/>
    <n v="11747489.600000001"/>
    <n v="573.81025276733669"/>
    <n v="21192247.160329666"/>
    <n v="0"/>
    <n v="0"/>
    <n v="0"/>
    <n v="42005"/>
    <n v="42185"/>
    <s v="Não"/>
    <n v="4059.86"/>
    <n v="7323.91"/>
  </r>
  <r>
    <n v="1283"/>
    <x v="11"/>
    <s v="LAJ"/>
    <s v="18ºLAJ"/>
    <s v="Leilão de Ajuste"/>
    <s v="001/2014"/>
    <s v="ECOM"/>
    <n v="5352237000155"/>
    <s v="P06M-NE-2015"/>
    <s v="-"/>
    <s v="-"/>
    <x v="0"/>
    <s v="-"/>
    <x v="0"/>
    <s v="-"/>
    <s v="NE"/>
    <n v="0"/>
    <n v="0"/>
    <n v="0"/>
    <m/>
    <m/>
    <n v="0"/>
    <n v="0"/>
    <n v="0.5"/>
    <n v="6"/>
    <n v="0"/>
    <n v="6"/>
    <n v="3.0000000000000004"/>
    <n v="0"/>
    <n v="0"/>
    <n v="0"/>
    <n v="3.0000000000000004"/>
    <n v="13035.000000000002"/>
    <n v="388.48"/>
    <s v="R$/MWh"/>
    <n v="0"/>
    <n v="0"/>
    <n v="5063836.8"/>
    <n v="700.81050991906125"/>
    <n v="9135064.9967949614"/>
    <n v="0"/>
    <n v="0"/>
    <n v="0"/>
    <n v="42005"/>
    <n v="42185"/>
    <s v="Não"/>
    <n v="4059.86"/>
    <n v="7323.91"/>
  </r>
  <r>
    <n v="1284"/>
    <x v="11"/>
    <s v="LAJ"/>
    <s v="18ºLAJ"/>
    <s v="Leilão de Ajuste"/>
    <s v="001/2014"/>
    <s v="BTG PACTUAL"/>
    <n v="7133522000100"/>
    <s v="P06M-NE-2015"/>
    <s v="-"/>
    <s v="-"/>
    <x v="0"/>
    <s v="-"/>
    <x v="0"/>
    <s v="-"/>
    <s v="NE"/>
    <n v="0"/>
    <n v="0"/>
    <n v="0"/>
    <m/>
    <m/>
    <n v="0"/>
    <n v="0"/>
    <n v="0.5"/>
    <n v="100"/>
    <n v="0"/>
    <n v="100"/>
    <n v="49.999999999999993"/>
    <n v="0"/>
    <n v="0"/>
    <n v="0"/>
    <n v="49.999999999999993"/>
    <n v="217250.00000000003"/>
    <n v="388.48"/>
    <s v="R$/MWh"/>
    <n v="0"/>
    <n v="0"/>
    <n v="84397280"/>
    <n v="700.81050991906125"/>
    <n v="152251083.27991605"/>
    <n v="0"/>
    <n v="0"/>
    <n v="0"/>
    <n v="42005"/>
    <n v="42185"/>
    <s v="Não"/>
    <n v="4059.86"/>
    <n v="7323.91"/>
  </r>
  <r>
    <n v="1285"/>
    <x v="11"/>
    <s v="LAJ"/>
    <s v="18ºLAJ"/>
    <s v="Leilão de Ajuste"/>
    <s v="001/2014"/>
    <s v="CEMIG GERACAO"/>
    <n v="6981176000158"/>
    <s v="P06M-S-2015"/>
    <s v="-"/>
    <s v="-"/>
    <x v="0"/>
    <s v="-"/>
    <x v="0"/>
    <s v="-"/>
    <s v="S"/>
    <n v="0"/>
    <n v="0"/>
    <n v="0"/>
    <m/>
    <m/>
    <n v="0"/>
    <n v="0"/>
    <n v="0.5"/>
    <n v="40"/>
    <n v="0"/>
    <n v="40"/>
    <n v="20"/>
    <n v="0"/>
    <n v="0"/>
    <n v="0"/>
    <n v="20"/>
    <n v="86900"/>
    <n v="380.83"/>
    <s v="R$/MWh"/>
    <n v="0"/>
    <n v="0"/>
    <n v="33094127"/>
    <n v="687.01005583936387"/>
    <n v="59701173.852440722"/>
    <n v="0"/>
    <n v="0"/>
    <n v="0"/>
    <n v="42005"/>
    <n v="42185"/>
    <s v="Não"/>
    <n v="4059.86"/>
    <n v="7323.91"/>
  </r>
  <r>
    <n v="1286"/>
    <x v="11"/>
    <s v="LAJ"/>
    <s v="18ºLAJ"/>
    <s v="Leilão de Ajuste"/>
    <s v="001/2014"/>
    <s v="CLIME TRADING"/>
    <n v="5689495000121"/>
    <s v="P06M-S-2015"/>
    <s v="-"/>
    <s v="-"/>
    <x v="0"/>
    <s v="-"/>
    <x v="0"/>
    <s v="-"/>
    <s v="S"/>
    <n v="0"/>
    <n v="0"/>
    <n v="0"/>
    <m/>
    <m/>
    <n v="0"/>
    <n v="0"/>
    <n v="0.5"/>
    <n v="4"/>
    <n v="0"/>
    <n v="4"/>
    <n v="2"/>
    <n v="0"/>
    <n v="0"/>
    <n v="0"/>
    <n v="2"/>
    <n v="8690"/>
    <n v="380.83"/>
    <s v="R$/MWh"/>
    <n v="0"/>
    <n v="0"/>
    <n v="3309412.6999999997"/>
    <n v="687.01005583936387"/>
    <n v="5970117.3852440715"/>
    <n v="0"/>
    <n v="0"/>
    <n v="0"/>
    <n v="42005"/>
    <n v="42185"/>
    <s v="Não"/>
    <n v="4059.86"/>
    <n v="7323.91"/>
  </r>
  <r>
    <n v="1287"/>
    <x v="11"/>
    <s v="LAJ"/>
    <s v="18ºLAJ"/>
    <s v="Leilão de Ajuste"/>
    <s v="001/2014"/>
    <s v="BROOKFIELD"/>
    <n v="3780401000108"/>
    <s v="P06M-S-2015"/>
    <s v="-"/>
    <s v="-"/>
    <x v="0"/>
    <s v="-"/>
    <x v="0"/>
    <s v="-"/>
    <s v="S"/>
    <n v="0"/>
    <n v="0"/>
    <n v="0"/>
    <m/>
    <m/>
    <n v="0"/>
    <n v="0"/>
    <n v="0.5"/>
    <n v="20"/>
    <n v="0"/>
    <n v="20"/>
    <n v="10"/>
    <n v="0"/>
    <n v="0"/>
    <n v="0"/>
    <n v="10"/>
    <n v="43450"/>
    <n v="380.83"/>
    <s v="R$/MWh"/>
    <n v="0"/>
    <n v="0"/>
    <n v="16547063.5"/>
    <n v="687.01005583936387"/>
    <n v="29850586.926220361"/>
    <n v="0"/>
    <n v="0"/>
    <n v="0"/>
    <n v="42005"/>
    <n v="42185"/>
    <s v="Não"/>
    <n v="4059.86"/>
    <n v="7323.91"/>
  </r>
  <r>
    <n v="1288"/>
    <x v="11"/>
    <s v="LAJ"/>
    <s v="18ºLAJ"/>
    <s v="Leilão de Ajuste"/>
    <s v="001/2014"/>
    <s v="PIE - RP"/>
    <n v="4810290000190"/>
    <s v="P06M-S-2015"/>
    <s v="-"/>
    <s v="-"/>
    <x v="0"/>
    <s v="-"/>
    <x v="0"/>
    <s v="-"/>
    <s v="S"/>
    <n v="0"/>
    <n v="0"/>
    <n v="0"/>
    <m/>
    <m/>
    <n v="0"/>
    <n v="0"/>
    <n v="0.5"/>
    <n v="100"/>
    <n v="0"/>
    <n v="100"/>
    <n v="50"/>
    <n v="0"/>
    <n v="0"/>
    <n v="0"/>
    <n v="50"/>
    <n v="217250"/>
    <n v="382.83"/>
    <s v="R$/MWh"/>
    <n v="0"/>
    <n v="0"/>
    <n v="83169817.499999985"/>
    <n v="690.61801769026511"/>
    <n v="150036764.34321007"/>
    <n v="0"/>
    <n v="0"/>
    <n v="0"/>
    <n v="42005"/>
    <n v="42185"/>
    <s v="Não"/>
    <n v="4059.86"/>
    <n v="7323.91"/>
  </r>
  <r>
    <n v="1289"/>
    <x v="11"/>
    <s v="LAJ"/>
    <s v="18ºLAJ"/>
    <s v="Leilão de Ajuste"/>
    <s v="001/2014"/>
    <s v="BROOKFIELD"/>
    <n v="3780401000108"/>
    <s v="P06M-S-2015"/>
    <s v="-"/>
    <s v="-"/>
    <x v="0"/>
    <s v="-"/>
    <x v="0"/>
    <s v="-"/>
    <s v="S"/>
    <n v="0"/>
    <n v="0"/>
    <n v="0"/>
    <m/>
    <m/>
    <n v="0"/>
    <n v="0"/>
    <n v="0.5"/>
    <n v="10"/>
    <n v="0"/>
    <n v="10"/>
    <n v="5"/>
    <n v="0"/>
    <n v="0"/>
    <n v="0"/>
    <n v="5"/>
    <n v="21725"/>
    <n v="382.83"/>
    <s v="R$/MWh"/>
    <n v="0"/>
    <n v="0"/>
    <n v="8316981.7499999991"/>
    <n v="690.61801769026511"/>
    <n v="15003676.434321009"/>
    <n v="0"/>
    <n v="0"/>
    <n v="0"/>
    <n v="42005"/>
    <n v="42185"/>
    <s v="Não"/>
    <n v="4059.86"/>
    <n v="7323.91"/>
  </r>
  <r>
    <n v="1290"/>
    <x v="11"/>
    <s v="LAJ"/>
    <s v="18ºLAJ"/>
    <s v="Leilão de Ajuste"/>
    <s v="001/2014"/>
    <s v="CLIME TRADING"/>
    <n v="5689495000121"/>
    <s v="P06M-S-2015"/>
    <s v="-"/>
    <s v="-"/>
    <x v="0"/>
    <s v="-"/>
    <x v="0"/>
    <s v="-"/>
    <s v="S"/>
    <n v="0"/>
    <n v="0"/>
    <n v="0"/>
    <m/>
    <m/>
    <n v="0"/>
    <n v="0"/>
    <n v="0.5"/>
    <n v="8"/>
    <n v="0"/>
    <n v="8"/>
    <n v="4"/>
    <n v="0"/>
    <n v="0"/>
    <n v="0"/>
    <n v="4"/>
    <n v="17380"/>
    <n v="382.83"/>
    <s v="R$/MWh"/>
    <n v="0"/>
    <n v="0"/>
    <n v="6653585.3999999994"/>
    <n v="690.61801769026511"/>
    <n v="12002941.147456806"/>
    <n v="0"/>
    <n v="0"/>
    <n v="0"/>
    <n v="42005"/>
    <n v="42185"/>
    <s v="Não"/>
    <n v="4059.86"/>
    <n v="7323.91"/>
  </r>
  <r>
    <n v="1291"/>
    <x v="11"/>
    <s v="LAJ"/>
    <s v="18ºLAJ"/>
    <s v="Leilão de Ajuste"/>
    <s v="001/2014"/>
    <s v="BROOKFIELD"/>
    <n v="3780401000108"/>
    <s v="P06M-S-2015"/>
    <s v="-"/>
    <s v="-"/>
    <x v="0"/>
    <s v="-"/>
    <x v="0"/>
    <s v="-"/>
    <s v="S"/>
    <n v="0"/>
    <n v="0"/>
    <n v="0"/>
    <m/>
    <m/>
    <n v="0"/>
    <n v="0"/>
    <n v="0.5"/>
    <n v="10"/>
    <n v="0"/>
    <n v="10"/>
    <n v="5"/>
    <n v="0"/>
    <n v="0"/>
    <n v="0"/>
    <n v="5"/>
    <n v="21725"/>
    <n v="384.83"/>
    <s v="R$/MWh"/>
    <n v="0"/>
    <n v="0"/>
    <n v="8360431.7499999991"/>
    <n v="694.22597954116634"/>
    <n v="15082059.405531839"/>
    <n v="0"/>
    <n v="0"/>
    <n v="0"/>
    <n v="42005"/>
    <n v="42185"/>
    <s v="Não"/>
    <n v="4059.86"/>
    <n v="7323.91"/>
  </r>
  <r>
    <n v="1292"/>
    <x v="11"/>
    <s v="LAJ"/>
    <s v="18ºLAJ"/>
    <s v="Leilão de Ajuste"/>
    <s v="001/2014"/>
    <s v="BRASIL COM"/>
    <n v="13145928000106"/>
    <s v="P06M-S-2015"/>
    <s v="-"/>
    <s v="-"/>
    <x v="0"/>
    <s v="-"/>
    <x v="0"/>
    <s v="-"/>
    <s v="S"/>
    <n v="0"/>
    <n v="0"/>
    <n v="0"/>
    <m/>
    <m/>
    <n v="0"/>
    <n v="0"/>
    <n v="0.5"/>
    <n v="2"/>
    <n v="0"/>
    <n v="2"/>
    <n v="1"/>
    <n v="0"/>
    <n v="0"/>
    <n v="0"/>
    <n v="1"/>
    <n v="4345"/>
    <n v="384.83"/>
    <s v="R$/MWh"/>
    <n v="0"/>
    <n v="0"/>
    <n v="1672086.35"/>
    <n v="694.22597954116634"/>
    <n v="3016411.8811063683"/>
    <n v="0"/>
    <n v="0"/>
    <n v="0"/>
    <n v="42005"/>
    <n v="42185"/>
    <s v="Não"/>
    <n v="4059.86"/>
    <n v="7323.91"/>
  </r>
  <r>
    <n v="1293"/>
    <x v="11"/>
    <s v="LAJ"/>
    <s v="18ºLAJ"/>
    <s v="Leilão de Ajuste"/>
    <s v="001/2014"/>
    <s v="CLIME TRADING"/>
    <n v="5689495000121"/>
    <s v="P06M-S-2015"/>
    <s v="-"/>
    <s v="-"/>
    <x v="0"/>
    <s v="-"/>
    <x v="0"/>
    <s v="-"/>
    <s v="S"/>
    <n v="0"/>
    <n v="0"/>
    <n v="0"/>
    <m/>
    <m/>
    <n v="0"/>
    <n v="0"/>
    <n v="0.5"/>
    <n v="8"/>
    <n v="0"/>
    <n v="8"/>
    <n v="4"/>
    <n v="0"/>
    <n v="0"/>
    <n v="0"/>
    <n v="4"/>
    <n v="17380"/>
    <n v="384.83"/>
    <s v="R$/MWh"/>
    <n v="0"/>
    <n v="0"/>
    <n v="6688345.4000000004"/>
    <n v="694.22597954116634"/>
    <n v="12065647.524425473"/>
    <n v="0"/>
    <n v="0"/>
    <n v="0"/>
    <n v="42005"/>
    <n v="42185"/>
    <s v="Não"/>
    <n v="4059.86"/>
    <n v="7323.91"/>
  </r>
  <r>
    <n v="1294"/>
    <x v="11"/>
    <s v="LAJ"/>
    <s v="18ºLAJ"/>
    <s v="Leilão de Ajuste"/>
    <s v="001/2014"/>
    <s v="COMERC"/>
    <n v="58177643000195"/>
    <s v="P06M-S-2015"/>
    <s v="-"/>
    <s v="-"/>
    <x v="0"/>
    <s v="-"/>
    <x v="0"/>
    <s v="-"/>
    <s v="S"/>
    <n v="0"/>
    <n v="0"/>
    <n v="0"/>
    <m/>
    <m/>
    <n v="0"/>
    <n v="0"/>
    <n v="0.5"/>
    <n v="10"/>
    <n v="0"/>
    <n v="10"/>
    <n v="5"/>
    <n v="0"/>
    <n v="0"/>
    <n v="0"/>
    <n v="5"/>
    <n v="21725"/>
    <n v="384.83"/>
    <s v="R$/MWh"/>
    <n v="0"/>
    <n v="0"/>
    <n v="8360431.7499999991"/>
    <n v="694.22597954116634"/>
    <n v="15082059.405531839"/>
    <n v="0"/>
    <n v="0"/>
    <n v="0"/>
    <n v="42005"/>
    <n v="42185"/>
    <s v="Não"/>
    <n v="4059.86"/>
    <n v="7323.91"/>
  </r>
  <r>
    <n v="1295"/>
    <x v="11"/>
    <s v="LAJ"/>
    <s v="18ºLAJ"/>
    <s v="Leilão de Ajuste"/>
    <s v="001/2014"/>
    <s v="BTG PACTUAL"/>
    <n v="7133522000100"/>
    <s v="P06M-S-2015"/>
    <s v="-"/>
    <s v="-"/>
    <x v="0"/>
    <s v="-"/>
    <x v="0"/>
    <s v="-"/>
    <s v="S"/>
    <n v="0"/>
    <n v="0"/>
    <n v="0"/>
    <m/>
    <m/>
    <n v="0"/>
    <n v="0"/>
    <n v="0.5"/>
    <n v="646"/>
    <n v="0"/>
    <n v="646"/>
    <n v="322.99999999999994"/>
    <n v="0"/>
    <n v="0"/>
    <n v="0"/>
    <n v="322.99999999999994"/>
    <n v="1403434.9999999998"/>
    <n v="386.83"/>
    <s v="R$/MWh"/>
    <n v="0"/>
    <n v="0"/>
    <n v="542890761.04999995"/>
    <n v="697.83394139206757"/>
    <n v="979364577.53757632"/>
    <n v="0"/>
    <n v="0"/>
    <n v="0"/>
    <n v="42005"/>
    <n v="42185"/>
    <s v="Não"/>
    <n v="4059.86"/>
    <n v="7323.91"/>
  </r>
  <r>
    <n v="1296"/>
    <x v="11"/>
    <s v="LAJ"/>
    <s v="18ºLAJ"/>
    <s v="Leilão de Ajuste"/>
    <s v="001/2014"/>
    <s v="MATRIX COM"/>
    <n v="17858631000149"/>
    <s v="P06M-S-2015"/>
    <s v="-"/>
    <s v="-"/>
    <x v="0"/>
    <s v="-"/>
    <x v="0"/>
    <s v="-"/>
    <s v="S"/>
    <n v="0"/>
    <n v="0"/>
    <n v="0"/>
    <m/>
    <m/>
    <n v="0"/>
    <n v="0"/>
    <n v="0.5"/>
    <n v="10"/>
    <n v="0"/>
    <n v="10"/>
    <n v="5"/>
    <n v="0"/>
    <n v="0"/>
    <n v="0"/>
    <n v="5"/>
    <n v="21725"/>
    <n v="386.49"/>
    <s v="R$/MWh"/>
    <n v="0"/>
    <n v="0"/>
    <n v="8396495.25"/>
    <n v="697.22058787741446"/>
    <n v="15147117.271636829"/>
    <n v="0"/>
    <n v="0"/>
    <n v="0"/>
    <n v="42005"/>
    <n v="42185"/>
    <s v="Não"/>
    <n v="4059.86"/>
    <n v="7323.91"/>
  </r>
  <r>
    <n v="1297"/>
    <x v="11"/>
    <s v="LAJ"/>
    <s v="18ºLAJ"/>
    <s v="Leilão de Ajuste"/>
    <s v="001/2014"/>
    <s v="PIE - RP"/>
    <n v="4810290000190"/>
    <s v="P06M-S-2015"/>
    <s v="-"/>
    <s v="-"/>
    <x v="0"/>
    <s v="-"/>
    <x v="0"/>
    <s v="-"/>
    <s v="S"/>
    <n v="0"/>
    <n v="0"/>
    <n v="0"/>
    <m/>
    <m/>
    <n v="0"/>
    <n v="0"/>
    <n v="0.5"/>
    <n v="100"/>
    <n v="0"/>
    <n v="100"/>
    <n v="50"/>
    <n v="0"/>
    <n v="0"/>
    <n v="0"/>
    <n v="50"/>
    <n v="217250"/>
    <n v="386.82"/>
    <s v="R$/MWh"/>
    <n v="0"/>
    <n v="0"/>
    <n v="84036644.999999985"/>
    <n v="697.81590158281313"/>
    <n v="151600504.61886612"/>
    <n v="0"/>
    <n v="0"/>
    <n v="0"/>
    <n v="42005"/>
    <n v="42185"/>
    <s v="Não"/>
    <n v="4059.86"/>
    <n v="7323.91"/>
  </r>
  <r>
    <n v="1298"/>
    <x v="11"/>
    <s v="LAJ"/>
    <s v="18ºLAJ"/>
    <s v="Leilão de Ajuste"/>
    <s v="001/2014"/>
    <s v="BRASIL COM"/>
    <n v="13145928000106"/>
    <s v="P06M-S-2015"/>
    <s v="-"/>
    <s v="-"/>
    <x v="0"/>
    <s v="-"/>
    <x v="0"/>
    <s v="-"/>
    <s v="S"/>
    <n v="0"/>
    <n v="0"/>
    <n v="0"/>
    <m/>
    <m/>
    <n v="0"/>
    <n v="0"/>
    <n v="0.5"/>
    <n v="2"/>
    <n v="0"/>
    <n v="2"/>
    <n v="1"/>
    <n v="0"/>
    <n v="0"/>
    <n v="0"/>
    <n v="1"/>
    <n v="4345"/>
    <n v="386"/>
    <s v="R$/MWh"/>
    <n v="0"/>
    <n v="0"/>
    <n v="1677170"/>
    <n v="696.33663722394363"/>
    <n v="3025582.688738035"/>
    <n v="0"/>
    <n v="0"/>
    <n v="0"/>
    <n v="42005"/>
    <n v="42185"/>
    <s v="Não"/>
    <n v="4059.86"/>
    <n v="7323.91"/>
  </r>
  <r>
    <n v="1299"/>
    <x v="11"/>
    <s v="LAJ"/>
    <s v="18ºLAJ"/>
    <s v="Leilão de Ajuste"/>
    <s v="001/2014"/>
    <s v="CEMIG GERACAO"/>
    <n v="6981176000158"/>
    <s v="P06M-S-2015"/>
    <s v="-"/>
    <s v="-"/>
    <x v="0"/>
    <s v="-"/>
    <x v="0"/>
    <s v="-"/>
    <s v="S"/>
    <n v="0"/>
    <n v="0"/>
    <n v="0"/>
    <m/>
    <m/>
    <n v="0"/>
    <n v="0"/>
    <n v="0.5"/>
    <n v="60"/>
    <n v="0"/>
    <n v="60"/>
    <n v="30"/>
    <n v="0"/>
    <n v="0"/>
    <n v="0"/>
    <n v="30"/>
    <n v="130350"/>
    <n v="386.82"/>
    <s v="R$/MWh"/>
    <n v="0"/>
    <n v="0"/>
    <n v="50421987"/>
    <n v="697.81590158281313"/>
    <n v="90960302.771319687"/>
    <n v="0"/>
    <n v="0"/>
    <n v="0"/>
    <n v="42005"/>
    <n v="42185"/>
    <s v="Não"/>
    <n v="4059.86"/>
    <n v="7323.91"/>
  </r>
  <r>
    <n v="1300"/>
    <x v="11"/>
    <s v="LAJ"/>
    <s v="18ºLAJ"/>
    <s v="Leilão de Ajuste"/>
    <s v="001/2014"/>
    <s v="DIFERENCIAL"/>
    <n v="7393256000155"/>
    <s v="P06M-S-2015"/>
    <s v="-"/>
    <s v="-"/>
    <x v="0"/>
    <s v="-"/>
    <x v="0"/>
    <s v="-"/>
    <s v="S"/>
    <n v="0"/>
    <n v="0"/>
    <n v="0"/>
    <m/>
    <m/>
    <n v="0"/>
    <n v="0"/>
    <n v="0.5"/>
    <n v="10"/>
    <n v="0"/>
    <n v="10"/>
    <n v="5"/>
    <n v="0"/>
    <n v="0"/>
    <n v="0"/>
    <n v="5"/>
    <n v="21725"/>
    <n v="385.89"/>
    <s v="R$/MWh"/>
    <n v="0"/>
    <n v="0"/>
    <n v="8383460.2499999981"/>
    <n v="696.13819932214403"/>
    <n v="15123602.380273577"/>
    <n v="0"/>
    <n v="0"/>
    <n v="0"/>
    <n v="42005"/>
    <n v="42185"/>
    <s v="Não"/>
    <n v="4059.86"/>
    <n v="7323.91"/>
  </r>
  <r>
    <n v="1301"/>
    <x v="11"/>
    <s v="LAJ"/>
    <s v="18ºLAJ"/>
    <s v="Leilão de Ajuste"/>
    <s v="001/2014"/>
    <s v="ALCOA"/>
    <n v="23637697000101"/>
    <s v="P06M-S-2015"/>
    <s v="-"/>
    <s v="-"/>
    <x v="0"/>
    <s v="-"/>
    <x v="0"/>
    <s v="-"/>
    <s v="S"/>
    <n v="0"/>
    <n v="0"/>
    <n v="0"/>
    <m/>
    <m/>
    <n v="0"/>
    <n v="0"/>
    <n v="0.5"/>
    <n v="50"/>
    <n v="0"/>
    <n v="50"/>
    <n v="25"/>
    <n v="0"/>
    <n v="0"/>
    <n v="0"/>
    <n v="25"/>
    <n v="108625"/>
    <n v="384.84"/>
    <s v="R$/MWh"/>
    <n v="0"/>
    <n v="0"/>
    <n v="41803245"/>
    <n v="694.2440193504209"/>
    <n v="75412256.60193947"/>
    <n v="0"/>
    <n v="0"/>
    <n v="0"/>
    <n v="42005"/>
    <n v="42185"/>
    <s v="Não"/>
    <n v="4059.86"/>
    <n v="7323.91"/>
  </r>
  <r>
    <n v="1302"/>
    <x v="11"/>
    <s v="LAJ"/>
    <s v="18ºLAJ"/>
    <s v="Leilão de Ajuste"/>
    <s v="001/2014"/>
    <s v="COMERC"/>
    <n v="58177643000195"/>
    <s v="P06M-S-2015"/>
    <s v="-"/>
    <s v="-"/>
    <x v="0"/>
    <s v="-"/>
    <x v="0"/>
    <s v="-"/>
    <s v="S"/>
    <n v="0"/>
    <n v="0"/>
    <n v="0"/>
    <m/>
    <m/>
    <n v="0"/>
    <n v="0"/>
    <n v="0.5"/>
    <n v="16"/>
    <n v="0"/>
    <n v="16"/>
    <n v="8"/>
    <n v="0"/>
    <n v="0"/>
    <n v="0"/>
    <n v="8"/>
    <n v="34760"/>
    <n v="385.33"/>
    <s v="R$/MWh"/>
    <n v="0"/>
    <n v="0"/>
    <n v="13394070.799999997"/>
    <n v="695.12797000389162"/>
    <n v="24162648.237335268"/>
    <n v="0"/>
    <n v="0"/>
    <n v="0"/>
    <n v="42005"/>
    <n v="42185"/>
    <s v="Não"/>
    <n v="4059.86"/>
    <n v="7323.91"/>
  </r>
  <r>
    <n v="1303"/>
    <x v="11"/>
    <s v="LAJ"/>
    <s v="18ºLAJ"/>
    <s v="Leilão de Ajuste"/>
    <s v="001/2014"/>
    <s v="CAPITALE"/>
    <n v="11599292000147"/>
    <s v="P06M-S-2015"/>
    <s v="-"/>
    <s v="-"/>
    <x v="0"/>
    <s v="-"/>
    <x v="0"/>
    <s v="-"/>
    <s v="S"/>
    <n v="0"/>
    <n v="0"/>
    <n v="0"/>
    <m/>
    <m/>
    <n v="0"/>
    <n v="0"/>
    <n v="0.5"/>
    <n v="40"/>
    <n v="0"/>
    <n v="40"/>
    <n v="20"/>
    <n v="0"/>
    <n v="0"/>
    <n v="0"/>
    <n v="20"/>
    <n v="86900"/>
    <n v="385.49"/>
    <s v="R$/MWh"/>
    <n v="0"/>
    <n v="0"/>
    <n v="33499081"/>
    <n v="695.41660695196379"/>
    <n v="60431703.144125655"/>
    <n v="0"/>
    <n v="0"/>
    <n v="0"/>
    <n v="42005"/>
    <n v="42185"/>
    <s v="Não"/>
    <n v="4059.86"/>
    <n v="7323.91"/>
  </r>
  <r>
    <n v="1304"/>
    <x v="11"/>
    <s v="LAJ"/>
    <s v="18ºLAJ"/>
    <s v="Leilão de Ajuste"/>
    <s v="001/2014"/>
    <s v="BROOKFIELD"/>
    <n v="3780401000108"/>
    <s v="P06M-S-2015"/>
    <s v="-"/>
    <s v="-"/>
    <x v="0"/>
    <s v="-"/>
    <x v="0"/>
    <s v="-"/>
    <s v="S"/>
    <n v="0"/>
    <n v="0"/>
    <n v="0"/>
    <m/>
    <m/>
    <n v="0"/>
    <n v="0"/>
    <n v="0.5"/>
    <n v="10"/>
    <n v="0"/>
    <n v="10"/>
    <n v="5"/>
    <n v="0"/>
    <n v="0"/>
    <n v="0"/>
    <n v="5"/>
    <n v="21725"/>
    <n v="386.29"/>
    <s v="R$/MWh"/>
    <n v="0"/>
    <n v="0"/>
    <n v="8392150.25"/>
    <n v="696.85979169232439"/>
    <n v="15139278.974515745"/>
    <n v="0"/>
    <n v="0"/>
    <n v="0"/>
    <n v="42005"/>
    <n v="42185"/>
    <s v="Não"/>
    <n v="4059.86"/>
    <n v="7323.91"/>
  </r>
  <r>
    <n v="1305"/>
    <x v="11"/>
    <s v="LAJ"/>
    <s v="18ºLAJ"/>
    <s v="Leilão de Ajuste"/>
    <s v="001/2014"/>
    <s v="COMPASS"/>
    <n v="10966735000128"/>
    <s v="P06M-S-2015"/>
    <s v="-"/>
    <s v="-"/>
    <x v="0"/>
    <s v="-"/>
    <x v="0"/>
    <s v="-"/>
    <s v="S"/>
    <n v="0"/>
    <n v="0"/>
    <n v="0"/>
    <m/>
    <m/>
    <n v="0"/>
    <n v="0"/>
    <n v="0.5"/>
    <n v="2"/>
    <n v="0"/>
    <n v="2"/>
    <n v="1"/>
    <n v="0"/>
    <n v="0"/>
    <n v="0"/>
    <n v="1"/>
    <n v="4345"/>
    <n v="385.83"/>
    <s v="R$/MWh"/>
    <n v="0"/>
    <n v="0"/>
    <n v="1676431.3499999999"/>
    <n v="696.02996046661701"/>
    <n v="3024250.1782274507"/>
    <n v="0"/>
    <n v="0"/>
    <n v="0"/>
    <n v="42005"/>
    <n v="42185"/>
    <s v="Não"/>
    <n v="4059.86"/>
    <n v="7323.91"/>
  </r>
  <r>
    <n v="1306"/>
    <x v="11"/>
    <s v="LAJ"/>
    <s v="18ºLAJ"/>
    <s v="Leilão de Ajuste"/>
    <s v="001/2014"/>
    <s v="DELTA ENERGIA"/>
    <n v="4802543000183"/>
    <s v="P06M-SE-2015"/>
    <s v="-"/>
    <s v="-"/>
    <x v="0"/>
    <s v="-"/>
    <x v="0"/>
    <s v="-"/>
    <s v="SE"/>
    <n v="0"/>
    <n v="0"/>
    <n v="0"/>
    <m/>
    <m/>
    <n v="0"/>
    <n v="0"/>
    <n v="0.5"/>
    <n v="30"/>
    <n v="0"/>
    <n v="30"/>
    <n v="15.000000000000005"/>
    <n v="0"/>
    <n v="0"/>
    <n v="0"/>
    <n v="15.000000000000005"/>
    <n v="65175.000000000007"/>
    <n v="384.83"/>
    <s v="R$/MWh"/>
    <n v="0"/>
    <n v="0"/>
    <n v="25081295.250000007"/>
    <n v="694.22597954116634"/>
    <n v="45246178.216595531"/>
    <n v="0"/>
    <n v="0"/>
    <n v="0"/>
    <n v="42005"/>
    <n v="42185"/>
    <s v="Não"/>
    <n v="4059.86"/>
    <n v="7323.91"/>
  </r>
  <r>
    <n v="1307"/>
    <x v="11"/>
    <s v="LAJ"/>
    <s v="18ºLAJ"/>
    <s v="Leilão de Ajuste"/>
    <s v="001/2014"/>
    <s v="GUSA NORDESTE"/>
    <n v="7636657000199"/>
    <s v="P06M-SE-2015"/>
    <s v="-"/>
    <s v="-"/>
    <x v="0"/>
    <s v="-"/>
    <x v="0"/>
    <s v="-"/>
    <s v="SE"/>
    <n v="0"/>
    <n v="0"/>
    <n v="0"/>
    <m/>
    <m/>
    <n v="0"/>
    <n v="0"/>
    <n v="0.5"/>
    <n v="1"/>
    <n v="0"/>
    <n v="1"/>
    <n v="0.50000000000000011"/>
    <n v="0"/>
    <n v="0"/>
    <n v="0"/>
    <n v="0.50000000000000011"/>
    <n v="2172.5000000000005"/>
    <n v="386.83"/>
    <s v="R$/MWh"/>
    <n v="0"/>
    <n v="0"/>
    <n v="840388.17500000016"/>
    <n v="697.83394139206757"/>
    <n v="1516044.2376742673"/>
    <n v="0"/>
    <n v="0"/>
    <n v="0"/>
    <n v="42005"/>
    <n v="42185"/>
    <s v="Não"/>
    <n v="4059.86"/>
    <n v="7323.91"/>
  </r>
  <r>
    <n v="1308"/>
    <x v="11"/>
    <s v="LAJ"/>
    <s v="18ºLAJ"/>
    <s v="Leilão de Ajuste"/>
    <s v="001/2014"/>
    <s v="MATRIX COM"/>
    <n v="17858631000149"/>
    <s v="P06M-SE-2015"/>
    <s v="-"/>
    <s v="-"/>
    <x v="0"/>
    <s v="-"/>
    <x v="0"/>
    <s v="-"/>
    <s v="SE"/>
    <n v="0"/>
    <n v="0"/>
    <n v="0"/>
    <m/>
    <m/>
    <n v="0"/>
    <n v="0"/>
    <n v="0.5"/>
    <n v="20"/>
    <n v="0"/>
    <n v="20"/>
    <n v="10.000000000000002"/>
    <n v="0"/>
    <n v="0"/>
    <n v="0"/>
    <n v="10.000000000000002"/>
    <n v="43450.000000000007"/>
    <n v="386.83"/>
    <s v="R$/MWh"/>
    <n v="0"/>
    <n v="0"/>
    <n v="16807763.500000007"/>
    <n v="697.83394139206757"/>
    <n v="30320884.753485352"/>
    <n v="0"/>
    <n v="0"/>
    <n v="0"/>
    <n v="42005"/>
    <n v="42185"/>
    <s v="Não"/>
    <n v="4059.86"/>
    <n v="7323.91"/>
  </r>
  <r>
    <n v="1309"/>
    <x v="11"/>
    <s v="LAJ"/>
    <s v="18ºLAJ"/>
    <s v="Leilão de Ajuste"/>
    <s v="001/2014"/>
    <s v="VOTENER"/>
    <n v="3984862000194"/>
    <s v="P06M-SE-2015"/>
    <s v="-"/>
    <s v="-"/>
    <x v="0"/>
    <s v="-"/>
    <x v="0"/>
    <s v="-"/>
    <s v="SE"/>
    <n v="0"/>
    <n v="0"/>
    <n v="0"/>
    <m/>
    <m/>
    <n v="0"/>
    <n v="0"/>
    <n v="0.5"/>
    <n v="180"/>
    <n v="0"/>
    <n v="180"/>
    <n v="90.000000000000028"/>
    <n v="0"/>
    <n v="0"/>
    <n v="0"/>
    <n v="90.000000000000028"/>
    <n v="391050"/>
    <n v="386.83"/>
    <s v="R$/MWh"/>
    <n v="0"/>
    <n v="0"/>
    <n v="151269871.5"/>
    <n v="697.83394139206757"/>
    <n v="272887962.78136808"/>
    <n v="0"/>
    <n v="0"/>
    <n v="0"/>
    <n v="42005"/>
    <n v="42185"/>
    <s v="Não"/>
    <n v="4059.86"/>
    <n v="7323.91"/>
  </r>
  <r>
    <n v="1310"/>
    <x v="11"/>
    <s v="LAJ"/>
    <s v="18ºLAJ"/>
    <s v="Leilão de Ajuste"/>
    <s v="001/2014"/>
    <s v="DELTA ENERGIA"/>
    <n v="4802543000183"/>
    <s v="P06M-SE-2015"/>
    <s v="-"/>
    <s v="-"/>
    <x v="0"/>
    <s v="-"/>
    <x v="0"/>
    <s v="-"/>
    <s v="SE"/>
    <n v="0"/>
    <n v="0"/>
    <n v="0"/>
    <m/>
    <m/>
    <n v="0"/>
    <n v="0"/>
    <n v="0.5"/>
    <n v="16"/>
    <n v="0"/>
    <n v="16"/>
    <n v="8.0000000000000018"/>
    <n v="0"/>
    <n v="0"/>
    <n v="0"/>
    <n v="8.0000000000000018"/>
    <n v="34760.000000000007"/>
    <n v="386.83"/>
    <s v="R$/MWh"/>
    <n v="0"/>
    <n v="0"/>
    <n v="13446210.800000003"/>
    <n v="697.83394139206757"/>
    <n v="24256707.802788276"/>
    <n v="0"/>
    <n v="0"/>
    <n v="0"/>
    <n v="42005"/>
    <n v="42185"/>
    <s v="Não"/>
    <n v="4059.86"/>
    <n v="7323.91"/>
  </r>
  <r>
    <n v="1311"/>
    <x v="11"/>
    <s v="LAJ"/>
    <s v="18ºLAJ"/>
    <s v="Leilão de Ajuste"/>
    <s v="001/2014"/>
    <s v="EDP C"/>
    <n v="4149295000113"/>
    <s v="P06M-SE-2015"/>
    <s v="-"/>
    <s v="-"/>
    <x v="0"/>
    <s v="-"/>
    <x v="0"/>
    <s v="-"/>
    <s v="SE"/>
    <n v="0"/>
    <n v="0"/>
    <n v="0"/>
    <m/>
    <m/>
    <n v="0"/>
    <n v="0"/>
    <n v="0.5"/>
    <n v="30"/>
    <n v="0"/>
    <n v="30"/>
    <n v="15.000000000000005"/>
    <n v="0"/>
    <n v="0"/>
    <n v="0"/>
    <n v="15.000000000000005"/>
    <n v="65175.000000000007"/>
    <n v="386.83"/>
    <s v="R$/MWh"/>
    <n v="0"/>
    <n v="0"/>
    <n v="25211645.249999996"/>
    <n v="697.83394139206757"/>
    <n v="45481327.130228005"/>
    <n v="0"/>
    <n v="0"/>
    <n v="0"/>
    <n v="42005"/>
    <n v="42185"/>
    <s v="Não"/>
    <n v="4059.86"/>
    <n v="7323.91"/>
  </r>
  <r>
    <n v="1312"/>
    <x v="11"/>
    <s v="LAJ"/>
    <s v="18ºLAJ"/>
    <s v="Leilão de Ajuste"/>
    <s v="001/2014"/>
    <s v="CBA"/>
    <n v="61409892000173"/>
    <s v="P06M-SE-2015"/>
    <s v="-"/>
    <s v="-"/>
    <x v="0"/>
    <s v="-"/>
    <x v="0"/>
    <s v="-"/>
    <s v="SE"/>
    <n v="0"/>
    <n v="0"/>
    <n v="0"/>
    <m/>
    <m/>
    <n v="0"/>
    <n v="0"/>
    <n v="0.5"/>
    <n v="112"/>
    <n v="0"/>
    <n v="112"/>
    <n v="56.000000000000007"/>
    <n v="0"/>
    <n v="0"/>
    <n v="0"/>
    <n v="56.000000000000007"/>
    <n v="243320.00000000003"/>
    <n v="386.83"/>
    <s v="R$/MWh"/>
    <n v="0"/>
    <n v="0"/>
    <n v="94123475.600000009"/>
    <n v="697.83394139206757"/>
    <n v="169796954.61951792"/>
    <n v="0"/>
    <n v="0"/>
    <n v="0"/>
    <n v="42005"/>
    <n v="42185"/>
    <s v="Não"/>
    <n v="4059.86"/>
    <n v="7323.91"/>
  </r>
  <r>
    <n v="1313"/>
    <x v="11"/>
    <s v="LAJ"/>
    <s v="18ºLAJ"/>
    <s v="Leilão de Ajuste"/>
    <s v="001/2014"/>
    <s v="COMERC"/>
    <n v="58177643000195"/>
    <s v="P06M-SE-2015"/>
    <s v="-"/>
    <s v="-"/>
    <x v="0"/>
    <s v="-"/>
    <x v="0"/>
    <s v="-"/>
    <s v="SE"/>
    <n v="0"/>
    <n v="0"/>
    <n v="0"/>
    <m/>
    <m/>
    <n v="0"/>
    <n v="0"/>
    <n v="0.5"/>
    <n v="4"/>
    <n v="0"/>
    <n v="4"/>
    <n v="2.0000000000000004"/>
    <n v="0"/>
    <n v="0"/>
    <n v="0"/>
    <n v="2.0000000000000004"/>
    <n v="8690.0000000000018"/>
    <n v="386.83"/>
    <s v="R$/MWh"/>
    <n v="0"/>
    <n v="0"/>
    <n v="3361552.7000000007"/>
    <n v="697.83394139206757"/>
    <n v="6064176.9506970691"/>
    <n v="0"/>
    <n v="0"/>
    <n v="0"/>
    <n v="42005"/>
    <n v="42185"/>
    <s v="Não"/>
    <n v="4059.86"/>
    <n v="7323.91"/>
  </r>
  <r>
    <n v="1314"/>
    <x v="11"/>
    <s v="LAJ"/>
    <s v="18ºLAJ"/>
    <s v="Leilão de Ajuste"/>
    <s v="001/2014"/>
    <s v="SEAL TRADE"/>
    <n v="10671322000116"/>
    <s v="P06M-SE-2015"/>
    <s v="-"/>
    <s v="-"/>
    <x v="0"/>
    <s v="-"/>
    <x v="0"/>
    <s v="-"/>
    <s v="SE"/>
    <n v="0"/>
    <n v="0"/>
    <n v="0"/>
    <m/>
    <m/>
    <n v="0"/>
    <n v="0"/>
    <n v="0.5"/>
    <n v="5"/>
    <n v="0"/>
    <n v="5"/>
    <n v="2.5000000000000004"/>
    <n v="0"/>
    <n v="0"/>
    <n v="0"/>
    <n v="2.5000000000000004"/>
    <n v="10862.500000000002"/>
    <n v="388.48"/>
    <s v="R$/MWh"/>
    <n v="0"/>
    <n v="0"/>
    <n v="4219864.0000000009"/>
    <n v="700.81050991906125"/>
    <n v="7612554.1639958043"/>
    <n v="0"/>
    <n v="0"/>
    <n v="0"/>
    <n v="42005"/>
    <n v="42185"/>
    <s v="Não"/>
    <n v="4059.86"/>
    <n v="7323.91"/>
  </r>
  <r>
    <n v="1315"/>
    <x v="11"/>
    <s v="LAJ"/>
    <s v="18ºLAJ"/>
    <s v="Leilão de Ajuste"/>
    <s v="001/2014"/>
    <s v="PETROBRAS PIE"/>
    <n v="33000167000101"/>
    <s v="P06M-SE-2015"/>
    <s v="-"/>
    <s v="-"/>
    <x v="0"/>
    <s v="-"/>
    <x v="0"/>
    <s v="-"/>
    <s v="SE"/>
    <n v="0"/>
    <n v="0"/>
    <n v="0"/>
    <m/>
    <m/>
    <n v="0"/>
    <n v="0"/>
    <n v="0.5"/>
    <n v="410"/>
    <n v="0"/>
    <n v="410"/>
    <n v="205"/>
    <n v="0"/>
    <n v="0"/>
    <n v="0"/>
    <n v="205"/>
    <n v="890724.99999999988"/>
    <n v="388.48"/>
    <s v="R$/MWh"/>
    <n v="0"/>
    <n v="0"/>
    <n v="346028848.00000018"/>
    <n v="700.81050991906125"/>
    <n v="624229441.44765615"/>
    <n v="0"/>
    <n v="0"/>
    <n v="0"/>
    <n v="42005"/>
    <n v="42185"/>
    <s v="Não"/>
    <n v="4059.86"/>
    <n v="7323.91"/>
  </r>
  <r>
    <n v="1316"/>
    <x v="11"/>
    <s v="LAJ"/>
    <s v="18ºLAJ"/>
    <s v="Leilão de Ajuste"/>
    <s v="001/2014"/>
    <s v="NOBLE COM"/>
    <n v="11199567000155"/>
    <s v="P06M-SE-2015"/>
    <s v="-"/>
    <s v="-"/>
    <x v="0"/>
    <s v="-"/>
    <x v="0"/>
    <s v="-"/>
    <s v="SE"/>
    <n v="0"/>
    <n v="0"/>
    <n v="0"/>
    <m/>
    <m/>
    <n v="0"/>
    <n v="0"/>
    <n v="0.5"/>
    <n v="16"/>
    <n v="0"/>
    <n v="16"/>
    <n v="8.0000000000000018"/>
    <n v="0"/>
    <n v="0"/>
    <n v="0"/>
    <n v="8.0000000000000018"/>
    <n v="34760.000000000007"/>
    <n v="388.48"/>
    <s v="R$/MWh"/>
    <n v="0"/>
    <n v="0"/>
    <n v="13503564.800000006"/>
    <n v="700.81050991906125"/>
    <n v="24360173.324786577"/>
    <n v="0"/>
    <n v="0"/>
    <n v="0"/>
    <n v="42005"/>
    <n v="42185"/>
    <s v="Não"/>
    <n v="4059.86"/>
    <n v="7323.91"/>
  </r>
  <r>
    <n v="1317"/>
    <x v="11"/>
    <s v="LAJ"/>
    <s v="18ºLAJ"/>
    <s v="Leilão de Ajuste"/>
    <s v="001/2014"/>
    <s v="DELTA ENERGIA"/>
    <n v="4802543000183"/>
    <s v="P06M-SE-2015"/>
    <s v="-"/>
    <s v="-"/>
    <x v="0"/>
    <s v="-"/>
    <x v="0"/>
    <s v="-"/>
    <s v="SE"/>
    <n v="0"/>
    <n v="0"/>
    <n v="0"/>
    <m/>
    <m/>
    <n v="0"/>
    <n v="0"/>
    <n v="0.5"/>
    <n v="10"/>
    <n v="0"/>
    <n v="10"/>
    <n v="5.0000000000000009"/>
    <n v="0"/>
    <n v="0"/>
    <n v="0"/>
    <n v="5.0000000000000009"/>
    <n v="21725.000000000004"/>
    <n v="388.48"/>
    <s v="R$/MWh"/>
    <n v="0"/>
    <n v="0"/>
    <n v="8439728.0000000019"/>
    <n v="700.81050991906125"/>
    <n v="15225108.327991609"/>
    <n v="0"/>
    <n v="0"/>
    <n v="0"/>
    <n v="42005"/>
    <n v="42185"/>
    <s v="Não"/>
    <n v="4059.86"/>
    <n v="7323.91"/>
  </r>
  <r>
    <n v="1318"/>
    <x v="11"/>
    <s v="LAJ"/>
    <s v="18ºLAJ"/>
    <s v="Leilão de Ajuste"/>
    <s v="001/2014"/>
    <s v="ECOM"/>
    <n v="5352237000155"/>
    <s v="P06M-SE-2015"/>
    <s v="-"/>
    <s v="-"/>
    <x v="0"/>
    <s v="-"/>
    <x v="0"/>
    <s v="-"/>
    <s v="SE"/>
    <n v="0"/>
    <n v="0"/>
    <n v="0"/>
    <m/>
    <m/>
    <n v="0"/>
    <n v="0"/>
    <n v="0.5"/>
    <n v="20"/>
    <n v="0"/>
    <n v="20"/>
    <n v="10.000000000000002"/>
    <n v="0"/>
    <n v="0"/>
    <n v="0"/>
    <n v="10.000000000000002"/>
    <n v="43450.000000000007"/>
    <n v="388.48"/>
    <s v="R$/MWh"/>
    <n v="0"/>
    <n v="0"/>
    <n v="16879456.000000004"/>
    <n v="700.81050991906125"/>
    <n v="30450216.655983217"/>
    <n v="0"/>
    <n v="0"/>
    <n v="0"/>
    <n v="42005"/>
    <n v="42185"/>
    <s v="Não"/>
    <n v="4059.86"/>
    <n v="7323.91"/>
  </r>
  <r>
    <n v="1319"/>
    <x v="11"/>
    <s v="LAJ"/>
    <s v="18ºLAJ"/>
    <s v="Leilão de Ajuste"/>
    <s v="001/2014"/>
    <s v="ALCOA"/>
    <n v="23637697000101"/>
    <s v="P06M-SE-2015"/>
    <s v="-"/>
    <s v="-"/>
    <x v="0"/>
    <s v="-"/>
    <x v="0"/>
    <s v="-"/>
    <s v="SE"/>
    <n v="0"/>
    <n v="0"/>
    <n v="0"/>
    <m/>
    <m/>
    <n v="0"/>
    <n v="0"/>
    <n v="0.5"/>
    <n v="50"/>
    <n v="0"/>
    <n v="50"/>
    <n v="25.000000000000004"/>
    <n v="0"/>
    <n v="0"/>
    <n v="0"/>
    <n v="25.000000000000004"/>
    <n v="108625.00000000004"/>
    <n v="388.48"/>
    <s v="R$/MWh"/>
    <n v="0"/>
    <n v="0"/>
    <n v="42198640"/>
    <n v="700.81050991906125"/>
    <n v="76125541.639958024"/>
    <n v="0"/>
    <n v="0"/>
    <n v="0"/>
    <n v="42005"/>
    <n v="42185"/>
    <s v="Não"/>
    <n v="4059.86"/>
    <n v="7323.91"/>
  </r>
  <r>
    <n v="1320"/>
    <x v="11"/>
    <s v="LAJ"/>
    <s v="18ºLAJ"/>
    <s v="Leilão de Ajuste"/>
    <s v="001/2014"/>
    <s v="EDP C"/>
    <n v="4149295000113"/>
    <s v="P06M-SE-2015"/>
    <s v="-"/>
    <s v="-"/>
    <x v="0"/>
    <s v="-"/>
    <x v="0"/>
    <s v="-"/>
    <s v="SE"/>
    <n v="0"/>
    <n v="0"/>
    <n v="0"/>
    <m/>
    <m/>
    <n v="0"/>
    <n v="0"/>
    <n v="0.5"/>
    <n v="30"/>
    <n v="0"/>
    <n v="30"/>
    <n v="15.000000000000005"/>
    <n v="0"/>
    <n v="0"/>
    <n v="0"/>
    <n v="15.000000000000005"/>
    <n v="65175.000000000007"/>
    <n v="388.48"/>
    <s v="R$/MWh"/>
    <n v="0"/>
    <n v="0"/>
    <n v="25319184.000000011"/>
    <n v="700.81050991906125"/>
    <n v="45675324.983974837"/>
    <n v="0"/>
    <n v="0"/>
    <n v="0"/>
    <n v="42005"/>
    <n v="42185"/>
    <s v="Não"/>
    <n v="4059.86"/>
    <n v="7323.91"/>
  </r>
  <r>
    <n v="1321"/>
    <x v="11"/>
    <s v="LAJ"/>
    <s v="18ºLAJ"/>
    <s v="Leilão de Ajuste"/>
    <s v="001/2014"/>
    <s v="COMERC"/>
    <n v="58177643000195"/>
    <s v="P06M-SE-2015"/>
    <s v="-"/>
    <s v="-"/>
    <x v="0"/>
    <s v="-"/>
    <x v="0"/>
    <s v="-"/>
    <s v="SE"/>
    <n v="0"/>
    <n v="0"/>
    <n v="0"/>
    <m/>
    <m/>
    <n v="0"/>
    <n v="0"/>
    <n v="0.5"/>
    <n v="36"/>
    <n v="0"/>
    <n v="36"/>
    <n v="18.000000000000004"/>
    <n v="0"/>
    <n v="0"/>
    <n v="0"/>
    <n v="18.000000000000004"/>
    <n v="78210.000000000029"/>
    <n v="388.48"/>
    <s v="R$/MWh"/>
    <n v="0"/>
    <n v="0"/>
    <n v="30383020.800000001"/>
    <n v="700.81050991906125"/>
    <n v="54810389.980769776"/>
    <n v="0"/>
    <n v="0"/>
    <n v="0"/>
    <n v="42005"/>
    <n v="42185"/>
    <s v="Não"/>
    <n v="4059.86"/>
    <n v="7323.91"/>
  </r>
  <r>
    <n v="1322"/>
    <x v="11"/>
    <s v="LAJ"/>
    <s v="18ºLAJ"/>
    <s v="Leilão de Ajuste"/>
    <s v="001/2014"/>
    <s v="CEMIG GERACAO"/>
    <n v="6981176000158"/>
    <s v="P06M-SE-2015"/>
    <s v="-"/>
    <s v="-"/>
    <x v="0"/>
    <s v="-"/>
    <x v="0"/>
    <s v="-"/>
    <s v="SE"/>
    <n v="0"/>
    <n v="0"/>
    <n v="0"/>
    <m/>
    <m/>
    <n v="0"/>
    <n v="0"/>
    <n v="0.5"/>
    <n v="500"/>
    <n v="0"/>
    <n v="500"/>
    <n v="250.00000000000003"/>
    <n v="0"/>
    <n v="0"/>
    <n v="0"/>
    <n v="250.00000000000003"/>
    <n v="1086250.0000000002"/>
    <n v="388.48"/>
    <s v="R$/MWh"/>
    <n v="0"/>
    <n v="0"/>
    <n v="421986400.00000012"/>
    <n v="700.81050991906125"/>
    <n v="761255416.39958048"/>
    <n v="0"/>
    <n v="0"/>
    <n v="0"/>
    <n v="42005"/>
    <n v="42185"/>
    <s v="Não"/>
    <n v="4059.86"/>
    <n v="7323.91"/>
  </r>
  <r>
    <n v="1323"/>
    <x v="11"/>
    <s v="LAJ"/>
    <s v="18ºLAJ"/>
    <s v="Leilão de Ajuste"/>
    <s v="001/2014"/>
    <s v="CLIME TRADING"/>
    <n v="5689495000121"/>
    <s v="P06M-SE-2015"/>
    <s v="-"/>
    <s v="-"/>
    <x v="0"/>
    <s v="-"/>
    <x v="0"/>
    <s v="-"/>
    <s v="SE"/>
    <n v="0"/>
    <n v="0"/>
    <n v="0"/>
    <m/>
    <m/>
    <n v="0"/>
    <n v="0"/>
    <n v="0.5"/>
    <n v="6"/>
    <n v="0"/>
    <n v="6"/>
    <n v="3.0000000000000009"/>
    <n v="0"/>
    <n v="0"/>
    <n v="0"/>
    <n v="3.0000000000000009"/>
    <n v="13035.000000000002"/>
    <n v="388.48"/>
    <s v="R$/MWh"/>
    <n v="0"/>
    <n v="0"/>
    <n v="5063836.8"/>
    <n v="700.81050991906125"/>
    <n v="9135064.9967949614"/>
    <n v="0"/>
    <n v="0"/>
    <n v="0"/>
    <n v="42005"/>
    <n v="42185"/>
    <s v="Não"/>
    <n v="4059.86"/>
    <n v="7323.91"/>
  </r>
  <r>
    <n v="1324"/>
    <x v="11"/>
    <s v="LAJ"/>
    <s v="18ºLAJ"/>
    <s v="Leilão de Ajuste"/>
    <s v="001/2014"/>
    <s v="MATRIX COM"/>
    <n v="17858631000149"/>
    <s v="P06M-SE-2015"/>
    <s v="-"/>
    <s v="-"/>
    <x v="0"/>
    <s v="-"/>
    <x v="0"/>
    <s v="-"/>
    <s v="SE"/>
    <n v="0"/>
    <n v="0"/>
    <n v="0"/>
    <m/>
    <m/>
    <n v="0"/>
    <n v="0"/>
    <n v="0.5"/>
    <n v="52"/>
    <n v="0"/>
    <n v="52"/>
    <n v="26.000000000000007"/>
    <n v="0"/>
    <n v="0"/>
    <n v="0"/>
    <n v="26.000000000000007"/>
    <n v="112970.00000000004"/>
    <n v="388.48"/>
    <s v="R$/MWh"/>
    <n v="0"/>
    <n v="0"/>
    <n v="43886585.600000009"/>
    <n v="700.81050991906125"/>
    <n v="79170563.305556357"/>
    <n v="0"/>
    <n v="0"/>
    <n v="0"/>
    <n v="42005"/>
    <n v="42185"/>
    <s v="Não"/>
    <n v="4059.86"/>
    <n v="7323.91"/>
  </r>
  <r>
    <n v="1325"/>
    <x v="11"/>
    <s v="LAJ"/>
    <s v="18ºLAJ"/>
    <s v="Leilão de Ajuste"/>
    <s v="001/2014"/>
    <s v="BTG PACTUAL"/>
    <n v="7133522000100"/>
    <s v="P06M-SE-2015"/>
    <s v="-"/>
    <s v="-"/>
    <x v="0"/>
    <s v="-"/>
    <x v="0"/>
    <s v="-"/>
    <s v="SE"/>
    <n v="0"/>
    <n v="0"/>
    <n v="0"/>
    <m/>
    <m/>
    <n v="0"/>
    <n v="0"/>
    <n v="0.5"/>
    <n v="854"/>
    <n v="0"/>
    <n v="854"/>
    <n v="427.00000000000011"/>
    <n v="0"/>
    <n v="0"/>
    <n v="0"/>
    <n v="427.00000000000011"/>
    <n v="1855315.0000000007"/>
    <n v="388.48"/>
    <s v="R$/MWh"/>
    <n v="0"/>
    <n v="0"/>
    <n v="720752771.20000017"/>
    <n v="700.81050991906125"/>
    <n v="1300224251.2104833"/>
    <n v="0"/>
    <n v="0"/>
    <n v="0"/>
    <n v="42005"/>
    <n v="42185"/>
    <s v="Não"/>
    <n v="4059.86"/>
    <n v="7323.91"/>
  </r>
  <r>
    <n v="1326"/>
    <x v="11"/>
    <s v="LAJ"/>
    <s v="18ºLAJ"/>
    <s v="Leilão de Ajuste"/>
    <s v="001/2014"/>
    <s v="BRASIL COM"/>
    <n v="13145928000106"/>
    <s v="P06M-SE-2015"/>
    <s v="-"/>
    <s v="-"/>
    <x v="0"/>
    <s v="-"/>
    <x v="0"/>
    <s v="-"/>
    <s v="SE"/>
    <n v="0"/>
    <n v="0"/>
    <n v="0"/>
    <m/>
    <m/>
    <n v="0"/>
    <n v="0"/>
    <n v="0.5"/>
    <n v="5"/>
    <n v="0"/>
    <n v="5"/>
    <n v="2.5000000000000004"/>
    <n v="0"/>
    <n v="0"/>
    <n v="0"/>
    <n v="2.5000000000000004"/>
    <n v="10862.500000000002"/>
    <n v="388.48"/>
    <s v="R$/MWh"/>
    <n v="0"/>
    <n v="0"/>
    <n v="4219864.0000000009"/>
    <n v="700.81050991906125"/>
    <n v="7612554.1639958043"/>
    <n v="0"/>
    <n v="0"/>
    <n v="0"/>
    <n v="42005"/>
    <n v="42185"/>
    <s v="Não"/>
    <n v="4059.86"/>
    <n v="7323.91"/>
  </r>
  <r>
    <n v="1327"/>
    <x v="11"/>
    <s v="LFA"/>
    <s v="03ºLFA"/>
    <s v="Leilão de Fontes Alternativas"/>
    <s v="002/2015"/>
    <s v="NOBLE"/>
    <n v="6315338000119"/>
    <s v="BIO-2016"/>
    <s v="UTE.AI.SP.029655-4.01"/>
    <s v="POTIRENDABA"/>
    <x v="0"/>
    <s v="SP"/>
    <x v="4"/>
    <s v="Bagaço de Cana de Açúcar"/>
    <s v="SE"/>
    <n v="0"/>
    <n v="0"/>
    <n v="40.200000000000003"/>
    <m/>
    <m/>
    <n v="0"/>
    <n v="13.2"/>
    <n v="0.10000000000000002"/>
    <n v="100"/>
    <n v="100"/>
    <n v="100"/>
    <n v="10"/>
    <n v="10"/>
    <n v="10"/>
    <n v="10"/>
    <n v="10"/>
    <n v="1753200.0000000005"/>
    <n v="214.6"/>
    <s v="R$/MWh"/>
    <n v="0"/>
    <n v="0"/>
    <n v="376236720.00000006"/>
    <n v="372.86219260496387"/>
    <n v="653701996.0750227"/>
    <n v="19250039.899999999"/>
    <n v="19250039.899999999"/>
    <n v="19250039.899999999"/>
    <n v="42370"/>
    <n v="49674"/>
    <s v="Não"/>
    <n v="4215.26"/>
    <n v="7323.91"/>
  </r>
  <r>
    <n v="1328"/>
    <x v="11"/>
    <s v="LFA"/>
    <s v="03ºLFA"/>
    <s v="Leilão de Fontes Alternativas"/>
    <s v="002/2015"/>
    <s v="RIO PARDO"/>
    <n v="10000000000000"/>
    <s v="BIO-2016"/>
    <s v="UTE.AI.SP.030065-9.01"/>
    <s v="RIO PARDO"/>
    <x v="0"/>
    <s v="SP"/>
    <x v="4"/>
    <s v="Bagaço de Cana de Açúcar"/>
    <s v="SE"/>
    <n v="0"/>
    <n v="0"/>
    <n v="60"/>
    <m/>
    <m/>
    <n v="0"/>
    <n v="9.4"/>
    <n v="0.10000000000000002"/>
    <n v="94"/>
    <n v="94"/>
    <n v="94"/>
    <n v="9.4"/>
    <n v="9.4"/>
    <n v="9.4"/>
    <n v="9.4"/>
    <n v="9.4"/>
    <n v="1648008"/>
    <n v="212"/>
    <s v="R$/MWh"/>
    <n v="0"/>
    <n v="0"/>
    <n v="349377696"/>
    <n v="368.34475690704721"/>
    <n v="607035106.14086914"/>
    <n v="18258178.669999998"/>
    <n v="18258178.669999998"/>
    <n v="18258178.669999998"/>
    <n v="42370"/>
    <n v="49674"/>
    <s v="Não"/>
    <n v="4215.26"/>
    <n v="7323.91"/>
  </r>
  <r>
    <n v="1329"/>
    <x v="11"/>
    <s v="LFA"/>
    <s v="03ºLFA"/>
    <s v="Leilão de Fontes Alternativas"/>
    <s v="002/2015"/>
    <s v="TROPICAL"/>
    <n v="8195806000194"/>
    <s v="BIO-2016"/>
    <s v="UTE.AI.GO.030080-2.01"/>
    <s v="TROPICAL BIOENERGIA"/>
    <x v="0"/>
    <s v="GO"/>
    <x v="4"/>
    <s v="Bagaço de Cana de Açúcar"/>
    <s v="SE"/>
    <n v="0"/>
    <n v="0"/>
    <n v="70"/>
    <m/>
    <m/>
    <n v="0"/>
    <n v="26.8"/>
    <n v="0.10000000000000002"/>
    <n v="175"/>
    <n v="175"/>
    <n v="175"/>
    <n v="17.500000000000007"/>
    <n v="17.500000000000007"/>
    <n v="17.500000000000007"/>
    <n v="17.500000000000007"/>
    <n v="17.500000000000007"/>
    <n v="3068100"/>
    <n v="207.09"/>
    <s v="R$/MWh"/>
    <n v="0"/>
    <n v="0"/>
    <n v="635372829"/>
    <n v="359.81375333905856"/>
    <n v="1103944576.6195655"/>
    <n v="33499999.999999948"/>
    <n v="33499999.999999948"/>
    <n v="33499999.999999948"/>
    <n v="42370"/>
    <n v="49674"/>
    <s v="Não"/>
    <n v="4215.26"/>
    <n v="7323.91"/>
  </r>
  <r>
    <n v="1330"/>
    <x v="11"/>
    <s v="LFA"/>
    <s v="03ºLFA"/>
    <s v="Leilão de Fontes Alternativas"/>
    <s v="002/2015"/>
    <s v="CRISTALANDIA"/>
    <n v="20000000000000"/>
    <s v="EOL-2017"/>
    <s v="EOL.CV.BA.032082-0.01"/>
    <s v="CRISTALÂNDIA II"/>
    <x v="0"/>
    <s v="BA"/>
    <x v="8"/>
    <s v="Cinética do Vento"/>
    <s v="NE"/>
    <n v="146921100"/>
    <n v="255271777.66045272"/>
    <n v="30"/>
    <m/>
    <m/>
    <n v="0"/>
    <n v="14.2"/>
    <n v="0.10000000000000002"/>
    <n v="100"/>
    <n v="100"/>
    <n v="100"/>
    <n v="10"/>
    <n v="10"/>
    <n v="10"/>
    <n v="10"/>
    <n v="10"/>
    <n v="1753200.0000000002"/>
    <n v="177.46"/>
    <s v="R$/MWh"/>
    <n v="0"/>
    <n v="0"/>
    <n v="311122872.00000006"/>
    <n v="308.33236113549344"/>
    <n v="540568295.54274714"/>
    <n v="7917429.1615924649"/>
    <n v="15709327.169999992"/>
    <n v="15709327.169999992"/>
    <n v="42917"/>
    <n v="50221"/>
    <s v="Não"/>
    <n v="4215.26"/>
    <n v="7323.91"/>
  </r>
  <r>
    <n v="1331"/>
    <x v="11"/>
    <s v="LFA"/>
    <s v="03ºLFA"/>
    <s v="Leilão de Fontes Alternativas"/>
    <s v="002/2015"/>
    <s v="CRISTALANDIA"/>
    <n v="20000000000000"/>
    <s v="EOL-2017"/>
    <s v="EOL.CV.BA.032083-8.01"/>
    <s v="CRISTALÂNDIA III"/>
    <x v="0"/>
    <s v="BA"/>
    <x v="8"/>
    <s v="Cinética do Vento"/>
    <s v="NE"/>
    <n v="146921100"/>
    <n v="255271777.66045272"/>
    <n v="30"/>
    <m/>
    <m/>
    <n v="0"/>
    <n v="14"/>
    <n v="0.10000000000000002"/>
    <n v="100"/>
    <n v="100"/>
    <n v="100"/>
    <n v="9.7999999999999954"/>
    <n v="9.7999999999999954"/>
    <n v="9.7999999999999954"/>
    <n v="9.7999999999999954"/>
    <n v="9.7999999999999954"/>
    <n v="1718136.0000000005"/>
    <n v="177.48"/>
    <s v="R$/MWh"/>
    <n v="0"/>
    <n v="0"/>
    <n v="304934777.27999991"/>
    <n v="308.36711064086199"/>
    <n v="529816634.00804794"/>
    <n v="7754908.1833162121"/>
    <n v="15386861.989999998"/>
    <n v="15386861.989999998"/>
    <n v="42917"/>
    <n v="50221"/>
    <s v="Não"/>
    <n v="4215.26"/>
    <n v="7323.91"/>
  </r>
  <r>
    <n v="1332"/>
    <x v="11"/>
    <s v="LFA"/>
    <s v="03ºLFA"/>
    <s v="Leilão de Fontes Alternativas"/>
    <s v="002/2015"/>
    <s v="CEALCO"/>
    <n v="45483450002164"/>
    <s v="BIO-2016"/>
    <s v="UTE.AI.SP.030036-5.01"/>
    <s v="CLEALCO QUEIROZ"/>
    <x v="0"/>
    <s v="SP"/>
    <x v="4"/>
    <s v="Bagaço de Cana de Açúcar"/>
    <s v="SE"/>
    <n v="0"/>
    <n v="0"/>
    <n v="45"/>
    <m/>
    <m/>
    <n v="0"/>
    <n v="14.1"/>
    <n v="0.10000000000000002"/>
    <n v="56"/>
    <n v="56"/>
    <n v="56"/>
    <n v="5.6000000000000014"/>
    <n v="5.6000000000000014"/>
    <n v="5.6000000000000014"/>
    <n v="5.6000000000000014"/>
    <n v="5.6000000000000014"/>
    <n v="981792"/>
    <n v="206.52"/>
    <s v="R$/MWh"/>
    <n v="0"/>
    <n v="0"/>
    <n v="202759683.84"/>
    <n v="358.82339243605378"/>
    <n v="352289936.10657811"/>
    <n v="10527417.599999998"/>
    <n v="10527417.599999998"/>
    <n v="10527417.599999998"/>
    <n v="42370"/>
    <n v="49674"/>
    <s v="Não"/>
    <n v="4215.26"/>
    <n v="7323.91"/>
  </r>
  <r>
    <n v="1333"/>
    <x v="11"/>
    <s v="LFA"/>
    <s v="03ºLFA"/>
    <s v="Leilão de Fontes Alternativas"/>
    <s v="002/2015"/>
    <s v="CRISTALANDIA"/>
    <n v="20000000000000"/>
    <s v="EOL-2017"/>
    <s v="EOL.CV.BA.032081-1.01"/>
    <s v="CRISTALÂNDIA I"/>
    <x v="0"/>
    <s v="BA"/>
    <x v="8"/>
    <s v="Cinética do Vento"/>
    <s v="NE"/>
    <n v="146921100"/>
    <n v="255271777.66045272"/>
    <n v="30"/>
    <m/>
    <m/>
    <n v="0"/>
    <n v="14.1"/>
    <n v="0.10000000000000002"/>
    <n v="100"/>
    <n v="100"/>
    <n v="100"/>
    <n v="9.8999999999999968"/>
    <n v="9.8999999999999968"/>
    <n v="9.8999999999999968"/>
    <n v="9.8999999999999968"/>
    <n v="9.8999999999999968"/>
    <n v="1735668"/>
    <n v="177.47"/>
    <s v="R$/MWh"/>
    <n v="0"/>
    <n v="0"/>
    <n v="308028999.96000004"/>
    <n v="308.34973588817769"/>
    <n v="535192769.38956165"/>
    <n v="7827717.7626997782"/>
    <n v="15531326.750000004"/>
    <n v="15531326.750000004"/>
    <n v="42917"/>
    <n v="50221"/>
    <s v="Não"/>
    <n v="4215.26"/>
    <n v="7323.91"/>
  </r>
  <r>
    <n v="1334"/>
    <x v="11"/>
    <s v="LFA"/>
    <s v="03ºLFA"/>
    <s v="Leilão de Fontes Alternativas"/>
    <s v="002/2015"/>
    <s v="BIOSEV"/>
    <n v="49213747011828"/>
    <s v="BIO-2016"/>
    <s v="UTE.AI.SP.002958-0.01"/>
    <s v="VALE DO ROSÁRIO"/>
    <x v="0"/>
    <s v="SP"/>
    <x v="4"/>
    <s v="Bagaço de Cana de Açúcar"/>
    <s v="SE"/>
    <n v="0"/>
    <n v="0"/>
    <n v="69.7"/>
    <m/>
    <m/>
    <n v="0"/>
    <n v="34.4"/>
    <n v="0.10000000000000002"/>
    <n v="52"/>
    <n v="52"/>
    <n v="52"/>
    <n v="5.1999999999999975"/>
    <n v="5.1999999999999975"/>
    <n v="5.1999999999999975"/>
    <n v="5.1999999999999975"/>
    <n v="5.1999999999999975"/>
    <n v="911664.00000000012"/>
    <n v="213.9"/>
    <s v="R$/MWh"/>
    <n v="0"/>
    <n v="0"/>
    <n v="195004929.59999996"/>
    <n v="371.64595991706324"/>
    <n v="338816242.40182948"/>
    <n v="10320177.800000004"/>
    <n v="10320177.800000004"/>
    <n v="10320177.800000004"/>
    <n v="42370"/>
    <n v="49674"/>
    <s v="Não"/>
    <n v="4215.26"/>
    <n v="7323.91"/>
  </r>
  <r>
    <n v="1335"/>
    <x v="11"/>
    <s v="LFA"/>
    <s v="03ºLFA"/>
    <s v="Leilão de Fontes Alternativas"/>
    <s v="002/2015"/>
    <s v="JM"/>
    <n v="2635522000195"/>
    <s v="BIO-2016"/>
    <s v="UTE.AI.GO.028112-3.01"/>
    <s v="JALLES MACHADO"/>
    <x v="0"/>
    <s v="GO"/>
    <x v="4"/>
    <s v="Bagaço de Cana de Açúcar"/>
    <s v="SE"/>
    <n v="0"/>
    <n v="0"/>
    <n v="20.73"/>
    <m/>
    <m/>
    <n v="0"/>
    <n v="7.9"/>
    <n v="0.10000000000000002"/>
    <n v="67"/>
    <n v="67"/>
    <n v="67"/>
    <n v="6.7000000000000046"/>
    <n v="6.7000000000000046"/>
    <n v="6.7000000000000046"/>
    <n v="6.7000000000000046"/>
    <n v="6.7000000000000046"/>
    <n v="1174643.9999999998"/>
    <n v="214.3"/>
    <s v="R$/MWh"/>
    <n v="0"/>
    <n v="0"/>
    <n v="251726209.20000005"/>
    <n v="372.34095002443502"/>
    <n v="437368062.9005025"/>
    <n v="13149574.999999998"/>
    <n v="13149574.999999998"/>
    <n v="13149574.999999998"/>
    <n v="42370"/>
    <n v="49674"/>
    <s v="Não"/>
    <n v="4215.26"/>
    <n v="7323.91"/>
  </r>
  <r>
    <n v="1336"/>
    <x v="11"/>
    <s v="LFA"/>
    <s v="03ºLFA"/>
    <s v="Leilão de Fontes Alternativas"/>
    <s v="002/2015"/>
    <s v="IACANGA AMPLIAÇÃO"/>
    <n v="7280328000158"/>
    <s v="BIO-2016"/>
    <s v="UTE.AI.SP.029636-8.01"/>
    <s v="IACANGA AMPLIAÇÃO"/>
    <x v="0"/>
    <s v="SP"/>
    <x v="4"/>
    <s v="Bagaço de Cana de Açúcar"/>
    <s v="SE"/>
    <n v="0"/>
    <n v="0"/>
    <n v="30.6"/>
    <m/>
    <m/>
    <n v="0"/>
    <n v="14.4"/>
    <n v="0.10000000000000002"/>
    <n v="35"/>
    <n v="35"/>
    <n v="35"/>
    <n v="3.4999999999999956"/>
    <n v="3.4999999999999956"/>
    <n v="3.4999999999999956"/>
    <n v="3.4999999999999956"/>
    <n v="3.4999999999999956"/>
    <n v="613620"/>
    <n v="209.35"/>
    <s v="R$/MWh"/>
    <n v="0"/>
    <n v="0"/>
    <n v="128461347.00000001"/>
    <n v="363.74044744570915"/>
    <n v="223198413.36163607"/>
    <n v="6598327.6899999948"/>
    <n v="6598327.6899999948"/>
    <n v="6598327.6899999948"/>
    <n v="42370"/>
    <n v="49674"/>
    <s v="Não"/>
    <n v="4215.26"/>
    <n v="7323.91"/>
  </r>
  <r>
    <n v="1337"/>
    <x v="11"/>
    <s v="LFA"/>
    <s v="03ºLFA"/>
    <s v="Leilão de Fontes Alternativas"/>
    <s v="002/2015"/>
    <s v="ITUIUTABA"/>
    <n v="8164344000148"/>
    <s v="BIO-2016"/>
    <s v="UTE.AI.MG.030094-2.01"/>
    <s v="ITUIUTABA"/>
    <x v="0"/>
    <s v="MG"/>
    <x v="4"/>
    <s v="Bagaço de Cana de Açúcar"/>
    <s v="SE"/>
    <n v="0"/>
    <n v="0"/>
    <n v="53.2"/>
    <m/>
    <m/>
    <n v="0"/>
    <n v="14.4"/>
    <n v="0.10000000000000002"/>
    <n v="93"/>
    <n v="93"/>
    <n v="93"/>
    <n v="9.300000000000006"/>
    <n v="9.300000000000006"/>
    <n v="9.300000000000006"/>
    <n v="9.300000000000006"/>
    <n v="9.300000000000006"/>
    <n v="1630476.0000000002"/>
    <n v="204.91"/>
    <s v="R$/MWh"/>
    <n v="0"/>
    <n v="0"/>
    <n v="334100837.16000003"/>
    <n v="356.0260572538823"/>
    <n v="580491941.72708106"/>
    <n v="17336816.289999988"/>
    <n v="17336816.289999988"/>
    <n v="17336816.289999988"/>
    <n v="42370"/>
    <n v="49674"/>
    <s v="Não"/>
    <n v="4215.26"/>
    <n v="7323.91"/>
  </r>
  <r>
    <n v="1338"/>
    <x v="11"/>
    <s v="LEN"/>
    <s v="21ºLEN"/>
    <s v="Leilão de Energia Nova"/>
    <s v="003/2015"/>
    <s v="SAVANA"/>
    <n v="11151033000159"/>
    <s v="QTD-2020"/>
    <s v="PCH.PH.MS.029260-5.01"/>
    <s v="VERDE 4"/>
    <x v="0"/>
    <s v="MS"/>
    <x v="6"/>
    <s v="Rio Verde"/>
    <s v="SE"/>
    <n v="193606480"/>
    <n v="336386470.80768442"/>
    <n v="19"/>
    <m/>
    <m/>
    <n v="0"/>
    <n v="13.82"/>
    <n v="9.9999999999999964E-2"/>
    <n v="134"/>
    <n v="134"/>
    <n v="134"/>
    <n v="13.400000000000011"/>
    <n v="13.400000000000011"/>
    <n v="13.400000000000011"/>
    <n v="13.400000000000011"/>
    <n v="13.400000000000011"/>
    <n v="3524092.8"/>
    <n v="206.98"/>
    <s v="R$/MWh"/>
    <n v="0"/>
    <n v="0"/>
    <n v="729416727.74399984"/>
    <n v="359.62263105953127"/>
    <n v="1267343524.8339503"/>
    <n v="0"/>
    <n v="0"/>
    <n v="0"/>
    <n v="43831"/>
    <n v="54788"/>
    <s v="Não"/>
    <n v="4215.26"/>
    <n v="7323.91"/>
  </r>
  <r>
    <n v="1339"/>
    <x v="11"/>
    <s v="LEN"/>
    <s v="21ºLEN"/>
    <s v="Leilão de Energia Nova"/>
    <s v="003/2015"/>
    <s v="PHOENIX"/>
    <n v="11150969000165"/>
    <s v="QTD-2020"/>
    <s v="PCH.PH.MS.029261-3.01"/>
    <s v="VERDE 4A"/>
    <x v="0"/>
    <s v="MS"/>
    <x v="6"/>
    <s v="Rio Verde"/>
    <s v="SE"/>
    <n v="267987129.99999997"/>
    <n v="465621010.6323927"/>
    <n v="28"/>
    <m/>
    <m/>
    <n v="0"/>
    <n v="19.739999999999998"/>
    <n v="9.9999999999999964E-2"/>
    <n v="192"/>
    <n v="192"/>
    <n v="192"/>
    <n v="19.200000000000003"/>
    <n v="19.200000000000003"/>
    <n v="19.200000000000003"/>
    <n v="19.200000000000003"/>
    <n v="19.200000000000003"/>
    <n v="5049446.4000000004"/>
    <n v="206.49"/>
    <s v="R$/MWh"/>
    <n v="0"/>
    <n v="0"/>
    <n v="1042660187.1360002"/>
    <n v="358.77126817800087"/>
    <n v="1811596288.5248413"/>
    <n v="0"/>
    <n v="0"/>
    <n v="0"/>
    <n v="43831"/>
    <n v="54788"/>
    <s v="Não"/>
    <n v="4215.26"/>
    <n v="7323.91"/>
  </r>
  <r>
    <n v="1340"/>
    <x v="11"/>
    <s v="LEN"/>
    <s v="21ºLEN"/>
    <s v="Leilão de Energia Nova"/>
    <s v="003/2015"/>
    <s v="ERB"/>
    <n v="15419901000190"/>
    <s v="DIS-2020"/>
    <s v="UTE.AI.MG.031268-1.01"/>
    <s v="SANTA VITÓRIA"/>
    <x v="0"/>
    <s v="MG"/>
    <x v="4"/>
    <s v="Bagaço de Cana de Açúcar"/>
    <s v="SE"/>
    <n v="245200000"/>
    <n v="426028935.81890559"/>
    <n v="41.4"/>
    <m/>
    <m/>
    <n v="0"/>
    <n v="30.9"/>
    <n v="9.9999999999999964E-2"/>
    <n v="309"/>
    <n v="309"/>
    <n v="309"/>
    <n v="30.899999999999991"/>
    <n v="30.899999999999991"/>
    <n v="30.899999999999991"/>
    <n v="30.899999999999991"/>
    <n v="30.899999999999991"/>
    <n v="6772291.2000000011"/>
    <n v="272"/>
    <s v="R$/MWh"/>
    <n v="0"/>
    <n v="0"/>
    <n v="1842063206.4000001"/>
    <n v="472.5932730128153"/>
    <n v="3200539264.0038867"/>
    <n v="55022979.48999998"/>
    <n v="55022979.48999998"/>
    <n v="55022979.48999998"/>
    <n v="43831"/>
    <n v="52962"/>
    <s v="Não"/>
    <n v="4215.26"/>
    <n v="7323.91"/>
  </r>
  <r>
    <n v="1341"/>
    <x v="11"/>
    <s v="LEN"/>
    <s v="21ºLEN"/>
    <s v="Leilão de Energia Nova"/>
    <s v="003/2015"/>
    <s v="GEOMECANICA"/>
    <n v="42163162000190"/>
    <s v="QTD-2020"/>
    <s v="PCH.PH.RJ.032922-3.02"/>
    <s v="SECRETÁRIO"/>
    <x v="0"/>
    <s v="RJ"/>
    <x v="6"/>
    <s v="Rio Fagundes"/>
    <s v="SE"/>
    <n v="14182690"/>
    <n v="24642073.114801932"/>
    <n v="2.68"/>
    <m/>
    <m/>
    <n v="0"/>
    <n v="1.28"/>
    <n v="9.9999999999999964E-2"/>
    <n v="12"/>
    <n v="12"/>
    <n v="12"/>
    <n v="1.2000000000000013"/>
    <n v="1.2000000000000013"/>
    <n v="1.2000000000000013"/>
    <n v="1.2000000000000013"/>
    <n v="1.2000000000000013"/>
    <n v="315590.40000000002"/>
    <n v="202.99"/>
    <s v="R$/MWh"/>
    <n v="0"/>
    <n v="0"/>
    <n v="64061695.296000019"/>
    <n v="352.69010473849772"/>
    <n v="111305611.23046443"/>
    <n v="0"/>
    <n v="0"/>
    <n v="0"/>
    <n v="43831"/>
    <n v="54788"/>
    <s v="Não"/>
    <n v="4215.26"/>
    <n v="7323.91"/>
  </r>
  <r>
    <n v="1342"/>
    <x v="11"/>
    <s v="LEN"/>
    <s v="21ºLEN"/>
    <s v="Leilão de Energia Nova"/>
    <s v="003/2015"/>
    <s v="CONSORCIO ITAOCARA"/>
    <n v="40000000000000"/>
    <s v="QTD-2020"/>
    <s v="UHE.PH.RJ.027969-2.01"/>
    <s v="UHE ITAOCARA I"/>
    <x v="1"/>
    <s v="RJ"/>
    <x v="2"/>
    <s v="Rio Paraíba do Sul"/>
    <s v="SE"/>
    <n v="875543950"/>
    <n v="1521235959.5480468"/>
    <n v="150"/>
    <m/>
    <m/>
    <n v="0"/>
    <n v="93.4"/>
    <n v="9.9999999999999964E-2"/>
    <n v="892"/>
    <n v="892"/>
    <n v="892"/>
    <n v="89.200000000000017"/>
    <n v="89.200000000000017"/>
    <n v="89.200000000000017"/>
    <n v="89.200000000000017"/>
    <n v="89.200000000000017"/>
    <n v="23458886.399999999"/>
    <n v="154.99"/>
    <s v="R$/MWh"/>
    <n v="0"/>
    <n v="0"/>
    <n v="3635892803.1359997"/>
    <n v="269.29129185388325"/>
    <n v="6317273824.1094923"/>
    <n v="0"/>
    <n v="0"/>
    <n v="0"/>
    <n v="43831"/>
    <n v="54788"/>
    <s v="Não"/>
    <n v="4215.26"/>
    <n v="7323.91"/>
  </r>
  <r>
    <n v="1343"/>
    <x v="11"/>
    <s v="LEN"/>
    <s v="21ºLEN"/>
    <s v="Leilão de Energia Nova"/>
    <s v="003/2015"/>
    <s v="SERRA DOS CAVALINHOS"/>
    <n v="9199675000186"/>
    <s v="QTD-2020"/>
    <s v="PCH.PH.RS.031324-6.01"/>
    <s v="SERRA DOS CAVALINHOS I"/>
    <x v="0"/>
    <s v="RS"/>
    <x v="6"/>
    <s v="Rio das Antas"/>
    <s v="S"/>
    <n v="219620880"/>
    <n v="381585847.43071598"/>
    <n v="25"/>
    <m/>
    <m/>
    <n v="0"/>
    <n v="14.52"/>
    <n v="9.9999999999999964E-2"/>
    <n v="141"/>
    <n v="141"/>
    <n v="141"/>
    <n v="14.1"/>
    <n v="14.1"/>
    <n v="14.1"/>
    <n v="14.1"/>
    <n v="14.1"/>
    <n v="3708187.1999999993"/>
    <n v="206.48"/>
    <s v="R$/MWh"/>
    <n v="0"/>
    <n v="0"/>
    <n v="765666493.05599976"/>
    <n v="358.75389342531656"/>
    <n v="1330326595.5499227"/>
    <n v="0"/>
    <n v="0"/>
    <n v="0"/>
    <n v="43831"/>
    <n v="54788"/>
    <s v="Não"/>
    <n v="4215.26"/>
    <n v="7323.91"/>
  </r>
  <r>
    <n v="1344"/>
    <x v="11"/>
    <s v="LEN"/>
    <s v="21ºLEN"/>
    <s v="Leilão de Energia Nova"/>
    <s v="003/2015"/>
    <s v="MINAS"/>
    <n v="7895905000116"/>
    <s v="QTD-2020"/>
    <s v="UHE.PH.PR.032923-1.01"/>
    <s v="TIBAGI MONTANTE"/>
    <x v="0"/>
    <s v="PR"/>
    <x v="2"/>
    <s v="Rio Tibagi"/>
    <s v="S"/>
    <n v="217254110"/>
    <n v="377473643.08965516"/>
    <n v="32"/>
    <m/>
    <m/>
    <n v="0"/>
    <n v="20.260000000000002"/>
    <n v="9.9999999999999964E-2"/>
    <n v="190"/>
    <n v="190"/>
    <n v="190"/>
    <n v="19.000000000000007"/>
    <n v="19.000000000000007"/>
    <n v="19.000000000000007"/>
    <n v="19.000000000000007"/>
    <n v="19.000000000000007"/>
    <n v="4996848"/>
    <n v="209.5"/>
    <s v="R$/MWh"/>
    <n v="0"/>
    <n v="0"/>
    <n v="1046839656"/>
    <n v="364.00106873597355"/>
    <n v="1818858012.3112121"/>
    <n v="0"/>
    <n v="0"/>
    <n v="0"/>
    <n v="43831"/>
    <n v="54788"/>
    <s v="Não"/>
    <n v="4215.26"/>
    <n v="7323.91"/>
  </r>
  <r>
    <n v="1345"/>
    <x v="11"/>
    <s v="LEN"/>
    <s v="21ºLEN"/>
    <s v="Leilão de Energia Nova"/>
    <s v="003/2015"/>
    <s v="TIGRE"/>
    <n v="5545260000166"/>
    <s v="QTD-2020"/>
    <s v="PCH.PH.PR.029222-2.01"/>
    <s v="TIGRE"/>
    <x v="0"/>
    <s v="PR"/>
    <x v="6"/>
    <s v="Rio Marrecas"/>
    <s v="S"/>
    <n v="29677000"/>
    <n v="51563053.541181326"/>
    <n v="9"/>
    <m/>
    <m/>
    <n v="0"/>
    <n v="5.25"/>
    <n v="9.9999999999999964E-2"/>
    <n v="10"/>
    <n v="10"/>
    <n v="10"/>
    <n v="0.99999999999999911"/>
    <n v="0.99999999999999911"/>
    <n v="0.99999999999999911"/>
    <n v="0.99999999999999911"/>
    <n v="0.99999999999999911"/>
    <n v="262992"/>
    <n v="195"/>
    <s v="R$/MWh"/>
    <n v="0"/>
    <n v="0"/>
    <n v="51283440"/>
    <n v="338.80767734374626"/>
    <n v="89103708.679986522"/>
    <n v="0"/>
    <n v="0"/>
    <n v="0"/>
    <n v="43831"/>
    <n v="54788"/>
    <s v="Não"/>
    <n v="4215.26"/>
    <n v="7323.91"/>
  </r>
  <r>
    <n v="1346"/>
    <x v="11"/>
    <s v="LEN"/>
    <s v="21ºLEN"/>
    <s v="Leilão de Energia Nova"/>
    <s v="003/2015"/>
    <s v="CONFLUENCIA"/>
    <n v="5104205000130"/>
    <s v="QTD-2020"/>
    <s v="PCH.PH.PR.029068-8.01"/>
    <s v="CONFLUÊNCIA"/>
    <x v="4"/>
    <s v="PR"/>
    <x v="6"/>
    <s v="Rio Marrecas"/>
    <s v="S"/>
    <n v="129600000"/>
    <n v="225176794.78845906"/>
    <n v="27"/>
    <m/>
    <m/>
    <n v="0"/>
    <n v="13.72"/>
    <n v="9.9999999999999964E-2"/>
    <n v="135"/>
    <n v="135"/>
    <n v="135"/>
    <n v="13.500000000000016"/>
    <n v="13.500000000000016"/>
    <n v="13.500000000000016"/>
    <n v="13.500000000000016"/>
    <n v="13.500000000000016"/>
    <n v="3550392"/>
    <n v="205"/>
    <s v="R$/MWh"/>
    <n v="0"/>
    <n v="0"/>
    <n v="727830360.00000012"/>
    <n v="356.18243002804098"/>
    <n v="1264587250.1121166"/>
    <n v="0"/>
    <n v="0"/>
    <n v="0"/>
    <n v="43831"/>
    <n v="54788"/>
    <s v="Não"/>
    <n v="4215.26"/>
    <n v="7323.91"/>
  </r>
  <r>
    <n v="1347"/>
    <x v="11"/>
    <s v="LEN"/>
    <s v="21ºLEN"/>
    <s v="Leilão de Energia Nova"/>
    <s v="003/2015"/>
    <s v="CODORA"/>
    <n v="7966116000129"/>
    <s v="DIS-2020"/>
    <s v="UTE.AI.GO.030355-0.01"/>
    <s v="CODORA"/>
    <x v="0"/>
    <s v="GO"/>
    <x v="4"/>
    <s v="Bagaço de Cana de Açúcar"/>
    <s v="SE"/>
    <n v="20895200"/>
    <n v="36304893.228887424"/>
    <n v="20"/>
    <m/>
    <m/>
    <n v="0"/>
    <n v="6.2"/>
    <n v="9.9999999999999964E-2"/>
    <n v="62"/>
    <n v="62"/>
    <n v="62"/>
    <n v="6.1999999999999984"/>
    <n v="6.1999999999999984"/>
    <n v="6.1999999999999984"/>
    <n v="6.1999999999999984"/>
    <n v="6.1999999999999984"/>
    <n v="1358841.6000000003"/>
    <n v="278.5"/>
    <s v="R$/MWh"/>
    <n v="0"/>
    <n v="0"/>
    <n v="378437385.5999999"/>
    <n v="483.88686225760688"/>
    <n v="657525598.12910593"/>
    <n v="14741115.199999988"/>
    <n v="14741115.199999988"/>
    <n v="14741115.199999988"/>
    <n v="43831"/>
    <n v="52962"/>
    <s v="Não"/>
    <n v="4215.26"/>
    <n v="7323.91"/>
  </r>
  <r>
    <n v="1348"/>
    <x v="11"/>
    <s v="LEN"/>
    <s v="21ºLEN"/>
    <s v="Leilão de Energia Nova"/>
    <s v="003/2015"/>
    <s v="GPE SERGIPE"/>
    <n v="50000000000000"/>
    <s v="DIS-2020"/>
    <s v="UTE.GN.SE.032228-8.01"/>
    <s v="PORTO DE SERGIPE I"/>
    <x v="0"/>
    <s v="SE"/>
    <x v="5"/>
    <s v="Gás Natural"/>
    <s v="NE"/>
    <n v="3294500000"/>
    <n v="5724112271.8408823"/>
    <n v="1515.64"/>
    <m/>
    <m/>
    <n v="0"/>
    <n v="867"/>
    <n v="9.9999999999999964E-2"/>
    <n v="8670"/>
    <n v="8670"/>
    <n v="8670"/>
    <n v="867.00000000000011"/>
    <n v="867.00000000000011"/>
    <n v="867.00000000000011"/>
    <n v="867.00000000000011"/>
    <n v="867.00000000000011"/>
    <n v="190018656"/>
    <n v="279"/>
    <s v="R$/MWh"/>
    <n v="0"/>
    <n v="0"/>
    <n v="53015205024"/>
    <n v="484.75559989182159"/>
    <n v="92112607579.917679"/>
    <n v="1250071127.1399999"/>
    <n v="1250071127.1399999"/>
    <n v="1250071127.1399999"/>
    <n v="43831"/>
    <n v="52962"/>
    <s v="Não"/>
    <n v="4215.26"/>
    <n v="7323.91"/>
  </r>
  <r>
    <n v="1349"/>
    <x v="11"/>
    <s v="LEN"/>
    <s v="21ºLEN"/>
    <s v="Leilão de Energia Nova"/>
    <s v="003/2015"/>
    <s v="BOA VISTA"/>
    <n v="9551294000114"/>
    <s v="QTD-2020"/>
    <s v="PCH.PH.MG.033465-0.01"/>
    <s v="BOA VISTA II"/>
    <x v="0"/>
    <s v="MG"/>
    <x v="6"/>
    <s v="Rio Verde"/>
    <s v="SE"/>
    <n v="168531330"/>
    <n v="292819017.83052528"/>
    <n v="26.5"/>
    <m/>
    <m/>
    <n v="0"/>
    <n v="14.41"/>
    <n v="9.9999999999999964E-2"/>
    <n v="140"/>
    <n v="140"/>
    <n v="140"/>
    <n v="14.000000000000007"/>
    <n v="14.000000000000007"/>
    <n v="14.000000000000007"/>
    <n v="14.000000000000007"/>
    <n v="14.000000000000007"/>
    <n v="3681887.9999999995"/>
    <n v="207.64"/>
    <s v="R$/MWh"/>
    <n v="0"/>
    <n v="0"/>
    <n v="764507224.31999993"/>
    <n v="360.76936473669474"/>
    <n v="1328312394.7916594"/>
    <n v="0"/>
    <n v="0"/>
    <n v="0"/>
    <n v="43831"/>
    <n v="54788"/>
    <s v="Não"/>
    <n v="4215.26"/>
    <n v="7323.91"/>
  </r>
  <r>
    <n v="1350"/>
    <x v="11"/>
    <s v="LEN"/>
    <s v="21ºLEN"/>
    <s v="Leilão de Energia Nova"/>
    <s v="003/2015"/>
    <s v="BOLT"/>
    <n v="12524216000135"/>
    <s v="DIS-2020"/>
    <s v="UTE.FL.BA.033467-7.01"/>
    <s v="BOLTBAH"/>
    <x v="0"/>
    <s v="BA"/>
    <x v="4"/>
    <s v="Cavaco/ Resíduo de Madeira"/>
    <s v="NE"/>
    <n v="227561000"/>
    <n v="395381609.55907822"/>
    <n v="50"/>
    <m/>
    <m/>
    <n v="0"/>
    <n v="41.4"/>
    <n v="9.9999999999999964E-2"/>
    <n v="414"/>
    <n v="414"/>
    <n v="414"/>
    <n v="41.4"/>
    <n v="41.4"/>
    <n v="41.4"/>
    <n v="41.4"/>
    <n v="41.4"/>
    <n v="9073555.2000000011"/>
    <n v="272.01"/>
    <s v="R$/MWh"/>
    <n v="0"/>
    <n v="0"/>
    <n v="2468097749.9519997"/>
    <n v="472.61064776549961"/>
    <n v="4288258800.608017"/>
    <n v="68631516.090000004"/>
    <n v="68631516.090000004"/>
    <n v="68631516.090000004"/>
    <n v="43831"/>
    <n v="52962"/>
    <s v="Não"/>
    <n v="4215.26"/>
    <n v="7323.91"/>
  </r>
  <r>
    <n v="1351"/>
    <x v="11"/>
    <s v="LEN"/>
    <s v="21ºLEN"/>
    <s v="Leilão de Energia Nova"/>
    <s v="003/2015"/>
    <s v="ATIAIA"/>
    <n v="6015859000150"/>
    <s v="QTD-2020"/>
    <s v="PCH.PH.MS.032163-0.01"/>
    <s v="BANDEIRANTE"/>
    <x v="0"/>
    <s v="MS"/>
    <x v="6"/>
    <s v="Rio Sucuriú"/>
    <s v="SE"/>
    <n v="158653000"/>
    <n v="275655663.76214039"/>
    <n v="27.15"/>
    <m/>
    <m/>
    <n v="0"/>
    <n v="18.399999999999999"/>
    <n v="9.9999999999999964E-2"/>
    <n v="165"/>
    <n v="165"/>
    <n v="165"/>
    <n v="16.500000000000004"/>
    <n v="16.500000000000004"/>
    <n v="16.500000000000004"/>
    <n v="16.500000000000004"/>
    <n v="16.500000000000004"/>
    <n v="4339368"/>
    <n v="203.98"/>
    <s v="R$/MWh"/>
    <n v="0"/>
    <n v="0"/>
    <n v="885144284.63999999"/>
    <n v="354.4102052542429"/>
    <n v="1537916303.5536935"/>
    <n v="0"/>
    <n v="0"/>
    <n v="0"/>
    <n v="43831"/>
    <n v="54788"/>
    <s v="Não"/>
    <n v="4215.26"/>
    <n v="7323.91"/>
  </r>
  <r>
    <n v="1352"/>
    <x v="11"/>
    <s v="LEN"/>
    <s v="22ºLEN"/>
    <s v="Leilão de Energia Nova"/>
    <s v="004/2015"/>
    <s v="FORTUNA II"/>
    <n v="18471053000156"/>
    <s v="QTD-2018 "/>
    <s v="PCH.PH.MG.028426-2.01"/>
    <s v="FORTUNA II"/>
    <x v="0"/>
    <s v="MG"/>
    <x v="6"/>
    <s v="Rio Corrente Grande"/>
    <s v="SE"/>
    <n v="59341760"/>
    <n v="100208136.17399606"/>
    <n v="9"/>
    <m/>
    <m/>
    <n v="0"/>
    <n v="4.66"/>
    <n v="0.10000000000000003"/>
    <n v="46"/>
    <n v="46"/>
    <n v="46"/>
    <n v="4.5999999999999996"/>
    <n v="4.5999999999999996"/>
    <n v="4.5999999999999996"/>
    <n v="4.5999999999999996"/>
    <n v="4.5999999999999996"/>
    <n v="1209652.7999999998"/>
    <n v="205.5"/>
    <s v="R$/MWh"/>
    <n v="0"/>
    <n v="0"/>
    <n v="248583650.40000004"/>
    <n v="347.01990611259578"/>
    <n v="419773601.08483863"/>
    <n v="0"/>
    <n v="0"/>
    <n v="0"/>
    <n v="43101"/>
    <n v="54057"/>
    <s v="Sim"/>
    <n v="4337.1099999999997"/>
    <n v="7323.91"/>
  </r>
  <r>
    <n v="1353"/>
    <x v="11"/>
    <s v="LEN"/>
    <s v="22ºLEN"/>
    <s v="Leilão de Energia Nova"/>
    <s v="004/2015"/>
    <s v="PCH DAS PEDRAS"/>
    <n v="8812700000192"/>
    <s v="QTD-2018 "/>
    <s v="PCH.PH.SC.030575-8.01"/>
    <s v="DAS PEDRAS"/>
    <x v="0"/>
    <s v="SC"/>
    <x v="6"/>
    <s v="Rio Chapecó"/>
    <s v="S"/>
    <n v="34528750"/>
    <n v="58307365.368298255"/>
    <n v="5.6"/>
    <m/>
    <m/>
    <n v="0"/>
    <n v="3.3"/>
    <n v="0.10000000000000003"/>
    <n v="23"/>
    <n v="23"/>
    <n v="23"/>
    <n v="2.2999999999999994"/>
    <n v="2.2999999999999994"/>
    <n v="2.2999999999999994"/>
    <n v="2.2999999999999994"/>
    <n v="2.2999999999999994"/>
    <n v="604826.4"/>
    <n v="207"/>
    <s v="R$/MWh"/>
    <n v="0"/>
    <n v="0"/>
    <n v="125199064.8"/>
    <n v="349.55289812801618"/>
    <n v="211418820.98433474"/>
    <n v="0"/>
    <n v="0"/>
    <n v="0"/>
    <n v="43101"/>
    <n v="54057"/>
    <s v="Sim"/>
    <n v="4337.1099999999997"/>
    <n v="7323.91"/>
  </r>
  <r>
    <n v="1354"/>
    <x v="11"/>
    <s v="LEN"/>
    <s v="22ºLEN"/>
    <s v="Leilão de Energia Nova"/>
    <s v="004/2015"/>
    <s v="JACARE"/>
    <n v="18471064000136"/>
    <s v="QTD-2018 "/>
    <s v="PCH.PH.MG.028749-0.01"/>
    <s v="JACARE"/>
    <x v="0"/>
    <s v="MG"/>
    <x v="6"/>
    <s v="Rio Guanhães"/>
    <s v="SE"/>
    <n v="56317360"/>
    <n v="95100948.806371078"/>
    <n v="9"/>
    <m/>
    <m/>
    <n v="0"/>
    <n v="4.99"/>
    <n v="0.10000000000000003"/>
    <n v="49"/>
    <n v="49"/>
    <n v="49"/>
    <n v="4.9000000000000004"/>
    <n v="4.9000000000000004"/>
    <n v="4.9000000000000004"/>
    <n v="4.9000000000000004"/>
    <n v="4.9000000000000004"/>
    <n v="1288543.2"/>
    <n v="205.5"/>
    <s v="R$/MWh"/>
    <n v="0"/>
    <n v="0"/>
    <n v="264795627.59999996"/>
    <n v="347.01990611259578"/>
    <n v="447150140.28602362"/>
    <n v="0"/>
    <n v="0"/>
    <n v="0"/>
    <n v="43101"/>
    <n v="54057"/>
    <s v="Sim"/>
    <n v="4337.1099999999997"/>
    <n v="7323.91"/>
  </r>
  <r>
    <n v="1355"/>
    <x v="11"/>
    <s v="LEN"/>
    <s v="22ºLEN"/>
    <s v="Leilão de Energia Nova"/>
    <s v="004/2015"/>
    <s v="DORES DE GUANHAES"/>
    <n v="18471058000189"/>
    <s v="QTD-2018 "/>
    <s v="PCH.PH.MG.028781-4.01"/>
    <s v="DORES DE GUANHAES"/>
    <x v="0"/>
    <s v="MG"/>
    <x v="6"/>
    <s v="Rio Guanhães"/>
    <s v="SE"/>
    <n v="85761310"/>
    <n v="144821808.97466287"/>
    <n v="14"/>
    <m/>
    <m/>
    <n v="0"/>
    <n v="7.14"/>
    <n v="0.10000000000000003"/>
    <n v="71"/>
    <n v="71"/>
    <n v="71"/>
    <n v="7.100000000000005"/>
    <n v="7.100000000000005"/>
    <n v="7.100000000000005"/>
    <n v="7.100000000000005"/>
    <n v="7.100000000000005"/>
    <n v="1867072.7999999996"/>
    <n v="205.5"/>
    <s v="R$/MWh"/>
    <n v="0"/>
    <n v="0"/>
    <n v="383683460.39999998"/>
    <n v="347.01990611259578"/>
    <n v="647911427.76138127"/>
    <n v="0"/>
    <n v="0"/>
    <n v="0"/>
    <n v="43101"/>
    <n v="54057"/>
    <s v="Sim"/>
    <n v="4337.1099999999997"/>
    <n v="7323.91"/>
  </r>
  <r>
    <n v="1356"/>
    <x v="11"/>
    <s v="LEN"/>
    <s v="22ºLEN"/>
    <s v="Leilão de Energia Nova"/>
    <s v="004/2015"/>
    <s v="SENHORA DO PORTO"/>
    <n v="18471070000193"/>
    <s v="QTD-2018 "/>
    <s v="PCH.PH.MG.028735-0.01"/>
    <s v="SENHORA DO PORTO"/>
    <x v="0"/>
    <s v="MG"/>
    <x v="6"/>
    <s v="Rio Guanhães"/>
    <s v="SE"/>
    <n v="68015160"/>
    <n v="114854571.47169431"/>
    <n v="12"/>
    <m/>
    <m/>
    <n v="0"/>
    <n v="6.51"/>
    <n v="0.10000000000000003"/>
    <n v="65"/>
    <n v="65"/>
    <n v="65"/>
    <n v="6.500000000000008"/>
    <n v="6.500000000000008"/>
    <n v="6.500000000000008"/>
    <n v="6.500000000000008"/>
    <n v="6.500000000000008"/>
    <n v="1709291.9999999998"/>
    <n v="205.5"/>
    <s v="R$/MWh"/>
    <n v="0"/>
    <n v="0"/>
    <n v="351259506.00000006"/>
    <n v="347.01990611259578"/>
    <n v="593158349.35901117"/>
    <n v="0"/>
    <n v="0"/>
    <n v="0"/>
    <n v="43101"/>
    <n v="54057"/>
    <s v="Sim"/>
    <n v="4337.1099999999997"/>
    <n v="7323.91"/>
  </r>
  <r>
    <n v="1357"/>
    <x v="11"/>
    <s v="LEN"/>
    <s v="22ºLEN"/>
    <s v="Leilão de Energia Nova"/>
    <s v="004/2015"/>
    <s v="CAROLINA"/>
    <n v="12851232000132"/>
    <s v="QTD-2018 "/>
    <s v="PCH.PH.RS.030723-8.01"/>
    <s v="SANTA CAROLINA"/>
    <x v="0"/>
    <s v="RS"/>
    <x v="6"/>
    <s v="Rio Turvo"/>
    <s v="S"/>
    <n v="40095000"/>
    <n v="67706876.572187483"/>
    <n v="10.5"/>
    <m/>
    <m/>
    <n v="0"/>
    <n v="5.13"/>
    <n v="0.10000000000000003"/>
    <n v="46"/>
    <n v="46"/>
    <n v="46"/>
    <n v="4.6000000000000005"/>
    <n v="4.6000000000000005"/>
    <n v="4.6000000000000005"/>
    <n v="4.6000000000000005"/>
    <n v="4.6000000000000005"/>
    <n v="1209652.8"/>
    <n v="203"/>
    <s v="R$/MWh"/>
    <n v="0"/>
    <n v="0"/>
    <n v="245559518.40000004"/>
    <n v="342.79825275356177"/>
    <n v="414666866.27845371"/>
    <n v="0"/>
    <n v="0"/>
    <n v="0"/>
    <n v="43101"/>
    <n v="54057"/>
    <s v="Sim"/>
    <n v="4337.1099999999997"/>
    <n v="7323.91"/>
  </r>
  <r>
    <n v="1358"/>
    <x v="11"/>
    <s v="LEN"/>
    <s v="22ºLEN"/>
    <s v="Leilão de Energia Nova"/>
    <s v="004/2015"/>
    <s v="XAVANTINA"/>
    <n v="8988322000100"/>
    <s v="QTD-2018 "/>
    <s v="PCH.PH.SC.030263-5.01"/>
    <s v="XAVANTINA"/>
    <x v="0"/>
    <s v="SC"/>
    <x v="6"/>
    <s v="Rio Irani"/>
    <s v="S"/>
    <n v="38021610"/>
    <n v="64205623.028952464"/>
    <n v="6.0750000000000002"/>
    <m/>
    <m/>
    <n v="0"/>
    <n v="3.54"/>
    <n v="0.10000000000000003"/>
    <n v="31"/>
    <n v="31"/>
    <n v="31"/>
    <n v="3.1000000000000014"/>
    <n v="3.1000000000000014"/>
    <n v="3.1000000000000014"/>
    <n v="3.1000000000000014"/>
    <n v="3.1000000000000014"/>
    <n v="815200.80000000016"/>
    <n v="202.85"/>
    <s v="R$/MWh"/>
    <n v="0"/>
    <n v="0"/>
    <n v="165363482.28"/>
    <n v="342.54495355201971"/>
    <n v="279242920.17156929"/>
    <n v="0"/>
    <n v="0"/>
    <n v="0"/>
    <n v="43101"/>
    <n v="54057"/>
    <s v="Sim"/>
    <n v="4337.1099999999997"/>
    <n v="7323.91"/>
  </r>
  <r>
    <n v="1359"/>
    <x v="11"/>
    <s v="LEN"/>
    <s v="22ºLEN"/>
    <s v="Leilão de Energia Nova"/>
    <s v="004/2015"/>
    <s v="VENTOS DE SAO VICENTE"/>
    <n v="15674478000174"/>
    <s v="DISE-2018"/>
    <s v="EOL.CV.PI.033136-8.01"/>
    <s v="VENTOS DE SAO VICENTE 10"/>
    <x v="0"/>
    <s v="PI"/>
    <x v="8"/>
    <s v="Cinética do Vento"/>
    <s v="NE"/>
    <n v="112087070"/>
    <n v="189277102.22791216"/>
    <n v="29.9"/>
    <m/>
    <m/>
    <n v="0"/>
    <n v="14"/>
    <n v="0.10000000000000003"/>
    <n v="137"/>
    <n v="137"/>
    <n v="137"/>
    <n v="13.700000000000006"/>
    <n v="13.700000000000006"/>
    <n v="13.700000000000006"/>
    <n v="13.700000000000006"/>
    <n v="13.700000000000006"/>
    <n v="2401884"/>
    <n v="182.41"/>
    <s v="R$/MWh"/>
    <n v="0"/>
    <n v="0"/>
    <n v="438127660.44"/>
    <n v="308.02871568855761"/>
    <n v="739849243.75289559"/>
    <n v="22811785.250000004"/>
    <n v="22811785.250000004"/>
    <n v="22811785.250000004"/>
    <n v="43101"/>
    <n v="50405"/>
    <s v="Sim"/>
    <n v="4337.1099999999997"/>
    <n v="7323.91"/>
  </r>
  <r>
    <n v="1360"/>
    <x v="11"/>
    <s v="LEN"/>
    <s v="22ºLEN"/>
    <s v="Leilão de Energia Nova"/>
    <s v="004/2015"/>
    <s v="DELTA 3"/>
    <n v="15191561000192"/>
    <s v="DISE-2018"/>
    <s v="EOL.CV.MA.033673-4.01"/>
    <s v="VENTOS DO NORTE 13"/>
    <x v="0"/>
    <s v="MA"/>
    <x v="8"/>
    <s v="Cinética do Vento"/>
    <s v="N"/>
    <n v="77770000"/>
    <n v="131327192.69283003"/>
    <n v="30"/>
    <m/>
    <m/>
    <n v="0"/>
    <n v="13.1"/>
    <n v="0.10000000000000003"/>
    <n v="128"/>
    <n v="128"/>
    <n v="128"/>
    <n v="12.800000000000004"/>
    <n v="12.800000000000004"/>
    <n v="12.800000000000004"/>
    <n v="12.800000000000004"/>
    <n v="12.800000000000004"/>
    <n v="2244096.0000000005"/>
    <n v="179.87"/>
    <s v="R$/MWh"/>
    <n v="0"/>
    <n v="0"/>
    <n v="403645547.51999998"/>
    <n v="303.73951587577909"/>
    <n v="681620632.61877227"/>
    <n v="20700034.100000016"/>
    <n v="20700034.100000016"/>
    <n v="20700034.100000016"/>
    <n v="43101"/>
    <n v="50405"/>
    <s v="Sim"/>
    <n v="4337.1099999999997"/>
    <n v="7323.91"/>
  </r>
  <r>
    <n v="1361"/>
    <x v="11"/>
    <s v="LEN"/>
    <s v="22ºLEN"/>
    <s v="Leilão de Energia Nova"/>
    <s v="004/2015"/>
    <s v="VENTOS DE SAO VICENTE"/>
    <n v="15674478000174"/>
    <s v="DISE-2018"/>
    <s v="EOL.CV.PI.033138-4.01"/>
    <s v="VENTOS DE SAO VICENTE 14"/>
    <x v="0"/>
    <s v="PI"/>
    <x v="8"/>
    <s v="Cinética do Vento"/>
    <s v="NE"/>
    <n v="112461940"/>
    <n v="189910130.70579258"/>
    <n v="30"/>
    <m/>
    <m/>
    <n v="0"/>
    <n v="15.6"/>
    <n v="0.10000000000000003"/>
    <n v="137"/>
    <n v="137"/>
    <n v="137"/>
    <n v="14.499999999999993"/>
    <n v="14.499999999999993"/>
    <n v="14.499999999999993"/>
    <n v="14.499999999999993"/>
    <n v="14.499999999999993"/>
    <n v="2542139.9999999995"/>
    <n v="182.4"/>
    <s v="R$/MWh"/>
    <n v="0"/>
    <n v="0"/>
    <n v="463686336.00000006"/>
    <n v="308.01182907512151"/>
    <n v="783009191.16502941"/>
    <n v="24105432.780000012"/>
    <n v="24105432.780000012"/>
    <n v="24105432.780000012"/>
    <n v="43101"/>
    <n v="50405"/>
    <s v="Sim"/>
    <n v="4337.1099999999997"/>
    <n v="7323.91"/>
  </r>
  <r>
    <n v="1362"/>
    <x v="11"/>
    <s v="LEN"/>
    <s v="22ºLEN"/>
    <s v="Leilão de Energia Nova"/>
    <s v="004/2015"/>
    <s v="DELTA 3"/>
    <n v="15191561000192"/>
    <s v="DISE-2018"/>
    <s v="EOL.CV.MA.033675-0.01"/>
    <s v="VENTOS DO NORTE 15"/>
    <x v="0"/>
    <s v="MA"/>
    <x v="8"/>
    <s v="Cinética do Vento"/>
    <s v="N"/>
    <n v="77770000"/>
    <n v="131327192.69283003"/>
    <n v="30"/>
    <m/>
    <m/>
    <n v="0"/>
    <n v="13.1"/>
    <n v="0.10000000000000003"/>
    <n v="128"/>
    <n v="128"/>
    <n v="128"/>
    <n v="12.800000000000002"/>
    <n v="12.800000000000002"/>
    <n v="12.800000000000002"/>
    <n v="12.800000000000002"/>
    <n v="12.800000000000002"/>
    <n v="2244096"/>
    <n v="179.86"/>
    <s v="R$/MWh"/>
    <n v="0"/>
    <n v="0"/>
    <n v="403623106.56000006"/>
    <n v="303.72262926234293"/>
    <n v="681582737.43710685"/>
    <n v="20604434.479999997"/>
    <n v="20604434.479999997"/>
    <n v="20604434.479999997"/>
    <n v="43101"/>
    <n v="50405"/>
    <s v="Sim"/>
    <n v="4337.1099999999997"/>
    <n v="7323.91"/>
  </r>
  <r>
    <n v="1363"/>
    <x v="11"/>
    <s v="LEN"/>
    <s v="22ºLEN"/>
    <s v="Leilão de Energia Nova"/>
    <s v="004/2015"/>
    <s v="DELTA 3"/>
    <n v="15191561000192"/>
    <s v="DISE-2018"/>
    <s v="EOL.CV.MA.033680-7.01"/>
    <s v="VENTOS DO NORTE 18"/>
    <x v="0"/>
    <s v="MA"/>
    <x v="8"/>
    <s v="Cinética do Vento"/>
    <s v="N"/>
    <n v="77770000"/>
    <n v="131327192.69283003"/>
    <n v="30"/>
    <m/>
    <m/>
    <n v="0"/>
    <n v="13.8"/>
    <n v="0.10000000000000003"/>
    <n v="128"/>
    <n v="128"/>
    <n v="128"/>
    <n v="13.499999999999993"/>
    <n v="13.499999999999993"/>
    <n v="13.499999999999993"/>
    <n v="13.499999999999993"/>
    <n v="13.499999999999993"/>
    <n v="2366819.9999999995"/>
    <n v="179.85"/>
    <s v="R$/MWh"/>
    <n v="0"/>
    <n v="0"/>
    <n v="425672577"/>
    <n v="303.70574264890678"/>
    <n v="718816825.81628561"/>
    <n v="21771990.960000005"/>
    <n v="21771990.960000005"/>
    <n v="21771990.960000005"/>
    <n v="43101"/>
    <n v="50405"/>
    <s v="Sim"/>
    <n v="4337.1099999999997"/>
    <n v="7323.91"/>
  </r>
  <r>
    <n v="1364"/>
    <x v="11"/>
    <s v="LEN"/>
    <s v="22ºLEN"/>
    <s v="Leilão de Energia Nova"/>
    <s v="004/2015"/>
    <s v="DELTA 3"/>
    <n v="15191561000192"/>
    <s v="DISE-2018"/>
    <s v="EOL.CV.MA.033682-3.01"/>
    <s v="VENTOS MARANHENSES 01"/>
    <x v="0"/>
    <s v="MA"/>
    <x v="8"/>
    <s v="Cinética do Vento"/>
    <s v="N"/>
    <n v="77770000"/>
    <n v="131327192.69283003"/>
    <n v="30"/>
    <m/>
    <m/>
    <n v="0"/>
    <n v="12.7"/>
    <n v="0.10000000000000003"/>
    <n v="128"/>
    <n v="128"/>
    <n v="128"/>
    <n v="12.400000000000002"/>
    <n v="12.400000000000002"/>
    <n v="12.400000000000002"/>
    <n v="12.400000000000002"/>
    <n v="12.400000000000002"/>
    <n v="2173968.0000000005"/>
    <n v="179.88"/>
    <s v="R$/MWh"/>
    <n v="0"/>
    <n v="0"/>
    <n v="391053363.84000003"/>
    <n v="303.75640248921519"/>
    <n v="660356698.80667424"/>
    <n v="20012990.259999994"/>
    <n v="20012990.259999994"/>
    <n v="20012990.259999994"/>
    <n v="43101"/>
    <n v="50405"/>
    <s v="Sim"/>
    <n v="4337.1099999999997"/>
    <n v="7323.91"/>
  </r>
  <r>
    <n v="1365"/>
    <x v="11"/>
    <s v="LEN"/>
    <s v="22ºLEN"/>
    <s v="Leilão de Energia Nova"/>
    <s v="004/2015"/>
    <s v="VENTOS DE SAO VICENTE"/>
    <n v="15674478000174"/>
    <s v="DISE-2018"/>
    <s v="EOL.CV.PI.033141-4.01"/>
    <s v="VENTOS DE SAO VICENTE 11"/>
    <x v="0"/>
    <s v="PI"/>
    <x v="8"/>
    <s v="Cinética do Vento"/>
    <s v="NE"/>
    <n v="112087070"/>
    <n v="189277102.22791216"/>
    <n v="29.9"/>
    <m/>
    <m/>
    <n v="0"/>
    <n v="14.1"/>
    <n v="0.10000000000000003"/>
    <n v="137"/>
    <n v="137"/>
    <n v="137"/>
    <n v="12.400000000000006"/>
    <n v="12.400000000000006"/>
    <n v="12.400000000000006"/>
    <n v="12.400000000000006"/>
    <n v="12.400000000000006"/>
    <n v="2173968"/>
    <n v="182.42"/>
    <s v="R$/MWh"/>
    <n v="0"/>
    <n v="0"/>
    <n v="396575242.56"/>
    <n v="308.04560230199371"/>
    <n v="669681281.94526076"/>
    <n v="20648376.259999998"/>
    <n v="20648376.259999998"/>
    <n v="20648376.259999998"/>
    <n v="43101"/>
    <n v="50405"/>
    <s v="Sim"/>
    <n v="4337.1099999999997"/>
    <n v="7323.91"/>
  </r>
  <r>
    <n v="1366"/>
    <x v="11"/>
    <s v="LEN"/>
    <s v="22ºLEN"/>
    <s v="Leilão de Energia Nova"/>
    <s v="004/2015"/>
    <s v="VENTOS DE SAO VICENTE"/>
    <n v="15674478000174"/>
    <s v="DISE-2018"/>
    <s v="EOL.CV.PI.033140-6.01"/>
    <s v="VENTOS DE SAO VICENTE 12"/>
    <x v="0"/>
    <s v="PI"/>
    <x v="8"/>
    <s v="Cinética do Vento"/>
    <s v="NE"/>
    <n v="112461940"/>
    <n v="189910130.70579258"/>
    <n v="30"/>
    <m/>
    <m/>
    <n v="0"/>
    <n v="15.6"/>
    <n v="0.10000000000000003"/>
    <n v="137"/>
    <n v="137"/>
    <n v="137"/>
    <n v="13.200000000000001"/>
    <n v="13.200000000000001"/>
    <n v="13.200000000000001"/>
    <n v="13.200000000000001"/>
    <n v="13.200000000000001"/>
    <n v="2314223.9999999995"/>
    <n v="182.41"/>
    <s v="R$/MWh"/>
    <n v="0"/>
    <n v="0"/>
    <n v="422137599.84000015"/>
    <n v="308.02871568855761"/>
    <n v="712847446.53563678"/>
    <n v="22015103.279999994"/>
    <n v="22015103.279999994"/>
    <n v="22015103.279999994"/>
    <n v="43101"/>
    <n v="50405"/>
    <s v="Sim"/>
    <n v="4337.1099999999997"/>
    <n v="7323.91"/>
  </r>
  <r>
    <n v="1367"/>
    <x v="11"/>
    <s v="LEN"/>
    <s v="22ºLEN"/>
    <s v="Leilão de Energia Nova"/>
    <s v="004/2015"/>
    <s v="SEPE"/>
    <n v="19660348000133"/>
    <s v="DIST-2018"/>
    <s v="UTE.AI.RS.034046-4.01"/>
    <s v="SAO SEPE"/>
    <x v="0"/>
    <s v="RS"/>
    <x v="4"/>
    <s v="Casca de Arroz"/>
    <s v="S"/>
    <n v="45920000"/>
    <n v="77543328.89873673"/>
    <n v="8"/>
    <m/>
    <m/>
    <n v="0"/>
    <n v="6.8"/>
    <n v="0.10000000000000003"/>
    <n v="62"/>
    <n v="62"/>
    <n v="62"/>
    <n v="6.1999999999999957"/>
    <n v="6.1999999999999957"/>
    <n v="6.1999999999999957"/>
    <n v="6.1999999999999957"/>
    <n v="6.1999999999999957"/>
    <n v="1086984"/>
    <n v="212"/>
    <s v="R$/MWh"/>
    <n v="0"/>
    <n v="0"/>
    <n v="230440608"/>
    <n v="357.9962048460842"/>
    <n v="389136146.72841597"/>
    <n v="8525287.5700000003"/>
    <n v="8525287.5700000003"/>
    <n v="8525287.5700000003"/>
    <n v="43101"/>
    <n v="50405"/>
    <s v="Sim"/>
    <n v="4337.1099999999997"/>
    <n v="7323.91"/>
  </r>
  <r>
    <n v="1368"/>
    <x v="11"/>
    <s v="LEN"/>
    <s v="22ºLEN"/>
    <s v="Leilão de Energia Nova"/>
    <s v="004/2015"/>
    <s v="VENTOS DE SAO VICENTE"/>
    <n v="15674478000174"/>
    <s v="DISE-2018"/>
    <s v="EOL.CV.PI.033139-2.01"/>
    <s v="VENTOS DE SAO VICENTE 13"/>
    <x v="0"/>
    <s v="PI"/>
    <x v="8"/>
    <s v="Cinética do Vento"/>
    <s v="NE"/>
    <n v="112087070"/>
    <n v="189277102.22791216"/>
    <n v="29.9"/>
    <m/>
    <m/>
    <n v="0"/>
    <n v="13.7"/>
    <n v="0.10000000000000003"/>
    <n v="137"/>
    <n v="137"/>
    <n v="137"/>
    <n v="11.599999999999996"/>
    <n v="11.599999999999996"/>
    <n v="11.599999999999996"/>
    <n v="11.599999999999996"/>
    <n v="11.599999999999996"/>
    <n v="2033712.0000000002"/>
    <n v="182.42"/>
    <s v="R$/MWh"/>
    <n v="0"/>
    <n v="0"/>
    <n v="370989743.03999996"/>
    <n v="308.04560230199371"/>
    <n v="626476037.94879222"/>
    <n v="19306275.02"/>
    <n v="19306275.02"/>
    <n v="19306275.02"/>
    <n v="43101"/>
    <n v="50405"/>
    <s v="Sim"/>
    <n v="4337.1099999999997"/>
    <n v="7323.91"/>
  </r>
  <r>
    <n v="1369"/>
    <x v="11"/>
    <s v="LEN"/>
    <s v="22ºLEN"/>
    <s v="Leilão de Energia Nova"/>
    <s v="004/2015"/>
    <s v="SANTA MONICA SPE II"/>
    <n v="16849271000156"/>
    <s v="DISE-2018"/>
    <s v="EOL.CV.CE.032012-9.01"/>
    <s v="OURO VERDE"/>
    <x v="0"/>
    <s v="CE"/>
    <x v="8"/>
    <s v="Cinética do Vento"/>
    <s v="NE"/>
    <n v="149178440"/>
    <n v="251911864.92858151"/>
    <n v="29.7"/>
    <m/>
    <m/>
    <n v="0"/>
    <n v="13.2"/>
    <n v="0.10000000000000003"/>
    <n v="128"/>
    <n v="128"/>
    <n v="128"/>
    <n v="12.800000000000004"/>
    <n v="12.800000000000004"/>
    <n v="12.800000000000004"/>
    <n v="12.800000000000004"/>
    <n v="12.800000000000004"/>
    <n v="2244095.9999999995"/>
    <n v="181.49"/>
    <s v="R$/MWh"/>
    <n v="0"/>
    <n v="0"/>
    <n v="407280983.04000002"/>
    <n v="306.47514725243315"/>
    <n v="687759652.04859614"/>
    <n v="21153468.719999999"/>
    <n v="21153468.719999999"/>
    <n v="21153468.719999999"/>
    <n v="43101"/>
    <n v="50405"/>
    <s v="Sim"/>
    <n v="4337.1099999999997"/>
    <n v="7323.91"/>
  </r>
  <r>
    <n v="1370"/>
    <x v="11"/>
    <s v="LEN"/>
    <s v="22ºLEN"/>
    <s v="Leilão de Energia Nova"/>
    <s v="004/2015"/>
    <s v="DELTA 3"/>
    <n v="15191561000192"/>
    <s v="DISE-2018"/>
    <s v="EOL.CV.MA.033683-1.01"/>
    <s v="VENTOS MARANHENSES 02"/>
    <x v="0"/>
    <s v="MA"/>
    <x v="8"/>
    <s v="Cinética do Vento"/>
    <s v="N"/>
    <n v="77770000"/>
    <n v="131327192.69283003"/>
    <n v="30"/>
    <m/>
    <m/>
    <n v="0"/>
    <n v="13"/>
    <n v="0.10000000000000003"/>
    <n v="128"/>
    <n v="128"/>
    <n v="128"/>
    <n v="12.700000000000001"/>
    <n v="12.700000000000001"/>
    <n v="12.700000000000001"/>
    <n v="12.700000000000001"/>
    <n v="12.700000000000001"/>
    <n v="2226563.9999999995"/>
    <n v="179.88"/>
    <s v="R$/MWh"/>
    <n v="0"/>
    <n v="0"/>
    <n v="400514332.31999993"/>
    <n v="303.75640248921519"/>
    <n v="676333070.55199683"/>
    <n v="20437703.82"/>
    <n v="20437703.82"/>
    <n v="20437703.82"/>
    <n v="43101"/>
    <n v="50405"/>
    <s v="Sim"/>
    <n v="4337.1099999999997"/>
    <n v="7323.91"/>
  </r>
  <r>
    <n v="1371"/>
    <x v="11"/>
    <s v="LEN"/>
    <s v="22ºLEN"/>
    <s v="Leilão de Energia Nova"/>
    <s v="004/2015"/>
    <s v="CACIMBAS"/>
    <n v="13389543000194"/>
    <s v="DISE-2018"/>
    <s v="EOL.CV.CE.032011-0.01"/>
    <s v="CACIMBAS 1"/>
    <x v="0"/>
    <s v="CE"/>
    <x v="8"/>
    <s v="Cinética do Vento"/>
    <s v="NE"/>
    <n v="93193320"/>
    <n v="157371956.96701261"/>
    <n v="18.899999999999999"/>
    <m/>
    <m/>
    <n v="0"/>
    <n v="10.199999999999999"/>
    <n v="0.10000000000000003"/>
    <n v="99"/>
    <n v="99"/>
    <n v="99"/>
    <n v="9.9000000000000021"/>
    <n v="9.9000000000000021"/>
    <n v="9.9000000000000021"/>
    <n v="9.9000000000000021"/>
    <n v="9.9000000000000021"/>
    <n v="1735667.9999999998"/>
    <n v="181.49"/>
    <s v="R$/MWh"/>
    <n v="0"/>
    <n v="0"/>
    <n v="315006385.31999999"/>
    <n v="306.47514725243315"/>
    <n v="531939105.88133603"/>
    <n v="16230732.850000001"/>
    <n v="16230732.850000001"/>
    <n v="16230732.850000001"/>
    <n v="43101"/>
    <n v="50405"/>
    <s v="Sim"/>
    <n v="4337.1099999999997"/>
    <n v="7323.91"/>
  </r>
  <r>
    <n v="1372"/>
    <x v="11"/>
    <s v="LEN"/>
    <s v="22ºLEN"/>
    <s v="Leilão de Energia Nova"/>
    <s v="004/2015"/>
    <s v="SANTA MONICA SPE"/>
    <n v="12445328000109"/>
    <s v="DISE-2018"/>
    <s v="EOL.CV.CE.032013-7.01"/>
    <s v="SANTA MONICA I"/>
    <x v="0"/>
    <s v="CE"/>
    <x v="8"/>
    <s v="Cinética do Vento"/>
    <s v="NE"/>
    <n v="92807410"/>
    <n v="156720285.66789868"/>
    <n v="18.899999999999999"/>
    <m/>
    <m/>
    <n v="0"/>
    <n v="10"/>
    <n v="0.10000000000000003"/>
    <n v="97"/>
    <n v="97"/>
    <n v="97"/>
    <n v="9.7000000000000028"/>
    <n v="9.7000000000000028"/>
    <n v="9.7000000000000028"/>
    <n v="9.7000000000000028"/>
    <n v="9.7000000000000028"/>
    <n v="1700604"/>
    <n v="181.49"/>
    <s v="R$/MWh"/>
    <n v="0"/>
    <n v="0"/>
    <n v="308642619.96000004"/>
    <n v="306.47514725243315"/>
    <n v="521192861.31807679"/>
    <n v="16184737.779999994"/>
    <n v="16184737.779999994"/>
    <n v="16184737.779999994"/>
    <n v="43101"/>
    <n v="50405"/>
    <s v="Sim"/>
    <n v="4337.1099999999997"/>
    <n v="7323.91"/>
  </r>
  <r>
    <n v="1373"/>
    <x v="11"/>
    <s v="LEN"/>
    <s v="22ºLEN"/>
    <s v="Leilão de Energia Nova"/>
    <s v="004/2015"/>
    <s v="DELTA 3"/>
    <n v="15191561000192"/>
    <s v="DISE-2018"/>
    <s v="EOL.CV.MA.033685-8.01"/>
    <s v="VENTOS MARANHENSES 04"/>
    <x v="0"/>
    <s v="MA"/>
    <x v="8"/>
    <s v="Cinética do Vento"/>
    <s v="N"/>
    <n v="77770000"/>
    <n v="131327192.69283003"/>
    <n v="30"/>
    <m/>
    <m/>
    <n v="0"/>
    <n v="13.5"/>
    <n v="0.10000000000000003"/>
    <n v="128"/>
    <n v="128"/>
    <n v="128"/>
    <n v="13.200000000000001"/>
    <n v="13.200000000000001"/>
    <n v="13.200000000000001"/>
    <n v="13.200000000000001"/>
    <n v="13.200000000000001"/>
    <n v="2314224"/>
    <n v="179.86"/>
    <s v="R$/MWh"/>
    <n v="0"/>
    <n v="0"/>
    <n v="416236328.6400001"/>
    <n v="303.72262926234293"/>
    <n v="702882197.98201644"/>
    <n v="21337066.819999997"/>
    <n v="21337066.819999997"/>
    <n v="21337066.819999997"/>
    <n v="43101"/>
    <n v="50405"/>
    <s v="Sim"/>
    <n v="4337.1099999999997"/>
    <n v="7323.91"/>
  </r>
  <r>
    <n v="1374"/>
    <x v="11"/>
    <s v="LEN"/>
    <s v="22ºLEN"/>
    <s v="Leilão de Energia Nova"/>
    <s v="004/2015"/>
    <s v="DELTA 3"/>
    <n v="15191561000192"/>
    <s v="DISE-2018"/>
    <s v="EOL.CV.MA.033684-0.01"/>
    <s v="VENTOS MARANHENSES 03"/>
    <x v="0"/>
    <s v="MA"/>
    <x v="8"/>
    <s v="Cinética do Vento"/>
    <s v="N"/>
    <n v="77770000"/>
    <n v="131327192.69283003"/>
    <n v="30"/>
    <m/>
    <m/>
    <n v="0"/>
    <n v="13.1"/>
    <n v="0.10000000000000003"/>
    <n v="128"/>
    <n v="128"/>
    <n v="128"/>
    <n v="12.8"/>
    <n v="12.8"/>
    <n v="12.8"/>
    <n v="12.8"/>
    <n v="12.8"/>
    <n v="2244095.9999999995"/>
    <n v="179.87"/>
    <s v="R$/MWh"/>
    <n v="0"/>
    <n v="0"/>
    <n v="403645547.51999998"/>
    <n v="303.73951587577909"/>
    <n v="681620632.61877227"/>
    <n v="20646676.049999997"/>
    <n v="20646676.049999997"/>
    <n v="20646676.049999997"/>
    <n v="43101"/>
    <n v="50405"/>
    <s v="Sim"/>
    <n v="4337.1099999999997"/>
    <n v="7323.91"/>
  </r>
  <r>
    <n v="1375"/>
    <x v="11"/>
    <s v="LEN"/>
    <s v="22ºLEN"/>
    <s v="Leilão de Energia Nova"/>
    <s v="004/2015"/>
    <s v="CLEALCO "/>
    <n v="45483450002164"/>
    <s v="DIST-2018"/>
    <s v="UTE.AI.SP.030036-5.01"/>
    <s v="CLEALCO QUEIROZ"/>
    <x v="3"/>
    <s v="SP"/>
    <x v="4"/>
    <s v="Bagaço de Cana de Açúcar"/>
    <s v="SE"/>
    <n v="70000000"/>
    <n v="118206294.05295232"/>
    <n v="28.5"/>
    <m/>
    <m/>
    <n v="0"/>
    <n v="14.5"/>
    <n v="0.10000000000000003"/>
    <n v="145"/>
    <n v="145"/>
    <n v="145"/>
    <n v="14.499999999999995"/>
    <n v="14.499999999999995"/>
    <n v="14.499999999999995"/>
    <n v="14.499999999999995"/>
    <n v="14.499999999999995"/>
    <n v="2542140.0000000005"/>
    <n v="210.73"/>
    <s v="R$/MWh"/>
    <n v="0"/>
    <n v="0"/>
    <n v="535705162.19999993"/>
    <n v="355.85160493969488"/>
    <n v="904624598.98139584"/>
    <n v="28639199.400000006"/>
    <n v="28639199.400000006"/>
    <n v="28639199.400000006"/>
    <n v="43101"/>
    <n v="50405"/>
    <s v="Sim"/>
    <n v="4337.1099999999997"/>
    <n v="7323.91"/>
  </r>
  <r>
    <n v="1376"/>
    <x v="11"/>
    <s v="LEN"/>
    <s v="22ºLEN"/>
    <s v="Leilão de Energia Nova"/>
    <s v="004/2015"/>
    <s v="TESTA BRANCA III"/>
    <n v="18495534000100"/>
    <s v="DISE-2018"/>
    <s v="EOL.CV.PI.033479-0.01"/>
    <s v="TESTA BRANCA III"/>
    <x v="0"/>
    <s v="PI"/>
    <x v="8"/>
    <s v="Cinética do Vento"/>
    <s v="NE"/>
    <n v="86945230"/>
    <n v="146821048.9125939"/>
    <n v="22"/>
    <m/>
    <m/>
    <n v="0"/>
    <n v="8.8000000000000007"/>
    <n v="0.10000000000000003"/>
    <n v="86"/>
    <n v="86"/>
    <n v="86"/>
    <n v="8.6000000000000032"/>
    <n v="8.6000000000000032"/>
    <n v="8.6000000000000032"/>
    <n v="8.6000000000000032"/>
    <n v="8.6000000000000032"/>
    <n v="1507752.0000000002"/>
    <n v="178.88"/>
    <s v="R$/MWh"/>
    <n v="0"/>
    <n v="0"/>
    <n v="269706677.75999999"/>
    <n v="302.06774114560159"/>
    <n v="455443240.84776306"/>
    <n v="13778966.41"/>
    <n v="13778966.41"/>
    <n v="13778966.41"/>
    <n v="43101"/>
    <n v="50405"/>
    <s v="Sim"/>
    <n v="4337.1099999999997"/>
    <n v="7323.91"/>
  </r>
  <r>
    <n v="1377"/>
    <x v="11"/>
    <s v="LEN"/>
    <s v="22ºLEN"/>
    <s v="Leilão de Energia Nova"/>
    <s v="004/2015"/>
    <s v="IMETAME"/>
    <n v="271847000100"/>
    <s v="DIST-2018"/>
    <s v="UTE.GN.BA.032545-7.01"/>
    <s v="PROSPERIDADE I"/>
    <x v="0"/>
    <s v="BA"/>
    <x v="5"/>
    <s v="Gás Natural"/>
    <s v="NE"/>
    <n v="93306000"/>
    <n v="157562235.32721099"/>
    <n v="28.023"/>
    <m/>
    <m/>
    <n v="0"/>
    <n v="23.3"/>
    <n v="0.10000000000000003"/>
    <n v="227"/>
    <n v="227"/>
    <n v="227"/>
    <n v="22.70000000000001"/>
    <n v="22.70000000000001"/>
    <n v="22.70000000000001"/>
    <n v="22.70000000000001"/>
    <n v="22.70000000000001"/>
    <n v="3979764.0000000005"/>
    <n v="214.25"/>
    <s v="R$/MWh"/>
    <n v="0"/>
    <n v="0"/>
    <n v="852664437.00000024"/>
    <n v="361.7956928692148"/>
    <n v="1439861473.8359582"/>
    <n v="25713999.999999981"/>
    <n v="25713999.999999981"/>
    <n v="25713999.999999981"/>
    <n v="43101"/>
    <n v="50405"/>
    <s v="Sim"/>
    <n v="4337.1099999999997"/>
    <n v="7323.91"/>
  </r>
  <r>
    <n v="1378"/>
    <x v="11"/>
    <s v="LEN"/>
    <s v="22ºLEN"/>
    <s v="Leilão de Energia Nova"/>
    <s v="004/2015"/>
    <s v="VENTOS DE SAO VICENTE"/>
    <n v="15674478000174"/>
    <s v="DISE-2018"/>
    <s v="EOL.CV.PI.033143-0.01"/>
    <s v="VENTOS DE SAO VICENTE 09"/>
    <x v="0"/>
    <s v="PI"/>
    <x v="8"/>
    <s v="Cinética do Vento"/>
    <s v="NE"/>
    <n v="112087070"/>
    <n v="189277102.22791216"/>
    <n v="29.9"/>
    <m/>
    <m/>
    <n v="0"/>
    <n v="14.6"/>
    <n v="0.10000000000000003"/>
    <n v="137"/>
    <n v="137"/>
    <n v="137"/>
    <n v="13.10000000000001"/>
    <n v="13.10000000000001"/>
    <n v="13.10000000000001"/>
    <n v="13.10000000000001"/>
    <n v="13.10000000000001"/>
    <n v="2296692"/>
    <n v="182.41"/>
    <s v="R$/MWh"/>
    <n v="0"/>
    <n v="0"/>
    <n v="418939587.71999997"/>
    <n v="308.02871568855761"/>
    <n v="707447087.09218478"/>
    <n v="21770874.789999999"/>
    <n v="21770874.789999999"/>
    <n v="21770874.789999999"/>
    <n v="43101"/>
    <n v="50405"/>
    <s v="Sim"/>
    <n v="4337.1099999999997"/>
    <n v="7323.91"/>
  </r>
  <r>
    <n v="1379"/>
    <x v="11"/>
    <s v="LEN"/>
    <s v="22ºLEN"/>
    <s v="Leilão de Energia Nova"/>
    <s v="004/2015"/>
    <s v="TRAIRI II"/>
    <n v="9265464000102"/>
    <s v="DISE-2018"/>
    <s v="EOL.CV.CE.032010-2.01"/>
    <s v="ESTRELA"/>
    <x v="0"/>
    <s v="CE"/>
    <x v="8"/>
    <s v="Cinética do Vento"/>
    <s v="NE"/>
    <n v="161238460"/>
    <n v="272277154.50578845"/>
    <n v="29.7"/>
    <m/>
    <m/>
    <n v="0"/>
    <n v="14"/>
    <n v="0.10000000000000003"/>
    <n v="136"/>
    <n v="136"/>
    <n v="136"/>
    <n v="13.599999999999991"/>
    <n v="13.599999999999991"/>
    <n v="13.599999999999991"/>
    <n v="13.599999999999991"/>
    <n v="13.599999999999991"/>
    <n v="2384351.9999999995"/>
    <n v="181.49"/>
    <s v="R$/MWh"/>
    <n v="0"/>
    <n v="0"/>
    <n v="432736044.48000002"/>
    <n v="306.47514725243315"/>
    <n v="730744630.30163336"/>
    <n v="22370301.530000001"/>
    <n v="22370301.530000001"/>
    <n v="22370301.530000001"/>
    <n v="43101"/>
    <n v="50405"/>
    <s v="Sim"/>
    <n v="4337.1099999999997"/>
    <n v="7323.91"/>
  </r>
  <r>
    <n v="1380"/>
    <x v="11"/>
    <s v="LEN"/>
    <s v="22ºLEN"/>
    <s v="Leilão de Energia Nova"/>
    <s v="004/2015"/>
    <s v="VENTOS DE SAO VICENTE"/>
    <n v="15674478000174"/>
    <s v="DISE-2018"/>
    <s v="EOL.CV.PI.033144-9.01"/>
    <s v="VENTOS DE SAO VICENTE 08"/>
    <x v="0"/>
    <s v="PI"/>
    <x v="8"/>
    <s v="Cinética do Vento"/>
    <s v="NE"/>
    <n v="112461940"/>
    <n v="189910130.70579258"/>
    <n v="30"/>
    <m/>
    <m/>
    <n v="0"/>
    <n v="16"/>
    <n v="0.10000000000000003"/>
    <n v="137"/>
    <n v="137"/>
    <n v="137"/>
    <n v="14.499999999999993"/>
    <n v="14.499999999999993"/>
    <n v="14.499999999999993"/>
    <n v="14.499999999999993"/>
    <n v="14.499999999999993"/>
    <n v="2542139.9999999995"/>
    <n v="182.39"/>
    <s v="R$/MWh"/>
    <n v="0"/>
    <n v="0"/>
    <n v="463660914.5999999"/>
    <n v="307.99494246168535"/>
    <n v="782966263.02954865"/>
    <n v="24132800"/>
    <n v="24132800"/>
    <n v="24132800"/>
    <n v="43101"/>
    <n v="50405"/>
    <s v="Sim"/>
    <n v="4337.1099999999997"/>
    <n v="7323.91"/>
  </r>
  <r>
    <n v="1381"/>
    <x v="11"/>
    <s v="LER"/>
    <s v="07ºLER"/>
    <s v="Leilão de Energia de Reserva"/>
    <s v="008/2015"/>
    <s v="EGP-ALBA"/>
    <n v="8084537000199"/>
    <s v="QTD-UES-ER20"/>
    <s v="UFV.RS.PI.033131-7.01"/>
    <s v="NOVA OLINDA 12"/>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82"/>
    <x v="11"/>
    <s v="LER"/>
    <s v="07ºLER"/>
    <s v="Leilão de Energia de Reserva"/>
    <s v="008/2015"/>
    <s v="SUNEDISON RENOVA"/>
    <n v="8534605000174"/>
    <s v="QTD-UES-ER20"/>
    <s v="UFV.RS.BA.033782-0.01"/>
    <s v="SÃO PEDRO II"/>
    <x v="0"/>
    <s v="BA"/>
    <x v="9"/>
    <s v="Radiação Solar Global"/>
    <s v="NE"/>
    <n v="122224000"/>
    <n v="206394944.06182921"/>
    <n v="29.835000000000001"/>
    <m/>
    <m/>
    <n v="32.909999999999997"/>
    <n v="8"/>
    <n v="0.1"/>
    <n v="75"/>
    <n v="75"/>
    <n v="75"/>
    <n v="7.5"/>
    <n v="7.5"/>
    <n v="7.5"/>
    <n v="7.5"/>
    <n v="7.5"/>
    <n v="1314900"/>
    <n v="305.51"/>
    <s v="R$/MWh"/>
    <n v="0"/>
    <n v="0"/>
    <n v="401715099"/>
    <n v="515.9029270873923"/>
    <n v="678360758.82721221"/>
    <n v="0"/>
    <n v="0"/>
    <n v="0"/>
    <n v="42948"/>
    <n v="50252"/>
    <s v="Não"/>
    <n v="4337.1099999999997"/>
    <n v="7323.91"/>
  </r>
  <r>
    <n v="1383"/>
    <x v="11"/>
    <s v="LER"/>
    <s v="07ºLER"/>
    <s v="Leilão de Energia de Reserva"/>
    <s v="008/2015"/>
    <s v="EDENA"/>
    <n v="20267378000163"/>
    <s v="QTD-UES-ER20"/>
    <s v="UFV.RS.BA.033588-6.01"/>
    <s v="VERDE VALE III"/>
    <x v="0"/>
    <s v="BA"/>
    <x v="9"/>
    <s v="Radiação Solar Global"/>
    <s v="NE"/>
    <n v="66355000.000000007"/>
    <n v="112051123.45548075"/>
    <n v="15.132"/>
    <m/>
    <m/>
    <n v="17.893000000000001"/>
    <n v="3.7"/>
    <n v="0.1"/>
    <n v="37"/>
    <n v="37"/>
    <n v="37"/>
    <n v="3.7"/>
    <n v="3.7"/>
    <n v="3.7"/>
    <n v="3.7"/>
    <n v="3.7"/>
    <n v="648684"/>
    <n v="302.92"/>
    <s v="R$/MWh"/>
    <n v="0"/>
    <n v="0"/>
    <n v="196499357.28"/>
    <n v="511.52929420743317"/>
    <n v="331820868.68365455"/>
    <n v="0"/>
    <n v="0"/>
    <n v="0"/>
    <n v="42948"/>
    <n v="50252"/>
    <s v="Não"/>
    <n v="4337.1099999999997"/>
    <n v="7323.91"/>
  </r>
  <r>
    <n v="1384"/>
    <x v="11"/>
    <s v="LER"/>
    <s v="07ºLER"/>
    <s v="Leilão de Energia de Reserva"/>
    <s v="008/2015"/>
    <s v="VILA RENOVAVEL"/>
    <n v="11641401000147"/>
    <s v="QTD-UES-ER20"/>
    <s v="UFV.RS.BA.034153-3.01"/>
    <s v="BJL 11"/>
    <x v="4"/>
    <s v="BA"/>
    <x v="9"/>
    <s v="Radiação Solar Global"/>
    <s v="NE"/>
    <n v="79481000"/>
    <n v="134216492.25175291"/>
    <n v="20"/>
    <m/>
    <m/>
    <n v="25.501999999999999"/>
    <n v="5"/>
    <n v="0.1"/>
    <n v="50"/>
    <n v="50"/>
    <n v="50"/>
    <n v="5"/>
    <n v="5"/>
    <n v="5"/>
    <n v="5"/>
    <n v="5"/>
    <n v="876600"/>
    <n v="303.5"/>
    <s v="R$/MWh"/>
    <n v="0"/>
    <n v="0"/>
    <n v="266048099.99999997"/>
    <n v="512.50871778672899"/>
    <n v="449265142.0118466"/>
    <n v="0"/>
    <n v="0"/>
    <n v="0"/>
    <n v="42948"/>
    <n v="50252"/>
    <s v="Não"/>
    <n v="4337.1099999999997"/>
    <n v="7323.91"/>
  </r>
  <r>
    <n v="1385"/>
    <x v="11"/>
    <s v="LER"/>
    <s v="07ºLER"/>
    <s v="Leilão de Energia de Reserva"/>
    <s v="008/2015"/>
    <s v="EGP-ALBA"/>
    <n v="8084537000199"/>
    <s v="QTD-UES-ER20"/>
    <s v="UFV.RS.BA.033777-3.01"/>
    <s v="HORIZONTE MP 11"/>
    <x v="0"/>
    <s v="BA"/>
    <x v="9"/>
    <s v="Radiação Solar Global"/>
    <s v="NE"/>
    <n v="112770380"/>
    <n v="190430981.41061676"/>
    <n v="20"/>
    <m/>
    <m/>
    <n v="26.989000000000001"/>
    <n v="6.1"/>
    <n v="0.1"/>
    <n v="88"/>
    <n v="88"/>
    <n v="88"/>
    <n v="6.1"/>
    <n v="6.1"/>
    <n v="6.1"/>
    <n v="6.1"/>
    <n v="6.1"/>
    <n v="1069452"/>
    <n v="301.83"/>
    <s v="R$/MWh"/>
    <n v="0"/>
    <n v="0"/>
    <n v="322792697.15999997"/>
    <n v="509.68865334289427"/>
    <n v="545087549.69486499"/>
    <n v="0"/>
    <n v="0"/>
    <n v="0"/>
    <n v="42948"/>
    <n v="50252"/>
    <s v="Não"/>
    <n v="4337.1099999999997"/>
    <n v="7323.91"/>
  </r>
  <r>
    <n v="1386"/>
    <x v="11"/>
    <s v="LER"/>
    <s v="07ºLER"/>
    <s v="Leilão de Energia de Reserva"/>
    <s v="008/2015"/>
    <s v="MALTA"/>
    <n v="14702817000116"/>
    <s v="QTD-UES-ER20"/>
    <s v="UFV.RS.PB.034086-3.01"/>
    <s v="MALTA"/>
    <x v="0"/>
    <s v="PB"/>
    <x v="9"/>
    <s v="Radiação Solar Global"/>
    <s v="NE"/>
    <n v="121258000"/>
    <n v="204763697.20389846"/>
    <n v="27"/>
    <m/>
    <m/>
    <n v="28.782"/>
    <n v="6.7"/>
    <n v="0.1"/>
    <n v="67"/>
    <n v="67"/>
    <n v="67"/>
    <n v="6.7"/>
    <n v="6.7"/>
    <n v="6.7"/>
    <n v="6.7"/>
    <n v="6.7"/>
    <n v="1174644"/>
    <n v="296"/>
    <s v="R$/MWh"/>
    <n v="0"/>
    <n v="0"/>
    <n v="347694624"/>
    <n v="499.84375770962697"/>
    <n v="587138470.93106711"/>
    <n v="0"/>
    <n v="0"/>
    <n v="0"/>
    <n v="42948"/>
    <n v="50252"/>
    <s v="Não"/>
    <n v="4337.1099999999997"/>
    <n v="7323.91"/>
  </r>
  <r>
    <n v="1387"/>
    <x v="11"/>
    <s v="LER"/>
    <s v="07ºLER"/>
    <s v="Leilão de Energia de Reserva"/>
    <s v="008/2015"/>
    <s v="COREMAS II"/>
    <n v="14285242000183"/>
    <s v="QTD-UES-ER20"/>
    <s v="UFV.RS.PB.032926-6.01"/>
    <s v="COREMAS II"/>
    <x v="0"/>
    <s v="PB"/>
    <x v="9"/>
    <s v="Radiação Solar Global"/>
    <s v="NE"/>
    <n v="143042000"/>
    <n v="241549495.91317722"/>
    <n v="30"/>
    <m/>
    <m/>
    <n v="36.753999999999998"/>
    <n v="6.9"/>
    <n v="0.1"/>
    <n v="67"/>
    <n v="67"/>
    <n v="67"/>
    <n v="6.7"/>
    <n v="6.7"/>
    <n v="6.7"/>
    <n v="6.7"/>
    <n v="6.7"/>
    <n v="1174644"/>
    <n v="301.88"/>
    <s v="R$/MWh"/>
    <n v="0"/>
    <n v="0"/>
    <n v="354601530.71999997"/>
    <n v="509.77308641007494"/>
    <n v="598801897.31307602"/>
    <n v="0"/>
    <n v="0"/>
    <n v="0"/>
    <n v="42948"/>
    <n v="50252"/>
    <s v="Não"/>
    <n v="4337.1099999999997"/>
    <n v="7323.91"/>
  </r>
  <r>
    <n v="1388"/>
    <x v="11"/>
    <s v="LER"/>
    <s v="07ºLER"/>
    <s v="Leilão de Energia de Reserva"/>
    <s v="008/2015"/>
    <s v="ANGICO 1"/>
    <n v="15740835000155"/>
    <s v="QTD-UES-ER20"/>
    <s v="UFV.RS.PB.034085-5.01"/>
    <s v="ANGICO 1"/>
    <x v="0"/>
    <s v="PB"/>
    <x v="9"/>
    <s v="Radiação Solar Global"/>
    <s v="NE"/>
    <n v="121258000"/>
    <n v="204763697.20389846"/>
    <n v="27"/>
    <m/>
    <m/>
    <n v="28.782"/>
    <n v="6.7"/>
    <n v="0.1"/>
    <n v="67"/>
    <n v="67"/>
    <n v="67"/>
    <n v="6.7"/>
    <n v="6.7"/>
    <n v="6.7"/>
    <n v="6.7"/>
    <n v="6.7"/>
    <n v="1174644"/>
    <n v="296"/>
    <s v="R$/MWh"/>
    <n v="0"/>
    <n v="0"/>
    <n v="347694624"/>
    <n v="499.84375770962697"/>
    <n v="587138470.93106711"/>
    <n v="0"/>
    <n v="0"/>
    <n v="0"/>
    <n v="42948"/>
    <n v="50252"/>
    <s v="Não"/>
    <n v="4337.1099999999997"/>
    <n v="7323.91"/>
  </r>
  <r>
    <n v="1389"/>
    <x v="11"/>
    <s v="LER"/>
    <s v="07ºLER"/>
    <s v="Leilão de Energia de Reserva"/>
    <s v="008/2015"/>
    <s v="SUNEDISON RENOVA"/>
    <n v="8534605000174"/>
    <s v="QTD-UES-ER20"/>
    <s v="UFV.RS.BA.033784-6.01"/>
    <s v="SÃO PEDRO IV"/>
    <x v="0"/>
    <s v="BA"/>
    <x v="9"/>
    <s v="Radiação Solar Global"/>
    <s v="NE"/>
    <n v="122224000"/>
    <n v="206394944.06182921"/>
    <n v="29.835000000000001"/>
    <m/>
    <m/>
    <n v="32.909999999999997"/>
    <n v="8"/>
    <n v="0.1"/>
    <n v="75"/>
    <n v="75"/>
    <n v="75"/>
    <n v="7.5"/>
    <n v="7.5"/>
    <n v="7.5"/>
    <n v="7.5"/>
    <n v="7.5"/>
    <n v="1314900"/>
    <n v="305.51"/>
    <s v="R$/MWh"/>
    <n v="0"/>
    <n v="0"/>
    <n v="401715099"/>
    <n v="515.9029270873923"/>
    <n v="678360758.82721221"/>
    <n v="0"/>
    <n v="0"/>
    <n v="0"/>
    <n v="42948"/>
    <n v="50252"/>
    <s v="Não"/>
    <n v="4337.1099999999997"/>
    <n v="7323.91"/>
  </r>
  <r>
    <n v="1390"/>
    <x v="11"/>
    <s v="LER"/>
    <s v="07ºLER"/>
    <s v="Leilão de Energia de Reserva"/>
    <s v="008/2015"/>
    <s v="SOL MAIOR"/>
    <n v="21256402000121"/>
    <s v="QTD-UES-ER20"/>
    <s v="UFV.RS.TO.033608-4.01"/>
    <s v="SOL MAIOR 2"/>
    <x v="0"/>
    <s v="TO"/>
    <x v="9"/>
    <s v="Radiação Solar Global"/>
    <s v="SE"/>
    <n v="20579000"/>
    <n v="34750961.790224373"/>
    <n v="5"/>
    <m/>
    <m/>
    <n v="5.7720000000000002"/>
    <n v="1.2"/>
    <n v="0.1"/>
    <n v="12"/>
    <n v="12"/>
    <n v="12"/>
    <n v="1.2"/>
    <n v="1.2"/>
    <n v="1.2"/>
    <n v="1.2"/>
    <n v="1.2"/>
    <n v="210384"/>
    <n v="297"/>
    <s v="R$/MWh"/>
    <n v="0"/>
    <n v="0"/>
    <n v="62484048"/>
    <n v="501.53241905324057"/>
    <n v="105514396.45009696"/>
    <n v="0"/>
    <n v="0"/>
    <n v="0"/>
    <n v="42948"/>
    <n v="50252"/>
    <s v="Não"/>
    <n v="4337.1099999999997"/>
    <n v="7323.91"/>
  </r>
  <r>
    <n v="1391"/>
    <x v="11"/>
    <s v="LER"/>
    <s v="07ºLER"/>
    <s v="Leilão de Energia de Reserva"/>
    <s v="008/2015"/>
    <s v="ASSURUA"/>
    <n v="19525936000164"/>
    <s v="QTD-UES-ER20"/>
    <s v="UFV.RS.BA.034120-7.01"/>
    <s v="ASSURUÁ"/>
    <x v="0"/>
    <s v="BA"/>
    <x v="9"/>
    <s v="Radiação Solar Global"/>
    <s v="NE"/>
    <n v="126515010"/>
    <n v="213641006.77388862"/>
    <n v="30"/>
    <m/>
    <m/>
    <n v="38.159999999999997"/>
    <n v="8.8000000000000007"/>
    <n v="0.1"/>
    <n v="86"/>
    <n v="86"/>
    <n v="86"/>
    <n v="8.6"/>
    <n v="8.6"/>
    <n v="8.6"/>
    <n v="8.6"/>
    <n v="8.6"/>
    <n v="1507752"/>
    <n v="298.5"/>
    <s v="R$/MWh"/>
    <n v="0"/>
    <n v="0"/>
    <n v="450063972"/>
    <n v="504.06541106866098"/>
    <n v="760005631.66959572"/>
    <n v="0"/>
    <n v="0"/>
    <n v="0"/>
    <n v="42948"/>
    <n v="50252"/>
    <s v="Não"/>
    <n v="4337.1099999999997"/>
    <n v="7323.91"/>
  </r>
  <r>
    <n v="1392"/>
    <x v="11"/>
    <s v="LER"/>
    <s v="07ºLER"/>
    <s v="Leilão de Energia de Reserva"/>
    <s v="008/2015"/>
    <s v="EGP-ALBA"/>
    <n v="8084537000199"/>
    <s v="QTD-UES-ER20"/>
    <s v="UFV.RS.BA.033757-9.01"/>
    <s v="HORIZONTE MP 1"/>
    <x v="0"/>
    <s v="BA"/>
    <x v="9"/>
    <s v="Radiação Solar Global"/>
    <s v="NE"/>
    <n v="156675570"/>
    <n v="264571978.54762736"/>
    <n v="30"/>
    <m/>
    <m/>
    <n v="40.484000000000002"/>
    <n v="9.1999999999999993"/>
    <n v="0.1"/>
    <n v="88"/>
    <n v="88"/>
    <n v="88"/>
    <n v="9.1999999999999993"/>
    <n v="9.1999999999999993"/>
    <n v="9.1999999999999993"/>
    <n v="9.1999999999999993"/>
    <n v="9.1999999999999993"/>
    <n v="1612944"/>
    <n v="301.83"/>
    <s v="R$/MWh"/>
    <n v="0"/>
    <n v="0"/>
    <n v="486834887.51999998"/>
    <n v="509.68865334289427"/>
    <n v="822099255.27750123"/>
    <n v="0"/>
    <n v="0"/>
    <n v="0"/>
    <n v="42948"/>
    <n v="50252"/>
    <s v="Não"/>
    <n v="4337.1099999999997"/>
    <n v="7323.91"/>
  </r>
  <r>
    <n v="1393"/>
    <x v="11"/>
    <s v="LER"/>
    <s v="07ºLER"/>
    <s v="Leilão de Energia de Reserva"/>
    <s v="008/2015"/>
    <s v="EGP-ALBA"/>
    <n v="8084537000199"/>
    <s v="QTD-UES-ER20"/>
    <s v="UFV.RS.BA.033759-5.01"/>
    <s v="HORIZONTE MP 2"/>
    <x v="0"/>
    <s v="BA"/>
    <x v="9"/>
    <s v="Radiação Solar Global"/>
    <s v="NE"/>
    <n v="156675570"/>
    <n v="264571978.54762736"/>
    <n v="30"/>
    <m/>
    <m/>
    <n v="40.484000000000002"/>
    <n v="9.1999999999999993"/>
    <n v="0.1"/>
    <n v="88"/>
    <n v="88"/>
    <n v="88"/>
    <n v="9.1999999999999993"/>
    <n v="9.1999999999999993"/>
    <n v="9.1999999999999993"/>
    <n v="9.1999999999999993"/>
    <n v="9.1999999999999993"/>
    <n v="1612944"/>
    <n v="301.83"/>
    <s v="R$/MWh"/>
    <n v="0"/>
    <n v="0"/>
    <n v="486834887.51999998"/>
    <n v="509.68865334289427"/>
    <n v="822099255.27750123"/>
    <n v="0"/>
    <n v="0"/>
    <n v="0"/>
    <n v="42948"/>
    <n v="50252"/>
    <s v="Não"/>
    <n v="4337.1099999999997"/>
    <n v="7323.91"/>
  </r>
  <r>
    <n v="1394"/>
    <x v="11"/>
    <s v="LER"/>
    <s v="07ºLER"/>
    <s v="Leilão de Energia de Reserva"/>
    <s v="008/2015"/>
    <s v="EGP-ALBA"/>
    <n v="8084537000199"/>
    <s v="QTD-UES-ER20"/>
    <s v="UFV.RS.PI.033127-9.01"/>
    <s v="NOVA OLINDA 8"/>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95"/>
    <x v="11"/>
    <s v="LER"/>
    <s v="07ºLER"/>
    <s v="Leilão de Energia de Reserva"/>
    <s v="008/2015"/>
    <s v="EGP-ALBA"/>
    <n v="8084537000199"/>
    <s v="QTD-UES-ER20"/>
    <s v="UFV.RS.PI.033133-3.01"/>
    <s v="NOVA OLINDA 14"/>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96"/>
    <x v="11"/>
    <s v="LER"/>
    <s v="07ºLER"/>
    <s v="Leilão de Energia de Reserva"/>
    <s v="008/2015"/>
    <s v="EGP-ALBA"/>
    <n v="8084537000199"/>
    <s v="QTD-UES-ER20"/>
    <s v="UFV.RS.PI.033132-5.01"/>
    <s v="NOVA OLINDA 13"/>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97"/>
    <x v="11"/>
    <s v="LER"/>
    <s v="07ºLER"/>
    <s v="Leilão de Energia de Reserva"/>
    <s v="008/2015"/>
    <s v="EGP-ALBA"/>
    <n v="8084537000199"/>
    <s v="QTD-UES-ER20"/>
    <s v="UFV.RS.PI.033129-5.01"/>
    <s v="NOVA OLINDA 10"/>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98"/>
    <x v="11"/>
    <s v="LER"/>
    <s v="07ºLER"/>
    <s v="Leilão de Energia de Reserva"/>
    <s v="008/2015"/>
    <s v="EGP-ALBA"/>
    <n v="8084537000199"/>
    <s v="QTD-UES-ER20"/>
    <s v="UFV.RS.PI.033130-9.01"/>
    <s v="NOVA OLINDA 11"/>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399"/>
    <x v="11"/>
    <s v="LER"/>
    <s v="07ºLER"/>
    <s v="Leilão de Energia de Reserva"/>
    <s v="008/2015"/>
    <s v="EGP-ALBA"/>
    <n v="8084537000199"/>
    <s v="QTD-UES-ER20"/>
    <s v="UFV.RS.PI.033128-7.01"/>
    <s v="NOVA OLINDA 9"/>
    <x v="0"/>
    <s v="PI"/>
    <x v="9"/>
    <s v="Radiação Solar Global"/>
    <s v="NE"/>
    <n v="208147450"/>
    <n v="351490552.58674562"/>
    <n v="30"/>
    <m/>
    <m/>
    <n v="40.484000000000002"/>
    <n v="8.8000000000000007"/>
    <n v="0.1"/>
    <n v="88"/>
    <n v="88"/>
    <n v="88"/>
    <n v="8.8000000000000007"/>
    <n v="8.8000000000000007"/>
    <n v="8.8000000000000007"/>
    <n v="8.8000000000000007"/>
    <n v="8.8000000000000007"/>
    <n v="1542816"/>
    <n v="302.83"/>
    <s v="R$/MWh"/>
    <n v="0"/>
    <n v="0"/>
    <n v="467210969.27999997"/>
    <n v="511.37731468650787"/>
    <n v="788961103.13537931"/>
    <n v="0"/>
    <n v="0"/>
    <n v="0"/>
    <n v="42948"/>
    <n v="50252"/>
    <s v="Não"/>
    <n v="4337.1099999999997"/>
    <n v="7323.91"/>
  </r>
  <r>
    <n v="1400"/>
    <x v="11"/>
    <s v="LER"/>
    <s v="07ºLER"/>
    <s v="Leilão de Energia de Reserva"/>
    <s v="008/2015"/>
    <s v="EGP-ALBA"/>
    <n v="8084537000199"/>
    <s v="QTD-UES-ER20"/>
    <s v="UFV.RS.BA.034437-0.01"/>
    <s v="LAPA 2"/>
    <x v="5"/>
    <s v="BA"/>
    <x v="9"/>
    <s v="Radiação Solar Global"/>
    <s v="NE"/>
    <n v="155200810"/>
    <n v="262081608.34451976"/>
    <n v="30"/>
    <m/>
    <m/>
    <n v="38.101999999999997"/>
    <n v="8.6999999999999993"/>
    <n v="0.1"/>
    <n v="88"/>
    <n v="88"/>
    <n v="88"/>
    <n v="8.6999999999999993"/>
    <n v="8.6999999999999993"/>
    <n v="8.6999999999999993"/>
    <n v="8.6999999999999993"/>
    <n v="8.6999999999999993"/>
    <n v="1525284"/>
    <n v="303.83"/>
    <s v="R$/MWh"/>
    <n v="0"/>
    <n v="0"/>
    <n v="463427037.71999997"/>
    <n v="513.06597603012142"/>
    <n v="782571324.18312776"/>
    <n v="0"/>
    <n v="0"/>
    <n v="0"/>
    <n v="42948"/>
    <n v="50252"/>
    <s v="Não"/>
    <n v="4337.1099999999997"/>
    <n v="7323.91"/>
  </r>
  <r>
    <n v="1401"/>
    <x v="11"/>
    <s v="LER"/>
    <s v="07ºLER"/>
    <s v="Leilão de Energia de Reserva"/>
    <s v="008/2015"/>
    <s v="SOBRAL I"/>
    <n v="14512276000163"/>
    <s v="QTD-UES-ER20"/>
    <s v="UFV.RS.PI.034388-9.01"/>
    <s v="SOBRAL 1"/>
    <x v="0"/>
    <s v="PI"/>
    <x v="9"/>
    <s v="Radiação Solar Global"/>
    <s v="NE"/>
    <n v="126515010"/>
    <n v="213641006.77388862"/>
    <n v="30"/>
    <m/>
    <m/>
    <n v="35.1"/>
    <n v="7.8"/>
    <n v="0.1"/>
    <n v="78"/>
    <n v="78"/>
    <n v="78"/>
    <n v="7.8"/>
    <n v="7.8"/>
    <n v="7.8"/>
    <n v="7.8"/>
    <n v="7.8"/>
    <n v="1367496"/>
    <n v="302.5"/>
    <s v="R$/MWh"/>
    <n v="0"/>
    <n v="0"/>
    <n v="413667540"/>
    <n v="510.82005644311539"/>
    <n v="698544383.90573454"/>
    <n v="0"/>
    <n v="0"/>
    <n v="0"/>
    <n v="42948"/>
    <n v="50252"/>
    <s v="Não"/>
    <n v="4337.1099999999997"/>
    <n v="7323.91"/>
  </r>
  <r>
    <n v="1402"/>
    <x v="11"/>
    <s v="LER"/>
    <s v="07ºLER"/>
    <s v="Leilão de Energia de Reserva"/>
    <s v="008/2015"/>
    <s v="EGP-DESENVOLVIMENTO"/>
    <n v="8084537000199"/>
    <s v="QTD-UES-ER20"/>
    <s v="UFV.RS.BA.032892-8.01"/>
    <s v="BOM JESUS DA LAPA I"/>
    <x v="5"/>
    <s v="BA"/>
    <x v="9"/>
    <s v="Radiação Solar Global"/>
    <s v="NE"/>
    <n v="165600000"/>
    <n v="279642318.50241292"/>
    <n v="30"/>
    <m/>
    <m/>
    <n v="37.161999999999999"/>
    <n v="8.4"/>
    <n v="0.1"/>
    <n v="84"/>
    <n v="84"/>
    <n v="84"/>
    <n v="8.4"/>
    <n v="8.4"/>
    <n v="8.4"/>
    <n v="8.4"/>
    <n v="8.4"/>
    <n v="1472688"/>
    <n v="304.83"/>
    <s v="R$/MWh"/>
    <n v="0"/>
    <n v="0"/>
    <n v="448919483.03999996"/>
    <n v="514.75463737373502"/>
    <n v="758072977.40465117"/>
    <n v="0"/>
    <n v="0"/>
    <n v="0"/>
    <n v="42948"/>
    <n v="50252"/>
    <s v="Não"/>
    <n v="4337.1099999999997"/>
    <n v="7323.91"/>
  </r>
  <r>
    <n v="1403"/>
    <x v="11"/>
    <s v="LER"/>
    <s v="07ºLER"/>
    <s v="Leilão de Energia de Reserva"/>
    <s v="008/2015"/>
    <s v="PIRAPORA"/>
    <n v="17518117000164"/>
    <s v="QTD-UES-ER20"/>
    <s v="UFV.RS.MG.033188-0.01"/>
    <s v="PIRAPORA 5"/>
    <x v="0"/>
    <s v="MG"/>
    <x v="9"/>
    <s v="Radiação Solar Global"/>
    <s v="SE"/>
    <n v="128164999.99999999"/>
    <n v="216427281.10423762"/>
    <n v="30"/>
    <m/>
    <m/>
    <n v="36.828000000000003"/>
    <n v="8.4"/>
    <n v="0.1"/>
    <n v="84"/>
    <n v="84"/>
    <n v="84"/>
    <n v="8.4"/>
    <n v="8.4"/>
    <n v="8.4"/>
    <n v="8.4"/>
    <n v="8.4"/>
    <n v="1472688"/>
    <n v="302"/>
    <s v="R$/MWh"/>
    <n v="0"/>
    <n v="0"/>
    <n v="444751776"/>
    <n v="509.97572577130859"/>
    <n v="751035131.63469696"/>
    <n v="0"/>
    <n v="0"/>
    <n v="0"/>
    <n v="42948"/>
    <n v="50252"/>
    <s v="Não"/>
    <n v="4337.1099999999997"/>
    <n v="7323.91"/>
  </r>
  <r>
    <n v="1404"/>
    <x v="11"/>
    <s v="LER"/>
    <s v="07ºLER"/>
    <s v="Leilão de Energia de Reserva"/>
    <s v="008/2015"/>
    <s v="PIRAPORA"/>
    <n v="17518117000164"/>
    <s v="QTD-UES-ER20"/>
    <s v="UFV.RS.MG.033189-9.01"/>
    <s v="PIRAPORA 6"/>
    <x v="0"/>
    <s v="MG"/>
    <x v="9"/>
    <s v="Radiação Solar Global"/>
    <s v="SE"/>
    <n v="128168000"/>
    <n v="216432347.08826849"/>
    <n v="30"/>
    <m/>
    <m/>
    <n v="36.828000000000003"/>
    <n v="8.4"/>
    <n v="0.1"/>
    <n v="84"/>
    <n v="84"/>
    <n v="84"/>
    <n v="8.4"/>
    <n v="8.4"/>
    <n v="8.4"/>
    <n v="8.4"/>
    <n v="8.4"/>
    <n v="1472688"/>
    <n v="296.45"/>
    <s v="R$/MWh"/>
    <n v="0"/>
    <n v="0"/>
    <n v="436578357.59999996"/>
    <n v="500.6036553142531"/>
    <n v="737232995.9374367"/>
    <n v="0"/>
    <n v="0"/>
    <n v="0"/>
    <n v="42948"/>
    <n v="50252"/>
    <s v="Não"/>
    <n v="4337.1099999999997"/>
    <n v="7323.91"/>
  </r>
  <r>
    <n v="1405"/>
    <x v="11"/>
    <s v="LER"/>
    <s v="07ºLER"/>
    <s v="Leilão de Energia de Reserva"/>
    <s v="008/2015"/>
    <s v="PIRAPORA"/>
    <n v="17518117000164"/>
    <s v="QTD-UES-ER20"/>
    <s v="UFV.RS.MG.033190-2.01"/>
    <s v="PIRAPORA 7"/>
    <x v="0"/>
    <s v="MG"/>
    <x v="9"/>
    <s v="Radiação Solar Global"/>
    <s v="SE"/>
    <n v="128168000"/>
    <n v="216432347.08826849"/>
    <n v="30"/>
    <m/>
    <m/>
    <n v="36.828000000000003"/>
    <n v="8.4"/>
    <n v="0.1"/>
    <n v="84"/>
    <n v="84"/>
    <n v="84"/>
    <n v="8.4"/>
    <n v="8.4"/>
    <n v="8.4"/>
    <n v="8.4"/>
    <n v="8.4"/>
    <n v="1472688"/>
    <n v="299"/>
    <s v="R$/MWh"/>
    <n v="0"/>
    <n v="0"/>
    <n v="440333712"/>
    <n v="504.90974174046778"/>
    <n v="743574517.74428606"/>
    <n v="0"/>
    <n v="0"/>
    <n v="0"/>
    <n v="42948"/>
    <n v="50252"/>
    <s v="Não"/>
    <n v="4337.1099999999997"/>
    <n v="7323.91"/>
  </r>
  <r>
    <n v="1406"/>
    <x v="11"/>
    <s v="LER"/>
    <s v="07ºLER"/>
    <s v="Leilão de Energia de Reserva"/>
    <s v="008/2015"/>
    <s v="PIRAPORA"/>
    <n v="17518117000164"/>
    <s v="QTD-UES-ER20"/>
    <s v="UFV.RS.MG.033192-9.01"/>
    <s v="PIRAPORA 9"/>
    <x v="0"/>
    <s v="MG"/>
    <x v="9"/>
    <s v="Radiação Solar Global"/>
    <s v="SE"/>
    <n v="128168000"/>
    <n v="216432347.08826849"/>
    <n v="30"/>
    <m/>
    <m/>
    <n v="36.828000000000003"/>
    <n v="8.4"/>
    <n v="0.1"/>
    <n v="84"/>
    <n v="84"/>
    <n v="84"/>
    <n v="8.4"/>
    <n v="8.4"/>
    <n v="8.4"/>
    <n v="8.4"/>
    <n v="8.4"/>
    <n v="1472688"/>
    <n v="299"/>
    <s v="R$/MWh"/>
    <n v="0"/>
    <n v="0"/>
    <n v="440333712"/>
    <n v="504.90974174046778"/>
    <n v="743574517.74428606"/>
    <n v="0"/>
    <n v="0"/>
    <n v="0"/>
    <n v="42948"/>
    <n v="50252"/>
    <s v="Não"/>
    <n v="4337.1099999999997"/>
    <n v="7323.91"/>
  </r>
  <r>
    <n v="1407"/>
    <x v="11"/>
    <s v="LER"/>
    <s v="07ºLER"/>
    <s v="Leilão de Energia de Reserva"/>
    <s v="008/2015"/>
    <s v="PIRAPORA"/>
    <n v="17518117000164"/>
    <s v="QTD-UES-ER20"/>
    <s v="UFV.RS.MG.033193-7.01"/>
    <s v="PIRAPORA 10"/>
    <x v="0"/>
    <s v="MG"/>
    <x v="9"/>
    <s v="Radiação Solar Global"/>
    <s v="SE"/>
    <n v="128168000"/>
    <n v="216432347.08826849"/>
    <n v="30"/>
    <m/>
    <m/>
    <n v="36.828000000000003"/>
    <n v="8.4"/>
    <n v="0.1"/>
    <n v="84"/>
    <n v="84"/>
    <n v="84"/>
    <n v="8.4"/>
    <n v="8.4"/>
    <n v="8.4"/>
    <n v="8.4"/>
    <n v="8.4"/>
    <n v="1472688"/>
    <n v="296.45"/>
    <s v="R$/MWh"/>
    <n v="0"/>
    <n v="0"/>
    <n v="436578357.59999996"/>
    <n v="500.6036553142531"/>
    <n v="737232995.9374367"/>
    <n v="0"/>
    <n v="0"/>
    <n v="0"/>
    <n v="42948"/>
    <n v="50252"/>
    <s v="Não"/>
    <n v="4337.1099999999997"/>
    <n v="7323.91"/>
  </r>
  <r>
    <n v="1408"/>
    <x v="11"/>
    <s v="LER"/>
    <s v="07ºLER"/>
    <s v="Leilão de Energia de Reserva"/>
    <s v="008/2015"/>
    <s v="EGP-DESENVOLVIMENTO"/>
    <n v="8084537000199"/>
    <s v="QTD-UES-ER20"/>
    <s v="UFV.RS.BA.032893-6.01"/>
    <s v="BOM JESUS DA LAPA II"/>
    <x v="5"/>
    <s v="BA"/>
    <x v="9"/>
    <s v="Radiação Solar Global"/>
    <s v="NE"/>
    <n v="165600000"/>
    <n v="279642318.50241292"/>
    <n v="30"/>
    <m/>
    <m/>
    <n v="37.161999999999999"/>
    <n v="8.4"/>
    <n v="0.1"/>
    <n v="84"/>
    <n v="84"/>
    <n v="84"/>
    <n v="8.4"/>
    <n v="8.4"/>
    <n v="8.4"/>
    <n v="8.4"/>
    <n v="8.4"/>
    <n v="1472688"/>
    <n v="304.83"/>
    <s v="R$/MWh"/>
    <n v="0"/>
    <n v="0"/>
    <n v="448919483.03999996"/>
    <n v="514.75463737373502"/>
    <n v="758072977.40465117"/>
    <n v="0"/>
    <n v="0"/>
    <n v="0"/>
    <n v="42948"/>
    <n v="50252"/>
    <s v="Não"/>
    <n v="4337.1099999999997"/>
    <n v="7323.91"/>
  </r>
  <r>
    <n v="1409"/>
    <x v="11"/>
    <s v="LER"/>
    <s v="07ºLER"/>
    <s v="Leilão de Energia de Reserva"/>
    <s v="008/2015"/>
    <s v="SERTAO I"/>
    <n v="17034676000107"/>
    <s v="QTD-UES-ER20"/>
    <s v="UFV.RS.PI.034384-6.01"/>
    <s v="SERTAO 1"/>
    <x v="0"/>
    <s v="PI"/>
    <x v="9"/>
    <s v="Radiação Solar Global"/>
    <s v="NE"/>
    <n v="126332000"/>
    <n v="213331964.8613939"/>
    <n v="30"/>
    <m/>
    <m/>
    <n v="35.1"/>
    <n v="7.8"/>
    <n v="0.1"/>
    <n v="78"/>
    <n v="78"/>
    <n v="78"/>
    <n v="7.8"/>
    <n v="7.8"/>
    <n v="7.8"/>
    <n v="7.8"/>
    <n v="7.8"/>
    <n v="1367496"/>
    <n v="304.5"/>
    <s v="R$/MWh"/>
    <n v="0"/>
    <n v="0"/>
    <n v="416402532"/>
    <n v="514.1973791303426"/>
    <n v="703162859.17122698"/>
    <n v="0"/>
    <n v="0"/>
    <n v="0"/>
    <n v="42948"/>
    <n v="50252"/>
    <s v="Não"/>
    <n v="4337.1099999999997"/>
    <n v="7323.91"/>
  </r>
  <r>
    <n v="1410"/>
    <x v="11"/>
    <s v="LER"/>
    <s v="07ºLER"/>
    <s v="Leilão de Energia de Reserva"/>
    <s v="008/2015"/>
    <s v="EGP-ALBA"/>
    <n v="8084537000199"/>
    <s v="QTD-UES-ER20"/>
    <s v="UFV.RS.BA.034333-1.01"/>
    <s v="LAPA 3"/>
    <x v="5"/>
    <s v="BA"/>
    <x v="9"/>
    <s v="Radiação Solar Global"/>
    <s v="NE"/>
    <n v="155200810"/>
    <n v="262081608.34451976"/>
    <n v="30"/>
    <m/>
    <m/>
    <n v="38.101999999999997"/>
    <n v="8.6999999999999993"/>
    <n v="0.1"/>
    <n v="88"/>
    <n v="88"/>
    <n v="88"/>
    <n v="8.6999999999999993"/>
    <n v="8.6999999999999993"/>
    <n v="8.6999999999999993"/>
    <n v="8.6999999999999993"/>
    <n v="8.6999999999999993"/>
    <n v="1525284"/>
    <n v="303.83"/>
    <s v="R$/MWh"/>
    <n v="0"/>
    <n v="0"/>
    <n v="463427037.71999997"/>
    <n v="513.06597603012142"/>
    <n v="782571324.18312776"/>
    <n v="0"/>
    <n v="0"/>
    <n v="0"/>
    <n v="42948"/>
    <n v="50252"/>
    <s v="Não"/>
    <n v="4337.1099999999997"/>
    <n v="7323.91"/>
  </r>
  <r>
    <n v="1411"/>
    <x v="11"/>
    <s v="LER"/>
    <s v="08ºLER"/>
    <s v="Leilão de Energia de Reserva"/>
    <s v="009/2015"/>
    <s v="SOLAIREDIRECT FLORESTA"/>
    <n v="36000000000000"/>
    <s v="QTD-UES-ER20"/>
    <s v="UFV.RS.RN.034310-2.01"/>
    <s v="FLORESTA I"/>
    <x v="5"/>
    <s v="RN"/>
    <x v="9"/>
    <s v="Radiação Solar Global"/>
    <s v="NE"/>
    <n v="143892370"/>
    <n v="239188998.41502967"/>
    <n v="30"/>
    <m/>
    <m/>
    <n v="36.716000000000001"/>
    <n v="9.4"/>
    <n v="0.1"/>
    <n v="94"/>
    <n v="94"/>
    <n v="94"/>
    <n v="9.4"/>
    <n v="9.4"/>
    <n v="9.4"/>
    <n v="9.4"/>
    <n v="9.4"/>
    <n v="1648008"/>
    <n v="292.8"/>
    <s v="R$/MWh"/>
    <n v="0"/>
    <n v="0"/>
    <n v="482536742.40000004"/>
    <n v="486.71474891907536"/>
    <n v="802109799.93662763"/>
    <n v="0"/>
    <n v="0"/>
    <n v="0"/>
    <n v="43405"/>
    <n v="50709"/>
    <s v="Não"/>
    <n v="4405.95"/>
    <n v="7323.91"/>
  </r>
  <r>
    <n v="1412"/>
    <x v="11"/>
    <s v="LER"/>
    <s v="08ºLER"/>
    <s v="Leilão de Energia de Reserva"/>
    <s v="009/2015"/>
    <s v="CONSORCIO PIRAPORA"/>
    <n v="10000000000000"/>
    <s v="QTD-UES-ER20"/>
    <s v="UFV.RS.MG.033187-2.01"/>
    <s v="PIRAPORA 4"/>
    <x v="0"/>
    <s v="MG"/>
    <x v="9"/>
    <s v="Radiação Solar Global"/>
    <s v="SE"/>
    <n v="127738000"/>
    <n v="212335958.32453841"/>
    <n v="30"/>
    <m/>
    <m/>
    <n v="36.828000000000003"/>
    <n v="8.4"/>
    <n v="0.1"/>
    <n v="84"/>
    <n v="84"/>
    <n v="84"/>
    <n v="8.4"/>
    <n v="8.4"/>
    <n v="8.4"/>
    <n v="8.4"/>
    <n v="8.4"/>
    <n v="1472688"/>
    <n v="299.5"/>
    <s v="R$/MWh"/>
    <n v="0"/>
    <n v="0"/>
    <n v="441070056"/>
    <n v="497.85200581032467"/>
    <n v="733180674.73279548"/>
    <n v="0"/>
    <n v="0"/>
    <n v="0"/>
    <n v="43405"/>
    <n v="50709"/>
    <s v="Não"/>
    <n v="4405.95"/>
    <n v="7323.91"/>
  </r>
  <r>
    <n v="1413"/>
    <x v="11"/>
    <s v="LER"/>
    <s v="08ºLER"/>
    <s v="Leilão de Energia de Reserva"/>
    <s v="009/2015"/>
    <s v="SOBRADO"/>
    <n v="55000000000001"/>
    <s v="QTD-UES-ER20"/>
    <s v="UFV.RS.BA.034387-0.01"/>
    <s v="SOBRADO1"/>
    <x v="0"/>
    <s v="BA"/>
    <x v="9"/>
    <s v="Radiação Solar Global"/>
    <s v="NE"/>
    <n v="118598000"/>
    <n v="197142745.19229677"/>
    <n v="30"/>
    <m/>
    <m/>
    <n v="34.200000000000003"/>
    <n v="7.8"/>
    <n v="0.1"/>
    <n v="78"/>
    <n v="78"/>
    <n v="78"/>
    <n v="7.8"/>
    <n v="7.8"/>
    <n v="7.8"/>
    <n v="7.8"/>
    <n v="7.8"/>
    <n v="1367496"/>
    <n v="299.95"/>
    <s v="R$/MWh"/>
    <n v="0"/>
    <n v="0"/>
    <n v="410180425.19999999"/>
    <n v="498.60003052690109"/>
    <n v="681833547.34541512"/>
    <n v="0"/>
    <n v="0"/>
    <n v="0"/>
    <n v="43405"/>
    <n v="50709"/>
    <s v="Não"/>
    <n v="4405.95"/>
    <n v="7323.91"/>
  </r>
  <r>
    <n v="1414"/>
    <x v="11"/>
    <s v="LER"/>
    <s v="08ºLER"/>
    <s v="Leilão de Energia de Reserva"/>
    <s v="009/2015"/>
    <s v="SOLAIREDIRECT FLORESTA"/>
    <n v="36000000000000"/>
    <s v="QTD-UES-ER20"/>
    <s v="UFV.RS.RN.034309-9.01"/>
    <s v="FLORESTA II"/>
    <x v="5"/>
    <s v="RN"/>
    <x v="9"/>
    <s v="Radiação Solar Global"/>
    <s v="NE"/>
    <n v="143892370"/>
    <n v="239188998.41502967"/>
    <n v="30"/>
    <m/>
    <m/>
    <n v="36.716000000000001"/>
    <n v="9.4"/>
    <n v="0.1"/>
    <n v="94"/>
    <n v="94"/>
    <n v="94"/>
    <n v="9.4"/>
    <n v="9.4"/>
    <n v="9.4"/>
    <n v="9.4"/>
    <n v="9.4"/>
    <n v="1648008"/>
    <n v="292.8"/>
    <s v="R$/MWh"/>
    <n v="0"/>
    <n v="0"/>
    <n v="482536742.40000004"/>
    <n v="486.71474891907536"/>
    <n v="802109799.93662763"/>
    <n v="0"/>
    <n v="0"/>
    <n v="0"/>
    <n v="43405"/>
    <n v="50709"/>
    <s v="Não"/>
    <n v="4405.95"/>
    <n v="7323.91"/>
  </r>
  <r>
    <n v="1415"/>
    <x v="11"/>
    <s v="LER"/>
    <s v="08ºLER"/>
    <s v="Leilão de Energia de Reserva"/>
    <s v="009/2015"/>
    <s v="RIO ALTO"/>
    <n v="11229764000170"/>
    <s v="QTD-UES-ER20"/>
    <s v="UFV.RS.PB.032544-9.01"/>
    <s v="COREMAS III"/>
    <x v="0"/>
    <s v="PB"/>
    <x v="9"/>
    <s v="Radiação Solar Global"/>
    <s v="NE"/>
    <n v="143042000"/>
    <n v="237775447.79672942"/>
    <n v="30"/>
    <m/>
    <m/>
    <n v="36.753999999999998"/>
    <n v="7.1"/>
    <n v="0.1"/>
    <n v="71"/>
    <n v="71"/>
    <n v="71"/>
    <n v="7.1"/>
    <n v="7.1"/>
    <n v="7.1"/>
    <n v="7.1"/>
    <n v="7.1"/>
    <n v="1244772"/>
    <n v="302.8"/>
    <s v="R$/MWh"/>
    <n v="0"/>
    <n v="0"/>
    <n v="376916961.60000002"/>
    <n v="503.33752039855199"/>
    <n v="626540451.94154632"/>
    <n v="0"/>
    <n v="0"/>
    <n v="0"/>
    <n v="43405"/>
    <n v="50709"/>
    <s v="Não"/>
    <n v="4405.95"/>
    <n v="7323.91"/>
  </r>
  <r>
    <n v="1416"/>
    <x v="11"/>
    <s v="LER"/>
    <s v="08ºLER"/>
    <s v="Leilão de Energia de Reserva"/>
    <s v="009/2015"/>
    <s v="CONSORCIO PIRAPORA"/>
    <n v="10000000000000"/>
    <s v="QTD-UES-ER20"/>
    <s v="UFV.RS.MG.033186-4.01"/>
    <s v="PIRAPORA 3"/>
    <x v="0"/>
    <s v="MG"/>
    <x v="9"/>
    <s v="Radiação Solar Global"/>
    <s v="SE"/>
    <n v="127738000"/>
    <n v="212335958.32453841"/>
    <n v="30"/>
    <m/>
    <m/>
    <n v="36.828000000000003"/>
    <n v="8.4"/>
    <n v="0.1"/>
    <n v="84"/>
    <n v="84"/>
    <n v="84"/>
    <n v="8.4"/>
    <n v="8.4"/>
    <n v="8.4"/>
    <n v="8.4"/>
    <n v="8.4"/>
    <n v="1472688"/>
    <n v="299.5"/>
    <s v="R$/MWh"/>
    <n v="0"/>
    <n v="0"/>
    <n v="441070056"/>
    <n v="497.85200581032467"/>
    <n v="733180674.73279548"/>
    <n v="0"/>
    <n v="0"/>
    <n v="0"/>
    <n v="43405"/>
    <n v="50709"/>
    <s v="Não"/>
    <n v="4405.95"/>
    <n v="7323.91"/>
  </r>
  <r>
    <n v="1417"/>
    <x v="11"/>
    <s v="LER"/>
    <s v="08ºLER"/>
    <s v="Leilão de Energia de Reserva"/>
    <s v="009/2015"/>
    <s v="CONSORCIO PIRAPORA"/>
    <n v="10000000000000"/>
    <s v="QTD-UES-ER20"/>
    <s v="UFV.RS.MG.033185-6.01"/>
    <s v="PIRAPORA 2"/>
    <x v="0"/>
    <s v="MG"/>
    <x v="9"/>
    <s v="Radiação Solar Global"/>
    <s v="SE"/>
    <n v="128168000"/>
    <n v="213050737.49815589"/>
    <n v="30"/>
    <m/>
    <m/>
    <n v="36.828000000000003"/>
    <n v="8.4"/>
    <n v="0.1"/>
    <n v="84"/>
    <n v="84"/>
    <n v="84"/>
    <n v="8.4"/>
    <n v="8.4"/>
    <n v="8.4"/>
    <n v="8.4"/>
    <n v="8.4"/>
    <n v="1472688"/>
    <n v="301"/>
    <s v="R$/MWh"/>
    <n v="0"/>
    <n v="0"/>
    <n v="443279088"/>
    <n v="500.34542153224618"/>
    <n v="736852698.14548051"/>
    <n v="0"/>
    <n v="0"/>
    <n v="0"/>
    <n v="43405"/>
    <n v="50709"/>
    <s v="Não"/>
    <n v="4405.95"/>
    <n v="7323.91"/>
  </r>
  <r>
    <n v="1418"/>
    <x v="11"/>
    <s v="LER"/>
    <s v="08ºLER"/>
    <s v="Leilão de Energia de Reserva"/>
    <s v="009/2015"/>
    <s v="CONSORCIO GUIMARANIA"/>
    <n v="30000000000001"/>
    <s v="QTD-UES-ER20"/>
    <s v="UFV.RS.MG.034073-1.01"/>
    <s v="GUIMARANIA 1"/>
    <x v="0"/>
    <s v="MG"/>
    <x v="9"/>
    <s v="Radiação Solar Global"/>
    <s v="SE"/>
    <n v="129298000"/>
    <n v="214929110.67533675"/>
    <n v="30"/>
    <m/>
    <m/>
    <n v="36.828000000000003"/>
    <n v="8.1999999999999993"/>
    <n v="0.1"/>
    <n v="82"/>
    <n v="82"/>
    <n v="82"/>
    <n v="8.1999999999999993"/>
    <n v="8.1999999999999993"/>
    <n v="8.1999999999999993"/>
    <n v="8.1999999999999993"/>
    <n v="8.1999999999999993"/>
    <n v="1437624"/>
    <n v="290"/>
    <s v="R$/MWh"/>
    <n v="0"/>
    <n v="0"/>
    <n v="416910960"/>
    <n v="482.06037290482186"/>
    <n v="693021561.53692162"/>
    <n v="0"/>
    <n v="0"/>
    <n v="0"/>
    <n v="43405"/>
    <n v="50709"/>
    <s v="Não"/>
    <n v="4405.95"/>
    <n v="7323.91"/>
  </r>
  <r>
    <n v="1419"/>
    <x v="11"/>
    <s v="LER"/>
    <s v="08ºLER"/>
    <s v="Leilão de Energia de Reserva"/>
    <s v="009/2015"/>
    <s v="BOA HORA"/>
    <n v="62000000000001"/>
    <s v="QTD-UES-ER20"/>
    <s v="UFV.RS.PE.034163-0.01"/>
    <s v="BOA HORA 3"/>
    <x v="0"/>
    <s v="PE"/>
    <x v="9"/>
    <s v="Radiação Solar Global"/>
    <s v="NE"/>
    <n v="150195000"/>
    <n v="249665716.23599905"/>
    <n v="25"/>
    <m/>
    <m/>
    <n v="30"/>
    <n v="5.3"/>
    <n v="0.1"/>
    <n v="53"/>
    <n v="53"/>
    <n v="53"/>
    <n v="5.3"/>
    <n v="5.3"/>
    <n v="5.3"/>
    <n v="5.3"/>
    <n v="5.3"/>
    <n v="929196"/>
    <n v="291.75"/>
    <s v="R$/MWh"/>
    <n v="0"/>
    <n v="0"/>
    <n v="271092933"/>
    <n v="484.96935791373028"/>
    <n v="450631587.49600655"/>
    <n v="0"/>
    <n v="0"/>
    <n v="0"/>
    <n v="43405"/>
    <n v="50709"/>
    <s v="Não"/>
    <n v="4405.95"/>
    <n v="7323.91"/>
  </r>
  <r>
    <n v="1420"/>
    <x v="11"/>
    <s v="LER"/>
    <s v="08ºLER"/>
    <s v="Leilão de Energia de Reserva"/>
    <s v="009/2015"/>
    <s v="SOLAIREDIRECT FLORESTA"/>
    <n v="36000000000000"/>
    <s v="QTD-UES-ER20"/>
    <s v="UFV.RS.RN.033569-0.01"/>
    <s v="FLORESTA III"/>
    <x v="5"/>
    <s v="RN"/>
    <x v="9"/>
    <s v="Radiação Solar Global"/>
    <s v="NE"/>
    <n v="100223590"/>
    <n v="166599383.3422758"/>
    <n v="20"/>
    <m/>
    <m/>
    <n v="24.478000000000002"/>
    <n v="6.3"/>
    <n v="0.1"/>
    <n v="94"/>
    <n v="94"/>
    <n v="94"/>
    <n v="6.3"/>
    <n v="6.3"/>
    <n v="6.3"/>
    <n v="6.3"/>
    <n v="6.3"/>
    <n v="1104516"/>
    <n v="292.81"/>
    <s v="R$/MWh"/>
    <n v="0"/>
    <n v="0"/>
    <n v="323413329.95999998"/>
    <n v="486.73137169055479"/>
    <n v="537602587.73416483"/>
    <n v="0"/>
    <n v="0"/>
    <n v="0"/>
    <n v="43405"/>
    <n v="50709"/>
    <s v="Não"/>
    <n v="4405.95"/>
    <n v="7323.91"/>
  </r>
  <r>
    <n v="1421"/>
    <x v="11"/>
    <s v="LER"/>
    <s v="08ºLER"/>
    <s v="Leilão de Energia de Reserva"/>
    <s v="009/2015"/>
    <s v="UFV AGRESTINA"/>
    <n v="67000000000001"/>
    <s v="QTD-UES-ER20"/>
    <s v="UFV.RS.PE.034305-6.01"/>
    <s v="FAZENDA ESMERALDA"/>
    <x v="0"/>
    <s v="PE"/>
    <x v="9"/>
    <s v="Radiação Solar Global"/>
    <s v="NE"/>
    <n v="153719890"/>
    <n v="255525060.33202827"/>
    <n v="30"/>
    <m/>
    <m/>
    <n v="40.143999999999998"/>
    <n v="6.2"/>
    <n v="0.1"/>
    <n v="62"/>
    <n v="62"/>
    <n v="62"/>
    <n v="6.2"/>
    <n v="6.2"/>
    <n v="6.2"/>
    <n v="6.2"/>
    <n v="6.2"/>
    <n v="1086984"/>
    <n v="294"/>
    <s v="R$/MWh"/>
    <n v="0"/>
    <n v="0"/>
    <n v="319573296"/>
    <n v="488.70948149661251"/>
    <n v="531219387.03511387"/>
    <n v="0"/>
    <n v="0"/>
    <n v="0"/>
    <n v="43405"/>
    <n v="50709"/>
    <s v="Não"/>
    <n v="4405.95"/>
    <n v="7323.91"/>
  </r>
  <r>
    <n v="1422"/>
    <x v="11"/>
    <s v="LER"/>
    <s v="08ºLER"/>
    <s v="Leilão de Energia de Reserva"/>
    <s v="009/2015"/>
    <s v="CONSORCIO BRISAS SUAVES"/>
    <n v="35000000000000"/>
    <s v="QTD-UES-ER20"/>
    <s v="UFV.RS.SP.034107-0.01"/>
    <s v="BRISAS SUAVES"/>
    <x v="0"/>
    <s v="SP"/>
    <x v="9"/>
    <s v="Radiação Solar Global"/>
    <s v="SE"/>
    <n v="20180000"/>
    <n v="33544752.845583811"/>
    <n v="5"/>
    <m/>
    <m/>
    <n v="5.952"/>
    <n v="1.3"/>
    <n v="0.1"/>
    <n v="13"/>
    <n v="13"/>
    <n v="13"/>
    <n v="1.3"/>
    <n v="1.3"/>
    <n v="1.3"/>
    <n v="1.3"/>
    <n v="1.3"/>
    <n v="227916"/>
    <n v="293"/>
    <s v="R$/MWh"/>
    <n v="0"/>
    <n v="0"/>
    <n v="66779388"/>
    <n v="487.04720434866488"/>
    <n v="111005850.6263303"/>
    <n v="0"/>
    <n v="0"/>
    <n v="0"/>
    <n v="43405"/>
    <n v="50709"/>
    <s v="Não"/>
    <n v="4405.95"/>
    <n v="7323.91"/>
  </r>
  <r>
    <n v="1423"/>
    <x v="11"/>
    <s v="LER"/>
    <s v="08ºLER"/>
    <s v="Leilão de Energia de Reserva"/>
    <s v="009/2015"/>
    <s v="CONSORCIO GUIMARANIA"/>
    <n v="30000000000001"/>
    <s v="QTD-UES-ER20"/>
    <s v="UFV.RS.MG.034074-0.01"/>
    <s v="GUIMARANIA 2"/>
    <x v="0"/>
    <s v="MG"/>
    <x v="9"/>
    <s v="Radiação Solar Global"/>
    <s v="SE"/>
    <n v="126008000"/>
    <n v="209460218.85858896"/>
    <n v="30"/>
    <m/>
    <m/>
    <n v="36.828000000000003"/>
    <n v="8.1999999999999993"/>
    <n v="0.1"/>
    <n v="82"/>
    <n v="82"/>
    <n v="82"/>
    <n v="8.1999999999999993"/>
    <n v="8.1999999999999993"/>
    <n v="8.1999999999999993"/>
    <n v="8.1999999999999993"/>
    <n v="8.1999999999999993"/>
    <n v="1437624"/>
    <n v="290"/>
    <s v="R$/MWh"/>
    <n v="0"/>
    <n v="0"/>
    <n v="416910960"/>
    <n v="482.06037290482186"/>
    <n v="693021561.53692162"/>
    <n v="0"/>
    <n v="0"/>
    <n v="0"/>
    <n v="43405"/>
    <n v="50709"/>
    <s v="Não"/>
    <n v="4405.95"/>
    <n v="7323.91"/>
  </r>
  <r>
    <n v="1424"/>
    <x v="11"/>
    <s v="LER"/>
    <s v="08ºLER"/>
    <s v="Leilão de Energia de Reserva"/>
    <s v="009/2015"/>
    <s v="SOLAIREDIRECT SOLATIO"/>
    <n v="37000000000000"/>
    <s v="QTD-UES-ER20"/>
    <s v="UFV.RS.MG.033999-7.01"/>
    <s v="PARACATU 1"/>
    <x v="0"/>
    <s v="MG"/>
    <x v="9"/>
    <s v="Radiação Solar Global"/>
    <s v="SE"/>
    <n v="125916000"/>
    <n v="209307289.36097777"/>
    <n v="30"/>
    <m/>
    <m/>
    <n v="36.828000000000003"/>
    <n v="8.5"/>
    <n v="0.1"/>
    <n v="85"/>
    <n v="85"/>
    <n v="85"/>
    <n v="8.5"/>
    <n v="8.5"/>
    <n v="8.5"/>
    <n v="8.5"/>
    <n v="8.5"/>
    <n v="1490220"/>
    <n v="298"/>
    <s v="R$/MWh"/>
    <n v="0"/>
    <n v="0"/>
    <n v="444085560"/>
    <n v="495.35859008840316"/>
    <n v="738193278.12154019"/>
    <n v="0"/>
    <n v="0"/>
    <n v="0"/>
    <n v="43405"/>
    <n v="50709"/>
    <s v="Não"/>
    <n v="4405.95"/>
    <n v="7323.91"/>
  </r>
  <r>
    <n v="1425"/>
    <x v="11"/>
    <s v="LER"/>
    <s v="08ºLER"/>
    <s v="Leilão de Energia de Reserva"/>
    <s v="009/2015"/>
    <s v="SOLAIREDIRECT SOLATIO"/>
    <n v="37000000000000"/>
    <s v="QTD-UES-ER20"/>
    <s v="UFV.RS.MG.034000-6.01"/>
    <s v="PARACATU 2"/>
    <x v="5"/>
    <s v="MG"/>
    <x v="9"/>
    <s v="Radiação Solar Global"/>
    <s v="SE"/>
    <n v="125738000"/>
    <n v="209011404.02864307"/>
    <n v="30"/>
    <m/>
    <m/>
    <n v="36.828000000000003"/>
    <n v="8.5"/>
    <n v="0.1"/>
    <n v="85"/>
    <n v="85"/>
    <n v="85"/>
    <n v="8.5"/>
    <n v="8.5"/>
    <n v="8.5"/>
    <n v="8.5"/>
    <n v="8.5"/>
    <n v="1490220"/>
    <n v="298"/>
    <s v="R$/MWh"/>
    <n v="0"/>
    <n v="0"/>
    <n v="444085560"/>
    <n v="495.35859008840316"/>
    <n v="738193278.12154019"/>
    <n v="0"/>
    <n v="0"/>
    <n v="0"/>
    <n v="43405"/>
    <n v="50709"/>
    <s v="Não"/>
    <n v="4405.95"/>
    <n v="7323.91"/>
  </r>
  <r>
    <n v="1426"/>
    <x v="11"/>
    <s v="LER"/>
    <s v="08ºLER"/>
    <s v="Leilão de Energia de Reserva"/>
    <s v="009/2015"/>
    <s v="SOLAIREDIRECT SOLATIO"/>
    <n v="37000000000000"/>
    <s v="QTD-UES-ER20"/>
    <s v="UFV.RS.MG.033990-3.01"/>
    <s v="PARACATU 3"/>
    <x v="0"/>
    <s v="MG"/>
    <x v="9"/>
    <s v="Radiação Solar Global"/>
    <s v="SE"/>
    <n v="125738000"/>
    <n v="209011404.02864307"/>
    <n v="30"/>
    <m/>
    <m/>
    <n v="36.828000000000003"/>
    <n v="8.5"/>
    <n v="0.1"/>
    <n v="85"/>
    <n v="85"/>
    <n v="85"/>
    <n v="8.5"/>
    <n v="8.5"/>
    <n v="8.5"/>
    <n v="8.5"/>
    <n v="8.5"/>
    <n v="1490220"/>
    <n v="298"/>
    <s v="R$/MWh"/>
    <n v="0"/>
    <n v="0"/>
    <n v="444085560"/>
    <n v="495.35859008840316"/>
    <n v="738193278.12154019"/>
    <n v="0"/>
    <n v="0"/>
    <n v="0"/>
    <n v="43405"/>
    <n v="50709"/>
    <s v="Não"/>
    <n v="4405.95"/>
    <n v="7323.91"/>
  </r>
  <r>
    <n v="1427"/>
    <x v="11"/>
    <s v="LER"/>
    <s v="08ºLER"/>
    <s v="Leilão de Energia de Reserva"/>
    <s v="009/2015"/>
    <s v="SOLAIREDIRECT SOLATIO"/>
    <n v="37000000000000"/>
    <s v="QTD-UES-ER20"/>
    <s v="UFV.RS.MG.033991-1.01"/>
    <s v="PARACATU 4"/>
    <x v="0"/>
    <s v="MG"/>
    <x v="9"/>
    <s v="Radiação Solar Global"/>
    <s v="SE"/>
    <n v="125738000"/>
    <n v="209011404.02864307"/>
    <n v="30"/>
    <m/>
    <m/>
    <n v="36.828000000000003"/>
    <n v="8.5"/>
    <n v="0.1"/>
    <n v="85"/>
    <n v="85"/>
    <n v="85"/>
    <n v="8.5"/>
    <n v="8.5"/>
    <n v="8.5"/>
    <n v="8.5"/>
    <n v="8.5"/>
    <n v="1490220"/>
    <n v="298"/>
    <s v="R$/MWh"/>
    <n v="0"/>
    <n v="0"/>
    <n v="444085560"/>
    <n v="495.35859008840316"/>
    <n v="738193278.12154019"/>
    <n v="0"/>
    <n v="0"/>
    <n v="0"/>
    <n v="43405"/>
    <n v="50709"/>
    <s v="Não"/>
    <n v="4405.95"/>
    <n v="7323.91"/>
  </r>
  <r>
    <n v="1428"/>
    <x v="11"/>
    <s v="LER"/>
    <s v="08ºLER"/>
    <s v="Leilão de Energia de Reserva"/>
    <s v="009/2015"/>
    <s v="STEELCON"/>
    <n v="2346527000106"/>
    <s v="QTD-UES-ER20"/>
    <s v="UFV.RS.TO.034745-0.01"/>
    <s v="SOL STEELCONS MIRACEMA 1"/>
    <x v="0"/>
    <s v="TO"/>
    <x v="9"/>
    <s v="Radiação Solar Global"/>
    <s v="NE"/>
    <n v="203655000"/>
    <n v="338531052.56528103"/>
    <n v="30"/>
    <m/>
    <m/>
    <n v="33.264000000000003"/>
    <n v="5.4"/>
    <n v="0.1"/>
    <n v="54"/>
    <n v="54"/>
    <n v="54"/>
    <n v="5.4"/>
    <n v="5.4"/>
    <n v="5.4"/>
    <n v="5.4"/>
    <n v="5.4"/>
    <n v="946728"/>
    <n v="295.99"/>
    <s v="R$/MWh"/>
    <n v="0"/>
    <n v="0"/>
    <n v="280222020.72000003"/>
    <n v="492.0174130210284"/>
    <n v="465806661.3945722"/>
    <n v="0"/>
    <n v="0"/>
    <n v="0"/>
    <n v="43405"/>
    <n v="50709"/>
    <s v="Não"/>
    <n v="4405.95"/>
    <n v="7323.91"/>
  </r>
  <r>
    <n v="1429"/>
    <x v="11"/>
    <s v="LER"/>
    <s v="08ºLER"/>
    <s v="Leilão de Energia de Reserva"/>
    <s v="009/2015"/>
    <s v="STEELCON"/>
    <n v="2346527000106"/>
    <s v="QTD-UES-ER20"/>
    <s v="UFV.RS.TO.034746-9.01"/>
    <s v="SOL STEELCONS MIRACEMA 2"/>
    <x v="0"/>
    <s v="TO"/>
    <x v="9"/>
    <s v="Radiação Solar Global"/>
    <s v="NE"/>
    <n v="203655000"/>
    <n v="338531052.56528103"/>
    <n v="30"/>
    <m/>
    <m/>
    <n v="33.264000000000003"/>
    <n v="5.4"/>
    <n v="0.1"/>
    <n v="54"/>
    <n v="54"/>
    <n v="54"/>
    <n v="5.4"/>
    <n v="5.4"/>
    <n v="5.4"/>
    <n v="5.4"/>
    <n v="5.4"/>
    <n v="946728"/>
    <n v="296.99"/>
    <s v="R$/MWh"/>
    <n v="0"/>
    <n v="0"/>
    <n v="281168748.72000003"/>
    <n v="493.67969016897604"/>
    <n v="467380385.71429437"/>
    <n v="0"/>
    <n v="0"/>
    <n v="0"/>
    <n v="43405"/>
    <n v="50709"/>
    <s v="Não"/>
    <n v="4405.95"/>
    <n v="7323.91"/>
  </r>
  <r>
    <n v="1430"/>
    <x v="11"/>
    <s v="LER"/>
    <s v="08ºLER"/>
    <s v="Leilão de Energia de Reserva"/>
    <s v="009/2015"/>
    <s v="STEELCON"/>
    <n v="2346527000106"/>
    <s v="QTD-UES-ER20"/>
    <s v="UFV.RS.TO.034747-7.01"/>
    <s v="SOL STEELCONS MIRACEMA 3"/>
    <x v="0"/>
    <s v="TO"/>
    <x v="9"/>
    <s v="Radiação Solar Global"/>
    <s v="NE"/>
    <n v="203655000"/>
    <n v="338531052.56528103"/>
    <n v="30"/>
    <m/>
    <m/>
    <n v="33.264000000000003"/>
    <n v="5.4"/>
    <n v="0.1"/>
    <n v="54"/>
    <n v="54"/>
    <n v="54"/>
    <n v="5.4"/>
    <n v="5.4"/>
    <n v="5.4"/>
    <n v="5.4"/>
    <n v="5.4"/>
    <n v="946728"/>
    <n v="301.49"/>
    <s v="R$/MWh"/>
    <n v="0"/>
    <n v="0"/>
    <n v="285429024.72000003"/>
    <n v="501.15993733474056"/>
    <n v="474462145.15304428"/>
    <n v="0"/>
    <n v="0"/>
    <n v="0"/>
    <n v="43405"/>
    <n v="50709"/>
    <s v="Não"/>
    <n v="4405.95"/>
    <n v="7323.91"/>
  </r>
  <r>
    <n v="1431"/>
    <x v="11"/>
    <s v="LER"/>
    <s v="08ºLER"/>
    <s v="Leilão de Energia de Reserva"/>
    <s v="009/2015"/>
    <s v="SUNEDISON"/>
    <n v="64000000000000"/>
    <s v="QTD-UES-ER20"/>
    <s v="UFV.RS.BA.033928-8.01"/>
    <s v="JUAZEIRO SOLAR I"/>
    <x v="0"/>
    <s v="BA"/>
    <x v="9"/>
    <s v="Radiação Solar Global"/>
    <s v="NE"/>
    <n v="122224000"/>
    <n v="203170162.13075501"/>
    <n v="29.835000000000001"/>
    <m/>
    <m/>
    <n v="34.411000000000001"/>
    <n v="8.6999999999999993"/>
    <n v="0.1"/>
    <n v="87"/>
    <n v="87"/>
    <n v="87"/>
    <n v="8.6999999999999993"/>
    <n v="8.6999999999999993"/>
    <n v="8.6999999999999993"/>
    <n v="8.6999999999999993"/>
    <n v="8.6999999999999993"/>
    <n v="1525284"/>
    <n v="301.02"/>
    <s v="R$/MWh"/>
    <n v="0"/>
    <n v="0"/>
    <n v="459140989.67999995"/>
    <n v="500.3786670752051"/>
    <n v="763219574.83113706"/>
    <n v="0"/>
    <n v="0"/>
    <n v="0"/>
    <n v="43405"/>
    <n v="50709"/>
    <s v="Não"/>
    <n v="4405.95"/>
    <n v="7323.91"/>
  </r>
  <r>
    <n v="1432"/>
    <x v="11"/>
    <s v="LER"/>
    <s v="08ºLER"/>
    <s v="Leilão de Energia de Reserva"/>
    <s v="009/2015"/>
    <s v="SUNEDISON"/>
    <n v="64000000000000"/>
    <s v="QTD-UES-ER20"/>
    <s v="UFV.RS.BA.033929-6.01"/>
    <s v="JUAZEIRO SOLAR II"/>
    <x v="0"/>
    <s v="BA"/>
    <x v="9"/>
    <s v="Radiação Solar Global"/>
    <s v="NE"/>
    <n v="122224000"/>
    <n v="203170162.13075501"/>
    <n v="29.835000000000001"/>
    <m/>
    <m/>
    <n v="34.411000000000001"/>
    <n v="8.6999999999999993"/>
    <n v="0.1"/>
    <n v="87"/>
    <n v="87"/>
    <n v="87"/>
    <n v="8.6999999999999993"/>
    <n v="8.6999999999999993"/>
    <n v="8.6999999999999993"/>
    <n v="8.6999999999999993"/>
    <n v="8.6999999999999993"/>
    <n v="1525284"/>
    <n v="301.02"/>
    <s v="R$/MWh"/>
    <n v="0"/>
    <n v="0"/>
    <n v="459140989.67999995"/>
    <n v="500.3786670752051"/>
    <n v="763219574.83113706"/>
    <n v="0"/>
    <n v="0"/>
    <n v="0"/>
    <n v="43405"/>
    <n v="50709"/>
    <s v="Não"/>
    <n v="4405.95"/>
    <n v="7323.91"/>
  </r>
  <r>
    <n v="1433"/>
    <x v="11"/>
    <s v="LER"/>
    <s v="08ºLER"/>
    <s v="Leilão de Energia de Reserva"/>
    <s v="009/2015"/>
    <s v="SUNEDISON"/>
    <n v="64000000000000"/>
    <s v="QTD-UES-ER20"/>
    <s v="UFV.RS.BA.033931-8.01"/>
    <s v="JUAZEIRO SOLAR IV"/>
    <x v="0"/>
    <s v="BA"/>
    <x v="9"/>
    <s v="Radiação Solar Global"/>
    <s v="NE"/>
    <n v="122224000"/>
    <n v="203170162.13075501"/>
    <n v="29.835000000000001"/>
    <m/>
    <m/>
    <n v="34.411000000000001"/>
    <n v="8.6999999999999993"/>
    <n v="0.1"/>
    <n v="87"/>
    <n v="87"/>
    <n v="87"/>
    <n v="8.6999999999999993"/>
    <n v="8.6999999999999993"/>
    <n v="8.6999999999999993"/>
    <n v="8.6999999999999993"/>
    <n v="8.6999999999999993"/>
    <n v="1525284"/>
    <n v="301.02"/>
    <s v="R$/MWh"/>
    <n v="0"/>
    <n v="0"/>
    <n v="459140989.67999995"/>
    <n v="500.3786670752051"/>
    <n v="763219574.83113706"/>
    <n v="0"/>
    <n v="0"/>
    <n v="0"/>
    <n v="43405"/>
    <n v="50709"/>
    <s v="Não"/>
    <n v="4405.95"/>
    <n v="7323.91"/>
  </r>
  <r>
    <n v="1434"/>
    <x v="11"/>
    <s v="LER"/>
    <s v="08ºLER"/>
    <s v="Leilão de Energia de Reserva"/>
    <s v="009/2015"/>
    <s v="VILA RENOVAVEL"/>
    <n v="48000000000000"/>
    <s v="QTD-UES-ER20"/>
    <s v="UFV.RS.BA.034158-4.01"/>
    <s v="BJL 4"/>
    <x v="0"/>
    <s v="BA"/>
    <x v="9"/>
    <s v="Radiação Solar Global"/>
    <s v="NE"/>
    <n v="79481000"/>
    <n v="132119449.9960281"/>
    <n v="20"/>
    <m/>
    <m/>
    <n v="25.501999999999999"/>
    <n v="5"/>
    <n v="0.1"/>
    <n v="50"/>
    <n v="50"/>
    <n v="50"/>
    <n v="5"/>
    <n v="5"/>
    <n v="5"/>
    <n v="5"/>
    <n v="5"/>
    <n v="876600"/>
    <n v="300.14999999999998"/>
    <s v="R$/MWh"/>
    <n v="0"/>
    <n v="0"/>
    <n v="263111489.99999994"/>
    <n v="498.93248595649061"/>
    <n v="437364217.18945962"/>
    <n v="0"/>
    <n v="0"/>
    <n v="0"/>
    <n v="43405"/>
    <n v="50709"/>
    <s v="Não"/>
    <n v="4405.95"/>
    <n v="7323.91"/>
  </r>
  <r>
    <n v="1435"/>
    <x v="11"/>
    <s v="LER"/>
    <s v="08ºLER"/>
    <s v="Leilão de Energia de Reserva"/>
    <s v="009/2015"/>
    <s v="EDP RENOVAVEIS"/>
    <n v="9334083000120"/>
    <s v="QTD-UEE-ER20"/>
    <s v="EOL.CV.BA.034736-1.01"/>
    <s v="VENTOS DE SANTA APARECIDA"/>
    <x v="0"/>
    <s v="BA"/>
    <x v="8"/>
    <s v="Cinética do Vento"/>
    <s v="NE"/>
    <n v="128800000.00000001"/>
    <n v="214101296.65565884"/>
    <n v="28"/>
    <m/>
    <m/>
    <n v="0"/>
    <n v="15.4"/>
    <n v="0.1"/>
    <n v="152"/>
    <n v="152"/>
    <n v="152"/>
    <n v="15.2"/>
    <n v="15.2"/>
    <n v="15.2"/>
    <n v="15.2"/>
    <n v="15.2"/>
    <n v="2664864"/>
    <n v="199.37"/>
    <s v="R$/MWh"/>
    <n v="0"/>
    <n v="0"/>
    <n v="531293935.68000001"/>
    <n v="331.40819498632533"/>
    <n v="883157768.12403882"/>
    <n v="0"/>
    <n v="0"/>
    <n v="0"/>
    <n v="43405"/>
    <n v="50709"/>
    <s v="Não"/>
    <n v="4405.95"/>
    <n v="7323.91"/>
  </r>
  <r>
    <n v="1436"/>
    <x v="11"/>
    <s v="LER"/>
    <s v="08ºLER"/>
    <s v="Leilão de Energia de Reserva"/>
    <s v="009/2015"/>
    <s v="BOA HORA"/>
    <n v="62000000000001"/>
    <s v="QTD-UES-ER20"/>
    <s v="UFV.RS.PE.034162-2.01"/>
    <s v="BOA HORA 2"/>
    <x v="0"/>
    <s v="PE"/>
    <x v="9"/>
    <s v="Radiação Solar Global"/>
    <s v="NE"/>
    <n v="150195000"/>
    <n v="249665716.23599905"/>
    <n v="25"/>
    <m/>
    <m/>
    <n v="30"/>
    <n v="5.3"/>
    <n v="0.1"/>
    <n v="53"/>
    <n v="53"/>
    <n v="53"/>
    <n v="5.3"/>
    <n v="5.3"/>
    <n v="5.3"/>
    <n v="5.3"/>
    <n v="5.3"/>
    <n v="929196"/>
    <n v="291.75"/>
    <s v="R$/MWh"/>
    <n v="0"/>
    <n v="0"/>
    <n v="271092933"/>
    <n v="484.96935791373028"/>
    <n v="450631587.49600655"/>
    <n v="0"/>
    <n v="0"/>
    <n v="0"/>
    <n v="43405"/>
    <n v="50709"/>
    <s v="Não"/>
    <n v="4405.95"/>
    <n v="7323.91"/>
  </r>
  <r>
    <n v="1437"/>
    <x v="11"/>
    <s v="LER"/>
    <s v="08ºLER"/>
    <s v="Leilão de Energia de Reserva"/>
    <s v="009/2015"/>
    <s v="SUNEDISON"/>
    <n v="64000000000000"/>
    <s v="QTD-UES-ER20"/>
    <s v="UFV.RS.BA.033930-0.01"/>
    <s v="JUAZEIRO SOLAR III"/>
    <x v="0"/>
    <s v="BA"/>
    <x v="9"/>
    <s v="Radiação Solar Global"/>
    <s v="NE"/>
    <n v="122224000"/>
    <n v="203170162.13075501"/>
    <n v="29.835000000000001"/>
    <m/>
    <m/>
    <n v="34.411000000000001"/>
    <n v="8.6999999999999993"/>
    <n v="0.1"/>
    <n v="87"/>
    <n v="87"/>
    <n v="87"/>
    <n v="8.6999999999999993"/>
    <n v="8.6999999999999993"/>
    <n v="8.6999999999999993"/>
    <n v="8.6999999999999993"/>
    <n v="8.6999999999999993"/>
    <n v="1525284"/>
    <n v="301.02"/>
    <s v="R$/MWh"/>
    <n v="0"/>
    <n v="0"/>
    <n v="459140989.67999995"/>
    <n v="500.3786670752051"/>
    <n v="763219574.83113706"/>
    <n v="0"/>
    <n v="0"/>
    <n v="0"/>
    <n v="43405"/>
    <n v="50709"/>
    <s v="Não"/>
    <n v="4405.95"/>
    <n v="7323.91"/>
  </r>
  <r>
    <n v="1438"/>
    <x v="11"/>
    <s v="LER"/>
    <s v="08ºLER"/>
    <s v="Leilão de Energia de Reserva"/>
    <s v="009/2015"/>
    <s v="DELTA 4"/>
    <n v="30000000000000"/>
    <s v="QTD-UEE-ER20"/>
    <s v="EOL.CV.MA.033686-6.01"/>
    <s v="Delta 3 VIII (VENTOS MARANHENSES 05)"/>
    <x v="5"/>
    <s v="MA"/>
    <x v="8"/>
    <s v="Cinética do Vento"/>
    <s v="N"/>
    <n v="77770000"/>
    <n v="129275293.79588965"/>
    <n v="30"/>
    <m/>
    <m/>
    <n v="0"/>
    <n v="15.3"/>
    <n v="0.1"/>
    <n v="122"/>
    <n v="122"/>
    <n v="122"/>
    <n v="12.2"/>
    <n v="12.2"/>
    <n v="12.2"/>
    <n v="12.2"/>
    <n v="12.2"/>
    <n v="2138904"/>
    <n v="212.39"/>
    <s v="R$/MWh"/>
    <n v="0"/>
    <n v="0"/>
    <n v="454281820.55999994"/>
    <n v="353.05104345260384"/>
    <n v="755142289.0449481"/>
    <n v="0"/>
    <n v="0"/>
    <n v="0"/>
    <n v="43405"/>
    <n v="50709"/>
    <s v="Não"/>
    <n v="4405.95"/>
    <n v="7323.91"/>
  </r>
  <r>
    <n v="1439"/>
    <x v="11"/>
    <s v="LER"/>
    <s v="08ºLER"/>
    <s v="Leilão de Energia de Reserva"/>
    <s v="009/2015"/>
    <s v="BOA HORA"/>
    <n v="62000000000001"/>
    <s v="QTD-UES-ER20"/>
    <s v="UFV.RS.PE.034161-4.01"/>
    <s v="BOA HORA 1"/>
    <x v="0"/>
    <s v="PE"/>
    <x v="9"/>
    <s v="Radiação Solar Global"/>
    <s v="NE"/>
    <n v="150195000"/>
    <n v="249665716.23599905"/>
    <n v="25"/>
    <m/>
    <m/>
    <n v="30"/>
    <n v="5.3"/>
    <n v="0.1"/>
    <n v="53"/>
    <n v="53"/>
    <n v="53"/>
    <n v="5.3"/>
    <n v="5.3"/>
    <n v="5.3"/>
    <n v="5.3"/>
    <n v="5.3"/>
    <n v="929196"/>
    <n v="291.75"/>
    <s v="R$/MWh"/>
    <n v="0"/>
    <n v="0"/>
    <n v="271092933"/>
    <n v="484.96935791373028"/>
    <n v="450631587.49600655"/>
    <n v="0"/>
    <n v="0"/>
    <n v="0"/>
    <n v="43405"/>
    <n v="50709"/>
    <s v="Não"/>
    <n v="4405.95"/>
    <n v="7323.91"/>
  </r>
  <r>
    <n v="1440"/>
    <x v="11"/>
    <s v="LER"/>
    <s v="08ºLER"/>
    <s v="Leilão de Energia de Reserva"/>
    <s v="009/2015"/>
    <s v="EDP RENOVAVEIS"/>
    <n v="9334083000120"/>
    <s v="QTD-UEE-ER20"/>
    <s v="EOL.CV.BA.034717-5.01"/>
    <s v="VENTOS DE SANTA EMILIA"/>
    <x v="0"/>
    <s v="BA"/>
    <x v="8"/>
    <s v="Cinética do Vento"/>
    <s v="NE"/>
    <n v="128800000.00000001"/>
    <n v="214101296.65565884"/>
    <n v="28"/>
    <m/>
    <m/>
    <n v="0"/>
    <n v="14.4"/>
    <n v="0.1"/>
    <n v="152"/>
    <n v="152"/>
    <n v="152"/>
    <n v="14.2"/>
    <n v="14.2"/>
    <n v="14.2"/>
    <n v="14.2"/>
    <n v="14.2"/>
    <n v="2489544"/>
    <n v="199.37"/>
    <s v="R$/MWh"/>
    <n v="0"/>
    <n v="0"/>
    <n v="496340387.28000003"/>
    <n v="331.40819498632533"/>
    <n v="825055283.37903631"/>
    <n v="0"/>
    <n v="0"/>
    <n v="0"/>
    <n v="43405"/>
    <n v="50709"/>
    <s v="Não"/>
    <n v="4405.95"/>
    <n v="7323.91"/>
  </r>
  <r>
    <n v="1441"/>
    <x v="11"/>
    <s v="LER"/>
    <s v="08ºLER"/>
    <s v="Leilão de Energia de Reserva"/>
    <s v="009/2015"/>
    <s v="CONSORCIO GESTAMP EOLICA"/>
    <n v="34000000000000"/>
    <s v="QTD-UEE-ER20"/>
    <s v="EOL.CV.BA.034777-9.01"/>
    <s v="PEDRA DO REINO IV"/>
    <x v="0"/>
    <s v="BA"/>
    <x v="8"/>
    <s v="Cinética do Vento"/>
    <s v="NE"/>
    <n v="96098000"/>
    <n v="159741509.3634744"/>
    <n v="20"/>
    <m/>
    <m/>
    <n v="0"/>
    <n v="9.6999999999999993"/>
    <n v="0.1"/>
    <n v="97"/>
    <n v="97"/>
    <n v="97"/>
    <n v="9.6999999999999993"/>
    <n v="9.6999999999999993"/>
    <n v="9.6999999999999993"/>
    <n v="9.6999999999999993"/>
    <n v="9.6999999999999993"/>
    <n v="1700604"/>
    <n v="178"/>
    <s v="R$/MWh"/>
    <n v="0"/>
    <n v="0"/>
    <n v="302707512"/>
    <n v="295.88533233468377"/>
    <n v="503183779.7096926"/>
    <n v="0"/>
    <n v="0"/>
    <n v="0"/>
    <n v="43405"/>
    <n v="50709"/>
    <s v="Não"/>
    <n v="4405.95"/>
    <n v="7323.91"/>
  </r>
  <r>
    <n v="1442"/>
    <x v="11"/>
    <s v="LER"/>
    <s v="08ºLER"/>
    <s v="Leilão de Energia de Reserva"/>
    <s v="009/2015"/>
    <s v="CONSORCIO VBD"/>
    <n v="11000000000000"/>
    <s v="QTD-UEE-ER20"/>
    <s v="EOL.CV.BA.032526-0.01"/>
    <s v="VENTOS DA BAHIA I"/>
    <x v="0"/>
    <s v="BA"/>
    <x v="8"/>
    <s v="Cinética do Vento"/>
    <s v="NE"/>
    <n v="144935880"/>
    <n v="240923601.24168453"/>
    <n v="30"/>
    <m/>
    <m/>
    <n v="0"/>
    <n v="13.1"/>
    <n v="0.1"/>
    <n v="131"/>
    <n v="131"/>
    <n v="131"/>
    <n v="13.1"/>
    <n v="13.1"/>
    <n v="13.1"/>
    <n v="13.1"/>
    <n v="13.1"/>
    <n v="2296692"/>
    <n v="203.96"/>
    <s v="R$/MWh"/>
    <n v="0"/>
    <n v="0"/>
    <n v="468433300.31999999"/>
    <n v="339.03804709540509"/>
    <n v="778665970.45964003"/>
    <n v="0"/>
    <n v="0"/>
    <n v="0"/>
    <n v="43405"/>
    <n v="50709"/>
    <s v="Não"/>
    <n v="4405.95"/>
    <n v="7323.91"/>
  </r>
  <r>
    <n v="1443"/>
    <x v="11"/>
    <s v="LER"/>
    <s v="08ºLER"/>
    <s v="Leilão de Energia de Reserva"/>
    <s v="009/2015"/>
    <s v="CONSORCIO VBD"/>
    <n v="11000000000000"/>
    <s v="QTD-UEE-ER20"/>
    <s v="EOL.CV.BA.032527-9.01"/>
    <s v="VENTOS DA BAHIA III"/>
    <x v="0"/>
    <s v="BA"/>
    <x v="8"/>
    <s v="Cinética do Vento"/>
    <s v="NE"/>
    <n v="144563510"/>
    <n v="240304619.10010326"/>
    <n v="30"/>
    <m/>
    <m/>
    <n v="0"/>
    <n v="14.5"/>
    <n v="0.1"/>
    <n v="131"/>
    <n v="131"/>
    <n v="131"/>
    <n v="14.5"/>
    <n v="14.5"/>
    <n v="14.5"/>
    <n v="14.5"/>
    <n v="14.5"/>
    <n v="2542140"/>
    <n v="203.96"/>
    <s v="R$/MWh"/>
    <n v="0"/>
    <n v="0"/>
    <n v="518494874.4000001"/>
    <n v="339.03804709540509"/>
    <n v="861882181.04311323"/>
    <n v="0"/>
    <n v="0"/>
    <n v="0"/>
    <n v="43405"/>
    <n v="50709"/>
    <s v="Não"/>
    <n v="4405.95"/>
    <n v="7323.91"/>
  </r>
  <r>
    <n v="1444"/>
    <x v="11"/>
    <s v="LER"/>
    <s v="08ºLER"/>
    <s v="Leilão de Energia de Reserva"/>
    <s v="009/2015"/>
    <s v="CONSORCIO VBD"/>
    <n v="11000000000000"/>
    <s v="QTD-UEE-ER20"/>
    <s v="EOL.CV.BA.034883-0.01"/>
    <s v="VENTOS DA BAHIA XVIII"/>
    <x v="0"/>
    <s v="BA"/>
    <x v="8"/>
    <s v="Cinética do Vento"/>
    <s v="NE"/>
    <n v="118632670"/>
    <n v="197200376.34101611"/>
    <n v="27"/>
    <m/>
    <m/>
    <n v="0"/>
    <n v="13.4"/>
    <n v="0.1"/>
    <n v="131"/>
    <n v="131"/>
    <n v="131"/>
    <n v="13.4"/>
    <n v="13.4"/>
    <n v="13.4"/>
    <n v="13.4"/>
    <n v="13.4"/>
    <n v="2349288"/>
    <n v="203.96"/>
    <s v="R$/MWh"/>
    <n v="0"/>
    <n v="0"/>
    <n v="479160780.48000002"/>
    <n v="339.03804709540509"/>
    <n v="796498015.58467007"/>
    <n v="0"/>
    <n v="0"/>
    <n v="0"/>
    <n v="43405"/>
    <n v="50709"/>
    <s v="Não"/>
    <n v="4405.95"/>
    <n v="7323.91"/>
  </r>
  <r>
    <n v="1445"/>
    <x v="11"/>
    <s v="LER"/>
    <s v="08ºLER"/>
    <s v="Leilão de Energia de Reserva"/>
    <s v="009/2015"/>
    <s v="EDP RENOVAVEIS"/>
    <n v="9334083000120"/>
    <s v="QTD-UEE-ER20"/>
    <s v="EOL.CV.BA.034738-8.01"/>
    <s v="VENTOS DA SANTA BEATRIZ"/>
    <x v="0"/>
    <s v="BA"/>
    <x v="8"/>
    <s v="Cinética do Vento"/>
    <s v="NE"/>
    <n v="128800000.00000001"/>
    <n v="214101296.65565884"/>
    <n v="28"/>
    <m/>
    <m/>
    <n v="0"/>
    <n v="15.4"/>
    <n v="0.1"/>
    <n v="152"/>
    <n v="152"/>
    <n v="152"/>
    <n v="15.2"/>
    <n v="15.2"/>
    <n v="15.2"/>
    <n v="15.2"/>
    <n v="15.2"/>
    <n v="2664864"/>
    <n v="199.37"/>
    <s v="R$/MWh"/>
    <n v="0"/>
    <n v="0"/>
    <n v="531293935.68000001"/>
    <n v="331.40819498632533"/>
    <n v="883157768.12403882"/>
    <n v="0"/>
    <n v="0"/>
    <n v="0"/>
    <n v="43405"/>
    <n v="50709"/>
    <s v="Não"/>
    <n v="4405.95"/>
    <n v="7323.91"/>
  </r>
  <r>
    <n v="1446"/>
    <x v="11"/>
    <s v="LER"/>
    <s v="08ºLER"/>
    <s v="Leilão de Energia de Reserva"/>
    <s v="009/2015"/>
    <s v="EDP RENOVAVEIS"/>
    <n v="9334083000120"/>
    <s v="QTD-UEE-ER20"/>
    <s v="EOL.CV.BA.034742-6.01"/>
    <s v="VENTOS DE SANTA AURORA"/>
    <x v="0"/>
    <s v="BA"/>
    <x v="8"/>
    <s v="Cinética do Vento"/>
    <s v="NE"/>
    <n v="128800000.00000001"/>
    <n v="214101296.65565884"/>
    <n v="28"/>
    <m/>
    <m/>
    <n v="0"/>
    <n v="14.1"/>
    <n v="0.1"/>
    <n v="152"/>
    <n v="152"/>
    <n v="152"/>
    <n v="13.9"/>
    <n v="13.9"/>
    <n v="13.9"/>
    <n v="13.9"/>
    <n v="13.9"/>
    <n v="2436948"/>
    <n v="199.37"/>
    <s v="R$/MWh"/>
    <n v="0"/>
    <n v="0"/>
    <n v="485854322.75999999"/>
    <n v="331.40819498632533"/>
    <n v="807624537.95553553"/>
    <n v="0"/>
    <n v="0"/>
    <n v="0"/>
    <n v="43405"/>
    <n v="50709"/>
    <s v="Não"/>
    <n v="4405.95"/>
    <n v="7323.91"/>
  </r>
  <r>
    <n v="1447"/>
    <x v="11"/>
    <s v="LER"/>
    <s v="08ºLER"/>
    <s v="Leilão de Energia de Reserva"/>
    <s v="009/2015"/>
    <s v="EDP RENOVAVEIS"/>
    <n v="9334083000120"/>
    <s v="QTD-UEE-ER20"/>
    <s v="EOL.CV.BA.034739-6.01"/>
    <s v="VENTOS DO SAO GABRIEL"/>
    <x v="0"/>
    <s v="BA"/>
    <x v="8"/>
    <s v="Cinética do Vento"/>
    <s v="NE"/>
    <n v="128800000.00000001"/>
    <n v="214101296.65565884"/>
    <n v="28"/>
    <m/>
    <m/>
    <n v="0"/>
    <n v="14.5"/>
    <n v="0.1"/>
    <n v="152"/>
    <n v="152"/>
    <n v="152"/>
    <n v="14.3"/>
    <n v="14.3"/>
    <n v="14.3"/>
    <n v="14.3"/>
    <n v="14.3"/>
    <n v="2507076"/>
    <n v="199.37"/>
    <s v="R$/MWh"/>
    <n v="0"/>
    <n v="0"/>
    <n v="499835742.12"/>
    <n v="331.40819498632533"/>
    <n v="830865531.85353649"/>
    <n v="0"/>
    <n v="0"/>
    <n v="0"/>
    <n v="43405"/>
    <n v="50709"/>
    <s v="Não"/>
    <n v="4405.95"/>
    <n v="7323.91"/>
  </r>
  <r>
    <n v="1448"/>
    <x v="11"/>
    <s v="LER"/>
    <s v="08ºLER"/>
    <s v="Leilão de Energia de Reserva"/>
    <s v="009/2015"/>
    <s v="RIO ENERGY MORRO DO CHAPEU"/>
    <n v="59000000000000"/>
    <s v="QTD-UEE-ER20"/>
    <s v="EOL.CV.BA.032462-0.01"/>
    <s v="SERRA DA BABILONIA II"/>
    <x v="0"/>
    <s v="BA"/>
    <x v="8"/>
    <s v="Cinética do Vento"/>
    <s v="NE"/>
    <n v="135140000"/>
    <n v="224640133.77364701"/>
    <n v="30"/>
    <m/>
    <m/>
    <n v="0"/>
    <n v="16.100000000000001"/>
    <n v="0.1"/>
    <n v="135"/>
    <n v="135"/>
    <n v="135"/>
    <n v="13.5"/>
    <n v="13.5"/>
    <n v="13.5"/>
    <n v="13.5"/>
    <n v="13.5"/>
    <n v="2366820"/>
    <n v="206.48"/>
    <s v="R$/MWh"/>
    <n v="0"/>
    <n v="0"/>
    <n v="488700993.59999996"/>
    <n v="343.22698550823316"/>
    <n v="812356493.84059644"/>
    <n v="0"/>
    <n v="0"/>
    <n v="0"/>
    <n v="43405"/>
    <n v="50709"/>
    <s v="Não"/>
    <n v="4405.95"/>
    <n v="7323.91"/>
  </r>
  <r>
    <n v="1449"/>
    <x v="11"/>
    <s v="LER"/>
    <s v="08ºLER"/>
    <s v="Leilão de Energia de Reserva"/>
    <s v="009/2015"/>
    <s v="RIO ENERGY MORRO DO CHAPEU"/>
    <n v="59000000000000"/>
    <s v="QTD-UEE-ER20"/>
    <s v="EOL.CV.BA.032465-5.01"/>
    <s v="SERRA DA BABILONIA IX"/>
    <x v="0"/>
    <s v="BA"/>
    <x v="8"/>
    <s v="Cinética do Vento"/>
    <s v="NE"/>
    <n v="117130000"/>
    <n v="194702522.3391096"/>
    <n v="26"/>
    <m/>
    <m/>
    <n v="0"/>
    <n v="13.2"/>
    <n v="0.1"/>
    <n v="135"/>
    <n v="135"/>
    <n v="135"/>
    <n v="11.8"/>
    <n v="11.8"/>
    <n v="11.8"/>
    <n v="11.8"/>
    <n v="11.8"/>
    <n v="2068776"/>
    <n v="206.48"/>
    <s v="R$/MWh"/>
    <n v="0"/>
    <n v="0"/>
    <n v="427160868.47999996"/>
    <n v="343.22698550823316"/>
    <n v="710059750.17178059"/>
    <n v="0"/>
    <n v="0"/>
    <n v="0"/>
    <n v="43405"/>
    <n v="50709"/>
    <s v="Não"/>
    <n v="4405.95"/>
    <n v="7323.91"/>
  </r>
  <r>
    <n v="1450"/>
    <x v="11"/>
    <s v="LER"/>
    <s v="08ºLER"/>
    <s v="Leilão de Energia de Reserva"/>
    <s v="009/2015"/>
    <s v="RIO ENERGY MORRO DO CHAPEU"/>
    <n v="59000000000000"/>
    <s v="QTD-UEE-ER20"/>
    <s v="EOL.CV.BA.032466-3.01"/>
    <s v="SERRA DA BABILONIA VI"/>
    <x v="0"/>
    <s v="BA"/>
    <x v="8"/>
    <s v="Cinética do Vento"/>
    <s v="NE"/>
    <n v="117130000"/>
    <n v="194702522.3391096"/>
    <n v="26"/>
    <m/>
    <m/>
    <n v="0"/>
    <n v="13.2"/>
    <n v="0.1"/>
    <n v="135"/>
    <n v="135"/>
    <n v="135"/>
    <n v="10.8"/>
    <n v="10.8"/>
    <n v="10.8"/>
    <n v="10.8"/>
    <n v="10.8"/>
    <n v="1893456"/>
    <n v="206.48"/>
    <s v="R$/MWh"/>
    <n v="0"/>
    <n v="0"/>
    <n v="390960794.88"/>
    <n v="343.22698550823316"/>
    <n v="649885195.07247722"/>
    <n v="0"/>
    <n v="0"/>
    <n v="0"/>
    <n v="43405"/>
    <n v="50709"/>
    <s v="Não"/>
    <n v="4405.95"/>
    <n v="7323.91"/>
  </r>
  <r>
    <n v="1451"/>
    <x v="11"/>
    <s v="LER"/>
    <s v="08ºLER"/>
    <s v="Leilão de Energia de Reserva"/>
    <s v="009/2015"/>
    <s v="APODI"/>
    <n v="56000000000000"/>
    <s v="QTD-UES-ER20"/>
    <s v="UFV.RS.CE.033917-2.01"/>
    <s v="APODI I"/>
    <x v="4"/>
    <s v="CE"/>
    <x v="9"/>
    <s v="Radiação Solar Global"/>
    <s v="NE"/>
    <n v="120000010"/>
    <n v="199473274.37649089"/>
    <n v="30"/>
    <m/>
    <m/>
    <n v="36.456000000000003"/>
    <n v="8.6999999999999993"/>
    <n v="0.1"/>
    <n v="87"/>
    <n v="87"/>
    <n v="87"/>
    <n v="8.6999999999999993"/>
    <n v="8.6999999999999993"/>
    <n v="8.6999999999999993"/>
    <n v="8.6999999999999993"/>
    <n v="8.6999999999999993"/>
    <n v="1525284"/>
    <n v="300.88"/>
    <s v="R$/MWh"/>
    <n v="0"/>
    <n v="0"/>
    <n v="458927449.92000002"/>
    <n v="500.14594827449241"/>
    <n v="762864612.56791091"/>
    <n v="0"/>
    <n v="0"/>
    <n v="0"/>
    <n v="43405"/>
    <n v="50709"/>
    <s v="Não"/>
    <n v="4405.95"/>
    <n v="7323.91"/>
  </r>
  <r>
    <n v="1452"/>
    <x v="11"/>
    <s v="LER"/>
    <s v="08ºLER"/>
    <s v="Leilão de Energia de Reserva"/>
    <s v="009/2015"/>
    <s v="APODI"/>
    <n v="56000000000000"/>
    <s v="QTD-UES-ER20"/>
    <s v="UFV.RS.CE.033920-2.01"/>
    <s v="APODI IV"/>
    <x v="4"/>
    <s v="CE"/>
    <x v="9"/>
    <s v="Radiação Solar Global"/>
    <s v="NE"/>
    <n v="120000000"/>
    <n v="199473257.75371939"/>
    <n v="30"/>
    <m/>
    <m/>
    <n v="36.456000000000003"/>
    <n v="8.6999999999999993"/>
    <n v="0.1"/>
    <n v="87"/>
    <n v="87"/>
    <n v="87"/>
    <n v="8.6999999999999993"/>
    <n v="8.6999999999999993"/>
    <n v="8.6999999999999993"/>
    <n v="8.6999999999999993"/>
    <n v="8.6999999999999993"/>
    <n v="1525284"/>
    <n v="300.88"/>
    <s v="R$/MWh"/>
    <n v="0"/>
    <n v="0"/>
    <n v="458927449.92000002"/>
    <n v="500.14594827449241"/>
    <n v="762864612.56791091"/>
    <n v="0"/>
    <n v="0"/>
    <n v="0"/>
    <n v="43405"/>
    <n v="50709"/>
    <s v="Não"/>
    <n v="4405.95"/>
    <n v="7323.91"/>
  </r>
  <r>
    <n v="1453"/>
    <x v="11"/>
    <s v="LER"/>
    <s v="08ºLER"/>
    <s v="Leilão de Energia de Reserva"/>
    <s v="009/2015"/>
    <s v="CONSORCIO VBD"/>
    <n v="11000000000000"/>
    <s v="QTD-UEE-ER20"/>
    <s v="EOL.CV.BA.032531-7.01"/>
    <s v="VENTOS DA BAHIA IX"/>
    <x v="0"/>
    <s v="BA"/>
    <x v="8"/>
    <s v="Cinética do Vento"/>
    <s v="NE"/>
    <n v="144980980"/>
    <n v="240998569.94105697"/>
    <n v="30"/>
    <m/>
    <m/>
    <n v="0"/>
    <n v="13.4"/>
    <n v="0.1"/>
    <n v="131"/>
    <n v="131"/>
    <n v="131"/>
    <n v="13.2"/>
    <n v="13.2"/>
    <n v="13.2"/>
    <n v="13.2"/>
    <n v="13.2"/>
    <n v="2314224"/>
    <n v="203.96"/>
    <s v="R$/MWh"/>
    <n v="0"/>
    <n v="0"/>
    <n v="472009127.04000002"/>
    <n v="339.03804709540509"/>
    <n v="784609985.50131679"/>
    <n v="0"/>
    <n v="0"/>
    <n v="0"/>
    <n v="43405"/>
    <n v="50709"/>
    <s v="Não"/>
    <n v="4405.95"/>
    <n v="7323.91"/>
  </r>
  <r>
    <n v="1454"/>
    <x v="11"/>
    <s v="LER"/>
    <s v="08ºLER"/>
    <s v="Leilão de Energia de Reserva"/>
    <s v="009/2015"/>
    <s v="RIO ENERGY MORRO DO CHAPEU"/>
    <n v="59000000000000"/>
    <s v="QTD-UEE-ER20"/>
    <s v="EOL.CV.BA.032467-1.01"/>
    <s v="SERRA DA BABILONIA VII"/>
    <x v="0"/>
    <s v="BA"/>
    <x v="8"/>
    <s v="Cinética do Vento"/>
    <s v="NE"/>
    <n v="117130000"/>
    <n v="194702522.3391096"/>
    <n v="26"/>
    <m/>
    <m/>
    <n v="0"/>
    <n v="14.4"/>
    <n v="0.1"/>
    <n v="135"/>
    <n v="135"/>
    <n v="135"/>
    <n v="12.8"/>
    <n v="12.8"/>
    <n v="12.8"/>
    <n v="12.8"/>
    <n v="12.8"/>
    <n v="2244096"/>
    <n v="206.48"/>
    <s v="R$/MWh"/>
    <n v="0"/>
    <n v="0"/>
    <n v="463360942.07999998"/>
    <n v="343.22698550823316"/>
    <n v="770234305.27108407"/>
    <n v="0"/>
    <n v="0"/>
    <n v="0"/>
    <n v="43405"/>
    <n v="50709"/>
    <s v="Não"/>
    <n v="4405.95"/>
    <n v="7323.91"/>
  </r>
  <r>
    <n v="1455"/>
    <x v="11"/>
    <s v="LER"/>
    <s v="08ºLER"/>
    <s v="Leilão de Energia de Reserva"/>
    <s v="009/2015"/>
    <s v="ASSU"/>
    <n v="49000000000000"/>
    <s v="QTD-UES-ER20"/>
    <s v="UFV.RS.RN.034184-3.01"/>
    <s v="ASSU V"/>
    <x v="0"/>
    <s v="RN"/>
    <x v="9"/>
    <s v="Radiação Solar Global"/>
    <s v="NE"/>
    <n v="149784370"/>
    <n v="248983135.37073728"/>
    <n v="30"/>
    <m/>
    <m/>
    <n v="36.716000000000001"/>
    <n v="9.1999999999999993"/>
    <n v="0.1"/>
    <n v="92"/>
    <n v="92"/>
    <n v="92"/>
    <n v="9.1999999999999993"/>
    <n v="9.1999999999999993"/>
    <n v="9.1999999999999993"/>
    <n v="9.1999999999999993"/>
    <n v="9.1999999999999993"/>
    <n v="1612944"/>
    <n v="302.99"/>
    <s v="R$/MWh"/>
    <n v="0"/>
    <n v="0"/>
    <n v="488705902.56"/>
    <n v="503.65335305666201"/>
    <n v="812364653.89262462"/>
    <n v="0"/>
    <n v="0"/>
    <n v="0"/>
    <n v="43405"/>
    <n v="50709"/>
    <s v="Não"/>
    <n v="4405.95"/>
    <n v="7323.91"/>
  </r>
  <r>
    <n v="1456"/>
    <x v="11"/>
    <s v="LER"/>
    <s v="08ºLER"/>
    <s v="Leilão de Energia de Reserva"/>
    <s v="009/2015"/>
    <s v="APODI"/>
    <n v="56000000000000"/>
    <s v="QTD-UES-ER20"/>
    <s v="UFV.RS.CE.033919-9.01"/>
    <s v="APODI III"/>
    <x v="4"/>
    <s v="CE"/>
    <x v="9"/>
    <s v="Radiação Solar Global"/>
    <s v="NE"/>
    <n v="120000000"/>
    <n v="199473257.75371939"/>
    <n v="30"/>
    <m/>
    <m/>
    <n v="36.456000000000003"/>
    <n v="8.6999999999999993"/>
    <n v="0.1"/>
    <n v="87"/>
    <n v="87"/>
    <n v="87"/>
    <n v="8.6999999999999993"/>
    <n v="8.6999999999999993"/>
    <n v="8.6999999999999993"/>
    <n v="8.6999999999999993"/>
    <n v="8.6999999999999993"/>
    <n v="1525284"/>
    <n v="300.88"/>
    <s v="R$/MWh"/>
    <n v="0"/>
    <n v="0"/>
    <n v="458927449.92000002"/>
    <n v="500.14594827449241"/>
    <n v="762864612.56791091"/>
    <n v="0"/>
    <n v="0"/>
    <n v="0"/>
    <n v="43405"/>
    <n v="50709"/>
    <s v="Não"/>
    <n v="4405.95"/>
    <n v="7323.91"/>
  </r>
  <r>
    <n v="1457"/>
    <x v="11"/>
    <s v="LER"/>
    <s v="08ºLER"/>
    <s v="Leilão de Energia de Reserva"/>
    <s v="009/2015"/>
    <s v="APODI"/>
    <n v="56000000000000"/>
    <s v="QTD-UES-ER20"/>
    <s v="UFV.RS.CE.033918-0.01"/>
    <s v="APODI II"/>
    <x v="4"/>
    <s v="CE"/>
    <x v="9"/>
    <s v="Radiação Solar Global"/>
    <s v="NE"/>
    <n v="120000000"/>
    <n v="199473257.75371939"/>
    <n v="30"/>
    <m/>
    <m/>
    <n v="36.456000000000003"/>
    <n v="8.6999999999999993"/>
    <n v="0.1"/>
    <n v="87"/>
    <n v="87"/>
    <n v="87"/>
    <n v="8.6999999999999993"/>
    <n v="8.6999999999999993"/>
    <n v="8.6999999999999993"/>
    <n v="8.6999999999999993"/>
    <n v="8.6999999999999993"/>
    <n v="1525284"/>
    <n v="300.88"/>
    <s v="R$/MWh"/>
    <n v="0"/>
    <n v="0"/>
    <n v="458927449.92000002"/>
    <n v="500.14594827449241"/>
    <n v="762864612.56791091"/>
    <n v="0"/>
    <n v="0"/>
    <n v="0"/>
    <n v="43405"/>
    <n v="50709"/>
    <s v="Não"/>
    <n v="4405.95"/>
    <n v="7323.91"/>
  </r>
  <r>
    <n v="1458"/>
    <x v="11"/>
    <s v="LER"/>
    <s v="08ºLER"/>
    <s v="Leilão de Energia de Reserva"/>
    <s v="009/2015"/>
    <s v="ADX"/>
    <n v="11379152000163"/>
    <s v="QTD-UES-ER20"/>
    <s v="UFV.RS.RN.031869-8.01"/>
    <s v="NOVA CRUZ"/>
    <x v="2"/>
    <s v="RN"/>
    <x v="9"/>
    <s v="Radiação Solar Global"/>
    <s v="NE"/>
    <n v="171541250"/>
    <n v="285149099.80537683"/>
    <n v="30"/>
    <m/>
    <m/>
    <n v="33.999000000000002"/>
    <n v="7"/>
    <n v="0.1"/>
    <n v="63"/>
    <n v="63"/>
    <n v="63"/>
    <n v="6.3"/>
    <n v="6.3"/>
    <n v="6.3"/>
    <n v="6.3"/>
    <n v="6.3"/>
    <n v="1104516"/>
    <n v="292.60000000000002"/>
    <s v="R$/MWh"/>
    <n v="0"/>
    <n v="0"/>
    <n v="323181381.60000002"/>
    <n v="486.38229348948585"/>
    <n v="537217025.27583289"/>
    <n v="0"/>
    <n v="0"/>
    <n v="0"/>
    <n v="43405"/>
    <n v="50709"/>
    <s v="Não"/>
    <n v="4405.95"/>
    <n v="7323.91"/>
  </r>
  <r>
    <n v="1459"/>
    <x v="11"/>
    <s v="LER"/>
    <s v="08ºLER"/>
    <s v="Leilão de Energia de Reserva"/>
    <s v="009/2015"/>
    <s v="VOLTALIA"/>
    <n v="40000000000000"/>
    <s v="QTD-UEE-ER20"/>
    <s v="EOL.CV.RN.033752-8.01"/>
    <s v="VILA ACRE I"/>
    <x v="5"/>
    <s v="RN"/>
    <x v="8"/>
    <s v="Cinética do Vento"/>
    <s v="NE"/>
    <n v="100800000"/>
    <n v="167557536.51312429"/>
    <n v="25.2"/>
    <m/>
    <m/>
    <n v="0"/>
    <n v="15.2"/>
    <n v="0.1"/>
    <n v="144"/>
    <n v="144"/>
    <n v="144"/>
    <n v="14.4"/>
    <n v="14.4"/>
    <n v="14.4"/>
    <n v="14.4"/>
    <n v="14.4"/>
    <n v="2524608"/>
    <n v="210.98"/>
    <s v="R$/MWh"/>
    <n v="0"/>
    <n v="0"/>
    <n v="532641795.83999997"/>
    <n v="350.70723267399762"/>
    <n v="885398285.26663589"/>
    <n v="0"/>
    <n v="0"/>
    <n v="0"/>
    <n v="43405"/>
    <n v="50709"/>
    <s v="Não"/>
    <n v="4405.95"/>
    <n v="7323.91"/>
  </r>
  <r>
    <n v="1460"/>
    <x v="11"/>
    <s v="LER"/>
    <s v="08ºLER"/>
    <s v="Leilão de Energia de Reserva"/>
    <s v="009/2015"/>
    <s v="RIO ENERGY MORRO DO CHAPEU"/>
    <n v="59000000000000"/>
    <s v="QTD-UEE-ER20"/>
    <s v="EOL.CV.BA.032471-0.01"/>
    <s v="SERRA DA BABILONIA XII"/>
    <x v="0"/>
    <s v="BA"/>
    <x v="8"/>
    <s v="Cinética do Vento"/>
    <s v="NE"/>
    <n v="126135000"/>
    <n v="209671328.0563783"/>
    <n v="28"/>
    <m/>
    <m/>
    <n v="0"/>
    <n v="15.8"/>
    <n v="0.1"/>
    <n v="135"/>
    <n v="135"/>
    <n v="135"/>
    <n v="13.1"/>
    <n v="13.1"/>
    <n v="13.1"/>
    <n v="13.1"/>
    <n v="13.1"/>
    <n v="2296692"/>
    <n v="206.48"/>
    <s v="R$/MWh"/>
    <n v="0"/>
    <n v="0"/>
    <n v="474220964.15999997"/>
    <n v="343.22698550823316"/>
    <n v="788286671.80087507"/>
    <n v="0"/>
    <n v="0"/>
    <n v="0"/>
    <n v="43405"/>
    <n v="50709"/>
    <s v="Não"/>
    <n v="4405.95"/>
    <n v="7323.91"/>
  </r>
  <r>
    <n v="1461"/>
    <x v="11"/>
    <s v="LER"/>
    <s v="08ºLER"/>
    <s v="Leilão de Energia de Reserva"/>
    <s v="009/2015"/>
    <s v="RIO ENERGY MORRO DO CHAPEU"/>
    <n v="59000000000000"/>
    <s v="QTD-UEE-ER20"/>
    <s v="EOL.CV.BA.032470-1.01"/>
    <s v="SERRA DA BABILONIA XI"/>
    <x v="0"/>
    <s v="BA"/>
    <x v="8"/>
    <s v="Cinética do Vento"/>
    <s v="NE"/>
    <n v="126135000"/>
    <n v="209671328.0563783"/>
    <n v="28"/>
    <m/>
    <m/>
    <n v="0"/>
    <n v="15.5"/>
    <n v="0.1"/>
    <n v="135"/>
    <n v="135"/>
    <n v="135"/>
    <n v="12"/>
    <n v="12"/>
    <n v="12"/>
    <n v="12"/>
    <n v="12"/>
    <n v="2103840"/>
    <n v="206.48"/>
    <s v="R$/MWh"/>
    <n v="0"/>
    <n v="0"/>
    <n v="434400883.19999999"/>
    <n v="343.22698550823316"/>
    <n v="722094661.19164133"/>
    <n v="0"/>
    <n v="0"/>
    <n v="0"/>
    <n v="43405"/>
    <n v="50709"/>
    <s v="Não"/>
    <n v="4405.95"/>
    <n v="7323.91"/>
  </r>
  <r>
    <n v="1462"/>
    <x v="11"/>
    <s v="LER"/>
    <s v="08ºLER"/>
    <s v="Leilão de Energia de Reserva"/>
    <s v="009/2015"/>
    <s v="RIO ENERGY MORRO DO CHAPEU"/>
    <n v="59000000000000"/>
    <s v="QTD-UEE-ER20"/>
    <s v="EOL.CV.BA.032469-8.01"/>
    <s v="SERRA DA BABILONIA X"/>
    <x v="0"/>
    <s v="BA"/>
    <x v="8"/>
    <s v="Cinética do Vento"/>
    <s v="NE"/>
    <n v="117130000"/>
    <n v="194702522.3391096"/>
    <n v="26"/>
    <m/>
    <m/>
    <n v="0"/>
    <n v="14.1"/>
    <n v="0.1"/>
    <n v="135"/>
    <n v="135"/>
    <n v="135"/>
    <n v="12.7"/>
    <n v="12.7"/>
    <n v="12.7"/>
    <n v="12.7"/>
    <n v="12.7"/>
    <n v="2226564"/>
    <n v="206.48"/>
    <s v="R$/MWh"/>
    <n v="0"/>
    <n v="0"/>
    <n v="459740934.71999997"/>
    <n v="343.22698550823316"/>
    <n v="764216849.7611537"/>
    <n v="0"/>
    <n v="0"/>
    <n v="0"/>
    <n v="43405"/>
    <n v="50709"/>
    <s v="Não"/>
    <n v="4405.95"/>
    <n v="7323.91"/>
  </r>
  <r>
    <n v="1463"/>
    <x v="11"/>
    <s v="LER"/>
    <s v="08ºLER"/>
    <s v="Leilão de Energia de Reserva"/>
    <s v="009/2015"/>
    <s v="RIO ENERGY MORRO DO CHAPEU"/>
    <n v="59000000000000"/>
    <s v="QTD-UEE-ER20"/>
    <s v="EOL.CV.BA.032468-0.01"/>
    <s v="SERRA DA BABILONIA VIII"/>
    <x v="0"/>
    <s v="BA"/>
    <x v="8"/>
    <s v="Cinética do Vento"/>
    <s v="NE"/>
    <n v="117130000"/>
    <n v="194702522.3391096"/>
    <n v="26"/>
    <m/>
    <m/>
    <n v="0"/>
    <n v="14.1"/>
    <n v="0.1"/>
    <n v="135"/>
    <n v="135"/>
    <n v="135"/>
    <n v="12.6"/>
    <n v="12.6"/>
    <n v="12.6"/>
    <n v="12.6"/>
    <n v="12.6"/>
    <n v="2209032"/>
    <n v="206.48"/>
    <s v="R$/MWh"/>
    <n v="0"/>
    <n v="0"/>
    <n v="456120927.35999995"/>
    <n v="343.22698550823316"/>
    <n v="758199394.25122333"/>
    <n v="0"/>
    <n v="0"/>
    <n v="0"/>
    <n v="43405"/>
    <n v="50709"/>
    <s v="Não"/>
    <n v="4405.95"/>
    <n v="7323.91"/>
  </r>
  <r>
    <n v="1464"/>
    <x v="11"/>
    <s v="LEE"/>
    <s v="15ºLEE"/>
    <s v="Leilão de Energia Existente"/>
    <s v="014/2015"/>
    <s v="EDP C"/>
    <n v="4149295000113"/>
    <s v="QTD-03ANOS"/>
    <s v="-"/>
    <s v="-"/>
    <x v="0"/>
    <s v="SP"/>
    <x v="0"/>
    <s v="-"/>
    <s v="SE"/>
    <n v="0"/>
    <n v="0"/>
    <n v="0"/>
    <m/>
    <m/>
    <n v="0"/>
    <n v="0"/>
    <n v="1"/>
    <n v="40"/>
    <n v="40"/>
    <n v="40"/>
    <n v="39.999999999999964"/>
    <n v="39.999999999999979"/>
    <n v="39.999999999999979"/>
    <n v="0"/>
    <n v="39.999999999999964"/>
    <n v="1052159.9999999998"/>
    <n v="145.49"/>
    <s v="R$/MWh"/>
    <n v="0"/>
    <n v="0"/>
    <n v="153078758.40000007"/>
    <n v="239.42649976968622"/>
    <n v="251914985.99767315"/>
    <n v="0"/>
    <n v="0"/>
    <n v="0"/>
    <n v="42370"/>
    <n v="43465"/>
    <s v="Não"/>
    <n v="4450.45"/>
    <n v="7323.91"/>
  </r>
  <r>
    <n v="1465"/>
    <x v="11"/>
    <s v="LEE"/>
    <s v="15ºLEE"/>
    <s v="Leilão de Energia Existente"/>
    <s v="014/2015"/>
    <s v="EDP C"/>
    <n v="4149295000113"/>
    <s v="QTD-03ANOS"/>
    <s v="-"/>
    <s v="-"/>
    <x v="0"/>
    <s v="SP"/>
    <x v="0"/>
    <s v="-"/>
    <s v="N"/>
    <n v="0"/>
    <n v="0"/>
    <n v="0"/>
    <m/>
    <m/>
    <n v="0"/>
    <n v="0"/>
    <n v="1"/>
    <n v="10"/>
    <n v="10"/>
    <n v="10"/>
    <n v="9.9999999999999964"/>
    <n v="10.000000000000002"/>
    <n v="10.000000000000002"/>
    <n v="0"/>
    <n v="9.9999999999999964"/>
    <n v="263040"/>
    <n v="143.49"/>
    <s v="R$/MWh"/>
    <n v="0"/>
    <n v="0"/>
    <n v="37743609.600000009"/>
    <n v="236.13518765518094"/>
    <n v="62112999.760818809"/>
    <n v="0"/>
    <n v="0"/>
    <n v="0"/>
    <n v="42370"/>
    <n v="43465"/>
    <s v="Não"/>
    <n v="4450.45"/>
    <n v="7323.91"/>
  </r>
  <r>
    <n v="1466"/>
    <x v="11"/>
    <s v="LEE"/>
    <s v="15ºLEE"/>
    <s v="Leilão de Energia Existente"/>
    <s v="014/2015"/>
    <s v="UTE ANGELICA PIE"/>
    <n v="7903169000109"/>
    <s v="DIS3-01ANO"/>
    <s v="UTE.AI.MS.030115-9.01"/>
    <s v="AMANDINA"/>
    <x v="0"/>
    <s v="MS"/>
    <x v="4"/>
    <s v="Bagaço de Cana de Açúcar"/>
    <s v="SE"/>
    <n v="0"/>
    <n v="0"/>
    <n v="120"/>
    <m/>
    <m/>
    <n v="0"/>
    <n v="44.3"/>
    <n v="1"/>
    <n v="15"/>
    <n v="0"/>
    <n v="15"/>
    <n v="14.999999999999998"/>
    <n v="0"/>
    <n v="0"/>
    <n v="0"/>
    <n v="14.999999999999998"/>
    <n v="131760"/>
    <n v="161.29"/>
    <s v="R$/MWh"/>
    <n v="0"/>
    <n v="0"/>
    <n v="21251570.399999999"/>
    <n v="265.42786547427784"/>
    <n v="34972775.554890849"/>
    <n v="22338000.000000041"/>
    <n v="22338000.000000041"/>
    <n v="22338000.000000041"/>
    <n v="42370"/>
    <n v="42735"/>
    <s v="Não"/>
    <n v="4450.45"/>
    <n v="7323.91"/>
  </r>
  <r>
    <n v="1467"/>
    <x v="11"/>
    <s v="LEE"/>
    <s v="15ºLEE"/>
    <s v="Leilão de Energia Existente"/>
    <s v="014/2015"/>
    <s v="ERB"/>
    <n v="15419901000190"/>
    <s v="DIS3-01ANO"/>
    <s v="UTE.AI.MG.031268-1.01"/>
    <s v="SANTA VITÓRIA"/>
    <x v="0"/>
    <s v="MG"/>
    <x v="4"/>
    <s v="Bagaço de Cana de Açúcar"/>
    <s v="SE"/>
    <n v="0"/>
    <n v="0"/>
    <n v="41.4"/>
    <m/>
    <m/>
    <n v="0"/>
    <n v="30.9"/>
    <n v="1"/>
    <n v="6"/>
    <n v="0"/>
    <n v="6"/>
    <n v="6.0000000000000053"/>
    <n v="0"/>
    <n v="0"/>
    <n v="0"/>
    <n v="6.0000000000000053"/>
    <n v="52704"/>
    <n v="159.44"/>
    <s v="R$/MWh"/>
    <n v="0"/>
    <n v="0"/>
    <n v="8403125.7600000016"/>
    <n v="262.3834017683605"/>
    <n v="13828654.806799674"/>
    <n v="4694394.1100000003"/>
    <n v="4694394.1100000003"/>
    <n v="4694394.1100000003"/>
    <n v="42370"/>
    <n v="42735"/>
    <s v="Não"/>
    <n v="4450.45"/>
    <n v="7323.91"/>
  </r>
  <r>
    <n v="1468"/>
    <x v="11"/>
    <s v="LEE"/>
    <s v="15ºLEE"/>
    <s v="Leilão de Energia Existente"/>
    <s v="014/2015"/>
    <s v="CDSA"/>
    <n v="1672223000168"/>
    <s v="QTD-03ANOS"/>
    <s v="-"/>
    <s v=" -"/>
    <x v="0"/>
    <s v="GO"/>
    <x v="0"/>
    <s v="-"/>
    <s v="SE"/>
    <n v="0"/>
    <n v="0"/>
    <n v="0"/>
    <m/>
    <m/>
    <n v="0"/>
    <n v="0"/>
    <n v="1"/>
    <n v="85"/>
    <n v="85"/>
    <n v="85"/>
    <n v="85.000000000000014"/>
    <n v="84.999999999999986"/>
    <n v="84.999999999999986"/>
    <n v="0"/>
    <n v="85.000000000000014"/>
    <n v="2235840.0000000005"/>
    <n v="145.9"/>
    <s v="R$/MWh"/>
    <n v="0"/>
    <n v="0"/>
    <n v="326209056"/>
    <n v="240.1012187531598"/>
    <n v="536827908.93706477"/>
    <n v="0"/>
    <n v="0"/>
    <n v="0"/>
    <n v="42370"/>
    <n v="43465"/>
    <s v="Não"/>
    <n v="4450.45"/>
    <n v="7323.91"/>
  </r>
  <r>
    <n v="1469"/>
    <x v="11"/>
    <s v="LEE"/>
    <s v="15ºLEE"/>
    <s v="Leilão de Energia Existente"/>
    <s v="014/2015"/>
    <s v="ESBR"/>
    <n v="9029666000147"/>
    <s v="QTD-03ANOS"/>
    <s v="-"/>
    <s v=" -"/>
    <x v="0"/>
    <s v="MG"/>
    <x v="0"/>
    <s v="-"/>
    <s v="SE"/>
    <n v="0"/>
    <n v="0"/>
    <n v="0"/>
    <m/>
    <m/>
    <n v="0"/>
    <n v="0"/>
    <n v="1"/>
    <n v="18"/>
    <n v="18"/>
    <n v="18"/>
    <n v="18.000000000000004"/>
    <n v="17.999999999999996"/>
    <n v="17.999999999999996"/>
    <n v="0"/>
    <n v="18.000000000000004"/>
    <n v="473472.00000000006"/>
    <n v="148"/>
    <s v="R$/MWh"/>
    <n v="0"/>
    <n v="0"/>
    <n v="70073856"/>
    <n v="243.55709647339032"/>
    <n v="115317465.58144906"/>
    <n v="0"/>
    <n v="0"/>
    <n v="0"/>
    <n v="42370"/>
    <n v="43465"/>
    <s v="Não"/>
    <n v="4450.45"/>
    <n v="7323.91"/>
  </r>
  <r>
    <n v="1470"/>
    <x v="11"/>
    <s v="LEE"/>
    <s v="15ºLEE"/>
    <s v="Leilão de Energia Existente"/>
    <s v="014/2015"/>
    <s v="ECOM"/>
    <n v="5352237000155"/>
    <s v="QTD-03ANOS"/>
    <s v="-"/>
    <s v="-"/>
    <x v="0"/>
    <s v="SP"/>
    <x v="0"/>
    <s v="-"/>
    <s v="S"/>
    <n v="0"/>
    <n v="0"/>
    <n v="0"/>
    <m/>
    <m/>
    <n v="0"/>
    <n v="0"/>
    <n v="1"/>
    <n v="10"/>
    <n v="10"/>
    <n v="10"/>
    <n v="9.9999999999999982"/>
    <n v="10.000000000000004"/>
    <n v="10.000000000000004"/>
    <n v="0"/>
    <n v="9.9999999999999982"/>
    <n v="263040"/>
    <n v="147.97999999999999"/>
    <s v="R$/MWh"/>
    <n v="0"/>
    <n v="0"/>
    <n v="38924659.199999988"/>
    <n v="243.52418335224525"/>
    <n v="64056601.188974574"/>
    <n v="0"/>
    <n v="0"/>
    <n v="0"/>
    <n v="42370"/>
    <n v="43465"/>
    <s v="Não"/>
    <n v="4450.45"/>
    <n v="7323.91"/>
  </r>
  <r>
    <n v="1471"/>
    <x v="11"/>
    <s v="LEE"/>
    <s v="15ºLEE"/>
    <s v="Leilão de Energia Existente"/>
    <s v="014/2015"/>
    <s v="RIO PARANAPAN"/>
    <n v="2998301000181"/>
    <s v="QTD-03ANOS"/>
    <s v="-"/>
    <s v=" -"/>
    <x v="0"/>
    <s v="SP"/>
    <x v="0"/>
    <s v="-"/>
    <s v="SE"/>
    <n v="0"/>
    <n v="0"/>
    <n v="0"/>
    <m/>
    <m/>
    <n v="0"/>
    <n v="0"/>
    <n v="1"/>
    <n v="70"/>
    <n v="70"/>
    <n v="70"/>
    <n v="69.999999999999972"/>
    <n v="69.999999999999929"/>
    <n v="69.999999999999929"/>
    <n v="0"/>
    <n v="69.999999999999972"/>
    <n v="1841279.9999999995"/>
    <n v="148.49"/>
    <s v="R$/MWh"/>
    <n v="0"/>
    <n v="0"/>
    <n v="273411667.19999999"/>
    <n v="244.36346794144413"/>
    <n v="449941566.25122219"/>
    <n v="0"/>
    <n v="0"/>
    <n v="0"/>
    <n v="42370"/>
    <n v="43465"/>
    <s v="Não"/>
    <n v="4450.45"/>
    <n v="7323.91"/>
  </r>
  <r>
    <n v="1472"/>
    <x v="11"/>
    <s v="LEE"/>
    <s v="15ºLEE"/>
    <s v="Leilão de Energia Existente"/>
    <s v="014/2015"/>
    <s v="LEROS ENERGIA"/>
    <n v="11017349000152"/>
    <s v="QTD-03ANOS"/>
    <s v="-"/>
    <s v="-"/>
    <x v="0"/>
    <s v="SP"/>
    <x v="0"/>
    <s v="-"/>
    <s v="N"/>
    <n v="0"/>
    <n v="0"/>
    <n v="0"/>
    <m/>
    <m/>
    <n v="0"/>
    <n v="0"/>
    <n v="1"/>
    <n v="30"/>
    <n v="30"/>
    <n v="30"/>
    <n v="29.999999999999961"/>
    <n v="30.000000000000018"/>
    <n v="30.000000000000018"/>
    <n v="0"/>
    <n v="29.999999999999961"/>
    <n v="789120"/>
    <n v="147.85"/>
    <s v="R$/MWh"/>
    <n v="0"/>
    <n v="0"/>
    <n v="116671392"/>
    <n v="243.31024806480241"/>
    <n v="192000982.95289689"/>
    <n v="0"/>
    <n v="0"/>
    <n v="0"/>
    <n v="42370"/>
    <n v="43465"/>
    <s v="Não"/>
    <n v="4450.45"/>
    <n v="7323.91"/>
  </r>
  <r>
    <n v="1473"/>
    <x v="11"/>
    <s v="LEE"/>
    <s v="15ºLEE"/>
    <s v="Leilão de Energia Existente"/>
    <s v="014/2015"/>
    <s v="ECEL"/>
    <n v="15087610000141"/>
    <s v="QTD-03ANOS"/>
    <s v="-"/>
    <s v="-"/>
    <x v="0"/>
    <s v="PE"/>
    <x v="0"/>
    <s v="-"/>
    <s v="N"/>
    <n v="0"/>
    <n v="0"/>
    <n v="0"/>
    <m/>
    <m/>
    <n v="0"/>
    <n v="0"/>
    <n v="1"/>
    <n v="10"/>
    <n v="10"/>
    <n v="10"/>
    <n v="9.9999999999999947"/>
    <n v="10.000000000000004"/>
    <n v="10.000000000000004"/>
    <n v="0"/>
    <n v="9.9999999999999947"/>
    <n v="263040"/>
    <n v="146.47999999999999"/>
    <s v="R$/MWh"/>
    <n v="0"/>
    <n v="0"/>
    <n v="38530099.200000003"/>
    <n v="241.0556992663663"/>
    <n v="63407291.135025002"/>
    <n v="0"/>
    <n v="0"/>
    <n v="0"/>
    <n v="42370"/>
    <n v="43465"/>
    <s v="Não"/>
    <n v="4450.45"/>
    <n v="7323.91"/>
  </r>
  <r>
    <n v="1474"/>
    <x v="11"/>
    <s v="LEE"/>
    <s v="15ºLEE"/>
    <s v="Leilão de Energia Existente"/>
    <s v="014/2015"/>
    <s v="ECEL"/>
    <n v="15087610000141"/>
    <s v="QTD-03ANOS"/>
    <s v="-"/>
    <s v="-"/>
    <x v="0"/>
    <s v="PE"/>
    <x v="0"/>
    <s v="-"/>
    <s v="SE"/>
    <n v="0"/>
    <n v="0"/>
    <n v="0"/>
    <m/>
    <m/>
    <n v="0"/>
    <n v="0"/>
    <n v="1"/>
    <n v="10"/>
    <n v="10"/>
    <n v="10"/>
    <n v="9.9999999999999964"/>
    <n v="10.000000000000002"/>
    <n v="10.000000000000002"/>
    <n v="0"/>
    <n v="9.9999999999999964"/>
    <n v="263040"/>
    <n v="145.97999999999999"/>
    <s v="R$/MWh"/>
    <n v="0"/>
    <n v="0"/>
    <n v="38398579.199999996"/>
    <n v="240.23287123773997"/>
    <n v="63190854.450375117"/>
    <n v="0"/>
    <n v="0"/>
    <n v="0"/>
    <n v="42370"/>
    <n v="43465"/>
    <s v="Não"/>
    <n v="4450.45"/>
    <n v="7323.91"/>
  </r>
  <r>
    <n v="1475"/>
    <x v="11"/>
    <s v="LEE"/>
    <s v="15ºLEE"/>
    <s v="Leilão de Energia Existente"/>
    <s v="014/2015"/>
    <s v="RAFARD"/>
    <n v="18794615000100"/>
    <s v="DIS3-01ANO"/>
    <s v="UTE.AI.SP.002903-3.01"/>
    <s v="BIOENERGIA RAFARD"/>
    <x v="0"/>
    <s v="SP"/>
    <x v="4"/>
    <s v="Bagaço de Cana de Açúcar"/>
    <s v="SE"/>
    <n v="0"/>
    <n v="0"/>
    <n v="50"/>
    <m/>
    <m/>
    <n v="0"/>
    <n v="14.5"/>
    <n v="1"/>
    <n v="2"/>
    <n v="0"/>
    <n v="2"/>
    <n v="2.0000000000000004"/>
    <n v="0"/>
    <n v="0"/>
    <n v="0"/>
    <n v="2.0000000000000004"/>
    <n v="17568"/>
    <n v="166.15"/>
    <s v="R$/MWh"/>
    <n v="0"/>
    <n v="0"/>
    <n v="2918923.2"/>
    <n v="273.42575391252569"/>
    <n v="4803543.6447352516"/>
    <n v="3143999.9999999995"/>
    <n v="3143999.9999999995"/>
    <n v="3143999.9999999995"/>
    <n v="42370"/>
    <n v="42735"/>
    <s v="Não"/>
    <n v="4450.45"/>
    <n v="7323.91"/>
  </r>
  <r>
    <n v="1476"/>
    <x v="11"/>
    <s v="LEE"/>
    <s v="15ºLEE"/>
    <s v="Leilão de Energia Existente"/>
    <s v="014/2015"/>
    <s v="ECEL"/>
    <n v="15087610000141"/>
    <s v="QTD-03ANOS"/>
    <s v="-"/>
    <s v="-"/>
    <x v="0"/>
    <s v="PE"/>
    <x v="0"/>
    <s v="-"/>
    <s v="S"/>
    <n v="0"/>
    <n v="0"/>
    <n v="0"/>
    <m/>
    <m/>
    <n v="0"/>
    <n v="0"/>
    <n v="1"/>
    <n v="10"/>
    <n v="10"/>
    <n v="10"/>
    <n v="9.9999999999999964"/>
    <n v="10.000000000000002"/>
    <n v="10.000000000000002"/>
    <n v="0"/>
    <n v="9.9999999999999964"/>
    <n v="263040"/>
    <n v="145.97999999999999"/>
    <s v="R$/MWh"/>
    <n v="0"/>
    <n v="0"/>
    <n v="38398579.199999988"/>
    <n v="240.23287123773997"/>
    <n v="63190854.45037511"/>
    <n v="0"/>
    <n v="0"/>
    <n v="0"/>
    <n v="42370"/>
    <n v="43465"/>
    <s v="Não"/>
    <n v="4450.45"/>
    <n v="7323.91"/>
  </r>
  <r>
    <n v="1477"/>
    <x v="11"/>
    <s v="LEE"/>
    <s v="15ºLEE"/>
    <s v="Leilão de Energia Existente"/>
    <s v="014/2015"/>
    <s v="VOTENER"/>
    <n v="3984862000194"/>
    <s v="QTD-03ANOS"/>
    <s v="-"/>
    <s v=" -"/>
    <x v="0"/>
    <s v="SP"/>
    <x v="0"/>
    <s v="-"/>
    <s v="S"/>
    <n v="0"/>
    <n v="0"/>
    <n v="0"/>
    <m/>
    <m/>
    <n v="0"/>
    <n v="0"/>
    <n v="1"/>
    <n v="30"/>
    <n v="30"/>
    <n v="30"/>
    <n v="29.999999999999964"/>
    <n v="30.000000000000021"/>
    <n v="30.000000000000021"/>
    <n v="0"/>
    <n v="29.999999999999964"/>
    <n v="789120.00000000012"/>
    <n v="147.9"/>
    <s v="R$/MWh"/>
    <n v="0"/>
    <n v="0"/>
    <n v="116710847.99999999"/>
    <n v="243.39253086766507"/>
    <n v="192065913.95829183"/>
    <n v="0"/>
    <n v="0"/>
    <n v="0"/>
    <n v="42370"/>
    <n v="43465"/>
    <s v="Não"/>
    <n v="4450.45"/>
    <n v="7323.91"/>
  </r>
  <r>
    <n v="1478"/>
    <x v="11"/>
    <s v="LEE"/>
    <s v="15ºLEE"/>
    <s v="Leilão de Energia Existente"/>
    <s v="014/2015"/>
    <s v="VOTENER"/>
    <n v="3984862000194"/>
    <s v="QTD-03ANOS"/>
    <s v="-"/>
    <s v=" -"/>
    <x v="0"/>
    <s v="SP"/>
    <x v="0"/>
    <s v="-"/>
    <s v="SE"/>
    <n v="0"/>
    <n v="0"/>
    <n v="0"/>
    <m/>
    <m/>
    <n v="0"/>
    <n v="0"/>
    <n v="1"/>
    <n v="200"/>
    <n v="200"/>
    <n v="200"/>
    <n v="199.99999999999983"/>
    <n v="199.99999999999983"/>
    <n v="199.99999999999983"/>
    <n v="0"/>
    <n v="199.99999999999983"/>
    <n v="5260800.0000000009"/>
    <n v="147.9"/>
    <s v="R$/MWh"/>
    <n v="0"/>
    <n v="0"/>
    <n v="778072319.99999988"/>
    <n v="243.39253086766507"/>
    <n v="1280439426.388612"/>
    <n v="0"/>
    <n v="0"/>
    <n v="0"/>
    <n v="42370"/>
    <n v="43465"/>
    <s v="Não"/>
    <n v="4450.45"/>
    <n v="7323.91"/>
  </r>
  <r>
    <n v="1479"/>
    <x v="11"/>
    <s v="LEE"/>
    <s v="15ºLEE"/>
    <s v="Leilão de Energia Existente"/>
    <s v="014/2015"/>
    <s v="VOTENER"/>
    <n v="3984862000194"/>
    <s v="QTD-03ANOS"/>
    <s v="-"/>
    <s v=" -"/>
    <x v="0"/>
    <s v="SP"/>
    <x v="0"/>
    <s v="-"/>
    <s v="N"/>
    <n v="0"/>
    <n v="0"/>
    <n v="0"/>
    <m/>
    <m/>
    <n v="0"/>
    <n v="0"/>
    <n v="1"/>
    <n v="40"/>
    <n v="40"/>
    <n v="40"/>
    <n v="39.999999999999964"/>
    <n v="39.999999999999986"/>
    <n v="39.999999999999986"/>
    <n v="0"/>
    <n v="39.999999999999964"/>
    <n v="1052160"/>
    <n v="147.9"/>
    <s v="R$/MWh"/>
    <n v="0"/>
    <n v="0"/>
    <n v="155614463.99999997"/>
    <n v="243.39253086766507"/>
    <n v="256087885.27772242"/>
    <n v="0"/>
    <n v="0"/>
    <n v="0"/>
    <n v="42370"/>
    <n v="43465"/>
    <s v="Não"/>
    <n v="4450.45"/>
    <n v="7323.91"/>
  </r>
  <r>
    <n v="1480"/>
    <x v="11"/>
    <s v="LEE"/>
    <s v="15ºLEE"/>
    <s v="Leilão de Energia Existente"/>
    <s v="014/2015"/>
    <s v="BTG PACTUAL"/>
    <n v="7133522000100"/>
    <s v="QTD-03ANOS"/>
    <s v="-"/>
    <s v="-"/>
    <x v="0"/>
    <s v="SP"/>
    <x v="0"/>
    <s v="-"/>
    <s v="N"/>
    <n v="0"/>
    <n v="0"/>
    <n v="0"/>
    <m/>
    <m/>
    <n v="0"/>
    <n v="0"/>
    <n v="1"/>
    <n v="337"/>
    <n v="337"/>
    <n v="337"/>
    <n v="337.00000000000028"/>
    <n v="336.99999999999977"/>
    <n v="336.99999999999977"/>
    <n v="0"/>
    <n v="337.00000000000028"/>
    <n v="8864448"/>
    <n v="148.87"/>
    <s v="R$/MWh"/>
    <n v="0"/>
    <n v="0"/>
    <n v="1319650373.7600002"/>
    <n v="244.98881724320012"/>
    <n v="2171690631.0338511"/>
    <n v="0"/>
    <n v="0"/>
    <n v="0"/>
    <n v="42370"/>
    <n v="43465"/>
    <s v="Não"/>
    <n v="4450.45"/>
    <n v="7323.91"/>
  </r>
  <r>
    <n v="1481"/>
    <x v="11"/>
    <s v="LEE"/>
    <s v="15ºLEE"/>
    <s v="Leilão de Energia Existente"/>
    <s v="014/2015"/>
    <s v="EDP C"/>
    <n v="4149295000113"/>
    <s v="QTD-03ANOS"/>
    <s v="-"/>
    <s v="-"/>
    <x v="0"/>
    <s v="SP"/>
    <x v="0"/>
    <s v="-"/>
    <s v="S"/>
    <n v="0"/>
    <n v="0"/>
    <n v="0"/>
    <m/>
    <m/>
    <n v="0"/>
    <n v="0"/>
    <n v="1"/>
    <n v="25"/>
    <n v="25"/>
    <n v="25"/>
    <n v="24.999999999999968"/>
    <n v="25.000000000000032"/>
    <n v="25.000000000000032"/>
    <n v="0"/>
    <n v="24.999999999999968"/>
    <n v="657599.99999999988"/>
    <n v="147.88999999999999"/>
    <s v="R$/MWh"/>
    <n v="0"/>
    <n v="0"/>
    <n v="97252464"/>
    <n v="243.37607430709249"/>
    <n v="160044106.46434405"/>
    <n v="0"/>
    <n v="0"/>
    <n v="0"/>
    <n v="42370"/>
    <n v="43465"/>
    <s v="Não"/>
    <n v="4450.45"/>
    <n v="7323.91"/>
  </r>
  <r>
    <n v="1482"/>
    <x v="11"/>
    <s v="LEE"/>
    <s v="15ºLEE"/>
    <s v="Leilão de Energia Existente"/>
    <s v="014/2015"/>
    <s v="ECOM"/>
    <n v="5352237000155"/>
    <s v="QTD-03ANOS"/>
    <s v="-"/>
    <s v="-"/>
    <x v="0"/>
    <s v="SP"/>
    <x v="0"/>
    <s v="-"/>
    <s v="SE"/>
    <n v="0"/>
    <n v="0"/>
    <n v="0"/>
    <m/>
    <m/>
    <n v="0"/>
    <n v="0"/>
    <n v="1"/>
    <n v="10"/>
    <n v="10"/>
    <n v="10"/>
    <n v="9.9999999999999982"/>
    <n v="10.000000000000002"/>
    <n v="10.000000000000002"/>
    <n v="0"/>
    <n v="9.9999999999999982"/>
    <n v="263040"/>
    <n v="147.97999999999999"/>
    <s v="R$/MWh"/>
    <n v="0"/>
    <n v="0"/>
    <n v="38924659.199999996"/>
    <n v="243.52418335224525"/>
    <n v="64056601.188974589"/>
    <n v="0"/>
    <n v="0"/>
    <n v="0"/>
    <n v="42370"/>
    <n v="43465"/>
    <s v="Não"/>
    <n v="4450.45"/>
    <n v="7323.91"/>
  </r>
  <r>
    <n v="1483"/>
    <x v="11"/>
    <s v="LEE"/>
    <s v="15ºLEE"/>
    <s v="Leilão de Energia Existente"/>
    <s v="014/2015"/>
    <s v="CACU"/>
    <n v="19006822000108"/>
    <s v="DIS3-01ANO"/>
    <s v="UTE.AI.GO.030025-0.01"/>
    <s v="CACU I"/>
    <x v="0"/>
    <s v="GO"/>
    <x v="4"/>
    <s v="Bagaço de Cana de Açúcar"/>
    <s v="SE"/>
    <n v="0"/>
    <n v="0"/>
    <n v="130"/>
    <m/>
    <m/>
    <n v="0"/>
    <n v="35.5"/>
    <n v="1"/>
    <n v="8"/>
    <n v="0"/>
    <n v="8"/>
    <n v="8.0000000000000036"/>
    <n v="0"/>
    <n v="0"/>
    <n v="0"/>
    <n v="8.0000000000000036"/>
    <n v="70272.000000000015"/>
    <n v="164.5"/>
    <s v="R$/MWh"/>
    <n v="0"/>
    <n v="0"/>
    <n v="11559744.000000006"/>
    <n v="270.71042141805884"/>
    <n v="19023362.733889841"/>
    <n v="12751793.590000004"/>
    <n v="12751793.590000004"/>
    <n v="12751793.590000004"/>
    <n v="42370"/>
    <n v="42735"/>
    <s v="Não"/>
    <n v="4450.45"/>
    <n v="7323.91"/>
  </r>
  <r>
    <n v="1484"/>
    <x v="11"/>
    <s v="LEE"/>
    <s v="15ºLEE"/>
    <s v="Leilão de Energia Existente"/>
    <s v="014/2015"/>
    <s v="AES TIETE"/>
    <n v="2998609000127"/>
    <s v="QTD-03ANOS"/>
    <s v="-"/>
    <s v="-"/>
    <x v="0"/>
    <s v="SP"/>
    <x v="0"/>
    <s v="-"/>
    <s v="SE"/>
    <n v="0"/>
    <n v="0"/>
    <n v="0"/>
    <m/>
    <m/>
    <n v="0"/>
    <n v="0"/>
    <n v="1"/>
    <n v="90"/>
    <n v="90"/>
    <n v="90"/>
    <n v="90"/>
    <n v="90"/>
    <n v="90"/>
    <n v="0"/>
    <n v="90"/>
    <n v="2367359.9999999995"/>
    <n v="142"/>
    <s v="R$/MWh"/>
    <n v="0"/>
    <n v="0"/>
    <n v="336165120"/>
    <n v="233.68316012987449"/>
    <n v="553212165.96505964"/>
    <n v="0"/>
    <n v="0"/>
    <n v="0"/>
    <n v="42370"/>
    <n v="43465"/>
    <s v="Não"/>
    <n v="4450.45"/>
    <n v="7323.91"/>
  </r>
  <r>
    <n v="1485"/>
    <x v="11"/>
    <s v="LEE"/>
    <s v="15ºLEE"/>
    <s v="Leilão de Energia Existente"/>
    <s v="014/2015"/>
    <s v="AAL"/>
    <n v="48295562001450"/>
    <s v="DIS3-01ANO"/>
    <s v="UTE.AI.PR.028367-3.01"/>
    <s v="UJU"/>
    <x v="0"/>
    <s v="PR"/>
    <x v="4"/>
    <s v="Bagaço de Cana de Açúcar"/>
    <s v="S"/>
    <n v="0"/>
    <n v="0"/>
    <n v="30"/>
    <m/>
    <m/>
    <n v="0"/>
    <n v="8.1"/>
    <n v="1"/>
    <n v="4"/>
    <n v="0"/>
    <n v="4"/>
    <n v="4.0000000000000018"/>
    <n v="0"/>
    <n v="0"/>
    <n v="0"/>
    <n v="4.0000000000000018"/>
    <n v="35135.999999999993"/>
    <n v="166.5"/>
    <s v="R$/MWh"/>
    <n v="0"/>
    <n v="0"/>
    <n v="5850144.0000000019"/>
    <n v="274.00173353256412"/>
    <n v="9627324.9094001763"/>
    <n v="6212241.6000000024"/>
    <n v="6212241.6000000024"/>
    <n v="6212241.6000000024"/>
    <n v="42370"/>
    <n v="42735"/>
    <s v="Não"/>
    <n v="4450.45"/>
    <n v="7323.91"/>
  </r>
  <r>
    <n v="1486"/>
    <x v="11"/>
    <s v="LEE"/>
    <s v="15ºLEE"/>
    <s v="Leilão de Energia Existente"/>
    <s v="014/2015"/>
    <s v="PETROBRAS PIE"/>
    <n v="33000167000101"/>
    <s v="DIS3-01ANO"/>
    <s v="UTE.GN.BA.027263-9.01"/>
    <s v="CELSO FURTADO"/>
    <x v="0"/>
    <s v="BA"/>
    <x v="5"/>
    <s v="Gás Natural"/>
    <s v="NE"/>
    <n v="0"/>
    <n v="0"/>
    <n v="185.89099999999999"/>
    <m/>
    <m/>
    <n v="0"/>
    <n v="134.6"/>
    <n v="1"/>
    <n v="85"/>
    <n v="0"/>
    <n v="85"/>
    <n v="85.000000000000028"/>
    <n v="0"/>
    <n v="0"/>
    <n v="0"/>
    <n v="85.000000000000028"/>
    <n v="746640.00000000023"/>
    <n v="167"/>
    <s v="R$/MWh"/>
    <n v="0"/>
    <n v="0"/>
    <n v="124688880.00000001"/>
    <n v="274.82456156119042"/>
    <n v="205195010.64404726"/>
    <n v="16036171.270000001"/>
    <n v="16036171.270000001"/>
    <n v="16036171.270000001"/>
    <n v="42370"/>
    <n v="42735"/>
    <s v="Não"/>
    <n v="4450.45"/>
    <n v="7323.91"/>
  </r>
  <r>
    <n v="1487"/>
    <x v="11"/>
    <s v="LEE"/>
    <s v="15ºLEE"/>
    <s v="Leilão de Energia Existente"/>
    <s v="014/2015"/>
    <s v="UAA USI"/>
    <n v="48295562000136"/>
    <s v="DIS3-01ANO"/>
    <s v="UTE.AI.PR.031968-6.01"/>
    <s v="USI BIO"/>
    <x v="0"/>
    <s v="PR"/>
    <x v="4"/>
    <s v="Bagaço de Cana de Açúcar"/>
    <s v="S"/>
    <n v="0"/>
    <n v="0"/>
    <n v="35"/>
    <m/>
    <m/>
    <n v="0"/>
    <n v="7.1"/>
    <n v="1"/>
    <n v="2"/>
    <n v="0"/>
    <n v="2"/>
    <n v="2"/>
    <n v="0"/>
    <n v="0"/>
    <n v="0"/>
    <n v="2"/>
    <n v="17567.999999999996"/>
    <n v="166.5"/>
    <s v="R$/MWh"/>
    <n v="0"/>
    <n v="0"/>
    <n v="2925071.9999999995"/>
    <n v="274.00173353256412"/>
    <n v="4813662.4547000853"/>
    <n v="3057939.9999999977"/>
    <n v="3057939.9999999977"/>
    <n v="3057939.9999999977"/>
    <n v="42370"/>
    <n v="42735"/>
    <s v="Não"/>
    <n v="4450.45"/>
    <n v="7323.91"/>
  </r>
  <r>
    <n v="1488"/>
    <x v="11"/>
    <s v="LEE"/>
    <s v="15ºLEE"/>
    <s v="Leilão de Energia Existente"/>
    <s v="014/2015"/>
    <s v="UAA USI"/>
    <n v="48295562000136"/>
    <s v="DIS3-01ANO"/>
    <s v="UTE.AI.PR.031034-4.01"/>
    <s v="UFL"/>
    <x v="0"/>
    <s v="PR"/>
    <x v="4"/>
    <s v="Bagaço de Cana de Açúcar"/>
    <s v="S"/>
    <n v="0"/>
    <n v="0"/>
    <n v="42"/>
    <m/>
    <m/>
    <n v="0"/>
    <n v="20"/>
    <n v="1"/>
    <n v="2"/>
    <n v="0"/>
    <n v="2"/>
    <n v="8.0000000000000036"/>
    <n v="0"/>
    <n v="0"/>
    <n v="0"/>
    <n v="8.0000000000000036"/>
    <n v="70271.999999999985"/>
    <n v="166.5"/>
    <s v="R$/MWh"/>
    <n v="0"/>
    <n v="0"/>
    <n v="11700288"/>
    <n v="274.00173353256412"/>
    <n v="19254649.818800345"/>
    <n v="12259094.400000002"/>
    <n v="12259094.400000002"/>
    <n v="12259094.400000002"/>
    <n v="42370"/>
    <n v="42735"/>
    <s v="Não"/>
    <n v="4450.45"/>
    <n v="7323.91"/>
  </r>
  <r>
    <n v="1489"/>
    <x v="11"/>
    <s v="LEE"/>
    <s v="15ºLEE"/>
    <s v="Leilão de Energia Existente"/>
    <s v="014/2015"/>
    <s v="UAA USI"/>
    <n v="48295562000136"/>
    <s v="DIS3-01ANO"/>
    <s v="UTE.AI.PR.029575-2.01"/>
    <s v="USI"/>
    <x v="0"/>
    <s v="PR"/>
    <x v="4"/>
    <s v="Bagaço de Cana de Açúcar"/>
    <s v="S"/>
    <n v="0"/>
    <n v="0"/>
    <n v="35"/>
    <m/>
    <m/>
    <n v="0"/>
    <n v="16.5"/>
    <n v="1"/>
    <n v="2"/>
    <n v="0"/>
    <n v="2"/>
    <n v="8.0000000000000036"/>
    <n v="0"/>
    <n v="0"/>
    <n v="0"/>
    <n v="8.0000000000000036"/>
    <n v="70271.999999999985"/>
    <n v="166.5"/>
    <s v="R$/MWh"/>
    <n v="0"/>
    <n v="0"/>
    <n v="11700288.000000002"/>
    <n v="274.00173353256412"/>
    <n v="19254649.818800349"/>
    <n v="12538012.799999999"/>
    <n v="12538012.799999999"/>
    <n v="12538012.799999999"/>
    <n v="42370"/>
    <n v="42735"/>
    <s v="Não"/>
    <n v="4450.45"/>
    <n v="7323.91"/>
  </r>
  <r>
    <n v="1490"/>
    <x v="11"/>
    <s v="LEE"/>
    <s v="15ºLEE"/>
    <s v="Leilão de Energia Existente"/>
    <s v="014/2015"/>
    <s v="BARRA GRANDE"/>
    <n v="51422921000183"/>
    <s v="DIS3-01ANO"/>
    <s v="UTE.AI.SP.027055-5.01"/>
    <s v="USINA BARRA GRANDE DE LENCOIS SA"/>
    <x v="0"/>
    <s v="SP"/>
    <x v="4"/>
    <s v="Bagaço de Cana de Açúcar"/>
    <s v="SE"/>
    <n v="0"/>
    <n v="0"/>
    <n v="62.9"/>
    <m/>
    <m/>
    <n v="0"/>
    <n v="30.7"/>
    <n v="1"/>
    <n v="12"/>
    <n v="0"/>
    <n v="12"/>
    <n v="12.000000000000004"/>
    <n v="0"/>
    <n v="0"/>
    <n v="0"/>
    <n v="12.000000000000004"/>
    <n v="105408"/>
    <n v="160.44999999999999"/>
    <s v="R$/MWh"/>
    <n v="0"/>
    <n v="0"/>
    <n v="16912713.599999998"/>
    <n v="264.04551438618563"/>
    <n v="27832509.580419052"/>
    <n v="17408120.000000004"/>
    <n v="17408120.000000004"/>
    <n v="17408120.000000004"/>
    <n v="42370"/>
    <n v="42735"/>
    <s v="Não"/>
    <n v="4450.45"/>
    <n v="7323.91"/>
  </r>
  <r>
    <n v="1491"/>
    <x v="11"/>
    <s v="LEE"/>
    <s v="15ºLEE"/>
    <s v="Leilão de Energia Existente"/>
    <s v="014/2015"/>
    <s v="UTE RIO VERMEL "/>
    <n v="68316801000102"/>
    <s v="DIS2-03ANOS"/>
    <s v="UTE.AI.SP.031793-4.01"/>
    <s v="RIO VERMELHO 2"/>
    <x v="0"/>
    <s v="SP"/>
    <x v="4"/>
    <s v="Bagaço de Cana de Açúcar"/>
    <s v="SE"/>
    <n v="0"/>
    <n v="0"/>
    <n v="40"/>
    <m/>
    <m/>
    <n v="0"/>
    <n v="17.3"/>
    <n v="1"/>
    <n v="6"/>
    <n v="6"/>
    <n v="6"/>
    <n v="6.0000000000000036"/>
    <n v="6.0000000000000036"/>
    <n v="6.0000000000000036"/>
    <n v="0"/>
    <n v="6.0000000000000036"/>
    <n v="157824"/>
    <n v="128.5"/>
    <s v="R$/MWh"/>
    <n v="0"/>
    <n v="0"/>
    <n v="20280384"/>
    <n v="211.46680335696391"/>
    <n v="33374536.773009468"/>
    <n v="7355198.9899999928"/>
    <n v="7355198.9899999928"/>
    <n v="7355198.9899999928"/>
    <n v="42370"/>
    <n v="43465"/>
    <s v="Não"/>
    <n v="4450.45"/>
    <n v="7323.91"/>
  </r>
  <r>
    <n v="1492"/>
    <x v="11"/>
    <s v="LEE"/>
    <s v="15ºLEE"/>
    <s v="Leilão de Energia Existente"/>
    <s v="014/2015"/>
    <s v="PETROBRAS PIE"/>
    <n v="33000167000101"/>
    <s v="DIS3-01ANO"/>
    <s v="UTE.GN.RJ.027888-2.01"/>
    <s v="GOV. LEONEL BRIZOLA"/>
    <x v="0"/>
    <s v="RJ"/>
    <x v="5"/>
    <s v="Gás Natural"/>
    <s v="SE"/>
    <n v="0"/>
    <n v="0"/>
    <n v="1058.3"/>
    <m/>
    <m/>
    <n v="0"/>
    <n v="986.6"/>
    <n v="1"/>
    <n v="29"/>
    <n v="0"/>
    <n v="29"/>
    <n v="28.999999999999968"/>
    <n v="0"/>
    <n v="0"/>
    <n v="0"/>
    <n v="28.999999999999968"/>
    <n v="254735.99999999997"/>
    <n v="166.99"/>
    <s v="R$/MWh"/>
    <n v="0"/>
    <n v="0"/>
    <n v="42538364.640000001"/>
    <n v="274.8081050006179"/>
    <n v="70003517.435437396"/>
    <n v="9182710.8100000005"/>
    <n v="9182710.8100000005"/>
    <n v="9182710.8100000005"/>
    <n v="42370"/>
    <n v="42735"/>
    <s v="Não"/>
    <n v="4450.45"/>
    <n v="7323.91"/>
  </r>
  <r>
    <n v="1493"/>
    <x v="11"/>
    <s v="LEE"/>
    <s v="15ºLEE"/>
    <s v="Leilão de Energia Existente"/>
    <s v="014/2015"/>
    <s v="QGE"/>
    <n v="3299819000190"/>
    <s v="QTD-03ANOS"/>
    <s v="-"/>
    <s v=" -"/>
    <x v="0"/>
    <s v="SP"/>
    <x v="0"/>
    <s v="-"/>
    <s v="SE"/>
    <n v="0"/>
    <n v="0"/>
    <n v="0"/>
    <m/>
    <m/>
    <n v="0"/>
    <n v="0"/>
    <n v="1"/>
    <n v="25"/>
    <n v="25"/>
    <n v="25"/>
    <n v="24.999999999999964"/>
    <n v="25.000000000000036"/>
    <n v="25.000000000000036"/>
    <n v="0"/>
    <n v="24.999999999999964"/>
    <n v="657600"/>
    <n v="146.99"/>
    <s v="R$/MWh"/>
    <n v="0"/>
    <n v="0"/>
    <n v="96660624.000000015"/>
    <n v="241.89498385556519"/>
    <n v="159070141.38341966"/>
    <n v="0"/>
    <n v="0"/>
    <n v="0"/>
    <n v="42370"/>
    <n v="43465"/>
    <s v="Não"/>
    <n v="4450.45"/>
    <n v="7323.91"/>
  </r>
  <r>
    <n v="1494"/>
    <x v="11"/>
    <s v="LEE"/>
    <s v="15ºLEE"/>
    <s v="Leilão de Energia Existente"/>
    <s v="014/2015"/>
    <s v="QGCE"/>
    <n v="11820864000176"/>
    <s v="QTD-03ANOS"/>
    <s v="-"/>
    <s v=" -"/>
    <x v="0"/>
    <s v="SP"/>
    <x v="0"/>
    <s v="-"/>
    <s v="SE"/>
    <n v="0"/>
    <n v="0"/>
    <n v="0"/>
    <m/>
    <m/>
    <n v="0"/>
    <n v="0"/>
    <n v="1"/>
    <n v="10"/>
    <n v="10"/>
    <n v="10"/>
    <n v="9.9999999999999964"/>
    <n v="10.000000000000002"/>
    <n v="10.000000000000002"/>
    <n v="0"/>
    <n v="9.9999999999999964"/>
    <n v="263040.00000000006"/>
    <n v="144.88"/>
    <s v="R$/MWh"/>
    <n v="0"/>
    <n v="0"/>
    <n v="38109235.200000003"/>
    <n v="238.42264957476209"/>
    <n v="62714693.744145423"/>
    <n v="0"/>
    <n v="0"/>
    <n v="0"/>
    <n v="42370"/>
    <n v="43465"/>
    <s v="Não"/>
    <n v="4450.45"/>
    <n v="7323.91"/>
  </r>
  <r>
    <n v="1495"/>
    <x v="11"/>
    <s v="LEE"/>
    <s v="15ºLEE"/>
    <s v="Leilão de Energia Existente"/>
    <s v="014/2015"/>
    <s v="DMEE"/>
    <n v="3966583000106"/>
    <s v="QTD-03ANOS"/>
    <s v="-"/>
    <s v=" -"/>
    <x v="0"/>
    <s v="MG"/>
    <x v="0"/>
    <s v="-"/>
    <s v="S"/>
    <n v="0"/>
    <n v="0"/>
    <n v="0"/>
    <m/>
    <m/>
    <n v="0"/>
    <n v="0"/>
    <n v="1"/>
    <n v="6"/>
    <n v="6"/>
    <n v="6"/>
    <n v="6.0000000000000027"/>
    <n v="6.0000000000000053"/>
    <n v="6.0000000000000053"/>
    <n v="0"/>
    <n v="6.0000000000000027"/>
    <n v="157824"/>
    <n v="145"/>
    <s v="R$/MWh"/>
    <n v="0"/>
    <n v="0"/>
    <n v="22884479.999999996"/>
    <n v="238.62012830163241"/>
    <n v="37659983.129076824"/>
    <n v="0"/>
    <n v="0"/>
    <n v="0"/>
    <n v="42370"/>
    <n v="43465"/>
    <s v="Não"/>
    <n v="4450.45"/>
    <n v="7323.91"/>
  </r>
  <r>
    <n v="1496"/>
    <x v="11"/>
    <s v="LEE"/>
    <s v="15ºLEE"/>
    <s v="Leilão de Energia Existente"/>
    <s v="014/2015"/>
    <s v="CEMIG GERACAO"/>
    <n v="6981176000158"/>
    <s v="QTD-03ANOS"/>
    <s v="-"/>
    <s v=" -"/>
    <x v="0"/>
    <s v="MG"/>
    <x v="0"/>
    <s v="-"/>
    <s v="SE"/>
    <n v="0"/>
    <n v="0"/>
    <n v="0"/>
    <m/>
    <m/>
    <n v="0"/>
    <n v="0"/>
    <n v="1"/>
    <n v="38"/>
    <n v="38"/>
    <n v="38"/>
    <n v="38.000000000000028"/>
    <n v="37.999999999999936"/>
    <n v="37.999999999999936"/>
    <n v="0"/>
    <n v="38.000000000000028"/>
    <n v="999551.99999999988"/>
    <n v="147.5"/>
    <s v="R$/MWh"/>
    <n v="0"/>
    <n v="0"/>
    <n v="147433920"/>
    <n v="242.73426844476401"/>
    <n v="242625523.49250075"/>
    <n v="0"/>
    <n v="0"/>
    <n v="0"/>
    <n v="42370"/>
    <n v="43465"/>
    <s v="Não"/>
    <n v="4450.45"/>
    <n v="7323.91"/>
  </r>
  <r>
    <n v="1497"/>
    <x v="11"/>
    <s v="LEE"/>
    <s v="15ºLEE"/>
    <s v="Leilão de Energia Existente"/>
    <s v="014/2015"/>
    <s v="OER RIO BRILHANTE"/>
    <n v="15806930000104"/>
    <s v="DIS3-01ANO"/>
    <s v="UTE.AI.MS.029193-5.01"/>
    <s v="ELDORADO"/>
    <x v="0"/>
    <s v="MS"/>
    <x v="4"/>
    <s v="Bagaço de Cana de Açúcar"/>
    <s v="SE"/>
    <n v="0"/>
    <n v="0"/>
    <n v="141.01900000000001"/>
    <m/>
    <m/>
    <n v="0"/>
    <n v="35.6"/>
    <n v="1"/>
    <n v="5"/>
    <n v="0"/>
    <n v="5"/>
    <n v="5.0000000000000018"/>
    <n v="0"/>
    <n v="0"/>
    <n v="0"/>
    <n v="5.0000000000000018"/>
    <n v="43920.000000000007"/>
    <n v="165.5"/>
    <s v="R$/MWh"/>
    <n v="0"/>
    <n v="0"/>
    <n v="7268760"/>
    <n v="272.35607747531145"/>
    <n v="11961878.922715681"/>
    <n v="7732656.3500000034"/>
    <n v="7732656.3500000034"/>
    <n v="7732656.3500000034"/>
    <n v="42370"/>
    <n v="42735"/>
    <s v="Não"/>
    <n v="4450.45"/>
    <n v="7323.91"/>
  </r>
  <r>
    <n v="1498"/>
    <x v="11"/>
    <s v="LEE"/>
    <s v="15ºLEE"/>
    <s v="Leilão de Energia Existente"/>
    <s v="014/2015"/>
    <s v="OER MIRANTE"/>
    <n v="19006829000120"/>
    <s v="DIS3-01ANO"/>
    <s v="UTE.AI.SP.030024-1.01"/>
    <s v="CONQUISTA DO PONTAL"/>
    <x v="0"/>
    <s v="SP"/>
    <x v="4"/>
    <s v="Bagaço de Cana de Açúcar"/>
    <s v="SE"/>
    <n v="0"/>
    <n v="0"/>
    <n v="110"/>
    <m/>
    <m/>
    <n v="0"/>
    <n v="39"/>
    <n v="1"/>
    <n v="1"/>
    <n v="0"/>
    <n v="1"/>
    <n v="1.0000000000000004"/>
    <n v="0"/>
    <n v="0"/>
    <n v="0"/>
    <n v="1.0000000000000004"/>
    <n v="8783.9999999999982"/>
    <n v="163"/>
    <s v="R$/MWh"/>
    <n v="0"/>
    <n v="0"/>
    <n v="1431791.9999999998"/>
    <n v="268.24193733217987"/>
    <n v="2356237.1775258677"/>
    <n v="1501201.4400000002"/>
    <n v="1501201.4400000002"/>
    <n v="1501201.4400000002"/>
    <n v="42370"/>
    <n v="42735"/>
    <s v="Não"/>
    <n v="4450.45"/>
    <n v="7323.91"/>
  </r>
  <r>
    <n v="1499"/>
    <x v="11"/>
    <s v="LEE"/>
    <s v="15ºLEE"/>
    <s v="Leilão de Energia Existente"/>
    <s v="014/2015"/>
    <s v="OER NOVA ALVORADA"/>
    <n v="19005112000163"/>
    <s v="DIS3-01ANO"/>
    <s v="UTE.AI.MS.030006-3.01"/>
    <s v="SANTA LUZIA I"/>
    <x v="0"/>
    <s v="MS"/>
    <x v="4"/>
    <s v="Bagaço de Cana de Açúcar"/>
    <s v="SE"/>
    <n v="0"/>
    <n v="0"/>
    <n v="130"/>
    <m/>
    <m/>
    <n v="0"/>
    <n v="44"/>
    <n v="1"/>
    <n v="1"/>
    <n v="0"/>
    <n v="1"/>
    <n v="1.0000000000000004"/>
    <n v="0"/>
    <n v="0"/>
    <n v="0"/>
    <n v="1.0000000000000004"/>
    <n v="8784"/>
    <n v="163"/>
    <s v="R$/MWh"/>
    <n v="0"/>
    <n v="0"/>
    <n v="1431792.0000000002"/>
    <n v="268.24193733217987"/>
    <n v="2356237.1775258686"/>
    <n v="1489190.9900000009"/>
    <n v="1489190.9900000009"/>
    <n v="1489190.9900000009"/>
    <n v="42370"/>
    <n v="42735"/>
    <s v="Não"/>
    <n v="4450.45"/>
    <n v="7323.91"/>
  </r>
  <r>
    <n v="1500"/>
    <x v="11"/>
    <s v="LEE"/>
    <s v="15ºLEE"/>
    <s v="Leilão de Energia Existente"/>
    <s v="014/2015"/>
    <s v="BOA VISTA"/>
    <n v="7603999000102"/>
    <s v="DIS3-01ANO"/>
    <s v="UTE.AI.GO.029588-4.01"/>
    <s v="BOA VISTA"/>
    <x v="0"/>
    <s v="GO"/>
    <x v="4"/>
    <s v="Bagaço de Cana de Açúcar"/>
    <s v="SE"/>
    <n v="0"/>
    <n v="0"/>
    <n v="80"/>
    <m/>
    <m/>
    <n v="0"/>
    <n v="38.9"/>
    <n v="1"/>
    <n v="9"/>
    <n v="0"/>
    <n v="9"/>
    <n v="9.0000000000000053"/>
    <n v="0"/>
    <n v="0"/>
    <n v="0"/>
    <n v="9.0000000000000053"/>
    <n v="79055.999999999985"/>
    <n v="151.88"/>
    <s v="R$/MWh"/>
    <n v="0"/>
    <n v="0"/>
    <n v="12007025.279999999"/>
    <n v="249.94224197553055"/>
    <n v="19759433.881617542"/>
    <n v="12653820"/>
    <n v="12653820"/>
    <n v="12653820"/>
    <n v="42370"/>
    <n v="42735"/>
    <s v="Não"/>
    <n v="4450.45"/>
    <n v="7323.91"/>
  </r>
  <r>
    <n v="1501"/>
    <x v="11"/>
    <s v="LEE"/>
    <s v="15ºLEE"/>
    <s v="Leilão de Energia Existente"/>
    <s v="014/2015"/>
    <s v="SANTA CRUZ"/>
    <n v="10763227000142"/>
    <s v="DIS3-01ANO"/>
    <s v="UTE.AI.SP.001609-8.01"/>
    <s v="USINA TERMOELETRICA SANTA CRUZ AB"/>
    <x v="0"/>
    <s v="SP"/>
    <x v="4"/>
    <s v="Bagaço de Cana de Açúcar"/>
    <s v="SE"/>
    <n v="0"/>
    <n v="0"/>
    <n v="84"/>
    <m/>
    <m/>
    <n v="0"/>
    <n v="28"/>
    <n v="1"/>
    <n v="3"/>
    <n v="0"/>
    <n v="3"/>
    <n v="3"/>
    <n v="0"/>
    <n v="0"/>
    <n v="0"/>
    <n v="3"/>
    <n v="26352"/>
    <n v="151.51"/>
    <s v="R$/MWh"/>
    <n v="0"/>
    <n v="0"/>
    <n v="3992591.5199999996"/>
    <n v="249.33334923434705"/>
    <n v="6570432.4190235138"/>
    <n v="4217940.0000000047"/>
    <n v="4217940.0000000047"/>
    <n v="4217940.0000000047"/>
    <n v="42370"/>
    <n v="42735"/>
    <s v="Não"/>
    <n v="4450.45"/>
    <n v="7323.91"/>
  </r>
  <r>
    <n v="1502"/>
    <x v="11"/>
    <s v="LEE"/>
    <s v="15ºLEE"/>
    <s v="Leilão de Energia Existente"/>
    <s v="014/2015"/>
    <s v="CPFL COM"/>
    <n v="4973790000142"/>
    <s v="QTD-03ANOS"/>
    <s v="-"/>
    <s v="-"/>
    <x v="0"/>
    <s v="SP"/>
    <x v="0"/>
    <s v="-"/>
    <s v="S"/>
    <n v="0"/>
    <n v="0"/>
    <n v="0"/>
    <m/>
    <m/>
    <n v="0"/>
    <n v="0"/>
    <n v="1"/>
    <n v="70"/>
    <n v="70"/>
    <n v="70"/>
    <n v="69.999999999999957"/>
    <n v="69.999999999999957"/>
    <n v="69.999999999999957"/>
    <n v="0"/>
    <n v="69.999999999999957"/>
    <n v="1841279.9999999995"/>
    <n v="147.21"/>
    <s v="R$/MWh"/>
    <n v="0"/>
    <n v="0"/>
    <n v="271054828.79999995"/>
    <n v="242.25702818816075"/>
    <n v="446063020.86229652"/>
    <n v="0"/>
    <n v="0"/>
    <n v="0"/>
    <n v="42370"/>
    <n v="43465"/>
    <s v="Não"/>
    <n v="4450.45"/>
    <n v="7323.91"/>
  </r>
  <r>
    <n v="1503"/>
    <x v="11"/>
    <s v="LEE"/>
    <s v="15ºLEE"/>
    <s v="Leilão de Energia Existente"/>
    <s v="014/2015"/>
    <s v="AMERICA"/>
    <n v="11085823000183"/>
    <s v="QTD-03ANOS"/>
    <s v="-"/>
    <s v="-"/>
    <x v="0"/>
    <s v="SP"/>
    <x v="0"/>
    <s v="-"/>
    <s v="SE"/>
    <n v="0"/>
    <n v="0"/>
    <n v="0"/>
    <m/>
    <m/>
    <n v="0"/>
    <n v="0"/>
    <n v="1"/>
    <n v="15"/>
    <n v="15"/>
    <n v="15"/>
    <n v="15.000000000000004"/>
    <n v="14.999999999999998"/>
    <n v="14.999999999999998"/>
    <n v="0"/>
    <n v="15.000000000000004"/>
    <n v="394560"/>
    <n v="145.47999999999999"/>
    <s v="R$/MWh"/>
    <n v="0"/>
    <n v="0"/>
    <n v="57400588.799999997"/>
    <n v="239.41004320911367"/>
    <n v="94461626.648587883"/>
    <n v="0"/>
    <n v="0"/>
    <n v="0"/>
    <n v="42370"/>
    <n v="43465"/>
    <s v="Não"/>
    <n v="4450.45"/>
    <n v="7323.91"/>
  </r>
  <r>
    <n v="1504"/>
    <x v="11"/>
    <s v="LEE"/>
    <s v="15ºLEE"/>
    <s v="Leilão de Energia Existente"/>
    <s v="014/2015"/>
    <s v="SUZANO"/>
    <n v="16404287000155"/>
    <s v="DIS2-03ANOS"/>
    <s v="UTE.FL.MA.030959-1.01"/>
    <s v="SUZANO PAPEL E CELULOSE SA UNIDADE IMPERATRIZ"/>
    <x v="0"/>
    <s v="MA"/>
    <x v="4"/>
    <s v="Cavaco/ Resíduo de Madeira"/>
    <s v="N"/>
    <n v="0"/>
    <n v="0"/>
    <n v="254.84"/>
    <m/>
    <m/>
    <n v="0"/>
    <n v="96.9"/>
    <n v="1"/>
    <n v="18"/>
    <n v="18"/>
    <n v="18"/>
    <n v="18.000000000000004"/>
    <n v="18"/>
    <n v="18"/>
    <n v="0"/>
    <n v="18.000000000000004"/>
    <n v="473472.00000000006"/>
    <n v="129.5"/>
    <s v="R$/MWh"/>
    <n v="0"/>
    <n v="0"/>
    <n v="61314624"/>
    <n v="213.11245941421654"/>
    <n v="100902782.38376793"/>
    <n v="20422233.050000012"/>
    <n v="20422233.050000012"/>
    <n v="20422233.050000012"/>
    <n v="42370"/>
    <n v="43465"/>
    <s v="Não"/>
    <n v="4450.45"/>
    <n v="7323.91"/>
  </r>
  <r>
    <n v="1505"/>
    <x v="11"/>
    <s v="LEE"/>
    <s v="15ºLEE"/>
    <s v="Leilão de Energia Existente"/>
    <s v="014/2015"/>
    <s v="USJ"/>
    <n v="44209336000134"/>
    <s v="DIS3-01ANO"/>
    <s v="UTE.AI.SP.026832-1.01"/>
    <s v="SAO JOAO"/>
    <x v="0"/>
    <s v="SP"/>
    <x v="4"/>
    <s v="Bagaço de Cana de Açúcar"/>
    <s v="SE"/>
    <n v="0"/>
    <n v="0"/>
    <n v="40.75"/>
    <m/>
    <m/>
    <n v="0"/>
    <n v="3.5"/>
    <n v="1"/>
    <n v="2"/>
    <n v="0"/>
    <n v="2"/>
    <n v="2.0000000000000004"/>
    <n v="0"/>
    <n v="0"/>
    <n v="0"/>
    <n v="2.0000000000000004"/>
    <n v="17568"/>
    <n v="166.5"/>
    <s v="R$/MWh"/>
    <n v="0"/>
    <n v="0"/>
    <n v="2925072"/>
    <n v="274.00173353256412"/>
    <n v="4813662.4547000863"/>
    <n v="3219556.0600000038"/>
    <n v="3219556.0600000038"/>
    <n v="3219556.0600000038"/>
    <n v="42370"/>
    <n v="42735"/>
    <s v="Não"/>
    <n v="4450.45"/>
    <n v="7323.91"/>
  </r>
  <r>
    <n v="1506"/>
    <x v="11"/>
    <s v="LEE"/>
    <s v="15ºLEE"/>
    <s v="Leilão de Energia Existente"/>
    <s v="014/2015"/>
    <s v="ENERGEST"/>
    <n v="4029601000188"/>
    <s v="QTD-03ANOS"/>
    <s v="-"/>
    <s v=" -"/>
    <x v="0"/>
    <s v="SP"/>
    <x v="0"/>
    <s v="-"/>
    <s v="SE"/>
    <n v="0"/>
    <n v="0"/>
    <n v="0"/>
    <m/>
    <m/>
    <n v="0"/>
    <n v="0"/>
    <n v="1"/>
    <n v="5"/>
    <n v="5"/>
    <n v="5"/>
    <n v="5.0000000000000027"/>
    <n v="4.9999999999999964"/>
    <n v="4.9999999999999964"/>
    <n v="0"/>
    <n v="5.0000000000000027"/>
    <n v="131520"/>
    <n v="145.49"/>
    <s v="R$/MWh"/>
    <n v="0"/>
    <n v="0"/>
    <n v="19134844.800000001"/>
    <n v="239.42649976968622"/>
    <n v="31489373.249709129"/>
    <n v="0"/>
    <n v="0"/>
    <n v="0"/>
    <n v="42370"/>
    <n v="43465"/>
    <s v="Não"/>
    <n v="4450.45"/>
    <n v="7323.91"/>
  </r>
  <r>
    <n v="1507"/>
    <x v="11"/>
    <s v="LEE"/>
    <s v="15ºLEE"/>
    <s v="Leilão de Energia Existente"/>
    <s v="014/2015"/>
    <s v="GERAMAMORE"/>
    <n v="9625739000163"/>
    <s v="QTD-03ANOS"/>
    <s v="-"/>
    <s v=" -"/>
    <x v="0"/>
    <s v="RJ"/>
    <x v="0"/>
    <s v="-"/>
    <s v="SE"/>
    <n v="0"/>
    <n v="0"/>
    <n v="0"/>
    <m/>
    <m/>
    <n v="0"/>
    <n v="0"/>
    <n v="1"/>
    <n v="300"/>
    <n v="300"/>
    <n v="300"/>
    <n v="299.9999999999996"/>
    <n v="299.99999999999983"/>
    <n v="299.99999999999983"/>
    <n v="0"/>
    <n v="299.9999999999996"/>
    <n v="7891199.9999999991"/>
    <n v="147.49"/>
    <s v="R$/MWh"/>
    <n v="0"/>
    <n v="0"/>
    <n v="1163873088.0000005"/>
    <n v="242.71781188419149"/>
    <n v="1915334797.1405325"/>
    <n v="0"/>
    <n v="0"/>
    <n v="0"/>
    <n v="42370"/>
    <n v="43465"/>
    <s v="Não"/>
    <n v="4450.45"/>
    <n v="7323.91"/>
  </r>
  <r>
    <n v="1508"/>
    <x v="11"/>
    <s v="LEE"/>
    <s v="15ºLEE"/>
    <s v="Leilão de Energia Existente"/>
    <s v="014/2015"/>
    <s v="FERRARI"/>
    <n v="8791234000106"/>
    <s v="DIS3-01ANO"/>
    <s v="UTE.AI.SP.028058-5.01"/>
    <s v="FERRARI"/>
    <x v="0"/>
    <s v="SP"/>
    <x v="4"/>
    <s v="Bagaço de Cana de Açúcar"/>
    <s v="SE"/>
    <n v="0"/>
    <n v="0"/>
    <n v="80.5"/>
    <m/>
    <m/>
    <n v="0"/>
    <n v="35.6"/>
    <n v="1"/>
    <n v="5"/>
    <n v="0"/>
    <n v="5"/>
    <n v="5.0000000000000027"/>
    <n v="0"/>
    <n v="0"/>
    <n v="0"/>
    <n v="5.0000000000000027"/>
    <n v="43920"/>
    <n v="165.49"/>
    <s v="R$/MWh"/>
    <n v="0"/>
    <n v="0"/>
    <n v="7268320.8000000007"/>
    <n v="272.33962091473899"/>
    <n v="11961156.150575336"/>
    <n v="7440553.6400000015"/>
    <n v="7440553.6400000015"/>
    <n v="7440553.6400000015"/>
    <n v="42370"/>
    <n v="42735"/>
    <s v="Não"/>
    <n v="4450.45"/>
    <n v="7323.91"/>
  </r>
  <r>
    <n v="1509"/>
    <x v="11"/>
    <s v="LEE"/>
    <s v="15ºLEE"/>
    <s v="Leilão de Energia Existente"/>
    <s v="014/2015"/>
    <s v="SUZANO"/>
    <n v="16404287000155"/>
    <s v="DIS3-01ANO"/>
    <s v="UTE.FL.MA.030959-1.01"/>
    <s v="SUZANO PAPEL E CELULOSE SA UNIDADE IMPERATRIZ"/>
    <x v="0"/>
    <s v="MA"/>
    <x v="4"/>
    <s v="Cavaco/ Resíduo de Madeira"/>
    <s v="N"/>
    <n v="0"/>
    <n v="0"/>
    <n v="254.84"/>
    <m/>
    <m/>
    <n v="0"/>
    <n v="96.9"/>
    <n v="1"/>
    <n v="30"/>
    <n v="0"/>
    <n v="30"/>
    <n v="29.999999999999961"/>
    <n v="0"/>
    <n v="0"/>
    <n v="0"/>
    <n v="29.999999999999961"/>
    <n v="263520"/>
    <n v="144.97999999999999"/>
    <s v="R$/MWh"/>
    <n v="0"/>
    <n v="0"/>
    <n v="38205129.600000016"/>
    <n v="238.58721518048733"/>
    <n v="62872502.944362052"/>
    <n v="38106000.000000007"/>
    <n v="38106000.000000007"/>
    <n v="38106000.000000007"/>
    <n v="42370"/>
    <n v="42735"/>
    <s v="Não"/>
    <n v="4450.45"/>
    <n v="7323.91"/>
  </r>
  <r>
    <n v="1510"/>
    <x v="11"/>
    <s v="LEE"/>
    <s v="15ºLEE"/>
    <s v="Leilão de Energia Existente"/>
    <s v="014/2015"/>
    <s v="ENERPEIXE"/>
    <n v="4426411000102"/>
    <s v="QTD-03ANOS"/>
    <s v="-"/>
    <s v=" -"/>
    <x v="0"/>
    <s v="SP"/>
    <x v="0"/>
    <s v="-"/>
    <s v="SE"/>
    <n v="0"/>
    <n v="0"/>
    <n v="0"/>
    <m/>
    <m/>
    <n v="0"/>
    <n v="0"/>
    <n v="1"/>
    <n v="15"/>
    <n v="15"/>
    <n v="15"/>
    <n v="14.999999999999998"/>
    <n v="14.999999999999996"/>
    <n v="14.999999999999996"/>
    <n v="0"/>
    <n v="14.999999999999998"/>
    <n v="394560"/>
    <n v="147"/>
    <s v="R$/MWh"/>
    <n v="0"/>
    <n v="0"/>
    <n v="58000320"/>
    <n v="241.91144041613768"/>
    <n v="95448577.930591285"/>
    <n v="0"/>
    <n v="0"/>
    <n v="0"/>
    <n v="42370"/>
    <n v="43465"/>
    <s v="Não"/>
    <n v="4450.45"/>
    <n v="7323.91"/>
  </r>
  <r>
    <n v="1511"/>
    <x v="11"/>
    <s v="LEE"/>
    <s v="15ºLEE"/>
    <s v="Leilão de Energia Existente"/>
    <s v="014/2015"/>
    <s v="CAPITALE"/>
    <n v="11599292000147"/>
    <s v="QTD-03ANOS"/>
    <s v="-"/>
    <s v="-"/>
    <x v="0"/>
    <s v="SP"/>
    <x v="0"/>
    <s v="-"/>
    <s v="SE"/>
    <n v="0"/>
    <n v="0"/>
    <n v="0"/>
    <m/>
    <m/>
    <n v="0"/>
    <n v="0"/>
    <n v="1"/>
    <n v="10"/>
    <n v="10"/>
    <n v="10"/>
    <n v="9.9999999999999964"/>
    <n v="10.000000000000004"/>
    <n v="10.000000000000004"/>
    <n v="0"/>
    <n v="9.9999999999999964"/>
    <n v="263040"/>
    <n v="148.5"/>
    <s v="R$/MWh"/>
    <n v="0"/>
    <n v="0"/>
    <n v="39061439.999999993"/>
    <n v="244.37992450201665"/>
    <n v="64281695.341010444"/>
    <n v="0"/>
    <n v="0"/>
    <n v="0"/>
    <n v="42370"/>
    <n v="43465"/>
    <s v="Não"/>
    <n v="4450.45"/>
    <n v="7323.91"/>
  </r>
  <r>
    <n v="1512"/>
    <x v="11"/>
    <s v="LEE"/>
    <s v="15ºLEE"/>
    <s v="Leilão de Energia Existente"/>
    <s v="014/2015"/>
    <s v="CAPITALE"/>
    <n v="11599292000147"/>
    <s v="QTD-03ANOS"/>
    <s v="-"/>
    <s v="-"/>
    <x v="0"/>
    <s v="SP"/>
    <x v="0"/>
    <s v="-"/>
    <s v="S"/>
    <n v="0"/>
    <n v="0"/>
    <n v="0"/>
    <m/>
    <m/>
    <n v="0"/>
    <n v="0"/>
    <n v="1"/>
    <n v="10"/>
    <n v="10"/>
    <n v="10"/>
    <n v="9.9999999999999964"/>
    <n v="10.000000000000002"/>
    <n v="10.000000000000002"/>
    <n v="0"/>
    <n v="9.9999999999999964"/>
    <n v="263040"/>
    <n v="148.38999999999999"/>
    <s v="R$/MWh"/>
    <n v="0"/>
    <n v="0"/>
    <n v="39032505.599999994"/>
    <n v="244.19890233571883"/>
    <n v="64234079.270387478"/>
    <n v="0"/>
    <n v="0"/>
    <n v="0"/>
    <n v="42370"/>
    <n v="43465"/>
    <s v="Não"/>
    <n v="4450.45"/>
    <n v="7323.91"/>
  </r>
  <r>
    <n v="1513"/>
    <x v="11"/>
    <s v="LEE"/>
    <s v="15ºLEE"/>
    <s v="Leilão de Energia Existente"/>
    <s v="014/2015"/>
    <s v="CAPITALE"/>
    <n v="11599292000147"/>
    <s v="QTD-03ANOS"/>
    <s v="-"/>
    <s v="-"/>
    <x v="0"/>
    <s v="SP"/>
    <x v="0"/>
    <s v="-"/>
    <s v="N"/>
    <n v="0"/>
    <n v="0"/>
    <n v="0"/>
    <m/>
    <m/>
    <n v="0"/>
    <n v="0"/>
    <n v="1"/>
    <n v="10"/>
    <n v="10"/>
    <n v="10"/>
    <n v="9.9999999999999982"/>
    <n v="10.000000000000005"/>
    <n v="10.000000000000005"/>
    <n v="0"/>
    <n v="9.9999999999999982"/>
    <n v="263040.00000000006"/>
    <n v="147.49"/>
    <s v="R$/MWh"/>
    <n v="0"/>
    <n v="0"/>
    <n v="38795769.600000009"/>
    <n v="242.71781188419149"/>
    <n v="63844493.238017738"/>
    <n v="0"/>
    <n v="0"/>
    <n v="0"/>
    <n v="42370"/>
    <n v="43465"/>
    <s v="Não"/>
    <n v="4450.45"/>
    <n v="7323.91"/>
  </r>
  <r>
    <n v="1514"/>
    <x v="11"/>
    <s v="LEE"/>
    <s v="15ºLEE"/>
    <s v="Leilão de Energia Existente"/>
    <s v="014/2015"/>
    <s v="UNIVALEN"/>
    <n v="18753150000131"/>
    <s v="DIS3-01ANO"/>
    <s v="UTE.AI.SP.030264-3.01"/>
    <s v="BIOENERGIA UNIVALEM"/>
    <x v="0"/>
    <s v="SP"/>
    <x v="4"/>
    <s v="Bagaço de Cana de Açúcar"/>
    <s v="SE"/>
    <n v="0"/>
    <n v="0"/>
    <n v="45"/>
    <m/>
    <m/>
    <n v="0"/>
    <n v="14.5"/>
    <n v="1"/>
    <n v="4"/>
    <n v="0"/>
    <n v="4"/>
    <n v="4.0000000000000027"/>
    <n v="0"/>
    <n v="0"/>
    <n v="0"/>
    <n v="4.0000000000000027"/>
    <n v="35136.000000000015"/>
    <n v="165.63"/>
    <s v="R$/MWh"/>
    <n v="0"/>
    <n v="0"/>
    <n v="5819575.6800000006"/>
    <n v="272.57001276275429"/>
    <n v="9577019.9684321359"/>
    <n v="6254208.0000000019"/>
    <n v="6254208.0000000019"/>
    <n v="6254208.0000000019"/>
    <n v="42370"/>
    <n v="42735"/>
    <s v="Não"/>
    <n v="4450.45"/>
    <n v="7323.91"/>
  </r>
  <r>
    <n v="1515"/>
    <x v="11"/>
    <s v="LEE"/>
    <s v="15ºLEE"/>
    <s v="Leilão de Energia Existente"/>
    <s v="014/2015"/>
    <s v="ALUPAR"/>
    <n v="8364948000138"/>
    <s v="QTD-03ANOS"/>
    <s v="-"/>
    <s v="-"/>
    <x v="0"/>
    <s v="SP"/>
    <x v="0"/>
    <s v="-"/>
    <s v="N"/>
    <n v="0"/>
    <n v="0"/>
    <n v="0"/>
    <m/>
    <m/>
    <n v="0"/>
    <n v="0"/>
    <n v="1"/>
    <n v="39"/>
    <n v="39"/>
    <n v="39"/>
    <n v="39.000000000000036"/>
    <n v="38.999999999999993"/>
    <n v="38.999999999999993"/>
    <n v="0"/>
    <n v="39.000000000000036"/>
    <n v="1025856.0000000002"/>
    <n v="144.88999999999999"/>
    <s v="R$/MWh"/>
    <n v="0"/>
    <n v="0"/>
    <n v="148636275.83999997"/>
    <n v="238.43910613533458"/>
    <n v="244604187.66356978"/>
    <n v="0"/>
    <n v="0"/>
    <n v="0"/>
    <n v="42370"/>
    <n v="43465"/>
    <s v="Não"/>
    <n v="4450.45"/>
    <n v="7323.91"/>
  </r>
  <r>
    <n v="1516"/>
    <x v="11"/>
    <s v="LEE"/>
    <s v="15ºLEE"/>
    <s v="Leilão de Energia Existente"/>
    <s v="014/2015"/>
    <s v="COSTA PINTO"/>
    <n v="18645875000106"/>
    <s v="DIS3-01ANO"/>
    <s v="UTE.AI.SP.028221-9.01"/>
    <s v="BIOENERGIA COSTA PINTO"/>
    <x v="0"/>
    <s v="SP"/>
    <x v="4"/>
    <s v="Bagaço de Cana de Açúcar"/>
    <s v="SE"/>
    <n v="0"/>
    <n v="0"/>
    <n v="75"/>
    <m/>
    <m/>
    <n v="0"/>
    <n v="27.8"/>
    <n v="1"/>
    <n v="5"/>
    <n v="0"/>
    <n v="5"/>
    <n v="5.0000000000000018"/>
    <n v="0"/>
    <n v="0"/>
    <n v="0"/>
    <n v="5.0000000000000018"/>
    <n v="43920.000000000007"/>
    <n v="164.36"/>
    <s v="R$/MWh"/>
    <n v="0"/>
    <n v="0"/>
    <n v="7218691.2000000011"/>
    <n v="270.48002957004348"/>
    <n v="11879482.89871631"/>
    <n v="7665999.9999999953"/>
    <n v="7665999.9999999953"/>
    <n v="7665999.9999999953"/>
    <n v="42370"/>
    <n v="42735"/>
    <s v="Não"/>
    <n v="4450.45"/>
    <n v="7323.91"/>
  </r>
  <r>
    <n v="1517"/>
    <x v="11"/>
    <s v="LEE"/>
    <s v="15ºLEE"/>
    <s v="Leilão de Energia Existente"/>
    <s v="014/2015"/>
    <s v="BARRA"/>
    <n v="18788137000118"/>
    <s v="DIS3-01ANO"/>
    <s v="UTE.AI.SP.029665-1.01"/>
    <s v="BIOENERGIA BARRA - FILIAL BONFIM"/>
    <x v="0"/>
    <s v="SP"/>
    <x v="4"/>
    <s v="Bagaço de Cana de Açúcar"/>
    <s v="SE"/>
    <n v="0"/>
    <n v="0"/>
    <n v="111"/>
    <m/>
    <m/>
    <n v="0"/>
    <n v="42.2"/>
    <n v="1"/>
    <n v="6"/>
    <n v="0"/>
    <n v="6"/>
    <n v="6.0000000000000036"/>
    <n v="0"/>
    <n v="0"/>
    <n v="0"/>
    <n v="6.0000000000000036"/>
    <n v="52704.000000000007"/>
    <n v="166.5"/>
    <s v="R$/MWh"/>
    <n v="0"/>
    <n v="0"/>
    <n v="8775216"/>
    <n v="274.00173353256412"/>
    <n v="14440987.364100259"/>
    <n v="9349999.9999999981"/>
    <n v="9349999.9999999981"/>
    <n v="9349999.9999999981"/>
    <n v="42370"/>
    <n v="42735"/>
    <s v="Não"/>
    <n v="4450.45"/>
    <n v="7323.91"/>
  </r>
  <r>
    <n v="1518"/>
    <x v="11"/>
    <s v="LEE"/>
    <s v="15ºLEE"/>
    <s v="Leilão de Energia Existente"/>
    <s v="014/2015"/>
    <s v="COMERC"/>
    <n v="58177643000195"/>
    <s v="QTD-03ANOS"/>
    <s v="-"/>
    <s v="-"/>
    <x v="0"/>
    <s v="SP"/>
    <x v="0"/>
    <s v="-"/>
    <s v="SE"/>
    <n v="0"/>
    <n v="0"/>
    <n v="0"/>
    <m/>
    <m/>
    <n v="0"/>
    <n v="0"/>
    <n v="1"/>
    <n v="35"/>
    <n v="35"/>
    <n v="35"/>
    <n v="35"/>
    <n v="34.999999999999993"/>
    <n v="34.999999999999993"/>
    <n v="0"/>
    <n v="35"/>
    <n v="920640.00000000023"/>
    <n v="147.5"/>
    <s v="R$/MWh"/>
    <n v="0"/>
    <n v="0"/>
    <n v="135794399.99999997"/>
    <n v="242.73426844476401"/>
    <n v="223470876.90098748"/>
    <n v="0"/>
    <n v="0"/>
    <n v="0"/>
    <n v="42370"/>
    <n v="43465"/>
    <s v="Não"/>
    <n v="4450.45"/>
    <n v="7323.91"/>
  </r>
  <r>
    <n v="1519"/>
    <x v="11"/>
    <s v="LEE"/>
    <s v="15ºLEE"/>
    <s v="Leilão de Energia Existente"/>
    <s v="014/2015"/>
    <s v="MATRIX COM"/>
    <n v="17858631000149"/>
    <s v="QTD-03ANOS"/>
    <s v="-"/>
    <s v="-"/>
    <x v="0"/>
    <s v="SP"/>
    <x v="0"/>
    <s v="-"/>
    <s v="SE"/>
    <n v="0"/>
    <n v="0"/>
    <n v="0"/>
    <m/>
    <m/>
    <n v="0"/>
    <n v="0"/>
    <n v="1"/>
    <n v="50"/>
    <n v="50"/>
    <n v="50"/>
    <n v="49.999999999999993"/>
    <n v="49.999999999999943"/>
    <n v="49.999999999999943"/>
    <n v="0"/>
    <n v="49.999999999999993"/>
    <n v="1315200"/>
    <n v="148.38"/>
    <s v="R$/MWh"/>
    <n v="0"/>
    <n v="0"/>
    <n v="195149376.00000006"/>
    <n v="244.18244577514631"/>
    <n v="321148752.68347251"/>
    <n v="0"/>
    <n v="0"/>
    <n v="0"/>
    <n v="42370"/>
    <n v="43465"/>
    <s v="Não"/>
    <n v="4450.45"/>
    <n v="7323.91"/>
  </r>
  <r>
    <n v="1520"/>
    <x v="11"/>
    <s v="LEE"/>
    <s v="15ºLEE"/>
    <s v="Leilão de Energia Existente"/>
    <s v="014/2015"/>
    <s v="COMPASS COM"/>
    <n v="10966735000128"/>
    <s v="QTD-03ANOS"/>
    <s v="-"/>
    <s v="-"/>
    <x v="0"/>
    <s v="SP"/>
    <x v="0"/>
    <s v="-"/>
    <s v="SE"/>
    <n v="0"/>
    <n v="0"/>
    <n v="0"/>
    <m/>
    <m/>
    <n v="0"/>
    <n v="0"/>
    <n v="1"/>
    <n v="17"/>
    <n v="17"/>
    <n v="17"/>
    <n v="16.999999999999996"/>
    <n v="16.999999999999996"/>
    <n v="16.999999999999996"/>
    <n v="0"/>
    <n v="16.999999999999996"/>
    <n v="447168.00000000006"/>
    <n v="145"/>
    <s v="R$/MWh"/>
    <n v="0"/>
    <n v="0"/>
    <n v="64839359.999999993"/>
    <n v="238.62012830163241"/>
    <n v="106703285.53238435"/>
    <n v="0"/>
    <n v="0"/>
    <n v="0"/>
    <n v="42370"/>
    <n v="43465"/>
    <s v="Não"/>
    <n v="4450.45"/>
    <n v="7323.91"/>
  </r>
  <r>
    <n v="1521"/>
    <x v="12"/>
    <s v="LEN"/>
    <s v="23ºLEN"/>
    <s v="Leilão de Energia Nova"/>
    <s v="001/2016"/>
    <s v="3LEOES"/>
    <n v="20121332000131"/>
    <s v="QTD-30-2021"/>
    <s v="PCH.PH.SC.032162-1.01"/>
    <s v="USINA BARRA DO LEAO"/>
    <x v="0"/>
    <s v="SC"/>
    <x v="6"/>
    <s v="Rio Leão"/>
    <s v="S"/>
    <n v="21885000"/>
    <n v="34761776.467602991"/>
    <n v="3.57"/>
    <m/>
    <m/>
    <n v="0"/>
    <n v="1.94"/>
    <n v="0.1"/>
    <n v="19"/>
    <n v="19"/>
    <n v="19"/>
    <n v="1.9000000000000008"/>
    <n v="1.9000000000000008"/>
    <n v="1.9000000000000004"/>
    <n v="1.9000000000000008"/>
    <n v="1.900000000000001"/>
    <n v="499639.20000000007"/>
    <n v="193.75"/>
    <s v="R$/MWh"/>
    <n v="0"/>
    <n v="0"/>
    <n v="96805095"/>
    <n v="307.74933473146353"/>
    <n v="153763631.40576068"/>
    <n v="0"/>
    <n v="0"/>
    <n v="0"/>
    <n v="44197"/>
    <n v="55153"/>
    <s v="Não"/>
    <n v="4610.92"/>
    <n v="7323.91"/>
  </r>
  <r>
    <n v="1522"/>
    <x v="12"/>
    <s v="LEN"/>
    <s v="23ºLEN"/>
    <s v="Leilão de Energia Nova"/>
    <s v="001/2016"/>
    <s v="HSJII"/>
    <n v="14582685000136"/>
    <s v="QTD-30-2021"/>
    <s v="PCH.PH.PR.035146-6.01"/>
    <s v="SAO JOAO II"/>
    <x v="6"/>
    <s v="PR"/>
    <x v="6"/>
    <s v="Rio São João"/>
    <s v="S"/>
    <n v="46155640"/>
    <n v="73312864.537315756"/>
    <n v="6.9909999999999997"/>
    <m/>
    <m/>
    <n v="0"/>
    <n v="3.6"/>
    <n v="0.1"/>
    <n v="35"/>
    <n v="35"/>
    <n v="35"/>
    <n v="3.4999999999999991"/>
    <n v="3.4999999999999991"/>
    <n v="3.5000000000000004"/>
    <n v="3.4999999999999991"/>
    <n v="3.5000000000000004"/>
    <n v="920388"/>
    <n v="184"/>
    <s v="R$/MWh"/>
    <n v="0"/>
    <n v="0"/>
    <n v="169351392"/>
    <n v="292.26259401594473"/>
    <n v="268994984.38114733"/>
    <n v="0"/>
    <n v="0"/>
    <n v="0"/>
    <n v="44197"/>
    <n v="55153"/>
    <s v="Não"/>
    <n v="4610.92"/>
    <n v="7323.91"/>
  </r>
  <r>
    <n v="1523"/>
    <x v="12"/>
    <s v="LEN"/>
    <s v="23ºLEN"/>
    <s v="Leilão de Energia Nova"/>
    <s v="001/2016"/>
    <s v="PORTO DAS AGUAS"/>
    <n v="8322396000103"/>
    <s v="DIST-25-2021"/>
    <s v="UTE.AI.GO.029999-5.01"/>
    <s v="PORTO DAS AGUAS"/>
    <x v="0"/>
    <s v="GO"/>
    <x v="4"/>
    <s v="Bagaço de Cana de Açúcar"/>
    <s v="SE"/>
    <n v="0"/>
    <n v="0"/>
    <n v="40"/>
    <m/>
    <m/>
    <n v="0"/>
    <n v="26.1"/>
    <n v="0.1"/>
    <n v="53"/>
    <n v="53"/>
    <n v="53"/>
    <n v="5.3"/>
    <n v="5.3"/>
    <n v="5.3000000000000016"/>
    <n v="5.3"/>
    <n v="5.3000000000000025"/>
    <n v="1161463.2"/>
    <n v="203.25"/>
    <s v="R$/MWh"/>
    <n v="0"/>
    <n v="0"/>
    <n v="236067395.39999998"/>
    <n v="322.83897953119981"/>
    <n v="374965594.25104183"/>
    <n v="9521082.8199999966"/>
    <n v="9521082.8199999966"/>
    <n v="9521082.8199999966"/>
    <n v="44197"/>
    <n v="53327"/>
    <s v="Não"/>
    <n v="4610.92"/>
    <n v="7323.91"/>
  </r>
  <r>
    <n v="1524"/>
    <x v="12"/>
    <s v="LEN"/>
    <s v="23ºLEN"/>
    <s v="Leilão de Energia Nova"/>
    <s v="001/2016"/>
    <s v="SIGMA ENERGIA"/>
    <n v="3803650000163"/>
    <s v="QTD-30-2021"/>
    <s v="PCH.PH.MG.031207-0.01"/>
    <s v="SERRA DAS AGULHAS"/>
    <x v="0"/>
    <s v="MG"/>
    <x v="6"/>
    <s v="Rio Pardo Pequeno"/>
    <s v="SE"/>
    <n v="0"/>
    <n v="0"/>
    <n v="30"/>
    <m/>
    <m/>
    <n v="0"/>
    <n v="12.87"/>
    <n v="0.1"/>
    <n v="11"/>
    <n v="11"/>
    <n v="11"/>
    <n v="1.0999999999999992"/>
    <n v="1.0999999999999992"/>
    <n v="1.0999999999999999"/>
    <n v="1.0999999999999992"/>
    <n v="1.0999999999999996"/>
    <n v="289264.79999999993"/>
    <n v="162.33000000000001"/>
    <s v="R$/MWh"/>
    <n v="0"/>
    <n v="0"/>
    <n v="46956354.984000012"/>
    <n v="257.84232003591472"/>
    <n v="74584707.136724889"/>
    <n v="0"/>
    <n v="0"/>
    <n v="0"/>
    <n v="44197"/>
    <n v="55153"/>
    <s v="Não"/>
    <n v="4610.92"/>
    <n v="7323.91"/>
  </r>
  <r>
    <n v="1525"/>
    <x v="12"/>
    <s v="LEN"/>
    <s v="23ºLEN"/>
    <s v="Leilão de Energia Nova"/>
    <s v="001/2016"/>
    <s v="RECANTO"/>
    <n v="35000000000000"/>
    <s v="QTD-30-2021"/>
    <s v="PCH.PH.MT.034865-1.01"/>
    <s v="RECANTO"/>
    <x v="0"/>
    <s v="MT"/>
    <x v="6"/>
    <s v="Rio Corrego Água Limpa"/>
    <s v="SE"/>
    <n v="39499480"/>
    <n v="62740328.734135486"/>
    <n v="9.11"/>
    <m/>
    <m/>
    <n v="0"/>
    <n v="5.32"/>
    <n v="0.1"/>
    <n v="53"/>
    <n v="53"/>
    <n v="53"/>
    <n v="5.3000000000000007"/>
    <n v="5.3000000000000007"/>
    <n v="5.3000000000000034"/>
    <n v="5.3000000000000007"/>
    <n v="5.2999999999999954"/>
    <n v="1393730.4"/>
    <n v="192.88"/>
    <s v="R$/MWh"/>
    <n v="0"/>
    <n v="0"/>
    <n v="268822719.55199999"/>
    <n v="306.36744094454031"/>
    <n v="426993616.01461053"/>
    <n v="0"/>
    <n v="0"/>
    <n v="0"/>
    <n v="44197"/>
    <n v="55153"/>
    <s v="Não"/>
    <n v="4610.92"/>
    <n v="7323.91"/>
  </r>
  <r>
    <n v="1526"/>
    <x v="12"/>
    <s v="LEN"/>
    <s v="23ºLEN"/>
    <s v="Leilão de Energia Nova"/>
    <s v="001/2016"/>
    <s v="EGP FAZ"/>
    <n v="17018327000193"/>
    <s v="QTD-30-2021"/>
    <s v="PCH.PH.MT.029734-8.01"/>
    <s v="DA FAZENDA"/>
    <x v="0"/>
    <s v="MT"/>
    <x v="6"/>
    <s v="Rio Apiacás"/>
    <s v="SE"/>
    <n v="162600730"/>
    <n v="258272343.14503396"/>
    <n v="7.36"/>
    <m/>
    <m/>
    <n v="0"/>
    <n v="4.95"/>
    <n v="0.1"/>
    <n v="49"/>
    <n v="49"/>
    <n v="49"/>
    <n v="4.9000000000000057"/>
    <n v="4.9000000000000057"/>
    <n v="4.9000000000000021"/>
    <n v="4.9000000000000057"/>
    <n v="4.9000000000000039"/>
    <n v="1288543.2000000002"/>
    <n v="184.9"/>
    <s v="R$/MWh"/>
    <n v="0"/>
    <n v="0"/>
    <n v="238251637.68000001"/>
    <n v="293.69213931276187"/>
    <n v="378435009.00491196"/>
    <n v="0"/>
    <n v="0"/>
    <n v="0"/>
    <n v="44197"/>
    <n v="55153"/>
    <s v="Não"/>
    <n v="4610.92"/>
    <n v="7323.91"/>
  </r>
  <r>
    <n v="1527"/>
    <x v="12"/>
    <s v="LEN"/>
    <s v="23ºLEN"/>
    <s v="Leilão de Energia Nova"/>
    <s v="001/2016"/>
    <s v="HSBSA"/>
    <n v="19322873000149"/>
    <s v="QTD-30-2021"/>
    <s v="UHE.PH.PR.035290-0.01"/>
    <s v="UHE SANTA BRANCA"/>
    <x v="6"/>
    <s v="PR"/>
    <x v="2"/>
    <s v="Rio Tibagi"/>
    <s v="S"/>
    <n v="399578400"/>
    <n v="634683802.69967806"/>
    <n v="62"/>
    <m/>
    <m/>
    <n v="0"/>
    <n v="35.1"/>
    <n v="0.1"/>
    <n v="341"/>
    <n v="341"/>
    <n v="341"/>
    <n v="34.1"/>
    <n v="34.1"/>
    <n v="34.099999999999994"/>
    <n v="34.1"/>
    <n v="34.1"/>
    <n v="8967208.8000000007"/>
    <n v="150"/>
    <s v="R$/MWh"/>
    <n v="0"/>
    <n v="0"/>
    <n v="1345081320"/>
    <n v="238.25754946952017"/>
    <n v="2136505194.2695167"/>
    <n v="0"/>
    <n v="0"/>
    <n v="0"/>
    <n v="44197"/>
    <n v="55153"/>
    <s v="Não"/>
    <n v="4610.92"/>
    <n v="7323.91"/>
  </r>
  <r>
    <n v="1528"/>
    <x v="12"/>
    <s v="LEN"/>
    <s v="23ºLEN"/>
    <s v="Leilão de Energia Nova"/>
    <s v="001/2016"/>
    <s v="NOVA GUAPORE ENERGETICA"/>
    <n v="22976970000160"/>
    <s v="QTD-30-2021"/>
    <s v="PCH.PH.MT.034705-1.01"/>
    <s v="NOVA GUAPORE"/>
    <x v="0"/>
    <s v="MT"/>
    <x v="6"/>
    <s v="Rio Guaporé"/>
    <s v="SE"/>
    <n v="95780000"/>
    <n v="152135387.25460428"/>
    <n v="13.964"/>
    <m/>
    <m/>
    <n v="0"/>
    <n v="9.39"/>
    <n v="0.1"/>
    <n v="90"/>
    <n v="90"/>
    <n v="90"/>
    <n v="8.9999999999999893"/>
    <n v="8.9999999999999893"/>
    <n v="9"/>
    <n v="8.9999999999999893"/>
    <n v="8.9999999999999947"/>
    <n v="2366712"/>
    <n v="194"/>
    <s v="R$/MWh"/>
    <n v="0"/>
    <n v="0"/>
    <n v="459142128"/>
    <n v="308.14643064724606"/>
    <n v="729293855.17000508"/>
    <n v="0"/>
    <n v="0"/>
    <n v="0"/>
    <n v="44197"/>
    <n v="55153"/>
    <s v="Não"/>
    <n v="4610.92"/>
    <n v="7323.91"/>
  </r>
  <r>
    <n v="1529"/>
    <x v="12"/>
    <s v="LEN"/>
    <s v="23ºLEN"/>
    <s v="Leilão de Energia Nova"/>
    <s v="001/2016"/>
    <s v="SALTO BANDEIRANTES"/>
    <n v="5932450000136"/>
    <s v="QTD-30-2021"/>
    <s v="PCH.PH.PR.029686-4.01"/>
    <s v="SALTO BANDEIRANTES"/>
    <x v="0"/>
    <s v="PR"/>
    <x v="6"/>
    <s v="Rio Bandeirantes do Norte"/>
    <s v="S"/>
    <n v="19818000"/>
    <n v="31478587.435913004"/>
    <n v="4.2"/>
    <m/>
    <m/>
    <n v="0"/>
    <n v="2.92"/>
    <n v="0.1"/>
    <n v="23"/>
    <n v="23"/>
    <n v="23"/>
    <n v="2.3000000000000003"/>
    <n v="2.3000000000000003"/>
    <n v="2.3000000000000003"/>
    <n v="2.3000000000000003"/>
    <n v="2.2999999999999998"/>
    <n v="604826.4"/>
    <n v="194"/>
    <s v="R$/MWh"/>
    <n v="0"/>
    <n v="0"/>
    <n v="117336321.59999999"/>
    <n v="308.14643064724606"/>
    <n v="186375096.3212235"/>
    <n v="0"/>
    <n v="0"/>
    <n v="0"/>
    <n v="44197"/>
    <n v="55153"/>
    <s v="Não"/>
    <n v="4610.92"/>
    <n v="7323.91"/>
  </r>
  <r>
    <n v="1530"/>
    <x v="12"/>
    <s v="LEN"/>
    <s v="23ºLEN"/>
    <s v="Leilão de Energia Nova"/>
    <s v="001/2016"/>
    <s v="JO BIO"/>
    <n v="15869520000102"/>
    <s v="DIST-25-2021"/>
    <s v="UTE.AI.SP.032525-2.01"/>
    <s v="N O BIOENERGIA"/>
    <x v="0"/>
    <s v="SP"/>
    <x v="4"/>
    <s v="Bagaço de Cana de Açúcar"/>
    <s v="SE"/>
    <n v="22414660"/>
    <n v="35603079.7586165"/>
    <n v="18"/>
    <m/>
    <m/>
    <n v="0"/>
    <n v="2.9"/>
    <n v="0.1"/>
    <n v="23"/>
    <n v="23"/>
    <n v="23"/>
    <n v="2.3000000000000003"/>
    <n v="2.3000000000000003"/>
    <n v="2.3000000000000003"/>
    <n v="2.3000000000000003"/>
    <n v="2.3000000000000007"/>
    <n v="504031.19999999995"/>
    <n v="181.25"/>
    <s v="R$/MWh"/>
    <n v="0"/>
    <n v="0"/>
    <n v="91355654.999999985"/>
    <n v="287.89453894233685"/>
    <n v="145107829.93655276"/>
    <n v="4029599.9999999981"/>
    <n v="4029599.9999999981"/>
    <n v="4029599.9999999981"/>
    <n v="44197"/>
    <n v="53327"/>
    <s v="Não"/>
    <n v="4610.92"/>
    <n v="7323.91"/>
  </r>
  <r>
    <n v="1531"/>
    <x v="12"/>
    <s v="LEN"/>
    <s v="23ºLEN"/>
    <s v="Leilão de Energia Nova"/>
    <s v="001/2016"/>
    <s v="EGP APC"/>
    <n v="16993629000110"/>
    <s v="QTD-30-2021"/>
    <s v="PCH.PH.MT.029733-0.01"/>
    <s v="CABEÇA DE BOI"/>
    <x v="0"/>
    <s v="MT"/>
    <x v="6"/>
    <s v="Rio Apiacás"/>
    <s v="SE"/>
    <n v="0"/>
    <n v="0"/>
    <n v="30"/>
    <m/>
    <m/>
    <n v="0"/>
    <n v="17.850000000000001"/>
    <n v="0.1"/>
    <n v="42"/>
    <n v="42"/>
    <n v="42"/>
    <n v="4.2000000000000028"/>
    <n v="4.2000000000000028"/>
    <n v="4.2000000000000011"/>
    <n v="4.2000000000000028"/>
    <n v="4.1999999999999993"/>
    <n v="1104465.6000000001"/>
    <n v="147.85"/>
    <s v="R$/MWh"/>
    <n v="0"/>
    <n v="0"/>
    <n v="163295238.95999998"/>
    <n v="234.84252459379036"/>
    <n v="259375489.83099541"/>
    <n v="0"/>
    <n v="0"/>
    <n v="0"/>
    <n v="44197"/>
    <n v="55153"/>
    <s v="Não"/>
    <n v="4610.92"/>
    <n v="7323.91"/>
  </r>
  <r>
    <n v="1532"/>
    <x v="12"/>
    <s v="LEN"/>
    <s v="23ºLEN"/>
    <s v="Leilão de Energia Nova"/>
    <s v="001/2016"/>
    <s v="SÃO LUIZ"/>
    <n v="23114510000195"/>
    <s v="QTD-30-2021"/>
    <s v="PCH.PH.ES.035297-7.01"/>
    <s v="SAO LUIZ"/>
    <x v="0"/>
    <s v="ES"/>
    <x v="6"/>
    <s v="Rio Guandu"/>
    <s v="SE"/>
    <n v="66937889.999999993"/>
    <n v="106323050.92040199"/>
    <n v="10.5"/>
    <m/>
    <m/>
    <n v="0"/>
    <n v="4.32"/>
    <n v="0.1"/>
    <n v="43"/>
    <n v="43"/>
    <n v="43"/>
    <n v="4.3000000000000078"/>
    <n v="4.3000000000000078"/>
    <n v="4.3000000000000069"/>
    <n v="4.3000000000000078"/>
    <n v="4.2999999999999954"/>
    <n v="1130762.4000000001"/>
    <n v="188.8"/>
    <s v="R$/MWh"/>
    <n v="0"/>
    <n v="0"/>
    <n v="213487941.12"/>
    <n v="299.88683559896941"/>
    <n v="339100757.95029604"/>
    <n v="0"/>
    <n v="0"/>
    <n v="0"/>
    <n v="44197"/>
    <n v="55153"/>
    <s v="Não"/>
    <n v="4610.92"/>
    <n v="7323.91"/>
  </r>
  <r>
    <n v="1533"/>
    <x v="12"/>
    <s v="LEN"/>
    <s v="23ºLEN"/>
    <s v="Leilão de Energia Nova"/>
    <s v="001/2016"/>
    <s v="CACHIMBO ALTO"/>
    <n v="8264991000121"/>
    <s v="QTD-30-2021"/>
    <s v="PCH.PH.RO.030573-1.01"/>
    <s v="CACHOEIRA CACHIMBO ALTO"/>
    <x v="0"/>
    <s v="RO"/>
    <x v="6"/>
    <s v="Rio Branco"/>
    <s v="SE"/>
    <n v="67458370"/>
    <n v="107149772.84938797"/>
    <n v="9.81"/>
    <m/>
    <m/>
    <n v="0"/>
    <n v="6.02"/>
    <n v="0.1"/>
    <n v="59"/>
    <n v="59"/>
    <n v="59"/>
    <n v="5.9000000000000048"/>
    <n v="5.9000000000000048"/>
    <n v="5.8999999999999986"/>
    <n v="5.9000000000000048"/>
    <n v="5.9"/>
    <n v="1551511.2000000002"/>
    <n v="193.95"/>
    <s v="R$/MWh"/>
    <n v="0"/>
    <n v="0"/>
    <n v="300915597.24000001"/>
    <n v="308.06701146408955"/>
    <n v="477969418.63706338"/>
    <n v="0"/>
    <n v="0"/>
    <n v="0"/>
    <n v="44197"/>
    <n v="55153"/>
    <s v="Não"/>
    <n v="4610.92"/>
    <n v="7323.91"/>
  </r>
  <r>
    <n v="1534"/>
    <x v="12"/>
    <s v="LEN"/>
    <s v="23ºLEN"/>
    <s v="Leilão de Energia Nova"/>
    <s v="001/2016"/>
    <s v="TBL"/>
    <n v="14897684000180"/>
    <s v="QTD-30-2021"/>
    <s v="PCH.PH.GO.029648-1.01"/>
    <s v="TAMBORIL"/>
    <x v="0"/>
    <s v="GO"/>
    <x v="6"/>
    <s v="Rio Bonito"/>
    <s v="SE"/>
    <n v="0"/>
    <n v="0"/>
    <n v="29.327999999999999"/>
    <m/>
    <m/>
    <n v="0"/>
    <n v="12.91"/>
    <n v="0.1"/>
    <n v="53"/>
    <n v="53"/>
    <n v="53"/>
    <n v="5.3"/>
    <n v="5.3"/>
    <n v="5.3000000000000016"/>
    <n v="5.3"/>
    <n v="5.2999999999999954"/>
    <n v="1393730.4"/>
    <n v="164.73"/>
    <s v="R$/MWh"/>
    <n v="0"/>
    <n v="0"/>
    <n v="229589208.792"/>
    <n v="261.65444082742704"/>
    <n v="364675748.47618622"/>
    <n v="0"/>
    <n v="0"/>
    <n v="0"/>
    <n v="44197"/>
    <n v="55153"/>
    <s v="Não"/>
    <n v="4610.92"/>
    <n v="7323.91"/>
  </r>
  <r>
    <n v="1535"/>
    <x v="12"/>
    <s v="LEN"/>
    <s v="23ºLEN"/>
    <s v="Leilão de Energia Nova"/>
    <s v="001/2016"/>
    <s v="RENIC"/>
    <n v="14659499000158"/>
    <s v="QTD-30-2021"/>
    <s v="PCH.PH.GO.029663-5.01"/>
    <s v="RENIC"/>
    <x v="0"/>
    <s v="GO"/>
    <x v="6"/>
    <s v="Rio Bonito"/>
    <s v="SE"/>
    <n v="0"/>
    <n v="0"/>
    <n v="16"/>
    <m/>
    <m/>
    <n v="0"/>
    <n v="6.55"/>
    <n v="0.1"/>
    <n v="18"/>
    <n v="18"/>
    <n v="18"/>
    <n v="1.8000000000000005"/>
    <n v="1.8000000000000005"/>
    <n v="1.8"/>
    <n v="1.8000000000000005"/>
    <n v="1.7999999999999996"/>
    <n v="473342.4"/>
    <n v="164.73"/>
    <s v="R$/MWh"/>
    <n v="0"/>
    <n v="0"/>
    <n v="77973693.552000001"/>
    <n v="261.65444082742704"/>
    <n v="123852140.99191231"/>
    <n v="0"/>
    <n v="0"/>
    <n v="0"/>
    <n v="44197"/>
    <n v="55153"/>
    <s v="Não"/>
    <n v="4610.92"/>
    <n v="7323.91"/>
  </r>
  <r>
    <n v="1536"/>
    <x v="12"/>
    <s v="LEN"/>
    <s v="23ºLEN"/>
    <s v="Leilão de Energia Nova"/>
    <s v="001/2016"/>
    <s v="TIGRE"/>
    <n v="5545260000166"/>
    <s v="QTD-30-2021"/>
    <s v="PCH.PH.PR.029222-2.01"/>
    <s v="TIGRE"/>
    <x v="0"/>
    <s v="PR"/>
    <x v="6"/>
    <s v="Rio Marrecas"/>
    <s v="S"/>
    <n v="0"/>
    <n v="0"/>
    <n v="9"/>
    <m/>
    <m/>
    <n v="0"/>
    <n v="5.25"/>
    <n v="0.1"/>
    <n v="32"/>
    <n v="32"/>
    <n v="32"/>
    <n v="3.2"/>
    <n v="3.2"/>
    <n v="3.1999999999999993"/>
    <n v="3.2"/>
    <n v="3.2000000000000015"/>
    <n v="841497.59999999998"/>
    <n v="195"/>
    <s v="R$/MWh"/>
    <n v="0"/>
    <n v="0"/>
    <n v="164092032"/>
    <n v="309.73481431037624"/>
    <n v="260641102.87862724"/>
    <n v="0"/>
    <n v="0"/>
    <n v="0"/>
    <n v="44197"/>
    <n v="55153"/>
    <s v="Não"/>
    <n v="4610.92"/>
    <n v="7323.91"/>
  </r>
  <r>
    <n v="1537"/>
    <x v="12"/>
    <s v="LEN"/>
    <s v="23ºLEN"/>
    <s v="Leilão de Energia Nova"/>
    <s v="001/2016"/>
    <s v="OESTE DE CANOAS"/>
    <n v="11285456000161"/>
    <s v="DIST-20-2021"/>
    <s v="UTE.GN.MA.035107-5.01"/>
    <s v="OESTE DE CANOAS 1"/>
    <x v="7"/>
    <s v="MA"/>
    <x v="5"/>
    <s v="Gás Natural"/>
    <s v="N"/>
    <n v="16899000"/>
    <n v="26842095.523236141"/>
    <n v="5.54"/>
    <m/>
    <m/>
    <n v="0"/>
    <n v="3.4"/>
    <n v="0.1"/>
    <n v="33"/>
    <n v="33"/>
    <n v="33"/>
    <n v="3.3000000000000016"/>
    <n v="3.3000000000000016"/>
    <n v="3.3"/>
    <n v="3.3000000000000016"/>
    <n v="3.3000000000000007"/>
    <n v="578556"/>
    <n v="258"/>
    <s v="R$/MWh"/>
    <n v="0"/>
    <n v="0"/>
    <n v="149267448"/>
    <n v="409.80298508757471"/>
    <n v="237093975.84032688"/>
    <n v="6137042"/>
    <n v="6137042"/>
    <n v="6137042"/>
    <n v="44197"/>
    <n v="51501"/>
    <s v="Não"/>
    <n v="4610.92"/>
    <n v="7323.91"/>
  </r>
  <r>
    <n v="1538"/>
    <x v="12"/>
    <s v="LEN"/>
    <s v="23ºLEN"/>
    <s v="Leilão de Energia Nova"/>
    <s v="001/2016"/>
    <s v="PRATA"/>
    <n v="5646253000150"/>
    <s v="QTD-30-2021"/>
    <s v="PCH.PH.MT.029044-0.01"/>
    <s v="AGUA PRATA"/>
    <x v="0"/>
    <s v="MT"/>
    <x v="6"/>
    <s v="Rio Prata"/>
    <s v="SE"/>
    <n v="61145000"/>
    <n v="97121719.082092077"/>
    <n v="13.3"/>
    <m/>
    <m/>
    <n v="0"/>
    <n v="6.62"/>
    <n v="0.1"/>
    <n v="59"/>
    <n v="59"/>
    <n v="59"/>
    <n v="5.9000000000000048"/>
    <n v="5.9000000000000048"/>
    <n v="5.8999999999999986"/>
    <n v="5.9000000000000048"/>
    <n v="5.8999999999999986"/>
    <n v="1551511.2000000002"/>
    <n v="194"/>
    <s v="R$/MWh"/>
    <n v="0"/>
    <n v="0"/>
    <n v="300993172.80000007"/>
    <n v="308.14643064724606"/>
    <n v="478092638.38922566"/>
    <n v="0"/>
    <n v="0"/>
    <n v="0"/>
    <n v="44197"/>
    <n v="55153"/>
    <s v="Não"/>
    <n v="4610.92"/>
    <n v="7323.91"/>
  </r>
  <r>
    <n v="1539"/>
    <x v="12"/>
    <s v="LEN"/>
    <s v="23ºLEN"/>
    <s v="Leilão de Energia Nova"/>
    <s v="001/2016"/>
    <s v="ELDORADO"/>
    <n v="7401436000212"/>
    <s v="DIST-25-2021"/>
    <s v="UTE.FL.MS.035085-0.01"/>
    <s v="ONÇA PINTADA"/>
    <x v="4"/>
    <s v="MS"/>
    <x v="4"/>
    <s v="Cavaco/ Resíduo de Madeira"/>
    <s v="SE"/>
    <n v="292400000"/>
    <n v="464443383.09925133"/>
    <n v="50"/>
    <m/>
    <m/>
    <n v="0"/>
    <n v="43.1"/>
    <n v="0.1"/>
    <n v="381"/>
    <n v="381"/>
    <n v="381"/>
    <n v="38.10000000000003"/>
    <n v="38.10000000000003"/>
    <n v="38.100000000000009"/>
    <n v="38.10000000000003"/>
    <n v="38.099999999999945"/>
    <n v="8349386.4000000004"/>
    <n v="243.21"/>
    <s v="R$/MWh"/>
    <n v="0"/>
    <n v="0"/>
    <n v="2030654266.3440003"/>
    <n v="386.31079070988"/>
    <n v="3225458062.1263189"/>
    <n v="60500000.000000112"/>
    <n v="60500000.000000112"/>
    <n v="60500000.000000112"/>
    <n v="44197"/>
    <n v="53327"/>
    <s v="Não"/>
    <n v="4610.92"/>
    <n v="7323.91"/>
  </r>
  <r>
    <n v="1540"/>
    <x v="12"/>
    <s v="LEN"/>
    <s v="23ºLEN"/>
    <s v="Leilão de Energia Nova"/>
    <s v="001/2016"/>
    <s v="PREDILECTA"/>
    <n v="62546387000133"/>
    <s v="DIST-25-2021"/>
    <s v="UTE.FL.SP.035103-2.01"/>
    <s v="PREDILECTA"/>
    <x v="2"/>
    <s v="SP"/>
    <x v="4"/>
    <s v="Cavaco/ Resíduo de Madeira"/>
    <s v="SE"/>
    <n v="30019640"/>
    <n v="47682705.749047913"/>
    <n v="5"/>
    <m/>
    <m/>
    <n v="0"/>
    <n v="4.5"/>
    <n v="0.1"/>
    <n v="34"/>
    <n v="34"/>
    <n v="34"/>
    <n v="3.3999999999999986"/>
    <n v="3.3999999999999986"/>
    <n v="3.4000000000000008"/>
    <n v="3.3999999999999986"/>
    <n v="3.4000000000000004"/>
    <n v="745089.60000000009"/>
    <n v="199"/>
    <s v="R$/MWh"/>
    <n v="0"/>
    <n v="0"/>
    <n v="148272830.40000001"/>
    <n v="316.08834896289676"/>
    <n v="235514141.49342516"/>
    <n v="3750999.9999999949"/>
    <n v="3750999.9999999949"/>
    <n v="3750999.9999999949"/>
    <n v="44197"/>
    <n v="53327"/>
    <s v="Não"/>
    <n v="4610.92"/>
    <n v="7323.91"/>
  </r>
  <r>
    <n v="1541"/>
    <x v="12"/>
    <s v="LEN"/>
    <s v="23ºLEN"/>
    <s v="Leilão de Energia Nova"/>
    <s v="001/2016"/>
    <s v="PRATA"/>
    <n v="5646253000150"/>
    <s v="QTD-30-2021"/>
    <s v="PCH.PH.MT.029045-9.01"/>
    <s v="AGUA BRAVA"/>
    <x v="0"/>
    <s v="MT"/>
    <x v="6"/>
    <s v="Rio Prata"/>
    <s v="SE"/>
    <n v="54182000"/>
    <n v="86061803.635716945"/>
    <n v="13.05"/>
    <m/>
    <m/>
    <n v="0"/>
    <n v="6.37"/>
    <n v="0.1"/>
    <n v="59"/>
    <n v="59"/>
    <n v="59"/>
    <n v="5.6000000000000005"/>
    <n v="5.6000000000000005"/>
    <n v="5.6000000000000068"/>
    <n v="5.6000000000000005"/>
    <n v="5.5999999999999979"/>
    <n v="1472620.7999999998"/>
    <n v="194"/>
    <s v="R$/MWh"/>
    <n v="0"/>
    <n v="0"/>
    <n v="285688435.20000005"/>
    <n v="308.14643064724606"/>
    <n v="453782843.21689212"/>
    <n v="0"/>
    <n v="0"/>
    <n v="0"/>
    <n v="44197"/>
    <n v="55153"/>
    <s v="Não"/>
    <n v="4610.92"/>
    <n v="7323.91"/>
  </r>
  <r>
    <n v="1542"/>
    <x v="12"/>
    <s v="LEN"/>
    <s v="23ºLEN"/>
    <s v="Leilão de Energia Nova"/>
    <s v="001/2016"/>
    <s v="VDP"/>
    <n v="5938884000143"/>
    <s v="DIST-25-2021"/>
    <s v="UTE.AI.SP.035073-7.01"/>
    <s v="VALE DO PARANA"/>
    <x v="0"/>
    <s v="SP"/>
    <x v="4"/>
    <s v="Bagaço de Cana de Açúcar"/>
    <s v="SE"/>
    <n v="97540000"/>
    <n v="154930942.50171331"/>
    <n v="48.5"/>
    <m/>
    <m/>
    <n v="0"/>
    <n v="18.8"/>
    <n v="0.1"/>
    <n v="137"/>
    <n v="137"/>
    <n v="137"/>
    <n v="13.7"/>
    <n v="13.7"/>
    <n v="13.699999999999996"/>
    <n v="13.7"/>
    <n v="13.700000000000006"/>
    <n v="3002272.8000000003"/>
    <n v="245.2"/>
    <s v="R$/MWh"/>
    <n v="0"/>
    <n v="0"/>
    <n v="736157290.55999994"/>
    <n v="389.47167419950893"/>
    <n v="1169300213.8196476"/>
    <n v="30820499.999999985"/>
    <n v="30820499.999999985"/>
    <n v="30820499.999999985"/>
    <n v="44197"/>
    <n v="53327"/>
    <s v="Não"/>
    <n v="4610.92"/>
    <n v="7323.91"/>
  </r>
  <r>
    <n v="1543"/>
    <x v="12"/>
    <s v="LEN"/>
    <s v="23ºLEN"/>
    <s v="Leilão de Energia Nova"/>
    <s v="001/2016"/>
    <s v="WD"/>
    <n v="1105558000102"/>
    <s v="DIST-25-2021"/>
    <s v="UTE.AI.MG.029122-6.01"/>
    <s v="WD"/>
    <x v="0"/>
    <s v="MG"/>
    <x v="4"/>
    <s v="Bagaço de Cana de Açúcar"/>
    <s v="SE"/>
    <n v="26376000"/>
    <n v="41895207.49872043"/>
    <n v="16"/>
    <m/>
    <m/>
    <n v="0"/>
    <n v="7.7"/>
    <n v="0.1"/>
    <n v="77"/>
    <n v="77"/>
    <n v="77"/>
    <n v="7.7000000000000082"/>
    <n v="7.7000000000000082"/>
    <n v="7.6999999999999975"/>
    <n v="7.7000000000000082"/>
    <n v="7.7000000000000028"/>
    <n v="1687408.7999999998"/>
    <n v="217.18"/>
    <s v="R$/MWh"/>
    <n v="0"/>
    <n v="0"/>
    <n v="366471443.18400007"/>
    <n v="344.9651639586026"/>
    <n v="582097253.35718894"/>
    <n v="15320586.650000002"/>
    <n v="15320586.650000002"/>
    <n v="15320586.650000002"/>
    <n v="44197"/>
    <n v="53327"/>
    <s v="Não"/>
    <n v="4610.92"/>
    <n v="7323.91"/>
  </r>
  <r>
    <n v="1544"/>
    <x v="12"/>
    <s v="LEN"/>
    <s v="23ºLEN"/>
    <s v="Leilão de Energia Nova"/>
    <s v="001/2016"/>
    <s v="BIOGAS BONFIM"/>
    <n v="8070508006532"/>
    <s v="DIST-25-2021"/>
    <s v="UTE.AI.SP.035109-1.01"/>
    <s v="BIOGAS BONFIM"/>
    <x v="0"/>
    <s v="SP"/>
    <x v="4"/>
    <s v="Biogás"/>
    <s v="SE"/>
    <n v="129893000"/>
    <n v="206319919.15496257"/>
    <n v="20.893000000000001"/>
    <m/>
    <m/>
    <n v="0"/>
    <n v="13.7"/>
    <n v="0.1"/>
    <n v="110"/>
    <n v="110"/>
    <n v="110"/>
    <n v="11"/>
    <n v="11"/>
    <n v="10.999999999999995"/>
    <n v="11"/>
    <n v="11.000000000000007"/>
    <n v="2410584"/>
    <n v="251"/>
    <s v="R$/MWh"/>
    <n v="0"/>
    <n v="0"/>
    <n v="605056584"/>
    <n v="398.68429944566373"/>
    <n v="961061993.29492593"/>
    <n v="24837399.999999985"/>
    <n v="24837399.999999985"/>
    <n v="24837399.999999985"/>
    <n v="44197"/>
    <n v="53327"/>
    <s v="Não"/>
    <n v="4610.92"/>
    <n v="7323.91"/>
  </r>
  <r>
    <n v="1545"/>
    <x v="12"/>
    <s v="LEN"/>
    <s v="23ºLEN"/>
    <s v="Leilão de Energia Nova"/>
    <s v="001/2016"/>
    <s v="CAZUZA FERREIRA"/>
    <n v="17201404000146"/>
    <s v="QTD-30-2021"/>
    <s v="PCH.PH.RS.000735-8.01"/>
    <s v="CAZUZA FERREIRA"/>
    <x v="0"/>
    <s v="RS"/>
    <x v="6"/>
    <s v="Rio Lajeado Grande"/>
    <s v="S"/>
    <n v="39635100"/>
    <n v="62955745.32652919"/>
    <n v="9.1"/>
    <m/>
    <m/>
    <n v="0"/>
    <n v="6.13"/>
    <n v="0.1"/>
    <n v="15"/>
    <n v="15"/>
    <n v="15"/>
    <n v="1.5000000000000009"/>
    <n v="1.5000000000000009"/>
    <n v="1.4999999999999996"/>
    <n v="1.5000000000000009"/>
    <n v="1.4999999999999991"/>
    <n v="394452"/>
    <n v="189.15"/>
    <s v="R$/MWh"/>
    <n v="0"/>
    <n v="0"/>
    <n v="74610595.800000012"/>
    <n v="300.44276988106492"/>
    <n v="118510251.46512584"/>
    <n v="0"/>
    <n v="0"/>
    <n v="0"/>
    <n v="44197"/>
    <n v="55153"/>
    <s v="Não"/>
    <n v="4610.92"/>
    <n v="7323.91"/>
  </r>
  <r>
    <n v="1546"/>
    <x v="12"/>
    <s v="LEN"/>
    <s v="23ºLEN"/>
    <s v="Leilão de Energia Nova"/>
    <s v="001/2016"/>
    <s v="CASTRO"/>
    <n v="8017729000182"/>
    <s v="QTD-30-2021"/>
    <s v="PCH.PH.PR.032513-9.01"/>
    <s v="CASTRO"/>
    <x v="0"/>
    <s v="PR"/>
    <x v="6"/>
    <s v="Rio Iapó"/>
    <s v="S"/>
    <n v="19220000"/>
    <n v="30528734.005361184"/>
    <n v="4"/>
    <m/>
    <m/>
    <n v="0"/>
    <n v="2.4700000000000002"/>
    <n v="0.1"/>
    <n v="17"/>
    <n v="17"/>
    <n v="17"/>
    <n v="1.6999999999999997"/>
    <n v="1.6999999999999997"/>
    <n v="1.7000000000000011"/>
    <n v="1.6999999999999997"/>
    <n v="1.7"/>
    <n v="447045.6"/>
    <n v="195"/>
    <s v="R$/MWh"/>
    <n v="0"/>
    <n v="0"/>
    <n v="87173892"/>
    <n v="309.73481431037624"/>
    <n v="138465585.90427071"/>
    <n v="0"/>
    <n v="0"/>
    <n v="0"/>
    <n v="44197"/>
    <n v="55153"/>
    <s v="Não"/>
    <n v="4610.92"/>
    <n v="7323.91"/>
  </r>
  <r>
    <n v="1547"/>
    <x v="12"/>
    <s v="LEN"/>
    <s v="23ºLEN"/>
    <s v="Leilão de Energia Nova"/>
    <s v="001/2016"/>
    <s v="ARGENTUM"/>
    <n v="17578280000112"/>
    <s v="QTD-30-2021"/>
    <s v="PCH.PH.PR.035147-4.01"/>
    <s v="CLAIRTO ZONTA"/>
    <x v="6"/>
    <s v="PR"/>
    <x v="6"/>
    <s v="Rio Branco"/>
    <s v="S"/>
    <n v="84796700"/>
    <n v="134689692.96734709"/>
    <n v="14.923"/>
    <m/>
    <m/>
    <n v="0"/>
    <n v="7.64"/>
    <n v="0.1"/>
    <n v="75"/>
    <n v="75"/>
    <n v="75"/>
    <n v="7.5000000000000053"/>
    <n v="7.5000000000000053"/>
    <n v="7.4999999999999831"/>
    <n v="7.5000000000000053"/>
    <n v="7.4999999999999982"/>
    <n v="1972260"/>
    <n v="184"/>
    <s v="R$/MWh"/>
    <n v="0"/>
    <n v="0"/>
    <n v="362895840"/>
    <n v="292.26259401594473"/>
    <n v="576417823.67388713"/>
    <n v="0"/>
    <n v="0"/>
    <n v="0"/>
    <n v="44197"/>
    <n v="55153"/>
    <s v="Não"/>
    <n v="4610.92"/>
    <n v="7323.91"/>
  </r>
  <r>
    <n v="1548"/>
    <x v="12"/>
    <s v="LEN"/>
    <s v="23ºLEN"/>
    <s v="Leilão de Energia Nova"/>
    <s v="001/2016"/>
    <s v="CEBRANORTE URBANO"/>
    <n v="20000000000000"/>
    <s v="QTD-30-2021"/>
    <s v="PCH.PH.SC.000659-9.01"/>
    <s v="CAPIVARI"/>
    <x v="6"/>
    <s v="SC"/>
    <x v="6"/>
    <s v="Rio Capivari"/>
    <s v="S"/>
    <n v="51742320"/>
    <n v="82186655.780451626"/>
    <n v="18.738"/>
    <m/>
    <m/>
    <n v="0"/>
    <n v="6.83"/>
    <n v="0.1"/>
    <n v="30"/>
    <n v="30"/>
    <n v="30"/>
    <n v="2.9999999999999996"/>
    <n v="2.9999999999999996"/>
    <n v="2.9999999999999996"/>
    <n v="2.9999999999999996"/>
    <n v="2.9999999999999991"/>
    <n v="788903.99999999988"/>
    <n v="189.98"/>
    <s v="R$/MWh"/>
    <n v="0"/>
    <n v="0"/>
    <n v="149875981.91999996"/>
    <n v="301.76112832146293"/>
    <n v="238060561.17731532"/>
    <n v="0"/>
    <n v="0"/>
    <n v="0"/>
    <n v="44197"/>
    <n v="55153"/>
    <s v="Não"/>
    <n v="4610.92"/>
    <n v="7323.91"/>
  </r>
  <r>
    <n v="1549"/>
    <x v="12"/>
    <s v="LEN"/>
    <s v="23ºLEN"/>
    <s v="Leilão de Energia Nova"/>
    <s v="001/2016"/>
    <s v="CANHADAO"/>
    <n v="5516658000174"/>
    <s v="QTD-30-2021"/>
    <s v="PCH.PH.PR.032511-2.01"/>
    <s v="CANHADAO"/>
    <x v="0"/>
    <s v="PR"/>
    <x v="6"/>
    <s v="Rio Covó"/>
    <s v="S"/>
    <n v="41130000"/>
    <n v="65330220.064542428"/>
    <n v="10"/>
    <m/>
    <m/>
    <n v="0"/>
    <n v="6.22"/>
    <n v="0.1"/>
    <n v="50"/>
    <n v="50"/>
    <n v="50"/>
    <n v="5.0000000000000009"/>
    <n v="5.0000000000000009"/>
    <n v="4.9999999999999973"/>
    <n v="5.0000000000000009"/>
    <n v="5"/>
    <n v="1314840"/>
    <n v="195"/>
    <s v="R$/MWh"/>
    <n v="0"/>
    <n v="0"/>
    <n v="256393800"/>
    <n v="309.73481431037624"/>
    <n v="407251723.24785507"/>
    <n v="0"/>
    <n v="0"/>
    <n v="0"/>
    <n v="44197"/>
    <n v="55153"/>
    <s v="Não"/>
    <n v="4610.92"/>
    <n v="7323.91"/>
  </r>
  <r>
    <n v="1550"/>
    <x v="12"/>
    <s v="LER"/>
    <s v="10ºLER"/>
    <s v="Leilão de Energia de Reserva"/>
    <s v="003/2016"/>
    <s v="PALMEIRAS"/>
    <n v="23485534000150"/>
    <s v="QTD-HIDRO-ER30"/>
    <s v="CGH.PH.TO.035747-2.01"/>
    <s v="PALMEIRAS"/>
    <x v="5"/>
    <s v="TO"/>
    <x v="10"/>
    <s v="Rio Ribeiro Bonito"/>
    <s v="NE"/>
    <n v="17718720"/>
    <n v="27396545.006734591"/>
    <n v="2.75"/>
    <m/>
    <m/>
    <n v="0"/>
    <n v="1.47"/>
    <n v="0.01"/>
    <n v="132"/>
    <n v="132"/>
    <n v="132"/>
    <n v="1.32"/>
    <n v="1.32"/>
    <n v="1.32"/>
    <n v="1.32"/>
    <n v="1.32"/>
    <n v="347117.76"/>
    <n v="214"/>
    <s v="R$/MWh"/>
    <n v="0"/>
    <n v="0"/>
    <n v="74283200.640000001"/>
    <n v="330.88511085683405"/>
    <n v="114856098.49797592"/>
    <n v="0"/>
    <n v="0"/>
    <n v="0"/>
    <n v="43891"/>
    <n v="54847"/>
    <s v="Não"/>
    <n v="4736.74"/>
    <n v="7323.91"/>
  </r>
  <r>
    <n v="1551"/>
    <x v="12"/>
    <s v="LER"/>
    <s v="10ºLER"/>
    <s v="Leilão de Energia de Reserva"/>
    <s v="003/2016"/>
    <s v="PARAISO"/>
    <n v="21915308000137"/>
    <s v="QTD-HIDRO-ER30"/>
    <s v="CGH.PH.SC.035743-0.01"/>
    <s v="PARAÍSO"/>
    <x v="0"/>
    <s v="SC"/>
    <x v="10"/>
    <s v="Rio das Flores"/>
    <s v="S"/>
    <n v="5528650"/>
    <n v="8548354.9913020339"/>
    <n v="1"/>
    <m/>
    <m/>
    <n v="0"/>
    <n v="0.61"/>
    <n v="0.01"/>
    <n v="52"/>
    <n v="52"/>
    <n v="52"/>
    <n v="0.52"/>
    <n v="0.52"/>
    <n v="0.52"/>
    <n v="0.52"/>
    <n v="0.52"/>
    <n v="136743.35999999999"/>
    <n v="223.15"/>
    <s v="R$/MWh"/>
    <n v="0"/>
    <n v="0"/>
    <n v="30514280.783999998"/>
    <n v="345.0327686341239"/>
    <n v="47180940.093132712"/>
    <n v="0"/>
    <n v="0"/>
    <n v="0"/>
    <n v="43891"/>
    <n v="54847"/>
    <s v="Não"/>
    <n v="4736.74"/>
    <n v="7323.91"/>
  </r>
  <r>
    <n v="1552"/>
    <x v="12"/>
    <s v="LER"/>
    <s v="10ºLER"/>
    <s v="Leilão de Energia de Reserva"/>
    <s v="003/2016"/>
    <s v="PULO"/>
    <n v="8017740000142"/>
    <s v="QTD-HIDRO-ER30"/>
    <s v="PCH.PH.PR.034438-9.01"/>
    <s v="PULO"/>
    <x v="0"/>
    <s v="PR"/>
    <x v="6"/>
    <s v="Rio Iapo"/>
    <s v="S"/>
    <n v="27918000"/>
    <n v="43166591.237855569"/>
    <n v="7.3"/>
    <m/>
    <m/>
    <n v="0"/>
    <n v="4.43"/>
    <n v="0.01"/>
    <n v="389"/>
    <n v="389"/>
    <n v="389"/>
    <n v="3.89"/>
    <n v="3.89"/>
    <n v="3.89"/>
    <n v="3.89"/>
    <n v="3.89"/>
    <n v="1022945.52"/>
    <n v="228.5"/>
    <s v="R$/MWh"/>
    <n v="0"/>
    <n v="0"/>
    <n v="233743051.31999999"/>
    <n v="353.30489640554475"/>
    <n v="361411660.97211611"/>
    <n v="0"/>
    <n v="0"/>
    <n v="0"/>
    <n v="43891"/>
    <n v="54847"/>
    <s v="Não"/>
    <n v="4736.74"/>
    <n v="7323.91"/>
  </r>
  <r>
    <n v="1553"/>
    <x v="12"/>
    <s v="LER"/>
    <s v="10ºLER"/>
    <s v="Leilão de Energia de Reserva"/>
    <s v="003/2016"/>
    <s v="PB"/>
    <n v="7861587000172"/>
    <s v="QTD-HIDRO-ER30"/>
    <s v="PCH.PH.SP.031107-3.01"/>
    <s v="PONTE BRANCA"/>
    <x v="0"/>
    <s v="SP"/>
    <x v="6"/>
    <s v="Rio Pardo"/>
    <s v="SE"/>
    <n v="37566930"/>
    <n v="58085690.64299497"/>
    <n v="10.172000000000001"/>
    <m/>
    <m/>
    <n v="0"/>
    <n v="5.81"/>
    <n v="0.01"/>
    <n v="523"/>
    <n v="523"/>
    <n v="523"/>
    <n v="5.23"/>
    <n v="5.23"/>
    <n v="5.23"/>
    <n v="5.23"/>
    <n v="5.23"/>
    <n v="1375322.64"/>
    <n v="220"/>
    <s v="R$/MWh"/>
    <n v="0"/>
    <n v="0"/>
    <n v="302570980.79999995"/>
    <n v="340.16226349767982"/>
    <n v="467832862.26200461"/>
    <n v="0"/>
    <n v="0"/>
    <n v="0"/>
    <n v="43891"/>
    <n v="54847"/>
    <s v="Não"/>
    <n v="4736.74"/>
    <n v="7323.91"/>
  </r>
  <r>
    <n v="1554"/>
    <x v="12"/>
    <s v="LER"/>
    <s v="10ºLER"/>
    <s v="Leilão de Energia de Reserva"/>
    <s v="003/2016"/>
    <s v="POCO FUNDO"/>
    <n v="11296694000172"/>
    <s v="QTD-HIDRO-ER30"/>
    <s v="PCH.PH.RJ.030600-2.01"/>
    <s v="POÇO FUNDO"/>
    <x v="0"/>
    <s v="RJ"/>
    <x v="6"/>
    <s v="Rio Preto"/>
    <s v="SE"/>
    <n v="74416000"/>
    <n v="115061431.82019702"/>
    <n v="14"/>
    <m/>
    <m/>
    <n v="0"/>
    <n v="7.2"/>
    <n v="0.01"/>
    <n v="648"/>
    <n v="648"/>
    <n v="648"/>
    <n v="6.48"/>
    <n v="6.48"/>
    <n v="6.48"/>
    <n v="6.48"/>
    <n v="6.48"/>
    <n v="1704032.64"/>
    <n v="234.7"/>
    <s v="R$/MWh"/>
    <n v="0"/>
    <n v="0"/>
    <n v="399936460.60799998"/>
    <n v="362.89128746775208"/>
    <n v="618378598.61667252"/>
    <n v="0"/>
    <n v="0"/>
    <n v="0"/>
    <n v="43891"/>
    <n v="54847"/>
    <s v="Não"/>
    <n v="4736.74"/>
    <n v="7323.91"/>
  </r>
  <r>
    <n v="1555"/>
    <x v="12"/>
    <s v="LER"/>
    <s v="10ºLER"/>
    <s v="Leilão de Energia de Reserva"/>
    <s v="003/2016"/>
    <s v="PONTE SERRADA"/>
    <n v="10286372000180"/>
    <s v="QTD-HIDRO-ER30"/>
    <s v="PCH.PH.SC.033228-3.01"/>
    <s v="PONTE SERRADA"/>
    <x v="0"/>
    <s v="SC"/>
    <x v="6"/>
    <s v="Rio Chapecozinho"/>
    <s v="S"/>
    <n v="30672690"/>
    <n v="47425871.172557496"/>
    <n v="4.0999999999999996"/>
    <m/>
    <m/>
    <n v="0"/>
    <n v="1.78"/>
    <n v="0.01"/>
    <n v="157"/>
    <n v="157"/>
    <n v="157"/>
    <n v="1.57"/>
    <n v="1.57"/>
    <n v="1.57"/>
    <n v="1.57"/>
    <n v="1.57"/>
    <n v="412859.76"/>
    <n v="232.49"/>
    <s v="R$/MWh"/>
    <n v="0"/>
    <n v="0"/>
    <n v="95985765.602400005"/>
    <n v="359.47420291170721"/>
    <n v="148412433.14031875"/>
    <n v="0"/>
    <n v="0"/>
    <n v="0"/>
    <n v="43891"/>
    <n v="54847"/>
    <s v="Não"/>
    <n v="4736.74"/>
    <n v="7323.91"/>
  </r>
  <r>
    <n v="1556"/>
    <x v="12"/>
    <s v="LER"/>
    <s v="10ºLER"/>
    <s v="Leilão de Energia de Reserva"/>
    <s v="003/2016"/>
    <s v="PORTO"/>
    <n v="13523977000135"/>
    <s v="QTD-HIDRO-ER30"/>
    <s v="CGH.PH.MG.029644-9.01"/>
    <s v="JOÃO FRANCO"/>
    <x v="5"/>
    <s v="MG"/>
    <x v="10"/>
    <s v="Rio Machado"/>
    <s v="SE"/>
    <n v="6952150"/>
    <n v="10749359.455342704"/>
    <n v="1"/>
    <m/>
    <m/>
    <n v="0"/>
    <n v="0.68"/>
    <n v="0.01"/>
    <n v="59"/>
    <n v="59"/>
    <n v="59"/>
    <n v="0.59"/>
    <n v="0.59"/>
    <n v="0.59"/>
    <n v="0.59"/>
    <n v="0.59"/>
    <n v="155151.12"/>
    <n v="205"/>
    <s v="R$/MWh"/>
    <n v="0"/>
    <n v="0"/>
    <n v="31805979.599999998"/>
    <n v="316.96938189556528"/>
    <n v="49178154.606804676"/>
    <n v="0"/>
    <n v="0"/>
    <n v="0"/>
    <n v="43891"/>
    <n v="54847"/>
    <s v="Não"/>
    <n v="4736.74"/>
    <n v="7323.91"/>
  </r>
  <r>
    <n v="1557"/>
    <x v="12"/>
    <s v="LER"/>
    <s v="10ºLER"/>
    <s v="Leilão de Energia de Reserva"/>
    <s v="003/2016"/>
    <s v="RINCAO"/>
    <n v="16874764000146"/>
    <s v="QTD-HIDRO-ER30"/>
    <s v="PCH.PH.RS.031956-2.01"/>
    <s v="RINCÃO"/>
    <x v="0"/>
    <s v="RS"/>
    <x v="6"/>
    <s v="Rio Ijuizinho"/>
    <s v="S"/>
    <n v="52437830"/>
    <n v="81078958.844120637"/>
    <n v="10"/>
    <m/>
    <m/>
    <n v="0"/>
    <n v="4.5999999999999996"/>
    <n v="0.01"/>
    <n v="404"/>
    <n v="404"/>
    <n v="404"/>
    <n v="4.04"/>
    <n v="4.04"/>
    <n v="4.04"/>
    <n v="4.04"/>
    <n v="4.04"/>
    <n v="1062390.72"/>
    <n v="228"/>
    <s v="R$/MWh"/>
    <n v="0"/>
    <n v="0"/>
    <n v="242225084.16"/>
    <n v="352.53180035214092"/>
    <n v="374526513.19900727"/>
    <n v="0"/>
    <n v="0"/>
    <n v="0"/>
    <n v="43891"/>
    <n v="54847"/>
    <s v="Não"/>
    <n v="4736.74"/>
    <n v="7323.91"/>
  </r>
  <r>
    <n v="1558"/>
    <x v="12"/>
    <s v="LER"/>
    <s v="10ºLER"/>
    <s v="Leilão de Energia de Reserva"/>
    <s v="003/2016"/>
    <s v="RIO DAS PEDRAS"/>
    <n v="11954940000136"/>
    <s v="QTD-HIDRO-ER30"/>
    <s v="CGH.PH.PR.035731-6.01"/>
    <s v="ENXADRISTA"/>
    <x v="0"/>
    <s v="PR"/>
    <x v="10"/>
    <s v="Rio das Pedras"/>
    <s v="S"/>
    <n v="6442620"/>
    <n v="9961528.1911610104"/>
    <n v="1"/>
    <m/>
    <m/>
    <n v="0"/>
    <n v="0.62"/>
    <n v="0.01"/>
    <n v="55"/>
    <n v="55"/>
    <n v="55"/>
    <n v="0.55000000000000004"/>
    <n v="0.55000000000000004"/>
    <n v="0.55000000000000004"/>
    <n v="0.55000000000000004"/>
    <n v="0.55000000000000004"/>
    <n v="144632.4"/>
    <n v="207"/>
    <s v="R$/MWh"/>
    <n v="0"/>
    <n v="0"/>
    <n v="29938906.799999997"/>
    <n v="320.06176610918055"/>
    <n v="46291301.380609445"/>
    <n v="0"/>
    <n v="0"/>
    <n v="0"/>
    <n v="43891"/>
    <n v="54847"/>
    <s v="Não"/>
    <n v="4736.74"/>
    <n v="7323.91"/>
  </r>
  <r>
    <n v="1559"/>
    <x v="12"/>
    <s v="LER"/>
    <s v="10ºLER"/>
    <s v="Leilão de Energia de Reserva"/>
    <s v="003/2016"/>
    <s v="SANTANA"/>
    <n v="22781391000161"/>
    <s v="QTD-HIDRO-ER30"/>
    <s v="CGH.PH.MG.035745-6.01"/>
    <s v="SANTANA DO DESERTO I"/>
    <x v="5"/>
    <s v="MG"/>
    <x v="10"/>
    <s v="Rio Ribeiro Caguincho"/>
    <s v="SE"/>
    <n v="9495180"/>
    <n v="14681372.368717726"/>
    <n v="1.6"/>
    <m/>
    <m/>
    <n v="0"/>
    <n v="1.07"/>
    <n v="0.01"/>
    <n v="96"/>
    <n v="96"/>
    <n v="96"/>
    <n v="0.96"/>
    <n v="0.96"/>
    <n v="0.96"/>
    <n v="0.96"/>
    <n v="0.96"/>
    <n v="252449.28"/>
    <n v="227.9"/>
    <s v="R$/MWh"/>
    <n v="0"/>
    <n v="0"/>
    <n v="57533190.912"/>
    <n v="352.3771811414602"/>
    <n v="88957365.667591199"/>
    <n v="0"/>
    <n v="0"/>
    <n v="0"/>
    <n v="43891"/>
    <n v="54847"/>
    <s v="Não"/>
    <n v="4736.74"/>
    <n v="7323.91"/>
  </r>
  <r>
    <n v="1560"/>
    <x v="12"/>
    <s v="LER"/>
    <s v="10ºLER"/>
    <s v="Leilão de Energia de Reserva"/>
    <s v="003/2016"/>
    <s v="SUCURI"/>
    <n v="23509244000108"/>
    <s v="QTD-HIDRO-ER30"/>
    <s v="CGH.PH.TO.035733-2.01"/>
    <s v="SUCURI"/>
    <x v="5"/>
    <s v="TO"/>
    <x v="10"/>
    <s v="Rio Ribeiro Bonito"/>
    <s v="NE"/>
    <n v="17373200"/>
    <n v="26862304.709990416"/>
    <n v="2.75"/>
    <m/>
    <m/>
    <n v="0"/>
    <n v="1.35"/>
    <n v="0.01"/>
    <n v="121"/>
    <n v="121"/>
    <n v="121"/>
    <n v="1.21"/>
    <n v="1.21"/>
    <n v="1.21"/>
    <n v="1.21"/>
    <n v="1.21"/>
    <n v="318191.28000000003"/>
    <n v="214"/>
    <s v="R$/MWh"/>
    <n v="0"/>
    <n v="0"/>
    <n v="68092933.920000002"/>
    <n v="330.88511085683405"/>
    <n v="105284756.95647793"/>
    <n v="0"/>
    <n v="0"/>
    <n v="0"/>
    <n v="43891"/>
    <n v="54847"/>
    <s v="Não"/>
    <n v="4736.74"/>
    <n v="7323.91"/>
  </r>
  <r>
    <n v="1561"/>
    <x v="12"/>
    <s v="LER"/>
    <s v="10ºLER"/>
    <s v="Leilão de Energia de Reserva"/>
    <s v="003/2016"/>
    <s v="TRD E COBRAPAR"/>
    <n v="10000000000000"/>
    <s v="QTD-HIDRO-ER30"/>
    <s v="PCH.PH.GO.035113-0.01"/>
    <s v="PCH TAMBORIL"/>
    <x v="4"/>
    <s v="GO"/>
    <x v="6"/>
    <s v="Rio São Bartolomeu"/>
    <s v="SE"/>
    <n v="110852020"/>
    <n v="171398518.34768215"/>
    <n v="15.8"/>
    <m/>
    <m/>
    <n v="0"/>
    <n v="7.42"/>
    <n v="0.01"/>
    <n v="668"/>
    <n v="668"/>
    <n v="668"/>
    <n v="6.68"/>
    <n v="6.68"/>
    <n v="6.68"/>
    <n v="6.68"/>
    <n v="6.68"/>
    <n v="1756626.24"/>
    <n v="232.5"/>
    <s v="R$/MWh"/>
    <n v="0"/>
    <n v="0"/>
    <n v="408415600.80000001"/>
    <n v="359.4896648327753"/>
    <n v="631488978.25405824"/>
    <n v="0"/>
    <n v="0"/>
    <n v="0"/>
    <n v="43891"/>
    <n v="54847"/>
    <s v="Não"/>
    <n v="4736.74"/>
    <n v="7323.91"/>
  </r>
  <r>
    <n v="1562"/>
    <x v="12"/>
    <s v="LER"/>
    <s v="10ºLER"/>
    <s v="Leilão de Energia de Reserva"/>
    <s v="003/2016"/>
    <s v="MEDIO GARCIA"/>
    <n v="22132860000111"/>
    <s v="QTD-HIDRO-ER30"/>
    <s v="CGH.PH.SC.035742-1.01"/>
    <s v="MÉDIO GARCIA"/>
    <x v="0"/>
    <s v="SC"/>
    <x v="10"/>
    <s v="Rio Garcia"/>
    <s v="S"/>
    <n v="5707130"/>
    <n v="8824319.358525062"/>
    <n v="1"/>
    <m/>
    <m/>
    <n v="0"/>
    <n v="0.64"/>
    <n v="0.01"/>
    <n v="54"/>
    <n v="54"/>
    <n v="54"/>
    <n v="0.54"/>
    <n v="0.54"/>
    <n v="0.54"/>
    <n v="0.54"/>
    <n v="0.54"/>
    <n v="142002.72"/>
    <n v="223.15"/>
    <s v="R$/MWh"/>
    <n v="0"/>
    <n v="0"/>
    <n v="31687906.968000002"/>
    <n v="345.0327686341239"/>
    <n v="48995591.635176279"/>
    <n v="0"/>
    <n v="0"/>
    <n v="0"/>
    <n v="43891"/>
    <n v="54847"/>
    <s v="Não"/>
    <n v="4736.74"/>
    <n v="7323.91"/>
  </r>
  <r>
    <n v="1563"/>
    <x v="12"/>
    <s v="LER"/>
    <s v="10ºLER"/>
    <s v="Leilão de Energia de Reserva"/>
    <s v="003/2016"/>
    <s v="BRASIL ENERGIA"/>
    <n v="15066212000149"/>
    <s v="QTD-HIDRO-ER30"/>
    <s v="PCH.PH.SC.032516-3.01"/>
    <s v="CORAÇÃO"/>
    <x v="0"/>
    <s v="SC"/>
    <x v="6"/>
    <s v="Rio Burro Branco"/>
    <s v="S"/>
    <n v="22538520"/>
    <n v="34848881.723126031"/>
    <n v="4.3"/>
    <m/>
    <m/>
    <n v="0"/>
    <n v="2.2599999999999998"/>
    <n v="0.01"/>
    <n v="170"/>
    <n v="170"/>
    <n v="170"/>
    <n v="1.7"/>
    <n v="1.7"/>
    <n v="1.7"/>
    <n v="1.7"/>
    <n v="1.7"/>
    <n v="447045.6"/>
    <n v="231.49"/>
    <s v="R$/MWh"/>
    <n v="0"/>
    <n v="0"/>
    <n v="103486585.94400001"/>
    <n v="357.9280108048996"/>
    <n v="160010142.34708282"/>
    <n v="0"/>
    <n v="0"/>
    <n v="0"/>
    <n v="43891"/>
    <n v="54847"/>
    <s v="Não"/>
    <n v="4736.74"/>
    <n v="7323.91"/>
  </r>
  <r>
    <n v="1564"/>
    <x v="12"/>
    <s v="LER"/>
    <s v="10ºLER"/>
    <s v="Leilão de Energia de Reserva"/>
    <s v="003/2016"/>
    <s v="SIRIVERA"/>
    <n v="17692801000168"/>
    <s v="QTD-HIDRO-ER30"/>
    <s v="CGH.PH.TO.035446-5.01"/>
    <s v="SIRIVERA"/>
    <x v="5"/>
    <s v="TO"/>
    <x v="10"/>
    <s v="Rio Ribeiro Bonito"/>
    <s v="NE"/>
    <n v="12026800"/>
    <n v="18595743.230154071"/>
    <n v="1.8"/>
    <m/>
    <m/>
    <n v="0"/>
    <n v="1.37"/>
    <n v="0.01"/>
    <n v="123"/>
    <n v="123"/>
    <n v="123"/>
    <n v="1.23"/>
    <n v="1.23"/>
    <n v="1.23"/>
    <n v="1.23"/>
    <n v="1.23"/>
    <n v="323450.64"/>
    <n v="209"/>
    <s v="R$/MWh"/>
    <n v="0"/>
    <n v="0"/>
    <n v="67601183.760000005"/>
    <n v="323.15415032279583"/>
    <n v="104524416.74056453"/>
    <n v="0"/>
    <n v="0"/>
    <n v="0"/>
    <n v="43891"/>
    <n v="54847"/>
    <s v="Não"/>
    <n v="4736.74"/>
    <n v="7323.91"/>
  </r>
  <r>
    <n v="1565"/>
    <x v="12"/>
    <s v="LER"/>
    <s v="10ºLER"/>
    <s v="Leilão de Energia de Reserva"/>
    <s v="003/2016"/>
    <s v="FIGUEIRAO"/>
    <n v="7530227000198"/>
    <s v="QTD-HIDRO-ER30"/>
    <s v="PCH.PH.RO.029758-5.01"/>
    <s v="FIGUEIRA"/>
    <x v="5"/>
    <s v="RO"/>
    <x v="6"/>
    <s v="Rio Saldanha"/>
    <s v="SE"/>
    <n v="14104350"/>
    <n v="21808034.641652275"/>
    <n v="1.274"/>
    <m/>
    <m/>
    <n v="0"/>
    <n v="0.91"/>
    <n v="0.01"/>
    <n v="80"/>
    <n v="80"/>
    <n v="80"/>
    <n v="0.8"/>
    <n v="0.8"/>
    <n v="0.8"/>
    <n v="0.8"/>
    <n v="0.8"/>
    <n v="210374.39999999999"/>
    <n v="229.9"/>
    <s v="R$/MWh"/>
    <n v="0"/>
    <n v="0"/>
    <n v="48365074.560000002"/>
    <n v="355.46956535507542"/>
    <n v="74781696.529834792"/>
    <n v="0"/>
    <n v="0"/>
    <n v="0"/>
    <n v="43891"/>
    <n v="54847"/>
    <s v="Não"/>
    <n v="4736.74"/>
    <n v="7323.91"/>
  </r>
  <r>
    <n v="1566"/>
    <x v="12"/>
    <s v="LER"/>
    <s v="10ºLER"/>
    <s v="Leilão de Energia de Reserva"/>
    <s v="003/2016"/>
    <s v="ARMANDORIBEIRO"/>
    <n v="12895803000130"/>
    <s v="QTD-HIDRO-ER30"/>
    <s v="PCH.PH.RN.035096-6.01"/>
    <s v="ARMANDO RIBEIRO"/>
    <x v="0"/>
    <s v="RN"/>
    <x v="6"/>
    <s v="Rio Piranhas/Açu"/>
    <s v="NE"/>
    <n v="17376070"/>
    <n v="26866742.281336952"/>
    <n v="4.6589999999999998"/>
    <m/>
    <m/>
    <n v="0"/>
    <n v="3.2"/>
    <n v="0.01"/>
    <n v="288"/>
    <n v="288"/>
    <n v="288"/>
    <n v="2.88"/>
    <n v="2.88"/>
    <n v="2.88"/>
    <n v="2.88"/>
    <n v="2.88"/>
    <n v="757347.83999999997"/>
    <n v="225.88"/>
    <s v="R$/MWh"/>
    <n v="0"/>
    <n v="0"/>
    <n v="171069730.09919998"/>
    <n v="349.25387308570873"/>
    <n v="264506666.39309561"/>
    <n v="0"/>
    <n v="0"/>
    <n v="0"/>
    <n v="43891"/>
    <n v="54847"/>
    <s v="Não"/>
    <n v="4736.74"/>
    <n v="7323.91"/>
  </r>
  <r>
    <n v="1567"/>
    <x v="12"/>
    <s v="LER"/>
    <s v="10ºLER"/>
    <s v="Leilão de Energia de Reserva"/>
    <s v="003/2016"/>
    <s v="ATEN"/>
    <n v="6015859000150"/>
    <s v="QTD-HIDRO-ER30"/>
    <s v="PCH.PH.MS.033893-1.01"/>
    <s v="AREADO"/>
    <x v="0"/>
    <s v="MS"/>
    <x v="6"/>
    <s v="Rio Indaiá Grande"/>
    <s v="SE"/>
    <n v="140122000"/>
    <n v="216655530.39009953"/>
    <n v="18"/>
    <m/>
    <m/>
    <n v="0"/>
    <n v="10.92"/>
    <n v="0.01"/>
    <n v="982"/>
    <n v="982"/>
    <n v="982"/>
    <n v="9.82"/>
    <n v="9.82"/>
    <n v="9.82"/>
    <n v="9.82"/>
    <n v="9.82"/>
    <n v="2582345.7599999998"/>
    <n v="235"/>
    <s v="R$/MWh"/>
    <n v="0"/>
    <n v="0"/>
    <n v="606851253.5999999"/>
    <n v="363.35514509979436"/>
    <n v="938308618.32263863"/>
    <n v="0"/>
    <n v="0"/>
    <n v="0"/>
    <n v="43891"/>
    <n v="54847"/>
    <s v="Não"/>
    <n v="4736.74"/>
    <n v="7323.91"/>
  </r>
  <r>
    <n v="1568"/>
    <x v="12"/>
    <s v="LER"/>
    <s v="10ºLER"/>
    <s v="Leilão de Energia de Reserva"/>
    <s v="003/2016"/>
    <s v="C2LG"/>
    <n v="11745925000188"/>
    <s v="QTD-HIDRO-ER30"/>
    <s v="CGH.PH.SC.031429-3.01"/>
    <s v="SANTO TESSARO"/>
    <x v="0"/>
    <s v="SC"/>
    <x v="10"/>
    <s v="Rio Bonito"/>
    <s v="S"/>
    <n v="4260000"/>
    <n v="6586778.3750005281"/>
    <n v="1"/>
    <m/>
    <m/>
    <n v="0"/>
    <n v="0.64"/>
    <n v="0.01"/>
    <n v="55"/>
    <n v="55"/>
    <n v="55"/>
    <n v="0.55000000000000004"/>
    <n v="0.55000000000000004"/>
    <n v="0.55000000000000004"/>
    <n v="0.55000000000000004"/>
    <n v="0.55000000000000004"/>
    <n v="144632.4"/>
    <n v="229.98"/>
    <s v="R$/MWh"/>
    <n v="0"/>
    <n v="0"/>
    <n v="33262559.351999998"/>
    <n v="355.59326072362001"/>
    <n v="51430306.722282901"/>
    <n v="0"/>
    <n v="0"/>
    <n v="0"/>
    <n v="43891"/>
    <n v="54847"/>
    <s v="Não"/>
    <n v="4736.74"/>
    <n v="7323.91"/>
  </r>
  <r>
    <n v="1569"/>
    <x v="12"/>
    <s v="LER"/>
    <s v="10ºLER"/>
    <s v="Leilão de Energia de Reserva"/>
    <s v="003/2016"/>
    <s v="CASTANHAO"/>
    <n v="12905499000165"/>
    <s v="QTD-HIDRO-ER30"/>
    <s v="PCH.PH.CE.035074-5.01"/>
    <s v="CASTANHAO"/>
    <x v="2"/>
    <s v="CE"/>
    <x v="6"/>
    <s v="Rio Jaguaribe"/>
    <s v="NE"/>
    <n v="24316830"/>
    <n v="37598490.608583115"/>
    <n v="9"/>
    <m/>
    <m/>
    <n v="0"/>
    <n v="5.03"/>
    <n v="0.01"/>
    <n v="452"/>
    <n v="452"/>
    <n v="452"/>
    <n v="4.5199999999999996"/>
    <n v="4.5199999999999996"/>
    <n v="4.5199999999999996"/>
    <n v="4.5199999999999996"/>
    <n v="4.5199999999999996"/>
    <n v="1188615.3600000001"/>
    <n v="225.88"/>
    <s v="R$/MWh"/>
    <n v="0"/>
    <n v="0"/>
    <n v="268484437.51680005"/>
    <n v="349.25387308570873"/>
    <n v="415128518.08916408"/>
    <n v="0"/>
    <n v="0"/>
    <n v="0"/>
    <n v="43891"/>
    <n v="54847"/>
    <s v="Não"/>
    <n v="4736.74"/>
    <n v="7323.91"/>
  </r>
  <r>
    <n v="1570"/>
    <x v="12"/>
    <s v="LER"/>
    <s v="10ºLER"/>
    <s v="Leilão de Energia de Reserva"/>
    <s v="003/2016"/>
    <s v="ESTIVADINHO"/>
    <n v="30000000000000"/>
    <s v="QTD-HIDRO-ER30"/>
    <s v="PCH.PH.MT.033415-4.01"/>
    <s v="ESTIVADINHO 3"/>
    <x v="0"/>
    <s v="MT"/>
    <x v="6"/>
    <s v="Rio Jauru"/>
    <s v="SE"/>
    <n v="68465540"/>
    <n v="105860877.53632244"/>
    <n v="9.9"/>
    <m/>
    <m/>
    <n v="0"/>
    <n v="6.99"/>
    <n v="0.01"/>
    <n v="629"/>
    <n v="629"/>
    <n v="629"/>
    <n v="6.29"/>
    <n v="6.29"/>
    <n v="6.29"/>
    <n v="6.29"/>
    <n v="6.29"/>
    <n v="1654068.72"/>
    <n v="223.25"/>
    <s v="R$/MWh"/>
    <n v="0"/>
    <n v="0"/>
    <n v="369270841.74000001"/>
    <n v="345.18738784480468"/>
    <n v="570963660.77259958"/>
    <n v="0"/>
    <n v="0"/>
    <n v="0"/>
    <n v="43891"/>
    <n v="54847"/>
    <s v="Não"/>
    <n v="4736.74"/>
    <n v="7323.91"/>
  </r>
  <r>
    <n v="1571"/>
    <x v="12"/>
    <s v="LER"/>
    <s v="10ºLER"/>
    <s v="Leilão de Energia de Reserva"/>
    <s v="003/2016"/>
    <s v="MAUE"/>
    <n v="7004149000198"/>
    <s v="QTD-HIDRO-ER30"/>
    <s v="PCH.PH.SC.035120-2.01"/>
    <s v="LAMBARI"/>
    <x v="0"/>
    <s v="SC"/>
    <x v="6"/>
    <s v="Rio Pesqueiro"/>
    <s v="S"/>
    <n v="33908100"/>
    <n v="52428436.576843992"/>
    <n v="4"/>
    <m/>
    <m/>
    <n v="0"/>
    <n v="1.86"/>
    <n v="0.01"/>
    <n v="167"/>
    <n v="167"/>
    <n v="167"/>
    <n v="1.67"/>
    <n v="1.67"/>
    <n v="1.67"/>
    <n v="1.67"/>
    <n v="1.67"/>
    <n v="439156.56"/>
    <n v="228"/>
    <s v="R$/MWh"/>
    <n v="0"/>
    <n v="0"/>
    <n v="100127695.67999999"/>
    <n v="352.53180035214092"/>
    <n v="154816652.73325297"/>
    <n v="0"/>
    <n v="0"/>
    <n v="0"/>
    <n v="43891"/>
    <n v="54847"/>
    <s v="Não"/>
    <n v="4736.74"/>
    <n v="7323.91"/>
  </r>
  <r>
    <n v="1572"/>
    <x v="12"/>
    <s v="LER"/>
    <s v="10ºLER"/>
    <s v="Leilão de Energia de Reserva"/>
    <s v="003/2016"/>
    <s v="INGA MIRIM"/>
    <n v="13673002000193"/>
    <s v="QTD-HIDRO-ER30"/>
    <s v="CGH.PH.MG.031677-6.01"/>
    <s v="INGA MIRIM"/>
    <x v="5"/>
    <s v="MG"/>
    <x v="10"/>
    <s v="Rio Ribeirão Pouso Alegre"/>
    <s v="SE"/>
    <n v="7369000"/>
    <n v="11393889.635065466"/>
    <n v="1"/>
    <m/>
    <m/>
    <n v="0"/>
    <n v="0.79"/>
    <n v="0.01"/>
    <n v="51"/>
    <n v="51"/>
    <n v="51"/>
    <n v="0.51"/>
    <n v="0.51"/>
    <n v="0.51"/>
    <n v="0.51"/>
    <n v="0.51"/>
    <n v="134113.68"/>
    <n v="232.5"/>
    <s v="R$/MWh"/>
    <n v="0"/>
    <n v="0"/>
    <n v="31181430.599999998"/>
    <n v="359.4896648327753"/>
    <n v="48212481.872690074"/>
    <n v="0"/>
    <n v="0"/>
    <n v="0"/>
    <n v="43891"/>
    <n v="54847"/>
    <s v="Não"/>
    <n v="4736.74"/>
    <n v="7323.91"/>
  </r>
  <r>
    <n v="1573"/>
    <x v="12"/>
    <s v="LER"/>
    <s v="10ºLER"/>
    <s v="Leilão de Energia de Reserva"/>
    <s v="003/2016"/>
    <s v="JUINA"/>
    <n v="19448874000134"/>
    <s v="QTD-HIDRO-ER30"/>
    <s v="PCH.PH.MT.034966-6.01"/>
    <s v="JUI 117"/>
    <x v="0"/>
    <s v="MT"/>
    <x v="6"/>
    <s v="Rio Juína"/>
    <s v="SE"/>
    <n v="169360460"/>
    <n v="261863806.45731029"/>
    <n v="24.419"/>
    <m/>
    <m/>
    <n v="0"/>
    <n v="18.82"/>
    <n v="0.01"/>
    <n v="1693"/>
    <n v="1693"/>
    <n v="1693"/>
    <n v="16.93"/>
    <n v="16.93"/>
    <n v="16.93"/>
    <n v="16.93"/>
    <n v="16.93"/>
    <n v="4452048.24"/>
    <n v="223.2"/>
    <s v="R$/MWh"/>
    <n v="0"/>
    <n v="0"/>
    <n v="993697167.16799998"/>
    <n v="345.11007823946426"/>
    <n v="1536446716.4322691"/>
    <n v="0"/>
    <n v="0"/>
    <n v="0"/>
    <n v="43891"/>
    <n v="54847"/>
    <s v="Não"/>
    <n v="4736.74"/>
    <n v="7323.91"/>
  </r>
  <r>
    <n v="1574"/>
    <x v="12"/>
    <s v="LER"/>
    <s v="10ºLER"/>
    <s v="Leilão de Energia de Reserva"/>
    <s v="003/2016"/>
    <s v="LOMBO DO CAVALO"/>
    <n v="9227053000114"/>
    <s v="QTD-HIDRO-ER30"/>
    <s v="PCH.PH.SC.029120-0.02"/>
    <s v="RONCADOR"/>
    <x v="0"/>
    <s v="SC"/>
    <x v="6"/>
    <s v="Rio Capetinga"/>
    <s v="S"/>
    <n v="28540580"/>
    <n v="44129219.519711867"/>
    <n v="6"/>
    <m/>
    <m/>
    <n v="0"/>
    <n v="3.04"/>
    <n v="0.01"/>
    <n v="273"/>
    <n v="273"/>
    <n v="273"/>
    <n v="2.73"/>
    <n v="2.73"/>
    <n v="2.73"/>
    <n v="2.73"/>
    <n v="2.73"/>
    <n v="717902.64"/>
    <n v="226.9"/>
    <s v="R$/MWh"/>
    <n v="0"/>
    <n v="0"/>
    <n v="162892109.016"/>
    <n v="350.83098903465253"/>
    <n v="251862493.22178811"/>
    <n v="0"/>
    <n v="0"/>
    <n v="0"/>
    <n v="43891"/>
    <n v="54847"/>
    <s v="Não"/>
    <n v="4736.74"/>
    <n v="7323.91"/>
  </r>
  <r>
    <n v="1575"/>
    <x v="12"/>
    <s v="LER"/>
    <s v="10ºLER"/>
    <s v="Leilão de Energia de Reserva"/>
    <s v="003/2016"/>
    <s v="MAFRAS"/>
    <n v="76312008000155"/>
    <s v="QTD-HIDRO-ER30"/>
    <s v="CGH.PH.SC.030845-5.01"/>
    <s v="WILLY FALLER"/>
    <x v="5"/>
    <s v="SC"/>
    <x v="10"/>
    <s v="Rio Lajeado dos Portões"/>
    <s v="S"/>
    <n v="5514000"/>
    <n v="8525703.2769373022"/>
    <n v="1"/>
    <m/>
    <m/>
    <n v="0"/>
    <n v="0.73"/>
    <n v="0.01"/>
    <n v="66"/>
    <n v="66"/>
    <n v="66"/>
    <n v="0.66"/>
    <n v="0.66"/>
    <n v="0.66"/>
    <n v="0.66"/>
    <n v="0.66"/>
    <n v="173558.88"/>
    <n v="229.78"/>
    <s v="R$/MWh"/>
    <n v="0"/>
    <n v="0"/>
    <n v="39880359.446400002"/>
    <n v="355.28402230225851"/>
    <n v="61662696.992675014"/>
    <n v="0"/>
    <n v="0"/>
    <n v="0"/>
    <n v="43891"/>
    <n v="54847"/>
    <s v="Não"/>
    <n v="4736.74"/>
    <n v="7323.91"/>
  </r>
  <r>
    <n v="1576"/>
    <x v="12"/>
    <s v="LER"/>
    <s v="10ºLER"/>
    <s v="Leilão de Energia de Reserva"/>
    <s v="003/2016"/>
    <s v="MANTOVILLIS"/>
    <n v="20000000000000"/>
    <s v="QTD-HIDRO-ER30"/>
    <s v="PCH.PH.MT.033916-4.01"/>
    <s v="MANTOVILLIS"/>
    <x v="4"/>
    <s v="MT"/>
    <x v="6"/>
    <s v="Rio Mutum"/>
    <s v="SE"/>
    <n v="29643900"/>
    <n v="45835164.194994867"/>
    <n v="5.2"/>
    <m/>
    <m/>
    <n v="0"/>
    <n v="3.58"/>
    <n v="0.01"/>
    <n v="300"/>
    <n v="300"/>
    <n v="300"/>
    <n v="3"/>
    <n v="3"/>
    <n v="3"/>
    <n v="3"/>
    <n v="3"/>
    <n v="788904"/>
    <n v="223.3"/>
    <s v="R$/MWh"/>
    <n v="0"/>
    <n v="0"/>
    <n v="176162263.20000002"/>
    <n v="345.26469745014504"/>
    <n v="272380700.87720925"/>
    <n v="0"/>
    <n v="0"/>
    <n v="0"/>
    <n v="43891"/>
    <n v="54847"/>
    <s v="Não"/>
    <n v="4736.74"/>
    <n v="7323.91"/>
  </r>
  <r>
    <n v="1577"/>
    <x v="12"/>
    <s v="LER"/>
    <s v="10ºLER"/>
    <s v="Leilão de Energia de Reserva"/>
    <s v="003/2016"/>
    <s v="MANUEL ALVES"/>
    <n v="15624602000197"/>
    <s v="QTD-HIDRO-ER30"/>
    <s v="PCH.PH.TO.034495-8.01"/>
    <s v="MANUEL ALVES"/>
    <x v="4"/>
    <s v="TO"/>
    <x v="6"/>
    <s v="Rio Manuel Alves"/>
    <s v="N"/>
    <n v="39994510"/>
    <n v="61839195.677639052"/>
    <n v="8"/>
    <m/>
    <m/>
    <n v="0"/>
    <n v="5.22"/>
    <n v="0.01"/>
    <n v="467"/>
    <n v="467"/>
    <n v="467"/>
    <n v="4.67"/>
    <n v="4.67"/>
    <n v="4.67"/>
    <n v="4.67"/>
    <n v="4.67"/>
    <n v="1228060.56"/>
    <n v="231.49"/>
    <s v="R$/MWh"/>
    <n v="0"/>
    <n v="0"/>
    <n v="284283739.03440005"/>
    <n v="357.9280108048996"/>
    <n v="439557273.38875109"/>
    <n v="0"/>
    <n v="0"/>
    <n v="0"/>
    <n v="43891"/>
    <n v="54847"/>
    <s v="Não"/>
    <n v="4736.74"/>
    <n v="7323.91"/>
  </r>
  <r>
    <n v="1578"/>
    <x v="12"/>
    <s v="LER"/>
    <s v="10ºLER"/>
    <s v="Leilão de Energia de Reserva"/>
    <s v="003/2016"/>
    <s v="MAUE"/>
    <n v="7004149000198"/>
    <s v="QTD-HIDRO-ER30"/>
    <s v="PCH.PH.SC.034743-4.01"/>
    <s v="BARRINHA"/>
    <x v="0"/>
    <s v="SC"/>
    <x v="6"/>
    <s v="Rio Pesqueiro"/>
    <s v="S"/>
    <n v="27770200"/>
    <n v="42938064.044469401"/>
    <n v="3.3"/>
    <m/>
    <m/>
    <n v="0"/>
    <n v="1.69"/>
    <n v="0.01"/>
    <n v="167"/>
    <n v="167"/>
    <n v="167"/>
    <n v="1.52"/>
    <n v="1.52"/>
    <n v="1.52"/>
    <n v="1.52"/>
    <n v="1.52"/>
    <n v="399711.36"/>
    <n v="222.5"/>
    <s v="R$/MWh"/>
    <n v="0"/>
    <n v="0"/>
    <n v="88935777.599999994"/>
    <n v="344.02774376469893"/>
    <n v="137511797.33791932"/>
    <n v="0"/>
    <n v="0"/>
    <n v="0"/>
    <n v="43891"/>
    <n v="54847"/>
    <s v="Não"/>
    <n v="4736.74"/>
    <n v="7323.91"/>
  </r>
  <r>
    <n v="1579"/>
    <x v="12"/>
    <s v="LER"/>
    <s v="10ºLER"/>
    <s v="Leilão de Energia de Reserva"/>
    <s v="003/2016"/>
    <s v="COVO"/>
    <n v="5624544000148"/>
    <s v="QTD-HIDRO-ER30"/>
    <s v="PCH.PH.PR.029411-0.01"/>
    <s v="COVÓ"/>
    <x v="0"/>
    <s v="PR"/>
    <x v="6"/>
    <s v="Rio Marrecas"/>
    <s v="S"/>
    <n v="22563930"/>
    <n v="34888170.464560017"/>
    <n v="5"/>
    <m/>
    <m/>
    <n v="0"/>
    <n v="2.6"/>
    <n v="0.01"/>
    <n v="234"/>
    <n v="234"/>
    <n v="234"/>
    <n v="2.34"/>
    <n v="2.34"/>
    <n v="2.34"/>
    <n v="2.34"/>
    <n v="2.34"/>
    <n v="615345.12"/>
    <n v="232.45"/>
    <s v="R$/MWh"/>
    <n v="0"/>
    <n v="0"/>
    <n v="143036973.14399999"/>
    <n v="359.41235522743489"/>
    <n v="221162638.85690856"/>
    <n v="0"/>
    <n v="0"/>
    <n v="0"/>
    <n v="43891"/>
    <n v="54847"/>
    <s v="Não"/>
    <n v="4736.74"/>
    <n v="7323.91"/>
  </r>
  <r>
    <n v="1580"/>
    <x v="12"/>
    <s v="LEE"/>
    <s v="16ºLEE"/>
    <s v="Leilão de Energia Existente"/>
    <s v="007/2016"/>
    <s v="SUZANO"/>
    <n v="16404287000155"/>
    <s v="QTD-02A-2017"/>
    <s v="-"/>
    <s v=" -"/>
    <x v="0"/>
    <s v="-"/>
    <x v="0"/>
    <s v="-"/>
    <s v="N"/>
    <n v="0"/>
    <n v="0"/>
    <n v="0"/>
    <m/>
    <m/>
    <n v="0"/>
    <n v="0"/>
    <n v="1"/>
    <n v="13"/>
    <n v="13"/>
    <n v="13"/>
    <n v="13"/>
    <n v="13"/>
    <n v="0"/>
    <n v="0"/>
    <n v="13"/>
    <n v="227760"/>
    <n v="118"/>
    <s v="R$/MWh"/>
    <n v="0"/>
    <n v="0"/>
    <n v="26875680"/>
    <n v="181.50496700564116"/>
    <n v="41339571.285204828"/>
    <n v="0"/>
    <n v="0"/>
    <n v="0"/>
    <n v="42736"/>
    <n v="43465"/>
    <s v="Não"/>
    <n v="4761.42"/>
    <n v="7323.91"/>
  </r>
  <r>
    <n v="1581"/>
    <x v="12"/>
    <s v="LEE"/>
    <s v="16ºLEE"/>
    <s v="Leilão de Energia Existente"/>
    <s v="007/2016"/>
    <s v="KROMA ENERGIA"/>
    <n v="10202852000115"/>
    <s v="QTD-02A-2017"/>
    <s v="-"/>
    <s v="-"/>
    <x v="0"/>
    <s v="-"/>
    <x v="0"/>
    <s v="-"/>
    <s v="N"/>
    <n v="0"/>
    <n v="0"/>
    <n v="0"/>
    <m/>
    <m/>
    <n v="0"/>
    <n v="0"/>
    <n v="1"/>
    <n v="1"/>
    <n v="1"/>
    <n v="1"/>
    <n v="1"/>
    <n v="1"/>
    <n v="0"/>
    <n v="0"/>
    <n v="1"/>
    <n v="17520"/>
    <n v="118"/>
    <s v="R$/MWh"/>
    <n v="0"/>
    <n v="0"/>
    <n v="2067359.9999999998"/>
    <n v="181.50496700564116"/>
    <n v="3179967.0219388329"/>
    <n v="0"/>
    <n v="0"/>
    <n v="0"/>
    <n v="42736"/>
    <n v="43465"/>
    <s v="Não"/>
    <n v="4761.42"/>
    <n v="7323.91"/>
  </r>
  <r>
    <n v="1582"/>
    <x v="12"/>
    <s v="LEE"/>
    <s v="16ºLEE"/>
    <s v="Leilão de Energia Existente"/>
    <s v="007/2016"/>
    <s v="MDL"/>
    <n v="19604583000198"/>
    <s v="QTD-02A-2017"/>
    <s v="-"/>
    <s v=" -"/>
    <x v="0"/>
    <s v="-"/>
    <x v="0"/>
    <s v="-"/>
    <s v="N"/>
    <n v="0"/>
    <n v="0"/>
    <n v="0"/>
    <m/>
    <m/>
    <n v="0"/>
    <n v="0"/>
    <n v="1"/>
    <n v="7"/>
    <n v="7"/>
    <n v="7"/>
    <n v="7"/>
    <n v="7"/>
    <n v="0"/>
    <n v="0"/>
    <n v="7"/>
    <n v="122640"/>
    <n v="118.45"/>
    <s v="R$/MWh"/>
    <n v="0"/>
    <n v="0"/>
    <n v="14526708"/>
    <n v="182.19714696456097"/>
    <n v="22344658.103733759"/>
    <n v="0"/>
    <n v="0"/>
    <n v="0"/>
    <n v="42736"/>
    <n v="43465"/>
    <s v="Não"/>
    <n v="4761.42"/>
    <n v="7323.91"/>
  </r>
  <r>
    <n v="1583"/>
    <x v="13"/>
    <s v="LEN"/>
    <s v="26ºLEN"/>
    <s v="Leilão de Energia Nova"/>
    <s v="005/2017"/>
    <s v="AROEIRA"/>
    <n v="8355201000113"/>
    <s v="DISBC-25-2023"/>
    <s v="UTE.AI.MG.038176-4.01"/>
    <s v="BIOENERGETICA AROEIRA 2"/>
    <x v="0"/>
    <s v="MG"/>
    <x v="4"/>
    <s v="Bagaço de Cana de Açúcar"/>
    <s v="SE"/>
    <n v="80870000"/>
    <n v="120999853.2560287"/>
    <n v="27"/>
    <m/>
    <m/>
    <n v="0"/>
    <n v="13.4"/>
    <n v="0.10000000000000003"/>
    <n v="115"/>
    <n v="115"/>
    <n v="115"/>
    <n v="11.499999999999995"/>
    <n v="11.499999999999995"/>
    <n v="11.499999999999995"/>
    <n v="11.499999999999995"/>
    <n v="11.499999999999995"/>
    <n v="2520156"/>
    <n v="215.02"/>
    <s v="R$/MWh"/>
    <n v="0"/>
    <n v="0"/>
    <n v="541883943.12"/>
    <n v="321.71866510586489"/>
    <n v="810781224.17853594"/>
    <n v="23549999.999999996"/>
    <n v="23549999.999999996"/>
    <n v="23549999.999999996"/>
    <n v="44927"/>
    <n v="54057"/>
    <s v="Não"/>
    <n v="4894.92"/>
    <n v="7323.91"/>
  </r>
  <r>
    <n v="1584"/>
    <x v="13"/>
    <s v="LEN"/>
    <s v="26ºLEN"/>
    <s v="Leilão de Energia Nova"/>
    <s v="005/2017"/>
    <s v="AVENTURA"/>
    <n v="17875511000150"/>
    <s v="DISE-20-2023"/>
    <s v="EOL.CV.RN.033002-7.01"/>
    <s v="AVENTURA II"/>
    <x v="0"/>
    <s v="RN"/>
    <x v="8"/>
    <s v="Cinética do Vento"/>
    <s v="NE"/>
    <n v="123588460"/>
    <n v="184916353.70518824"/>
    <n v="21"/>
    <m/>
    <m/>
    <n v="0"/>
    <n v="13"/>
    <n v="0.10000000000000003"/>
    <n v="117"/>
    <n v="117"/>
    <n v="117"/>
    <n v="11.700000000000003"/>
    <n v="11.700000000000003"/>
    <n v="11.700000000000003"/>
    <n v="11.700000000000003"/>
    <n v="11.700000000000003"/>
    <n v="2051244"/>
    <n v="97"/>
    <s v="R$/MWh"/>
    <n v="0"/>
    <n v="0"/>
    <n v="198970668"/>
    <n v="145.13398993241972"/>
    <n v="297705226.04493636"/>
    <n v="10565492.060000006"/>
    <n v="10565492.060000006"/>
    <n v="10565492.060000006"/>
    <n v="44927"/>
    <n v="52231"/>
    <s v="Não"/>
    <n v="4894.92"/>
    <n v="7323.91"/>
  </r>
  <r>
    <n v="1585"/>
    <x v="13"/>
    <s v="LEN"/>
    <s v="26ºLEN"/>
    <s v="Leilão de Energia Nova"/>
    <s v="005/2017"/>
    <s v="AVENTURA"/>
    <n v="17875511000150"/>
    <s v="DISE-20-2023"/>
    <s v="EOL.CV.RN.033026-4.01"/>
    <s v="AVENTURA III"/>
    <x v="0"/>
    <s v="RN"/>
    <x v="8"/>
    <s v="Cinética do Vento"/>
    <s v="NE"/>
    <n v="134704750"/>
    <n v="201548843.61184657"/>
    <n v="22.574999999999999"/>
    <m/>
    <m/>
    <n v="0"/>
    <n v="14.3"/>
    <n v="0.10000000000000003"/>
    <n v="117"/>
    <n v="117"/>
    <n v="117"/>
    <n v="12.800000000000011"/>
    <n v="12.800000000000011"/>
    <n v="12.800000000000011"/>
    <n v="12.800000000000011"/>
    <n v="12.800000000000011"/>
    <n v="2244096"/>
    <n v="97"/>
    <s v="R$/MWh"/>
    <n v="0"/>
    <n v="0"/>
    <n v="217677312"/>
    <n v="145.13398993241972"/>
    <n v="325694606.2713834"/>
    <n v="11805209.590000004"/>
    <n v="11805209.590000004"/>
    <n v="11805209.590000004"/>
    <n v="44927"/>
    <n v="52231"/>
    <s v="Não"/>
    <n v="4894.92"/>
    <n v="7323.91"/>
  </r>
  <r>
    <n v="1586"/>
    <x v="13"/>
    <s v="LEN"/>
    <s v="26ºLEN"/>
    <s v="Leilão de Energia Nova"/>
    <s v="005/2017"/>
    <s v="CAMBARA"/>
    <n v="99000000000052"/>
    <s v="DISBC-25-2023"/>
    <s v="UTE.FL.RS.033883-4.01"/>
    <s v="CAMBARA"/>
    <x v="6"/>
    <s v="RS"/>
    <x v="4"/>
    <s v="Cavaco/ Resíduo de Madeira"/>
    <s v="S"/>
    <n v="180060000"/>
    <n v="269410579.66218036"/>
    <n v="50"/>
    <m/>
    <m/>
    <n v="0"/>
    <n v="46.1"/>
    <n v="0.10000000000000003"/>
    <n v="451"/>
    <n v="451"/>
    <n v="451"/>
    <n v="45.099999999999973"/>
    <n v="45.099999999999973"/>
    <n v="45.099999999999973"/>
    <n v="45.099999999999973"/>
    <n v="45.099999999999973"/>
    <n v="9883394.4000000022"/>
    <n v="218.43"/>
    <s v="R$/MWh"/>
    <n v="0"/>
    <n v="0"/>
    <n v="2158829838.7920003"/>
    <n v="326.82079815400454"/>
    <n v="3230098846.2788196"/>
    <n v="62715730.999999993"/>
    <n v="62715730.999999993"/>
    <n v="62715730.999999993"/>
    <n v="44927"/>
    <n v="54057"/>
    <s v="Não"/>
    <n v="4894.92"/>
    <n v="7323.91"/>
  </r>
  <r>
    <n v="1587"/>
    <x v="13"/>
    <s v="LEN"/>
    <s v="26ºLEN"/>
    <s v="Leilão de Energia Nova"/>
    <s v="005/2017"/>
    <s v="CONS OURO BRANCO"/>
    <n v="99800000000001"/>
    <s v="DISE-20-2023"/>
    <s v="EOL.CV.PE.031807-8.01"/>
    <s v="OURO BRANCO 1"/>
    <x v="0"/>
    <s v="PE"/>
    <x v="8"/>
    <s v="Cinética do Vento"/>
    <s v="NE"/>
    <n v="0"/>
    <n v="0"/>
    <n v="30"/>
    <m/>
    <m/>
    <n v="0"/>
    <n v="13.9"/>
    <n v="0.10000000000000003"/>
    <n v="132"/>
    <n v="132"/>
    <n v="132"/>
    <n v="13.200000000000001"/>
    <n v="13.200000000000001"/>
    <n v="13.200000000000001"/>
    <n v="13.200000000000001"/>
    <n v="13.200000000000001"/>
    <n v="2314224"/>
    <n v="99"/>
    <s v="R$/MWh"/>
    <n v="0"/>
    <n v="0"/>
    <n v="229108176"/>
    <n v="148.12644333308819"/>
    <n v="342797770.19607264"/>
    <n v="11719537.120000001"/>
    <n v="11719537.120000001"/>
    <n v="11719537.120000001"/>
    <n v="44927"/>
    <n v="52231"/>
    <s v="Não"/>
    <n v="4894.92"/>
    <n v="7323.91"/>
  </r>
  <r>
    <n v="1588"/>
    <x v="13"/>
    <s v="LEN"/>
    <s v="26ºLEN"/>
    <s v="Leilão de Energia Nova"/>
    <s v="005/2017"/>
    <s v="CONS OURO BRANCO"/>
    <n v="99800000000001"/>
    <s v="DISE-20-2023"/>
    <s v="EOL.CV.PE.031808-6.01"/>
    <s v="OURO BRANCO 2"/>
    <x v="0"/>
    <s v="PE"/>
    <x v="8"/>
    <s v="Cinética do Vento"/>
    <s v="NE"/>
    <n v="0"/>
    <n v="0"/>
    <n v="30"/>
    <m/>
    <m/>
    <n v="0"/>
    <n v="14.7"/>
    <n v="0.10000000000000003"/>
    <n v="132"/>
    <n v="132"/>
    <n v="132"/>
    <n v="13.899999999999993"/>
    <n v="13.899999999999993"/>
    <n v="13.899999999999993"/>
    <n v="13.899999999999993"/>
    <n v="13.899999999999993"/>
    <n v="2436948"/>
    <n v="100"/>
    <s v="R$/MWh"/>
    <n v="0"/>
    <n v="0"/>
    <n v="243694800"/>
    <n v="149.62267003342239"/>
    <n v="364622666.49260867"/>
    <n v="12481538.710000008"/>
    <n v="12481538.710000008"/>
    <n v="12481538.710000008"/>
    <n v="44927"/>
    <n v="52231"/>
    <s v="Não"/>
    <n v="4894.92"/>
    <n v="7323.91"/>
  </r>
  <r>
    <n v="1589"/>
    <x v="13"/>
    <s v="LEN"/>
    <s v="26ºLEN"/>
    <s v="Leilão de Energia Nova"/>
    <s v="005/2017"/>
    <s v="CONS QUATRO VENTOS"/>
    <n v="99900000000001"/>
    <s v="DISE-20-2023"/>
    <s v="EOL.CV.PE.031809-4.01"/>
    <s v="QUATRO VENTOS"/>
    <x v="0"/>
    <s v="PE"/>
    <x v="8"/>
    <s v="Cinética do Vento"/>
    <s v="NE"/>
    <n v="0"/>
    <n v="0"/>
    <n v="22"/>
    <m/>
    <m/>
    <n v="0"/>
    <n v="9.4"/>
    <n v="0.10000000000000003"/>
    <n v="89"/>
    <n v="89"/>
    <n v="89"/>
    <n v="8.9"/>
    <n v="8.9"/>
    <n v="8.9"/>
    <n v="8.9"/>
    <n v="8.9"/>
    <n v="1560348"/>
    <n v="100"/>
    <s v="R$/MWh"/>
    <n v="0"/>
    <n v="0"/>
    <n v="156034800"/>
    <n v="149.62267003342239"/>
    <n v="233463433.94131058"/>
    <n v="7954801.8800000008"/>
    <n v="7954801.8800000008"/>
    <n v="7954801.8800000008"/>
    <n v="44927"/>
    <n v="52231"/>
    <s v="Não"/>
    <n v="4894.92"/>
    <n v="7323.91"/>
  </r>
  <r>
    <n v="1590"/>
    <x v="13"/>
    <s v="LEN"/>
    <s v="26ºLEN"/>
    <s v="Leilão de Energia Nova"/>
    <s v="005/2017"/>
    <s v="CONS AVENTURA"/>
    <n v="99000000000055"/>
    <s v="DISE-20-2023"/>
    <s v="EOL.CV.RN.037949-2.01"/>
    <s v="AVENTURA IV"/>
    <x v="0"/>
    <s v="RN"/>
    <x v="8"/>
    <s v="Cinética do Vento"/>
    <s v="NE"/>
    <n v="153847000"/>
    <n v="230189989.16631937"/>
    <n v="26.25"/>
    <m/>
    <m/>
    <n v="0"/>
    <n v="15.6"/>
    <n v="0.10000000000000003"/>
    <n v="141"/>
    <n v="141"/>
    <n v="141"/>
    <n v="14.100000000000005"/>
    <n v="14.100000000000005"/>
    <n v="14.100000000000005"/>
    <n v="14.100000000000005"/>
    <n v="14.100000000000005"/>
    <n v="2472012.0000000009"/>
    <n v="97"/>
    <s v="R$/MWh"/>
    <n v="0"/>
    <n v="0"/>
    <n v="239785164"/>
    <n v="145.13398993241972"/>
    <n v="358772964.72082078"/>
    <n v="12980404.630000003"/>
    <n v="12980404.630000003"/>
    <n v="12980404.630000003"/>
    <n v="44927"/>
    <n v="52231"/>
    <s v="Não"/>
    <n v="4894.92"/>
    <n v="7323.91"/>
  </r>
  <r>
    <n v="1591"/>
    <x v="13"/>
    <s v="LEN"/>
    <s v="26ºLEN"/>
    <s v="Leilão de Energia Nova"/>
    <s v="005/2017"/>
    <s v="CONS AVENTURA"/>
    <n v="99000000000055"/>
    <s v="DISE-20-2023"/>
    <s v="EOL.CV.RN.037950-6.01"/>
    <s v="AVENTURA V"/>
    <x v="0"/>
    <s v="RN"/>
    <x v="8"/>
    <s v="Cinética do Vento"/>
    <s v="NE"/>
    <n v="158875000"/>
    <n v="237713017.01559985"/>
    <n v="27.3"/>
    <m/>
    <m/>
    <n v="0"/>
    <n v="16.600000000000001"/>
    <n v="0.10000000000000003"/>
    <n v="141"/>
    <n v="141"/>
    <n v="141"/>
    <n v="14.999999999999996"/>
    <n v="14.999999999999996"/>
    <n v="14.999999999999996"/>
    <n v="14.999999999999996"/>
    <n v="14.999999999999996"/>
    <n v="2629800"/>
    <n v="97"/>
    <s v="R$/MWh"/>
    <n v="0"/>
    <n v="0"/>
    <n v="255090600.00000003"/>
    <n v="145.13398993241972"/>
    <n v="381673366.72427744"/>
    <n v="13824604.050000012"/>
    <n v="13824604.050000012"/>
    <n v="13824604.050000012"/>
    <n v="44927"/>
    <n v="52231"/>
    <s v="Não"/>
    <n v="4894.92"/>
    <n v="7323.91"/>
  </r>
  <r>
    <n v="1592"/>
    <x v="13"/>
    <s v="LEN"/>
    <s v="26ºLEN"/>
    <s v="Leilão de Energia Nova"/>
    <s v="005/2017"/>
    <s v="EDPR"/>
    <n v="9334083000120"/>
    <s v="DISE-20-2023"/>
    <s v="EOL.CV.RN.035210-1.01"/>
    <s v="SANTA ROSA E MUNDO NOVO I"/>
    <x v="0"/>
    <s v="RN"/>
    <x v="8"/>
    <s v="Cinética do Vento"/>
    <s v="NE"/>
    <n v="190003770"/>
    <n v="284288713.83816284"/>
    <n v="31.5"/>
    <m/>
    <m/>
    <n v="0"/>
    <n v="18.399999999999999"/>
    <n v="0.10000000000000003"/>
    <n v="165"/>
    <n v="165"/>
    <n v="165"/>
    <n v="16.499999999999993"/>
    <n v="16.499999999999993"/>
    <n v="16.499999999999993"/>
    <n v="16.499999999999993"/>
    <n v="16.499999999999993"/>
    <n v="2892780"/>
    <n v="99"/>
    <s v="R$/MWh"/>
    <n v="0"/>
    <n v="0"/>
    <n v="286385220.00000006"/>
    <n v="148.12644333308819"/>
    <n v="428497212.7450909"/>
    <n v="15654816.719999993"/>
    <n v="15654816.719999993"/>
    <n v="15654816.719999993"/>
    <n v="44927"/>
    <n v="52231"/>
    <s v="Não"/>
    <n v="4894.92"/>
    <n v="7323.91"/>
  </r>
  <r>
    <n v="1593"/>
    <x v="13"/>
    <s v="LEN"/>
    <s v="26ºLEN"/>
    <s v="Leilão de Energia Nova"/>
    <s v="005/2017"/>
    <s v="EDPR"/>
    <n v="9334083000120"/>
    <s v="DISE-20-2023"/>
    <s v="EOL.CV.RN.035211-0.01"/>
    <s v="SANTA ROSA E MUNDO NOVO II"/>
    <x v="0"/>
    <s v="RN"/>
    <x v="8"/>
    <s v="Cinética do Vento"/>
    <s v="NE"/>
    <n v="190003770"/>
    <n v="284288713.83816284"/>
    <n v="31.5"/>
    <m/>
    <m/>
    <n v="0"/>
    <n v="18.8"/>
    <n v="0.10000000000000003"/>
    <n v="165"/>
    <n v="165"/>
    <n v="165"/>
    <n v="16.999999999999996"/>
    <n v="16.999999999999996"/>
    <n v="16.999999999999996"/>
    <n v="16.999999999999996"/>
    <n v="16.999999999999996"/>
    <n v="2980440.0000000005"/>
    <n v="99"/>
    <s v="R$/MWh"/>
    <n v="0"/>
    <n v="0"/>
    <n v="295063560"/>
    <n v="148.12644333308819"/>
    <n v="441481976.76766932"/>
    <n v="16146845.35999999"/>
    <n v="16146845.35999999"/>
    <n v="16146845.35999999"/>
    <n v="44927"/>
    <n v="52231"/>
    <s v="Não"/>
    <n v="4894.92"/>
    <n v="7323.91"/>
  </r>
  <r>
    <n v="1594"/>
    <x v="13"/>
    <s v="LEN"/>
    <s v="26ºLEN"/>
    <s v="Leilão de Energia Nova"/>
    <s v="005/2017"/>
    <s v="EDPR"/>
    <n v="9334083000120"/>
    <s v="DISE-20-2023"/>
    <s v="EOL.CV.RN.035212-8.01"/>
    <s v="SANTA ROSA E MUNDO NOVO III"/>
    <x v="0"/>
    <s v="RN"/>
    <x v="8"/>
    <s v="Cinética do Vento"/>
    <s v="NE"/>
    <n v="190003770"/>
    <n v="284288713.83816284"/>
    <n v="31.5"/>
    <m/>
    <m/>
    <n v="0"/>
    <n v="20"/>
    <n v="0.10000000000000003"/>
    <n v="165"/>
    <n v="165"/>
    <n v="165"/>
    <n v="18"/>
    <n v="18"/>
    <n v="18"/>
    <n v="18"/>
    <n v="18"/>
    <n v="3155759.9999999995"/>
    <n v="99"/>
    <s v="R$/MWh"/>
    <n v="0"/>
    <n v="0"/>
    <n v="312420240.00000006"/>
    <n v="148.12644333308819"/>
    <n v="467451504.81282645"/>
    <n v="17041378.209999993"/>
    <n v="17041378.209999993"/>
    <n v="17041378.209999993"/>
    <n v="44927"/>
    <n v="52231"/>
    <s v="Não"/>
    <n v="4894.92"/>
    <n v="7323.91"/>
  </r>
  <r>
    <n v="1595"/>
    <x v="13"/>
    <s v="LEN"/>
    <s v="26ºLEN"/>
    <s v="Leilão de Energia Nova"/>
    <s v="005/2017"/>
    <s v="EDPR"/>
    <n v="9334083000120"/>
    <s v="DISE-20-2023"/>
    <s v="EOL.CV.RN.037663-9.01"/>
    <s v="SANTA ROSA E MUNDO NOVO IV"/>
    <x v="0"/>
    <s v="RN"/>
    <x v="8"/>
    <s v="Cinética do Vento"/>
    <s v="NE"/>
    <n v="76001500"/>
    <n v="113715473.56545153"/>
    <n v="12.6"/>
    <m/>
    <m/>
    <n v="0"/>
    <n v="8.3000000000000007"/>
    <n v="0.10000000000000003"/>
    <n v="165"/>
    <n v="165"/>
    <n v="165"/>
    <n v="7.5000000000000009"/>
    <n v="7.5000000000000009"/>
    <n v="7.5000000000000009"/>
    <n v="7.5000000000000009"/>
    <n v="7.5000000000000009"/>
    <n v="1314900"/>
    <n v="99"/>
    <s v="R$/MWh"/>
    <n v="0"/>
    <n v="0"/>
    <n v="130175100.00000001"/>
    <n v="148.12644333308819"/>
    <n v="194771460.33867767"/>
    <n v="7141555.5100000007"/>
    <n v="7141555.5100000007"/>
    <n v="7141555.5100000007"/>
    <n v="44927"/>
    <n v="52231"/>
    <s v="Não"/>
    <n v="4894.92"/>
    <n v="7323.91"/>
  </r>
  <r>
    <n v="1596"/>
    <x v="13"/>
    <s v="LEN"/>
    <s v="26ºLEN"/>
    <s v="Leilão de Energia Nova"/>
    <s v="005/2017"/>
    <s v="EDPR"/>
    <n v="9334083000120"/>
    <s v="DISE-20-2023"/>
    <s v="EOL.CV.RN.037664-7.01"/>
    <s v="SANTA ROSA E MUNDO NOVO V"/>
    <x v="0"/>
    <s v="RN"/>
    <x v="8"/>
    <s v="Cinética do Vento"/>
    <s v="NE"/>
    <n v="88668420"/>
    <n v="132668057.48044911"/>
    <n v="14.7"/>
    <m/>
    <m/>
    <n v="0"/>
    <n v="9"/>
    <n v="0.10000000000000003"/>
    <n v="165"/>
    <n v="165"/>
    <n v="165"/>
    <n v="8.1000000000000014"/>
    <n v="8.1000000000000014"/>
    <n v="8.1000000000000014"/>
    <n v="8.1000000000000014"/>
    <n v="8.1000000000000014"/>
    <n v="1420092.0000000002"/>
    <n v="99"/>
    <s v="R$/MWh"/>
    <n v="0"/>
    <n v="0"/>
    <n v="140589108"/>
    <n v="148.12644333308819"/>
    <n v="210353177.16577184"/>
    <n v="7645196.3599999994"/>
    <n v="7645196.3599999994"/>
    <n v="7645196.3599999994"/>
    <n v="44927"/>
    <n v="52231"/>
    <s v="Não"/>
    <n v="4894.92"/>
    <n v="7323.91"/>
  </r>
  <r>
    <n v="1597"/>
    <x v="13"/>
    <s v="LEN"/>
    <s v="26ºLEN"/>
    <s v="Leilão de Energia Nova"/>
    <s v="005/2017"/>
    <s v="EECO JACUTINGA"/>
    <n v="9347411000122"/>
    <s v="QTD-30-2023"/>
    <s v="PCH.PH.MT.037328-1.01"/>
    <s v="PERDIDOS"/>
    <x v="0"/>
    <s v="MT"/>
    <x v="6"/>
    <s v="Rio Claro"/>
    <s v="SE"/>
    <n v="191412330"/>
    <n v="286396238.91918558"/>
    <n v="28"/>
    <m/>
    <m/>
    <n v="0"/>
    <n v="16.420000000000002"/>
    <n v="0.10000000000000003"/>
    <n v="164"/>
    <n v="164"/>
    <n v="164"/>
    <n v="16.400000000000009"/>
    <n v="16.400000000000009"/>
    <n v="16.400000000000009"/>
    <n v="16.400000000000009"/>
    <n v="16.400000000000009"/>
    <n v="4313068.8"/>
    <n v="218.88"/>
    <s v="R$/MWh"/>
    <n v="0"/>
    <n v="0"/>
    <n v="944044498.94399989"/>
    <n v="327.49410016915493"/>
    <n v="1412504585.6236567"/>
    <n v="0"/>
    <n v="0"/>
    <n v="0"/>
    <n v="44927"/>
    <n v="55884"/>
    <s v="Não"/>
    <n v="4894.92"/>
    <n v="7323.91"/>
  </r>
  <r>
    <n v="1598"/>
    <x v="13"/>
    <s v="LEN"/>
    <s v="26ºLEN"/>
    <s v="Leilão de Energia Nova"/>
    <s v="005/2017"/>
    <s v="EGP SANTA ANGELA"/>
    <n v="94000000000000"/>
    <s v="DISE-20-2023"/>
    <s v="EOL.CV.PI.033005-1.01"/>
    <s v="VENTOS DE SANTA ANGELA 01"/>
    <x v="0"/>
    <s v="PI"/>
    <x v="8"/>
    <s v="Cinética do Vento"/>
    <s v="NE"/>
    <n v="165000000"/>
    <n v="246877405.55514696"/>
    <n v="30"/>
    <m/>
    <m/>
    <n v="0"/>
    <n v="16.8"/>
    <n v="0.10000000000000003"/>
    <n v="156"/>
    <n v="156"/>
    <n v="156"/>
    <n v="15.600000000000001"/>
    <n v="15.600000000000001"/>
    <n v="15.600000000000001"/>
    <n v="15.600000000000001"/>
    <n v="15.600000000000001"/>
    <n v="2734992.0000000005"/>
    <n v="100"/>
    <s v="R$/MWh"/>
    <n v="0"/>
    <n v="0"/>
    <n v="273499200"/>
    <n v="149.62267003342239"/>
    <n v="409216805.56005001"/>
    <n v="15179056.000000009"/>
    <n v="15179056.000000009"/>
    <n v="15179056.000000009"/>
    <n v="44927"/>
    <n v="52231"/>
    <s v="Não"/>
    <n v="4894.92"/>
    <n v="7323.91"/>
  </r>
  <r>
    <n v="1599"/>
    <x v="13"/>
    <s v="LEN"/>
    <s v="26ºLEN"/>
    <s v="Leilão de Energia Nova"/>
    <s v="005/2017"/>
    <s v="EGP SANTA ANGELA"/>
    <n v="94000000000000"/>
    <s v="DISE-20-2023"/>
    <s v="EOL.CV.PI.033006-0.01"/>
    <s v="VENTOS DE SANTA ANGELA 02"/>
    <x v="0"/>
    <s v="PI"/>
    <x v="8"/>
    <s v="Cinética do Vento"/>
    <s v="NE"/>
    <n v="165000000"/>
    <n v="246877405.55514696"/>
    <n v="30"/>
    <m/>
    <m/>
    <n v="0"/>
    <n v="17.5"/>
    <n v="0.10000000000000003"/>
    <n v="156"/>
    <n v="156"/>
    <n v="156"/>
    <n v="16.400000000000006"/>
    <n v="16.400000000000006"/>
    <n v="16.400000000000006"/>
    <n v="16.400000000000006"/>
    <n v="16.400000000000006"/>
    <n v="2875248"/>
    <n v="99.2"/>
    <s v="R$/MWh"/>
    <n v="0"/>
    <n v="0"/>
    <n v="285224601.59999996"/>
    <n v="148.42568867315504"/>
    <n v="426760664.50611156"/>
    <n v="15667940.000000006"/>
    <n v="15667940.000000006"/>
    <n v="15667940.000000006"/>
    <n v="44927"/>
    <n v="52231"/>
    <s v="Não"/>
    <n v="4894.92"/>
    <n v="7323.91"/>
  </r>
  <r>
    <n v="1600"/>
    <x v="13"/>
    <s v="LEN"/>
    <s v="26ºLEN"/>
    <s v="Leilão de Energia Nova"/>
    <s v="005/2017"/>
    <s v="EGP SANTA ANGELA"/>
    <n v="94000000000000"/>
    <s v="DISE-20-2023"/>
    <s v="EOL.CV.PI.033007-8.01"/>
    <s v="VENTOS DE SANTA ANGELA 03"/>
    <x v="0"/>
    <s v="PI"/>
    <x v="8"/>
    <s v="Cinética do Vento"/>
    <s v="NE"/>
    <n v="165000000"/>
    <n v="246877405.55514696"/>
    <n v="30"/>
    <m/>
    <m/>
    <n v="0"/>
    <n v="16.899999999999999"/>
    <n v="0.10000000000000003"/>
    <n v="156"/>
    <n v="156"/>
    <n v="156"/>
    <n v="15.999999999999998"/>
    <n v="15.999999999999998"/>
    <n v="15.999999999999998"/>
    <n v="15.999999999999998"/>
    <n v="15.999999999999998"/>
    <n v="2805120"/>
    <n v="99"/>
    <s v="R$/MWh"/>
    <n v="0"/>
    <n v="0"/>
    <n v="277706880"/>
    <n v="148.12644333308819"/>
    <n v="415512448.7225123"/>
    <n v="15403308"/>
    <n v="15403308"/>
    <n v="15403308"/>
    <n v="44927"/>
    <n v="52231"/>
    <s v="Não"/>
    <n v="4894.92"/>
    <n v="7323.91"/>
  </r>
  <r>
    <n v="1601"/>
    <x v="13"/>
    <s v="LEN"/>
    <s v="26ºLEN"/>
    <s v="Leilão de Energia Nova"/>
    <s v="005/2017"/>
    <s v="EGP SANTA ANGELA"/>
    <n v="94000000000000"/>
    <s v="DISE-20-2023"/>
    <s v="EOL.CV.PI.033008-6.01"/>
    <s v="VENTOS DE SANTA ANGELA 04"/>
    <x v="0"/>
    <s v="PI"/>
    <x v="8"/>
    <s v="Cinética do Vento"/>
    <s v="NE"/>
    <n v="165000000"/>
    <n v="246877405.55514696"/>
    <n v="30"/>
    <m/>
    <m/>
    <n v="0"/>
    <n v="16.399999999999999"/>
    <n v="0.10000000000000003"/>
    <n v="156"/>
    <n v="156"/>
    <n v="156"/>
    <n v="15.399999999999991"/>
    <n v="15.399999999999991"/>
    <n v="15.399999999999991"/>
    <n v="15.399999999999991"/>
    <n v="15.399999999999991"/>
    <n v="2699928.0000000005"/>
    <n v="97.5"/>
    <s v="R$/MWh"/>
    <n v="0"/>
    <n v="0"/>
    <n v="263242979.99999997"/>
    <n v="145.88210328258685"/>
    <n v="393871175.35154808"/>
    <n v="14768600"/>
    <n v="14768600"/>
    <n v="14768600"/>
    <n v="44927"/>
    <n v="52231"/>
    <s v="Não"/>
    <n v="4894.92"/>
    <n v="7323.91"/>
  </r>
  <r>
    <n v="1602"/>
    <x v="13"/>
    <s v="LEN"/>
    <s v="26ºLEN"/>
    <s v="Leilão de Energia Nova"/>
    <s v="005/2017"/>
    <s v="EGP SANTA ANGELA"/>
    <n v="94000000000000"/>
    <s v="DISE-20-2023"/>
    <s v="EOL.CV.PI.033009-4.01"/>
    <s v="VENTOS DE SANTA ANGELA 05"/>
    <x v="0"/>
    <s v="PI"/>
    <x v="8"/>
    <s v="Cinética do Vento"/>
    <s v="NE"/>
    <n v="165000000"/>
    <n v="246877405.55514696"/>
    <n v="30"/>
    <m/>
    <m/>
    <n v="0"/>
    <n v="16.3"/>
    <n v="0.10000000000000003"/>
    <n v="156"/>
    <n v="156"/>
    <n v="156"/>
    <n v="16.299999999999979"/>
    <n v="16.299999999999979"/>
    <n v="16.299999999999979"/>
    <n v="16.299999999999979"/>
    <n v="16.299999999999979"/>
    <n v="2857716"/>
    <n v="97.21"/>
    <s v="R$/MWh"/>
    <n v="0"/>
    <n v="0"/>
    <n v="277798572.35999995"/>
    <n v="145.44819753948991"/>
    <n v="415649641.2797609"/>
    <n v="15666982.999999983"/>
    <n v="15666982.999999983"/>
    <n v="15666982.999999983"/>
    <n v="44927"/>
    <n v="52231"/>
    <s v="Não"/>
    <n v="4894.92"/>
    <n v="7323.91"/>
  </r>
  <r>
    <n v="1603"/>
    <x v="13"/>
    <s v="LEN"/>
    <s v="26ºLEN"/>
    <s v="Leilão de Energia Nova"/>
    <s v="005/2017"/>
    <s v="EGP SANTA ANGELA"/>
    <n v="94000000000000"/>
    <s v="DISE-20-2023"/>
    <s v="EOL.CV.PI.033010-8.01"/>
    <s v="VENTOS DE SANTA ANGELA 06"/>
    <x v="0"/>
    <s v="PI"/>
    <x v="8"/>
    <s v="Cinética do Vento"/>
    <s v="NE"/>
    <n v="165000000"/>
    <n v="246877405.55514696"/>
    <n v="30"/>
    <m/>
    <m/>
    <n v="0"/>
    <n v="17.5"/>
    <n v="0.10000000000000003"/>
    <n v="156"/>
    <n v="156"/>
    <n v="156"/>
    <n v="16.200000000000003"/>
    <n v="16.200000000000003"/>
    <n v="16.200000000000003"/>
    <n v="16.200000000000003"/>
    <n v="16.200000000000003"/>
    <n v="2840184.0000000005"/>
    <n v="100"/>
    <s v="R$/MWh"/>
    <n v="0"/>
    <n v="0"/>
    <n v="284018400"/>
    <n v="149.62267003342239"/>
    <n v="424955913.46620578"/>
    <n v="15758235.999999993"/>
    <n v="15758235.999999993"/>
    <n v="15758235.999999993"/>
    <n v="44927"/>
    <n v="52231"/>
    <s v="Não"/>
    <n v="4894.92"/>
    <n v="7323.91"/>
  </r>
  <r>
    <n v="1604"/>
    <x v="13"/>
    <s v="LEN"/>
    <s v="26ºLEN"/>
    <s v="Leilão de Energia Nova"/>
    <s v="005/2017"/>
    <s v="EGP SANTA ANGELA"/>
    <n v="94000000000000"/>
    <s v="DISE-20-2023"/>
    <s v="EOL.CV.PI.033011-6.01"/>
    <s v="VENTOS DE SANTA ANGELA 07"/>
    <x v="0"/>
    <s v="PI"/>
    <x v="8"/>
    <s v="Cinética do Vento"/>
    <s v="NE"/>
    <n v="165000000"/>
    <n v="246877405.55514696"/>
    <n v="30"/>
    <m/>
    <m/>
    <n v="0"/>
    <n v="17.7"/>
    <n v="0.10000000000000003"/>
    <n v="156"/>
    <n v="156"/>
    <n v="156"/>
    <n v="11.999999999999996"/>
    <n v="11.999999999999996"/>
    <n v="11.999999999999996"/>
    <n v="11.999999999999996"/>
    <n v="11.999999999999996"/>
    <n v="2103840"/>
    <n v="97.03"/>
    <s v="R$/MWh"/>
    <n v="0"/>
    <n v="0"/>
    <n v="204135595.20000002"/>
    <n v="145.17887673342975"/>
    <n v="305433128.02685887"/>
    <n v="11303646.000000006"/>
    <n v="11303646.000000006"/>
    <n v="11303646.000000006"/>
    <n v="44927"/>
    <n v="52231"/>
    <s v="Não"/>
    <n v="4894.92"/>
    <n v="7323.91"/>
  </r>
  <r>
    <n v="1605"/>
    <x v="13"/>
    <s v="LEN"/>
    <s v="26ºLEN"/>
    <s v="Leilão de Energia Nova"/>
    <s v="005/2017"/>
    <s v="EGP SANTA ANGELA"/>
    <n v="94000000000000"/>
    <s v="DISE-20-2023"/>
    <s v="EOL.CV.PI.033012-4.01"/>
    <s v="VENTOS DE SANTA ANGELA 08"/>
    <x v="0"/>
    <s v="PI"/>
    <x v="8"/>
    <s v="Cinética do Vento"/>
    <s v="NE"/>
    <n v="165000000"/>
    <n v="246877405.55514696"/>
    <n v="30"/>
    <m/>
    <m/>
    <n v="0"/>
    <n v="17.3"/>
    <n v="0.10000000000000003"/>
    <n v="156"/>
    <n v="156"/>
    <n v="156"/>
    <n v="14.899999999999997"/>
    <n v="14.899999999999997"/>
    <n v="14.899999999999997"/>
    <n v="14.899999999999997"/>
    <n v="14.899999999999997"/>
    <n v="2612268.0000000005"/>
    <n v="97.21"/>
    <s v="R$/MWh"/>
    <n v="0"/>
    <n v="0"/>
    <n v="253938572.28"/>
    <n v="145.44819753948991"/>
    <n v="379949672.09008825"/>
    <n v="14252791.999999989"/>
    <n v="14252791.999999989"/>
    <n v="14252791.999999989"/>
    <n v="44927"/>
    <n v="52231"/>
    <s v="Não"/>
    <n v="4894.92"/>
    <n v="7323.91"/>
  </r>
  <r>
    <n v="1606"/>
    <x v="13"/>
    <s v="LEN"/>
    <s v="26ºLEN"/>
    <s v="Leilão de Energia Nova"/>
    <s v="005/2017"/>
    <s v="EGP SANTA ANGELA"/>
    <n v="94000000000000"/>
    <s v="DISE-20-2023"/>
    <s v="EOL.CV.PI.033013-2.01"/>
    <s v="VENTOS DE SANTA ANGELA 09"/>
    <x v="0"/>
    <s v="PI"/>
    <x v="8"/>
    <s v="Cinética do Vento"/>
    <s v="NE"/>
    <n v="165000000"/>
    <n v="246877405.55514696"/>
    <n v="30"/>
    <m/>
    <m/>
    <n v="0"/>
    <n v="16.600000000000001"/>
    <n v="0.10000000000000003"/>
    <n v="156"/>
    <n v="156"/>
    <n v="156"/>
    <n v="14.500000000000007"/>
    <n v="14.500000000000007"/>
    <n v="14.500000000000007"/>
    <n v="14.500000000000007"/>
    <n v="14.500000000000007"/>
    <n v="2542140"/>
    <n v="97.21"/>
    <s v="R$/MWh"/>
    <n v="0"/>
    <n v="0"/>
    <n v="247121429.39999995"/>
    <n v="145.44819753948991"/>
    <n v="369749680.89303881"/>
    <n v="13984773.000000002"/>
    <n v="13984773.000000002"/>
    <n v="13984773.000000002"/>
    <n v="44927"/>
    <n v="52231"/>
    <s v="Não"/>
    <n v="4894.92"/>
    <n v="7323.91"/>
  </r>
  <r>
    <n v="1607"/>
    <x v="13"/>
    <s v="LEN"/>
    <s v="26ºLEN"/>
    <s v="Leilão de Energia Nova"/>
    <s v="005/2017"/>
    <s v="EGP SANTA ANGELA"/>
    <n v="94000000000000"/>
    <s v="DISE-20-2023"/>
    <s v="EOL.CV.PI.033014-0.01"/>
    <s v="VENTOS DE SANTA ANGELA 10"/>
    <x v="0"/>
    <s v="PI"/>
    <x v="8"/>
    <s v="Cinética do Vento"/>
    <s v="NE"/>
    <n v="165000000"/>
    <n v="246877405.55514696"/>
    <n v="30"/>
    <m/>
    <m/>
    <n v="0"/>
    <n v="16"/>
    <n v="0.10000000000000003"/>
    <n v="156"/>
    <n v="156"/>
    <n v="156"/>
    <n v="14.000000000000011"/>
    <n v="14.000000000000011"/>
    <n v="14.000000000000011"/>
    <n v="14.000000000000011"/>
    <n v="14.000000000000011"/>
    <n v="2454480.0000000005"/>
    <n v="97.21"/>
    <s v="R$/MWh"/>
    <n v="0"/>
    <n v="0"/>
    <n v="238600000.79999998"/>
    <n v="145.44819753948991"/>
    <n v="356999691.8967272"/>
    <n v="13422040.999999998"/>
    <n v="13422040.999999998"/>
    <n v="13422040.999999998"/>
    <n v="44927"/>
    <n v="52231"/>
    <s v="Não"/>
    <n v="4894.92"/>
    <n v="7323.91"/>
  </r>
  <r>
    <n v="1608"/>
    <x v="13"/>
    <s v="LEN"/>
    <s v="26ºLEN"/>
    <s v="Leilão de Energia Nova"/>
    <s v="005/2017"/>
    <s v="EGP SANTA ANGELA"/>
    <n v="94000000000000"/>
    <s v="DISE-20-2023"/>
    <s v="EOL.CV.PI.033015-9.01"/>
    <s v="VENTOS DE SANTA ANGELA 11"/>
    <x v="0"/>
    <s v="PI"/>
    <x v="8"/>
    <s v="Cinética do Vento"/>
    <s v="NE"/>
    <n v="165000000"/>
    <n v="246877405.55514696"/>
    <n v="30"/>
    <m/>
    <m/>
    <n v="0"/>
    <n v="15.4"/>
    <n v="0.10000000000000003"/>
    <n v="156"/>
    <n v="156"/>
    <n v="156"/>
    <n v="13.3"/>
    <n v="13.3"/>
    <n v="13.3"/>
    <n v="13.3"/>
    <n v="13.3"/>
    <n v="2331756"/>
    <n v="97.03"/>
    <s v="R$/MWh"/>
    <n v="0"/>
    <n v="0"/>
    <n v="226250284.68000004"/>
    <n v="145.17887673342975"/>
    <n v="338521716.89643526"/>
    <n v="12707981.000000002"/>
    <n v="12707981.000000002"/>
    <n v="12707981.000000002"/>
    <n v="44927"/>
    <n v="52231"/>
    <s v="Não"/>
    <n v="4894.92"/>
    <n v="7323.91"/>
  </r>
  <r>
    <n v="1609"/>
    <x v="13"/>
    <s v="LEN"/>
    <s v="26ºLEN"/>
    <s v="Leilão de Energia Nova"/>
    <s v="005/2017"/>
    <s v="EGP SANTA ANGELA"/>
    <n v="94000000000000"/>
    <s v="DISE-20-2023"/>
    <s v="EOL.CV.PI.033018-3.01"/>
    <s v="VENTOS DE SANTA ANGELA 14"/>
    <x v="0"/>
    <s v="PI"/>
    <x v="8"/>
    <s v="Cinética do Vento"/>
    <s v="NE"/>
    <n v="165000000"/>
    <n v="246877405.55514696"/>
    <n v="30"/>
    <m/>
    <m/>
    <n v="0"/>
    <n v="16.100000000000001"/>
    <n v="0.10000000000000003"/>
    <n v="156"/>
    <n v="156"/>
    <n v="156"/>
    <n v="13.799999999999988"/>
    <n v="13.799999999999988"/>
    <n v="13.799999999999988"/>
    <n v="13.799999999999988"/>
    <n v="13.799999999999988"/>
    <n v="2419416"/>
    <n v="99"/>
    <s v="R$/MWh"/>
    <n v="0"/>
    <n v="0"/>
    <n v="239522183.99999997"/>
    <n v="148.12644333308819"/>
    <n v="358379487.02316684"/>
    <n v="13319870.999999981"/>
    <n v="13319870.999999981"/>
    <n v="13319870.999999981"/>
    <n v="44927"/>
    <n v="52231"/>
    <s v="Não"/>
    <n v="4894.92"/>
    <n v="7323.91"/>
  </r>
  <r>
    <n v="1610"/>
    <x v="13"/>
    <s v="LEN"/>
    <s v="26ºLEN"/>
    <s v="Leilão de Energia Nova"/>
    <s v="005/2017"/>
    <s v="EGP SANTA ANGELA"/>
    <n v="94000000000000"/>
    <s v="DISE-20-2023"/>
    <s v="EOL.CV.PI.033019-1.01"/>
    <s v="VENTOS DE SANTA ANGELA 15"/>
    <x v="0"/>
    <s v="PI"/>
    <x v="8"/>
    <s v="Cinética do Vento"/>
    <s v="NE"/>
    <n v="165000000"/>
    <n v="246877405.55514696"/>
    <n v="30"/>
    <m/>
    <m/>
    <n v="0"/>
    <n v="16"/>
    <n v="0.10000000000000003"/>
    <n v="156"/>
    <n v="156"/>
    <n v="156"/>
    <n v="15.200000000000008"/>
    <n v="15.200000000000008"/>
    <n v="15.200000000000008"/>
    <n v="15.200000000000008"/>
    <n v="15.200000000000008"/>
    <n v="2664864.0000000005"/>
    <n v="100"/>
    <s v="R$/MWh"/>
    <n v="0"/>
    <n v="0"/>
    <n v="266486400"/>
    <n v="149.62267003342239"/>
    <n v="398724066.95594615"/>
    <n v="14796812.999999998"/>
    <n v="14796812.999999998"/>
    <n v="14796812.999999998"/>
    <n v="44927"/>
    <n v="52231"/>
    <s v="Não"/>
    <n v="4894.92"/>
    <n v="7323.91"/>
  </r>
  <r>
    <n v="1611"/>
    <x v="13"/>
    <s v="LEN"/>
    <s v="26ºLEN"/>
    <s v="Leilão de Energia Nova"/>
    <s v="005/2017"/>
    <s v="EGP SANTA ANGELA"/>
    <n v="94000000000000"/>
    <s v="DISE-20-2023"/>
    <s v="EOL.CV.PI.033021-3.01"/>
    <s v="VENTOS DE SANTA ANGELA 17"/>
    <x v="0"/>
    <s v="PI"/>
    <x v="8"/>
    <s v="Cinética do Vento"/>
    <s v="NE"/>
    <n v="165000000"/>
    <n v="246877405.55514696"/>
    <n v="30"/>
    <m/>
    <m/>
    <n v="0"/>
    <n v="17"/>
    <n v="0.10000000000000003"/>
    <n v="156"/>
    <n v="156"/>
    <n v="156"/>
    <n v="15.299999999999997"/>
    <n v="15.299999999999997"/>
    <n v="15.299999999999997"/>
    <n v="15.299999999999997"/>
    <n v="15.299999999999997"/>
    <n v="2682396"/>
    <n v="97.2"/>
    <s v="R$/MWh"/>
    <n v="0"/>
    <n v="0"/>
    <n v="260728891.19999999"/>
    <n v="145.43323527248657"/>
    <n v="390109528.56197685"/>
    <n v="14547971.000000004"/>
    <n v="14547971.000000004"/>
    <n v="14547971.000000004"/>
    <n v="44927"/>
    <n v="52231"/>
    <s v="Não"/>
    <n v="4894.92"/>
    <n v="7323.91"/>
  </r>
  <r>
    <n v="1612"/>
    <x v="13"/>
    <s v="LEN"/>
    <s v="26ºLEN"/>
    <s v="Leilão de Energia Nova"/>
    <s v="005/2017"/>
    <s v="EGP SANTA ANGELA"/>
    <n v="94000000000000"/>
    <s v="DISE-20-2023"/>
    <s v="EOL.CV.PI.033023-0.01"/>
    <s v="VENTOS DE SANTA ANGELA 19"/>
    <x v="0"/>
    <s v="PI"/>
    <x v="8"/>
    <s v="Cinética do Vento"/>
    <s v="NE"/>
    <n v="165000000"/>
    <n v="246877405.55514696"/>
    <n v="30"/>
    <m/>
    <m/>
    <n v="0"/>
    <n v="16.899999999999999"/>
    <n v="0.10000000000000003"/>
    <n v="156"/>
    <n v="156"/>
    <n v="156"/>
    <n v="14.199999999999992"/>
    <n v="14.199999999999992"/>
    <n v="14.199999999999992"/>
    <n v="14.199999999999992"/>
    <n v="14.199999999999992"/>
    <n v="2489543.9999999995"/>
    <n v="97.2"/>
    <s v="R$/MWh"/>
    <n v="0"/>
    <n v="0"/>
    <n v="241983676.80000001"/>
    <n v="145.43323527248657"/>
    <n v="362062438.27320731"/>
    <n v="13524002"/>
    <n v="13524002"/>
    <n v="13524002"/>
    <n v="44927"/>
    <n v="52231"/>
    <s v="Não"/>
    <n v="4894.92"/>
    <n v="7323.91"/>
  </r>
  <r>
    <n v="1613"/>
    <x v="13"/>
    <s v="LEN"/>
    <s v="26ºLEN"/>
    <s v="Leilão de Energia Nova"/>
    <s v="005/2017"/>
    <s v="EGP SANTA ANGELA"/>
    <n v="94000000000000"/>
    <s v="DISE-20-2023"/>
    <s v="EOL.CV.PI.033024-8.01"/>
    <s v="VENTOS DE SANTA ANGELA 20"/>
    <x v="0"/>
    <s v="PI"/>
    <x v="8"/>
    <s v="Cinética do Vento"/>
    <s v="NE"/>
    <n v="165000000"/>
    <n v="246877405.55514696"/>
    <n v="30"/>
    <m/>
    <m/>
    <n v="0"/>
    <n v="16.100000000000001"/>
    <n v="0.10000000000000003"/>
    <n v="156"/>
    <n v="156"/>
    <n v="156"/>
    <n v="15.600000000000001"/>
    <n v="15.600000000000001"/>
    <n v="15.600000000000001"/>
    <n v="15.600000000000001"/>
    <n v="15.600000000000001"/>
    <n v="2734992.0000000005"/>
    <n v="100"/>
    <s v="R$/MWh"/>
    <n v="0"/>
    <n v="0"/>
    <n v="273499200"/>
    <n v="149.62267003342239"/>
    <n v="409216805.56005001"/>
    <n v="15194561.999999998"/>
    <n v="15194561.999999998"/>
    <n v="15194561.999999998"/>
    <n v="44927"/>
    <n v="52231"/>
    <s v="Não"/>
    <n v="4894.92"/>
    <n v="7323.91"/>
  </r>
  <r>
    <n v="1614"/>
    <x v="13"/>
    <s v="LEN"/>
    <s v="26ºLEN"/>
    <s v="Leilão de Energia Nova"/>
    <s v="005/2017"/>
    <s v="EGP SANTA ANGELA"/>
    <n v="94000000000000"/>
    <s v="DISE-20-2023"/>
    <s v="EOL.CV.PI.033025-6.01"/>
    <s v="VENTOS DE SANTA ANGELA 21"/>
    <x v="0"/>
    <s v="PI"/>
    <x v="8"/>
    <s v="Cinética do Vento"/>
    <s v="NE"/>
    <n v="165000000"/>
    <n v="246877405.55514696"/>
    <n v="30"/>
    <m/>
    <m/>
    <n v="0"/>
    <n v="15.4"/>
    <n v="0.10000000000000003"/>
    <n v="156"/>
    <n v="156"/>
    <n v="156"/>
    <n v="13.599999999999998"/>
    <n v="13.599999999999998"/>
    <n v="13.599999999999998"/>
    <n v="13.599999999999998"/>
    <n v="13.599999999999998"/>
    <n v="2384352"/>
    <n v="100"/>
    <s v="R$/MWh"/>
    <n v="0"/>
    <n v="0"/>
    <n v="238435200"/>
    <n v="149.62267003342239"/>
    <n v="356753112.53953075"/>
    <n v="13388236.999999994"/>
    <n v="13388236.999999994"/>
    <n v="13388236.999999994"/>
    <n v="44927"/>
    <n v="52231"/>
    <s v="Não"/>
    <n v="4894.92"/>
    <n v="7323.91"/>
  </r>
  <r>
    <n v="1615"/>
    <x v="13"/>
    <s v="LEN"/>
    <s v="26ºLEN"/>
    <s v="Leilão de Energia Nova"/>
    <s v="005/2017"/>
    <s v="EGP SOWITC ZEUS"/>
    <n v="99000000000000"/>
    <s v="DISE-20-2023"/>
    <s v="EOL.CV.BA.035266-7.01"/>
    <s v="ZEUS II"/>
    <x v="0"/>
    <s v="BA"/>
    <x v="8"/>
    <s v="Cinética do Vento"/>
    <s v="NE"/>
    <n v="180000000"/>
    <n v="269320806.06016034"/>
    <n v="30"/>
    <m/>
    <m/>
    <n v="0"/>
    <n v="17.5"/>
    <n v="0.10000000000000003"/>
    <n v="159"/>
    <n v="159"/>
    <n v="159"/>
    <n v="15.899999999999993"/>
    <n v="15.899999999999993"/>
    <n v="15.899999999999993"/>
    <n v="15.899999999999993"/>
    <n v="15.899999999999993"/>
    <n v="2787588"/>
    <n v="97"/>
    <s v="R$/MWh"/>
    <n v="0"/>
    <n v="0"/>
    <n v="270396036"/>
    <n v="145.13398993241972"/>
    <n v="404573768.72773403"/>
    <n v="14351822.999999996"/>
    <n v="14351822.999999996"/>
    <n v="14351822.999999996"/>
    <n v="44927"/>
    <n v="52231"/>
    <s v="Não"/>
    <n v="4894.92"/>
    <n v="7323.91"/>
  </r>
  <r>
    <n v="1616"/>
    <x v="13"/>
    <s v="LEN"/>
    <s v="26ºLEN"/>
    <s v="Leilão de Energia Nova"/>
    <s v="005/2017"/>
    <s v="EGP-SANTA ESPERANCA"/>
    <n v="99000000000037"/>
    <s v="DISE-20-2023"/>
    <s v="EOL.CV.BA.034692-6.01"/>
    <s v="VENTOS DE SANTA ESPERANCA 13"/>
    <x v="0"/>
    <s v="BA"/>
    <x v="8"/>
    <s v="Cinética do Vento"/>
    <s v="NE"/>
    <n v="148496000"/>
    <n v="222183680.09283093"/>
    <n v="27"/>
    <m/>
    <m/>
    <n v="0"/>
    <n v="16.399999999999999"/>
    <n v="0.10000000000000003"/>
    <n v="109"/>
    <n v="109"/>
    <n v="109"/>
    <n v="10.9"/>
    <n v="10.9"/>
    <n v="10.9"/>
    <n v="10.9"/>
    <n v="10.9"/>
    <n v="1910987.9999999998"/>
    <n v="99.28"/>
    <s v="R$/MWh"/>
    <n v="0"/>
    <n v="0"/>
    <n v="189722888.63999999"/>
    <n v="148.54538680918176"/>
    <n v="283868451.6477046"/>
    <n v="9596209.0000000019"/>
    <n v="9596209.0000000019"/>
    <n v="9596209.0000000019"/>
    <n v="44927"/>
    <n v="52231"/>
    <s v="Não"/>
    <n v="4894.92"/>
    <n v="7323.91"/>
  </r>
  <r>
    <n v="1617"/>
    <x v="13"/>
    <s v="LEN"/>
    <s v="26ºLEN"/>
    <s v="Leilão de Energia Nova"/>
    <s v="005/2017"/>
    <s v="EGP-SANTA ESPERANCA"/>
    <n v="99000000000037"/>
    <s v="DISE-20-2023"/>
    <s v="EOL.CV.BA.034507-5.01"/>
    <s v="VENTOS DE SANTA ESPERANCA 15"/>
    <x v="0"/>
    <s v="BA"/>
    <x v="8"/>
    <s v="Cinética do Vento"/>
    <s v="NE"/>
    <n v="148496000"/>
    <n v="222183680.09283093"/>
    <n v="27"/>
    <m/>
    <m/>
    <n v="0"/>
    <n v="16.3"/>
    <n v="0.10000000000000003"/>
    <n v="109"/>
    <n v="109"/>
    <n v="109"/>
    <n v="10.599999999999998"/>
    <n v="10.599999999999998"/>
    <n v="10.599999999999998"/>
    <n v="10.599999999999998"/>
    <n v="10.599999999999998"/>
    <n v="1858392"/>
    <n v="99.24"/>
    <s v="R$/MWh"/>
    <n v="0"/>
    <n v="0"/>
    <n v="184426822.07999995"/>
    <n v="148.48553774116837"/>
    <n v="275944335.45388532"/>
    <n v="9468331.0000000019"/>
    <n v="9468331.0000000019"/>
    <n v="9468331.0000000019"/>
    <n v="44927"/>
    <n v="52231"/>
    <s v="Não"/>
    <n v="4894.92"/>
    <n v="7323.91"/>
  </r>
  <r>
    <n v="1618"/>
    <x v="13"/>
    <s v="LEN"/>
    <s v="26ºLEN"/>
    <s v="Leilão de Energia Nova"/>
    <s v="005/2017"/>
    <s v="EGP-SANTA ESPERANCA"/>
    <n v="99000000000037"/>
    <s v="DISE-20-2023"/>
    <s v="EOL.CV.BA.034509-1.01"/>
    <s v="VENTOS DE SANTA ESPERANCA 17"/>
    <x v="0"/>
    <s v="BA"/>
    <x v="8"/>
    <s v="Cinética do Vento"/>
    <s v="NE"/>
    <n v="131997000.00000001"/>
    <n v="197497435.7640166"/>
    <n v="24"/>
    <m/>
    <m/>
    <n v="0"/>
    <n v="11"/>
    <n v="0.10000000000000003"/>
    <n v="109"/>
    <n v="109"/>
    <n v="109"/>
    <n v="9.9000000000000021"/>
    <n v="9.9000000000000021"/>
    <n v="9.9000000000000021"/>
    <n v="9.9000000000000021"/>
    <n v="9.9000000000000021"/>
    <n v="1735667.9999999998"/>
    <n v="99.15"/>
    <s v="R$/MWh"/>
    <n v="0"/>
    <n v="0"/>
    <n v="172091482.20000002"/>
    <n v="148.35087733813833"/>
    <n v="257487870.56773186"/>
    <n v="8958702.0000000019"/>
    <n v="8958702.0000000019"/>
    <n v="8958702.0000000019"/>
    <n v="44927"/>
    <n v="52231"/>
    <s v="Não"/>
    <n v="4894.92"/>
    <n v="7323.91"/>
  </r>
  <r>
    <n v="1619"/>
    <x v="13"/>
    <s v="LEN"/>
    <s v="26ºLEN"/>
    <s v="Leilão de Energia Nova"/>
    <s v="005/2017"/>
    <s v="FORCA EOLICA"/>
    <n v="12227426000161"/>
    <s v="DISE-20-2023"/>
    <s v="EOL.CV.PB.037953-0.01"/>
    <s v="CANOAS 4"/>
    <x v="0"/>
    <s v="PB"/>
    <x v="8"/>
    <s v="Cinética do Vento"/>
    <s v="NE"/>
    <n v="271089250"/>
    <n v="405610974.02357954"/>
    <n v="33.6"/>
    <m/>
    <m/>
    <n v="0"/>
    <n v="16.7"/>
    <n v="0.10000000000000003"/>
    <n v="155"/>
    <n v="155"/>
    <n v="155"/>
    <n v="15.500000000000004"/>
    <n v="15.500000000000004"/>
    <n v="15.500000000000004"/>
    <n v="15.500000000000004"/>
    <n v="15.500000000000004"/>
    <n v="2717460"/>
    <n v="100.02"/>
    <s v="R$/MWh"/>
    <n v="0"/>
    <n v="0"/>
    <n v="271800349.19999993"/>
    <n v="149.65259456742908"/>
    <n v="406674939.63320571"/>
    <n v="15035590.849999994"/>
    <n v="15035590.849999994"/>
    <n v="15035590.849999994"/>
    <n v="44927"/>
    <n v="52231"/>
    <s v="Não"/>
    <n v="4894.92"/>
    <n v="7323.91"/>
  </r>
  <r>
    <n v="1620"/>
    <x v="13"/>
    <s v="LEN"/>
    <s v="26ºLEN"/>
    <s v="Leilão de Energia Nova"/>
    <s v="005/2017"/>
    <s v="FORCA EOLICA"/>
    <n v="12227426000161"/>
    <s v="DISE-20-2023"/>
    <s v="EOL.CV.PB.038029-6.01"/>
    <s v="LAGOA 3"/>
    <x v="0"/>
    <s v="PB"/>
    <x v="8"/>
    <s v="Cinética do Vento"/>
    <s v="NE"/>
    <n v="271089250"/>
    <n v="405610974.02357954"/>
    <n v="33.6"/>
    <m/>
    <m/>
    <n v="0"/>
    <n v="18.3"/>
    <n v="0.10000000000000003"/>
    <n v="155"/>
    <n v="155"/>
    <n v="155"/>
    <n v="16.899999999999991"/>
    <n v="16.899999999999991"/>
    <n v="16.899999999999991"/>
    <n v="16.899999999999991"/>
    <n v="16.899999999999991"/>
    <n v="2962908"/>
    <n v="100.02"/>
    <s v="R$/MWh"/>
    <n v="0"/>
    <n v="0"/>
    <n v="296350058.16000003"/>
    <n v="149.65259456742908"/>
    <n v="443406869.66459221"/>
    <n v="16316040.969999999"/>
    <n v="16316040.969999999"/>
    <n v="16316040.969999999"/>
    <n v="44927"/>
    <n v="52231"/>
    <s v="Não"/>
    <n v="4894.92"/>
    <n v="7323.91"/>
  </r>
  <r>
    <n v="1621"/>
    <x v="13"/>
    <s v="LEN"/>
    <s v="26ºLEN"/>
    <s v="Leilão de Energia Nova"/>
    <s v="005/2017"/>
    <s v="FORCA EOLICA"/>
    <n v="12227426000161"/>
    <s v="DISE-20-2023"/>
    <s v="EOL.CV.PB.034639-0.01"/>
    <s v="CHAFARIZ 1"/>
    <x v="0"/>
    <s v="PB"/>
    <x v="8"/>
    <s v="Cinética do Vento"/>
    <s v="NE"/>
    <n v="254146170"/>
    <n v="380260285.34168077"/>
    <n v="31.5"/>
    <m/>
    <m/>
    <n v="0"/>
    <n v="17.7"/>
    <n v="0.10000000000000003"/>
    <n v="155"/>
    <n v="155"/>
    <n v="155"/>
    <n v="16.999999999999996"/>
    <n v="16.999999999999996"/>
    <n v="16.999999999999996"/>
    <n v="16.999999999999996"/>
    <n v="16.999999999999996"/>
    <n v="2980440.0000000005"/>
    <n v="100.01"/>
    <s v="R$/MWh"/>
    <n v="0"/>
    <n v="0"/>
    <n v="298073804.39999998"/>
    <n v="149.63763230042576"/>
    <n v="445985984.81348085"/>
    <n v="16432866.850000001"/>
    <n v="16432866.850000001"/>
    <n v="16432866.850000001"/>
    <n v="44927"/>
    <n v="52231"/>
    <s v="Não"/>
    <n v="4894.92"/>
    <n v="7323.91"/>
  </r>
  <r>
    <n v="1622"/>
    <x v="13"/>
    <s v="LEN"/>
    <s v="26ºLEN"/>
    <s v="Leilão de Energia Nova"/>
    <s v="005/2017"/>
    <s v="FORCA EOLICA"/>
    <n v="12227426000161"/>
    <s v="DISE-20-2023"/>
    <s v="EOL.CV.PB.034640-3.01"/>
    <s v="CHAFARIZ 2"/>
    <x v="0"/>
    <s v="PB"/>
    <x v="8"/>
    <s v="Cinética do Vento"/>
    <s v="NE"/>
    <n v="271089250"/>
    <n v="405610974.02357954"/>
    <n v="33.6"/>
    <m/>
    <m/>
    <n v="0"/>
    <n v="17.5"/>
    <n v="0.10000000000000003"/>
    <n v="155"/>
    <n v="155"/>
    <n v="155"/>
    <n v="16.999999999999996"/>
    <n v="16.999999999999996"/>
    <n v="16.999999999999996"/>
    <n v="16.999999999999996"/>
    <n v="16.999999999999996"/>
    <n v="2980440.0000000005"/>
    <n v="100.01"/>
    <s v="R$/MWh"/>
    <n v="0"/>
    <n v="0"/>
    <n v="298073804.39999998"/>
    <n v="149.63763230042576"/>
    <n v="445985984.81348085"/>
    <n v="16466696.459999997"/>
    <n v="16466696.459999997"/>
    <n v="16466696.459999997"/>
    <n v="44927"/>
    <n v="52231"/>
    <s v="Não"/>
    <n v="4894.92"/>
    <n v="7323.91"/>
  </r>
  <r>
    <n v="1623"/>
    <x v="13"/>
    <s v="LEN"/>
    <s v="26ºLEN"/>
    <s v="Leilão de Energia Nova"/>
    <s v="005/2017"/>
    <s v="FORCA EOLICA"/>
    <n v="12227426000161"/>
    <s v="DISE-20-2023"/>
    <s v="EOL.CV.PB.035181-4.01"/>
    <s v="CANOAS 2"/>
    <x v="0"/>
    <s v="PB"/>
    <x v="8"/>
    <s v="Cinética do Vento"/>
    <s v="NE"/>
    <n v="271089250"/>
    <n v="405610974.02357954"/>
    <n v="33.6"/>
    <m/>
    <m/>
    <n v="0"/>
    <n v="17.3"/>
    <n v="0.10000000000000003"/>
    <n v="155"/>
    <n v="155"/>
    <n v="155"/>
    <n v="15.899999999999993"/>
    <n v="15.899999999999993"/>
    <n v="15.899999999999993"/>
    <n v="15.899999999999993"/>
    <n v="15.899999999999993"/>
    <n v="2787588"/>
    <n v="100.02"/>
    <s v="R$/MWh"/>
    <n v="0"/>
    <n v="0"/>
    <n v="278814551.75999999"/>
    <n v="149.65259456742908"/>
    <n v="417169776.78503048"/>
    <n v="15430566.749999996"/>
    <n v="15430566.749999996"/>
    <n v="15430566.749999996"/>
    <n v="44927"/>
    <n v="52231"/>
    <s v="Não"/>
    <n v="4894.92"/>
    <n v="7323.91"/>
  </r>
  <r>
    <n v="1624"/>
    <x v="13"/>
    <s v="LEN"/>
    <s v="26ºLEN"/>
    <s v="Leilão de Energia Nova"/>
    <s v="005/2017"/>
    <s v="FORCA EOLICA"/>
    <n v="12227426000161"/>
    <s v="DISE-20-2023"/>
    <s v="EOL.CV.PB.038030-0.01"/>
    <s v="LAGOA 4"/>
    <x v="0"/>
    <s v="PB"/>
    <x v="8"/>
    <s v="Cinética do Vento"/>
    <s v="NE"/>
    <n v="169430780"/>
    <n v="253506856.89445382"/>
    <n v="21"/>
    <m/>
    <m/>
    <n v="0"/>
    <n v="11.7"/>
    <n v="0.10000000000000003"/>
    <n v="155"/>
    <n v="155"/>
    <n v="155"/>
    <n v="10.099999999999998"/>
    <n v="10.099999999999998"/>
    <n v="10.099999999999998"/>
    <n v="10.099999999999998"/>
    <n v="10.099999999999998"/>
    <n v="1770732"/>
    <n v="100.02"/>
    <s v="R$/MWh"/>
    <n v="0"/>
    <n v="0"/>
    <n v="177108614.64000002"/>
    <n v="149.65259456742908"/>
    <n v="264994638.08357286"/>
    <n v="9719103.5200000033"/>
    <n v="9719103.5200000033"/>
    <n v="9719103.5200000033"/>
    <n v="44927"/>
    <n v="52231"/>
    <s v="Não"/>
    <n v="4894.92"/>
    <n v="7323.91"/>
  </r>
  <r>
    <n v="1625"/>
    <x v="13"/>
    <s v="LEN"/>
    <s v="26ºLEN"/>
    <s v="Leilão de Energia Nova"/>
    <s v="005/2017"/>
    <s v="FORCA EOLICA"/>
    <n v="12227426000161"/>
    <s v="DISE-20-2023"/>
    <s v="EOL.CV.PB.034642-0.01"/>
    <s v="CHAFARIZ 3"/>
    <x v="0"/>
    <s v="PB"/>
    <x v="8"/>
    <s v="Cinética do Vento"/>
    <s v="NE"/>
    <n v="254146170"/>
    <n v="380260285.34168077"/>
    <n v="31.5"/>
    <m/>
    <m/>
    <n v="0"/>
    <n v="18.100000000000001"/>
    <n v="0.10000000000000003"/>
    <n v="155"/>
    <n v="155"/>
    <n v="155"/>
    <n v="17.200000000000003"/>
    <n v="17.200000000000003"/>
    <n v="17.200000000000003"/>
    <n v="17.200000000000003"/>
    <n v="17.200000000000003"/>
    <n v="3015503.9999999995"/>
    <n v="100.01"/>
    <s v="R$/MWh"/>
    <n v="0"/>
    <n v="0"/>
    <n v="301580555.04000008"/>
    <n v="149.63763230042576"/>
    <n v="451232878.75246316"/>
    <n v="16544209.659999996"/>
    <n v="16544209.659999996"/>
    <n v="16544209.659999996"/>
    <n v="44927"/>
    <n v="52231"/>
    <s v="Não"/>
    <n v="4894.92"/>
    <n v="7323.91"/>
  </r>
  <r>
    <n v="1626"/>
    <x v="13"/>
    <s v="LEN"/>
    <s v="26ºLEN"/>
    <s v="Leilão de Energia Nova"/>
    <s v="005/2017"/>
    <s v="FORCA EOLICA"/>
    <n v="12227426000161"/>
    <s v="DISE-20-2023"/>
    <s v="EOL.CV.PB.035184-9.01"/>
    <s v="CHAFARIZ 6"/>
    <x v="0"/>
    <s v="PB"/>
    <x v="8"/>
    <s v="Cinética do Vento"/>
    <s v="NE"/>
    <n v="237203100"/>
    <n v="354909611.62204897"/>
    <n v="29.4"/>
    <m/>
    <m/>
    <n v="0"/>
    <n v="15.2"/>
    <n v="0.10000000000000003"/>
    <n v="155"/>
    <n v="155"/>
    <n v="155"/>
    <n v="14.400000000000002"/>
    <n v="14.400000000000002"/>
    <n v="14.400000000000002"/>
    <n v="14.400000000000002"/>
    <n v="14.400000000000002"/>
    <n v="2524608"/>
    <n v="100.01"/>
    <s v="R$/MWh"/>
    <n v="0"/>
    <n v="0"/>
    <n v="252486046.07999998"/>
    <n v="149.63763230042576"/>
    <n v="377776363.60671324"/>
    <n v="14010422.320000004"/>
    <n v="14010422.320000004"/>
    <n v="14010422.320000004"/>
    <n v="44927"/>
    <n v="52231"/>
    <s v="Não"/>
    <n v="4894.92"/>
    <n v="7323.91"/>
  </r>
  <r>
    <n v="1627"/>
    <x v="13"/>
    <s v="LEN"/>
    <s v="26ºLEN"/>
    <s v="Leilão de Energia Nova"/>
    <s v="005/2017"/>
    <s v="FORCA EOLICA"/>
    <n v="12227426000161"/>
    <s v="DISE-20-2023"/>
    <s v="EOL.CV.PB.037958-1.01"/>
    <s v="CHAFARIZ 7"/>
    <x v="0"/>
    <s v="PB"/>
    <x v="8"/>
    <s v="Cinética do Vento"/>
    <s v="NE"/>
    <n v="271089250"/>
    <n v="405610974.02357954"/>
    <n v="33.6"/>
    <m/>
    <m/>
    <n v="0"/>
    <n v="19"/>
    <n v="0.10000000000000003"/>
    <n v="155"/>
    <n v="155"/>
    <n v="155"/>
    <n v="17.70000000000001"/>
    <n v="17.70000000000001"/>
    <n v="17.70000000000001"/>
    <n v="17.70000000000001"/>
    <n v="17.70000000000001"/>
    <n v="3103164.0000000005"/>
    <n v="100.01"/>
    <s v="R$/MWh"/>
    <n v="0"/>
    <n v="0"/>
    <n v="310347431.63999999"/>
    <n v="149.63763230042576"/>
    <n v="464350113.59991831"/>
    <n v="16953498.230000015"/>
    <n v="16953498.230000015"/>
    <n v="16953498.230000015"/>
    <n v="44927"/>
    <n v="52231"/>
    <s v="Não"/>
    <n v="4894.92"/>
    <n v="7323.91"/>
  </r>
  <r>
    <n v="1628"/>
    <x v="13"/>
    <s v="LEN"/>
    <s v="26ºLEN"/>
    <s v="Leilão de Energia Nova"/>
    <s v="005/2017"/>
    <s v="FORQUILHA IV"/>
    <n v="26297578000145"/>
    <s v="QTD-30-2023"/>
    <s v="PCH.PH.RS.034057-0.01"/>
    <s v="FORQUILHA IV"/>
    <x v="0"/>
    <s v="RS"/>
    <x v="6"/>
    <s v="Rio Forquilha ou Invanhadava"/>
    <s v="S"/>
    <n v="73913000"/>
    <n v="110590604.1018035"/>
    <n v="13"/>
    <m/>
    <m/>
    <n v="0"/>
    <n v="5.64"/>
    <n v="0.10000000000000003"/>
    <n v="50"/>
    <n v="50"/>
    <n v="50"/>
    <n v="4.9999999999999991"/>
    <n v="4.9999999999999991"/>
    <n v="4.9999999999999991"/>
    <n v="4.9999999999999991"/>
    <n v="4.9999999999999991"/>
    <n v="1314959.9999999998"/>
    <n v="218.29"/>
    <s v="R$/MWh"/>
    <n v="0"/>
    <n v="0"/>
    <n v="287042618.39999998"/>
    <n v="326.61132641595776"/>
    <n v="429480829.7839278"/>
    <n v="0"/>
    <n v="0"/>
    <n v="0"/>
    <n v="44927"/>
    <n v="55884"/>
    <s v="Não"/>
    <n v="4894.92"/>
    <n v="7323.91"/>
  </r>
  <r>
    <n v="1629"/>
    <x v="13"/>
    <s v="LEN"/>
    <s v="26ºLEN"/>
    <s v="Leilão de Energia Nova"/>
    <s v="005/2017"/>
    <s v="MARILM AZUL"/>
    <n v="99000000000012"/>
    <s v="DISG-25-2023"/>
    <s v="UTE.GN.RJ.032211-3.01"/>
    <s v="VALE AZUL II"/>
    <x v="0"/>
    <s v="RJ"/>
    <x v="5"/>
    <s v="Gás Natural"/>
    <s v="SE"/>
    <n v="1226000000"/>
    <n v="1834373934.6097586"/>
    <n v="466.31299999999999"/>
    <m/>
    <m/>
    <n v="0"/>
    <n v="420.9"/>
    <n v="0.10000000000000003"/>
    <n v="4209"/>
    <n v="4209"/>
    <n v="4209"/>
    <n v="420.89999999999992"/>
    <n v="420.89999999999992"/>
    <n v="420.89999999999992"/>
    <n v="420.89999999999992"/>
    <n v="420.89999999999992"/>
    <n v="92237709.599999994"/>
    <n v="211.9"/>
    <s v="R$/MWh"/>
    <n v="0"/>
    <n v="0"/>
    <n v="19545170664.240005"/>
    <n v="317.05043780082207"/>
    <n v="29244006210.425098"/>
    <n v="642213977.00000012"/>
    <n v="642213977.00000012"/>
    <n v="642213977.00000012"/>
    <n v="44927"/>
    <n v="54057"/>
    <s v="Não"/>
    <n v="4894.92"/>
    <n v="7323.91"/>
  </r>
  <r>
    <n v="1630"/>
    <x v="13"/>
    <s v="LEN"/>
    <s v="26ºLEN"/>
    <s v="Leilão de Energia Nova"/>
    <s v="005/2017"/>
    <s v="OMEGA"/>
    <n v="26136557000148"/>
    <s v="DISE-20-2023"/>
    <s v="EOL.CV.MA.037967-0.01"/>
    <s v="DELTA 5 I"/>
    <x v="0"/>
    <s v="MA"/>
    <x v="8"/>
    <s v="Cinética do Vento"/>
    <s v="N"/>
    <n v="133373640"/>
    <n v="199557201.28876469"/>
    <n v="22.5"/>
    <m/>
    <m/>
    <n v="0"/>
    <n v="11.7"/>
    <n v="0.10000000000000003"/>
    <n v="102"/>
    <n v="102"/>
    <n v="102"/>
    <n v="10.200000000000001"/>
    <n v="10.200000000000001"/>
    <n v="10.200000000000001"/>
    <n v="10.200000000000001"/>
    <n v="10.200000000000001"/>
    <n v="1788264"/>
    <n v="97.03"/>
    <s v="R$/MWh"/>
    <n v="0"/>
    <n v="0"/>
    <n v="173515255.92000005"/>
    <n v="145.17887673342975"/>
    <n v="259618158.82283011"/>
    <n v="9921300"/>
    <n v="9921300"/>
    <n v="9921300"/>
    <n v="44927"/>
    <n v="52231"/>
    <s v="Não"/>
    <n v="4894.92"/>
    <n v="7323.91"/>
  </r>
  <r>
    <n v="1631"/>
    <x v="13"/>
    <s v="LEN"/>
    <s v="26ºLEN"/>
    <s v="Leilão de Energia Nova"/>
    <s v="005/2017"/>
    <s v="OMEGA"/>
    <n v="26136557000148"/>
    <s v="DISE-20-2023"/>
    <s v="EOL.CV.MA.037970-0.01"/>
    <s v="DELTA 5 IV"/>
    <x v="0"/>
    <s v="MA"/>
    <x v="8"/>
    <s v="Cinética do Vento"/>
    <s v="N"/>
    <n v="163012250"/>
    <n v="243903280.9315576"/>
    <n v="27.5"/>
    <m/>
    <m/>
    <n v="0"/>
    <n v="14.6"/>
    <n v="0.10000000000000003"/>
    <n v="102"/>
    <n v="102"/>
    <n v="102"/>
    <n v="13.000000000000004"/>
    <n v="13.000000000000004"/>
    <n v="13.000000000000004"/>
    <n v="13.000000000000004"/>
    <n v="13.000000000000004"/>
    <n v="2279160.0000000005"/>
    <n v="97.02"/>
    <s v="R$/MWh"/>
    <n v="0"/>
    <n v="0"/>
    <n v="221124103.19999996"/>
    <n v="145.16391446642641"/>
    <n v="330851787.29530036"/>
    <n v="12780200.000000007"/>
    <n v="12780200.000000007"/>
    <n v="12780200.000000007"/>
    <n v="44927"/>
    <n v="52231"/>
    <s v="Não"/>
    <n v="4894.92"/>
    <n v="7323.91"/>
  </r>
  <r>
    <n v="1632"/>
    <x v="13"/>
    <s v="LEN"/>
    <s v="26ºLEN"/>
    <s v="Leilão de Energia Nova"/>
    <s v="005/2017"/>
    <s v="OMEGA"/>
    <n v="26136557000148"/>
    <s v="DISE-20-2023"/>
    <s v="EOL.CV.MA.037972-7.01"/>
    <s v="DELTA 5 V"/>
    <x v="0"/>
    <s v="MA"/>
    <x v="8"/>
    <s v="Cinética do Vento"/>
    <s v="N"/>
    <n v="133373640"/>
    <n v="199557201.28876469"/>
    <n v="22.5"/>
    <m/>
    <m/>
    <n v="0"/>
    <n v="13.3"/>
    <n v="0.10000000000000003"/>
    <n v="102"/>
    <n v="102"/>
    <n v="102"/>
    <n v="11.999999999999996"/>
    <n v="11.999999999999996"/>
    <n v="11.999999999999996"/>
    <n v="11.999999999999996"/>
    <n v="11.999999999999996"/>
    <n v="2103840"/>
    <n v="97.01"/>
    <s v="R$/MWh"/>
    <n v="0"/>
    <n v="0"/>
    <n v="204093518.40000007"/>
    <n v="145.14895219942306"/>
    <n v="305370171.59523433"/>
    <n v="11635600"/>
    <n v="11635600"/>
    <n v="11635600"/>
    <n v="44927"/>
    <n v="52231"/>
    <s v="Não"/>
    <n v="4894.92"/>
    <n v="7323.91"/>
  </r>
  <r>
    <n v="1633"/>
    <x v="13"/>
    <s v="LEN"/>
    <s v="26ºLEN"/>
    <s v="Leilão de Energia Nova"/>
    <s v="005/2017"/>
    <s v="OMEGA"/>
    <n v="26136557000148"/>
    <s v="DISE-20-2023"/>
    <s v="EOL.CV.MA.037976-0.01"/>
    <s v="DELTA 5 X"/>
    <x v="0"/>
    <s v="MA"/>
    <x v="8"/>
    <s v="Cinética do Vento"/>
    <s v="N"/>
    <n v="133373670"/>
    <n v="199557246.17556569"/>
    <n v="22.5"/>
    <m/>
    <m/>
    <n v="0"/>
    <n v="12.1"/>
    <n v="0.10000000000000003"/>
    <n v="102"/>
    <n v="102"/>
    <n v="102"/>
    <n v="11.89999999999999"/>
    <n v="11.89999999999999"/>
    <n v="11.89999999999999"/>
    <n v="11.89999999999999"/>
    <n v="11.89999999999999"/>
    <n v="2086308.0000000002"/>
    <n v="97"/>
    <s v="R$/MWh"/>
    <n v="0"/>
    <n v="0"/>
    <n v="202371875.99999994"/>
    <n v="145.13398993241972"/>
    <n v="302794204.26792663"/>
    <n v="11562699.999999993"/>
    <n v="11562699.999999993"/>
    <n v="11562699.999999993"/>
    <n v="44927"/>
    <n v="52231"/>
    <s v="Não"/>
    <n v="4894.92"/>
    <n v="7323.91"/>
  </r>
  <r>
    <n v="1634"/>
    <x v="13"/>
    <s v="LEN"/>
    <s v="26ºLEN"/>
    <s v="Leilão de Energia Nova"/>
    <s v="005/2017"/>
    <s v="OSWALDO RIBEIRO"/>
    <n v="51990778000126"/>
    <s v="DISBC-25-2023"/>
    <s v="UTE.AI.SP.028094-1.01"/>
    <s v="COLORADO"/>
    <x v="0"/>
    <s v="SP"/>
    <x v="4"/>
    <s v="Bagaço de Cana de Açúcar"/>
    <s v="SE"/>
    <n v="17756000"/>
    <n v="26567001.29113448"/>
    <n v="3.9550000000000001"/>
    <m/>
    <m/>
    <n v="0"/>
    <n v="2.9"/>
    <n v="0.10000000000000003"/>
    <n v="10"/>
    <n v="10"/>
    <n v="10"/>
    <n v="1"/>
    <n v="1"/>
    <n v="1"/>
    <n v="1"/>
    <n v="1"/>
    <n v="219144"/>
    <n v="216"/>
    <s v="R$/MWh"/>
    <n v="0"/>
    <n v="0"/>
    <n v="47335103.999999985"/>
    <n v="323.18496727219241"/>
    <n v="70824046.467897311"/>
    <n v="2008376.9100000008"/>
    <n v="2008376.9100000008"/>
    <n v="2008376.9100000008"/>
    <n v="44927"/>
    <n v="54057"/>
    <s v="Não"/>
    <n v="4894.92"/>
    <n v="7323.91"/>
  </r>
  <r>
    <n v="1635"/>
    <x v="13"/>
    <s v="LEN"/>
    <s v="26ºLEN"/>
    <s v="Leilão de Energia Nova"/>
    <s v="005/2017"/>
    <s v="PITANGUEIRAS"/>
    <n v="44870939000182"/>
    <s v="DISBC-25-2023"/>
    <s v="UTE.AI.SP.028859-4.01"/>
    <s v="PITANGUEIRAS"/>
    <x v="0"/>
    <s v="SP"/>
    <x v="4"/>
    <s v="Bagaço de Cana de Açúcar"/>
    <s v="SE"/>
    <n v="70000000"/>
    <n v="104735869.02339569"/>
    <n v="25"/>
    <m/>
    <m/>
    <n v="0"/>
    <n v="14.7"/>
    <n v="0.10000000000000003"/>
    <n v="147"/>
    <n v="147"/>
    <n v="147"/>
    <n v="14.69999999999999"/>
    <n v="14.69999999999999"/>
    <n v="14.69999999999999"/>
    <n v="14.69999999999999"/>
    <n v="14.69999999999999"/>
    <n v="3221416.8000000003"/>
    <n v="215.42"/>
    <s v="R$/MWh"/>
    <n v="0"/>
    <n v="0"/>
    <n v="693957607.05599999"/>
    <n v="322.31715578599852"/>
    <n v="1038317900.5772328"/>
    <n v="31057771.440000016"/>
    <n v="31057771.440000016"/>
    <n v="31057771.440000016"/>
    <n v="44927"/>
    <n v="54057"/>
    <s v="Não"/>
    <n v="4894.92"/>
    <n v="7323.91"/>
  </r>
  <r>
    <n v="1636"/>
    <x v="13"/>
    <s v="LEN"/>
    <s v="26ºLEN"/>
    <s v="Leilão de Energia Nova"/>
    <s v="005/2017"/>
    <s v="PLANALTO"/>
    <n v="27119208000180"/>
    <s v="DISBC-25-2023"/>
    <s v="UTE.AI.SP.037515-2.01"/>
    <s v="PLANALTO BIOENERGIA"/>
    <x v="0"/>
    <s v="SP"/>
    <x v="4"/>
    <s v="Bagaço de Cana de Açúcar"/>
    <s v="SE"/>
    <n v="131340000"/>
    <n v="196514414.82189697"/>
    <n v="50"/>
    <m/>
    <m/>
    <n v="0"/>
    <n v="24.6"/>
    <n v="0.10000000000000003"/>
    <n v="206"/>
    <n v="206"/>
    <n v="206"/>
    <n v="20.6"/>
    <n v="20.6"/>
    <n v="20.6"/>
    <n v="20.6"/>
    <n v="20.6"/>
    <n v="4514366.4000000004"/>
    <n v="216.1"/>
    <s v="R$/MWh"/>
    <n v="0"/>
    <n v="0"/>
    <n v="975554579.03999996"/>
    <n v="323.33458994222582"/>
    <n v="1459650808.7929621"/>
    <n v="42583885"/>
    <n v="42583885"/>
    <n v="42583885"/>
    <n v="44927"/>
    <n v="54057"/>
    <s v="Não"/>
    <n v="4894.92"/>
    <n v="7323.91"/>
  </r>
  <r>
    <n v="1637"/>
    <x v="13"/>
    <s v="LEN"/>
    <s v="26ºLEN"/>
    <s v="Leilão de Energia Nova"/>
    <s v="005/2017"/>
    <s v="RPEE ENERGIA"/>
    <n v="28060339000100"/>
    <s v="QTD-30-2023"/>
    <s v="PCH.PH.SC.035764-2.01"/>
    <s v="TUPITINGA"/>
    <x v="0"/>
    <s v="SC"/>
    <x v="6"/>
    <s v="Rio Santa Cruz"/>
    <s v="S"/>
    <n v="56925450"/>
    <n v="85173378.218540847"/>
    <n v="24"/>
    <m/>
    <m/>
    <n v="0"/>
    <n v="10.47"/>
    <n v="0.10000000000000003"/>
    <n v="97"/>
    <n v="97"/>
    <n v="97"/>
    <n v="9.7000000000000011"/>
    <n v="9.7000000000000011"/>
    <n v="9.7000000000000011"/>
    <n v="9.7000000000000011"/>
    <n v="9.7000000000000011"/>
    <n v="2551022.3999999994"/>
    <n v="218.47"/>
    <s v="R$/MWh"/>
    <n v="0"/>
    <n v="0"/>
    <n v="557321863.72800004"/>
    <n v="326.8806472220179"/>
    <n v="833879853.18986559"/>
    <n v="0"/>
    <n v="0"/>
    <n v="0"/>
    <n v="44927"/>
    <n v="55884"/>
    <s v="Não"/>
    <n v="4894.92"/>
    <n v="7323.91"/>
  </r>
  <r>
    <n v="1638"/>
    <x v="13"/>
    <s v="LEN"/>
    <s v="26ºLEN"/>
    <s v="Leilão de Energia Nova"/>
    <s v="005/2017"/>
    <s v="SAO CARLOS"/>
    <n v="23693151000178"/>
    <s v="QTD-30-2023"/>
    <s v="PCH.PH.SC.033762-5.01"/>
    <s v="SAO CARLOS"/>
    <x v="0"/>
    <s v="SC"/>
    <x v="6"/>
    <s v="Rio Do Peixe"/>
    <s v="S"/>
    <n v="76252120"/>
    <n v="114090457.9010893"/>
    <n v="14.525"/>
    <m/>
    <m/>
    <n v="0"/>
    <n v="7.73"/>
    <n v="0.10000000000000003"/>
    <n v="45"/>
    <n v="45"/>
    <n v="45"/>
    <n v="4.5000000000000009"/>
    <n v="4.5000000000000009"/>
    <n v="4.5000000000000009"/>
    <n v="4.5000000000000009"/>
    <n v="4.5000000000000009"/>
    <n v="1183464.0000000002"/>
    <n v="218.19"/>
    <s v="R$/MWh"/>
    <n v="0"/>
    <n v="0"/>
    <n v="258220010.15999997"/>
    <n v="326.46170374592435"/>
    <n v="386355673.76196653"/>
    <n v="0"/>
    <n v="0"/>
    <n v="0"/>
    <n v="44927"/>
    <n v="55884"/>
    <s v="Não"/>
    <n v="4894.92"/>
    <n v="7323.91"/>
  </r>
  <r>
    <n v="1639"/>
    <x v="13"/>
    <s v="LEN"/>
    <s v="26ºLEN"/>
    <s v="Leilão de Energia Nova"/>
    <s v="005/2017"/>
    <s v="SAO LUIZ"/>
    <n v="10334842000133"/>
    <s v="QTD-30-2023"/>
    <s v="PCH.PH.PR.028998-1.01"/>
    <s v="FOZ DO ESTRELA"/>
    <x v="0"/>
    <s v="PR"/>
    <x v="6"/>
    <s v="Rio Iratim"/>
    <s v="S"/>
    <n v="289917000"/>
    <n v="433781556.28079724"/>
    <n v="29.5"/>
    <m/>
    <m/>
    <n v="0"/>
    <n v="17.57"/>
    <n v="0.10000000000000003"/>
    <n v="175"/>
    <n v="175"/>
    <n v="175"/>
    <n v="17.499999999999996"/>
    <n v="17.499999999999996"/>
    <n v="17.499999999999996"/>
    <n v="17.499999999999996"/>
    <n v="17.499999999999996"/>
    <n v="4602360.0000000009"/>
    <n v="220.74"/>
    <s v="R$/MWh"/>
    <n v="0"/>
    <n v="0"/>
    <n v="1015924946.4"/>
    <n v="330.27708183177663"/>
    <n v="1520054030.3392954"/>
    <n v="0"/>
    <n v="0"/>
    <n v="0"/>
    <n v="44927"/>
    <n v="55884"/>
    <s v="Não"/>
    <n v="4894.92"/>
    <n v="7323.91"/>
  </r>
  <r>
    <n v="1640"/>
    <x v="13"/>
    <s v="LEN"/>
    <s v="26ºLEN"/>
    <s v="Leilão de Energia Nova"/>
    <s v="005/2017"/>
    <s v="UTE GNA II"/>
    <n v="23514652000140"/>
    <s v="DISG-25-2023"/>
    <s v="UTE.GN.RJ.038173-0.01"/>
    <s v="GNA PORTO DO ACU III"/>
    <x v="0"/>
    <s v="RJ"/>
    <x v="5"/>
    <s v="Gás Natural"/>
    <s v="SE"/>
    <n v="3432000000"/>
    <n v="5135050035.5470572"/>
    <n v="1672.5989999999999"/>
    <m/>
    <m/>
    <n v="0"/>
    <n v="1547.4"/>
    <n v="0.10000000000000003"/>
    <n v="14500"/>
    <n v="14500"/>
    <n v="14500"/>
    <n v="1449.9999999999991"/>
    <n v="1449.9999999999991"/>
    <n v="1449.9999999999991"/>
    <n v="1449.9999999999991"/>
    <n v="1449.9999999999991"/>
    <n v="317758800"/>
    <n v="213.91"/>
    <s v="R$/MWh"/>
    <n v="0"/>
    <n v="0"/>
    <n v="67971784908.000008"/>
    <n v="320.05785346849387"/>
    <n v="101701199448.72446"/>
    <n v="2085988786.5100002"/>
    <n v="2085988786.5100002"/>
    <n v="2085988786.5100002"/>
    <n v="44927"/>
    <n v="54057"/>
    <s v="Não"/>
    <n v="4894.92"/>
    <n v="7323.91"/>
  </r>
  <r>
    <n v="1641"/>
    <x v="13"/>
    <s v="LEN"/>
    <s v="26ºLEN"/>
    <s v="Leilão de Energia Nova"/>
    <s v="005/2017"/>
    <s v="VALE DO PONTAL"/>
    <n v="8057019000186"/>
    <s v="DISBC-25-2023"/>
    <s v="UTE.AI.MG.038172-1.01"/>
    <s v="VALE DO PONTAL 2"/>
    <x v="0"/>
    <s v="MG"/>
    <x v="4"/>
    <s v="Bagaço de Cana de Açúcar"/>
    <s v="SE"/>
    <n v="51350000"/>
    <n v="76831241.062162399"/>
    <n v="21.1"/>
    <m/>
    <m/>
    <n v="0"/>
    <n v="10.8"/>
    <n v="0.10000000000000003"/>
    <n v="97"/>
    <n v="97"/>
    <n v="97"/>
    <n v="9.7000000000000028"/>
    <n v="9.7000000000000028"/>
    <n v="9.7000000000000028"/>
    <n v="9.7000000000000028"/>
    <n v="9.7000000000000028"/>
    <n v="2125696.8000000003"/>
    <n v="215.25"/>
    <s v="R$/MWh"/>
    <n v="0"/>
    <n v="0"/>
    <n v="457556236.20000005"/>
    <n v="322.06279724694173"/>
    <n v="684607857.50687289"/>
    <n v="20318775.850000001"/>
    <n v="20318775.850000001"/>
    <n v="20318775.850000001"/>
    <n v="44927"/>
    <n v="54057"/>
    <s v="Não"/>
    <n v="4894.92"/>
    <n v="7323.91"/>
  </r>
  <r>
    <n v="1642"/>
    <x v="13"/>
    <s v="LEN"/>
    <s v="26ºLEN"/>
    <s v="Leilão de Energia Nova"/>
    <s v="005/2017"/>
    <s v="VERDE 08"/>
    <n v="19729992000110"/>
    <s v="QTD-30-2023"/>
    <s v="PCH.PH.GO.030973-7.01"/>
    <s v="VERDE 08"/>
    <x v="0"/>
    <s v="GO"/>
    <x v="6"/>
    <s v="Rio Verde"/>
    <s v="SE"/>
    <n v="0"/>
    <n v="0"/>
    <n v="30"/>
    <m/>
    <m/>
    <n v="0"/>
    <n v="18.7"/>
    <n v="0.10000000000000003"/>
    <n v="182"/>
    <n v="182"/>
    <n v="182"/>
    <n v="18.200000000000006"/>
    <n v="18.200000000000006"/>
    <n v="18.200000000000006"/>
    <n v="18.200000000000006"/>
    <n v="18.200000000000006"/>
    <n v="4786454.4000000004"/>
    <n v="218.89"/>
    <s v="R$/MWh"/>
    <n v="0"/>
    <n v="0"/>
    <n v="1047707003.6159998"/>
    <n v="327.50906243615827"/>
    <n v="1567607192.9374244"/>
    <n v="0"/>
    <n v="0"/>
    <n v="0"/>
    <n v="44927"/>
    <n v="55884"/>
    <s v="Não"/>
    <n v="4894.92"/>
    <n v="7323.91"/>
  </r>
  <r>
    <n v="1643"/>
    <x v="13"/>
    <s v="LEN"/>
    <s v="26ºLEN"/>
    <s v="Leilão de Energia Nova"/>
    <s v="005/2017"/>
    <s v="VOLTALIA FIL AC"/>
    <n v="99000000000057"/>
    <s v="DISE-20-2023"/>
    <s v="EOL.CV.RN.033753-6.01"/>
    <s v="VILA ACRE II"/>
    <x v="0"/>
    <s v="RN"/>
    <x v="8"/>
    <s v="Cinética do Vento"/>
    <s v="NE"/>
    <n v="152462500"/>
    <n v="228118463.29970664"/>
    <n v="27.3"/>
    <m/>
    <m/>
    <n v="0"/>
    <n v="16.600000000000001"/>
    <n v="0.10000000000000003"/>
    <n v="155"/>
    <n v="155"/>
    <n v="155"/>
    <n v="15.500000000000004"/>
    <n v="15.500000000000004"/>
    <n v="15.500000000000004"/>
    <n v="15.500000000000004"/>
    <n v="15.500000000000004"/>
    <n v="2717460"/>
    <n v="99.9"/>
    <s v="R$/MWh"/>
    <n v="0"/>
    <n v="0"/>
    <n v="271474254"/>
    <n v="149.47304736338899"/>
    <n v="406187027.28811502"/>
    <n v="14646676.040000012"/>
    <n v="14646676.040000012"/>
    <n v="14646676.040000012"/>
    <n v="44927"/>
    <n v="52231"/>
    <s v="Não"/>
    <n v="4894.92"/>
    <n v="7323.91"/>
  </r>
  <r>
    <n v="1644"/>
    <x v="13"/>
    <s v="LEN"/>
    <s v="26ºLEN"/>
    <s v="Leilão de Energia Nova"/>
    <s v="005/2017"/>
    <s v="VOLTALIA PB"/>
    <n v="83000000000000"/>
    <s v="DISE-20-2023"/>
    <s v="EOL.CV.RN.036974-8.01"/>
    <s v="VILA PARAIBA I"/>
    <x v="0"/>
    <s v="RN"/>
    <x v="8"/>
    <s v="Cinética do Vento"/>
    <s v="NE"/>
    <n v="178681650"/>
    <n v="267348255.5897747"/>
    <n v="32"/>
    <m/>
    <m/>
    <n v="0"/>
    <n v="19.899999999999999"/>
    <n v="0.10000000000000003"/>
    <n v="158"/>
    <n v="158"/>
    <n v="158"/>
    <n v="15.799999999999983"/>
    <n v="15.799999999999983"/>
    <n v="15.799999999999983"/>
    <n v="15.799999999999983"/>
    <n v="15.799999999999983"/>
    <n v="2770055.9999999991"/>
    <n v="96.9"/>
    <s v="R$/MWh"/>
    <n v="0"/>
    <n v="0"/>
    <n v="268418426.40000001"/>
    <n v="144.98436726238631"/>
    <n v="401614816.44137675"/>
    <n v="14423111.16"/>
    <n v="14423111.16"/>
    <n v="14423111.16"/>
    <n v="44927"/>
    <n v="52231"/>
    <s v="Não"/>
    <n v="4894.92"/>
    <n v="7323.91"/>
  </r>
  <r>
    <n v="1645"/>
    <x v="13"/>
    <s v="LEN"/>
    <s v="26ºLEN"/>
    <s v="Leilão de Energia Nova"/>
    <s v="005/2017"/>
    <s v="VOLTALIA PB"/>
    <n v="83000000000000"/>
    <s v="DISE-20-2023"/>
    <s v="EOL.CV.RN.036976-4.01"/>
    <s v="VILA PARAIBA IV"/>
    <x v="0"/>
    <s v="RN"/>
    <x v="8"/>
    <s v="Cinética do Vento"/>
    <s v="NE"/>
    <n v="178681650"/>
    <n v="267348255.5897747"/>
    <n v="32"/>
    <m/>
    <m/>
    <n v="0"/>
    <n v="18.8"/>
    <n v="0.10000000000000003"/>
    <n v="158"/>
    <n v="158"/>
    <n v="158"/>
    <n v="15.399999999999991"/>
    <n v="15.399999999999991"/>
    <n v="15.399999999999991"/>
    <n v="15.399999999999991"/>
    <n v="15.399999999999991"/>
    <n v="2699928.0000000005"/>
    <n v="96.9"/>
    <s v="R$/MWh"/>
    <n v="0"/>
    <n v="0"/>
    <n v="261623023.20000005"/>
    <n v="144.98436726238631"/>
    <n v="391447352.73400021"/>
    <n v="14082871.27999999"/>
    <n v="14082871.27999999"/>
    <n v="14082871.27999999"/>
    <n v="44927"/>
    <n v="52231"/>
    <s v="Não"/>
    <n v="4894.92"/>
    <n v="7323.91"/>
  </r>
  <r>
    <n v="1646"/>
    <x v="13"/>
    <s v="LEN"/>
    <s v="25ºLEN"/>
    <s v="Leilão de Energia Nova"/>
    <s v="004/2017"/>
    <s v="AES TIETE"/>
    <n v="4128563000110"/>
    <s v="DISS-20-2021 "/>
    <s v="UFV.RS.SP.034206-8.01"/>
    <s v="AGUA VERMELHA IV"/>
    <x v="0"/>
    <s v="SP"/>
    <x v="9"/>
    <s v="Radiação Solar Global"/>
    <s v="SE"/>
    <n v="87173010"/>
    <n v="130430585.11050232"/>
    <n v="15"/>
    <m/>
    <m/>
    <n v="18.748000000000001"/>
    <n v="4"/>
    <n v="0.1"/>
    <n v="40"/>
    <n v="40"/>
    <n v="40"/>
    <n v="4.0000000000000044"/>
    <n v="4.0000000000000044"/>
    <n v="4.0000000000000044"/>
    <n v="4.0000000000000044"/>
    <n v="4.0000000000000044"/>
    <n v="701280"/>
    <n v="145.49"/>
    <s v="R$/MWh"/>
    <n v="0"/>
    <n v="0"/>
    <n v="102029227.2"/>
    <n v="217.68602263162626"/>
    <n v="152658853.95110685"/>
    <n v="5097970.0000000056"/>
    <n v="5097970.0000000056"/>
    <n v="5097970.0000000056"/>
    <n v="44197"/>
    <n v="51501"/>
    <s v="Não"/>
    <n v="4894.92"/>
    <n v="7323.91"/>
  </r>
  <r>
    <n v="1647"/>
    <x v="13"/>
    <s v="LEN"/>
    <s v="25ºLEN"/>
    <s v="Leilão de Energia Nova"/>
    <s v="004/2017"/>
    <s v="AES TIETE"/>
    <n v="4128563000110"/>
    <s v="DISS-20-2021 "/>
    <s v="UFV.RS.SP.034207-6.01"/>
    <s v="AGUA VERMELHA V"/>
    <x v="0"/>
    <s v="SP"/>
    <x v="9"/>
    <s v="Radiação Solar Global"/>
    <s v="SE"/>
    <n v="174346010"/>
    <n v="260861155.25873762"/>
    <n v="30"/>
    <m/>
    <m/>
    <n v="37.497999999999998"/>
    <n v="7.9"/>
    <n v="0.1"/>
    <n v="40"/>
    <n v="40"/>
    <n v="40"/>
    <n v="7.8999999999999986"/>
    <n v="7.8999999999999986"/>
    <n v="7.8999999999999986"/>
    <n v="7.8999999999999986"/>
    <n v="7.8999999999999986"/>
    <n v="1385028"/>
    <n v="145.49"/>
    <s v="R$/MWh"/>
    <n v="0"/>
    <n v="0"/>
    <n v="201507723.72000003"/>
    <n v="217.68602263162626"/>
    <n v="301501236.5534361"/>
    <n v="10068490.000000004"/>
    <n v="10068490.000000004"/>
    <n v="10068490.000000004"/>
    <n v="44197"/>
    <n v="51501"/>
    <s v="Não"/>
    <n v="4894.92"/>
    <n v="7323.91"/>
  </r>
  <r>
    <n v="1648"/>
    <x v="13"/>
    <s v="LEN"/>
    <s v="25ºLEN"/>
    <s v="Leilão de Energia Nova"/>
    <s v="004/2017"/>
    <s v="AES TIETE"/>
    <n v="4128563000110"/>
    <s v="DISS-20-2021 "/>
    <s v="UFV.RS.SP.034208-4.01"/>
    <s v="AGUA VERMELHA VI"/>
    <x v="0"/>
    <s v="SP"/>
    <x v="9"/>
    <s v="Radiação Solar Global"/>
    <s v="SE"/>
    <n v="174346010"/>
    <n v="260861155.25873762"/>
    <n v="30"/>
    <m/>
    <m/>
    <n v="37.497999999999998"/>
    <n v="7.9"/>
    <n v="0.1"/>
    <n v="40"/>
    <n v="40"/>
    <n v="40"/>
    <n v="7.8999999999999986"/>
    <n v="7.8999999999999986"/>
    <n v="7.8999999999999986"/>
    <n v="7.8999999999999986"/>
    <n v="7.8999999999999986"/>
    <n v="1385028"/>
    <n v="146.66"/>
    <s v="R$/MWh"/>
    <n v="0"/>
    <n v="0"/>
    <n v="203128206.48000002"/>
    <n v="219.43660787101729"/>
    <n v="303925846.12637937"/>
    <n v="10149458.999999994"/>
    <n v="10149458.999999994"/>
    <n v="10149458.999999994"/>
    <n v="44197"/>
    <n v="51501"/>
    <s v="Não"/>
    <n v="4894.92"/>
    <n v="7323.91"/>
  </r>
  <r>
    <n v="1649"/>
    <x v="13"/>
    <s v="LEN"/>
    <s v="25ºLEN"/>
    <s v="Leilão de Energia Nova"/>
    <s v="004/2017"/>
    <s v="EGP ALBA"/>
    <n v="85000000000000"/>
    <s v="DISS-20-2021 "/>
    <s v="UFV.RS.PI.033841-9.01"/>
    <s v="SAO GONCALO 1"/>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6.66999999999999"/>
    <s v="R$/MWh"/>
    <n v="0"/>
    <n v="0"/>
    <n v="254570425.55999997"/>
    <n v="219.45157013802063"/>
    <n v="380895067.83831793"/>
    <n v="12719808.999999996"/>
    <n v="12719808.999999996"/>
    <n v="12719808.999999996"/>
    <n v="44197"/>
    <n v="51501"/>
    <s v="Não"/>
    <n v="4894.92"/>
    <n v="7323.91"/>
  </r>
  <r>
    <n v="1650"/>
    <x v="13"/>
    <s v="LEN"/>
    <s v="25ºLEN"/>
    <s v="Leilão de Energia Nova"/>
    <s v="004/2017"/>
    <s v="EGP ALBA"/>
    <n v="85000000000000"/>
    <s v="DISS-20-2021 "/>
    <s v="UFV.RS.PI.033842-7.01"/>
    <s v="SAO GONCALO 2"/>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6.66999999999999"/>
    <s v="R$/MWh"/>
    <n v="0"/>
    <n v="0"/>
    <n v="254570425.55999997"/>
    <n v="219.45157013802063"/>
    <n v="380895067.83831793"/>
    <n v="12719808.999999996"/>
    <n v="12719808.999999996"/>
    <n v="12719808.999999996"/>
    <n v="44197"/>
    <n v="51501"/>
    <s v="Não"/>
    <n v="4894.92"/>
    <n v="7323.91"/>
  </r>
  <r>
    <n v="1651"/>
    <x v="13"/>
    <s v="LEN"/>
    <s v="25ºLEN"/>
    <s v="Leilão de Energia Nova"/>
    <s v="004/2017"/>
    <s v="EGP ALBA"/>
    <n v="85000000000000"/>
    <s v="DISS-20-2021 "/>
    <s v="UFV.RS.PI.033843-5.01"/>
    <s v="SAO GONCALO 3"/>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6.66999999999999"/>
    <s v="R$/MWh"/>
    <n v="0"/>
    <n v="0"/>
    <n v="254570425.55999997"/>
    <n v="219.45157013802063"/>
    <n v="380895067.83831793"/>
    <n v="12719808.999999996"/>
    <n v="12719808.999999996"/>
    <n v="12719808.999999996"/>
    <n v="44197"/>
    <n v="51501"/>
    <s v="Não"/>
    <n v="4894.92"/>
    <n v="7323.91"/>
  </r>
  <r>
    <n v="1652"/>
    <x v="13"/>
    <s v="LEN"/>
    <s v="25ºLEN"/>
    <s v="Leilão de Energia Nova"/>
    <s v="004/2017"/>
    <s v="EGP ALBA"/>
    <n v="85000000000000"/>
    <s v="DISS-20-2021 "/>
    <s v="UFV.RS.PI.033844-3.01"/>
    <s v="SAO GONCALO 4"/>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6.66999999999999"/>
    <s v="R$/MWh"/>
    <n v="0"/>
    <n v="0"/>
    <n v="254570425.55999997"/>
    <n v="219.45157013802063"/>
    <n v="380895067.83831793"/>
    <n v="12719808.999999996"/>
    <n v="12719808.999999996"/>
    <n v="12719808.999999996"/>
    <n v="44197"/>
    <n v="51501"/>
    <s v="Não"/>
    <n v="4894.92"/>
    <n v="7323.91"/>
  </r>
  <r>
    <n v="1653"/>
    <x v="13"/>
    <s v="LEN"/>
    <s v="25ºLEN"/>
    <s v="Leilão de Energia Nova"/>
    <s v="004/2017"/>
    <s v="EGP ALBA"/>
    <n v="85000000000000"/>
    <s v="DISS-20-2021 "/>
    <s v="UFV.RS.PI.033845-1.01"/>
    <s v="SAO GONCALO 5"/>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6.66999999999999"/>
    <s v="R$/MWh"/>
    <n v="0"/>
    <n v="0"/>
    <n v="254570425.55999997"/>
    <n v="219.45157013802063"/>
    <n v="380895067.83831793"/>
    <n v="12719808.999999996"/>
    <n v="12719808.999999996"/>
    <n v="12719808.999999996"/>
    <n v="44197"/>
    <n v="51501"/>
    <s v="Não"/>
    <n v="4894.92"/>
    <n v="7323.91"/>
  </r>
  <r>
    <n v="1654"/>
    <x v="13"/>
    <s v="LEN"/>
    <s v="25ºLEN"/>
    <s v="Leilão de Energia Nova"/>
    <s v="004/2017"/>
    <s v="EGP ALBA"/>
    <n v="85000000000000"/>
    <s v="DISS-20-2021 "/>
    <s v="UFV.RS.PI.037588-8.01"/>
    <s v="SAO GONCALO 21"/>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5.99"/>
    <s v="R$/MWh"/>
    <n v="0"/>
    <n v="0"/>
    <n v="253390171.32000002"/>
    <n v="218.43413598179339"/>
    <n v="379129139.93124735"/>
    <n v="12660837.000000007"/>
    <n v="12660837.000000007"/>
    <n v="12660837.000000007"/>
    <n v="44197"/>
    <n v="51501"/>
    <s v="Não"/>
    <n v="4894.92"/>
    <n v="7323.91"/>
  </r>
  <r>
    <n v="1655"/>
    <x v="13"/>
    <s v="LEN"/>
    <s v="25ºLEN"/>
    <s v="Leilão de Energia Nova"/>
    <s v="004/2017"/>
    <s v="EGP ALBA"/>
    <n v="85000000000000"/>
    <s v="DISS-20-2021 "/>
    <s v="UFV.RS.PI.037589-6.01"/>
    <s v="SAO GONCALO 22"/>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5"/>
    <s v="R$/MWh"/>
    <n v="0"/>
    <n v="0"/>
    <n v="251671860"/>
    <n v="216.95287154846247"/>
    <n v="376558156.65477675"/>
    <n v="12574980.000000009"/>
    <n v="12574980.000000009"/>
    <n v="12574980.000000009"/>
    <n v="44197"/>
    <n v="51501"/>
    <s v="Não"/>
    <n v="4894.92"/>
    <n v="7323.91"/>
  </r>
  <r>
    <n v="1656"/>
    <x v="13"/>
    <s v="LEN"/>
    <s v="25ºLEN"/>
    <s v="Leilão de Energia Nova"/>
    <s v="004/2017"/>
    <s v="EGP ALBA"/>
    <n v="85000000000000"/>
    <s v="DISS-20-2021 "/>
    <s v="UFV.RS.PI.037577-2.01"/>
    <s v="SAO GONCALO 10"/>
    <x v="0"/>
    <s v="PI"/>
    <x v="9"/>
    <s v="Radiação Solar Global"/>
    <s v="NE"/>
    <n v="243678800"/>
    <n v="364598726.86540329"/>
    <n v="30"/>
    <m/>
    <m/>
    <n v="48.478000000000002"/>
    <n v="10.199999999999999"/>
    <n v="0.1"/>
    <n v="99"/>
    <n v="99"/>
    <n v="99"/>
    <n v="9.9000000000000021"/>
    <n v="9.9000000000000021"/>
    <n v="9.9000000000000021"/>
    <n v="9.9000000000000021"/>
    <n v="9.9000000000000021"/>
    <n v="1735667.9999999998"/>
    <n v="145.5"/>
    <s v="R$/MWh"/>
    <n v="0"/>
    <n v="0"/>
    <n v="252539694"/>
    <n v="217.7009848986296"/>
    <n v="377856633.05703461"/>
    <n v="12618342.000000004"/>
    <n v="12618342.000000004"/>
    <n v="12618342.000000004"/>
    <n v="44197"/>
    <n v="51501"/>
    <s v="Não"/>
    <n v="4894.92"/>
    <n v="7323.91"/>
  </r>
  <r>
    <n v="1657"/>
    <x v="13"/>
    <s v="LEN"/>
    <s v="25ºLEN"/>
    <s v="Leilão de Energia Nova"/>
    <s v="004/2017"/>
    <s v="ENERVIX"/>
    <n v="7244546000137"/>
    <s v="QTD-30-2021 "/>
    <s v="CGH.PH.ES.038158-6.01"/>
    <s v="SANTA LUZIA"/>
    <x v="0"/>
    <s v="ES"/>
    <x v="10"/>
    <s v="Rio Concordia"/>
    <s v="SE"/>
    <n v="8078040"/>
    <n v="12086579.134367876"/>
    <n v="1.512"/>
    <m/>
    <m/>
    <n v="0"/>
    <n v="0.91"/>
    <n v="0.1"/>
    <n v="8"/>
    <n v="8"/>
    <n v="8"/>
    <n v="0.79999999999999971"/>
    <n v="0.79999999999999971"/>
    <n v="0.79999999999999971"/>
    <n v="0.79999999999999971"/>
    <n v="0.79999999999999971"/>
    <n v="210374.40000000002"/>
    <n v="179"/>
    <s v="R$/MWh"/>
    <n v="0"/>
    <n v="0"/>
    <n v="37657017.600000001"/>
    <n v="267.82457935982609"/>
    <n v="56343435.188075803"/>
    <n v="0"/>
    <n v="0"/>
    <n v="0"/>
    <n v="44197"/>
    <n v="55153"/>
    <s v="Não"/>
    <n v="4894.92"/>
    <n v="7323.91"/>
  </r>
  <r>
    <n v="1658"/>
    <x v="13"/>
    <s v="LEN"/>
    <s v="25ºLEN"/>
    <s v="Leilão de Energia Nova"/>
    <s v="004/2017"/>
    <s v="FOCKINK"/>
    <n v="4547015000125"/>
    <s v="QTD-30-2021 "/>
    <s v="PCH.PH.MT.000331-0.01"/>
    <s v="BURITI"/>
    <x v="0"/>
    <s v="MT"/>
    <x v="6"/>
    <s v="Rio Buriti"/>
    <s v="SE"/>
    <n v="23022300"/>
    <n v="34446579.963104606"/>
    <n v="10"/>
    <m/>
    <m/>
    <n v="0"/>
    <n v="8.59"/>
    <n v="0.1"/>
    <n v="50"/>
    <n v="50"/>
    <n v="50"/>
    <n v="4.9999999999999938"/>
    <n v="4.9999999999999938"/>
    <n v="4.9999999999999938"/>
    <n v="4.9999999999999938"/>
    <n v="4.9999999999999938"/>
    <n v="1314840"/>
    <n v="182.05"/>
    <s v="R$/MWh"/>
    <n v="0"/>
    <n v="0"/>
    <n v="239366622"/>
    <n v="272.38807079584552"/>
    <n v="358146731.00520945"/>
    <n v="0"/>
    <n v="0"/>
    <n v="0"/>
    <n v="44197"/>
    <n v="55153"/>
    <s v="Não"/>
    <n v="4894.92"/>
    <n v="7323.91"/>
  </r>
  <r>
    <n v="1659"/>
    <x v="13"/>
    <s v="LEN"/>
    <s v="25ºLEN"/>
    <s v="Leilão de Energia Nova"/>
    <s v="004/2017"/>
    <s v="JALLES"/>
    <n v="2635522000195"/>
    <s v="DIST-20-2021 "/>
    <s v="UTE.AI.GO.028112-3.01"/>
    <s v="JALLES MACHADO"/>
    <x v="0"/>
    <s v="GO"/>
    <x v="4"/>
    <s v="Bagaço de Cana de Açúcar"/>
    <s v="SE"/>
    <n v="44160000"/>
    <n v="66073371.086759329"/>
    <n v="25"/>
    <m/>
    <m/>
    <n v="0"/>
    <n v="8.6"/>
    <n v="0.1"/>
    <n v="86"/>
    <n v="86"/>
    <n v="86"/>
    <n v="8.600000000000005"/>
    <n v="8.600000000000005"/>
    <n v="8.600000000000005"/>
    <n v="8.600000000000005"/>
    <n v="8.600000000000005"/>
    <n v="1507752"/>
    <n v="234.92"/>
    <s v="R$/MWh"/>
    <n v="0"/>
    <n v="0"/>
    <n v="354201099.83999997"/>
    <n v="351.49357644251586"/>
    <n v="529965142.86835617"/>
    <n v="19436687.999999993"/>
    <n v="19436687.999999993"/>
    <n v="19436687.999999993"/>
    <n v="44197"/>
    <n v="51501"/>
    <s v="Não"/>
    <n v="4894.92"/>
    <n v="7323.91"/>
  </r>
  <r>
    <n v="1660"/>
    <x v="13"/>
    <s v="LEN"/>
    <s v="25ºLEN"/>
    <s v="Leilão de Energia Nova"/>
    <s v="004/2017"/>
    <s v="SALGUEIRO"/>
    <n v="74000000000000"/>
    <s v="DISS-20-2021 "/>
    <s v="UFV.RS.PE.033606-8.01"/>
    <s v="SOLAR SALGUEIRO"/>
    <x v="4"/>
    <s v="PE"/>
    <x v="9"/>
    <s v="Radiação Solar Global"/>
    <s v="NE"/>
    <n v="149000000"/>
    <n v="222937778.34979936"/>
    <n v="30"/>
    <m/>
    <m/>
    <n v="37.497999999999998"/>
    <n v="8.6"/>
    <n v="0.1"/>
    <n v="86"/>
    <n v="86"/>
    <n v="86"/>
    <n v="8.600000000000005"/>
    <n v="8.600000000000005"/>
    <n v="8.600000000000005"/>
    <n v="8.600000000000005"/>
    <n v="8.600000000000005"/>
    <n v="1507752"/>
    <n v="143.69999999999999"/>
    <s v="R$/MWh"/>
    <n v="0"/>
    <n v="0"/>
    <n v="216663962.40000001"/>
    <n v="215.00777683802798"/>
    <n v="324178405.5430904"/>
    <n v="10825783.200000005"/>
    <n v="10825783.200000005"/>
    <n v="10825783.200000005"/>
    <n v="44197"/>
    <n v="51501"/>
    <s v="Não"/>
    <n v="4894.92"/>
    <n v="7323.91"/>
  </r>
  <r>
    <n v="1661"/>
    <x v="13"/>
    <s v="LEN"/>
    <s v="25ºLEN"/>
    <s v="Leilão de Energia Nova"/>
    <s v="004/2017"/>
    <s v="SALGUEIRO"/>
    <n v="74000000000000"/>
    <s v="DISS-20-2021 "/>
    <s v="UFV.RS.PE.034160-6.01"/>
    <s v="SOLAR SALGUEIRO II"/>
    <x v="4"/>
    <s v="PE"/>
    <x v="9"/>
    <s v="Radiação Solar Global"/>
    <s v="NE"/>
    <n v="149000000"/>
    <n v="222937778.34979936"/>
    <n v="30"/>
    <m/>
    <m/>
    <n v="37.497999999999998"/>
    <n v="8.8000000000000007"/>
    <n v="0.1"/>
    <n v="86"/>
    <n v="86"/>
    <n v="86"/>
    <n v="8.8000000000000025"/>
    <n v="8.8000000000000025"/>
    <n v="8.8000000000000025"/>
    <n v="8.8000000000000025"/>
    <n v="8.8000000000000025"/>
    <n v="1542816"/>
    <n v="145.97999999999999"/>
    <s v="R$/MWh"/>
    <n v="0"/>
    <n v="0"/>
    <n v="225220279.67999998"/>
    <n v="218.41917371478999"/>
    <n v="336980595.91395742"/>
    <n v="11253306.240000004"/>
    <n v="11253306.240000004"/>
    <n v="11253306.240000004"/>
    <n v="44197"/>
    <n v="51501"/>
    <s v="Não"/>
    <n v="4894.92"/>
    <n v="7323.91"/>
  </r>
  <r>
    <n v="1662"/>
    <x v="13"/>
    <s v="LEN"/>
    <s v="25ºLEN"/>
    <s v="Leilão de Energia Nova"/>
    <s v="004/2017"/>
    <s v="SALGUEIRO"/>
    <n v="74000000000000"/>
    <s v="DISS-20-2021 "/>
    <s v="UFV.RS.PE.034105-3.01"/>
    <s v="SOLAR SALGUEIRO III"/>
    <x v="4"/>
    <s v="PE"/>
    <x v="9"/>
    <s v="Radiação Solar Global"/>
    <s v="NE"/>
    <n v="149000000"/>
    <n v="222937778.34979936"/>
    <n v="30"/>
    <m/>
    <m/>
    <n v="37.497999999999998"/>
    <n v="8.8000000000000007"/>
    <n v="0.1"/>
    <n v="86"/>
    <n v="86"/>
    <n v="86"/>
    <n v="8.8000000000000025"/>
    <n v="8.8000000000000025"/>
    <n v="8.8000000000000025"/>
    <n v="8.8000000000000025"/>
    <n v="8.8000000000000025"/>
    <n v="1542816"/>
    <n v="146.66"/>
    <s v="R$/MWh"/>
    <n v="0"/>
    <n v="0"/>
    <n v="226269394.56000003"/>
    <n v="219.43660787101729"/>
    <n v="338550309.60913146"/>
    <n v="11305726.079999983"/>
    <n v="11305726.079999983"/>
    <n v="11305726.079999983"/>
    <n v="44197"/>
    <n v="51501"/>
    <s v="Não"/>
    <n v="4894.92"/>
    <n v="7323.91"/>
  </r>
  <r>
    <n v="1663"/>
    <x v="13"/>
    <s v="LEN"/>
    <s v="25ºLEN"/>
    <s v="Leilão de Energia Nova"/>
    <s v="004/2017"/>
    <s v="SOLAR DO SERTAO"/>
    <n v="73000000000000"/>
    <s v="DISS-20-2021 "/>
    <s v="UFV.RS.BA.033469-3.01"/>
    <s v="SERTAO SOLAR BARREIRAS I"/>
    <x v="0"/>
    <s v="BA"/>
    <x v="9"/>
    <s v="Radiação Solar Global"/>
    <s v="NE"/>
    <n v="154652000"/>
    <n v="231394451.66008842"/>
    <n v="28"/>
    <m/>
    <m/>
    <n v="29.388000000000002"/>
    <n v="6.8"/>
    <n v="0.1"/>
    <n v="68"/>
    <n v="68"/>
    <n v="68"/>
    <n v="6.7999999999999892"/>
    <n v="6.7999999999999892"/>
    <n v="6.7999999999999892"/>
    <n v="6.7999999999999892"/>
    <n v="6.7999999999999892"/>
    <n v="1192175.9999999998"/>
    <n v="143.5"/>
    <s v="R$/MWh"/>
    <n v="0"/>
    <n v="0"/>
    <n v="171077256"/>
    <n v="214.70853149796113"/>
    <n v="255970358.24711332"/>
    <n v="8548007.9999999963"/>
    <n v="8548007.9999999963"/>
    <n v="8548007.9999999963"/>
    <n v="44197"/>
    <n v="51501"/>
    <s v="Não"/>
    <n v="4894.92"/>
    <n v="7323.91"/>
  </r>
  <r>
    <n v="1664"/>
    <x v="13"/>
    <s v="LEN"/>
    <s v="25ºLEN"/>
    <s v="Leilão de Energia Nova"/>
    <s v="004/2017"/>
    <s v="SOLAR DO SERTAO"/>
    <n v="73000000000000"/>
    <s v="DISS-20-2021 "/>
    <s v="UFV.RS.BA.033470-7.01"/>
    <s v="SERTAO SOLAR BARREIRAS II"/>
    <x v="0"/>
    <s v="BA"/>
    <x v="9"/>
    <s v="Radiação Solar Global"/>
    <s v="NE"/>
    <n v="154652000"/>
    <n v="231394451.66008842"/>
    <n v="28"/>
    <m/>
    <m/>
    <n v="29.388000000000002"/>
    <n v="6.8"/>
    <n v="0.1"/>
    <n v="68"/>
    <n v="68"/>
    <n v="68"/>
    <n v="6.7999999999999892"/>
    <n v="6.7999999999999892"/>
    <n v="6.7999999999999892"/>
    <n v="6.7999999999999892"/>
    <n v="6.7999999999999892"/>
    <n v="1192175.9999999998"/>
    <n v="143.5"/>
    <s v="R$/MWh"/>
    <n v="0"/>
    <n v="0"/>
    <n v="171077256"/>
    <n v="214.70853149796113"/>
    <n v="255970358.24711332"/>
    <n v="8548007.9999999963"/>
    <n v="8548007.9999999963"/>
    <n v="8548007.9999999963"/>
    <n v="44197"/>
    <n v="51501"/>
    <s v="Não"/>
    <n v="4894.92"/>
    <n v="7323.91"/>
  </r>
  <r>
    <n v="1665"/>
    <x v="13"/>
    <s v="LEN"/>
    <s v="25ºLEN"/>
    <s v="Leilão de Energia Nova"/>
    <s v="004/2017"/>
    <s v="SOLAR DO SERTAO"/>
    <n v="73000000000000"/>
    <s v="DISS-20-2021 "/>
    <s v="UFV.RS.BA.033471-5.01"/>
    <s v="SERTAO SOLAR BARREIRAS III"/>
    <x v="0"/>
    <s v="BA"/>
    <x v="9"/>
    <s v="Radiação Solar Global"/>
    <s v="NE"/>
    <n v="154652000"/>
    <n v="231394451.66008842"/>
    <n v="28"/>
    <m/>
    <m/>
    <n v="29.388000000000002"/>
    <n v="6.8"/>
    <n v="0.1"/>
    <n v="68"/>
    <n v="68"/>
    <n v="68"/>
    <n v="6.7999999999999892"/>
    <n v="6.7999999999999892"/>
    <n v="6.7999999999999892"/>
    <n v="6.7999999999999892"/>
    <n v="6.7999999999999892"/>
    <n v="1192175.9999999998"/>
    <n v="146.6"/>
    <s v="R$/MWh"/>
    <n v="0"/>
    <n v="0"/>
    <n v="174773001.59999999"/>
    <n v="219.34683426899724"/>
    <n v="261500031.49147603"/>
    <n v="8732668.8000000101"/>
    <n v="8732668.8000000101"/>
    <n v="8732668.8000000101"/>
    <n v="44197"/>
    <n v="51501"/>
    <s v="Não"/>
    <n v="4894.92"/>
    <n v="7323.91"/>
  </r>
  <r>
    <n v="1666"/>
    <x v="13"/>
    <s v="LEN"/>
    <s v="25ºLEN"/>
    <s v="Leilão de Energia Nova"/>
    <s v="004/2017"/>
    <s v="SOLAR DO SERTAO"/>
    <n v="73000000000000"/>
    <s v="DISS-20-2021 "/>
    <s v="UFV.RS.BA.033473-1.01"/>
    <s v="SERTAO SOLAR BARREIRAS IV"/>
    <x v="0"/>
    <s v="BA"/>
    <x v="9"/>
    <s v="Radiação Solar Global"/>
    <s v="NE"/>
    <n v="154652000"/>
    <n v="231394451.66008842"/>
    <n v="28"/>
    <m/>
    <m/>
    <n v="29.388000000000002"/>
    <n v="6.8"/>
    <n v="0.1"/>
    <n v="68"/>
    <n v="68"/>
    <n v="68"/>
    <n v="6.7999999999999892"/>
    <n v="6.7999999999999892"/>
    <n v="6.7999999999999892"/>
    <n v="6.7999999999999892"/>
    <n v="6.7999999999999892"/>
    <n v="1192175.9999999998"/>
    <n v="146.6"/>
    <s v="R$/MWh"/>
    <n v="0"/>
    <n v="0"/>
    <n v="174773001.59999999"/>
    <n v="219.34683426899724"/>
    <n v="261500031.49147603"/>
    <n v="8732668.8000000101"/>
    <n v="8732668.8000000101"/>
    <n v="8732668.8000000101"/>
    <n v="44197"/>
    <n v="51501"/>
    <s v="Não"/>
    <n v="4894.92"/>
    <n v="7323.91"/>
  </r>
  <r>
    <n v="1667"/>
    <x v="13"/>
    <s v="LEN"/>
    <s v="25ºLEN"/>
    <s v="Leilão de Energia Nova"/>
    <s v="004/2017"/>
    <s v="SOLATIO SINDUSTRIAL"/>
    <n v="99000000000001"/>
    <s v="DISS-20-2021 "/>
    <s v="UFV.RS.PE.034169-0.01"/>
    <s v="BRIGIDA"/>
    <x v="4"/>
    <s v="PE"/>
    <x v="9"/>
    <s v="Radiação Solar Global"/>
    <s v="NE"/>
    <n v="190470790"/>
    <n v="284987481.63175291"/>
    <n v="27"/>
    <m/>
    <m/>
    <n v="37.417000000000002"/>
    <n v="8.9"/>
    <n v="0.1"/>
    <n v="89"/>
    <n v="89"/>
    <n v="89"/>
    <n v="8.9000000000000021"/>
    <n v="8.9000000000000021"/>
    <n v="8.9000000000000021"/>
    <n v="8.9000000000000021"/>
    <n v="8.9000000000000021"/>
    <n v="1560348"/>
    <n v="144.9"/>
    <s v="R$/MWh"/>
    <n v="0"/>
    <n v="0"/>
    <n v="226094425.20000002"/>
    <n v="216.80324887842906"/>
    <n v="338288515.78095907"/>
    <n v="11296983.999999998"/>
    <n v="11296983.999999998"/>
    <n v="11296983.999999998"/>
    <n v="44197"/>
    <n v="51501"/>
    <s v="Não"/>
    <n v="4894.92"/>
    <n v="7323.91"/>
  </r>
  <r>
    <n v="1668"/>
    <x v="13"/>
    <s v="LEN"/>
    <s v="25ºLEN"/>
    <s v="Leilão de Energia Nova"/>
    <s v="004/2017"/>
    <s v="SOLATIO SINDUSTRIAL"/>
    <n v="99000000000001"/>
    <s v="DISS-20-2021 "/>
    <s v="UFV.RS.PE.034234-3.01"/>
    <s v="BRIGIDA 2"/>
    <x v="4"/>
    <s v="PE"/>
    <x v="9"/>
    <s v="Radiação Solar Global"/>
    <s v="NE"/>
    <n v="212700770"/>
    <n v="318248571.25564873"/>
    <n v="30"/>
    <m/>
    <m/>
    <n v="41.570999999999998"/>
    <n v="8.9"/>
    <n v="0.1"/>
    <n v="89"/>
    <n v="89"/>
    <n v="89"/>
    <n v="8.9000000000000021"/>
    <n v="8.9000000000000021"/>
    <n v="8.9000000000000021"/>
    <n v="8.9000000000000021"/>
    <n v="8.9000000000000021"/>
    <n v="1560348"/>
    <n v="143.6"/>
    <s v="R$/MWh"/>
    <n v="0"/>
    <n v="0"/>
    <n v="224065972.79999998"/>
    <n v="214.85815416799457"/>
    <n v="335253491.13972193"/>
    <n v="11195629.999999996"/>
    <n v="11195629.999999996"/>
    <n v="11195629.999999996"/>
    <n v="44197"/>
    <n v="51501"/>
    <s v="Não"/>
    <n v="4894.92"/>
    <n v="7323.91"/>
  </r>
  <r>
    <n v="1669"/>
    <x v="13"/>
    <s v="LEN"/>
    <s v="25ºLEN"/>
    <s v="Leilão de Energia Nova"/>
    <s v="004/2017"/>
    <s v="VOLTALIA PB"/>
    <n v="83000000000000"/>
    <s v="DISE-20-2021 "/>
    <s v="EOL.CV.RN.036985-3.01"/>
    <s v="VILA PARAIBA II"/>
    <x v="0"/>
    <s v="RN"/>
    <x v="8"/>
    <s v="Cinética do Vento"/>
    <s v="NE"/>
    <n v="178681660"/>
    <n v="267348270.55204171"/>
    <n v="32"/>
    <m/>
    <m/>
    <n v="0"/>
    <n v="19.2"/>
    <n v="0.1"/>
    <n v="177"/>
    <n v="177"/>
    <n v="177"/>
    <n v="17.699999999999992"/>
    <n v="17.699999999999992"/>
    <n v="17.699999999999992"/>
    <n v="17.699999999999992"/>
    <n v="17.699999999999992"/>
    <n v="3103164"/>
    <n v="108"/>
    <s v="R$/MWh"/>
    <n v="0"/>
    <n v="0"/>
    <n v="335141712"/>
    <n v="161.5924836360962"/>
    <n v="501447977.89012283"/>
    <n v="18016724.520000011"/>
    <n v="18016724.520000011"/>
    <n v="18016724.520000011"/>
    <n v="44197"/>
    <n v="51501"/>
    <s v="Não"/>
    <n v="4894.92"/>
    <n v="7323.91"/>
  </r>
  <r>
    <n v="1670"/>
    <x v="13"/>
    <s v="LEN"/>
    <s v="25ºLEN"/>
    <s v="Leilão de Energia Nova"/>
    <s v="004/2017"/>
    <s v="VOLTALIA PB"/>
    <n v="83000000000000"/>
    <s v="DISE-20-2021 "/>
    <s v="EOL.CV.RN.036981-0.01"/>
    <s v="VILA PARAIBA III"/>
    <x v="0"/>
    <s v="RN"/>
    <x v="8"/>
    <s v="Cinética do Vento"/>
    <s v="NE"/>
    <n v="178681660"/>
    <n v="267348270.55204171"/>
    <n v="32"/>
    <m/>
    <m/>
    <n v="0"/>
    <n v="18.8"/>
    <n v="0.1"/>
    <n v="177"/>
    <n v="177"/>
    <n v="177"/>
    <n v="17.899999999999995"/>
    <n v="17.899999999999995"/>
    <n v="17.899999999999995"/>
    <n v="17.899999999999995"/>
    <n v="17.899999999999995"/>
    <n v="3138228"/>
    <n v="108"/>
    <s v="R$/MWh"/>
    <n v="0"/>
    <n v="0"/>
    <n v="338928624.00000006"/>
    <n v="161.5924836360962"/>
    <n v="507114056.73633897"/>
    <n v="18258970.290000018"/>
    <n v="18258970.290000018"/>
    <n v="18258970.290000018"/>
    <n v="44197"/>
    <n v="51501"/>
    <s v="Não"/>
    <n v="4894.92"/>
    <n v="7323.91"/>
  </r>
  <r>
    <n v="1671"/>
    <x v="13"/>
    <s v="LEE"/>
    <s v="17ºLEE"/>
    <s v="Leilão de Energia Existente"/>
    <s v="006/2017"/>
    <s v="ARGON"/>
    <n v="21642355000154"/>
    <s v="QTD-02-2018"/>
    <s v="-"/>
    <s v="-"/>
    <x v="0"/>
    <s v="-"/>
    <x v="0"/>
    <s v="-"/>
    <s v="N"/>
    <n v="0"/>
    <n v="0"/>
    <n v="0"/>
    <m/>
    <m/>
    <n v="0"/>
    <n v="0"/>
    <n v="1"/>
    <n v="10"/>
    <n v="10"/>
    <n v="10"/>
    <n v="10.000000000000005"/>
    <n v="10.000000000000005"/>
    <n v="0"/>
    <n v="0"/>
    <n v="10.000000000000005"/>
    <n v="175200"/>
    <n v="177.99"/>
    <s v="R$/MWh"/>
    <n v="0"/>
    <n v="0"/>
    <n v="31183848.000000004"/>
    <n v="266.31339039248854"/>
    <n v="46658105.996763997"/>
    <n v="0"/>
    <n v="0"/>
    <n v="0"/>
    <n v="43101"/>
    <n v="43830"/>
    <s v="Não"/>
    <n v="4894.92"/>
    <n v="7323.91"/>
  </r>
  <r>
    <n v="1672"/>
    <x v="13"/>
    <s v="LEE"/>
    <s v="17ºLEE"/>
    <s v="Leilão de Energia Existente"/>
    <s v="006/2017"/>
    <s v="CLIME TRADING"/>
    <n v="5689495000121"/>
    <s v="QTD-02-2018"/>
    <s v="-"/>
    <s v="-"/>
    <x v="0"/>
    <s v="-"/>
    <x v="0"/>
    <s v="-"/>
    <s v="N"/>
    <n v="0"/>
    <n v="0"/>
    <n v="0"/>
    <m/>
    <m/>
    <n v="0"/>
    <n v="0"/>
    <n v="1"/>
    <n v="10"/>
    <n v="10"/>
    <n v="10"/>
    <n v="10.000000000000005"/>
    <n v="10.000000000000005"/>
    <n v="0"/>
    <n v="0"/>
    <n v="10.000000000000005"/>
    <n v="175200"/>
    <n v="177.98"/>
    <s v="R$/MWh"/>
    <n v="0"/>
    <n v="0"/>
    <n v="31182095.999999996"/>
    <n v="266.29842812548515"/>
    <n v="46655484.607584998"/>
    <n v="0"/>
    <n v="0"/>
    <n v="0"/>
    <n v="43101"/>
    <n v="43830"/>
    <s v="Não"/>
    <n v="4894.92"/>
    <n v="7323.91"/>
  </r>
  <r>
    <n v="1673"/>
    <x v="13"/>
    <s v="LEE"/>
    <s v="17ºLEE"/>
    <s v="Leilão de Energia Existente"/>
    <s v="006/2017"/>
    <s v="COMERC"/>
    <n v="58177643000195"/>
    <s v="QTD-02-2018"/>
    <s v="-"/>
    <s v="-"/>
    <x v="0"/>
    <s v="-"/>
    <x v="0"/>
    <s v="-"/>
    <s v="N"/>
    <n v="0"/>
    <n v="0"/>
    <n v="0"/>
    <m/>
    <m/>
    <n v="0"/>
    <n v="0"/>
    <n v="1"/>
    <n v="20"/>
    <n v="20"/>
    <n v="20"/>
    <n v="20"/>
    <n v="20"/>
    <n v="0"/>
    <n v="0"/>
    <n v="20"/>
    <n v="350399.99999999994"/>
    <n v="177.1"/>
    <s v="R$/MWh"/>
    <n v="0"/>
    <n v="0"/>
    <n v="62055840"/>
    <n v="264.98174862919109"/>
    <n v="92849604.719668552"/>
    <n v="0"/>
    <n v="0"/>
    <n v="0"/>
    <n v="43101"/>
    <n v="43830"/>
    <s v="Não"/>
    <n v="4894.92"/>
    <n v="7323.91"/>
  </r>
  <r>
    <n v="1674"/>
    <x v="13"/>
    <s v="LEE"/>
    <s v="17ºLEE"/>
    <s v="Leilão de Energia Existente"/>
    <s v="006/2017"/>
    <s v="ELETRONORTE"/>
    <n v="357038000116"/>
    <s v="QTD-02-2018"/>
    <s v="-"/>
    <s v="-"/>
    <x v="0"/>
    <s v="-"/>
    <x v="0"/>
    <s v="-"/>
    <s v="N"/>
    <n v="0"/>
    <n v="0"/>
    <n v="0"/>
    <m/>
    <m/>
    <n v="0"/>
    <n v="0"/>
    <n v="1"/>
    <n v="175"/>
    <n v="175"/>
    <n v="175"/>
    <n v="175.00000000000011"/>
    <n v="175.00000000000011"/>
    <n v="0"/>
    <n v="0"/>
    <n v="175.00000000000011"/>
    <n v="3066000"/>
    <n v="177.99"/>
    <s v="R$/MWh"/>
    <n v="0"/>
    <n v="0"/>
    <n v="545717340"/>
    <n v="266.31339039248854"/>
    <n v="816516854.94336987"/>
    <n v="0"/>
    <n v="0"/>
    <n v="0"/>
    <n v="43101"/>
    <n v="43830"/>
    <s v="Não"/>
    <n v="4894.92"/>
    <n v="7323.91"/>
  </r>
  <r>
    <n v="1675"/>
    <x v="13"/>
    <s v="LEE"/>
    <s v="17ºLEE"/>
    <s v="Leilão de Energia Existente"/>
    <s v="006/2017"/>
    <s v="INOWATT"/>
    <n v="14213018000186"/>
    <s v="QTD-02-2018"/>
    <s v="-"/>
    <s v="-"/>
    <x v="0"/>
    <s v="-"/>
    <x v="0"/>
    <s v="-"/>
    <s v="N"/>
    <n v="0"/>
    <n v="0"/>
    <n v="0"/>
    <m/>
    <m/>
    <n v="0"/>
    <n v="0"/>
    <n v="1"/>
    <n v="20"/>
    <n v="20"/>
    <n v="20"/>
    <n v="20"/>
    <n v="20"/>
    <n v="0"/>
    <n v="0"/>
    <n v="20"/>
    <n v="350399.99999999994"/>
    <n v="177.99"/>
    <s v="R$/MWh"/>
    <n v="0"/>
    <n v="0"/>
    <n v="62367696"/>
    <n v="266.31339039248854"/>
    <n v="93316211.993527979"/>
    <n v="0"/>
    <n v="0"/>
    <n v="0"/>
    <n v="43101"/>
    <n v="43830"/>
    <s v="Não"/>
    <n v="4894.92"/>
    <n v="7323.91"/>
  </r>
  <r>
    <n v="1676"/>
    <x v="13"/>
    <s v="LEE"/>
    <s v="17ºLEE"/>
    <s v="Leilão de Energia Existente"/>
    <s v="006/2017"/>
    <s v="LEROS ENERGIA"/>
    <n v="11017349000152"/>
    <s v="QTD-02-2018"/>
    <s v="-"/>
    <s v="-"/>
    <x v="0"/>
    <s v="-"/>
    <x v="0"/>
    <s v="-"/>
    <s v="N"/>
    <n v="0"/>
    <n v="0"/>
    <n v="0"/>
    <m/>
    <m/>
    <n v="0"/>
    <n v="0"/>
    <n v="1"/>
    <n v="28"/>
    <n v="28"/>
    <n v="28"/>
    <n v="28.000000000000011"/>
    <n v="28.000000000000011"/>
    <n v="0"/>
    <n v="0"/>
    <n v="28.000000000000011"/>
    <n v="490560"/>
    <n v="175.6"/>
    <s v="R$/MWh"/>
    <n v="0"/>
    <n v="0"/>
    <n v="86142335.999999985"/>
    <n v="262.73740857868972"/>
    <n v="128888463.15236202"/>
    <n v="0"/>
    <n v="0"/>
    <n v="0"/>
    <n v="43101"/>
    <n v="43830"/>
    <s v="Não"/>
    <n v="4894.92"/>
    <n v="7323.91"/>
  </r>
  <r>
    <n v="1677"/>
    <x v="13"/>
    <s v="LEE"/>
    <s v="17ºLEE"/>
    <s v="Leilão de Energia Existente"/>
    <s v="006/2017"/>
    <s v="SAFIRA"/>
    <n v="9495582000107"/>
    <s v="QTD-02-2018"/>
    <s v="-"/>
    <s v="-"/>
    <x v="0"/>
    <s v="-"/>
    <x v="0"/>
    <s v="-"/>
    <s v="N"/>
    <n v="0"/>
    <n v="0"/>
    <n v="0"/>
    <m/>
    <m/>
    <n v="0"/>
    <n v="0"/>
    <n v="1"/>
    <n v="10"/>
    <n v="10"/>
    <n v="10"/>
    <n v="10.000000000000005"/>
    <n v="10.000000000000005"/>
    <n v="0"/>
    <n v="0"/>
    <n v="10.000000000000005"/>
    <n v="175200"/>
    <n v="175.6"/>
    <s v="R$/MWh"/>
    <n v="0"/>
    <n v="0"/>
    <n v="30765119.999999993"/>
    <n v="262.73740857868972"/>
    <n v="46031593.982986428"/>
    <n v="0"/>
    <n v="0"/>
    <n v="0"/>
    <n v="43101"/>
    <n v="43830"/>
    <s v="Não"/>
    <n v="4894.92"/>
    <n v="7323.91"/>
  </r>
  <r>
    <n v="1678"/>
    <x v="13"/>
    <s v="LEE"/>
    <s v="17ºLEE"/>
    <s v="Leilão de Energia Existente"/>
    <s v="006/2017"/>
    <s v="STIMA ENERGIA"/>
    <n v="25099255000184"/>
    <s v="QTD-02-2018"/>
    <s v="-"/>
    <s v="-"/>
    <x v="0"/>
    <s v="-"/>
    <x v="0"/>
    <s v="-"/>
    <s v="N"/>
    <n v="0"/>
    <n v="0"/>
    <n v="0"/>
    <m/>
    <m/>
    <n v="0"/>
    <n v="0"/>
    <n v="1"/>
    <n v="15"/>
    <n v="15"/>
    <n v="15"/>
    <n v="15.000000000000009"/>
    <n v="15.000000000000009"/>
    <n v="0"/>
    <n v="0"/>
    <n v="15.000000000000009"/>
    <n v="262800"/>
    <n v="174.99"/>
    <s v="R$/MWh"/>
    <n v="0"/>
    <n v="0"/>
    <n v="45987372.000000007"/>
    <n v="261.82471029148587"/>
    <n v="68807533.864602491"/>
    <n v="0"/>
    <n v="0"/>
    <n v="0"/>
    <n v="43101"/>
    <n v="43830"/>
    <s v="Não"/>
    <n v="4894.92"/>
    <n v="7323.91"/>
  </r>
  <r>
    <n v="1679"/>
    <x v="13"/>
    <s v="LEE"/>
    <s v="18ºLEE"/>
    <s v="Leilão de Energia Existente"/>
    <s v="007/2017"/>
    <s v="BETA"/>
    <n v="17431261000169"/>
    <s v="QTD-02-2019"/>
    <s v="-"/>
    <s v="-"/>
    <x v="0"/>
    <s v="-"/>
    <x v="0"/>
    <s v="-"/>
    <s v="N"/>
    <n v="0"/>
    <n v="0"/>
    <n v="0"/>
    <m/>
    <m/>
    <n v="0"/>
    <n v="0"/>
    <n v="1"/>
    <n v="10"/>
    <n v="10"/>
    <n v="10"/>
    <n v="10.000000000000007"/>
    <n v="10.000000000000007"/>
    <n v="0"/>
    <n v="0"/>
    <n v="10.000000000000007"/>
    <n v="175440"/>
    <n v="171.99"/>
    <s v="R$/MWh"/>
    <n v="0"/>
    <n v="0"/>
    <n v="30173925.600000005"/>
    <n v="257.3360301904832"/>
    <n v="45147033.136618376"/>
    <n v="0"/>
    <n v="0"/>
    <n v="0"/>
    <n v="43466"/>
    <n v="44196"/>
    <s v="Não"/>
    <n v="4894.92"/>
    <n v="7323.91"/>
  </r>
  <r>
    <n v="1680"/>
    <x v="13"/>
    <s v="LEE"/>
    <s v="18ºLEE"/>
    <s v="Leilão de Energia Existente"/>
    <s v="007/2017"/>
    <s v="CAPITALE"/>
    <n v="11599292000147"/>
    <s v="QTD-02-2019"/>
    <s v="-"/>
    <s v="-"/>
    <x v="0"/>
    <s v="-"/>
    <x v="0"/>
    <s v="-"/>
    <s v="N"/>
    <n v="0"/>
    <n v="0"/>
    <n v="0"/>
    <m/>
    <m/>
    <n v="0"/>
    <n v="0"/>
    <n v="1"/>
    <n v="10"/>
    <n v="10"/>
    <n v="10"/>
    <n v="10.000000000000007"/>
    <n v="10.000000000000007"/>
    <n v="0"/>
    <n v="0"/>
    <n v="10.000000000000007"/>
    <n v="175440"/>
    <n v="171.9"/>
    <s v="R$/MWh"/>
    <n v="0"/>
    <n v="0"/>
    <n v="30158135.999999996"/>
    <n v="257.20136978745313"/>
    <n v="45123408.315510765"/>
    <n v="0"/>
    <n v="0"/>
    <n v="0"/>
    <n v="43466"/>
    <n v="44196"/>
    <s v="Não"/>
    <n v="4894.92"/>
    <n v="7323.91"/>
  </r>
  <r>
    <n v="1681"/>
    <x v="13"/>
    <s v="LEE"/>
    <s v="18ºLEE"/>
    <s v="Leilão de Energia Existente"/>
    <s v="007/2017"/>
    <s v="CDSA"/>
    <n v="1672223000168"/>
    <s v="QTD-02-2019"/>
    <s v="-"/>
    <s v="-"/>
    <x v="0"/>
    <s v="-"/>
    <x v="0"/>
    <s v="-"/>
    <s v="SE"/>
    <n v="0"/>
    <n v="0"/>
    <n v="0"/>
    <m/>
    <m/>
    <n v="0"/>
    <n v="0"/>
    <n v="1"/>
    <n v="50"/>
    <n v="50"/>
    <n v="50"/>
    <n v="50.000000000000021"/>
    <n v="50.000000000000021"/>
    <n v="0"/>
    <n v="0"/>
    <n v="50.000000000000021"/>
    <n v="877200.00000000012"/>
    <n v="175"/>
    <s v="R$/MWh"/>
    <n v="0"/>
    <n v="0"/>
    <n v="153510000.00000003"/>
    <n v="261.83967255848921"/>
    <n v="229685760.76830676"/>
    <n v="0"/>
    <n v="0"/>
    <n v="0"/>
    <n v="43466"/>
    <n v="44196"/>
    <s v="Não"/>
    <n v="4894.92"/>
    <n v="7323.91"/>
  </r>
  <r>
    <n v="1682"/>
    <x v="13"/>
    <s v="LEE"/>
    <s v="18ºLEE"/>
    <s v="Leilão de Energia Existente"/>
    <s v="007/2017"/>
    <s v="COMERC"/>
    <n v="58177643000195"/>
    <s v="QTD-02-2019"/>
    <s v="-"/>
    <s v="-"/>
    <x v="0"/>
    <s v="-"/>
    <x v="0"/>
    <s v="-"/>
    <s v="N"/>
    <n v="0"/>
    <n v="0"/>
    <n v="0"/>
    <m/>
    <m/>
    <n v="0"/>
    <n v="0"/>
    <n v="1"/>
    <n v="10"/>
    <n v="10"/>
    <n v="10"/>
    <n v="10.000000000000007"/>
    <n v="10.000000000000007"/>
    <n v="0"/>
    <n v="0"/>
    <n v="10.000000000000007"/>
    <n v="175440"/>
    <n v="174.9"/>
    <s v="R$/MWh"/>
    <n v="0"/>
    <n v="0"/>
    <n v="30684455.999999996"/>
    <n v="261.6900498884558"/>
    <n v="45910902.352430679"/>
    <n v="0"/>
    <n v="0"/>
    <n v="0"/>
    <n v="43466"/>
    <n v="44196"/>
    <s v="Não"/>
    <n v="4894.92"/>
    <n v="7323.91"/>
  </r>
  <r>
    <n v="1683"/>
    <x v="13"/>
    <s v="LEE"/>
    <s v="18ºLEE"/>
    <s v="Leilão de Energia Existente"/>
    <s v="007/2017"/>
    <s v="DEAL"/>
    <n v="10671322000116"/>
    <s v="QTD-02-2019"/>
    <s v="-"/>
    <s v="-"/>
    <x v="0"/>
    <s v="-"/>
    <x v="0"/>
    <s v="-"/>
    <s v="N"/>
    <n v="0"/>
    <n v="0"/>
    <n v="0"/>
    <m/>
    <m/>
    <n v="0"/>
    <n v="0"/>
    <n v="1"/>
    <n v="10"/>
    <n v="10"/>
    <n v="10"/>
    <n v="10.000000000000007"/>
    <n v="10.000000000000007"/>
    <n v="0"/>
    <n v="0"/>
    <n v="10.000000000000007"/>
    <n v="175440"/>
    <n v="175"/>
    <s v="R$/MWh"/>
    <n v="0"/>
    <n v="0"/>
    <n v="30702000.000000007"/>
    <n v="261.83967255848921"/>
    <n v="45937152.153661355"/>
    <n v="0"/>
    <n v="0"/>
    <n v="0"/>
    <n v="43466"/>
    <n v="44196"/>
    <s v="Não"/>
    <n v="4894.92"/>
    <n v="7323.91"/>
  </r>
  <r>
    <n v="1684"/>
    <x v="13"/>
    <s v="LEE"/>
    <s v="18ºLEE"/>
    <s v="Leilão de Energia Existente"/>
    <s v="007/2017"/>
    <s v="DELTA"/>
    <n v="4802543000183"/>
    <s v="QTD-02-2019"/>
    <s v="-"/>
    <s v="-"/>
    <x v="0"/>
    <s v="-"/>
    <x v="0"/>
    <s v="-"/>
    <s v="N"/>
    <n v="0"/>
    <n v="0"/>
    <n v="0"/>
    <m/>
    <m/>
    <n v="0"/>
    <n v="0"/>
    <n v="1"/>
    <n v="30"/>
    <n v="30"/>
    <n v="30"/>
    <n v="30.000000000000004"/>
    <n v="30.000000000000004"/>
    <n v="0"/>
    <n v="0"/>
    <n v="30.000000000000004"/>
    <n v="526319.99999999988"/>
    <n v="171.4"/>
    <s v="R$/MWh"/>
    <n v="0"/>
    <n v="0"/>
    <n v="90211248.000000015"/>
    <n v="256.45325643728603"/>
    <n v="134976477.92807239"/>
    <n v="0"/>
    <n v="0"/>
    <n v="0"/>
    <n v="43466"/>
    <n v="44196"/>
    <s v="Não"/>
    <n v="4894.92"/>
    <n v="7323.91"/>
  </r>
  <r>
    <n v="1685"/>
    <x v="13"/>
    <s v="LEE"/>
    <s v="18ºLEE"/>
    <s v="Leilão de Energia Existente"/>
    <s v="007/2017"/>
    <s v="DMEE"/>
    <n v="3966583000106"/>
    <s v="QTD-02-2019"/>
    <s v="-"/>
    <s v="-"/>
    <x v="0"/>
    <s v="-"/>
    <x v="0"/>
    <s v="-"/>
    <s v="S"/>
    <n v="0"/>
    <n v="0"/>
    <n v="0"/>
    <m/>
    <m/>
    <n v="0"/>
    <n v="0"/>
    <n v="1"/>
    <n v="5"/>
    <n v="5"/>
    <n v="5"/>
    <n v="4.9999999999999947"/>
    <n v="4.9999999999999947"/>
    <n v="0"/>
    <n v="0"/>
    <n v="4.9999999999999947"/>
    <n v="87720"/>
    <n v="172"/>
    <s v="R$/MWh"/>
    <n v="0"/>
    <n v="0"/>
    <n v="15087840.000000002"/>
    <n v="257.35099245748654"/>
    <n v="22574829.058370721"/>
    <n v="0"/>
    <n v="0"/>
    <n v="0"/>
    <n v="43466"/>
    <n v="44196"/>
    <s v="Não"/>
    <n v="4894.92"/>
    <n v="7323.91"/>
  </r>
  <r>
    <n v="1686"/>
    <x v="13"/>
    <s v="LEE"/>
    <s v="18ºLEE"/>
    <s v="Leilão de Energia Existente"/>
    <s v="007/2017"/>
    <s v="ELETRONORTE"/>
    <n v="357038000116"/>
    <s v="QTD-02-2019"/>
    <s v="-"/>
    <s v="-"/>
    <x v="0"/>
    <s v="-"/>
    <x v="0"/>
    <s v="-"/>
    <s v="N"/>
    <n v="0"/>
    <n v="0"/>
    <n v="0"/>
    <m/>
    <m/>
    <n v="0"/>
    <n v="0"/>
    <n v="1"/>
    <n v="147"/>
    <n v="147"/>
    <n v="147"/>
    <n v="146.99999999999994"/>
    <n v="146.99999999999994"/>
    <n v="0"/>
    <n v="0"/>
    <n v="146.99999999999994"/>
    <n v="2578967.9999999995"/>
    <n v="175"/>
    <s v="R$/MWh"/>
    <n v="0"/>
    <n v="0"/>
    <n v="451319400.00000006"/>
    <n v="261.83967255848921"/>
    <n v="675276136.65882182"/>
    <n v="0"/>
    <n v="0"/>
    <n v="0"/>
    <n v="43466"/>
    <n v="44196"/>
    <s v="Não"/>
    <n v="4894.92"/>
    <n v="7323.91"/>
  </r>
  <r>
    <n v="1687"/>
    <x v="13"/>
    <s v="LEE"/>
    <s v="18ºLEE"/>
    <s v="Leilão de Energia Existente"/>
    <s v="007/2017"/>
    <s v="INOWATT"/>
    <n v="14213018000186"/>
    <s v="QTD-02-2019"/>
    <s v="-"/>
    <s v="-"/>
    <x v="0"/>
    <s v="-"/>
    <x v="0"/>
    <s v="-"/>
    <s v="N"/>
    <n v="0"/>
    <n v="0"/>
    <n v="0"/>
    <m/>
    <m/>
    <n v="0"/>
    <n v="0"/>
    <n v="1"/>
    <n v="10"/>
    <n v="10"/>
    <n v="10"/>
    <n v="10.000000000000007"/>
    <n v="10.000000000000007"/>
    <n v="0"/>
    <n v="0"/>
    <n v="10.000000000000007"/>
    <n v="175440"/>
    <n v="175"/>
    <s v="R$/MWh"/>
    <n v="0"/>
    <n v="0"/>
    <n v="30702000.000000007"/>
    <n v="261.83967255848921"/>
    <n v="45937152.153661355"/>
    <n v="0"/>
    <n v="0"/>
    <n v="0"/>
    <n v="43466"/>
    <n v="44196"/>
    <s v="Não"/>
    <n v="4894.92"/>
    <n v="7323.91"/>
  </r>
  <r>
    <n v="1688"/>
    <x v="13"/>
    <s v="LEE"/>
    <s v="18ºLEE"/>
    <s v="Leilão de Energia Existente"/>
    <s v="007/2017"/>
    <s v="MATRIX COM"/>
    <n v="17858631000149"/>
    <s v="QTD-02-2019"/>
    <s v="-"/>
    <s v="-"/>
    <x v="0"/>
    <s v="-"/>
    <x v="0"/>
    <s v="-"/>
    <s v="N"/>
    <n v="0"/>
    <n v="0"/>
    <n v="0"/>
    <m/>
    <m/>
    <n v="0"/>
    <n v="0"/>
    <n v="1"/>
    <n v="10"/>
    <n v="10"/>
    <n v="10"/>
    <n v="10.000000000000007"/>
    <n v="10.000000000000007"/>
    <n v="0"/>
    <n v="0"/>
    <n v="10.000000000000007"/>
    <n v="175440"/>
    <n v="174.98"/>
    <s v="R$/MWh"/>
    <n v="0"/>
    <n v="0"/>
    <n v="30698491.200000003"/>
    <n v="261.80974802448247"/>
    <n v="45931902.193415217"/>
    <n v="0"/>
    <n v="0"/>
    <n v="0"/>
    <n v="43466"/>
    <n v="44196"/>
    <s v="Não"/>
    <n v="4894.92"/>
    <n v="7323.91"/>
  </r>
  <r>
    <n v="1689"/>
    <x v="13"/>
    <s v="LEE"/>
    <s v="18ºLEE"/>
    <s v="Leilão de Energia Existente"/>
    <s v="007/2017"/>
    <s v="MINERVA COM"/>
    <n v="24510849000173"/>
    <s v="QTD-02-2019"/>
    <s v="-"/>
    <s v="-"/>
    <x v="0"/>
    <s v="-"/>
    <x v="0"/>
    <s v="-"/>
    <s v="N"/>
    <n v="0"/>
    <n v="0"/>
    <n v="0"/>
    <m/>
    <m/>
    <n v="0"/>
    <n v="0"/>
    <n v="1"/>
    <n v="25"/>
    <n v="25"/>
    <n v="25"/>
    <n v="25.000000000000011"/>
    <n v="25.000000000000011"/>
    <n v="0"/>
    <n v="0"/>
    <n v="25.000000000000011"/>
    <n v="438600.00000000006"/>
    <n v="174.99"/>
    <s v="R$/MWh"/>
    <n v="0"/>
    <n v="0"/>
    <n v="76750614"/>
    <n v="261.82471029148587"/>
    <n v="114836317.9338457"/>
    <n v="0"/>
    <n v="0"/>
    <n v="0"/>
    <n v="43466"/>
    <n v="44196"/>
    <s v="Não"/>
    <n v="4894.92"/>
    <n v="7323.91"/>
  </r>
  <r>
    <n v="1690"/>
    <x v="13"/>
    <s v="LEE"/>
    <s v="18ºLEE"/>
    <s v="Leilão de Energia Existente"/>
    <s v="007/2017"/>
    <s v="PRIME ENERGY"/>
    <n v="12809025000110"/>
    <s v="QTD-02-2019"/>
    <s v="-"/>
    <s v="-"/>
    <x v="0"/>
    <s v="-"/>
    <x v="0"/>
    <s v="-"/>
    <s v="N"/>
    <n v="0"/>
    <n v="0"/>
    <n v="0"/>
    <m/>
    <m/>
    <n v="0"/>
    <n v="0"/>
    <n v="1"/>
    <n v="6"/>
    <n v="6"/>
    <n v="6"/>
    <n v="5.9999999999999991"/>
    <n v="5.9999999999999991"/>
    <n v="0"/>
    <n v="0"/>
    <n v="5.9999999999999991"/>
    <n v="105264"/>
    <n v="172"/>
    <s v="R$/MWh"/>
    <n v="0"/>
    <n v="0"/>
    <n v="18105408"/>
    <n v="257.35099245748654"/>
    <n v="27089794.870044861"/>
    <n v="0"/>
    <n v="0"/>
    <n v="0"/>
    <n v="43466"/>
    <n v="44196"/>
    <s v="Não"/>
    <n v="4894.92"/>
    <n v="7323.91"/>
  </r>
  <r>
    <n v="1691"/>
    <x v="13"/>
    <s v="LEE"/>
    <s v="18ºLEE"/>
    <s v="Leilão de Energia Existente"/>
    <s v="007/2017"/>
    <s v="TRADENER"/>
    <n v="2691745000170"/>
    <s v="QTD-02-2019"/>
    <s v="-"/>
    <s v="-"/>
    <x v="0"/>
    <s v="-"/>
    <x v="0"/>
    <s v="-"/>
    <s v="N"/>
    <n v="0"/>
    <n v="0"/>
    <n v="0"/>
    <m/>
    <m/>
    <n v="0"/>
    <n v="0"/>
    <n v="1"/>
    <n v="100"/>
    <n v="100"/>
    <n v="100"/>
    <n v="100.00000000000007"/>
    <n v="100.00000000000007"/>
    <n v="0"/>
    <n v="0"/>
    <n v="100.00000000000007"/>
    <n v="1754399.9999999998"/>
    <n v="175"/>
    <s v="R$/MWh"/>
    <n v="0"/>
    <n v="0"/>
    <n v="307020000"/>
    <n v="261.83967255848921"/>
    <n v="459371521.53661346"/>
    <n v="0"/>
    <n v="0"/>
    <n v="0"/>
    <n v="43466"/>
    <n v="44196"/>
    <s v="Não"/>
    <n v="4894.92"/>
    <n v="7323.91"/>
  </r>
  <r>
    <n v="1692"/>
    <x v="14"/>
    <s v="LEN"/>
    <s v="27ºLEN"/>
    <s v="Leilão de Energia Nova"/>
    <s v="001/2018"/>
    <s v="BURITIZAL"/>
    <n v="22933858000141"/>
    <s v="QTD-30-2022"/>
    <s v="CGH.PH.MT.037358-3.01"/>
    <s v="BURITIZAL"/>
    <x v="0"/>
    <s v="MT"/>
    <x v="10"/>
    <s v="Rio Buritizal"/>
    <s v="SE"/>
    <n v="51238190"/>
    <n v="75796340.525131539"/>
    <n v="5"/>
    <m/>
    <m/>
    <n v="0"/>
    <n v="4.57"/>
    <n v="9.9999999999999978E-2"/>
    <n v="45"/>
    <n v="45"/>
    <n v="45"/>
    <n v="4.5"/>
    <n v="4.5"/>
    <n v="4.5"/>
    <n v="4.5"/>
    <n v="4.5"/>
    <n v="1183356.0000000005"/>
    <n v="198.35"/>
    <s v="R$/MWh"/>
    <n v="0"/>
    <n v="0"/>
    <n v="234718662.59999996"/>
    <n v="293.41793968834264"/>
    <n v="347217879.43783832"/>
    <n v="0"/>
    <n v="0"/>
    <n v="0"/>
    <n v="44562"/>
    <n v="55154"/>
    <s v="Não"/>
    <n v="4950.95"/>
    <n v="7323.91"/>
  </r>
  <r>
    <n v="1693"/>
    <x v="14"/>
    <s v="LEN"/>
    <s v="27ºLEN"/>
    <s v="Leilão de Energia Nova"/>
    <s v="001/2018"/>
    <s v="CHALE"/>
    <n v="29000000000000"/>
    <s v="QTD-30-2022"/>
    <s v="CGH.PH.MG.038150-0.01"/>
    <s v="CHALE"/>
    <x v="0"/>
    <s v="MG"/>
    <x v="10"/>
    <s v="Rio José Pedro"/>
    <s v="SE"/>
    <n v="13216000"/>
    <n v="19550347.824154962"/>
    <n v="2.1"/>
    <m/>
    <m/>
    <n v="0"/>
    <n v="1.36"/>
    <n v="9.9999999999999978E-2"/>
    <n v="12"/>
    <n v="12"/>
    <n v="12"/>
    <n v="1.1999999999999997"/>
    <n v="1.1999999999999997"/>
    <n v="1.1999999999999997"/>
    <n v="1.1999999999999997"/>
    <n v="1.1999999999999997"/>
    <n v="315561.59999999998"/>
    <n v="197.27"/>
    <s v="R$/MWh"/>
    <n v="0"/>
    <n v="0"/>
    <n v="62250836.832000017"/>
    <n v="291.8203023056181"/>
    <n v="92087281.508044571"/>
    <n v="0"/>
    <n v="0"/>
    <n v="0"/>
    <n v="44562"/>
    <n v="55154"/>
    <s v="Não"/>
    <n v="4950.95"/>
    <n v="7323.91"/>
  </r>
  <r>
    <n v="1694"/>
    <x v="14"/>
    <s v="LEN"/>
    <s v="27ºLEN"/>
    <s v="Leilão de Energia Nova"/>
    <s v="001/2018"/>
    <s v="QUEBRA DENTES"/>
    <n v="8140348000196"/>
    <s v="QTD-30-2022"/>
    <s v="PCH.PH.RS.031035-2.01"/>
    <s v="QUEBRA DENTES"/>
    <x v="0"/>
    <s v="RS"/>
    <x v="6"/>
    <s v="Rio Toropi"/>
    <s v="S"/>
    <n v="115743660"/>
    <n v="171218887.06422001"/>
    <n v="22.36"/>
    <m/>
    <m/>
    <n v="0"/>
    <n v="11.29"/>
    <n v="9.9999999999999978E-2"/>
    <n v="90"/>
    <n v="90"/>
    <n v="90"/>
    <n v="9.0000000000000036"/>
    <n v="9.0000000000000036"/>
    <n v="9.0000000000000036"/>
    <n v="9.0000000000000036"/>
    <n v="9.0000000000000036"/>
    <n v="2366712.0000000005"/>
    <n v="198.47"/>
    <s v="R$/MWh"/>
    <n v="0"/>
    <n v="0"/>
    <n v="469721330.64000005"/>
    <n v="293.59545495308981"/>
    <n v="694855886.38293719"/>
    <n v="0"/>
    <n v="0"/>
    <n v="0"/>
    <n v="44562"/>
    <n v="55154"/>
    <s v="Não"/>
    <n v="4950.95"/>
    <n v="7323.91"/>
  </r>
  <r>
    <n v="1695"/>
    <x v="14"/>
    <s v="LEN"/>
    <s v="27ºLEN"/>
    <s v="Leilão de Energia Nova"/>
    <s v="001/2018"/>
    <s v="SALTO DO GUASSUPI"/>
    <n v="8147946000197"/>
    <s v="QTD-30-2022"/>
    <s v="PCH.PH.RS.031049-2.01"/>
    <s v="SALTO DO GUASSUPI"/>
    <x v="0"/>
    <s v="RS"/>
    <x v="6"/>
    <s v="Rio Guassupi"/>
    <s v="S"/>
    <n v="70128240"/>
    <n v="103740275.74877548"/>
    <n v="12.199"/>
    <m/>
    <m/>
    <n v="0"/>
    <n v="6.27"/>
    <n v="9.9999999999999978E-2"/>
    <n v="50"/>
    <n v="50"/>
    <n v="50"/>
    <n v="4.9999999999999991"/>
    <n v="4.9999999999999991"/>
    <n v="4.9999999999999991"/>
    <n v="4.9999999999972804"/>
    <n v="4.9999999999972804"/>
    <n v="1314839.9999999995"/>
    <n v="197.47"/>
    <s v="R$/MWh"/>
    <n v="0"/>
    <n v="0"/>
    <n v="259641454.79999998"/>
    <n v="292.11616108019672"/>
    <n v="384086013.23468584"/>
    <n v="0"/>
    <n v="0"/>
    <n v="0"/>
    <n v="44562"/>
    <n v="55154"/>
    <s v="Não"/>
    <n v="4950.95"/>
    <n v="7323.91"/>
  </r>
  <r>
    <n v="1696"/>
    <x v="14"/>
    <s v="LEN"/>
    <s v="27ºLEN"/>
    <s v="Leilão de Energia Nova"/>
    <s v="001/2018"/>
    <s v="ALCON"/>
    <n v="30974737000176"/>
    <s v="DIST-20-2022"/>
    <s v="UTE.AI.ES.029150-1.01"/>
    <s v="ALCON"/>
    <x v="0"/>
    <s v="ES"/>
    <x v="4"/>
    <s v="Bagaço de Cana de Açúcar"/>
    <s v="SE"/>
    <n v="93400000"/>
    <n v="138166047.72821379"/>
    <n v="21.8"/>
    <m/>
    <m/>
    <n v="0"/>
    <n v="10.3"/>
    <n v="9.9999999999999978E-2"/>
    <n v="77"/>
    <n v="77"/>
    <n v="77"/>
    <n v="7.7"/>
    <n v="7.7"/>
    <n v="7.7"/>
    <n v="7.7"/>
    <n v="7.7"/>
    <n v="1349964.0000000002"/>
    <n v="198.96"/>
    <s v="R$/MWh"/>
    <n v="0"/>
    <n v="0"/>
    <n v="268588837.44"/>
    <n v="294.32030895080743"/>
    <n v="397321821.55246776"/>
    <n v="15086507.33"/>
    <n v="15086507.33"/>
    <n v="15086507.33"/>
    <n v="44562"/>
    <n v="51866"/>
    <s v="Não"/>
    <n v="4950.95"/>
    <n v="7323.91"/>
  </r>
  <r>
    <n v="1697"/>
    <x v="14"/>
    <s v="LEN"/>
    <s v="27ºLEN"/>
    <s v="Leilão de Energia Nova"/>
    <s v="001/2018"/>
    <s v="CERRADAO 2"/>
    <n v="8056257000177"/>
    <s v="DIST-20-2022"/>
    <s v="UTE.AI.MG.038336-8.01"/>
    <s v="CERRADAO 2"/>
    <x v="0"/>
    <s v="MG"/>
    <x v="4"/>
    <s v="Bagaço de Cana de Açúcar"/>
    <s v="SE"/>
    <n v="21000000"/>
    <n v="31065171.330754705"/>
    <n v="40"/>
    <m/>
    <m/>
    <n v="0"/>
    <n v="24.2"/>
    <n v="9.9999999999999978E-2"/>
    <n v="94"/>
    <n v="94"/>
    <n v="94"/>
    <n v="9.4000000000000021"/>
    <n v="9.4000000000000021"/>
    <n v="9.4000000000000021"/>
    <n v="9.4000000000000021"/>
    <n v="9.4000000000000021"/>
    <n v="1648007.9999999993"/>
    <n v="198.92"/>
    <s v="R$/MWh"/>
    <n v="0"/>
    <n v="0"/>
    <n v="327821751.36000007"/>
    <n v="294.26113719589165"/>
    <n v="484944708.18792719"/>
    <n v="18565620.109999977"/>
    <n v="18565620.109999977"/>
    <n v="18565620.109999977"/>
    <n v="44562"/>
    <n v="51866"/>
    <s v="Não"/>
    <n v="4950.95"/>
    <n v="7323.91"/>
  </r>
  <r>
    <n v="1698"/>
    <x v="14"/>
    <s v="LEN"/>
    <s v="27ºLEN"/>
    <s v="Leilão de Energia Nova"/>
    <s v="001/2018"/>
    <s v="FOLHA LARGA"/>
    <n v="90000000000000"/>
    <s v="DISE-20-2022"/>
    <s v="EOL.CV.BA.033508-8.01"/>
    <s v="VENTOS DE SAO JANUARIO 01"/>
    <x v="0"/>
    <s v="BA"/>
    <x v="8"/>
    <s v="Cinética do Vento"/>
    <s v="NE"/>
    <n v="157301000"/>
    <n v="232694405.49995455"/>
    <n v="28.6"/>
    <m/>
    <m/>
    <n v="0"/>
    <n v="15.4"/>
    <n v="9.9999999999999978E-2"/>
    <n v="66"/>
    <n v="66"/>
    <n v="66"/>
    <n v="6.6000000000000041"/>
    <n v="6.6000000000000041"/>
    <n v="6.6000000000000041"/>
    <n v="6.6000000000000041"/>
    <n v="6.6000000000000041"/>
    <n v="1157111.9999999998"/>
    <n v="67.599999999999994"/>
    <s v="R$/MWh"/>
    <n v="0"/>
    <n v="0"/>
    <n v="78220771.200000003"/>
    <n v="100.00026580757228"/>
    <n v="115711507.56913158"/>
    <n v="4436665.9499999974"/>
    <n v="4436665.9499999974"/>
    <n v="4436665.9499999974"/>
    <n v="44562"/>
    <n v="51866"/>
    <s v="Não"/>
    <n v="4950.95"/>
    <n v="7323.91"/>
  </r>
  <r>
    <n v="1699"/>
    <x v="14"/>
    <s v="LEN"/>
    <s v="27ºLEN"/>
    <s v="Leilão de Energia Nova"/>
    <s v="001/2018"/>
    <s v="FOLHA LARGA"/>
    <n v="90000000000000"/>
    <s v="DISE-20-2022"/>
    <s v="EOL.CV.BA.032641-0.01"/>
    <s v="VENTOS DE SAO JANUARIO 04"/>
    <x v="0"/>
    <s v="BA"/>
    <x v="8"/>
    <s v="Cinética do Vento"/>
    <s v="NE"/>
    <n v="157301000"/>
    <n v="232694405.49995455"/>
    <n v="28.6"/>
    <m/>
    <m/>
    <n v="0"/>
    <n v="14.9"/>
    <n v="9.9999999999999978E-2"/>
    <n v="66"/>
    <n v="66"/>
    <n v="66"/>
    <n v="7.9999999999999947"/>
    <n v="7.9999999999999947"/>
    <n v="7.9999999999999947"/>
    <n v="7.9999999999999947"/>
    <n v="7.9999999999999947"/>
    <n v="1402560.0000000002"/>
    <n v="67.599999999999994"/>
    <s v="R$/MWh"/>
    <n v="0"/>
    <n v="0"/>
    <n v="94813056"/>
    <n v="100.00026580757228"/>
    <n v="140256372.81106859"/>
    <n v="5438518.3099999996"/>
    <n v="5438518.3099999996"/>
    <n v="5438518.3099999996"/>
    <n v="44562"/>
    <n v="51866"/>
    <s v="Não"/>
    <n v="4950.95"/>
    <n v="7323.91"/>
  </r>
  <r>
    <n v="1700"/>
    <x v="14"/>
    <s v="LEN"/>
    <s v="27ºLEN"/>
    <s v="Leilão de Energia Nova"/>
    <s v="001/2018"/>
    <s v="FOLHA LARGA"/>
    <n v="90000000000000"/>
    <s v="DISE-20-2022"/>
    <s v="EOL.CV.BA.033532-0.01"/>
    <s v="VENTOS DE SAO JANUARIO 13"/>
    <x v="0"/>
    <s v="BA"/>
    <x v="8"/>
    <s v="Cinética do Vento"/>
    <s v="NE"/>
    <n v="157301000"/>
    <n v="232694405.49995455"/>
    <n v="28.6"/>
    <m/>
    <m/>
    <n v="0"/>
    <n v="13.7"/>
    <n v="9.9999999999999978E-2"/>
    <n v="66"/>
    <n v="66"/>
    <n v="66"/>
    <n v="9.4000000000000021"/>
    <n v="9.4000000000000021"/>
    <n v="9.4000000000000021"/>
    <n v="9.4000000000000021"/>
    <n v="9.4000000000000021"/>
    <n v="1648007.9999999993"/>
    <n v="67.599999999999994"/>
    <s v="R$/MWh"/>
    <n v="0"/>
    <n v="0"/>
    <n v="111405340.80000001"/>
    <n v="100.00026580757228"/>
    <n v="164801238.05300561"/>
    <n v="6357322.5000000019"/>
    <n v="6357322.5000000019"/>
    <n v="6357322.5000000019"/>
    <n v="44562"/>
    <n v="51866"/>
    <s v="Não"/>
    <n v="4950.95"/>
    <n v="7323.91"/>
  </r>
  <r>
    <n v="1701"/>
    <x v="14"/>
    <s v="LEN"/>
    <s v="27ºLEN"/>
    <s v="Leilão de Energia Nova"/>
    <s v="001/2018"/>
    <s v="FOLHA LARGA"/>
    <n v="90000000000000"/>
    <s v="DISE-20-2022"/>
    <s v="EOL.CV.BA.033533-9.01"/>
    <s v="VENTOS DE SAO JANUARIO 14"/>
    <x v="0"/>
    <s v="BA"/>
    <x v="8"/>
    <s v="Cinética do Vento"/>
    <s v="NE"/>
    <n v="157301000"/>
    <n v="232694405.49995455"/>
    <n v="28.6"/>
    <m/>
    <m/>
    <n v="0"/>
    <n v="13.7"/>
    <n v="9.9999999999999978E-2"/>
    <n v="66"/>
    <n v="66"/>
    <n v="66"/>
    <n v="9.4000000000000021"/>
    <n v="9.4000000000000021"/>
    <n v="9.4000000000000021"/>
    <n v="9.4000000000000021"/>
    <n v="9.4000000000000021"/>
    <n v="1648007.9999999993"/>
    <n v="67.599999999999994"/>
    <s v="R$/MWh"/>
    <n v="0"/>
    <n v="0"/>
    <n v="111405340.80000001"/>
    <n v="100.00026580757228"/>
    <n v="164801238.05300561"/>
    <n v="6396281.5599999931"/>
    <n v="6396281.5599999931"/>
    <n v="6396281.5599999931"/>
    <n v="44562"/>
    <n v="51866"/>
    <s v="Não"/>
    <n v="4950.95"/>
    <n v="7323.91"/>
  </r>
  <r>
    <n v="1702"/>
    <x v="14"/>
    <s v="LEN"/>
    <s v="27ºLEN"/>
    <s v="Leilão de Energia Nova"/>
    <s v="001/2018"/>
    <s v="ALEX "/>
    <n v="51000000000000"/>
    <s v="DISS-20-2022"/>
    <s v="UFV.RS.CE.035699-9.01"/>
    <s v="ALEX I"/>
    <x v="0"/>
    <s v="CE"/>
    <x v="9"/>
    <s v="Radiação Solar Global"/>
    <s v="NE"/>
    <n v="146000000"/>
    <n v="215976905.44238985"/>
    <n v="30"/>
    <m/>
    <m/>
    <n v="41.795999999999999"/>
    <n v="10.199999999999999"/>
    <n v="9.9999999999999978E-2"/>
    <n v="100"/>
    <n v="100"/>
    <n v="100"/>
    <n v="9.9999999999999911"/>
    <n v="9.9999999999999911"/>
    <n v="9.9999999999999911"/>
    <n v="9.9999999999999911"/>
    <n v="9.9999999999999911"/>
    <n v="1753200"/>
    <n v="118"/>
    <s v="R$/MWh"/>
    <n v="0"/>
    <n v="0"/>
    <n v="206877599.99999997"/>
    <n v="174.55667700138358"/>
    <n v="306032766.11882561"/>
    <n v="10336800.000000004"/>
    <n v="10336800.000000004"/>
    <n v="10336800.000000004"/>
    <n v="44562"/>
    <n v="51866"/>
    <s v="Não"/>
    <n v="4950.95"/>
    <n v="7323.91"/>
  </r>
  <r>
    <n v="1703"/>
    <x v="14"/>
    <s v="LEN"/>
    <s v="27ºLEN"/>
    <s v="Leilão de Energia Nova"/>
    <s v="001/2018"/>
    <s v="ALEX "/>
    <n v="51000000000000"/>
    <s v="DISS-20-2022"/>
    <s v="UFV.RS.CE.035883-5.01"/>
    <s v="ALEX III"/>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
    <s v="R$/MWh"/>
    <n v="0"/>
    <n v="0"/>
    <n v="206877599.99999997"/>
    <n v="174.55667700138358"/>
    <n v="306032766.11882561"/>
    <n v="10336800.000000004"/>
    <n v="10336800.000000004"/>
    <n v="10336800.000000004"/>
    <n v="44562"/>
    <n v="51866"/>
    <s v="Não"/>
    <n v="4950.95"/>
    <n v="7323.91"/>
  </r>
  <r>
    <n v="1704"/>
    <x v="14"/>
    <s v="LEN"/>
    <s v="27ºLEN"/>
    <s v="Leilão de Energia Nova"/>
    <s v="001/2018"/>
    <s v="ALEX "/>
    <n v="51000000000000"/>
    <s v="DISS-20-2022"/>
    <s v="UFV.RS.CE.035884-3.01"/>
    <s v="ALEX IV"/>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
    <s v="R$/MWh"/>
    <n v="0"/>
    <n v="0"/>
    <n v="206877599.99999997"/>
    <n v="174.55667700138358"/>
    <n v="306032766.11882561"/>
    <n v="10336800.000000004"/>
    <n v="10336800.000000004"/>
    <n v="10336800.000000004"/>
    <n v="44562"/>
    <n v="51866"/>
    <s v="Não"/>
    <n v="4950.95"/>
    <n v="7323.91"/>
  </r>
  <r>
    <n v="1705"/>
    <x v="14"/>
    <s v="LEN"/>
    <s v="27ºLEN"/>
    <s v="Leilão de Energia Nova"/>
    <s v="001/2018"/>
    <s v="ALEX "/>
    <n v="51000000000000"/>
    <s v="DISS-20-2022"/>
    <s v="UFV.RS.CE.035863-0.01"/>
    <s v="ALEX IX"/>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199.9999999998"/>
    <n v="118.39"/>
    <s v="R$/MWh"/>
    <n v="0"/>
    <n v="0"/>
    <n v="207561348"/>
    <n v="175.13360161181188"/>
    <n v="307044230.34582859"/>
    <n v="10370963.999999987"/>
    <n v="10370963.999999987"/>
    <n v="10370963.999999987"/>
    <n v="44562"/>
    <n v="51866"/>
    <s v="Não"/>
    <n v="4950.95"/>
    <n v="7323.91"/>
  </r>
  <r>
    <n v="1706"/>
    <x v="14"/>
    <s v="LEN"/>
    <s v="27ºLEN"/>
    <s v="Leilão de Energia Nova"/>
    <s v="001/2018"/>
    <s v="ALEX "/>
    <n v="51000000000000"/>
    <s v="DISS-20-2022"/>
    <s v="UFV.RS.CE.035859-2.01"/>
    <s v="ALEX V"/>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
    <s v="R$/MWh"/>
    <n v="0"/>
    <n v="0"/>
    <n v="206877599.99999997"/>
    <n v="174.55667700138358"/>
    <n v="306032766.11882561"/>
    <n v="10336800.000000004"/>
    <n v="10336800.000000004"/>
    <n v="10336800.000000004"/>
    <n v="44562"/>
    <n v="51866"/>
    <s v="Não"/>
    <n v="4950.95"/>
    <n v="7323.91"/>
  </r>
  <r>
    <n v="1707"/>
    <x v="14"/>
    <s v="LEN"/>
    <s v="27ºLEN"/>
    <s v="Leilão de Energia Nova"/>
    <s v="001/2018"/>
    <s v="ALEX "/>
    <n v="51000000000000"/>
    <s v="DISS-20-2022"/>
    <s v="UFV.RS.CE.035860-6.01"/>
    <s v="ALEX VI"/>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
    <s v="R$/MWh"/>
    <n v="0"/>
    <n v="0"/>
    <n v="206877599.99999997"/>
    <n v="174.55667700138358"/>
    <n v="306032766.11882561"/>
    <n v="10336800.000000004"/>
    <n v="10336800.000000004"/>
    <n v="10336800.000000004"/>
    <n v="44562"/>
    <n v="51866"/>
    <s v="Não"/>
    <n v="4950.95"/>
    <n v="7323.91"/>
  </r>
  <r>
    <n v="1708"/>
    <x v="14"/>
    <s v="LEN"/>
    <s v="27ºLEN"/>
    <s v="Leilão de Energia Nova"/>
    <s v="001/2018"/>
    <s v="ALEX "/>
    <n v="51000000000000"/>
    <s v="DISS-20-2022"/>
    <s v="UFV.RS.CE.035861-4.01"/>
    <s v="ALEX VII"/>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39"/>
    <s v="R$/MWh"/>
    <n v="0"/>
    <n v="0"/>
    <n v="207561348.00000009"/>
    <n v="175.13360161181188"/>
    <n v="307044230.34582871"/>
    <n v="10370963.999999989"/>
    <n v="10370963.999999989"/>
    <n v="10370963.999999989"/>
    <n v="44562"/>
    <n v="51866"/>
    <s v="Não"/>
    <n v="4950.95"/>
    <n v="7323.91"/>
  </r>
  <r>
    <n v="1709"/>
    <x v="14"/>
    <s v="LEN"/>
    <s v="27ºLEN"/>
    <s v="Leilão de Energia Nova"/>
    <s v="001/2018"/>
    <s v="ALEX "/>
    <n v="51000000000000"/>
    <s v="DISS-20-2022"/>
    <s v="UFV.RS.CE.035862-2.01"/>
    <s v="ALEX VIII"/>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25"/>
    <s v="R$/MWh"/>
    <n v="0"/>
    <n v="0"/>
    <n v="207315900"/>
    <n v="174.92650046960685"/>
    <n v="306681140.62331474"/>
    <n v="10358700.000000006"/>
    <n v="10358700.000000006"/>
    <n v="10358700.000000006"/>
    <n v="44562"/>
    <n v="51866"/>
    <s v="Não"/>
    <n v="4950.95"/>
    <n v="7323.91"/>
  </r>
  <r>
    <n v="1710"/>
    <x v="14"/>
    <s v="LEN"/>
    <s v="27ºLEN"/>
    <s v="Leilão de Energia Nova"/>
    <s v="001/2018"/>
    <s v="ALEX "/>
    <n v="51000000000000"/>
    <s v="DISS-20-2022"/>
    <s v="UFV.RS.CE.035864-9.01"/>
    <s v="ALEX X"/>
    <x v="0"/>
    <s v="CE"/>
    <x v="9"/>
    <s v="Radiação Solar Global"/>
    <s v="NE"/>
    <n v="137500000"/>
    <n v="203402907.52279866"/>
    <n v="30"/>
    <m/>
    <m/>
    <n v="41.795999999999999"/>
    <n v="10.199999999999999"/>
    <n v="9.9999999999999978E-2"/>
    <n v="100"/>
    <n v="100"/>
    <n v="100"/>
    <n v="9.9999999999999911"/>
    <n v="9.9999999999999911"/>
    <n v="9.9999999999999911"/>
    <n v="9.9999999999999911"/>
    <n v="9.9999999999999911"/>
    <n v="1753200"/>
    <n v="118.39"/>
    <s v="R$/MWh"/>
    <n v="0"/>
    <n v="0"/>
    <n v="207561348.00000009"/>
    <n v="175.13360161181188"/>
    <n v="307044230.34582871"/>
    <n v="10370963.999999989"/>
    <n v="10370963.999999989"/>
    <n v="10370963.999999989"/>
    <n v="44562"/>
    <n v="51866"/>
    <s v="Não"/>
    <n v="4950.95"/>
    <n v="7323.91"/>
  </r>
  <r>
    <n v="1711"/>
    <x v="14"/>
    <s v="LEN"/>
    <s v="27ºLEN"/>
    <s v="Leilão de Energia Nova"/>
    <s v="001/2018"/>
    <s v="CRB"/>
    <n v="4718109000110"/>
    <s v="DISS-20-2022"/>
    <s v="UFV.RS.PI.034785-0.01"/>
    <s v="ETESA 17 SAO JOAO DO PIAUI I"/>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2"/>
    <x v="14"/>
    <s v="LEN"/>
    <s v="27ºLEN"/>
    <s v="Leilão de Energia Nova"/>
    <s v="001/2018"/>
    <s v="CRB"/>
    <n v="4718109000110"/>
    <s v="DISS-20-2022"/>
    <s v="UFV.RS.PI.034786-8.01"/>
    <s v="ETESA 18 SAO JOAO DO PIAUI II"/>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3"/>
    <x v="14"/>
    <s v="LEN"/>
    <s v="27ºLEN"/>
    <s v="Leilão de Energia Nova"/>
    <s v="001/2018"/>
    <s v="CRB"/>
    <n v="4718109000110"/>
    <s v="DISS-20-2022"/>
    <s v="UFV.RS.PI.034787-6.01"/>
    <s v="ETESA 19 SAO JOAO DO PIAUI III"/>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4"/>
    <x v="14"/>
    <s v="LEN"/>
    <s v="27ºLEN"/>
    <s v="Leilão de Energia Nova"/>
    <s v="001/2018"/>
    <s v="CRB"/>
    <n v="4718109000110"/>
    <s v="DISS-20-2022"/>
    <s v="UFV.RS.PI.034788-4.01"/>
    <s v="ETESA 20 SAO JOAO DO PIAUI IV"/>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5"/>
    <x v="14"/>
    <s v="LEN"/>
    <s v="27ºLEN"/>
    <s v="Leilão de Energia Nova"/>
    <s v="001/2018"/>
    <s v="CRB"/>
    <n v="4718109000110"/>
    <s v="DISS-20-2022"/>
    <s v="UFV.RS.PI.034789-2.01"/>
    <s v="ETESA 21 SAO JOAO DO PIAUI V"/>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6"/>
    <x v="14"/>
    <s v="LEN"/>
    <s v="27ºLEN"/>
    <s v="Leilão de Energia Nova"/>
    <s v="001/2018"/>
    <s v="CRB"/>
    <n v="4718109000110"/>
    <s v="DISS-20-2022"/>
    <s v="UFV.RS.PI.034790-6.01"/>
    <s v="ETESA 22 SAO JOAO DO PIAUI VI"/>
    <x v="0"/>
    <s v="PI"/>
    <x v="9"/>
    <s v="Radiação Solar Global"/>
    <s v="NE"/>
    <n v="169885000"/>
    <n v="251309839.59644109"/>
    <n v="29.975999999999999"/>
    <m/>
    <m/>
    <n v="34.847999999999999"/>
    <n v="8.4"/>
    <n v="9.9999999999999978E-2"/>
    <n v="67"/>
    <n v="67"/>
    <n v="67"/>
    <n v="6.6999999999999931"/>
    <n v="6.6999999999999931"/>
    <n v="6.6999999999999931"/>
    <n v="6.6999999999999931"/>
    <n v="6.6999999999999931"/>
    <n v="1174643.9999999998"/>
    <n v="117.8"/>
    <s v="R$/MWh"/>
    <n v="0"/>
    <n v="0"/>
    <n v="138373063.20000002"/>
    <n v="174.26081822680496"/>
    <n v="204694424.56520709"/>
    <n v="6913917.5999999978"/>
    <n v="6913917.5999999978"/>
    <n v="6913917.5999999978"/>
    <n v="44562"/>
    <n v="51866"/>
    <s v="Não"/>
    <n v="4950.95"/>
    <n v="7323.91"/>
  </r>
  <r>
    <n v="1717"/>
    <x v="14"/>
    <s v="LEN"/>
    <s v="27ºLEN"/>
    <s v="Leilão de Energia Nova"/>
    <s v="001/2018"/>
    <s v="FANCISCO SA"/>
    <n v="50000000000000"/>
    <s v="DISS-20-2022"/>
    <s v="UFV.RS.MG.033236-4.01"/>
    <s v="FRANCISCO SA 1"/>
    <x v="0"/>
    <s v="MG"/>
    <x v="9"/>
    <s v="Radiação Solar Global"/>
    <s v="SE"/>
    <n v="131323430"/>
    <n v="194265945.36630344"/>
    <n v="30"/>
    <m/>
    <m/>
    <n v="40.734000000000002"/>
    <n v="9.1"/>
    <n v="9.9999999999999978E-2"/>
    <n v="91"/>
    <n v="91"/>
    <n v="91"/>
    <n v="9.1"/>
    <n v="9.1"/>
    <n v="9.1"/>
    <n v="9.1"/>
    <n v="9.1"/>
    <n v="1595412.0000000002"/>
    <n v="117.91"/>
    <s v="R$/MWh"/>
    <n v="0"/>
    <n v="0"/>
    <n v="188115028.92000002"/>
    <n v="174.4235405528232"/>
    <n v="278277409.68046081"/>
    <n v="9399313.5600000024"/>
    <n v="9399313.5600000024"/>
    <n v="9399313.5600000024"/>
    <n v="44562"/>
    <n v="51866"/>
    <s v="Não"/>
    <n v="4950.95"/>
    <n v="7323.91"/>
  </r>
  <r>
    <n v="1718"/>
    <x v="14"/>
    <s v="LEN"/>
    <s v="27ºLEN"/>
    <s v="Leilão de Energia Nova"/>
    <s v="001/2018"/>
    <s v="FANCISCO SA"/>
    <n v="50000000000000"/>
    <s v="DISS-20-2022"/>
    <s v="UFV.RS.MG.033237-2.01"/>
    <s v="FRANCISCO SA 2"/>
    <x v="0"/>
    <s v="MG"/>
    <x v="9"/>
    <s v="Radiação Solar Global"/>
    <s v="SE"/>
    <n v="131323430"/>
    <n v="194265945.36630344"/>
    <n v="30"/>
    <m/>
    <m/>
    <n v="40.734000000000002"/>
    <n v="9.1"/>
    <n v="9.9999999999999978E-2"/>
    <n v="91"/>
    <n v="91"/>
    <n v="91"/>
    <n v="9.1"/>
    <n v="9.1"/>
    <n v="9.1"/>
    <n v="9.1"/>
    <n v="9.1"/>
    <n v="1595412.0000000002"/>
    <n v="118.35"/>
    <s v="R$/MWh"/>
    <n v="0"/>
    <n v="0"/>
    <n v="188817010.19999996"/>
    <n v="175.07442985689613"/>
    <n v="279315846.28685033"/>
    <n v="9434388.5999999996"/>
    <n v="9434388.5999999996"/>
    <n v="9434388.5999999996"/>
    <n v="44562"/>
    <n v="51866"/>
    <s v="Não"/>
    <n v="4950.95"/>
    <n v="7323.91"/>
  </r>
  <r>
    <n v="1719"/>
    <x v="14"/>
    <s v="LEN"/>
    <s v="27ºLEN"/>
    <s v="Leilão de Energia Nova"/>
    <s v="001/2018"/>
    <s v="FANCISCO SA"/>
    <n v="50000000000000"/>
    <s v="DISS-20-2022"/>
    <s v="UFV.RS.MG.033238-0.01"/>
    <s v="FRANCISCO SA 3"/>
    <x v="0"/>
    <s v="MG"/>
    <x v="9"/>
    <s v="Radiação Solar Global"/>
    <s v="SE"/>
    <n v="131323430"/>
    <n v="194265945.36630344"/>
    <n v="30"/>
    <m/>
    <m/>
    <n v="40.734000000000002"/>
    <n v="9.1"/>
    <n v="9.9999999999999978E-2"/>
    <n v="91"/>
    <n v="91"/>
    <n v="91"/>
    <n v="9.1"/>
    <n v="9.1"/>
    <n v="9.1"/>
    <n v="9.1"/>
    <n v="9.1"/>
    <n v="1595412.0000000002"/>
    <n v="118.35"/>
    <s v="R$/MWh"/>
    <n v="0"/>
    <n v="0"/>
    <n v="188817010.19999996"/>
    <n v="175.07442985689613"/>
    <n v="279315846.28685033"/>
    <n v="9434388.5999999996"/>
    <n v="9434388.5999999996"/>
    <n v="9434388.5999999996"/>
    <n v="44562"/>
    <n v="51866"/>
    <s v="Não"/>
    <n v="4950.95"/>
    <n v="7323.91"/>
  </r>
  <r>
    <n v="1720"/>
    <x v="14"/>
    <s v="LEN"/>
    <s v="27ºLEN"/>
    <s v="Leilão de Energia Nova"/>
    <s v="001/2018"/>
    <s v="LAVRAS"/>
    <n v="60000000000000"/>
    <s v="DISS-20-2022"/>
    <s v="UFV.RS.CE.037865-8.01"/>
    <s v="LAVRAS 1"/>
    <x v="0"/>
    <s v="CE"/>
    <x v="9"/>
    <s v="Radiação Solar Global"/>
    <s v="NE"/>
    <n v="171967150"/>
    <n v="254389951.3338854"/>
    <n v="24"/>
    <m/>
    <m/>
    <n v="28.943999999999999"/>
    <n v="6.2"/>
    <n v="9.9999999999999978E-2"/>
    <n v="62"/>
    <n v="62"/>
    <n v="62"/>
    <n v="6.2"/>
    <n v="6.2"/>
    <n v="6.2"/>
    <n v="6.2"/>
    <n v="6.2"/>
    <n v="1086984.0000000002"/>
    <n v="118.01"/>
    <s v="R$/MWh"/>
    <n v="0"/>
    <n v="0"/>
    <n v="128274981.84"/>
    <n v="174.57146994011251"/>
    <n v="189756394.68138325"/>
    <n v="6409359.1199999955"/>
    <n v="6409359.1199999955"/>
    <n v="6409359.1199999955"/>
    <n v="44562"/>
    <n v="51866"/>
    <s v="Não"/>
    <n v="4950.95"/>
    <n v="7323.91"/>
  </r>
  <r>
    <n v="1721"/>
    <x v="14"/>
    <s v="LEN"/>
    <s v="27ºLEN"/>
    <s v="Leilão de Energia Nova"/>
    <s v="001/2018"/>
    <s v="LAVRAS"/>
    <n v="60000000000000"/>
    <s v="DISS-20-2022"/>
    <s v="UFV.RS.CE.037866-6.01"/>
    <s v="LAVRAS 2"/>
    <x v="0"/>
    <s v="CE"/>
    <x v="9"/>
    <s v="Radiação Solar Global"/>
    <s v="NE"/>
    <n v="171967150"/>
    <n v="254389951.3338854"/>
    <n v="24"/>
    <m/>
    <m/>
    <n v="28.943999999999999"/>
    <n v="6.2"/>
    <n v="9.9999999999999978E-2"/>
    <n v="62"/>
    <n v="62"/>
    <n v="62"/>
    <n v="6.2"/>
    <n v="6.2"/>
    <n v="6.2"/>
    <n v="6.2"/>
    <n v="6.2"/>
    <n v="1086984.0000000002"/>
    <n v="118.02"/>
    <s v="R$/MWh"/>
    <n v="0"/>
    <n v="0"/>
    <n v="128285851.68000001"/>
    <n v="174.58626287884144"/>
    <n v="189772474.36909458"/>
    <n v="6409902.2400000002"/>
    <n v="6409902.2400000002"/>
    <n v="6409902.2400000002"/>
    <n v="44562"/>
    <n v="51866"/>
    <s v="Não"/>
    <n v="4950.95"/>
    <n v="7323.91"/>
  </r>
  <r>
    <n v="1722"/>
    <x v="14"/>
    <s v="LEN"/>
    <s v="27ºLEN"/>
    <s v="Leilão de Energia Nova"/>
    <s v="001/2018"/>
    <s v="LAVRAS"/>
    <n v="60000000000000"/>
    <s v="DISS-20-2022"/>
    <s v="UFV.RS.CE.037867-4.01"/>
    <s v="LAVRAS 3"/>
    <x v="0"/>
    <s v="CE"/>
    <x v="9"/>
    <s v="Radiação Solar Global"/>
    <s v="NE"/>
    <n v="171967150"/>
    <n v="254389951.3338854"/>
    <n v="24"/>
    <m/>
    <m/>
    <n v="28.943999999999999"/>
    <n v="6.2"/>
    <n v="9.9999999999999978E-2"/>
    <n v="62"/>
    <n v="62"/>
    <n v="62"/>
    <n v="6.2"/>
    <n v="6.2"/>
    <n v="6.2"/>
    <n v="6.2"/>
    <n v="6.2"/>
    <n v="1086984.0000000002"/>
    <n v="118.03"/>
    <s v="R$/MWh"/>
    <n v="0"/>
    <n v="0"/>
    <n v="128296721.52000001"/>
    <n v="174.60105581757037"/>
    <n v="189788554.05680591"/>
    <n v="6410445.3599999994"/>
    <n v="6410445.3599999994"/>
    <n v="6410445.3599999994"/>
    <n v="44562"/>
    <n v="51866"/>
    <s v="Não"/>
    <n v="4950.95"/>
    <n v="7323.91"/>
  </r>
  <r>
    <n v="1723"/>
    <x v="14"/>
    <s v="LEN"/>
    <s v="27ºLEN"/>
    <s v="Leilão de Energia Nova"/>
    <s v="001/2018"/>
    <s v="LAVRAS"/>
    <n v="60000000000000"/>
    <s v="DISS-20-2022"/>
    <s v="UFV.RS.CE.037868-2.01"/>
    <s v="LAVRAS 4"/>
    <x v="0"/>
    <s v="CE"/>
    <x v="9"/>
    <s v="Radiação Solar Global"/>
    <s v="NE"/>
    <n v="171967150"/>
    <n v="254389951.3338854"/>
    <n v="24"/>
    <m/>
    <m/>
    <n v="28.943999999999999"/>
    <n v="6.2"/>
    <n v="9.9999999999999978E-2"/>
    <n v="62"/>
    <n v="62"/>
    <n v="62"/>
    <n v="6.2"/>
    <n v="6.2"/>
    <n v="6.2"/>
    <n v="6.2"/>
    <n v="6.2"/>
    <n v="1086984.0000000002"/>
    <n v="118.04"/>
    <s v="R$/MWh"/>
    <n v="0"/>
    <n v="0"/>
    <n v="128307591.36"/>
    <n v="174.6158487562993"/>
    <n v="189804633.74451724"/>
    <n v="6410988.4800000051"/>
    <n v="6410988.4800000051"/>
    <n v="6410988.4800000051"/>
    <n v="44562"/>
    <n v="51866"/>
    <s v="Não"/>
    <n v="4950.95"/>
    <n v="7323.91"/>
  </r>
  <r>
    <n v="1724"/>
    <x v="14"/>
    <s v="LEN"/>
    <s v="27ºLEN"/>
    <s v="Leilão de Energia Nova"/>
    <s v="001/2018"/>
    <s v="LAVRAS"/>
    <n v="60000000000000"/>
    <s v="DISS-20-2022"/>
    <s v="UFV.RS.CE.037869-0.01"/>
    <s v="LAVRAS 5"/>
    <x v="0"/>
    <s v="CE"/>
    <x v="9"/>
    <s v="Radiação Solar Global"/>
    <s v="NE"/>
    <n v="171967150"/>
    <n v="254389951.3338854"/>
    <n v="24"/>
    <m/>
    <m/>
    <n v="28.943999999999999"/>
    <n v="6.2"/>
    <n v="9.9999999999999978E-2"/>
    <n v="62"/>
    <n v="62"/>
    <n v="62"/>
    <n v="6.2"/>
    <n v="6.2"/>
    <n v="6.2"/>
    <n v="6.2"/>
    <n v="6.2"/>
    <n v="1086984.0000000002"/>
    <n v="118.05"/>
    <s v="R$/MWh"/>
    <n v="0"/>
    <n v="0"/>
    <n v="128318461.19999997"/>
    <n v="174.63064169502823"/>
    <n v="189820713.43222854"/>
    <n v="6411531.5999999987"/>
    <n v="6411531.5999999987"/>
    <n v="6411531.5999999987"/>
    <n v="44562"/>
    <n v="51866"/>
    <s v="Não"/>
    <n v="4950.95"/>
    <n v="7323.91"/>
  </r>
  <r>
    <n v="1725"/>
    <x v="14"/>
    <s v="LEN"/>
    <s v="27ºLEN"/>
    <s v="Leilão de Energia Nova"/>
    <s v="001/2018"/>
    <s v="SPP I"/>
    <n v="44000000000000"/>
    <s v="DISS-20-2022"/>
    <s v="UFV.RS.PE.031870-1.01"/>
    <s v="SAO PEDRO E PAULO I"/>
    <x v="0"/>
    <s v="PE"/>
    <x v="9"/>
    <s v="Radiação Solar Global"/>
    <s v="NE"/>
    <n v="125911250"/>
    <n v="186259740.65330896"/>
    <n v="25"/>
    <m/>
    <m/>
    <n v="30.225000000000001"/>
    <n v="6.7"/>
    <n v="9.9999999999999978E-2"/>
    <n v="67"/>
    <n v="67"/>
    <n v="67"/>
    <n v="6.6999999999999931"/>
    <n v="6.6999999999999931"/>
    <n v="6.6999999999999931"/>
    <n v="6.6999999999999931"/>
    <n v="6.6999999999999931"/>
    <n v="1174643.9999999998"/>
    <n v="117.63"/>
    <s v="R$/MWh"/>
    <n v="0"/>
    <n v="0"/>
    <n v="138173373.72"/>
    <n v="174.00933826841313"/>
    <n v="204399025.14096189"/>
    <n v="6903939.9599999953"/>
    <n v="6903939.9599999953"/>
    <n v="6903939.9599999953"/>
    <n v="44562"/>
    <n v="51866"/>
    <s v="Não"/>
    <n v="4950.95"/>
    <n v="7323.91"/>
  </r>
  <r>
    <n v="1726"/>
    <x v="14"/>
    <s v="LEN"/>
    <s v="27ºLEN"/>
    <s v="Leilão de Energia Nova"/>
    <s v="001/2018"/>
    <s v="JAIBA"/>
    <n v="40000000000000"/>
    <s v="DISS-20-2022"/>
    <s v="UFV.RS.MG.034392-7.01"/>
    <s v="SOLAR JAIBA 3"/>
    <x v="0"/>
    <s v="MG"/>
    <x v="9"/>
    <s v="Radiação Solar Global"/>
    <s v="SE"/>
    <n v="160381250"/>
    <n v="237251000.45193347"/>
    <n v="29.94"/>
    <m/>
    <m/>
    <n v="36.479999999999997"/>
    <n v="8.4"/>
    <n v="9.9999999999999978E-2"/>
    <n v="84"/>
    <n v="84"/>
    <n v="84"/>
    <n v="8.4000000000000021"/>
    <n v="8.4000000000000021"/>
    <n v="8.4000000000000021"/>
    <n v="8.4000000000000021"/>
    <n v="8.4000000000000021"/>
    <n v="1472688"/>
    <n v="118.4"/>
    <s v="R$/MWh"/>
    <n v="0"/>
    <n v="0"/>
    <n v="174366259.19999999"/>
    <n v="175.14839455054081"/>
    <n v="257938938.87384683"/>
    <n v="8712345.5999999996"/>
    <n v="8712345.5999999996"/>
    <n v="8712345.5999999996"/>
    <n v="44562"/>
    <n v="51866"/>
    <s v="Não"/>
    <n v="4950.95"/>
    <n v="7323.91"/>
  </r>
  <r>
    <n v="1727"/>
    <x v="14"/>
    <s v="LEN"/>
    <s v="27ºLEN"/>
    <s v="Leilão de Energia Nova"/>
    <s v="001/2018"/>
    <s v="JAIBA"/>
    <n v="40000000000000"/>
    <s v="DISS-20-2022"/>
    <s v="UFV.RS.MG.034394-3.01"/>
    <s v="SOLAR JAIBA 4"/>
    <x v="0"/>
    <s v="MG"/>
    <x v="9"/>
    <s v="Radiação Solar Global"/>
    <s v="SE"/>
    <n v="160381250"/>
    <n v="237251000.45193347"/>
    <n v="29.94"/>
    <m/>
    <m/>
    <n v="36.479999999999997"/>
    <n v="8.4"/>
    <n v="9.9999999999999978E-2"/>
    <n v="84"/>
    <n v="84"/>
    <n v="84"/>
    <n v="8.4000000000000021"/>
    <n v="8.4000000000000021"/>
    <n v="8.4000000000000021"/>
    <n v="8.4000000000000021"/>
    <n v="8.4000000000000021"/>
    <n v="1472688"/>
    <n v="118.4"/>
    <s v="R$/MWh"/>
    <n v="0"/>
    <n v="0"/>
    <n v="174366259.19999999"/>
    <n v="175.14839455054081"/>
    <n v="257938938.87384683"/>
    <n v="8712345.5999999996"/>
    <n v="8712345.5999999996"/>
    <n v="8712345.5999999996"/>
    <n v="44562"/>
    <n v="51866"/>
    <s v="Não"/>
    <n v="4950.95"/>
    <n v="7323.91"/>
  </r>
  <r>
    <n v="1728"/>
    <x v="14"/>
    <s v="LEN"/>
    <s v="27ºLEN"/>
    <s v="Leilão de Energia Nova"/>
    <s v="001/2018"/>
    <s v="JAIBA"/>
    <n v="40000000000000"/>
    <s v="DISS-20-2022"/>
    <s v="UFV.RS.MG.035805-3.01"/>
    <s v="SOLAR JAIBA 9"/>
    <x v="0"/>
    <s v="MG"/>
    <x v="9"/>
    <s v="Radiação Solar Global"/>
    <s v="SE"/>
    <n v="106920830"/>
    <n v="158167328.70364273"/>
    <n v="20"/>
    <m/>
    <m/>
    <n v="24.32"/>
    <n v="5.5"/>
    <n v="9.9999999999999978E-2"/>
    <n v="84"/>
    <n v="84"/>
    <n v="84"/>
    <n v="5.4999999999999991"/>
    <n v="5.4999999999999991"/>
    <n v="5.4999999999999991"/>
    <n v="5.4999999999999991"/>
    <n v="5.4999999999999991"/>
    <n v="964260.00000000023"/>
    <n v="117.81"/>
    <s v="R$/MWh"/>
    <n v="0"/>
    <n v="0"/>
    <n v="113599470.59999999"/>
    <n v="174.27561116553389"/>
    <n v="168047000.8224777"/>
    <n v="5676085.7999999998"/>
    <n v="5676085.7999999998"/>
    <n v="5676085.7999999998"/>
    <n v="44562"/>
    <n v="51866"/>
    <s v="Não"/>
    <n v="4950.95"/>
    <n v="7323.91"/>
  </r>
  <r>
    <n v="1729"/>
    <x v="14"/>
    <s v="LEN"/>
    <s v="28ºLEN"/>
    <s v="Leilão de Energia Nova"/>
    <s v="003/2018"/>
    <s v="APE"/>
    <n v="14588726000100"/>
    <s v="QTDH-30-2024"/>
    <s v="CGH.PH.MG.031618-0.01"/>
    <s v="ANTONIO PRADO"/>
    <x v="0"/>
    <s v="MG"/>
    <x v="10"/>
    <s v="Rio Gavião"/>
    <s v="SE"/>
    <n v="7412440"/>
    <n v="10726509.291519055"/>
    <n v="1"/>
    <m/>
    <m/>
    <n v="0"/>
    <n v="0.8"/>
    <n v="0.1"/>
    <n v="8"/>
    <n v="8"/>
    <n v="8"/>
    <n v="0.80000000000000038"/>
    <n v="0.80000000000000038"/>
    <n v="0.80000000000000038"/>
    <n v="0.80000000000000038"/>
    <n v="0.80000000000000038"/>
    <n v="210393.5999999998"/>
    <n v="194.99"/>
    <s v="R$/MWh"/>
    <n v="0"/>
    <n v="0"/>
    <n v="41024648.063999981"/>
    <n v="282.16917057720542"/>
    <n v="59366587.606752299"/>
    <n v="0"/>
    <n v="0"/>
    <n v="0"/>
    <n v="45292"/>
    <n v="56249"/>
    <s v="Não"/>
    <n v="5061.1099999999997"/>
    <n v="7323.91"/>
  </r>
  <r>
    <n v="1730"/>
    <x v="14"/>
    <s v="LEN"/>
    <s v="28ºLEN"/>
    <s v="Leilão de Energia Nova"/>
    <s v="003/2018"/>
    <s v="CBVG"/>
    <n v="3507699000179"/>
    <s v="QTDH-30-2024"/>
    <s v="PCH.PH.PR.029576-0.01"/>
    <s v="BELA VISTA"/>
    <x v="0"/>
    <s v="PR"/>
    <x v="6"/>
    <s v="Rio Chopim"/>
    <s v="S"/>
    <n v="182023470"/>
    <n v="263405362.09797853"/>
    <n v="29"/>
    <m/>
    <m/>
    <n v="0"/>
    <n v="16.64"/>
    <n v="0.1"/>
    <n v="147"/>
    <n v="147"/>
    <n v="147"/>
    <n v="14.70000000000001"/>
    <n v="14.70000000000001"/>
    <n v="14.70000000000001"/>
    <n v="14.70000000000001"/>
    <n v="14.70000000000001"/>
    <n v="3865982.3999999994"/>
    <n v="195.7"/>
    <s v="R$/MWh"/>
    <n v="0"/>
    <n v="0"/>
    <n v="756572755.67999983"/>
    <n v="283.19660845150571"/>
    <n v="1094833104.0132122"/>
    <n v="0"/>
    <n v="0"/>
    <n v="0"/>
    <n v="45292"/>
    <n v="56249"/>
    <s v="Não"/>
    <n v="5061.1099999999997"/>
    <n v="7323.91"/>
  </r>
  <r>
    <n v="1731"/>
    <x v="14"/>
    <s v="LEN"/>
    <s v="28ºLEN"/>
    <s v="Leilão de Energia Nova"/>
    <s v="003/2018"/>
    <s v="CPFLR"/>
    <n v="8439659000150"/>
    <s v="QTDH-30-2024"/>
    <s v="PCH.PH.PR.028419-0.01"/>
    <s v="LUCIA CHEROBIM"/>
    <x v="0"/>
    <s v="PR"/>
    <x v="6"/>
    <s v="Rio Iguaçu"/>
    <s v="S"/>
    <n v="271983650"/>
    <n v="393586342.53582716"/>
    <n v="28"/>
    <m/>
    <m/>
    <n v="0"/>
    <n v="16.57"/>
    <n v="0.1"/>
    <n v="165"/>
    <n v="165"/>
    <n v="165"/>
    <n v="16.499999999999989"/>
    <n v="16.499999999999989"/>
    <n v="16.499999999999989"/>
    <n v="16.499999999999989"/>
    <n v="16.499999999999989"/>
    <n v="4339367.9999999991"/>
    <n v="189.95"/>
    <s v="R$/MWh"/>
    <n v="0"/>
    <n v="0"/>
    <n v="824262951.59999943"/>
    <n v="274.87580876527085"/>
    <n v="1192787288.5301352"/>
    <n v="0"/>
    <n v="0"/>
    <n v="0"/>
    <n v="45292"/>
    <n v="56249"/>
    <s v="Não"/>
    <n v="5061.1099999999997"/>
    <n v="7323.91"/>
  </r>
  <r>
    <n v="1732"/>
    <x v="14"/>
    <s v="LEN"/>
    <s v="28ºLEN"/>
    <s v="Leilão de Energia Nova"/>
    <s v="003/2018"/>
    <s v="ENERGIA LIMPA"/>
    <n v="10871186000108"/>
    <s v="QTDH-30-2024"/>
    <s v="CGH.PH.MG.028570-6.01"/>
    <s v="NOVA PONTE QUEIMADA II"/>
    <x v="0"/>
    <s v="MG"/>
    <x v="10"/>
    <s v="Rio Casca"/>
    <s v="SE"/>
    <n v="14196420"/>
    <n v="20543576.883766606"/>
    <n v="3"/>
    <m/>
    <m/>
    <n v="0"/>
    <n v="1.94"/>
    <n v="0.1"/>
    <n v="19"/>
    <n v="19"/>
    <n v="19"/>
    <n v="1.8999999999999988"/>
    <n v="1.8999999999999988"/>
    <n v="1.8999999999999988"/>
    <n v="1.8999999999999988"/>
    <n v="1.8999999999999988"/>
    <n v="499684.79999999941"/>
    <n v="195"/>
    <s v="R$/MWh"/>
    <n v="0"/>
    <n v="0"/>
    <n v="97438535.999999866"/>
    <n v="282.18364153318146"/>
    <n v="141002876.48277929"/>
    <n v="0"/>
    <n v="0"/>
    <n v="0"/>
    <n v="45292"/>
    <n v="56249"/>
    <s v="Não"/>
    <n v="5061.1099999999997"/>
    <n v="7323.91"/>
  </r>
  <r>
    <n v="1733"/>
    <x v="14"/>
    <s v="LEN"/>
    <s v="28ºLEN"/>
    <s v="Leilão de Energia Nova"/>
    <s v="003/2018"/>
    <s v="EW"/>
    <n v="24520095000132"/>
    <s v="QTDH-30-2024"/>
    <s v="CGH.PH.GO.038152-7.01"/>
    <s v="DIAMANTINO"/>
    <x v="0"/>
    <s v="GO"/>
    <x v="10"/>
    <s v="Rio Diamantino"/>
    <s v="SE"/>
    <n v="16733709.999999998"/>
    <n v="24215278.07261648"/>
    <n v="3"/>
    <m/>
    <m/>
    <n v="0"/>
    <n v="2.2200000000000002"/>
    <n v="0.1"/>
    <n v="13"/>
    <n v="13"/>
    <n v="13"/>
    <n v="1.2999999999999996"/>
    <n v="1.2999999999999996"/>
    <n v="1.2999999999999996"/>
    <n v="1.2999999999999996"/>
    <n v="1.2999999999999996"/>
    <n v="341889.59999999986"/>
    <n v="195"/>
    <s v="R$/MWh"/>
    <n v="0"/>
    <n v="0"/>
    <n v="66668472"/>
    <n v="282.18364153318146"/>
    <n v="96475652.330322802"/>
    <n v="0"/>
    <n v="0"/>
    <n v="0"/>
    <n v="45292"/>
    <n v="56249"/>
    <s v="Não"/>
    <n v="5061.1099999999997"/>
    <n v="7323.91"/>
  </r>
  <r>
    <n v="1734"/>
    <x v="14"/>
    <s v="LEN"/>
    <s v="28ºLEN"/>
    <s v="Leilão de Energia Nova"/>
    <s v="003/2018"/>
    <s v="GERACAO CEU AZUL"/>
    <n v="9136819000155"/>
    <s v="QTDH-30-2024"/>
    <s v="UHE.PH.PR.030923-0.01"/>
    <s v="UHE BAIXO IGUACU"/>
    <x v="0"/>
    <s v="PR"/>
    <x v="2"/>
    <s v="-"/>
    <s v="S"/>
    <n v="0"/>
    <n v="0"/>
    <n v="350.2"/>
    <m/>
    <m/>
    <n v="0"/>
    <n v="171.3"/>
    <n v="0.1"/>
    <n v="234"/>
    <n v="234"/>
    <n v="234"/>
    <n v="23.400000000000006"/>
    <n v="23.400000000000006"/>
    <n v="23.400000000000006"/>
    <n v="23.400000000000006"/>
    <n v="23.400000000000006"/>
    <n v="6154012.8000000017"/>
    <n v="151.68"/>
    <s v="R$/MWh"/>
    <n v="0"/>
    <n v="0"/>
    <n v="933440661.50399995"/>
    <n v="219.49546024488703"/>
    <n v="1350777871.8889258"/>
    <n v="0"/>
    <n v="0"/>
    <n v="0"/>
    <n v="45292"/>
    <n v="56249"/>
    <s v="Não"/>
    <n v="5061.1099999999997"/>
    <n v="7323.91"/>
  </r>
  <r>
    <n v="1735"/>
    <x v="14"/>
    <s v="LEN"/>
    <s v="28ºLEN"/>
    <s v="Leilão de Energia Nova"/>
    <s v="003/2018"/>
    <s v="GUAPORE 2"/>
    <n v="14812369000103"/>
    <s v="QTDH-30-2024"/>
    <s v="PCH.PH.MT.035646-8.01"/>
    <s v="ALTO GUAPORE 2"/>
    <x v="6"/>
    <s v="MT"/>
    <x v="6"/>
    <s v="Rio Guaporé"/>
    <s v="SE"/>
    <n v="56142150"/>
    <n v="81243058.105139002"/>
    <n v="7"/>
    <m/>
    <m/>
    <n v="0"/>
    <n v="5.01"/>
    <n v="0.1"/>
    <n v="50"/>
    <n v="50"/>
    <n v="50"/>
    <n v="4.9999999999999991"/>
    <n v="4.9999999999999991"/>
    <n v="4.9999999999999991"/>
    <n v="4.9999999999999991"/>
    <n v="4.9999999999999991"/>
    <n v="1314959.9999999995"/>
    <n v="195.99"/>
    <s v="R$/MWh"/>
    <n v="0"/>
    <n v="0"/>
    <n v="257719010.40000001"/>
    <n v="283.61626617481147"/>
    <n v="372944045.36923009"/>
    <n v="0"/>
    <n v="0"/>
    <n v="0"/>
    <n v="45292"/>
    <n v="56249"/>
    <s v="Não"/>
    <n v="5061.1099999999997"/>
    <n v="7323.91"/>
  </r>
  <r>
    <n v="1736"/>
    <x v="14"/>
    <s v="LEN"/>
    <s v="28ºLEN"/>
    <s v="Leilão de Energia Nova"/>
    <s v="003/2018"/>
    <s v="LAC"/>
    <n v="20395383000151"/>
    <s v="QTDH-30-2024"/>
    <s v="PCH.PH.SC.037820-8.01"/>
    <s v="LACERDOPOLIS"/>
    <x v="0"/>
    <s v="SC"/>
    <x v="6"/>
    <s v="Rio do Peixe"/>
    <s v="S"/>
    <n v="47993140"/>
    <n v="69450661.609291255"/>
    <n v="9.6"/>
    <m/>
    <m/>
    <n v="0"/>
    <n v="5.47"/>
    <n v="0.1"/>
    <n v="54"/>
    <n v="54"/>
    <n v="54"/>
    <n v="5.4"/>
    <n v="5.4"/>
    <n v="5.4"/>
    <n v="5.4"/>
    <n v="5.4"/>
    <n v="1420156.7999999996"/>
    <n v="196"/>
    <s v="R$/MWh"/>
    <n v="0"/>
    <n v="0"/>
    <n v="278350732.79999995"/>
    <n v="283.63073713078757"/>
    <n v="402800120.02530032"/>
    <n v="0"/>
    <n v="0"/>
    <n v="0"/>
    <n v="45292"/>
    <n v="56249"/>
    <s v="Não"/>
    <n v="5061.1099999999997"/>
    <n v="7323.91"/>
  </r>
  <r>
    <n v="1737"/>
    <x v="14"/>
    <s v="LEN"/>
    <s v="28ºLEN"/>
    <s v="Leilão de Energia Nova"/>
    <s v="003/2018"/>
    <s v="OURO BRANCO"/>
    <n v="6926595000197"/>
    <s v="QTDH-30-2024"/>
    <s v="PCH.PH.PR.034015-4.01"/>
    <s v="OURO BRANCO"/>
    <x v="0"/>
    <s v="PR"/>
    <x v="10"/>
    <s v="Rio Mourão"/>
    <s v="S"/>
    <n v="20579510"/>
    <n v="29780518.321889866"/>
    <n v="4"/>
    <m/>
    <m/>
    <n v="0"/>
    <n v="2.85"/>
    <n v="0.1"/>
    <n v="14"/>
    <n v="14"/>
    <n v="14"/>
    <n v="1.399999999999999"/>
    <n v="1.399999999999999"/>
    <n v="1.399999999999999"/>
    <n v="1.399999999999999"/>
    <n v="1.399999999999999"/>
    <n v="368188.8"/>
    <n v="194.99"/>
    <s v="R$/MWh"/>
    <n v="0"/>
    <n v="0"/>
    <n v="71793134.111999974"/>
    <n v="282.16917057720542"/>
    <n v="103891528.31181653"/>
    <n v="0"/>
    <n v="0"/>
    <n v="0"/>
    <n v="45292"/>
    <n v="56249"/>
    <s v="Não"/>
    <n v="5061.1099999999997"/>
    <n v="7323.91"/>
  </r>
  <r>
    <n v="1738"/>
    <x v="14"/>
    <s v="LEN"/>
    <s v="28ºLEN"/>
    <s v="Leilão de Energia Nova"/>
    <s v="003/2018"/>
    <s v="PCH BV II"/>
    <n v="22091543000102"/>
    <s v="QTDH-30-2024"/>
    <s v="PCH.PH.PR.000273-9.01"/>
    <s v="BOA VISTA II"/>
    <x v="0"/>
    <s v="PR"/>
    <x v="6"/>
    <s v="Rio Marrecas"/>
    <s v="S"/>
    <n v="54953000"/>
    <n v="79522244.37524575"/>
    <n v="16"/>
    <m/>
    <m/>
    <n v="0"/>
    <n v="6.9"/>
    <n v="0.1"/>
    <n v="60"/>
    <n v="60"/>
    <n v="60"/>
    <n v="6.0000000000000018"/>
    <n v="6.0000000000000018"/>
    <n v="6.0000000000000018"/>
    <n v="6.0000000000000018"/>
    <n v="6.0000000000000018"/>
    <n v="1577952"/>
    <n v="196.66"/>
    <s v="R$/MWh"/>
    <n v="0"/>
    <n v="0"/>
    <n v="310320040.31999999"/>
    <n v="284.58582022520756"/>
    <n v="449062764.19600666"/>
    <n v="0"/>
    <n v="0"/>
    <n v="0"/>
    <n v="45292"/>
    <n v="56249"/>
    <s v="Não"/>
    <n v="5061.1099999999997"/>
    <n v="7323.91"/>
  </r>
  <r>
    <n v="1739"/>
    <x v="14"/>
    <s v="LEN"/>
    <s v="28ºLEN"/>
    <s v="Leilão de Energia Nova"/>
    <s v="003/2018"/>
    <s v="PCH SEDE II"/>
    <n v="12819365000121"/>
    <s v="QTDH-30-2024"/>
    <s v="PCH.PH.RS.037300-1.01"/>
    <s v="SEDE II"/>
    <x v="0"/>
    <s v="RS"/>
    <x v="6"/>
    <s v="Rio Potiribu"/>
    <s v="S"/>
    <n v="40473000"/>
    <n v="58568300.121910021"/>
    <n v="6.9640000000000004"/>
    <m/>
    <m/>
    <n v="0"/>
    <n v="2.89"/>
    <n v="0.1"/>
    <n v="23"/>
    <n v="23"/>
    <n v="23"/>
    <n v="2.2999999999999994"/>
    <n v="2.2999999999999994"/>
    <n v="2.2999999999999994"/>
    <n v="2.2999999999999994"/>
    <n v="2.2999999999999994"/>
    <n v="604881.59999999986"/>
    <n v="195.97"/>
    <s v="R$/MWh"/>
    <n v="0"/>
    <n v="0"/>
    <n v="118538647.15199997"/>
    <n v="283.58732426285934"/>
    <n v="171536754.43983713"/>
    <n v="0"/>
    <n v="0"/>
    <n v="0"/>
    <n v="45292"/>
    <n v="56249"/>
    <s v="Não"/>
    <n v="5061.1099999999997"/>
    <n v="7323.91"/>
  </r>
  <r>
    <n v="1740"/>
    <x v="14"/>
    <s v="LEN"/>
    <s v="28ºLEN"/>
    <s v="Leilão de Energia Nova"/>
    <s v="003/2018"/>
    <s v="CDU"/>
    <n v="10401225000103"/>
    <s v="QTDE-20-2024"/>
    <s v="EOL.CV.RN.037959-0.01"/>
    <s v="COSTA DAS DUNAS"/>
    <x v="0"/>
    <s v="RN"/>
    <x v="8"/>
    <s v="Cinética do Vento"/>
    <s v="NE"/>
    <n v="170745000"/>
    <n v="247084337.81324652"/>
    <n v="23.1"/>
    <m/>
    <m/>
    <n v="0"/>
    <n v="13.3"/>
    <n v="0.1"/>
    <n v="40"/>
    <n v="40"/>
    <n v="40"/>
    <n v="3.9999999999999991"/>
    <n v="3.9999999999999991"/>
    <n v="3.9999999999999991"/>
    <n v="3.9999999999999991"/>
    <n v="3.9999999999999991"/>
    <n v="701280.00000000012"/>
    <n v="89.88"/>
    <s v="R$/MWh"/>
    <n v="0"/>
    <n v="0"/>
    <n v="63031046.400000036"/>
    <n v="130.06495231283256"/>
    <n v="91211949.757943273"/>
    <n v="0"/>
    <n v="0"/>
    <n v="0"/>
    <n v="45292"/>
    <n v="52596"/>
    <s v="Não"/>
    <n v="5061.1099999999997"/>
    <n v="7323.91"/>
  </r>
  <r>
    <n v="1741"/>
    <x v="14"/>
    <s v="LEN"/>
    <s v="28ºLEN"/>
    <s v="Leilão de Energia Nova"/>
    <s v="003/2018"/>
    <s v="CFL"/>
    <n v="21812954000179"/>
    <s v="QTDE-20-2024"/>
    <s v="EOL.CV.BA.033521-5.01"/>
    <s v="VENTOS DE SAO JANUARIO 03"/>
    <x v="0"/>
    <s v="BA"/>
    <x v="8"/>
    <s v="Cinética do Vento"/>
    <s v="NE"/>
    <n v="132300999.99999999"/>
    <n v="191452194.65887916"/>
    <n v="29.4"/>
    <m/>
    <m/>
    <n v="0"/>
    <n v="15.4"/>
    <n v="0.1"/>
    <n v="97"/>
    <n v="97"/>
    <n v="97"/>
    <n v="9.7000000000000028"/>
    <n v="9.7000000000000028"/>
    <n v="9.7000000000000028"/>
    <n v="9.7000000000000028"/>
    <n v="9.7000000000000028"/>
    <n v="1700604.0000000002"/>
    <n v="92.11"/>
    <s v="R$/MWh"/>
    <n v="0"/>
    <n v="0"/>
    <n v="156642634.44000006"/>
    <n v="133.29197549549409"/>
    <n v="226676866.6955393"/>
    <n v="0"/>
    <n v="0"/>
    <n v="0"/>
    <n v="45292"/>
    <n v="52596"/>
    <s v="Não"/>
    <n v="5061.1099999999997"/>
    <n v="7323.91"/>
  </r>
  <r>
    <n v="1742"/>
    <x v="14"/>
    <s v="LEN"/>
    <s v="28ºLEN"/>
    <s v="Leilão de Energia Nova"/>
    <s v="003/2018"/>
    <s v="CFL"/>
    <n v="21812954000179"/>
    <s v="QTDE-20-2024"/>
    <s v="EOL.CV.BA.032644-5.01"/>
    <s v="VENTOS DE SAO JANUARIO 05"/>
    <x v="0"/>
    <s v="BA"/>
    <x v="8"/>
    <s v="Cinética do Vento"/>
    <s v="NE"/>
    <n v="132300999.99999999"/>
    <n v="191452194.65887916"/>
    <n v="29.4"/>
    <m/>
    <m/>
    <n v="0"/>
    <n v="15.5"/>
    <n v="0.1"/>
    <n v="97"/>
    <n v="97"/>
    <n v="97"/>
    <n v="13.099999999999996"/>
    <n v="13.099999999999996"/>
    <n v="13.099999999999996"/>
    <n v="13.099999999999996"/>
    <n v="13.099999999999996"/>
    <n v="2296691.9999999995"/>
    <n v="92.11"/>
    <s v="R$/MWh"/>
    <n v="0"/>
    <n v="0"/>
    <n v="211548300.12000003"/>
    <n v="133.29197549549409"/>
    <n v="306130613.78469735"/>
    <n v="0"/>
    <n v="0"/>
    <n v="0"/>
    <n v="45292"/>
    <n v="52596"/>
    <s v="Não"/>
    <n v="5061.1099999999997"/>
    <n v="7323.91"/>
  </r>
  <r>
    <n v="1743"/>
    <x v="14"/>
    <s v="LEN"/>
    <s v="28ºLEN"/>
    <s v="Leilão de Energia Nova"/>
    <s v="003/2018"/>
    <s v="CFL"/>
    <n v="21812954000179"/>
    <s v="QTDE-20-2024"/>
    <s v="EOL.CV.BA.033523-1.01"/>
    <s v="VENTOS DE SAO JANUARIO 06"/>
    <x v="0"/>
    <s v="BA"/>
    <x v="8"/>
    <s v="Cinética do Vento"/>
    <s v="NE"/>
    <n v="132300999.99999999"/>
    <n v="191452194.65887916"/>
    <n v="29.4"/>
    <m/>
    <m/>
    <n v="0"/>
    <n v="15.5"/>
    <n v="0.1"/>
    <n v="97"/>
    <n v="97"/>
    <n v="97"/>
    <n v="11.000000000000004"/>
    <n v="11.000000000000004"/>
    <n v="11.000000000000004"/>
    <n v="11.000000000000004"/>
    <n v="11.000000000000004"/>
    <n v="1928520"/>
    <n v="92.11"/>
    <s v="R$/MWh"/>
    <n v="0"/>
    <n v="0"/>
    <n v="177635977.19999999"/>
    <n v="133.29197549549409"/>
    <n v="257056240.58257023"/>
    <n v="0"/>
    <n v="0"/>
    <n v="0"/>
    <n v="45292"/>
    <n v="52596"/>
    <s v="Não"/>
    <n v="5061.1099999999997"/>
    <n v="7323.91"/>
  </r>
  <r>
    <n v="1744"/>
    <x v="14"/>
    <s v="LEN"/>
    <s v="28ºLEN"/>
    <s v="Leilão de Energia Nova"/>
    <s v="003/2018"/>
    <s v="CFL"/>
    <n v="21812954000179"/>
    <s v="QTDE-20-2024"/>
    <s v="EOL.CV.BA.033529-0.01"/>
    <s v="VENTOS DE SAO JANUARIO 10"/>
    <x v="0"/>
    <s v="BA"/>
    <x v="8"/>
    <s v="Cinética do Vento"/>
    <s v="NE"/>
    <n v="132300999.99999999"/>
    <n v="191452194.65887916"/>
    <n v="29.4"/>
    <m/>
    <m/>
    <n v="0"/>
    <n v="14.6"/>
    <n v="0.1"/>
    <n v="97"/>
    <n v="97"/>
    <n v="97"/>
    <n v="11.300000000000004"/>
    <n v="11.300000000000004"/>
    <n v="11.300000000000004"/>
    <n v="11.300000000000004"/>
    <n v="11.300000000000004"/>
    <n v="1981115.9999999993"/>
    <n v="92.11"/>
    <s v="R$/MWh"/>
    <n v="0"/>
    <n v="0"/>
    <n v="182480594.7599999"/>
    <n v="133.29197549549409"/>
    <n v="264066865.32573113"/>
    <n v="0"/>
    <n v="0"/>
    <n v="0"/>
    <n v="45292"/>
    <n v="52596"/>
    <s v="Não"/>
    <n v="5061.1099999999997"/>
    <n v="7323.91"/>
  </r>
  <r>
    <n v="1745"/>
    <x v="14"/>
    <s v="LEN"/>
    <s v="28ºLEN"/>
    <s v="Leilão de Energia Nova"/>
    <s v="003/2018"/>
    <s v="CFL"/>
    <n v="21812954000179"/>
    <s v="QTDE-20-2024"/>
    <s v="EOL.CV.BA.033530-4.01"/>
    <s v="VENTOS DE SAO JANUARIO 11"/>
    <x v="0"/>
    <s v="BA"/>
    <x v="8"/>
    <s v="Cinética do Vento"/>
    <s v="NE"/>
    <n v="132300999.99999999"/>
    <n v="191452194.65887916"/>
    <n v="29.4"/>
    <m/>
    <m/>
    <n v="0"/>
    <n v="14.5"/>
    <n v="0.1"/>
    <n v="97"/>
    <n v="97"/>
    <n v="97"/>
    <n v="11.000000000000004"/>
    <n v="11.000000000000004"/>
    <n v="11.000000000000004"/>
    <n v="11.000000000000004"/>
    <n v="11.000000000000004"/>
    <n v="1928520"/>
    <n v="92.11"/>
    <s v="R$/MWh"/>
    <n v="0"/>
    <n v="0"/>
    <n v="177635977.19999999"/>
    <n v="133.29197549549409"/>
    <n v="257056240.58257023"/>
    <n v="0"/>
    <n v="0"/>
    <n v="0"/>
    <n v="45292"/>
    <n v="52596"/>
    <s v="Não"/>
    <n v="5061.1099999999997"/>
    <n v="7323.91"/>
  </r>
  <r>
    <n v="1746"/>
    <x v="14"/>
    <s v="LEN"/>
    <s v="28ºLEN"/>
    <s v="Leilão de Energia Nova"/>
    <s v="003/2018"/>
    <s v="CSJ 20"/>
    <n v="13312571000103"/>
    <s v="QTDE-20-2024"/>
    <s v="EOL.CV.BA.037102-5.01"/>
    <s v="VENTOS DE SAO JANUARIO 20"/>
    <x v="0"/>
    <s v="BA"/>
    <x v="8"/>
    <s v="Cinética do Vento"/>
    <s v="NE"/>
    <n v="37800000"/>
    <n v="54700213.589509025"/>
    <n v="8.4"/>
    <m/>
    <m/>
    <n v="0"/>
    <n v="4.0999999999999996"/>
    <n v="0.1"/>
    <n v="12"/>
    <n v="12"/>
    <n v="12"/>
    <n v="1.1999999999999995"/>
    <n v="1.1999999999999995"/>
    <n v="1.1999999999999995"/>
    <n v="1.1999999999999995"/>
    <n v="1.1999999999999995"/>
    <n v="210384.00000000003"/>
    <n v="79"/>
    <s v="R$/MWh"/>
    <n v="0"/>
    <n v="0"/>
    <n v="16620336"/>
    <n v="114.32055221087865"/>
    <n v="24051215.056333493"/>
    <n v="0"/>
    <n v="0"/>
    <n v="0"/>
    <n v="45292"/>
    <n v="52596"/>
    <s v="Não"/>
    <n v="5061.1099999999997"/>
    <n v="7323.91"/>
  </r>
  <r>
    <n v="1747"/>
    <x v="14"/>
    <s v="LEN"/>
    <s v="28ºLEN"/>
    <s v="Leilão de Energia Nova"/>
    <s v="003/2018"/>
    <s v="CSJ 21"/>
    <n v="13312571000103"/>
    <s v="QTDE-20-2024"/>
    <s v="EOL.CV.BA.037103-3.01"/>
    <s v="VENTOS DE SAO JANUARIO 21"/>
    <x v="0"/>
    <s v="BA"/>
    <x v="8"/>
    <s v="Cinética do Vento"/>
    <s v="NE"/>
    <n v="37800000"/>
    <n v="54700213.589509025"/>
    <n v="8.4"/>
    <m/>
    <m/>
    <n v="0"/>
    <n v="4"/>
    <n v="0.1"/>
    <n v="12"/>
    <n v="12"/>
    <n v="12"/>
    <n v="1.1999999999999995"/>
    <n v="1.1999999999999995"/>
    <n v="1.1999999999999995"/>
    <n v="1.1999999999999995"/>
    <n v="1.1999999999999995"/>
    <n v="210384.00000000003"/>
    <n v="79"/>
    <s v="R$/MWh"/>
    <n v="0"/>
    <n v="0"/>
    <n v="16620336"/>
    <n v="114.32055221087865"/>
    <n v="24051215.056333493"/>
    <n v="0"/>
    <n v="0"/>
    <n v="0"/>
    <n v="45292"/>
    <n v="52596"/>
    <s v="Não"/>
    <n v="5061.1099999999997"/>
    <n v="7323.91"/>
  </r>
  <r>
    <n v="1748"/>
    <x v="14"/>
    <s v="LEN"/>
    <s v="28ºLEN"/>
    <s v="Leilão de Energia Nova"/>
    <s v="003/2018"/>
    <s v="CSJ 22"/>
    <n v="13312571000103"/>
    <s v="QTDE-20-2024"/>
    <s v="EOL.CV.BA.037104-1.01"/>
    <s v="VENTOS DE SAO JANUARIO 22"/>
    <x v="0"/>
    <s v="BA"/>
    <x v="8"/>
    <s v="Cinética do Vento"/>
    <s v="NE"/>
    <n v="37800000"/>
    <n v="54700213.589509025"/>
    <n v="8.4"/>
    <m/>
    <m/>
    <n v="0"/>
    <n v="4.0999999999999996"/>
    <n v="0.1"/>
    <n v="12"/>
    <n v="12"/>
    <n v="12"/>
    <n v="1.1999999999999995"/>
    <n v="1.1999999999999995"/>
    <n v="1.1999999999999995"/>
    <n v="1.1999999999999995"/>
    <n v="1.1999999999999995"/>
    <n v="210384.00000000003"/>
    <n v="79"/>
    <s v="R$/MWh"/>
    <n v="0"/>
    <n v="0"/>
    <n v="16620336"/>
    <n v="114.32055221087865"/>
    <n v="24051215.056333493"/>
    <n v="0"/>
    <n v="0"/>
    <n v="0"/>
    <n v="45292"/>
    <n v="52596"/>
    <s v="Não"/>
    <n v="5061.1099999999997"/>
    <n v="7323.91"/>
  </r>
  <r>
    <n v="1749"/>
    <x v="14"/>
    <s v="LEN"/>
    <s v="28ºLEN"/>
    <s v="Leilão de Energia Nova"/>
    <s v="003/2018"/>
    <s v="CSJ 23"/>
    <n v="13312571000103"/>
    <s v="QTDE-20-2024"/>
    <s v="EOL.CV.BA.040625-2.01"/>
    <s v="VENTOS DE SAO JANUARIO 23"/>
    <x v="0"/>
    <s v="BA"/>
    <x v="8"/>
    <s v="Cinética do Vento"/>
    <s v="NE"/>
    <n v="37800000"/>
    <n v="54700213.589509025"/>
    <n v="8.4"/>
    <m/>
    <m/>
    <n v="0"/>
    <n v="4"/>
    <n v="0.1"/>
    <n v="12"/>
    <n v="12"/>
    <n v="12"/>
    <n v="1.1999999999999995"/>
    <n v="1.1999999999999995"/>
    <n v="1.1999999999999995"/>
    <n v="1.1999999999999995"/>
    <n v="1.1999999999999995"/>
    <n v="210384.00000000003"/>
    <n v="89"/>
    <s v="R$/MWh"/>
    <n v="0"/>
    <n v="0"/>
    <n v="18724175.999999996"/>
    <n v="128.79150818693924"/>
    <n v="27095672.65840102"/>
    <n v="0"/>
    <n v="0"/>
    <n v="0"/>
    <n v="45292"/>
    <n v="52596"/>
    <s v="Não"/>
    <n v="5061.1099999999997"/>
    <n v="7323.91"/>
  </r>
  <r>
    <n v="1750"/>
    <x v="14"/>
    <s v="LEN"/>
    <s v="28ºLEN"/>
    <s v="Leilão de Energia Nova"/>
    <s v="003/2018"/>
    <s v="EDPR BR"/>
    <n v="9334083000120"/>
    <s v="QTDE-20-2024"/>
    <s v="EOL.CV.RN.037294-3.01"/>
    <s v="JERUSALEM I"/>
    <x v="0"/>
    <s v="RN"/>
    <x v="8"/>
    <s v="Cinética do Vento"/>
    <s v="NE"/>
    <n v="167301350"/>
    <n v="242101047.05855042"/>
    <n v="29.4"/>
    <m/>
    <m/>
    <n v="0"/>
    <n v="15.3"/>
    <n v="0.1"/>
    <n v="46"/>
    <n v="46"/>
    <n v="46"/>
    <n v="4.6000000000000005"/>
    <n v="4.6000000000000005"/>
    <n v="4.6000000000000005"/>
    <n v="4.6000000000000005"/>
    <n v="4.6000000000000005"/>
    <n v="806471.99999999977"/>
    <n v="94"/>
    <s v="R$/MWh"/>
    <n v="0"/>
    <n v="0"/>
    <n v="75808367.999999985"/>
    <n v="136.02698617496952"/>
    <n v="109701955.59450001"/>
    <n v="0"/>
    <n v="0"/>
    <n v="0"/>
    <n v="45292"/>
    <n v="52596"/>
    <s v="Não"/>
    <n v="5061.1099999999997"/>
    <n v="7323.91"/>
  </r>
  <r>
    <n v="1751"/>
    <x v="14"/>
    <s v="LEN"/>
    <s v="28ºLEN"/>
    <s v="Leilão de Energia Nova"/>
    <s v="003/2018"/>
    <s v="EDPR BR"/>
    <n v="9334083000120"/>
    <s v="QTDE-20-2024"/>
    <s v="EOL.CV.RN.037295-1.01"/>
    <s v="JERUSALEM II"/>
    <x v="0"/>
    <s v="RN"/>
    <x v="8"/>
    <s v="Cinética do Vento"/>
    <s v="NE"/>
    <n v="167101350"/>
    <n v="241811627.93902922"/>
    <n v="29.4"/>
    <m/>
    <m/>
    <n v="0"/>
    <n v="14.9"/>
    <n v="0.1"/>
    <n v="46"/>
    <n v="46"/>
    <n v="46"/>
    <n v="4.5"/>
    <n v="4.5"/>
    <n v="4.5"/>
    <n v="4.5"/>
    <n v="4.5"/>
    <n v="788940.00000000012"/>
    <n v="94"/>
    <s v="R$/MWh"/>
    <n v="0"/>
    <n v="0"/>
    <n v="74160360"/>
    <n v="136.02698617496952"/>
    <n v="107317130.47288047"/>
    <n v="0"/>
    <n v="0"/>
    <n v="0"/>
    <n v="45292"/>
    <n v="52596"/>
    <s v="Não"/>
    <n v="5061.1099999999997"/>
    <n v="7323.91"/>
  </r>
  <r>
    <n v="1752"/>
    <x v="14"/>
    <s v="LEN"/>
    <s v="28ºLEN"/>
    <s v="Leilão de Energia Nova"/>
    <s v="003/2018"/>
    <s v="EDPR BR"/>
    <n v="9334083000120"/>
    <s v="QTDE-20-2024"/>
    <s v="EOL.CV.RN.037296-0.01"/>
    <s v="JERUSALEM III"/>
    <x v="0"/>
    <s v="RN"/>
    <x v="8"/>
    <s v="Cinética do Vento"/>
    <s v="NE"/>
    <n v="164569750"/>
    <n v="238148160.72412971"/>
    <n v="29.4"/>
    <m/>
    <m/>
    <n v="0"/>
    <n v="16.899999999999999"/>
    <n v="0.1"/>
    <n v="46"/>
    <n v="46"/>
    <n v="46"/>
    <n v="8.7999999999999989"/>
    <n v="8.7999999999999989"/>
    <n v="8.7999999999999989"/>
    <n v="8.7999999999999989"/>
    <n v="8.7999999999999989"/>
    <n v="1542816.0000000002"/>
    <n v="94"/>
    <s v="R$/MWh"/>
    <n v="0"/>
    <n v="0"/>
    <n v="145024704"/>
    <n v="136.02698617496952"/>
    <n v="209864610.7025218"/>
    <n v="0"/>
    <n v="0"/>
    <n v="0"/>
    <n v="45292"/>
    <n v="52596"/>
    <s v="Não"/>
    <n v="5061.1099999999997"/>
    <n v="7323.91"/>
  </r>
  <r>
    <n v="1753"/>
    <x v="14"/>
    <s v="LEN"/>
    <s v="28ºLEN"/>
    <s v="Leilão de Energia Nova"/>
    <s v="003/2018"/>
    <s v="EDPR BR"/>
    <n v="9334083000120"/>
    <s v="QTDE-20-2024"/>
    <s v="EOL.CV.RN.037297-8.01"/>
    <s v="JERUSALEM IV"/>
    <x v="0"/>
    <s v="RN"/>
    <x v="8"/>
    <s v="Cinética do Vento"/>
    <s v="NE"/>
    <n v="167301350"/>
    <n v="242101047.05855042"/>
    <n v="29.4"/>
    <m/>
    <m/>
    <n v="0"/>
    <n v="17"/>
    <n v="0.1"/>
    <n v="46"/>
    <n v="46"/>
    <n v="46"/>
    <n v="8.899999999999995"/>
    <n v="8.899999999999995"/>
    <n v="8.899999999999995"/>
    <n v="8.899999999999995"/>
    <n v="8.899999999999995"/>
    <n v="1560348.0000000009"/>
    <n v="94"/>
    <s v="R$/MWh"/>
    <n v="0"/>
    <n v="0"/>
    <n v="146672712.00000009"/>
    <n v="136.02698617496952"/>
    <n v="212249435.8241415"/>
    <n v="0"/>
    <n v="0"/>
    <n v="0"/>
    <n v="45292"/>
    <n v="52596"/>
    <s v="Não"/>
    <n v="5061.1099999999997"/>
    <n v="7323.91"/>
  </r>
  <r>
    <n v="1754"/>
    <x v="14"/>
    <s v="LEN"/>
    <s v="28ºLEN"/>
    <s v="Leilão de Energia Nova"/>
    <s v="003/2018"/>
    <s v="EDPR BR"/>
    <n v="9334083000120"/>
    <s v="QTDE-20-2024"/>
    <s v="EOL.CV.RN.037298-6.01"/>
    <s v="JERUSALEM V"/>
    <x v="0"/>
    <s v="RN"/>
    <x v="8"/>
    <s v="Cinética do Vento"/>
    <s v="NE"/>
    <n v="164569550"/>
    <n v="238147871.3050102"/>
    <n v="29.4"/>
    <m/>
    <m/>
    <n v="0"/>
    <n v="16.2"/>
    <n v="0.1"/>
    <n v="46"/>
    <n v="46"/>
    <n v="46"/>
    <n v="8.5000000000000036"/>
    <n v="8.5000000000000036"/>
    <n v="8.5000000000000036"/>
    <n v="8.5000000000000036"/>
    <n v="8.5000000000000036"/>
    <n v="1490220.0000000009"/>
    <n v="94"/>
    <s v="R$/MWh"/>
    <n v="0"/>
    <n v="0"/>
    <n v="140080680.00000009"/>
    <n v="136.02698617496952"/>
    <n v="202710135.33766323"/>
    <n v="0"/>
    <n v="0"/>
    <n v="0"/>
    <n v="45292"/>
    <n v="52596"/>
    <s v="Não"/>
    <n v="5061.1099999999997"/>
    <n v="7323.91"/>
  </r>
  <r>
    <n v="1755"/>
    <x v="14"/>
    <s v="LEN"/>
    <s v="28ºLEN"/>
    <s v="Leilão de Energia Nova"/>
    <s v="003/2018"/>
    <s v="EDPR BR"/>
    <n v="9334083000120"/>
    <s v="QTDE-20-2024"/>
    <s v="EOL.CV.RN.037299-4.01"/>
    <s v="JERUSALEM VI"/>
    <x v="0"/>
    <s v="RN"/>
    <x v="8"/>
    <s v="Cinética do Vento"/>
    <s v="NE"/>
    <n v="164023430"/>
    <n v="237357583.45724556"/>
    <n v="29.4"/>
    <m/>
    <m/>
    <n v="0"/>
    <n v="17.2"/>
    <n v="0.1"/>
    <n v="46"/>
    <n v="46"/>
    <n v="46"/>
    <n v="9.9"/>
    <n v="9.9"/>
    <n v="9.9"/>
    <n v="9.9"/>
    <n v="9.9"/>
    <n v="1735668"/>
    <n v="94"/>
    <s v="R$/MWh"/>
    <n v="0"/>
    <n v="0"/>
    <n v="163152792.00000003"/>
    <n v="136.02698617496952"/>
    <n v="236097687.04033706"/>
    <n v="0"/>
    <n v="0"/>
    <n v="0"/>
    <n v="45292"/>
    <n v="52596"/>
    <s v="Não"/>
    <n v="5061.1099999999997"/>
    <n v="7323.91"/>
  </r>
  <r>
    <n v="1756"/>
    <x v="14"/>
    <s v="LEN"/>
    <s v="28ºLEN"/>
    <s v="Leilão de Energia Nova"/>
    <s v="003/2018"/>
    <s v="EDPR BR"/>
    <n v="9334083000120"/>
    <s v="QTDE-20-2024"/>
    <s v="EOL.CV.RN.032518-0.01"/>
    <s v="MONTE VERDE I"/>
    <x v="0"/>
    <s v="RN"/>
    <x v="8"/>
    <s v="Cinética do Vento"/>
    <s v="NE"/>
    <n v="238388000"/>
    <n v="344970225.32211316"/>
    <n v="69.3"/>
    <m/>
    <m/>
    <n v="0"/>
    <n v="41.2"/>
    <n v="0.1"/>
    <n v="46"/>
    <n v="46"/>
    <n v="46"/>
    <n v="39.999999999999993"/>
    <n v="39.999999999999993"/>
    <n v="39.999999999999993"/>
    <n v="39.999999999999993"/>
    <n v="39.999999999999993"/>
    <n v="7012800.0000000037"/>
    <n v="87"/>
    <s v="R$/MWh"/>
    <n v="0"/>
    <n v="0"/>
    <n v="610113600.00000024"/>
    <n v="125.89731699172712"/>
    <n v="882892704.59958434"/>
    <n v="0"/>
    <n v="0"/>
    <n v="0"/>
    <n v="45292"/>
    <n v="52596"/>
    <s v="Não"/>
    <n v="5061.1099999999997"/>
    <n v="7323.91"/>
  </r>
  <r>
    <n v="1757"/>
    <x v="14"/>
    <s v="LEN"/>
    <s v="28ºLEN"/>
    <s v="Leilão de Energia Nova"/>
    <s v="003/2018"/>
    <s v="EDPR BR"/>
    <n v="9334083000120"/>
    <s v="QTDE-20-2024"/>
    <s v="EOL.CV.RN.032519-8.01"/>
    <s v="MONTE VERDE II"/>
    <x v="0"/>
    <s v="RN"/>
    <x v="8"/>
    <s v="Cinética do Vento"/>
    <s v="NE"/>
    <n v="227806000"/>
    <n v="329657059.70824587"/>
    <n v="65.834999999999994"/>
    <m/>
    <m/>
    <n v="0"/>
    <n v="40.299999999999997"/>
    <n v="0.1"/>
    <n v="46"/>
    <n v="46"/>
    <n v="46"/>
    <n v="39.099999999999987"/>
    <n v="39.099999999999987"/>
    <n v="39.099999999999987"/>
    <n v="39.099999999999987"/>
    <n v="39.099999999999987"/>
    <n v="6855011.9999999888"/>
    <n v="87"/>
    <s v="R$/MWh"/>
    <n v="0"/>
    <n v="0"/>
    <n v="596386043.99999917"/>
    <n v="125.89731699172712"/>
    <n v="863027618.74609208"/>
    <n v="0"/>
    <n v="0"/>
    <n v="0"/>
    <n v="45292"/>
    <n v="52596"/>
    <s v="Não"/>
    <n v="5061.1099999999997"/>
    <n v="7323.91"/>
  </r>
  <r>
    <n v="1758"/>
    <x v="14"/>
    <s v="LEN"/>
    <s v="28ºLEN"/>
    <s v="Leilão de Energia Nova"/>
    <s v="003/2018"/>
    <s v="EDPR BR"/>
    <n v="9334083000120"/>
    <s v="QTDE-20-2024"/>
    <s v="EOL.CV.RN.033881-8.01"/>
    <s v="MONTE VERDE III"/>
    <x v="0"/>
    <s v="RN"/>
    <x v="8"/>
    <s v="Cinética do Vento"/>
    <s v="NE"/>
    <n v="206642000"/>
    <n v="299030728.48051125"/>
    <n v="58.905000000000001"/>
    <m/>
    <m/>
    <n v="0"/>
    <n v="33.5"/>
    <n v="0.1"/>
    <n v="46"/>
    <n v="46"/>
    <n v="46"/>
    <n v="32.499999999999993"/>
    <n v="32.499999999999993"/>
    <n v="32.499999999999993"/>
    <n v="32.499999999999993"/>
    <n v="32.499999999999993"/>
    <n v="5697900.0000000037"/>
    <n v="87"/>
    <s v="R$/MWh"/>
    <n v="0"/>
    <n v="0"/>
    <n v="495717300.00000048"/>
    <n v="125.89731699172712"/>
    <n v="717350322.48716271"/>
    <n v="0"/>
    <n v="0"/>
    <n v="0"/>
    <n v="45292"/>
    <n v="52596"/>
    <s v="Não"/>
    <n v="5061.1099999999997"/>
    <n v="7323.91"/>
  </r>
  <r>
    <n v="1759"/>
    <x v="14"/>
    <s v="LEN"/>
    <s v="28ºLEN"/>
    <s v="Leilão de Energia Nova"/>
    <s v="003/2018"/>
    <s v="EDPR BR"/>
    <n v="9334083000120"/>
    <s v="QTDE-20-2024"/>
    <s v="EOL.CV.RN.038035-0.01"/>
    <s v="MONTE VERDE IV"/>
    <x v="0"/>
    <s v="RN"/>
    <x v="8"/>
    <s v="Cinética do Vento"/>
    <s v="NE"/>
    <n v="122818000"/>
    <n v="177729387.10678095"/>
    <n v="34.65"/>
    <m/>
    <m/>
    <n v="0"/>
    <n v="19.7"/>
    <n v="0.1"/>
    <n v="46"/>
    <n v="46"/>
    <n v="46"/>
    <n v="9.1000000000000085"/>
    <n v="9.1000000000000085"/>
    <n v="9.1000000000000085"/>
    <n v="9.1000000000000085"/>
    <n v="9.1000000000000085"/>
    <n v="1595412.0000000007"/>
    <n v="87"/>
    <s v="R$/MWh"/>
    <n v="0"/>
    <n v="0"/>
    <n v="138800844.00000006"/>
    <n v="125.89731699172712"/>
    <n v="200858090.29640543"/>
    <n v="0"/>
    <n v="0"/>
    <n v="0"/>
    <n v="45292"/>
    <n v="52596"/>
    <s v="Não"/>
    <n v="5061.1099999999997"/>
    <n v="7323.91"/>
  </r>
  <r>
    <n v="1760"/>
    <x v="14"/>
    <s v="LEN"/>
    <s v="28ºLEN"/>
    <s v="Leilão de Energia Nova"/>
    <s v="003/2018"/>
    <s v="EDPR BR"/>
    <n v="9334083000120"/>
    <s v="QTDE-20-2024"/>
    <s v="EOL.CV.RN.040584-1.01"/>
    <s v="MONTE VERDE V"/>
    <x v="0"/>
    <s v="RN"/>
    <x v="8"/>
    <s v="Cinética do Vento"/>
    <s v="NE"/>
    <n v="87217000"/>
    <n v="126211336.73640764"/>
    <n v="24.254999999999999"/>
    <m/>
    <m/>
    <n v="0"/>
    <n v="13.4"/>
    <n v="0.1"/>
    <n v="46"/>
    <n v="46"/>
    <n v="46"/>
    <n v="12.999999999999995"/>
    <n v="12.999999999999995"/>
    <n v="12.999999999999995"/>
    <n v="12.999999999999995"/>
    <n v="12.999999999999995"/>
    <n v="2279160.0000000005"/>
    <n v="87"/>
    <s v="R$/MWh"/>
    <n v="0"/>
    <n v="0"/>
    <n v="198286920.00000009"/>
    <n v="125.89731699172712"/>
    <n v="286940128.99486494"/>
    <n v="0"/>
    <n v="0"/>
    <n v="0"/>
    <n v="45292"/>
    <n v="52596"/>
    <s v="Não"/>
    <n v="5061.1099999999997"/>
    <n v="7323.91"/>
  </r>
  <r>
    <n v="1761"/>
    <x v="14"/>
    <s v="LEN"/>
    <s v="28ºLEN"/>
    <s v="Leilão de Energia Nova"/>
    <s v="003/2018"/>
    <s v="FIB"/>
    <n v="9665352000130"/>
    <s v="QTDE-20-2024"/>
    <s v="EOL.CV.RN.038002-4.01"/>
    <s v="FIGUEIRA BRANCA"/>
    <x v="0"/>
    <s v="RN"/>
    <x v="8"/>
    <s v="Cinética do Vento"/>
    <s v="NE"/>
    <n v="90996000"/>
    <n v="131679910.99976094"/>
    <n v="10.5"/>
    <m/>
    <m/>
    <n v="0"/>
    <n v="5.9"/>
    <n v="0.1"/>
    <n v="18"/>
    <n v="18"/>
    <n v="18"/>
    <n v="1.8"/>
    <n v="1.8"/>
    <n v="1.8"/>
    <n v="1.8"/>
    <n v="1.8"/>
    <n v="315575.99999999994"/>
    <n v="89.89"/>
    <s v="R$/MWh"/>
    <n v="0"/>
    <n v="0"/>
    <n v="28367126.639999997"/>
    <n v="130.07942326880863"/>
    <n v="41049944.077477552"/>
    <n v="0"/>
    <n v="0"/>
    <n v="0"/>
    <n v="45292"/>
    <n v="52596"/>
    <s v="Não"/>
    <n v="5061.1099999999997"/>
    <n v="7323.91"/>
  </r>
  <r>
    <n v="1762"/>
    <x v="14"/>
    <s v="LEN"/>
    <s v="28ºLEN"/>
    <s v="Leilão de Energia Nova"/>
    <s v="003/2018"/>
    <s v="FL1"/>
    <n v="30558359000140"/>
    <s v="QTDE-20-2024"/>
    <s v="EOL.CV.BA.033508-8.01"/>
    <s v="VENTOS DE SAO JANUARIO 01"/>
    <x v="0"/>
    <s v="BA"/>
    <x v="8"/>
    <s v="Cinética do Vento"/>
    <s v="NE"/>
    <n v="128699999.99999999"/>
    <n v="186241203.41189975"/>
    <n v="28.6"/>
    <m/>
    <m/>
    <n v="0"/>
    <n v="15.3"/>
    <n v="0.1"/>
    <n v="50"/>
    <n v="50"/>
    <n v="50"/>
    <n v="4.9999999999999973"/>
    <n v="4.9999999999999973"/>
    <n v="4.9999999999999973"/>
    <n v="4.9999999999999973"/>
    <n v="4.9999999999999973"/>
    <n v="876600.00000000012"/>
    <n v="91.33"/>
    <s v="R$/MWh"/>
    <n v="0"/>
    <n v="0"/>
    <n v="80059877.999999985"/>
    <n v="132.16324092936136"/>
    <n v="115854296.99867815"/>
    <n v="0"/>
    <n v="0"/>
    <n v="0"/>
    <n v="45292"/>
    <n v="52596"/>
    <s v="Não"/>
    <n v="5061.1099999999997"/>
    <n v="7323.91"/>
  </r>
  <r>
    <n v="1763"/>
    <x v="14"/>
    <s v="LEN"/>
    <s v="28ºLEN"/>
    <s v="Leilão de Energia Nova"/>
    <s v="003/2018"/>
    <s v="FL13"/>
    <n v="30558294000132"/>
    <s v="QTDE-20-2024"/>
    <s v="EOL.CV.BA.033532-0.01"/>
    <s v="VENTOS DE SAO JANUARIO 13"/>
    <x v="0"/>
    <s v="BA"/>
    <x v="8"/>
    <s v="Cinética do Vento"/>
    <s v="NE"/>
    <n v="128699999.99999999"/>
    <n v="186241203.41189975"/>
    <n v="28.6"/>
    <m/>
    <m/>
    <n v="0"/>
    <n v="13.7"/>
    <n v="0.1"/>
    <n v="43"/>
    <n v="43"/>
    <n v="43"/>
    <n v="4.2999999999999989"/>
    <n v="4.2999999999999989"/>
    <n v="4.2999999999999989"/>
    <n v="4.2999999999999989"/>
    <n v="4.2999999999999989"/>
    <n v="753876"/>
    <n v="91.33"/>
    <s v="R$/MWh"/>
    <n v="0"/>
    <n v="0"/>
    <n v="68851495.080000028"/>
    <n v="132.16324092936136"/>
    <n v="99634695.418863267"/>
    <n v="0"/>
    <n v="0"/>
    <n v="0"/>
    <n v="45292"/>
    <n v="52596"/>
    <s v="Não"/>
    <n v="5061.1099999999997"/>
    <n v="7323.91"/>
  </r>
  <r>
    <n v="1764"/>
    <x v="14"/>
    <s v="LEN"/>
    <s v="28ºLEN"/>
    <s v="Leilão de Energia Nova"/>
    <s v="003/2018"/>
    <s v="FL14"/>
    <n v="30558337000180"/>
    <s v="QTDE-20-2024"/>
    <s v="EOL.CV.BA.033533-9.01"/>
    <s v="VENTOS DE SAO JANUARIO 14"/>
    <x v="0"/>
    <s v="BA"/>
    <x v="8"/>
    <s v="Cinética do Vento"/>
    <s v="NE"/>
    <n v="128699999.99999999"/>
    <n v="186241203.41189975"/>
    <n v="28.6"/>
    <m/>
    <m/>
    <n v="0"/>
    <n v="13.7"/>
    <n v="0.1"/>
    <n v="43"/>
    <n v="43"/>
    <n v="43"/>
    <n v="4.2999999999999989"/>
    <n v="4.2999999999999989"/>
    <n v="4.2999999999999989"/>
    <n v="4.2999999999999989"/>
    <n v="4.2999999999999989"/>
    <n v="753876"/>
    <n v="91.33"/>
    <s v="R$/MWh"/>
    <n v="0"/>
    <n v="0"/>
    <n v="68851495.080000028"/>
    <n v="132.16324092936136"/>
    <n v="99634695.418863267"/>
    <n v="0"/>
    <n v="0"/>
    <n v="0"/>
    <n v="45292"/>
    <n v="52596"/>
    <s v="Não"/>
    <n v="5061.1099999999997"/>
    <n v="7323.91"/>
  </r>
  <r>
    <n v="1765"/>
    <x v="14"/>
    <s v="LEN"/>
    <s v="28ºLEN"/>
    <s v="Leilão de Energia Nova"/>
    <s v="003/2018"/>
    <s v="FL4"/>
    <n v="30558320000122"/>
    <s v="QTDE-20-2024"/>
    <s v="EOL.CV.BA.032641-0.01"/>
    <s v="VENTOS DE SAO JANUARIO 04"/>
    <x v="0"/>
    <s v="BA"/>
    <x v="8"/>
    <s v="Cinética do Vento"/>
    <s v="NE"/>
    <n v="128699999.99999999"/>
    <n v="186241203.41189975"/>
    <n v="28.6"/>
    <m/>
    <m/>
    <n v="0"/>
    <n v="14.9"/>
    <n v="0.1"/>
    <n v="24"/>
    <n v="24"/>
    <n v="24"/>
    <n v="2.3999999999999981"/>
    <n v="2.3999999999999981"/>
    <n v="2.3999999999999981"/>
    <n v="2.3999999999999981"/>
    <n v="2.3999999999999981"/>
    <n v="420767.99999999988"/>
    <n v="91.33"/>
    <s v="R$/MWh"/>
    <n v="0"/>
    <n v="0"/>
    <n v="38428741.439999975"/>
    <n v="132.16324092936136"/>
    <n v="55610062.559365481"/>
    <n v="0"/>
    <n v="0"/>
    <n v="0"/>
    <n v="45292"/>
    <n v="52596"/>
    <s v="Não"/>
    <n v="5061.1099999999997"/>
    <n v="7323.91"/>
  </r>
  <r>
    <n v="1766"/>
    <x v="14"/>
    <s v="LEN"/>
    <s v="28ºLEN"/>
    <s v="Leilão de Energia Nova"/>
    <s v="003/2018"/>
    <s v="FTO"/>
    <n v="10369836000111"/>
    <s v="QTDE-20-2024"/>
    <s v="EOL.CV.RN.037999-9.01"/>
    <s v="FAROL DE TOUROS"/>
    <x v="0"/>
    <s v="RN"/>
    <x v="8"/>
    <s v="Cinética do Vento"/>
    <s v="NE"/>
    <n v="159116000"/>
    <n v="230256063.10868567"/>
    <n v="21"/>
    <m/>
    <m/>
    <n v="0"/>
    <n v="11.7"/>
    <n v="0.1"/>
    <n v="36"/>
    <n v="36"/>
    <n v="36"/>
    <n v="3.5999999999999992"/>
    <n v="3.5999999999999992"/>
    <n v="3.5999999999999992"/>
    <n v="3.5999999999999992"/>
    <n v="3.5999999999999992"/>
    <n v="631151.9999999993"/>
    <n v="89.89"/>
    <s v="R$/MWh"/>
    <n v="0"/>
    <n v="0"/>
    <n v="56734253.279999949"/>
    <n v="130.07942326880863"/>
    <n v="82099888.154955029"/>
    <n v="0"/>
    <n v="0"/>
    <n v="0"/>
    <n v="45292"/>
    <n v="52596"/>
    <s v="Não"/>
    <n v="5061.1099999999997"/>
    <n v="7323.91"/>
  </r>
  <r>
    <n v="1767"/>
    <x v="14"/>
    <s v="LEN"/>
    <s v="28ºLEN"/>
    <s v="Leilão de Energia Nova"/>
    <s v="003/2018"/>
    <s v="GAM"/>
    <n v="7099001000184"/>
    <s v="QTDE-20-2024"/>
    <s v="EOL.CV.RN.038006-7.01"/>
    <s v="GAMELEIRA"/>
    <x v="0"/>
    <s v="RN"/>
    <x v="8"/>
    <s v="Cinética do Vento"/>
    <s v="NE"/>
    <n v="116754000"/>
    <n v="168954199.4028978"/>
    <n v="14.7"/>
    <m/>
    <m/>
    <n v="0"/>
    <n v="8.5"/>
    <n v="0.1"/>
    <n v="26"/>
    <n v="26"/>
    <n v="26"/>
    <n v="2.5999999999999988"/>
    <n v="2.5999999999999988"/>
    <n v="2.5999999999999988"/>
    <n v="2.5999999999999988"/>
    <n v="2.5999999999999988"/>
    <n v="455831.99999999971"/>
    <n v="89.89"/>
    <s v="R$/MWh"/>
    <n v="0"/>
    <n v="0"/>
    <n v="40974738.479999974"/>
    <n v="130.07942326880863"/>
    <n v="59294363.667467542"/>
    <n v="0"/>
    <n v="0"/>
    <n v="0"/>
    <n v="45292"/>
    <n v="52596"/>
    <s v="Não"/>
    <n v="5061.1099999999997"/>
    <n v="7323.91"/>
  </r>
  <r>
    <n v="1768"/>
    <x v="14"/>
    <s v="LEN"/>
    <s v="28ºLEN"/>
    <s v="Leilão de Energia Nova"/>
    <s v="003/2018"/>
    <s v="JB"/>
    <n v="24550050000100"/>
    <s v="QTDE-20-2024"/>
    <s v="EOL.CV.BA.037083-5.01"/>
    <s v="SERRA DA BABILONIA A"/>
    <x v="0"/>
    <s v="BA"/>
    <x v="8"/>
    <s v="Cinética do Vento"/>
    <s v="NE"/>
    <n v="65800000"/>
    <n v="95218890.322478682"/>
    <n v="18.8"/>
    <m/>
    <m/>
    <n v="0"/>
    <n v="8.4"/>
    <n v="0.1"/>
    <n v="84"/>
    <n v="84"/>
    <n v="84"/>
    <n v="8.399999999999995"/>
    <n v="8.399999999999995"/>
    <n v="8.399999999999995"/>
    <n v="8.399999999999995"/>
    <n v="8.399999999999995"/>
    <n v="1472688"/>
    <n v="88.46"/>
    <s v="R$/MWh"/>
    <n v="0"/>
    <n v="0"/>
    <n v="130273980.48"/>
    <n v="128.01007656423195"/>
    <n v="188518903.63522565"/>
    <n v="0"/>
    <n v="0"/>
    <n v="0"/>
    <n v="45292"/>
    <n v="52596"/>
    <s v="Não"/>
    <n v="5061.1099999999997"/>
    <n v="7323.91"/>
  </r>
  <r>
    <n v="1769"/>
    <x v="14"/>
    <s v="LEN"/>
    <s v="28ºLEN"/>
    <s v="Leilão de Energia Nova"/>
    <s v="003/2018"/>
    <s v="JB"/>
    <n v="24550050000100"/>
    <s v="QTDE-20-2024"/>
    <s v="EOL.CV.BA.040609-0.01"/>
    <s v="SERRA DA BABILONIA C"/>
    <x v="0"/>
    <s v="BA"/>
    <x v="8"/>
    <s v="Cinética do Vento"/>
    <s v="NE"/>
    <n v="82250000"/>
    <n v="119023612.90309834"/>
    <n v="23.5"/>
    <m/>
    <m/>
    <n v="0"/>
    <n v="11.2"/>
    <n v="0.1"/>
    <n v="84"/>
    <n v="84"/>
    <n v="84"/>
    <n v="11.199999999999994"/>
    <n v="11.199999999999994"/>
    <n v="11.199999999999994"/>
    <n v="11.199999999999994"/>
    <n v="11.199999999999994"/>
    <n v="1963583.9999999998"/>
    <n v="88.97"/>
    <s v="R$/MWh"/>
    <n v="0"/>
    <n v="0"/>
    <n v="174700068.48000002"/>
    <n v="128.74809531901107"/>
    <n v="252807699.99888504"/>
    <n v="0"/>
    <n v="0"/>
    <n v="0"/>
    <n v="45292"/>
    <n v="52596"/>
    <s v="Não"/>
    <n v="5061.1099999999997"/>
    <n v="7323.91"/>
  </r>
  <r>
    <n v="1770"/>
    <x v="14"/>
    <s v="LEN"/>
    <s v="28ºLEN"/>
    <s v="Leilão de Energia Nova"/>
    <s v="003/2018"/>
    <s v="JB"/>
    <n v="24550050000100"/>
    <s v="QTDE-20-2024"/>
    <s v="EOL.CV.BA.040611-2.01"/>
    <s v="SERRA DA BABILONIA E"/>
    <x v="0"/>
    <s v="BA"/>
    <x v="8"/>
    <s v="Cinética do Vento"/>
    <s v="NE"/>
    <n v="90475000"/>
    <n v="130925974.19340818"/>
    <n v="25.85"/>
    <m/>
    <m/>
    <n v="0"/>
    <n v="11.8"/>
    <n v="0.1"/>
    <n v="84"/>
    <n v="84"/>
    <n v="84"/>
    <n v="11.800000000000006"/>
    <n v="11.800000000000006"/>
    <n v="11.800000000000006"/>
    <n v="11.800000000000006"/>
    <n v="11.800000000000006"/>
    <n v="2068776.0000000005"/>
    <n v="88.46"/>
    <s v="R$/MWh"/>
    <n v="0"/>
    <n v="0"/>
    <n v="183003924.96000001"/>
    <n v="128.01007656423195"/>
    <n v="264824174.15424556"/>
    <n v="0"/>
    <n v="0"/>
    <n v="0"/>
    <n v="45292"/>
    <n v="52596"/>
    <s v="Não"/>
    <n v="5061.1099999999997"/>
    <n v="7323.91"/>
  </r>
  <r>
    <n v="1771"/>
    <x v="14"/>
    <s v="LEN"/>
    <s v="28ºLEN"/>
    <s v="Leilão de Energia Nova"/>
    <s v="003/2018"/>
    <s v="JB"/>
    <n v="24550050000100"/>
    <s v="QTDE-20-2024"/>
    <s v="EOL.CV.BA.040612-0.01"/>
    <s v="SERRA DA BABILONIA F"/>
    <x v="0"/>
    <s v="BA"/>
    <x v="8"/>
    <s v="Cinética do Vento"/>
    <s v="NE"/>
    <n v="57575000"/>
    <n v="83316529.032168835"/>
    <n v="16.45"/>
    <m/>
    <m/>
    <n v="0"/>
    <n v="7.6"/>
    <n v="0.1"/>
    <n v="84"/>
    <n v="84"/>
    <n v="84"/>
    <n v="7.6000000000000023"/>
    <n v="7.6000000000000023"/>
    <n v="7.6000000000000023"/>
    <n v="7.6000000000000023"/>
    <n v="7.6000000000000023"/>
    <n v="1332431.9999999995"/>
    <n v="88.46"/>
    <s v="R$/MWh"/>
    <n v="0"/>
    <n v="0"/>
    <n v="117866934.71999992"/>
    <n v="128.01007656423195"/>
    <n v="170564722.33663261"/>
    <n v="0"/>
    <n v="0"/>
    <n v="0"/>
    <n v="45292"/>
    <n v="52596"/>
    <s v="Não"/>
    <n v="5061.1099999999997"/>
    <n v="7323.91"/>
  </r>
  <r>
    <n v="1772"/>
    <x v="14"/>
    <s v="LEN"/>
    <s v="28ºLEN"/>
    <s v="Leilão de Energia Nova"/>
    <s v="003/2018"/>
    <s v="SAO FERNANDO"/>
    <n v="7219024000185"/>
    <s v="QTDE-20-2024"/>
    <s v="EOL.CV.RN.037075-4.01"/>
    <s v="SAO FERNANDO 2"/>
    <x v="0"/>
    <s v="RN"/>
    <x v="8"/>
    <s v="Cinética do Vento"/>
    <s v="NE"/>
    <n v="346500000"/>
    <n v="501418624.57049942"/>
    <n v="69.3"/>
    <m/>
    <m/>
    <n v="0"/>
    <n v="30.6"/>
    <n v="0.1"/>
    <n v="299"/>
    <n v="299"/>
    <n v="299"/>
    <n v="29.899999999999988"/>
    <n v="29.899999999999988"/>
    <n v="29.899999999999988"/>
    <n v="29.899999999999988"/>
    <n v="29.899999999999988"/>
    <n v="5242067.9999999981"/>
    <n v="93.33"/>
    <s v="R$/MWh"/>
    <n v="0"/>
    <n v="0"/>
    <n v="489242206.43999982"/>
    <n v="135.05743212457347"/>
    <n v="707980243.1023984"/>
    <n v="0"/>
    <n v="0"/>
    <n v="0"/>
    <n v="45292"/>
    <n v="52596"/>
    <s v="Não"/>
    <n v="5061.1099999999997"/>
    <n v="7323.91"/>
  </r>
  <r>
    <n v="1773"/>
    <x v="14"/>
    <s v="LEN"/>
    <s v="28ºLEN"/>
    <s v="Leilão de Energia Nova"/>
    <s v="003/2018"/>
    <s v="VDB"/>
    <n v="8351042000189"/>
    <s v="QTDE-20-2024"/>
    <s v="EOL.CV.RN.036980-2.01"/>
    <s v="VILA CEARA I"/>
    <x v="0"/>
    <s v="RN"/>
    <x v="8"/>
    <s v="Cinética do Vento"/>
    <s v="NE"/>
    <n v="90227510"/>
    <n v="130567832.50395666"/>
    <n v="22"/>
    <m/>
    <m/>
    <n v="0"/>
    <n v="13.4"/>
    <n v="0.1"/>
    <n v="82"/>
    <n v="82"/>
    <n v="82"/>
    <n v="8.199999999999994"/>
    <n v="8.199999999999994"/>
    <n v="8.199999999999994"/>
    <n v="8.199999999999994"/>
    <n v="8.199999999999994"/>
    <n v="1437623.9999999995"/>
    <n v="93"/>
    <s v="R$/MWh"/>
    <n v="0"/>
    <n v="0"/>
    <n v="133699031.99999993"/>
    <n v="134.57989057736347"/>
    <n v="193475280.61139148"/>
    <n v="0"/>
    <n v="0"/>
    <n v="0"/>
    <n v="45292"/>
    <n v="52596"/>
    <s v="Não"/>
    <n v="5061.1099999999997"/>
    <n v="7323.91"/>
  </r>
  <r>
    <n v="1774"/>
    <x v="14"/>
    <s v="LEN"/>
    <s v="28ºLEN"/>
    <s v="Leilão de Energia Nova"/>
    <s v="003/2018"/>
    <s v="VDB"/>
    <n v="8351042000189"/>
    <s v="QTDE-20-2024"/>
    <s v="EOL.CV.RN.038325-2.01"/>
    <s v="VILA MARANHAO I"/>
    <x v="0"/>
    <s v="RN"/>
    <x v="8"/>
    <s v="Cinética do Vento"/>
    <s v="NE"/>
    <n v="127897510"/>
    <n v="185079923.66577688"/>
    <n v="31.184999999999999"/>
    <m/>
    <m/>
    <n v="0"/>
    <n v="15.7"/>
    <n v="0.1"/>
    <n v="82"/>
    <n v="82"/>
    <n v="82"/>
    <n v="8.2999999999999918"/>
    <n v="8.2999999999999918"/>
    <n v="8.2999999999999918"/>
    <n v="8.2999999999999918"/>
    <n v="8.2999999999999918"/>
    <n v="1455155.9999999995"/>
    <n v="93"/>
    <s v="R$/MWh"/>
    <n v="0"/>
    <n v="0"/>
    <n v="135329508"/>
    <n v="134.57989057736347"/>
    <n v="195834735.25299391"/>
    <n v="0"/>
    <n v="0"/>
    <n v="0"/>
    <n v="45292"/>
    <n v="52596"/>
    <s v="Não"/>
    <n v="5061.1099999999997"/>
    <n v="7323.91"/>
  </r>
  <r>
    <n v="1775"/>
    <x v="14"/>
    <s v="LEN"/>
    <s v="28ºLEN"/>
    <s v="Leilão de Energia Nova"/>
    <s v="003/2018"/>
    <s v="VDB"/>
    <n v="8351042000189"/>
    <s v="QTDE-20-2024"/>
    <s v="EOL.CV.RN.038326-0.01"/>
    <s v="VILA MARANHAO II"/>
    <x v="0"/>
    <s v="RN"/>
    <x v="8"/>
    <s v="Cinética do Vento"/>
    <s v="NE"/>
    <n v="127897510"/>
    <n v="185079923.66577688"/>
    <n v="31.184999999999999"/>
    <m/>
    <m/>
    <n v="0"/>
    <n v="15.4"/>
    <n v="0.1"/>
    <n v="82"/>
    <n v="82"/>
    <n v="82"/>
    <n v="8.2999999999999918"/>
    <n v="8.2999999999999918"/>
    <n v="8.2999999999999918"/>
    <n v="8.2999999999999918"/>
    <n v="8.2999999999999918"/>
    <n v="1455155.9999999995"/>
    <n v="93"/>
    <s v="R$/MWh"/>
    <n v="0"/>
    <n v="0"/>
    <n v="135329508"/>
    <n v="134.57989057736347"/>
    <n v="195834735.25299391"/>
    <n v="0"/>
    <n v="0"/>
    <n v="0"/>
    <n v="45292"/>
    <n v="52596"/>
    <s v="Não"/>
    <n v="5061.1099999999997"/>
    <n v="7323.91"/>
  </r>
  <r>
    <n v="1776"/>
    <x v="14"/>
    <s v="LEN"/>
    <s v="28ºLEN"/>
    <s v="Leilão de Energia Nova"/>
    <s v="003/2018"/>
    <s v="VDB"/>
    <n v="8351042000189"/>
    <s v="QTDE-20-2024"/>
    <s v="EOL.CV.RN.038327-9.01"/>
    <s v="VILA MARANHAO III"/>
    <x v="0"/>
    <s v="RN"/>
    <x v="8"/>
    <s v="Cinética do Vento"/>
    <s v="NE"/>
    <n v="127897510"/>
    <n v="185079923.66577688"/>
    <n v="31.184999999999999"/>
    <m/>
    <m/>
    <n v="0"/>
    <n v="16.8"/>
    <n v="0.1"/>
    <n v="82"/>
    <n v="82"/>
    <n v="82"/>
    <n v="8.199999999999994"/>
    <n v="8.199999999999994"/>
    <n v="8.199999999999994"/>
    <n v="8.199999999999994"/>
    <n v="8.199999999999994"/>
    <n v="1437623.9999999995"/>
    <n v="93"/>
    <s v="R$/MWh"/>
    <n v="0"/>
    <n v="0"/>
    <n v="133699031.99999993"/>
    <n v="134.57989057736347"/>
    <n v="193475280.61139148"/>
    <n v="0"/>
    <n v="0"/>
    <n v="0"/>
    <n v="45292"/>
    <n v="52596"/>
    <s v="Não"/>
    <n v="5061.1099999999997"/>
    <n v="7323.91"/>
  </r>
  <r>
    <n v="1777"/>
    <x v="14"/>
    <s v="LEN"/>
    <s v="28ºLEN"/>
    <s v="Leilão de Energia Nova"/>
    <s v="003/2018"/>
    <s v="VDBF3"/>
    <n v="27074078000107"/>
    <s v="QTDE-20-2024"/>
    <s v="EOL.CV.BA.032535-0.01"/>
    <s v="VENTOS DA BAHIA XIII"/>
    <x v="0"/>
    <s v="BA"/>
    <x v="8"/>
    <s v="Cinética do Vento"/>
    <s v="NE"/>
    <n v="190386530"/>
    <n v="275507509.40649384"/>
    <n v="34.5"/>
    <m/>
    <m/>
    <n v="0"/>
    <n v="16.899999999999999"/>
    <n v="0.1"/>
    <n v="127"/>
    <n v="127"/>
    <n v="127"/>
    <n v="12.69999999999999"/>
    <n v="12.69999999999999"/>
    <n v="12.69999999999999"/>
    <n v="12.69999999999999"/>
    <n v="12.69999999999999"/>
    <n v="2226563.9999999986"/>
    <n v="94.33"/>
    <s v="R$/MWh"/>
    <n v="0"/>
    <n v="0"/>
    <n v="210031782.11999986"/>
    <n v="136.50452772217955"/>
    <n v="303936067.26320672"/>
    <n v="0"/>
    <n v="0"/>
    <n v="0"/>
    <n v="45292"/>
    <n v="52596"/>
    <s v="Não"/>
    <n v="5061.1099999999997"/>
    <n v="7323.91"/>
  </r>
  <r>
    <n v="1778"/>
    <x v="14"/>
    <s v="LEN"/>
    <s v="28ºLEN"/>
    <s v="Leilão de Energia Nova"/>
    <s v="003/2018"/>
    <s v="VDBF3"/>
    <n v="27074078000107"/>
    <s v="QTDE-20-2024"/>
    <s v="EOL.CV.BA.032536-8.01"/>
    <s v="VENTOS DA BAHIA XIV"/>
    <x v="0"/>
    <s v="BA"/>
    <x v="8"/>
    <s v="Cinética do Vento"/>
    <s v="NE"/>
    <n v="203078950"/>
    <n v="293874654.51146096"/>
    <n v="36.799999999999997"/>
    <m/>
    <m/>
    <n v="0"/>
    <n v="15.3"/>
    <n v="0.1"/>
    <n v="127"/>
    <n v="127"/>
    <n v="127"/>
    <n v="5.8999999999999924"/>
    <n v="5.8999999999999924"/>
    <n v="5.8999999999999924"/>
    <n v="5.8999999999999924"/>
    <n v="5.8999999999999924"/>
    <n v="1034387.9999999997"/>
    <n v="94.33"/>
    <s v="R$/MWh"/>
    <n v="0"/>
    <n v="0"/>
    <n v="97573820.039999977"/>
    <n v="136.50452772217955"/>
    <n v="141198645.4214898"/>
    <n v="0"/>
    <n v="0"/>
    <n v="0"/>
    <n v="45292"/>
    <n v="52596"/>
    <s v="Não"/>
    <n v="5061.1099999999997"/>
    <n v="7323.91"/>
  </r>
  <r>
    <n v="1779"/>
    <x v="14"/>
    <s v="LEN"/>
    <s v="28ºLEN"/>
    <s v="Leilão de Energia Nova"/>
    <s v="003/2018"/>
    <s v="VDBF3"/>
    <n v="27074078000107"/>
    <s v="QTDE-20-2024"/>
    <s v="EOL.CV.BA.035234-9.01"/>
    <s v="VENTOS DA BAHIA XXIII"/>
    <x v="0"/>
    <s v="BA"/>
    <x v="8"/>
    <s v="Cinética do Vento"/>
    <s v="NE"/>
    <n v="177694090"/>
    <n v="257140335.35961482"/>
    <n v="32.200000000000003"/>
    <m/>
    <m/>
    <n v="0"/>
    <n v="17.3"/>
    <n v="0.1"/>
    <n v="127"/>
    <n v="127"/>
    <n v="127"/>
    <n v="11.199999999999994"/>
    <n v="11.199999999999994"/>
    <n v="11.199999999999994"/>
    <n v="11.199999999999994"/>
    <n v="11.199999999999994"/>
    <n v="1963583.9999999998"/>
    <n v="94.33"/>
    <s v="R$/MWh"/>
    <n v="0"/>
    <n v="0"/>
    <n v="185224878.72"/>
    <n v="136.50452772217955"/>
    <n v="268038106.56282818"/>
    <n v="0"/>
    <n v="0"/>
    <n v="0"/>
    <n v="45292"/>
    <n v="52596"/>
    <s v="Não"/>
    <n v="5061.1099999999997"/>
    <n v="7323.91"/>
  </r>
  <r>
    <n v="1780"/>
    <x v="14"/>
    <s v="LEN"/>
    <s v="28ºLEN"/>
    <s v="Leilão de Energia Nova"/>
    <s v="003/2018"/>
    <s v="VDBF3"/>
    <n v="27074078000107"/>
    <s v="QTDE-20-2024"/>
    <s v="EOL.CV.BA.034889-9.01"/>
    <s v="VENTOS DA BAHIA XXVII"/>
    <x v="0"/>
    <s v="BA"/>
    <x v="8"/>
    <s v="Cinética do Vento"/>
    <s v="NE"/>
    <n v="139616790"/>
    <n v="202038842.16088963"/>
    <n v="25.3"/>
    <m/>
    <m/>
    <n v="0"/>
    <n v="12.4"/>
    <n v="0.1"/>
    <n v="127"/>
    <n v="127"/>
    <n v="127"/>
    <n v="11.199999999999994"/>
    <n v="11.199999999999994"/>
    <n v="11.199999999999994"/>
    <n v="11.199999999999994"/>
    <n v="11.199999999999994"/>
    <n v="1963583.9999999998"/>
    <n v="94.33"/>
    <s v="R$/MWh"/>
    <n v="0"/>
    <n v="0"/>
    <n v="185224878.72"/>
    <n v="136.50452772217955"/>
    <n v="268038106.56282818"/>
    <n v="0"/>
    <n v="0"/>
    <n v="0"/>
    <n v="45292"/>
    <n v="52596"/>
    <s v="Não"/>
    <n v="5061.1099999999997"/>
    <n v="7323.91"/>
  </r>
  <r>
    <n v="1781"/>
    <x v="14"/>
    <s v="LEN"/>
    <s v="28ºLEN"/>
    <s v="Leilão de Energia Nova"/>
    <s v="003/2018"/>
    <s v="VS MAR"/>
    <n v="17875073000120"/>
    <s v="QTDE-20-2024"/>
    <s v="EOL.CV.RN.038310-4.01"/>
    <s v="VENTOS DE SANTA MARTINA 01"/>
    <x v="0"/>
    <s v="RN"/>
    <x v="8"/>
    <s v="Cinética do Vento"/>
    <s v="NE"/>
    <n v="37800000"/>
    <n v="54700213.589509025"/>
    <n v="8.4"/>
    <m/>
    <m/>
    <n v="0"/>
    <n v="4.7"/>
    <n v="0.1"/>
    <n v="14"/>
    <n v="14"/>
    <n v="14"/>
    <n v="1.399999999999999"/>
    <n v="1.399999999999999"/>
    <n v="1.399999999999999"/>
    <n v="1.399999999999999"/>
    <n v="1.399999999999999"/>
    <n v="245447.99999999991"/>
    <n v="89"/>
    <s v="R$/MWh"/>
    <n v="0"/>
    <n v="0"/>
    <n v="21844872"/>
    <n v="128.79150818693924"/>
    <n v="31611618.101467863"/>
    <n v="0"/>
    <n v="0"/>
    <n v="0"/>
    <n v="45292"/>
    <n v="52596"/>
    <s v="Não"/>
    <n v="5061.1099999999997"/>
    <n v="7323.91"/>
  </r>
  <r>
    <n v="1782"/>
    <x v="14"/>
    <s v="LEN"/>
    <s v="28ºLEN"/>
    <s v="Leilão de Energia Nova"/>
    <s v="003/2018"/>
    <s v="VS MAR"/>
    <n v="17875073000120"/>
    <s v="QTDE-20-2024"/>
    <s v="EOL.CV.RN.038318-0.01"/>
    <s v="VENTOS DE SANTA MARTINA 09"/>
    <x v="0"/>
    <s v="RN"/>
    <x v="8"/>
    <s v="Cinética do Vento"/>
    <s v="NE"/>
    <n v="37800000"/>
    <n v="54700213.589509025"/>
    <n v="8.4"/>
    <m/>
    <m/>
    <n v="0"/>
    <n v="4.8"/>
    <n v="0.1"/>
    <n v="14"/>
    <n v="14"/>
    <n v="14"/>
    <n v="1.399999999999999"/>
    <n v="1.399999999999999"/>
    <n v="1.399999999999999"/>
    <n v="1.399999999999999"/>
    <n v="1.399999999999999"/>
    <n v="245447.99999999991"/>
    <n v="89"/>
    <s v="R$/MWh"/>
    <n v="0"/>
    <n v="0"/>
    <n v="21844872"/>
    <n v="128.79150818693924"/>
    <n v="31611618.101467863"/>
    <n v="0"/>
    <n v="0"/>
    <n v="0"/>
    <n v="45292"/>
    <n v="52596"/>
    <s v="Não"/>
    <n v="5061.1099999999997"/>
    <n v="7323.91"/>
  </r>
  <r>
    <n v="1783"/>
    <x v="14"/>
    <s v="LEN"/>
    <s v="28ºLEN"/>
    <s v="Leilão de Energia Nova"/>
    <s v="003/2018"/>
    <s v="VS MAR"/>
    <n v="17875073000120"/>
    <s v="QTDE-20-2024"/>
    <s v="EOL.CV.RN.038319-8.01"/>
    <s v="VENTOS DE SANTA MARTINA 10"/>
    <x v="0"/>
    <s v="RN"/>
    <x v="8"/>
    <s v="Cinética do Vento"/>
    <s v="NE"/>
    <n v="37800000"/>
    <n v="54700213.589509025"/>
    <n v="8.4"/>
    <m/>
    <m/>
    <n v="0"/>
    <n v="4.8"/>
    <n v="0.1"/>
    <n v="14"/>
    <n v="14"/>
    <n v="14"/>
    <n v="1.399999999999999"/>
    <n v="1.399999999999999"/>
    <n v="1.399999999999999"/>
    <n v="1.399999999999999"/>
    <n v="1.399999999999999"/>
    <n v="245447.99999999991"/>
    <n v="89"/>
    <s v="R$/MWh"/>
    <n v="0"/>
    <n v="0"/>
    <n v="21844872"/>
    <n v="128.79150818693924"/>
    <n v="31611618.101467863"/>
    <n v="0"/>
    <n v="0"/>
    <n v="0"/>
    <n v="45292"/>
    <n v="52596"/>
    <s v="Não"/>
    <n v="5061.1099999999997"/>
    <n v="7323.91"/>
  </r>
  <r>
    <n v="1784"/>
    <x v="14"/>
    <s v="LEN"/>
    <s v="28ºLEN"/>
    <s v="Leilão de Energia Nova"/>
    <s v="003/2018"/>
    <s v="VS MAR"/>
    <n v="17875073000120"/>
    <s v="QTDE-20-2024"/>
    <s v="EOL.CV.RN.038320-1.01"/>
    <s v="VENTOS DE SANTA MARTINA 11"/>
    <x v="0"/>
    <s v="RN"/>
    <x v="8"/>
    <s v="Cinética do Vento"/>
    <s v="NE"/>
    <n v="37800000"/>
    <n v="54700213.589509025"/>
    <n v="8.4"/>
    <m/>
    <m/>
    <n v="0"/>
    <n v="4.7"/>
    <n v="0.1"/>
    <n v="14"/>
    <n v="14"/>
    <n v="14"/>
    <n v="1.399999999999999"/>
    <n v="1.399999999999999"/>
    <n v="1.399999999999999"/>
    <n v="1.399999999999999"/>
    <n v="1.399999999999999"/>
    <n v="245447.99999999991"/>
    <n v="89"/>
    <s v="R$/MWh"/>
    <n v="0"/>
    <n v="0"/>
    <n v="21844872"/>
    <n v="128.79150818693924"/>
    <n v="31611618.101467863"/>
    <n v="0"/>
    <n v="0"/>
    <n v="0"/>
    <n v="45292"/>
    <n v="52596"/>
    <s v="Não"/>
    <n v="5061.1099999999997"/>
    <n v="7323.91"/>
  </r>
  <r>
    <n v="1785"/>
    <x v="14"/>
    <s v="LEN"/>
    <s v="28ºLEN"/>
    <s v="Leilão de Energia Nova"/>
    <s v="003/2018"/>
    <s v="VS MAR"/>
    <n v="17875073000120"/>
    <s v="QTDE-20-2024"/>
    <s v="EOL.CV.RN.038321-0.01"/>
    <s v="VENTOS DE SANTA MARTINA 12"/>
    <x v="0"/>
    <s v="RN"/>
    <x v="8"/>
    <s v="Cinética do Vento"/>
    <s v="NE"/>
    <n v="37800000"/>
    <n v="54700213.589509025"/>
    <n v="8.4"/>
    <m/>
    <m/>
    <n v="0"/>
    <n v="4.5999999999999996"/>
    <n v="0.1"/>
    <n v="14"/>
    <n v="14"/>
    <n v="14"/>
    <n v="1.399999999999999"/>
    <n v="1.399999999999999"/>
    <n v="1.399999999999999"/>
    <n v="1.399999999999999"/>
    <n v="1.399999999999999"/>
    <n v="245447.99999999991"/>
    <n v="89"/>
    <s v="R$/MWh"/>
    <n v="0"/>
    <n v="0"/>
    <n v="21844872"/>
    <n v="128.79150818693924"/>
    <n v="31611618.101467863"/>
    <n v="0"/>
    <n v="0"/>
    <n v="0"/>
    <n v="45292"/>
    <n v="52596"/>
    <s v="Não"/>
    <n v="5061.1099999999997"/>
    <n v="7323.91"/>
  </r>
  <r>
    <n v="1786"/>
    <x v="14"/>
    <s v="LEN"/>
    <s v="28ºLEN"/>
    <s v="Leilão de Energia Nova"/>
    <s v="003/2018"/>
    <s v="VS MAR"/>
    <n v="10772867000119"/>
    <s v="QTDE-20-2024"/>
    <s v="EOL.CV.RN.038322-8.01"/>
    <s v="VENTOS DE SANTA MARTINA 13"/>
    <x v="0"/>
    <s v="RN"/>
    <x v="8"/>
    <s v="Cinética do Vento"/>
    <s v="NE"/>
    <n v="37800000"/>
    <n v="54700213.589509025"/>
    <n v="8.4"/>
    <m/>
    <m/>
    <n v="0"/>
    <n v="4"/>
    <n v="0.1"/>
    <n v="14"/>
    <n v="14"/>
    <n v="14"/>
    <n v="1.1999999999999995"/>
    <n v="1.1999999999999995"/>
    <n v="1.1999999999999995"/>
    <n v="1.1999999999999995"/>
    <n v="1.1999999999999995"/>
    <n v="210384.00000000003"/>
    <n v="89"/>
    <s v="R$/MWh"/>
    <n v="0"/>
    <n v="0"/>
    <n v="18724175.999999996"/>
    <n v="128.79150818693924"/>
    <n v="27095672.65840102"/>
    <n v="0"/>
    <n v="0"/>
    <n v="0"/>
    <n v="45292"/>
    <n v="52596"/>
    <s v="Não"/>
    <n v="5061.1099999999997"/>
    <n v="7323.91"/>
  </r>
  <r>
    <n v="1787"/>
    <x v="14"/>
    <s v="LEN"/>
    <s v="28ºLEN"/>
    <s v="Leilão de Energia Nova"/>
    <s v="003/2018"/>
    <s v="VS MAR"/>
    <n v="17875073000120"/>
    <s v="QTDE-20-2024"/>
    <s v="EOL.CV.RN.038323-6.01"/>
    <s v="VENTOS DE SANTA MARTINA 14"/>
    <x v="0"/>
    <s v="RN"/>
    <x v="8"/>
    <s v="Cinética do Vento"/>
    <s v="NE"/>
    <n v="37800000"/>
    <n v="54700213.589509025"/>
    <n v="8.4"/>
    <m/>
    <m/>
    <n v="0"/>
    <n v="3.9"/>
    <n v="0.1"/>
    <n v="14"/>
    <n v="14"/>
    <n v="14"/>
    <n v="1.1999999999999995"/>
    <n v="1.1999999999999995"/>
    <n v="1.1999999999999995"/>
    <n v="1.1999999999999995"/>
    <n v="1.1999999999999995"/>
    <n v="210384.00000000003"/>
    <n v="89"/>
    <s v="R$/MWh"/>
    <n v="0"/>
    <n v="0"/>
    <n v="18724175.999999996"/>
    <n v="128.79150818693924"/>
    <n v="27095672.65840102"/>
    <n v="0"/>
    <n v="0"/>
    <n v="0"/>
    <n v="45292"/>
    <n v="52596"/>
    <s v="Não"/>
    <n v="5061.1099999999997"/>
    <n v="7323.91"/>
  </r>
  <r>
    <n v="1788"/>
    <x v="14"/>
    <s v="LEN"/>
    <s v="28ºLEN"/>
    <s v="Leilão de Energia Nova"/>
    <s v="003/2018"/>
    <s v="GBSA"/>
    <n v="68316801000102"/>
    <s v="DIS-25-2024"/>
    <s v="UTE.AI.SP.035093-1.01"/>
    <s v="RIO VERMELHO 3"/>
    <x v="0"/>
    <s v="SP"/>
    <x v="4"/>
    <s v="Bagaço de Cana de Açúcar"/>
    <s v="SE"/>
    <n v="36929000"/>
    <n v="53439793.323994145"/>
    <n v="20"/>
    <m/>
    <m/>
    <n v="0"/>
    <n v="8.4"/>
    <n v="0.1"/>
    <n v="84"/>
    <n v="84"/>
    <n v="84"/>
    <n v="8.399999999999995"/>
    <n v="8.399999999999995"/>
    <n v="8.399999999999995"/>
    <n v="8.399999999999995"/>
    <n v="8.399999999999995"/>
    <n v="1841011.1999999983"/>
    <n v="175"/>
    <s v="R$/MWh"/>
    <n v="0"/>
    <n v="0"/>
    <n v="322176959.9999997"/>
    <n v="253.2417295810603"/>
    <n v="466220860.4661029"/>
    <n v="14302219.999999998"/>
    <n v="14302219.999999998"/>
    <n v="14302219.999999998"/>
    <n v="45292"/>
    <n v="54423"/>
    <s v="Não"/>
    <n v="5061.1099999999997"/>
    <n v="7323.91"/>
  </r>
  <r>
    <n v="1789"/>
    <x v="14"/>
    <s v="LEN"/>
    <s v="28ºLEN"/>
    <s v="Leilão de Energia Nova"/>
    <s v="003/2018"/>
    <s v="PGC"/>
    <n v="15743303000171"/>
    <s v="DIS-25-2024"/>
    <s v="UTE.GN.MA.040562-0.01"/>
    <s v="PARNAIBA 5A E 5B"/>
    <x v="0"/>
    <s v="MA"/>
    <x v="5"/>
    <s v="Gás Natural"/>
    <s v="N"/>
    <n v="1088794600"/>
    <n v="1575589872.3572497"/>
    <n v="363.2"/>
    <m/>
    <m/>
    <n v="0"/>
    <n v="326.39999999999998"/>
    <n v="0.1"/>
    <n v="3264"/>
    <n v="3264"/>
    <n v="3264"/>
    <n v="326.40000000000003"/>
    <n v="326.40000000000003"/>
    <n v="326.40000000000003"/>
    <n v="326.40000000000003"/>
    <n v="326.40000000000003"/>
    <n v="71536435.200000003"/>
    <n v="179.98"/>
    <s v="R$/MWh"/>
    <n v="0"/>
    <n v="0"/>
    <n v="12875127607.296001"/>
    <n v="260.44826565713845"/>
    <n v="18631540479.134274"/>
    <n v="272377314.57000005"/>
    <n v="272377314.57000005"/>
    <n v="272377314.57000005"/>
    <n v="45292"/>
    <n v="54423"/>
    <s v="Não"/>
    <n v="5061.1099999999997"/>
    <n v="7323.91"/>
  </r>
  <r>
    <n v="1790"/>
    <x v="14"/>
    <s v="LEN"/>
    <s v="28ºLEN"/>
    <s v="Leilão de Energia Nova"/>
    <s v="003/2018"/>
    <s v="UTE CDF"/>
    <n v="43545284000104"/>
    <s v="DIS-25-2024"/>
    <s v="UTE.AI.SP.028063-1.01"/>
    <s v="CASA DE FORCA"/>
    <x v="0"/>
    <s v="SP"/>
    <x v="4"/>
    <s v="Bagaço de Cana de Açúcar"/>
    <s v="SE"/>
    <n v="11225000"/>
    <n v="16243648.083128011"/>
    <n v="8.48"/>
    <m/>
    <m/>
    <n v="0"/>
    <n v="2.6"/>
    <n v="0.1"/>
    <n v="14"/>
    <n v="14"/>
    <n v="14"/>
    <n v="1.399999999999999"/>
    <n v="1.399999999999999"/>
    <n v="1.399999999999999"/>
    <n v="1.399999999999999"/>
    <n v="1.399999999999999"/>
    <n v="306835.19999999995"/>
    <n v="179.16"/>
    <s v="R$/MWh"/>
    <n v="0"/>
    <n v="0"/>
    <n v="54972594.431999989"/>
    <n v="259.26164726710152"/>
    <n v="79550599.391530529"/>
    <n v="2480345.11"/>
    <n v="2480345.11"/>
    <n v="2480345.11"/>
    <n v="45292"/>
    <n v="54423"/>
    <s v="Não"/>
    <n v="5061.1099999999997"/>
    <n v="7323.91"/>
  </r>
  <r>
    <n v="1791"/>
    <x v="14"/>
    <s v="LEE"/>
    <s v="19ºLEE"/>
    <s v="Leilão de Energia Existente"/>
    <s v="005/2018"/>
    <s v="DESTTRA ENERGIA"/>
    <n v="30124679000191"/>
    <s v="QTD-2019-2A"/>
    <s v="-"/>
    <s v="-"/>
    <x v="0"/>
    <s v="-"/>
    <x v="0"/>
    <s v="-"/>
    <s v="N"/>
    <n v="0"/>
    <n v="0"/>
    <n v="0"/>
    <m/>
    <m/>
    <n v="0"/>
    <n v="0"/>
    <n v="0.1"/>
    <n v="40"/>
    <n v="40"/>
    <n v="40"/>
    <n v="4"/>
    <n v="4"/>
    <n v="0"/>
    <n v="0"/>
    <n v="4"/>
    <n v="70176"/>
    <n v="142.99"/>
    <s v="R$/MWh"/>
    <n v="0"/>
    <n v="0"/>
    <n v="10034466.24"/>
    <n v="205.62577256492773"/>
    <n v="14429994.215516368"/>
    <n v="0"/>
    <n v="0"/>
    <n v="0"/>
    <n v="43466"/>
    <n v="44196"/>
    <s v="Não"/>
    <n v="5092.97"/>
    <n v="7323.91"/>
  </r>
  <r>
    <n v="1792"/>
    <x v="14"/>
    <s v="LEE"/>
    <s v="20ºLEE"/>
    <s v="Leilão de Energia Existente"/>
    <s v="006/2018"/>
    <s v="ATMO"/>
    <n v="11322550000143"/>
    <s v="QTD-2020-2A"/>
    <s v="-"/>
    <s v="-"/>
    <x v="0"/>
    <s v="-"/>
    <x v="0"/>
    <s v="-"/>
    <s v="N"/>
    <n v="0"/>
    <n v="0"/>
    <n v="0"/>
    <m/>
    <m/>
    <n v="0"/>
    <n v="0"/>
    <n v="0.1"/>
    <n v="50"/>
    <n v="50"/>
    <n v="50"/>
    <n v="5.0000000000000044"/>
    <n v="5.0000000000000044"/>
    <n v="0"/>
    <n v="0"/>
    <n v="5.0000000000000044"/>
    <n v="87720"/>
    <n v="161"/>
    <s v="R$/MWh"/>
    <n v="0"/>
    <n v="0"/>
    <n v="14122920"/>
    <n v="231.52492749810031"/>
    <n v="20309366.640133359"/>
    <n v="0"/>
    <n v="0"/>
    <n v="0"/>
    <n v="43831"/>
    <n v="44561"/>
    <s v="Não"/>
    <n v="5092.97"/>
    <n v="7323.91"/>
  </r>
  <r>
    <n v="1793"/>
    <x v="14"/>
    <s v="LEE"/>
    <s v="20ºLEE"/>
    <s v="Leilão de Energia Existente"/>
    <s v="006/2018"/>
    <s v="CDSA"/>
    <n v="1672223000168"/>
    <s v="QTD-2020-2A"/>
    <s v="-"/>
    <s v="-"/>
    <x v="0"/>
    <s v="-"/>
    <x v="0"/>
    <s v="-"/>
    <s v="N"/>
    <n v="0"/>
    <n v="0"/>
    <n v="0"/>
    <m/>
    <m/>
    <n v="0"/>
    <n v="0"/>
    <n v="0.1"/>
    <n v="380"/>
    <n v="380"/>
    <n v="380"/>
    <n v="38.000000000000007"/>
    <n v="38.000000000000007"/>
    <n v="0"/>
    <n v="0"/>
    <n v="38.000000000000007"/>
    <n v="666672"/>
    <n v="161.9"/>
    <s v="R$/MWh"/>
    <n v="0"/>
    <n v="0"/>
    <n v="107934196.80000001"/>
    <n v="232.81916622324499"/>
    <n v="155214019.18438318"/>
    <n v="0"/>
    <n v="0"/>
    <n v="0"/>
    <n v="43831"/>
    <n v="44561"/>
    <s v="Não"/>
    <n v="5092.97"/>
    <n v="7323.91"/>
  </r>
  <r>
    <n v="1794"/>
    <x v="14"/>
    <s v="LEE"/>
    <s v="20ºLEE"/>
    <s v="Leilão de Energia Existente"/>
    <s v="006/2018"/>
    <s v="CELESC GERA"/>
    <n v="8336804000178"/>
    <s v="QTD-2020-2A"/>
    <s v="-"/>
    <s v="-"/>
    <x v="0"/>
    <s v="-"/>
    <x v="0"/>
    <s v="-"/>
    <s v="S"/>
    <n v="0"/>
    <n v="0"/>
    <n v="0"/>
    <m/>
    <m/>
    <n v="0"/>
    <n v="0"/>
    <n v="0.1"/>
    <n v="20"/>
    <n v="20"/>
    <n v="20"/>
    <n v="1.9999999999999996"/>
    <n v="1.9999999999999996"/>
    <n v="0"/>
    <n v="0"/>
    <n v="1.9999999999999996"/>
    <n v="35088"/>
    <n v="161.53"/>
    <s v="R$/MWh"/>
    <n v="0"/>
    <n v="0"/>
    <n v="5667764.6399999997"/>
    <n v="232.28709030290773"/>
    <n v="8150489.4245484257"/>
    <n v="0"/>
    <n v="0"/>
    <n v="0"/>
    <n v="43831"/>
    <n v="44561"/>
    <s v="Não"/>
    <n v="5092.97"/>
    <n v="7323.91"/>
  </r>
  <r>
    <n v="1795"/>
    <x v="14"/>
    <s v="LEE"/>
    <s v="20ºLEE"/>
    <s v="Leilão de Energia Existente"/>
    <s v="006/2018"/>
    <s v="COMERC"/>
    <n v="58177643000195"/>
    <s v="QTD-2020-2A"/>
    <s v="-"/>
    <s v="-"/>
    <x v="0"/>
    <s v="-"/>
    <x v="0"/>
    <s v="-"/>
    <s v="N"/>
    <n v="0"/>
    <n v="0"/>
    <n v="0"/>
    <m/>
    <m/>
    <n v="0"/>
    <n v="0"/>
    <n v="0.1"/>
    <n v="50"/>
    <n v="50"/>
    <n v="50"/>
    <n v="5.0000000000000044"/>
    <n v="5.0000000000000044"/>
    <n v="0"/>
    <n v="0"/>
    <n v="5.0000000000000044"/>
    <n v="87720"/>
    <n v="161.9"/>
    <s v="R$/MWh"/>
    <n v="0"/>
    <n v="0"/>
    <n v="14201868"/>
    <n v="232.81916622324499"/>
    <n v="20422897.261103049"/>
    <n v="0"/>
    <n v="0"/>
    <n v="0"/>
    <n v="43831"/>
    <n v="44561"/>
    <s v="Não"/>
    <n v="5092.97"/>
    <n v="7323.91"/>
  </r>
  <r>
    <n v="1796"/>
    <x v="14"/>
    <s v="LEE"/>
    <s v="20ºLEE"/>
    <s v="Leilão de Energia Existente"/>
    <s v="006/2018"/>
    <s v="MAXIMA ENERGIA"/>
    <n v="12630054000110"/>
    <s v="QTD-2020-2A"/>
    <s v="-"/>
    <s v="-"/>
    <x v="0"/>
    <s v="-"/>
    <x v="0"/>
    <s v="-"/>
    <s v="N"/>
    <n v="0"/>
    <n v="0"/>
    <n v="0"/>
    <m/>
    <m/>
    <n v="0"/>
    <n v="0"/>
    <n v="0.1"/>
    <n v="40"/>
    <n v="40"/>
    <n v="40"/>
    <n v="4.0000000000000018"/>
    <n v="4.0000000000000018"/>
    <n v="0"/>
    <n v="0"/>
    <n v="4.0000000000000018"/>
    <n v="70175.999999999985"/>
    <n v="160.28"/>
    <s v="R$/MWh"/>
    <n v="0"/>
    <n v="0"/>
    <n v="11247809.280000001"/>
    <n v="230.48953651798459"/>
    <n v="16174833.714686088"/>
    <n v="0"/>
    <n v="0"/>
    <n v="0"/>
    <n v="43831"/>
    <n v="44561"/>
    <s v="Não"/>
    <n v="5092.97"/>
    <n v="7323.91"/>
  </r>
  <r>
    <n v="1797"/>
    <x v="14"/>
    <s v="LEE"/>
    <s v="20ºLEE"/>
    <s v="Leilão de Energia Existente"/>
    <s v="006/2018"/>
    <s v="MINERVA COM"/>
    <n v="24510849000173"/>
    <s v="QTD-2020-2A"/>
    <s v="-"/>
    <s v="-"/>
    <x v="0"/>
    <s v="-"/>
    <x v="0"/>
    <s v="-"/>
    <s v="N"/>
    <n v="0"/>
    <n v="0"/>
    <n v="0"/>
    <m/>
    <m/>
    <n v="0"/>
    <n v="0"/>
    <n v="0.1"/>
    <n v="150"/>
    <n v="150"/>
    <n v="150"/>
    <n v="14.999999999999993"/>
    <n v="14.999999999999993"/>
    <n v="0"/>
    <n v="0"/>
    <n v="14.999999999999993"/>
    <n v="263160"/>
    <n v="161.22"/>
    <s v="R$/MWh"/>
    <n v="0"/>
    <n v="0"/>
    <n v="42426655.200000003"/>
    <n v="231.84129696424679"/>
    <n v="61011355.709111184"/>
    <n v="0"/>
    <n v="0"/>
    <n v="0"/>
    <n v="43831"/>
    <n v="44561"/>
    <s v="Não"/>
    <n v="5092.97"/>
    <n v="7323.91"/>
  </r>
  <r>
    <n v="1798"/>
    <x v="14"/>
    <s v="LEE"/>
    <s v="20ºLEE"/>
    <s v="Leilão de Energia Existente"/>
    <s v="006/2018"/>
    <s v="TRADENER"/>
    <n v="2691745000170"/>
    <s v="QTD-2020-2A"/>
    <s v="-"/>
    <s v="-"/>
    <x v="0"/>
    <s v="-"/>
    <x v="0"/>
    <s v="-"/>
    <s v="N"/>
    <n v="0"/>
    <n v="0"/>
    <n v="0"/>
    <m/>
    <m/>
    <n v="0"/>
    <n v="0"/>
    <n v="0.1"/>
    <n v="1000"/>
    <n v="1000"/>
    <n v="1000"/>
    <n v="100.00000000000009"/>
    <n v="100.00000000000009"/>
    <n v="0"/>
    <n v="0"/>
    <n v="100.00000000000009"/>
    <n v="1754400.0000000002"/>
    <n v="160"/>
    <s v="R$/MWh"/>
    <n v="0"/>
    <n v="0"/>
    <n v="280704000"/>
    <n v="230.08688447016181"/>
    <n v="403664430.11445189"/>
    <n v="0"/>
    <n v="0"/>
    <n v="0"/>
    <n v="43831"/>
    <n v="44561"/>
    <s v="Não"/>
    <n v="5092.97"/>
    <n v="7323.91"/>
  </r>
  <r>
    <n v="1799"/>
    <x v="14"/>
    <s v="LEE"/>
    <s v="20ºLEE"/>
    <s v="Leilão de Energia Existente"/>
    <s v="006/2018"/>
    <s v="PETROBRAS PIE"/>
    <n v="33000167000101"/>
    <s v="DIS-2020-2A"/>
    <s v="UTE.GN.BA.027263-9.01"/>
    <s v="CELSO FURTADO"/>
    <x v="0"/>
    <s v="BA"/>
    <x v="5"/>
    <s v="Gás Natural"/>
    <s v="NE"/>
    <n v="0"/>
    <n v="0"/>
    <n v="185.89099999999999"/>
    <m/>
    <m/>
    <n v="0"/>
    <n v="100.7"/>
    <n v="0.1"/>
    <n v="1000"/>
    <n v="1000"/>
    <n v="1000"/>
    <n v="100.00000000000009"/>
    <n v="100.00000000000009"/>
    <n v="0"/>
    <n v="0"/>
    <n v="100.00000000000009"/>
    <n v="1754400.0000000002"/>
    <n v="161.97999999999999"/>
    <s v="R$/MWh"/>
    <n v="0"/>
    <n v="0"/>
    <n v="284177712"/>
    <n v="232.93420966548004"/>
    <n v="408659777.43711817"/>
    <n v="87652267.529999882"/>
    <n v="87652267.529999882"/>
    <n v="0"/>
    <n v="43831"/>
    <n v="44561"/>
    <s v="Não"/>
    <n v="5092.97"/>
    <n v="7323.91"/>
  </r>
  <r>
    <n v="1800"/>
    <x v="14"/>
    <s v="LEE"/>
    <s v="20ºLEE"/>
    <s v="Leilão de Energia Existente"/>
    <s v="006/2018"/>
    <s v="PETROBRAS PIE"/>
    <n v="33000167000101"/>
    <s v="DIS-2020-2A"/>
    <s v="UTE.GN.RN.028225-1.01"/>
    <s v="Jesus Soares Pereira"/>
    <x v="0"/>
    <s v="RN"/>
    <x v="5"/>
    <s v="Gás Natural"/>
    <s v="NE"/>
    <n v="0"/>
    <n v="0"/>
    <n v="322.96699999999998"/>
    <m/>
    <m/>
    <n v="0"/>
    <n v="181.3"/>
    <n v="0.1"/>
    <n v="1000"/>
    <n v="1000"/>
    <n v="1000"/>
    <n v="89.999999999999957"/>
    <n v="89.999999999999957"/>
    <n v="0"/>
    <n v="0"/>
    <n v="89.999999999999957"/>
    <n v="1578960"/>
    <n v="161.99"/>
    <s v="R$/MWh"/>
    <n v="0"/>
    <n v="0"/>
    <n v="255775730.40000001"/>
    <n v="232.94859009575944"/>
    <n v="367816505.81760031"/>
    <n v="78895605.399999887"/>
    <n v="78895605.399999887"/>
    <n v="0"/>
    <n v="43831"/>
    <n v="44561"/>
    <s v="Não"/>
    <n v="5092.97"/>
    <n v="7323.91"/>
  </r>
  <r>
    <n v="1801"/>
    <x v="15"/>
    <s v="LEN"/>
    <s v="29ºLEN"/>
    <s v="Leilão de Energia Nova"/>
    <s v="003/2019"/>
    <s v="UTE SONORA"/>
    <n v="47902283000120"/>
    <s v="DISB-20-2023"/>
    <s v="UTE.AI.MS.027385-6.01"/>
    <s v="SONORA"/>
    <x v="0"/>
    <s v="MS"/>
    <x v="4"/>
    <s v="Bagaço de Cana de Açúcar"/>
    <s v="SE"/>
    <n v="50000000"/>
    <n v="70236490.050347626"/>
    <n v="21.39"/>
    <m/>
    <m/>
    <n v="0"/>
    <n v="9.5"/>
    <n v="0.1"/>
    <n v="74"/>
    <n v="74"/>
    <n v="74"/>
    <n v="7.4000000002744306"/>
    <n v="7.4000000002744306"/>
    <n v="7.4000000002744306"/>
    <n v="7.4000000002744306"/>
    <n v="7.4000000002744306"/>
    <n v="1297368.00004811"/>
    <n v="179.87"/>
    <s v="R$/MWh"/>
    <n v="0"/>
    <n v="0"/>
    <n v="233357582.16865355"/>
    <n v="252.66874930712058"/>
    <n v="327804349.96323633"/>
    <n v="12902421.00047851"/>
    <n v="12902421.00047851"/>
    <n v="12902421.00047851"/>
    <n v="44927"/>
    <n v="52231"/>
    <s v="Não"/>
    <n v="5213.75"/>
    <n v="7323.91"/>
  </r>
  <r>
    <n v="1802"/>
    <x v="15"/>
    <s v="LEN"/>
    <s v="29ºLEN"/>
    <s v="Leilão de Energia Nova"/>
    <s v="003/2019"/>
    <s v="VOLTALIA"/>
    <n v="8351042000189"/>
    <s v="QTDE-20-2023"/>
    <s v="EOL.CV.RN.036984-5.01"/>
    <s v="VILA ALAGOAS III"/>
    <x v="0"/>
    <s v="RN"/>
    <x v="8"/>
    <s v="Cinética do Vento"/>
    <s v="NE"/>
    <n v="86126250"/>
    <n v="120984110.02397506"/>
    <n v="21"/>
    <m/>
    <m/>
    <n v="0"/>
    <n v="11"/>
    <n v="0.1"/>
    <n v="33"/>
    <n v="33"/>
    <n v="33"/>
    <n v="3.300000000122381"/>
    <n v="3.300000000122381"/>
    <n v="3.300000000122381"/>
    <n v="3.300000000122381"/>
    <n v="3.300000000122381"/>
    <n v="578556.00002145534"/>
    <n v="79.92"/>
    <s v="R$/MWh"/>
    <n v="0"/>
    <n v="0"/>
    <n v="46238195.52171471"/>
    <n v="112.26600569647566"/>
    <n v="64952171.194138877"/>
    <n v="0"/>
    <n v="0"/>
    <n v="0"/>
    <n v="44927"/>
    <n v="52231"/>
    <s v="Não"/>
    <n v="5213.75"/>
    <n v="7323.91"/>
  </r>
  <r>
    <n v="1803"/>
    <x v="15"/>
    <s v="LEN"/>
    <s v="29ºLEN"/>
    <s v="Leilão de Energia Nova"/>
    <s v="003/2019"/>
    <s v="FORÇA EOLICA DO BRASIL"/>
    <n v="12227426000161"/>
    <s v="QTDE-20-2023"/>
    <s v="EOL.CV.PI.044367-0.01"/>
    <s v="OITIS 8"/>
    <x v="0"/>
    <s v="PI"/>
    <x v="8"/>
    <s v="Cinética do Vento"/>
    <s v="NE"/>
    <n v="223045220"/>
    <n v="313318267.50615197"/>
    <n v="37.1"/>
    <m/>
    <m/>
    <n v="0"/>
    <n v="19.399999999999999"/>
    <n v="0.1"/>
    <n v="59"/>
    <n v="59"/>
    <n v="59"/>
    <n v="5.9000000002188022"/>
    <n v="5.9000000002188022"/>
    <n v="5.9000000002188022"/>
    <n v="5.9000000002188022"/>
    <n v="5.9000000002188022"/>
    <n v="1034388.0000383602"/>
    <n v="80.010000000000005"/>
    <s v="R$/MWh"/>
    <n v="0"/>
    <n v="0"/>
    <n v="82761383.883069202"/>
    <n v="112.39243137856629"/>
    <n v="116257382.31312382"/>
    <n v="0"/>
    <n v="0"/>
    <n v="0"/>
    <n v="44927"/>
    <n v="52231"/>
    <s v="Não"/>
    <n v="5213.75"/>
    <n v="7323.91"/>
  </r>
  <r>
    <n v="1804"/>
    <x v="15"/>
    <s v="LEN"/>
    <s v="29ºLEN"/>
    <s v="Leilão de Energia Nova"/>
    <s v="003/2019"/>
    <s v="FORÇA EOLICA DO BRASIL"/>
    <n v="12227426000161"/>
    <s v="QTDE-20-2023"/>
    <s v="EOL.CV.PI.044555-0.01"/>
    <s v="OITIS 1"/>
    <x v="0"/>
    <s v="PI"/>
    <x v="8"/>
    <s v="Cinética do Vento"/>
    <s v="NE"/>
    <n v="223045220"/>
    <n v="313318267.50615197"/>
    <n v="37.1"/>
    <m/>
    <m/>
    <n v="0"/>
    <n v="19.8"/>
    <n v="0.1"/>
    <n v="59"/>
    <n v="59"/>
    <n v="59"/>
    <n v="6.0000000002225109"/>
    <n v="6.0000000002225109"/>
    <n v="6.0000000002225109"/>
    <n v="6.0000000002225109"/>
    <n v="6.0000000002225109"/>
    <n v="1051920.0000390105"/>
    <n v="80"/>
    <s v="R$/MWh"/>
    <n v="0"/>
    <n v="0"/>
    <n v="84153600.00312084"/>
    <n v="112.37838408055622"/>
    <n v="118213069.78640263"/>
    <n v="0"/>
    <n v="0"/>
    <n v="0"/>
    <n v="44927"/>
    <n v="52231"/>
    <s v="Não"/>
    <n v="5213.75"/>
    <n v="7323.91"/>
  </r>
  <r>
    <n v="1805"/>
    <x v="15"/>
    <s v="LEN"/>
    <s v="29ºLEN"/>
    <s v="Leilão de Energia Nova"/>
    <s v="003/2019"/>
    <s v="RIO DO CEDRO ENERGIA"/>
    <n v="9305462000191"/>
    <s v="QTDH-30-2023"/>
    <s v="PCH.PH.MT.034560-1.01"/>
    <s v="FOZ DO CEDRO"/>
    <x v="0"/>
    <s v="MT"/>
    <x v="6"/>
    <s v="Rio Verde"/>
    <s v="SE"/>
    <n v="178705920"/>
    <n v="251033531.44036439"/>
    <n v="24"/>
    <m/>
    <m/>
    <n v="0"/>
    <n v="13.9"/>
    <n v="0.1"/>
    <n v="139"/>
    <n v="139"/>
    <n v="139"/>
    <n v="13.90000000051548"/>
    <n v="13.90000000051548"/>
    <n v="13.90000000051548"/>
    <n v="13.90000000051548"/>
    <n v="13.90000000051548"/>
    <n v="3655588.800135565"/>
    <n v="198.88"/>
    <s v="R$/MWh"/>
    <n v="0"/>
    <n v="0"/>
    <n v="727023500.57096112"/>
    <n v="279.37266282426276"/>
    <n v="1021271577.2844243"/>
    <n v="0"/>
    <n v="0"/>
    <n v="0"/>
    <n v="44927"/>
    <n v="55884"/>
    <s v="Não"/>
    <n v="5213.75"/>
    <n v="7323.91"/>
  </r>
  <r>
    <n v="1806"/>
    <x v="15"/>
    <s v="LEN"/>
    <s v="29ºLEN"/>
    <s v="Leilão de Energia Nova"/>
    <s v="003/2019"/>
    <s v="GALUPO"/>
    <n v="5093515000105"/>
    <s v="QTDH-30-2023"/>
    <s v="PCH.PH.PR.037822-4.01"/>
    <s v="VILA GALUPO"/>
    <x v="0"/>
    <s v="PR"/>
    <x v="6"/>
    <s v="Rio Santana"/>
    <s v="S"/>
    <n v="27251710"/>
    <n v="38281289.165399179"/>
    <n v="5.67"/>
    <m/>
    <m/>
    <n v="0"/>
    <n v="3.09"/>
    <n v="0.1"/>
    <n v="10"/>
    <n v="10"/>
    <n v="10"/>
    <n v="1.0000000000370852"/>
    <n v="1.0000000000370852"/>
    <n v="1.0000000000370852"/>
    <n v="1.0000000000370852"/>
    <n v="1.0000000000370852"/>
    <n v="262992.00000975333"/>
    <n v="199.99"/>
    <s v="R$/MWh"/>
    <n v="0"/>
    <n v="0"/>
    <n v="52595770.081950568"/>
    <n v="280.93191290338046"/>
    <n v="73882845.641025856"/>
    <n v="0"/>
    <n v="0"/>
    <n v="0"/>
    <n v="44927"/>
    <n v="55884"/>
    <s v="Não"/>
    <n v="5213.75"/>
    <n v="7323.91"/>
  </r>
  <r>
    <n v="1807"/>
    <x v="15"/>
    <s v="LEN"/>
    <s v="29ºLEN"/>
    <s v="Leilão de Energia Nova"/>
    <s v="003/2019"/>
    <s v="CEMIG GERACAO"/>
    <n v="6981176000158"/>
    <s v="QTDH-30-2023"/>
    <s v="PCH.PH.MG.002092-3.01"/>
    <s v="POÇO FUNDO AMPLIAÇÃO"/>
    <x v="0"/>
    <s v="MG"/>
    <x v="6"/>
    <s v="Rio Machado"/>
    <s v="SE"/>
    <n v="143072910"/>
    <n v="200978780.39378566"/>
    <n v="20.84"/>
    <m/>
    <m/>
    <n v="0"/>
    <n v="11.02"/>
    <n v="0.1"/>
    <n v="110"/>
    <n v="110"/>
    <n v="110"/>
    <n v="11.000000000407937"/>
    <n v="11.000000000407937"/>
    <n v="11.000000000407937"/>
    <n v="11.000000000407937"/>
    <n v="11.000000000407937"/>
    <n v="2892912.0001072851"/>
    <n v="195.5"/>
    <s v="R$/MWh"/>
    <n v="0"/>
    <n v="0"/>
    <n v="565564296.02097416"/>
    <n v="274.62467609685922"/>
    <n v="794465021.00618029"/>
    <n v="0"/>
    <n v="0"/>
    <n v="0"/>
    <n v="44927"/>
    <n v="55884"/>
    <s v="Não"/>
    <n v="5213.75"/>
    <n v="7323.91"/>
  </r>
  <r>
    <n v="1808"/>
    <x v="15"/>
    <s v="LEN"/>
    <s v="29ºLEN"/>
    <s v="Leilão de Energia Nova"/>
    <s v="003/2019"/>
    <s v="CELESC GERA"/>
    <n v="8336804000178"/>
    <s v="QTDH-30-2023"/>
    <s v="PCH.PH.SC.000742-0.01"/>
    <s v="CELSO RAMOS"/>
    <x v="0"/>
    <s v="SC"/>
    <x v="6"/>
    <s v="Rio Chapecozinho"/>
    <s v="S"/>
    <n v="37164000"/>
    <n v="52205378.324622385"/>
    <n v="8.2989999999999995"/>
    <m/>
    <m/>
    <n v="0"/>
    <n v="2.97"/>
    <n v="0.1"/>
    <n v="29"/>
    <n v="29"/>
    <n v="29"/>
    <n v="2.9000000001075468"/>
    <n v="2.9000000001075468"/>
    <n v="2.9000000001075468"/>
    <n v="2.9000000001075468"/>
    <n v="2.9000000001075468"/>
    <n v="762676.80002828361"/>
    <n v="201.11"/>
    <s v="R$/MWh"/>
    <n v="0"/>
    <n v="0"/>
    <n v="153381931.2536881"/>
    <n v="282.50521028050827"/>
    <n v="215460169.76805538"/>
    <n v="0"/>
    <n v="0"/>
    <n v="0"/>
    <n v="44927"/>
    <n v="55884"/>
    <s v="Não"/>
    <n v="5213.75"/>
    <n v="7323.91"/>
  </r>
  <r>
    <n v="1809"/>
    <x v="15"/>
    <s v="LEN"/>
    <s v="29ºLEN"/>
    <s v="Leilão de Energia Nova"/>
    <s v="003/2019"/>
    <s v="CEESAM"/>
    <n v="85937316000167"/>
    <s v="QTDH-30-2023"/>
    <s v="PCH.PH.SC.035496-1.01"/>
    <s v="ÁGUAS DA SERRA"/>
    <x v="0"/>
    <s v="SC"/>
    <x v="6"/>
    <s v="Rio Benedito"/>
    <s v="S"/>
    <n v="68074360"/>
    <n v="95626082.176475659"/>
    <n v="22.5"/>
    <m/>
    <m/>
    <n v="0"/>
    <n v="12.21"/>
    <n v="0.1"/>
    <n v="86"/>
    <n v="86"/>
    <n v="86"/>
    <n v="8.6000000003189321"/>
    <n v="8.6000000003189321"/>
    <n v="8.6000000003189321"/>
    <n v="8.6000000003189321"/>
    <n v="8.6000000003189321"/>
    <n v="2261731.2000838821"/>
    <n v="199"/>
    <s v="R$/MWh"/>
    <n v="0"/>
    <n v="0"/>
    <n v="450084508.81669247"/>
    <n v="279.5412304003836"/>
    <n v="632247122.50638449"/>
    <n v="0"/>
    <n v="0"/>
    <n v="0"/>
    <n v="44927"/>
    <n v="55884"/>
    <s v="Não"/>
    <n v="5213.75"/>
    <n v="7323.91"/>
  </r>
  <r>
    <n v="1810"/>
    <x v="15"/>
    <s v="LEN"/>
    <s v="29ºLEN"/>
    <s v="Leilão de Energia Nova"/>
    <s v="003/2019"/>
    <s v="LSBP ENERLIFE"/>
    <n v="33913496000143"/>
    <s v="QTDS-20-2023"/>
    <s v="UFV.RS.CE.044576-2.01"/>
    <s v="MILAGRES V"/>
    <x v="1"/>
    <s v="CE"/>
    <x v="9"/>
    <s v="Radiação Solar Global"/>
    <s v="NE"/>
    <n v="135669310"/>
    <n v="190578722.83905056"/>
    <n v="32.74"/>
    <m/>
    <m/>
    <n v="40.5"/>
    <n v="10"/>
    <n v="0.1"/>
    <n v="30"/>
    <n v="30"/>
    <n v="30"/>
    <n v="3.000000000111255"/>
    <n v="3.000000000111255"/>
    <n v="3.000000000111255"/>
    <n v="3.000000000111255"/>
    <n v="3.000000000111255"/>
    <n v="525960.00001950527"/>
    <n v="64.989999999999995"/>
    <s v="R$/MWh"/>
    <n v="0"/>
    <n v="0"/>
    <n v="34182140.401267648"/>
    <n v="91.293389767441852"/>
    <n v="48016671.283864416"/>
    <n v="0"/>
    <n v="0"/>
    <n v="0"/>
    <n v="44927"/>
    <n v="52231"/>
    <s v="Não"/>
    <n v="5213.75"/>
    <n v="7323.91"/>
  </r>
  <r>
    <n v="1811"/>
    <x v="15"/>
    <s v="LEN"/>
    <s v="29ºLEN"/>
    <s v="Leilão de Energia Nova"/>
    <s v="003/2019"/>
    <s v="LSBP ENERLIFE"/>
    <n v="33913496000143"/>
    <s v="QTDS-20-2023"/>
    <s v="UFV.RS.CE.044579-7.01"/>
    <s v="MILAGRES IV"/>
    <x v="1"/>
    <s v="CE"/>
    <x v="9"/>
    <s v="Radiação Solar Global"/>
    <s v="NE"/>
    <n v="135669310"/>
    <n v="190578722.83905056"/>
    <n v="32.74"/>
    <m/>
    <m/>
    <n v="40.5"/>
    <n v="10"/>
    <n v="0.1"/>
    <n v="30"/>
    <n v="30"/>
    <n v="30"/>
    <n v="3.000000000111255"/>
    <n v="3.000000000111255"/>
    <n v="3.000000000111255"/>
    <n v="3.000000000111255"/>
    <n v="3.000000000111255"/>
    <n v="525960.00001950527"/>
    <n v="64.989999999999995"/>
    <s v="R$/MWh"/>
    <n v="0"/>
    <n v="0"/>
    <n v="34182140.401267648"/>
    <n v="91.293389767441852"/>
    <n v="48016671.283864416"/>
    <n v="0"/>
    <n v="0"/>
    <n v="0"/>
    <n v="44927"/>
    <n v="52231"/>
    <s v="Não"/>
    <n v="5213.75"/>
    <n v="7323.91"/>
  </r>
  <r>
    <n v="1812"/>
    <x v="15"/>
    <s v="LEN"/>
    <s v="29ºLEN"/>
    <s v="Leilão de Energia Nova"/>
    <s v="003/2019"/>
    <s v="LSBP ENERLIFE"/>
    <n v="33913496000143"/>
    <s v="QTDS-20-2023"/>
    <s v="UFV.RS.CE.044575-4.01"/>
    <s v="MILAGRES III"/>
    <x v="1"/>
    <s v="CE"/>
    <x v="9"/>
    <s v="Radiação Solar Global"/>
    <s v="NE"/>
    <n v="135669310"/>
    <n v="190578722.83905056"/>
    <n v="32.74"/>
    <m/>
    <m/>
    <n v="40.5"/>
    <n v="9.9"/>
    <n v="0.1"/>
    <n v="30"/>
    <n v="30"/>
    <n v="30"/>
    <n v="3.000000000111255"/>
    <n v="3.000000000111255"/>
    <n v="3.000000000111255"/>
    <n v="3.000000000111255"/>
    <n v="3.000000000111255"/>
    <n v="525960.00001950527"/>
    <n v="64.989999999999995"/>
    <s v="R$/MWh"/>
    <n v="0"/>
    <n v="0"/>
    <n v="34182140.401267648"/>
    <n v="91.293389767441852"/>
    <n v="48016671.283864416"/>
    <n v="0"/>
    <n v="0"/>
    <n v="0"/>
    <n v="44927"/>
    <n v="52231"/>
    <s v="Não"/>
    <n v="5213.75"/>
    <n v="7323.91"/>
  </r>
  <r>
    <n v="1813"/>
    <x v="15"/>
    <s v="LEN"/>
    <s v="29ºLEN"/>
    <s v="Leilão de Energia Nova"/>
    <s v="003/2019"/>
    <s v="LSBP ENERLIFE"/>
    <n v="33913496000143"/>
    <s v="QTDS-20-2023"/>
    <s v="UFV.RS.CE.044574-6.01"/>
    <s v="MILAGRES II"/>
    <x v="1"/>
    <s v="CE"/>
    <x v="9"/>
    <s v="Radiação Solar Global"/>
    <s v="NE"/>
    <n v="135669310"/>
    <n v="190578722.83905056"/>
    <n v="32.74"/>
    <m/>
    <m/>
    <n v="40.5"/>
    <n v="10"/>
    <n v="0.1"/>
    <n v="30"/>
    <n v="30"/>
    <n v="30"/>
    <n v="3.000000000111255"/>
    <n v="3.000000000111255"/>
    <n v="3.000000000111255"/>
    <n v="3.000000000111255"/>
    <n v="3.000000000111255"/>
    <n v="525960.00001950527"/>
    <n v="64.989999999999995"/>
    <s v="R$/MWh"/>
    <n v="0"/>
    <n v="0"/>
    <n v="34182140.401267648"/>
    <n v="91.293389767441852"/>
    <n v="48016671.283864416"/>
    <n v="0"/>
    <n v="0"/>
    <n v="0"/>
    <n v="44927"/>
    <n v="52231"/>
    <s v="Não"/>
    <n v="5213.75"/>
    <n v="7323.91"/>
  </r>
  <r>
    <n v="1814"/>
    <x v="15"/>
    <s v="LEN"/>
    <s v="29ºLEN"/>
    <s v="Leilão de Energia Nova"/>
    <s v="003/2019"/>
    <s v="LSBP ENERLIFE"/>
    <n v="33913496000143"/>
    <s v="QTDS-20-2023"/>
    <s v="UFV.RS.CE.044573-8.01"/>
    <s v="MILAGRES I"/>
    <x v="1"/>
    <s v="CE"/>
    <x v="9"/>
    <s v="Radiação Solar Global"/>
    <s v="NE"/>
    <n v="135669310"/>
    <n v="190578722.83905056"/>
    <n v="32.74"/>
    <m/>
    <m/>
    <n v="40.5"/>
    <n v="9.9"/>
    <n v="0.1"/>
    <n v="30"/>
    <n v="30"/>
    <n v="30"/>
    <n v="3.000000000111255"/>
    <n v="3.000000000111255"/>
    <n v="3.000000000111255"/>
    <n v="3.000000000111255"/>
    <n v="3.000000000111255"/>
    <n v="525960.00001950527"/>
    <n v="64.989999999999995"/>
    <s v="R$/MWh"/>
    <n v="0"/>
    <n v="0"/>
    <n v="34182140.401267648"/>
    <n v="91.293389767441852"/>
    <n v="48016671.283864416"/>
    <n v="0"/>
    <n v="0"/>
    <n v="0"/>
    <n v="44927"/>
    <n v="52231"/>
    <s v="Não"/>
    <n v="5213.75"/>
    <n v="7323.91"/>
  </r>
  <r>
    <n v="1815"/>
    <x v="15"/>
    <s v="LEN"/>
    <s v="29ºLEN"/>
    <s v="Leilão de Energia Nova"/>
    <s v="003/2019"/>
    <s v="CONSÓRCIO JAÍBA"/>
    <n v="33913496000143"/>
    <s v="QTDS-20-2023"/>
    <s v="UFV.RS.MG.043162-1.01"/>
    <s v="JAÍBA SE1"/>
    <x v="1"/>
    <s v="MG"/>
    <x v="9"/>
    <s v="Radiação Solar Global"/>
    <s v="SE"/>
    <n v="177881950"/>
    <n v="249876076.22622871"/>
    <n v="40"/>
    <m/>
    <m/>
    <n v="51.12"/>
    <n v="12.3"/>
    <n v="0.1"/>
    <n v="61"/>
    <n v="61"/>
    <n v="61"/>
    <n v="6.1000000002262187"/>
    <n v="6.1000000002262187"/>
    <n v="6.1000000002262187"/>
    <n v="6.1000000002262187"/>
    <n v="6.1000000002262187"/>
    <n v="1069452.0000396608"/>
    <n v="73.599999999999994"/>
    <s v="R$/MWh"/>
    <n v="0"/>
    <n v="0"/>
    <n v="78711667.202919051"/>
    <n v="103.38811335411171"/>
    <n v="110568624.60688196"/>
    <n v="0"/>
    <n v="0"/>
    <n v="0"/>
    <n v="44927"/>
    <n v="52231"/>
    <s v="Não"/>
    <n v="5213.75"/>
    <n v="7323.91"/>
  </r>
  <r>
    <n v="1816"/>
    <x v="15"/>
    <s v="LEN"/>
    <s v="30ºLEN"/>
    <s v="Leilão de Energia Nova"/>
    <s v="004/2019"/>
    <s v="POLIFERTIL"/>
    <n v="23079992000190"/>
    <s v="QTDH-2025-30"/>
    <s v="CGH.PH.MG.044305-0.01"/>
    <s v="ALAGOA III"/>
    <x v="0"/>
    <s v="MG"/>
    <x v="10"/>
    <s v="Rio Aiuruoca"/>
    <s v="SE"/>
    <n v="11732970"/>
    <n v="16437231.497654863"/>
    <n v="1.528"/>
    <m/>
    <m/>
    <n v="0"/>
    <n v="1.06"/>
    <n v="0.1"/>
    <n v="8"/>
    <n v="8"/>
    <n v="8"/>
    <n v="0.80000000008000005"/>
    <n v="0.80000000008000005"/>
    <n v="0.80000000008000005"/>
    <n v="0.80000000008000005"/>
    <n v="0.80000000008000005"/>
    <n v="210374.40002103747"/>
    <n v="233.62"/>
    <s v="R$/MWh"/>
    <n v="0"/>
    <n v="0"/>
    <n v="49147667.33291477"/>
    <n v="327.28848897441389"/>
    <n v="68853119.501784265"/>
    <n v="0"/>
    <n v="0"/>
    <n v="0"/>
    <n v="45658"/>
    <n v="56614"/>
    <s v="Não"/>
    <n v="5227.84"/>
    <n v="7323.91"/>
  </r>
  <r>
    <n v="1817"/>
    <x v="15"/>
    <s v="LEN"/>
    <s v="30ºLEN"/>
    <s v="Leilão de Energia Nova"/>
    <s v="004/2019"/>
    <s v="ALTO ALEGRE ENERGÉTICA"/>
    <n v="20350295000133"/>
    <s v="QTDH-2025-30"/>
    <s v="PCH.PH.SC.037173-4.01"/>
    <s v="ALTO ALEGRE"/>
    <x v="6"/>
    <s v="SC"/>
    <x v="6"/>
    <s v="Rio do Peixe"/>
    <s v="S"/>
    <n v="93150000"/>
    <n v="130497914.33938299"/>
    <n v="17.399999999999999"/>
    <m/>
    <m/>
    <n v="0"/>
    <n v="8.85"/>
    <n v="0.1"/>
    <n v="70"/>
    <n v="70"/>
    <n v="70"/>
    <n v="7.0000000007000001"/>
    <n v="7.0000000007000001"/>
    <n v="7.0000000007000001"/>
    <n v="7.0000000007000001"/>
    <n v="7.0000000007000001"/>
    <n v="1840776.0001840773"/>
    <n v="233.14"/>
    <s v="R$/MWh"/>
    <n v="0"/>
    <n v="0"/>
    <n v="429158516.68291581"/>
    <n v="326.61603595366347"/>
    <n v="601226960.25876343"/>
    <n v="0"/>
    <n v="0"/>
    <n v="0"/>
    <n v="45658"/>
    <n v="56614"/>
    <s v="Não"/>
    <n v="5227.84"/>
    <n v="7323.91"/>
  </r>
  <r>
    <n v="1818"/>
    <x v="15"/>
    <s v="LEN"/>
    <s v="30ºLEN"/>
    <s v="Leilão de Energia Nova"/>
    <s v="004/2019"/>
    <s v="ATLANTIC"/>
    <n v="11489312000127"/>
    <s v="QTDE-2025-20"/>
    <s v="EOL.CV.BA.044959-8.01"/>
    <s v="AURA CAETITÉ 01"/>
    <x v="0"/>
    <s v="BA"/>
    <x v="8"/>
    <s v="Cinética do Vento"/>
    <s v="NE"/>
    <n v="137381610"/>
    <n v="192463913.83345702"/>
    <n v="29.4"/>
    <m/>
    <m/>
    <n v="0"/>
    <n v="11.1"/>
    <n v="0.1"/>
    <n v="34"/>
    <n v="34"/>
    <n v="34"/>
    <n v="3.4000000003399995"/>
    <n v="3.4000000003399995"/>
    <n v="3.4000000003399995"/>
    <n v="3.4000000003399995"/>
    <n v="3.4000000003399995"/>
    <n v="596088.00005960918"/>
    <n v="98.2"/>
    <s v="R$/MWh"/>
    <n v="0"/>
    <n v="0"/>
    <n v="58535841.605853625"/>
    <n v="137.57268049519496"/>
    <n v="82005423.979220375"/>
    <n v="0"/>
    <n v="0"/>
    <n v="0"/>
    <n v="45658"/>
    <n v="52962"/>
    <s v="Não"/>
    <n v="5227.84"/>
    <n v="7323.91"/>
  </r>
  <r>
    <n v="1819"/>
    <x v="15"/>
    <s v="LEN"/>
    <s v="30ºLEN"/>
    <s v="Leilão de Energia Nova"/>
    <s v="004/2019"/>
    <s v="ATLANTIC"/>
    <n v="11489312000127"/>
    <s v="QTDE-2025-20"/>
    <s v="EOL.CV.BA.044960-1.01"/>
    <s v="AURA CAETITÉ 02"/>
    <x v="0"/>
    <s v="BA"/>
    <x v="8"/>
    <s v="Cinética do Vento"/>
    <s v="NE"/>
    <n v="137381210"/>
    <n v="192463353.45593974"/>
    <n v="29.4"/>
    <m/>
    <m/>
    <n v="0"/>
    <n v="12.9"/>
    <n v="0.1"/>
    <n v="34"/>
    <n v="34"/>
    <n v="34"/>
    <n v="3.9000000003900004"/>
    <n v="3.9000000003900004"/>
    <n v="3.9000000003900004"/>
    <n v="3.9000000003900004"/>
    <n v="3.9000000003900004"/>
    <n v="683748.00006837514"/>
    <n v="98.2"/>
    <s v="R$/MWh"/>
    <n v="0"/>
    <n v="0"/>
    <n v="67144053.606714442"/>
    <n v="137.57268049519496"/>
    <n v="94065045.152635112"/>
    <n v="0"/>
    <n v="0"/>
    <n v="0"/>
    <n v="45658"/>
    <n v="52962"/>
    <s v="Não"/>
    <n v="5227.84"/>
    <n v="7323.91"/>
  </r>
  <r>
    <n v="1820"/>
    <x v="15"/>
    <s v="LEN"/>
    <s v="30ºLEN"/>
    <s v="Leilão de Energia Nova"/>
    <s v="004/2019"/>
    <s v="ATLANTIC"/>
    <n v="11489312000127"/>
    <s v="QTDE-2025-20"/>
    <s v="EOL.CV.BA.032804-9.01"/>
    <s v="AURA CAETITÉ 03"/>
    <x v="0"/>
    <s v="BA"/>
    <x v="8"/>
    <s v="Cinética do Vento"/>
    <s v="NE"/>
    <n v="137381610"/>
    <n v="192463913.83345702"/>
    <n v="29.4"/>
    <m/>
    <m/>
    <n v="0"/>
    <n v="11.2"/>
    <n v="0.1"/>
    <n v="34"/>
    <n v="34"/>
    <n v="34"/>
    <n v="3.4000000003399995"/>
    <n v="3.4000000003399995"/>
    <n v="3.4000000003399995"/>
    <n v="3.4000000003399995"/>
    <n v="3.4000000003399995"/>
    <n v="596088.00005960918"/>
    <n v="98.2"/>
    <s v="R$/MWh"/>
    <n v="0"/>
    <n v="0"/>
    <n v="58535841.605853625"/>
    <n v="137.57268049519496"/>
    <n v="82005423.979220375"/>
    <n v="0"/>
    <n v="0"/>
    <n v="0"/>
    <n v="45658"/>
    <n v="52962"/>
    <s v="Não"/>
    <n v="5227.84"/>
    <n v="7323.91"/>
  </r>
  <r>
    <n v="1821"/>
    <x v="15"/>
    <s v="LEN"/>
    <s v="30ºLEN"/>
    <s v="Leilão de Energia Nova"/>
    <s v="004/2019"/>
    <s v="ATLANTIC"/>
    <n v="11489312000127"/>
    <s v="QTDE-2025-20"/>
    <s v="EOL.CV.BA.032805-7.01"/>
    <s v="AURA CAETITÉ 04"/>
    <x v="0"/>
    <s v="BA"/>
    <x v="8"/>
    <s v="Cinética do Vento"/>
    <s v="NE"/>
    <n v="99064300"/>
    <n v="138783516.21568373"/>
    <n v="21.2"/>
    <m/>
    <m/>
    <n v="0"/>
    <n v="9"/>
    <n v="0.1"/>
    <n v="34"/>
    <n v="34"/>
    <n v="34"/>
    <n v="2.7000000002700002"/>
    <n v="2.7000000002700002"/>
    <n v="2.7000000002700002"/>
    <n v="2.7000000002700002"/>
    <n v="2.7000000002700002"/>
    <n v="473364.00004733657"/>
    <n v="98.2"/>
    <s v="R$/MWh"/>
    <n v="0"/>
    <n v="0"/>
    <n v="46484344.804648459"/>
    <n v="137.57268049519496"/>
    <n v="65121954.336439699"/>
    <n v="0"/>
    <n v="0"/>
    <n v="0"/>
    <n v="45658"/>
    <n v="52962"/>
    <s v="Não"/>
    <n v="5227.84"/>
    <n v="7323.91"/>
  </r>
  <r>
    <n v="1822"/>
    <x v="15"/>
    <s v="LEN"/>
    <s v="30ºLEN"/>
    <s v="Leilão de Energia Nova"/>
    <s v="004/2019"/>
    <s v="ATLANTIC"/>
    <n v="11489312000127"/>
    <s v="QTDE-2025-20"/>
    <s v="EOL.CV.PI.032863-4.01"/>
    <s v="AURA QUEIMADA NOVA 01"/>
    <x v="0"/>
    <s v="PI"/>
    <x v="8"/>
    <s v="Cinética do Vento"/>
    <s v="NE"/>
    <n v="140184920"/>
    <n v="196391193.57845688"/>
    <n v="30"/>
    <m/>
    <m/>
    <n v="0"/>
    <n v="11.3"/>
    <n v="0.1"/>
    <n v="34"/>
    <n v="34"/>
    <n v="34"/>
    <n v="3.4000000003399995"/>
    <n v="3.4000000003399995"/>
    <n v="3.4000000003399995"/>
    <n v="3.4000000003399995"/>
    <n v="3.4000000003399995"/>
    <n v="596088.00005960918"/>
    <n v="99.75"/>
    <s v="R$/MWh"/>
    <n v="0"/>
    <n v="0"/>
    <n v="59459778.005946018"/>
    <n v="139.74414337470159"/>
    <n v="83299806.944269165"/>
    <n v="0"/>
    <n v="0"/>
    <n v="0"/>
    <n v="45658"/>
    <n v="52962"/>
    <s v="Não"/>
    <n v="5227.84"/>
    <n v="7323.91"/>
  </r>
  <r>
    <n v="1823"/>
    <x v="15"/>
    <s v="LEN"/>
    <s v="30ºLEN"/>
    <s v="Leilão de Energia Nova"/>
    <s v="004/2019"/>
    <s v="ATLANTIC"/>
    <n v="11489312000127"/>
    <s v="QTDE-2025-20"/>
    <s v="EOL.CV.PI.040567-1.01"/>
    <s v="AURA QUEIMADA NOVA 02"/>
    <x v="0"/>
    <s v="PI"/>
    <x v="8"/>
    <s v="Cinética do Vento"/>
    <s v="NE"/>
    <n v="137381610"/>
    <n v="192463913.83345702"/>
    <n v="29.4"/>
    <m/>
    <m/>
    <n v="0"/>
    <n v="13.2"/>
    <n v="0.1"/>
    <n v="34"/>
    <n v="34"/>
    <n v="34"/>
    <n v="4.0000000004"/>
    <n v="4.0000000004"/>
    <n v="4.0000000004"/>
    <n v="4.0000000004"/>
    <n v="4.0000000004"/>
    <n v="701280.00007012801"/>
    <n v="99.75"/>
    <s v="R$/MWh"/>
    <n v="0"/>
    <n v="0"/>
    <n v="69952680.006995276"/>
    <n v="139.74414337470159"/>
    <n v="97999772.875610724"/>
    <n v="0"/>
    <n v="0"/>
    <n v="0"/>
    <n v="45658"/>
    <n v="52962"/>
    <s v="Não"/>
    <n v="5227.84"/>
    <n v="7323.91"/>
  </r>
  <r>
    <n v="1824"/>
    <x v="15"/>
    <s v="LEN"/>
    <s v="30ºLEN"/>
    <s v="Leilão de Energia Nova"/>
    <s v="004/2019"/>
    <s v="ATLANTIC"/>
    <n v="11489312000127"/>
    <s v="QTDE-2025-20"/>
    <s v="EOL.CV.BA.044961-0.01"/>
    <s v="AURA TANQUE NOVO 01"/>
    <x v="0"/>
    <s v="BA"/>
    <x v="8"/>
    <s v="Cinética do Vento"/>
    <s v="NE"/>
    <n v="99064300"/>
    <n v="138783516.21568373"/>
    <n v="21.2"/>
    <m/>
    <m/>
    <n v="0"/>
    <n v="7.1"/>
    <n v="0.1"/>
    <n v="34"/>
    <n v="34"/>
    <n v="34"/>
    <n v="2.2000000002199998"/>
    <n v="2.2000000002199998"/>
    <n v="2.2000000002199998"/>
    <n v="2.2000000002199998"/>
    <n v="2.2000000002199998"/>
    <n v="385704.00003857061"/>
    <n v="99.75"/>
    <s v="R$/MWh"/>
    <n v="0"/>
    <n v="0"/>
    <n v="38473974.00384742"/>
    <n v="139.74414337470159"/>
    <n v="53899875.081585921"/>
    <n v="0"/>
    <n v="0"/>
    <n v="0"/>
    <n v="45658"/>
    <n v="52962"/>
    <s v="Não"/>
    <n v="5227.84"/>
    <n v="7323.91"/>
  </r>
  <r>
    <n v="1825"/>
    <x v="15"/>
    <s v="LEN"/>
    <s v="30ºLEN"/>
    <s v="Leilão de Energia Nova"/>
    <s v="004/2019"/>
    <s v="ATLANTIC"/>
    <n v="11489312000127"/>
    <s v="QTDE-2025-20"/>
    <s v="EOL.CV.BA.044962-8.01"/>
    <s v="AURA TANQUE NOVO 02"/>
    <x v="0"/>
    <s v="BA"/>
    <x v="8"/>
    <s v="Cinética do Vento"/>
    <s v="NE"/>
    <n v="74298220"/>
    <n v="104087630.15704383"/>
    <n v="15.9"/>
    <m/>
    <m/>
    <n v="0"/>
    <n v="6.2"/>
    <n v="0.1"/>
    <n v="34"/>
    <n v="34"/>
    <n v="34"/>
    <n v="1.9000000001899999"/>
    <n v="1.9000000001899999"/>
    <n v="1.9000000001899999"/>
    <n v="1.9000000001899999"/>
    <n v="1.9000000001899999"/>
    <n v="333108.0000333112"/>
    <n v="99.75"/>
    <s v="R$/MWh"/>
    <n v="0"/>
    <n v="0"/>
    <n v="33227523.003322795"/>
    <n v="139.74414337470159"/>
    <n v="46549892.115915149"/>
    <n v="0"/>
    <n v="0"/>
    <n v="0"/>
    <n v="45658"/>
    <n v="52962"/>
    <s v="Não"/>
    <n v="5227.84"/>
    <n v="7323.91"/>
  </r>
  <r>
    <n v="1826"/>
    <x v="15"/>
    <s v="LEN"/>
    <s v="30ºLEN"/>
    <s v="Leilão de Energia Nova"/>
    <s v="004/2019"/>
    <s v="ATLANTIC"/>
    <n v="11489312000127"/>
    <s v="QTDE-2025-20"/>
    <s v="EOL.CV.RN.035172-5.01"/>
    <s v="AURA TANQUE NOVO 03"/>
    <x v="0"/>
    <s v="BA"/>
    <x v="8"/>
    <s v="Cinética do Vento"/>
    <s v="NE"/>
    <n v="58877840"/>
    <n v="82484544.506794393"/>
    <n v="12.6"/>
    <m/>
    <m/>
    <n v="0"/>
    <n v="4.7"/>
    <n v="0.1"/>
    <n v="34"/>
    <n v="34"/>
    <n v="34"/>
    <n v="1.50000000015"/>
    <n v="1.50000000015"/>
    <n v="1.50000000015"/>
    <n v="1.50000000015"/>
    <n v="1.50000000015"/>
    <n v="262980.00002629799"/>
    <n v="98.2"/>
    <s v="R$/MWh"/>
    <n v="0"/>
    <n v="0"/>
    <n v="25824636.002582464"/>
    <n v="137.57268049519496"/>
    <n v="36178863.520244256"/>
    <n v="0"/>
    <n v="0"/>
    <n v="0"/>
    <n v="45658"/>
    <n v="52962"/>
    <s v="Não"/>
    <n v="5227.84"/>
    <n v="7323.91"/>
  </r>
  <r>
    <n v="1827"/>
    <x v="15"/>
    <s v="LEN"/>
    <s v="30ºLEN"/>
    <s v="Leilão de Energia Nova"/>
    <s v="004/2019"/>
    <s v="PCH ÁGUAS DO RIO IRAN"/>
    <n v="22343394000113"/>
    <s v="QTDH-2025-30"/>
    <s v="PCH.PH.SC.035155-5.01"/>
    <s v="BARRA DAS ÁGUAS"/>
    <x v="0"/>
    <s v="SC"/>
    <x v="6"/>
    <s v="Rio Irani"/>
    <s v="S"/>
    <n v="52473300"/>
    <n v="73512143.945300549"/>
    <n v="8.5"/>
    <m/>
    <m/>
    <n v="0"/>
    <n v="4.12"/>
    <n v="0.1"/>
    <n v="30"/>
    <n v="30"/>
    <n v="30"/>
    <n v="3.0000000003"/>
    <n v="3.0000000003"/>
    <n v="3.0000000003"/>
    <n v="3.0000000003"/>
    <n v="3.0000000003"/>
    <n v="788904.00007889071"/>
    <n v="225"/>
    <s v="R$/MWh"/>
    <n v="0"/>
    <n v="0"/>
    <n v="177503400.01775038"/>
    <n v="315.21235347677055"/>
    <n v="248672286.53210548"/>
    <n v="0"/>
    <n v="0"/>
    <n v="0"/>
    <n v="45658"/>
    <n v="56614"/>
    <s v="Não"/>
    <n v="5227.84"/>
    <n v="7323.91"/>
  </r>
  <r>
    <n v="1828"/>
    <x v="15"/>
    <s v="LEN"/>
    <s v="30ºLEN"/>
    <s v="Leilão de Energia Nova"/>
    <s v="004/2019"/>
    <s v="USINA BELA VISTA "/>
    <n v="4969941000199"/>
    <s v="DIST-2025-25"/>
    <s v="UTE.AI.SP.027917-0.01"/>
    <s v="BELA VISTA"/>
    <x v="0"/>
    <s v="SP"/>
    <x v="4"/>
    <s v="Bagaço de Cana de Açúcar"/>
    <s v="SE"/>
    <n v="140300000"/>
    <n v="196552414.19018179"/>
    <n v="64.8"/>
    <m/>
    <m/>
    <n v="0"/>
    <n v="19.5"/>
    <n v="0.1"/>
    <n v="80"/>
    <n v="80"/>
    <n v="80"/>
    <n v="8.0000000008000001"/>
    <n v="8.0000000008000001"/>
    <n v="8.0000000008000001"/>
    <n v="8.0000000008000001"/>
    <n v="8.0000000008000001"/>
    <n v="1753152.0001753147"/>
    <n v="188.22"/>
    <s v="R$/MWh"/>
    <n v="0"/>
    <n v="0"/>
    <n v="329978269.47299778"/>
    <n v="263.68564076176779"/>
    <n v="462281008.51900274"/>
    <n v="15335132.431533527"/>
    <n v="15335132.431533527"/>
    <n v="15335132.431533527"/>
    <n v="45658"/>
    <n v="54788"/>
    <s v="Não"/>
    <n v="5227.84"/>
    <n v="7323.91"/>
  </r>
  <r>
    <n v="1829"/>
    <x v="15"/>
    <s v="LEN"/>
    <s v="30ºLEN"/>
    <s v="Leilão de Energia Nova"/>
    <s v="004/2019"/>
    <s v="WENERGY"/>
    <n v="13999606000124"/>
    <s v="QTDH-2025-30"/>
    <s v="PCH.PH.ES.037381-8.01"/>
    <s v="BOM JESUS"/>
    <x v="6"/>
    <s v="ES"/>
    <x v="6"/>
    <s v="Rio Itabapoana"/>
    <s v="SE"/>
    <n v="52496020"/>
    <n v="73543973.388282731"/>
    <n v="7.76"/>
    <m/>
    <m/>
    <n v="0"/>
    <n v="4.28"/>
    <n v="0.1"/>
    <n v="40"/>
    <n v="40"/>
    <n v="40"/>
    <n v="4.0000000004"/>
    <n v="4.0000000004"/>
    <n v="4.0000000004"/>
    <n v="4.0000000004"/>
    <n v="4.0000000004"/>
    <n v="1051872.0001051868"/>
    <n v="230"/>
    <s v="R$/MWh"/>
    <n v="0"/>
    <n v="0"/>
    <n v="241930560.02419299"/>
    <n v="322.21707244292099"/>
    <n v="338931116.45857322"/>
    <n v="0"/>
    <n v="0"/>
    <n v="0"/>
    <n v="45658"/>
    <n v="56614"/>
    <s v="Não"/>
    <n v="5227.84"/>
    <n v="7323.91"/>
  </r>
  <r>
    <n v="1830"/>
    <x v="15"/>
    <s v="LEN"/>
    <s v="30ºLEN"/>
    <s v="Leilão de Energia Nova"/>
    <s v="004/2019"/>
    <s v="UTE BRANCO PERES"/>
    <n v="43619832001760"/>
    <s v="DIST-2025-25"/>
    <s v="UTE.AI.SP.027947-1.01"/>
    <s v="BRANCO PERES"/>
    <x v="0"/>
    <s v="SP"/>
    <x v="4"/>
    <s v="Bagaço de Cana de Açúcar"/>
    <s v="SE"/>
    <n v="42700000"/>
    <n v="59820299.970924892"/>
    <n v="9.6199999999999992"/>
    <m/>
    <m/>
    <n v="0"/>
    <n v="5.2"/>
    <n v="0.1"/>
    <n v="32"/>
    <n v="32"/>
    <n v="32"/>
    <n v="3.2000000003200002"/>
    <n v="3.2000000003200002"/>
    <n v="3.2000000003200002"/>
    <n v="3.2000000003200002"/>
    <n v="3.2000000003200002"/>
    <n v="701260.80007012584"/>
    <n v="188.94"/>
    <s v="R$/MWh"/>
    <n v="0"/>
    <n v="0"/>
    <n v="132496215.56524959"/>
    <n v="264.69432029289345"/>
    <n v="185619750.82261261"/>
    <n v="5967718.4805967677"/>
    <n v="5967718.4805967677"/>
    <n v="5967718.4805967677"/>
    <n v="45658"/>
    <n v="54788"/>
    <s v="Não"/>
    <n v="5227.84"/>
    <n v="7323.91"/>
  </r>
  <r>
    <n v="1831"/>
    <x v="15"/>
    <s v="LEN"/>
    <s v="30ºLEN"/>
    <s v="Leilão de Energia Nova"/>
    <s v="004/2019"/>
    <s v="VOLTALIA"/>
    <n v="8351042000189"/>
    <s v="QTDH-2025-30"/>
    <s v="PCH.PH.MG.035309-4.01"/>
    <s v="CABUÍ"/>
    <x v="6"/>
    <s v="MG"/>
    <x v="6"/>
    <s v="Rio Paraibuna"/>
    <s v="SE"/>
    <n v="151973650"/>
    <n v="212906541.70202225"/>
    <n v="16"/>
    <m/>
    <m/>
    <n v="0"/>
    <n v="9.89"/>
    <n v="0.1"/>
    <n v="88"/>
    <n v="88"/>
    <n v="88"/>
    <n v="8.800000000879999"/>
    <n v="8.800000000879999"/>
    <n v="8.800000000879999"/>
    <n v="8.800000000879999"/>
    <n v="8.800000000879999"/>
    <n v="2314118.4002314117"/>
    <n v="234"/>
    <s v="R$/MWh"/>
    <n v="0"/>
    <n v="0"/>
    <n v="541503705.65415025"/>
    <n v="327.82084761584133"/>
    <n v="758616255.447276"/>
    <n v="0"/>
    <n v="0"/>
    <n v="0"/>
    <n v="45658"/>
    <n v="56614"/>
    <s v="Não"/>
    <n v="5227.84"/>
    <n v="7323.91"/>
  </r>
  <r>
    <n v="1832"/>
    <x v="15"/>
    <s v="LEN"/>
    <s v="30ºLEN"/>
    <s v="Leilão de Energia Nova"/>
    <s v="004/2019"/>
    <s v="RIO ENERGY EOL III "/>
    <n v="19314583000153"/>
    <s v="QTDE-2025-20"/>
    <s v="EOL.CV.BA.037004-5.01"/>
    <s v="CAETITÉ D"/>
    <x v="0"/>
    <s v="BA"/>
    <x v="8"/>
    <s v="Cinética do Vento"/>
    <s v="NE"/>
    <n v="96250000"/>
    <n v="134840840.09839627"/>
    <n v="27.5"/>
    <m/>
    <m/>
    <n v="0"/>
    <n v="12.1"/>
    <n v="0.1"/>
    <n v="50"/>
    <n v="50"/>
    <n v="50"/>
    <n v="5.0000000005"/>
    <n v="5.0000000005"/>
    <n v="5.0000000005"/>
    <n v="5.0000000005"/>
    <n v="5.0000000005"/>
    <n v="876600.00008766004"/>
    <n v="98.88"/>
    <s v="R$/MWh"/>
    <n v="0"/>
    <n v="0"/>
    <n v="86678208.008667812"/>
    <n v="138.52532227459142"/>
    <n v="121431297.51804996"/>
    <n v="0"/>
    <n v="0"/>
    <n v="0"/>
    <n v="45658"/>
    <n v="52962"/>
    <s v="Não"/>
    <n v="5227.84"/>
    <n v="7323.91"/>
  </r>
  <r>
    <n v="1833"/>
    <x v="15"/>
    <s v="LEN"/>
    <s v="30ºLEN"/>
    <s v="Leilão de Energia Nova"/>
    <s v="004/2019"/>
    <s v="BIOENERGIA CERRADÃO II"/>
    <n v="29021423000170"/>
    <s v="DIST-2025-25"/>
    <s v="UTE.AI.MG.040785-2.01"/>
    <s v="CERRADÃO 3"/>
    <x v="0"/>
    <s v="MG"/>
    <x v="4"/>
    <s v="Bagaço de Cana de Açúcar"/>
    <s v="SE"/>
    <n v="89000000"/>
    <n v="124683997.59747812"/>
    <n v="40"/>
    <m/>
    <m/>
    <n v="0"/>
    <n v="20.5"/>
    <n v="0.1"/>
    <n v="180"/>
    <n v="180"/>
    <n v="180"/>
    <n v="18.000000001800004"/>
    <n v="18.000000001800004"/>
    <n v="18.000000001800004"/>
    <n v="18.000000001800004"/>
    <n v="18.000000001800004"/>
    <n v="3944592.000394457"/>
    <n v="187.95"/>
    <s v="R$/MWh"/>
    <n v="0"/>
    <n v="0"/>
    <n v="741386066.47413814"/>
    <n v="263.30738593759565"/>
    <n v="1038640208.2142156"/>
    <n v="33713227.003371365"/>
    <n v="33713227.003371365"/>
    <n v="33713227.003371365"/>
    <n v="45658"/>
    <n v="54788"/>
    <s v="Não"/>
    <n v="5227.84"/>
    <n v="7323.91"/>
  </r>
  <r>
    <n v="1834"/>
    <x v="15"/>
    <s v="LEN"/>
    <s v="30ºLEN"/>
    <s v="Leilão de Energia Nova"/>
    <s v="004/2019"/>
    <s v="RIO DO COBRE"/>
    <n v="9337839000194"/>
    <s v="QTDH-2025-30"/>
    <s v="PCH.PH.PR.036938-1.01"/>
    <s v="COBRE KM 19"/>
    <x v="0"/>
    <s v="PR"/>
    <x v="6"/>
    <s v="Rio do Cobre"/>
    <s v="S"/>
    <n v="82199070"/>
    <n v="115156276.92578579"/>
    <n v="14.2"/>
    <m/>
    <m/>
    <n v="0"/>
    <n v="7.4"/>
    <n v="0.1"/>
    <n v="50"/>
    <n v="50"/>
    <n v="50"/>
    <n v="5.0000000005"/>
    <n v="5.0000000005"/>
    <n v="5.0000000005"/>
    <n v="5.0000000005"/>
    <n v="5.0000000005"/>
    <n v="1314840.0001314839"/>
    <n v="232"/>
    <s v="R$/MWh"/>
    <n v="0"/>
    <n v="0"/>
    <n v="305042880.03050423"/>
    <n v="325.01896002938116"/>
    <n v="427347929.44776624"/>
    <n v="0"/>
    <n v="0"/>
    <n v="0"/>
    <n v="45658"/>
    <n v="56614"/>
    <s v="Não"/>
    <n v="5227.84"/>
    <n v="7323.91"/>
  </r>
  <r>
    <n v="1835"/>
    <x v="15"/>
    <s v="LEN"/>
    <s v="30ºLEN"/>
    <s v="Leilão de Energia Nova"/>
    <s v="004/2019"/>
    <s v="AT&amp;T ENERGIA"/>
    <n v="7852914000120"/>
    <s v="QTDH-2025-30"/>
    <s v="PCH.PH.PR.035340-0.01"/>
    <s v="FAZENDA DO SALTO"/>
    <x v="0"/>
    <s v="PR"/>
    <x v="6"/>
    <s v="Rio Sapucaia"/>
    <s v="S"/>
    <n v="43467550"/>
    <n v="60895594.379418649"/>
    <n v="9.85"/>
    <m/>
    <m/>
    <n v="0"/>
    <n v="5.41"/>
    <n v="0.1"/>
    <n v="21"/>
    <n v="21"/>
    <n v="21"/>
    <n v="2.1000000002100001"/>
    <n v="2.1000000002100001"/>
    <n v="2.1000000002100001"/>
    <n v="2.1000000002100001"/>
    <n v="2.1000000002100001"/>
    <n v="552232.80005522317"/>
    <n v="233.99"/>
    <s v="R$/MWh"/>
    <n v="0"/>
    <n v="0"/>
    <n v="129216952.88492167"/>
    <n v="327.80683817790907"/>
    <n v="181025688.12423614"/>
    <n v="0"/>
    <n v="0"/>
    <n v="0"/>
    <n v="45658"/>
    <n v="56614"/>
    <s v="Não"/>
    <n v="5227.84"/>
    <n v="7323.91"/>
  </r>
  <r>
    <n v="1836"/>
    <x v="15"/>
    <s v="LEN"/>
    <s v="30ºLEN"/>
    <s v="Leilão de Energia Nova"/>
    <s v="004/2019"/>
    <s v="SAO BARTOLOMEU GERADORA"/>
    <n v="26469628000124"/>
    <s v="QTDH-2025-30"/>
    <s v="PCH.PH.GO.035112-1.01"/>
    <s v="GAMELEIRA"/>
    <x v="0"/>
    <s v="GO"/>
    <x v="6"/>
    <s v="Rio São Bartolomeu"/>
    <s v="SE"/>
    <n v="128061479.99999999"/>
    <n v="179406935.55785945"/>
    <n v="14"/>
    <m/>
    <m/>
    <n v="0"/>
    <n v="7.02"/>
    <n v="0.1"/>
    <n v="60"/>
    <n v="60"/>
    <n v="60"/>
    <n v="6.0000000006"/>
    <n v="6.0000000006"/>
    <n v="6.0000000006"/>
    <n v="6.0000000006"/>
    <n v="6.0000000006"/>
    <n v="1577808.0001577814"/>
    <n v="232.5"/>
    <s v="R$/MWh"/>
    <n v="0"/>
    <n v="0"/>
    <n v="366840360.03668416"/>
    <n v="325.71943192599622"/>
    <n v="513922725.49968469"/>
    <n v="0"/>
    <n v="0"/>
    <n v="0"/>
    <n v="45658"/>
    <n v="56614"/>
    <s v="Não"/>
    <n v="5227.84"/>
    <n v="7323.91"/>
  </r>
  <r>
    <n v="1837"/>
    <x v="15"/>
    <s v="LEN"/>
    <s v="30ºLEN"/>
    <s v="Leilão de Energia Nova"/>
    <s v="004/2019"/>
    <s v="CONSÓRCIO GAMELEIRA"/>
    <n v="16968044000140"/>
    <s v="QTDS-2025-20"/>
    <s v="UFV.RS.CE.040708-9.01"/>
    <s v="GAMELEIRA 1"/>
    <x v="2"/>
    <s v="CE"/>
    <x v="9"/>
    <s v="Radiação Solar Global"/>
    <s v="NE"/>
    <n v="141510000"/>
    <n v="198247556.1799902"/>
    <n v="30"/>
    <m/>
    <m/>
    <n v="36.936"/>
    <n v="8.6"/>
    <n v="0.1"/>
    <n v="26"/>
    <n v="26"/>
    <n v="26"/>
    <n v="2.6000000002599997"/>
    <n v="2.6000000002599997"/>
    <n v="2.6000000002599997"/>
    <n v="2.6000000002599997"/>
    <n v="2.6000000002599997"/>
    <n v="455832.00004558283"/>
    <n v="84.39"/>
    <s v="R$/MWh"/>
    <n v="0"/>
    <n v="0"/>
    <n v="38467662.483846731"/>
    <n v="118.2256467106874"/>
    <n v="53891032.996815115"/>
    <n v="0"/>
    <n v="0"/>
    <n v="0"/>
    <n v="45658"/>
    <n v="52962"/>
    <s v="Não"/>
    <n v="5227.84"/>
    <n v="7323.91"/>
  </r>
  <r>
    <n v="1838"/>
    <x v="15"/>
    <s v="LEN"/>
    <s v="30ºLEN"/>
    <s v="Leilão de Energia Nova"/>
    <s v="004/2019"/>
    <s v="CONSÓRCIO GAMELEIRA"/>
    <n v="16968044000140"/>
    <s v="QTDS-2025-20"/>
    <s v="UFV.RS.CE.040709-7.01"/>
    <s v="GAMELEIRA 2"/>
    <x v="2"/>
    <s v="CE"/>
    <x v="9"/>
    <s v="Radiação Solar Global"/>
    <s v="NE"/>
    <n v="141510000"/>
    <n v="198247556.1799902"/>
    <n v="30"/>
    <m/>
    <m/>
    <n v="36.936"/>
    <n v="8.6"/>
    <n v="0.1"/>
    <n v="26"/>
    <n v="26"/>
    <n v="26"/>
    <n v="2.6000000002599997"/>
    <n v="2.6000000002599997"/>
    <n v="2.6000000002599997"/>
    <n v="2.6000000002599997"/>
    <n v="2.6000000002599997"/>
    <n v="455832.00004558283"/>
    <n v="84.38"/>
    <s v="R$/MWh"/>
    <n v="0"/>
    <n v="0"/>
    <n v="38463104.163846277"/>
    <n v="118.21163727275508"/>
    <n v="53884647.046702921"/>
    <n v="0"/>
    <n v="0"/>
    <n v="0"/>
    <n v="45658"/>
    <n v="52962"/>
    <s v="Não"/>
    <n v="5227.84"/>
    <n v="7323.91"/>
  </r>
  <r>
    <n v="1839"/>
    <x v="15"/>
    <s v="LEN"/>
    <s v="30ºLEN"/>
    <s v="Leilão de Energia Nova"/>
    <s v="004/2019"/>
    <s v="CONSÓRCIO GAMELEIRA"/>
    <n v="16968044000140"/>
    <s v="QTDS-2025-20"/>
    <s v="UFV.RS.CE.040710-0.01"/>
    <s v="GAMELEIRA 3"/>
    <x v="2"/>
    <s v="CE"/>
    <x v="9"/>
    <s v="Radiação Solar Global"/>
    <s v="NE"/>
    <n v="141510000"/>
    <n v="198247556.1799902"/>
    <n v="30"/>
    <m/>
    <m/>
    <n v="36.936"/>
    <n v="8.6"/>
    <n v="0.1"/>
    <n v="26"/>
    <n v="26"/>
    <n v="26"/>
    <n v="2.6000000002599997"/>
    <n v="2.6000000002599997"/>
    <n v="2.6000000002599997"/>
    <n v="2.6000000002599997"/>
    <n v="2.6000000002599997"/>
    <n v="455832.00004558283"/>
    <n v="84.37"/>
    <s v="R$/MWh"/>
    <n v="0"/>
    <n v="0"/>
    <n v="38458545.843845829"/>
    <n v="118.1976278348228"/>
    <n v="53878261.096590735"/>
    <n v="0"/>
    <n v="0"/>
    <n v="0"/>
    <n v="45658"/>
    <n v="52962"/>
    <s v="Não"/>
    <n v="5227.84"/>
    <n v="7323.91"/>
  </r>
  <r>
    <n v="1840"/>
    <x v="15"/>
    <s v="LEN"/>
    <s v="30ºLEN"/>
    <s v="Leilão de Energia Nova"/>
    <s v="004/2019"/>
    <s v="CONSÓRCIO GAMELEIRA"/>
    <n v="16968044000140"/>
    <s v="QTDS-2025-20"/>
    <s v="UFV.RS.CE.040711-9.01"/>
    <s v="GAMELEIRA 4"/>
    <x v="2"/>
    <s v="CE"/>
    <x v="9"/>
    <s v="Radiação Solar Global"/>
    <s v="NE"/>
    <n v="141510000"/>
    <n v="198247556.1799902"/>
    <n v="30"/>
    <m/>
    <m/>
    <n v="36.936"/>
    <n v="8.6"/>
    <n v="0.1"/>
    <n v="26"/>
    <n v="26"/>
    <n v="26"/>
    <n v="2.6000000002599997"/>
    <n v="2.6000000002599997"/>
    <n v="2.6000000002599997"/>
    <n v="2.6000000002599997"/>
    <n v="2.6000000002599997"/>
    <n v="455832.00004558283"/>
    <n v="84.36"/>
    <s v="R$/MWh"/>
    <n v="0"/>
    <n v="0"/>
    <n v="38453987.523845367"/>
    <n v="118.18361839689049"/>
    <n v="53871875.146478534"/>
    <n v="0"/>
    <n v="0"/>
    <n v="0"/>
    <n v="45658"/>
    <n v="52962"/>
    <s v="Não"/>
    <n v="5227.84"/>
    <n v="7323.91"/>
  </r>
  <r>
    <n v="1841"/>
    <x v="15"/>
    <s v="LEN"/>
    <s v="30ºLEN"/>
    <s v="Leilão de Energia Nova"/>
    <s v="004/2019"/>
    <s v="HIDRELÉTRICA GARCIA DE ANGELINA"/>
    <n v="24626281000150"/>
    <s v="QTDH-2025-30"/>
    <s v="CGH.PH.SC.037419-9.01"/>
    <s v="GARCIA DE ANGELINA"/>
    <x v="0"/>
    <s v="SC"/>
    <x v="10"/>
    <s v="Rio Garcia"/>
    <s v="S"/>
    <n v="13108640"/>
    <n v="18364467.845687702"/>
    <n v="2"/>
    <m/>
    <m/>
    <n v="0"/>
    <n v="1.32"/>
    <n v="0.1"/>
    <n v="10"/>
    <n v="10"/>
    <n v="10"/>
    <n v="1.0000000001"/>
    <n v="1.0000000001"/>
    <n v="1.0000000001"/>
    <n v="1.0000000001"/>
    <n v="1.0000000001"/>
    <n v="262968.00002629723"/>
    <n v="233.98"/>
    <s v="R$/MWh"/>
    <n v="0"/>
    <n v="0"/>
    <n v="61529252.646153018"/>
    <n v="327.79282873997676"/>
    <n v="86199024.596714243"/>
    <n v="0"/>
    <n v="0"/>
    <n v="0"/>
    <n v="45658"/>
    <n v="56614"/>
    <s v="Não"/>
    <n v="5227.84"/>
    <n v="7323.91"/>
  </r>
  <r>
    <n v="1842"/>
    <x v="15"/>
    <s v="LEN"/>
    <s v="30ºLEN"/>
    <s v="Leilão de Energia Nova"/>
    <s v="004/2019"/>
    <s v="CONSÓRCIO GRUPO GRAVIOLA"/>
    <n v="32027621000155"/>
    <s v="QTDS-2025-20"/>
    <s v="UFV.RS.PI.036925-0.01"/>
    <s v="GRAVIOLA 1"/>
    <x v="2"/>
    <s v="PI"/>
    <x v="9"/>
    <s v="Radiação Solar Global"/>
    <s v="NE"/>
    <n v="289584000"/>
    <n v="405690907.41874272"/>
    <n v="75"/>
    <m/>
    <m/>
    <n v="99.828000000000003"/>
    <n v="22.9"/>
    <n v="0.1"/>
    <n v="118"/>
    <n v="118"/>
    <n v="118"/>
    <n v="11.800000001179999"/>
    <n v="11.800000001179999"/>
    <n v="11.800000001179999"/>
    <n v="11.800000001179999"/>
    <n v="11.800000001179999"/>
    <n v="2068776.0002068775"/>
    <n v="84.5"/>
    <s v="R$/MWh"/>
    <n v="0"/>
    <n v="0"/>
    <n v="174811572.01748115"/>
    <n v="118.3797505279427"/>
    <n v="244901186.80268532"/>
    <n v="0"/>
    <n v="0"/>
    <n v="0"/>
    <n v="45658"/>
    <n v="52962"/>
    <s v="Não"/>
    <n v="5227.84"/>
    <n v="7323.91"/>
  </r>
  <r>
    <n v="1843"/>
    <x v="15"/>
    <s v="LEN"/>
    <s v="30ºLEN"/>
    <s v="Leilão de Energia Nova"/>
    <s v="004/2019"/>
    <s v="CONSÓRCIO GRUPO GRAVIOLA"/>
    <n v="32027621000155"/>
    <s v="QTDS-2025-20"/>
    <s v="UFV.RS.PI.036926-8.01"/>
    <s v="GRAVIOLA 2"/>
    <x v="2"/>
    <s v="PI"/>
    <x v="9"/>
    <s v="Radiação Solar Global"/>
    <s v="NE"/>
    <n v="289584000"/>
    <n v="405690907.41874272"/>
    <n v="75"/>
    <m/>
    <m/>
    <n v="99.828000000000003"/>
    <n v="22.9"/>
    <n v="0.1"/>
    <n v="118"/>
    <n v="118"/>
    <n v="118"/>
    <n v="11.800000001179999"/>
    <n v="11.800000001179999"/>
    <n v="11.800000001179999"/>
    <n v="11.800000001179999"/>
    <n v="11.800000001179999"/>
    <n v="2068776.0002068775"/>
    <n v="84.55"/>
    <s v="R$/MWh"/>
    <n v="0"/>
    <n v="0"/>
    <n v="174915010.81749147"/>
    <n v="118.44979771760421"/>
    <n v="245046098.74753895"/>
    <n v="0"/>
    <n v="0"/>
    <n v="0"/>
    <n v="45658"/>
    <n v="52962"/>
    <s v="Não"/>
    <n v="5227.84"/>
    <n v="7323.91"/>
  </r>
  <r>
    <n v="1844"/>
    <x v="15"/>
    <s v="LEN"/>
    <s v="30ºLEN"/>
    <s v="Leilão de Energia Nova"/>
    <s v="004/2019"/>
    <s v="CONSÓRCIO GRUPO GRAVIOLA"/>
    <n v="32027621000155"/>
    <s v="QTDS-2025-20"/>
    <s v="UFV.RS.PI.037745-7.01"/>
    <s v="GRAVIOLA 3"/>
    <x v="2"/>
    <s v="PI"/>
    <x v="9"/>
    <s v="Radiação Solar Global"/>
    <s v="NE"/>
    <n v="289584000"/>
    <n v="405690907.41874272"/>
    <n v="75"/>
    <m/>
    <m/>
    <n v="99.828000000000003"/>
    <n v="23"/>
    <n v="0.1"/>
    <n v="118"/>
    <n v="118"/>
    <n v="118"/>
    <n v="7.2000000007199993"/>
    <n v="7.2000000007199993"/>
    <n v="7.2000000007199993"/>
    <n v="7.2000000007199993"/>
    <n v="7.2000000007199993"/>
    <n v="1262304.0001262305"/>
    <n v="84"/>
    <s v="R$/MWh"/>
    <n v="0"/>
    <n v="0"/>
    <n v="106033536.01060337"/>
    <n v="117.67927863132766"/>
    <n v="148547024.14829415"/>
    <n v="0"/>
    <n v="0"/>
    <n v="0"/>
    <n v="45658"/>
    <n v="52962"/>
    <s v="Não"/>
    <n v="5227.84"/>
    <n v="7323.91"/>
  </r>
  <r>
    <n v="1845"/>
    <x v="15"/>
    <s v="LEN"/>
    <s v="30ºLEN"/>
    <s v="Leilão de Energia Nova"/>
    <s v="004/2019"/>
    <s v="CONSÓRCIO GRUPO GRAVIOLA"/>
    <n v="32027621000155"/>
    <s v="QTDS-2025-20"/>
    <s v="UFV.RS.PI.037746-5.01"/>
    <s v="GRAVIOLA 4"/>
    <x v="2"/>
    <s v="PI"/>
    <x v="9"/>
    <s v="Radiação Solar Global"/>
    <s v="NE"/>
    <n v="289584000"/>
    <n v="405690907.41874272"/>
    <n v="75"/>
    <m/>
    <m/>
    <n v="99.828000000000003"/>
    <n v="22.9"/>
    <n v="0.1"/>
    <n v="118"/>
    <n v="118"/>
    <n v="118"/>
    <n v="7.2000000007199993"/>
    <n v="7.2000000007199993"/>
    <n v="7.2000000007199993"/>
    <n v="7.2000000007199993"/>
    <n v="7.2000000007199993"/>
    <n v="1262304.0001262305"/>
    <n v="84"/>
    <s v="R$/MWh"/>
    <n v="0"/>
    <n v="0"/>
    <n v="106033536.01060337"/>
    <n v="117.67927863132766"/>
    <n v="148547024.14829415"/>
    <n v="0"/>
    <n v="0"/>
    <n v="0"/>
    <n v="45658"/>
    <n v="52962"/>
    <s v="Não"/>
    <n v="5227.84"/>
    <n v="7323.91"/>
  </r>
  <r>
    <n v="1846"/>
    <x v="15"/>
    <s v="LEN"/>
    <s v="30ºLEN"/>
    <s v="Leilão de Energia Nova"/>
    <s v="004/2019"/>
    <s v="UTE BIOENERGIA"/>
    <n v="31109398000122"/>
    <s v="DIST-2025-25"/>
    <s v="UTE.AI.SP.040824-7.01"/>
    <s v="IPIRANGA BIOENERGIA MOCOCA"/>
    <x v="0"/>
    <s v="SP"/>
    <x v="4"/>
    <s v="Bagaço de Cana de Açúcar"/>
    <s v="SE"/>
    <n v="50000000"/>
    <n v="70047189.661504567"/>
    <n v="40.200000000000003"/>
    <m/>
    <m/>
    <n v="0"/>
    <n v="16"/>
    <n v="0.1"/>
    <n v="69"/>
    <n v="69"/>
    <n v="69"/>
    <n v="6.9000000006899995"/>
    <n v="6.9000000006899995"/>
    <n v="6.9000000006899995"/>
    <n v="6.9000000006899995"/>
    <n v="6.9000000006899995"/>
    <n v="1512093.6001512092"/>
    <n v="188.9"/>
    <s v="R$/MWh"/>
    <n v="0"/>
    <n v="0"/>
    <n v="285634481.06856334"/>
    <n v="264.63828254116424"/>
    <n v="400157853.3855018"/>
    <n v="12660785.851266079"/>
    <n v="12660785.851266079"/>
    <n v="12660785.851266079"/>
    <n v="45658"/>
    <n v="54788"/>
    <s v="Não"/>
    <n v="5227.84"/>
    <n v="7323.91"/>
  </r>
  <r>
    <n v="1847"/>
    <x v="15"/>
    <s v="LEN"/>
    <s v="30ºLEN"/>
    <s v="Leilão de Energia Nova"/>
    <s v="004/2019"/>
    <s v="CONSÓRCIO JANDAÍRA I GERAÇÃO"/>
    <n v="4370282000170"/>
    <s v="QTDE-2025-20"/>
    <s v="EOL.CV.RN.032870-7.01"/>
    <s v="JANDAIRA I"/>
    <x v="0"/>
    <s v="RN"/>
    <x v="8"/>
    <s v="Cinética do Vento"/>
    <s v="NE"/>
    <n v="64438999.999999993"/>
    <n v="90275417.091953844"/>
    <n v="11"/>
    <m/>
    <m/>
    <n v="0"/>
    <n v="5.3"/>
    <n v="0.1"/>
    <n v="16"/>
    <n v="16"/>
    <n v="16"/>
    <n v="1.6000000001600001"/>
    <n v="1.6000000001600001"/>
    <n v="1.6000000001600001"/>
    <n v="1.6000000001600001"/>
    <n v="1.6000000001600001"/>
    <n v="280512.00002805085"/>
    <n v="98"/>
    <s v="R$/MWh"/>
    <n v="0"/>
    <n v="0"/>
    <n v="27490176.002748981"/>
    <n v="137.29249173654893"/>
    <n v="38512191.445853986"/>
    <n v="0"/>
    <n v="0"/>
    <n v="0"/>
    <n v="45658"/>
    <n v="52962"/>
    <s v="Não"/>
    <n v="5227.84"/>
    <n v="7323.91"/>
  </r>
  <r>
    <n v="1848"/>
    <x v="15"/>
    <s v="LEN"/>
    <s v="30ºLEN"/>
    <s v="Leilão de Energia Nova"/>
    <s v="004/2019"/>
    <s v="CONSÓRCIO JANDAÍRA II GERAÇÃO"/>
    <n v="4370282000170"/>
    <s v="QTDE-2025-20"/>
    <s v="EOL.CV.RN.035008-7.01"/>
    <s v="JANDAIRA II"/>
    <x v="0"/>
    <s v="RN"/>
    <x v="8"/>
    <s v="Cinética do Vento"/>
    <s v="NE"/>
    <n v="154654000"/>
    <n v="216661561.39820653"/>
    <n v="26.4"/>
    <m/>
    <m/>
    <n v="0"/>
    <n v="13.5"/>
    <n v="0.1"/>
    <n v="41"/>
    <n v="41"/>
    <n v="41"/>
    <n v="4.1000000004099997"/>
    <n v="4.1000000004099997"/>
    <n v="4.1000000004099997"/>
    <n v="4.1000000004099997"/>
    <n v="4.1000000004099997"/>
    <n v="718812.00007188076"/>
    <n v="98"/>
    <s v="R$/MWh"/>
    <n v="0"/>
    <n v="0"/>
    <n v="70443576.007044315"/>
    <n v="137.29249173654893"/>
    <n v="98687490.580000907"/>
    <n v="0"/>
    <n v="0"/>
    <n v="0"/>
    <n v="45658"/>
    <n v="52962"/>
    <s v="Não"/>
    <n v="5227.84"/>
    <n v="7323.91"/>
  </r>
  <r>
    <n v="1849"/>
    <x v="15"/>
    <s v="LEN"/>
    <s v="30ºLEN"/>
    <s v="Leilão de Energia Nova"/>
    <s v="004/2019"/>
    <s v="CONSÓRCIO JANDAÍRA III GERAÇÃO"/>
    <n v="4370282000170"/>
    <s v="QTDE-2025-20"/>
    <s v="EOL.CV.RS.035270-5.01"/>
    <s v="JANDAIRA III"/>
    <x v="0"/>
    <s v="RN"/>
    <x v="8"/>
    <s v="Cinética do Vento"/>
    <s v="NE"/>
    <n v="167542000"/>
    <n v="234716925.00535595"/>
    <n v="28.6"/>
    <m/>
    <m/>
    <n v="0"/>
    <n v="14.6"/>
    <n v="0.1"/>
    <n v="44"/>
    <n v="44"/>
    <n v="44"/>
    <n v="4.4000000004399995"/>
    <n v="4.4000000004399995"/>
    <n v="4.4000000004399995"/>
    <n v="4.4000000004399995"/>
    <n v="4.4000000004399995"/>
    <n v="771408.00007714122"/>
    <n v="98"/>
    <s v="R$/MWh"/>
    <n v="0"/>
    <n v="0"/>
    <n v="75597984.007559836"/>
    <n v="137.29249173654893"/>
    <n v="105908526.47609866"/>
    <n v="0"/>
    <n v="0"/>
    <n v="0"/>
    <n v="45658"/>
    <n v="52962"/>
    <s v="Não"/>
    <n v="5227.84"/>
    <n v="7323.91"/>
  </r>
  <r>
    <n v="1850"/>
    <x v="15"/>
    <s v="LEN"/>
    <s v="30ºLEN"/>
    <s v="Leilão de Energia Nova"/>
    <s v="004/2019"/>
    <s v="CONSÓRCIO JANDAÍRA IV GERAÇÃO"/>
    <n v="10979076000164"/>
    <s v="QTDE-2025-20"/>
    <s v="EOL.CV.RS.035271-3.01"/>
    <s v="JANDAIRA IV"/>
    <x v="0"/>
    <s v="RN"/>
    <x v="8"/>
    <s v="Cinética do Vento"/>
    <s v="NE"/>
    <n v="167542000"/>
    <n v="234716925.00535595"/>
    <n v="28.6"/>
    <m/>
    <m/>
    <n v="0"/>
    <n v="14.2"/>
    <n v="0.1"/>
    <n v="43"/>
    <n v="43"/>
    <n v="43"/>
    <n v="4.3000000004299999"/>
    <n v="4.3000000004299999"/>
    <n v="4.3000000004299999"/>
    <n v="4.3000000004299999"/>
    <n v="4.3000000004299999"/>
    <n v="753876.00007538742"/>
    <n v="98"/>
    <s v="R$/MWh"/>
    <n v="0"/>
    <n v="0"/>
    <n v="73879848.007387966"/>
    <n v="137.29249173654893"/>
    <n v="103501514.5107327"/>
    <n v="0"/>
    <n v="0"/>
    <n v="0"/>
    <n v="45658"/>
    <n v="52962"/>
    <s v="Não"/>
    <n v="5227.84"/>
    <n v="7323.91"/>
  </r>
  <r>
    <n v="1851"/>
    <x v="15"/>
    <s v="LEN"/>
    <s v="30ºLEN"/>
    <s v="Leilão de Energia Nova"/>
    <s v="004/2019"/>
    <s v="JASP"/>
    <n v="11205430000166"/>
    <s v="QTDH-2025-30"/>
    <s v="PCH.PH.SC.032571-6.01"/>
    <s v="JASPE"/>
    <x v="0"/>
    <s v="SC"/>
    <x v="6"/>
    <s v="Rio Sargento"/>
    <s v="S"/>
    <n v="42476450"/>
    <n v="59507118.985948309"/>
    <n v="5.0999999999999996"/>
    <m/>
    <m/>
    <n v="0"/>
    <n v="2.48"/>
    <n v="0.1"/>
    <n v="21"/>
    <n v="21"/>
    <n v="21"/>
    <n v="2.1000000002100001"/>
    <n v="2.1000000002100001"/>
    <n v="2.1000000002100001"/>
    <n v="2.1000000002100001"/>
    <n v="2.1000000002100001"/>
    <n v="552232.80005522317"/>
    <n v="233.09"/>
    <s v="R$/MWh"/>
    <n v="0"/>
    <n v="0"/>
    <n v="128719943.36487196"/>
    <n v="326.54598876400195"/>
    <n v="180329405.72194624"/>
    <n v="0"/>
    <n v="0"/>
    <n v="0"/>
    <n v="45658"/>
    <n v="56614"/>
    <s v="Não"/>
    <n v="5227.84"/>
    <n v="7323.91"/>
  </r>
  <r>
    <n v="1852"/>
    <x v="15"/>
    <s v="LEN"/>
    <s v="30ºLEN"/>
    <s v="Leilão de Energia Nova"/>
    <s v="004/2019"/>
    <s v="JESUÍTA ENERGIA"/>
    <n v="8918031000219"/>
    <s v="QTDH-2025-30"/>
    <s v="PCH.PH.MT.028818-7.01"/>
    <s v="JESUÍTA"/>
    <x v="0"/>
    <s v="MT"/>
    <x v="6"/>
    <s v="Rio Jaruena"/>
    <s v="SE"/>
    <n v="185560890"/>
    <n v="259960377.11175171"/>
    <n v="22.245999999999999"/>
    <m/>
    <m/>
    <n v="0"/>
    <n v="18.829999999999998"/>
    <n v="0.1"/>
    <n v="132"/>
    <n v="132"/>
    <n v="132"/>
    <n v="13.200000001319999"/>
    <n v="13.200000001319999"/>
    <n v="13.200000001319999"/>
    <n v="13.200000001319999"/>
    <n v="13.200000001319999"/>
    <n v="3471177.6003471157"/>
    <n v="234"/>
    <s v="R$/MWh"/>
    <n v="0"/>
    <n v="0"/>
    <n v="812255558.48122525"/>
    <n v="327.82084761584133"/>
    <n v="1137924383.1709139"/>
    <n v="0"/>
    <n v="0"/>
    <n v="0"/>
    <n v="45658"/>
    <n v="56614"/>
    <s v="Não"/>
    <n v="5227.84"/>
    <n v="7323.91"/>
  </r>
  <r>
    <n v="1853"/>
    <x v="15"/>
    <s v="LEN"/>
    <s v="30ºLEN"/>
    <s v="Leilão de Energia Nova"/>
    <s v="004/2019"/>
    <s v="IBICARE"/>
    <n v="14606744000169"/>
    <s v="QTDH-2025-30"/>
    <s v="PCH.PH.SC.032879-0.01"/>
    <s v="LINHA RICA"/>
    <x v="0"/>
    <s v="SC"/>
    <x v="6"/>
    <s v="Rio do Peixe"/>
    <s v="S"/>
    <n v="47644540"/>
    <n v="66747322.594302811"/>
    <n v="7.8849999999999998"/>
    <m/>
    <m/>
    <n v="0"/>
    <n v="3.87"/>
    <n v="0.1"/>
    <n v="20"/>
    <n v="20"/>
    <n v="20"/>
    <n v="2.0000000002"/>
    <n v="2.0000000002"/>
    <n v="2.0000000002"/>
    <n v="2.0000000002"/>
    <n v="2.0000000002"/>
    <n v="525936.00005259342"/>
    <n v="234.13"/>
    <s v="R$/MWh"/>
    <n v="0"/>
    <n v="0"/>
    <n v="123137395.6923137"/>
    <n v="328.00297030896127"/>
    <n v="172508570.20966464"/>
    <n v="0"/>
    <n v="0"/>
    <n v="0"/>
    <n v="45658"/>
    <n v="56614"/>
    <s v="Não"/>
    <n v="5227.84"/>
    <n v="7323.91"/>
  </r>
  <r>
    <n v="1854"/>
    <x v="15"/>
    <s v="LEN"/>
    <s v="30ºLEN"/>
    <s v="Leilão de Energia Nova"/>
    <s v="004/2019"/>
    <s v="CONSÓRCIO LUIZ GONZAGA"/>
    <n v="16968044000140"/>
    <s v="QTDS-2025-20"/>
    <s v="UFV.RS.PE.045057-0.01"/>
    <s v="LUIZ GONZAGA II"/>
    <x v="0"/>
    <s v="PE"/>
    <x v="9"/>
    <s v="Radiação Solar Global"/>
    <s v="NE"/>
    <n v="121006810"/>
    <n v="169523739.40807295"/>
    <n v="30"/>
    <m/>
    <m/>
    <n v="38.808"/>
    <n v="9"/>
    <n v="0.1"/>
    <n v="27"/>
    <n v="27"/>
    <n v="27"/>
    <n v="2.7000000002700002"/>
    <n v="2.7000000002700002"/>
    <n v="2.7000000002700002"/>
    <n v="2.7000000002700002"/>
    <n v="2.7000000002700002"/>
    <n v="473364.00004733657"/>
    <n v="84.4"/>
    <s v="R$/MWh"/>
    <n v="0"/>
    <n v="0"/>
    <n v="39951921.603995219"/>
    <n v="118.2396561486197"/>
    <n v="55970396.598732293"/>
    <n v="0"/>
    <n v="0"/>
    <n v="0"/>
    <n v="45658"/>
    <n v="52962"/>
    <s v="Não"/>
    <n v="5227.84"/>
    <n v="7323.91"/>
  </r>
  <r>
    <n v="1855"/>
    <x v="15"/>
    <s v="LEN"/>
    <s v="30ºLEN"/>
    <s v="Leilão de Energia Nova"/>
    <s v="004/2019"/>
    <s v="PESQUEIRO"/>
    <n v="4019594000133"/>
    <s v="QTDH-2025-30"/>
    <s v="PCH.PH.PR.035006-0.01"/>
    <s v="MACACOS"/>
    <x v="0"/>
    <s v="PR"/>
    <x v="6"/>
    <s v="Rio Jaguariaíva"/>
    <s v="S"/>
    <n v="70525140"/>
    <n v="98801757.149683237"/>
    <n v="9.9"/>
    <m/>
    <m/>
    <n v="0"/>
    <n v="6"/>
    <n v="0.1"/>
    <n v="30"/>
    <n v="30"/>
    <n v="30"/>
    <n v="3.0000000003"/>
    <n v="3.0000000003"/>
    <n v="3.0000000003"/>
    <n v="3.0000000003"/>
    <n v="3.0000000003"/>
    <n v="788904.00007889071"/>
    <n v="233.63"/>
    <s v="R$/MWh"/>
    <n v="0"/>
    <n v="0"/>
    <n v="184311641.5384312"/>
    <n v="327.30249841234621"/>
    <n v="258210250.23331463"/>
    <n v="0"/>
    <n v="0"/>
    <n v="0"/>
    <n v="45658"/>
    <n v="56614"/>
    <s v="Não"/>
    <n v="5227.84"/>
    <n v="7323.91"/>
  </r>
  <r>
    <n v="1856"/>
    <x v="15"/>
    <s v="LEN"/>
    <s v="30ºLEN"/>
    <s v="Leilão de Energia Nova"/>
    <s v="004/2019"/>
    <s v="HIDRELETRICA MAROMBAS I"/>
    <n v="27141627000119"/>
    <s v="QTDH-2025-30"/>
    <s v="CGH.PH.SC.038153-5.01"/>
    <s v="MAROMBAS I"/>
    <x v="0"/>
    <s v="SC"/>
    <x v="10"/>
    <s v="Rio Marombas"/>
    <s v="S"/>
    <n v="13832000"/>
    <n v="19377854.54795862"/>
    <n v="3.2650000000000001"/>
    <m/>
    <m/>
    <n v="0"/>
    <n v="1.63"/>
    <n v="0.1"/>
    <n v="13"/>
    <n v="13"/>
    <n v="13"/>
    <n v="1.3000000001299998"/>
    <n v="1.3000000001299998"/>
    <n v="1.3000000001299998"/>
    <n v="1.3000000001299998"/>
    <n v="1.3000000001299998"/>
    <n v="341858.40003418538"/>
    <n v="233"/>
    <s v="R$/MWh"/>
    <n v="0"/>
    <n v="0"/>
    <n v="79653007.207965195"/>
    <n v="326.41990382261127"/>
    <n v="111589386.06011055"/>
    <n v="0"/>
    <n v="0"/>
    <n v="0"/>
    <n v="45658"/>
    <n v="56614"/>
    <s v="Não"/>
    <n v="5227.84"/>
    <n v="7323.91"/>
  </r>
  <r>
    <n v="1857"/>
    <x v="15"/>
    <s v="LEN"/>
    <s v="30ºLEN"/>
    <s v="Leilão de Energia Nova"/>
    <s v="004/2019"/>
    <s v="HIDRELETRICA MAROMBAS II"/>
    <n v="27141628000163"/>
    <s v="QTDH-2025-30"/>
    <s v="CGH.PH.SC.038154-3.01"/>
    <s v="MAROMBAS II"/>
    <x v="0"/>
    <s v="SC"/>
    <x v="10"/>
    <s v="Rio Marombas"/>
    <s v="S"/>
    <n v="10404000"/>
    <n v="14575419.224765869"/>
    <n v="1.8"/>
    <m/>
    <m/>
    <n v="0"/>
    <n v="0.88"/>
    <n v="0.1"/>
    <n v="7"/>
    <n v="7"/>
    <n v="7"/>
    <n v="0.70000000006999996"/>
    <n v="0.70000000006999996"/>
    <n v="0.70000000006999996"/>
    <n v="0.70000000006999996"/>
    <n v="0.70000000006999996"/>
    <n v="184077.60001840774"/>
    <n v="233"/>
    <s v="R$/MWh"/>
    <n v="0"/>
    <n v="0"/>
    <n v="42890080.804288998"/>
    <n v="326.41990382261127"/>
    <n v="60086592.493905753"/>
    <n v="0"/>
    <n v="0"/>
    <n v="0"/>
    <n v="45658"/>
    <n v="56614"/>
    <s v="Não"/>
    <n v="5227.84"/>
    <n v="7323.91"/>
  </r>
  <r>
    <n v="1858"/>
    <x v="15"/>
    <s v="LEN"/>
    <s v="30ºLEN"/>
    <s v="Leilão de Energia Nova"/>
    <s v="004/2019"/>
    <s v="PARNAÍBA II"/>
    <n v="14578002000177"/>
    <s v="DIST-2025-25"/>
    <s v="UTE.GN.MA.030196-5.01"/>
    <s v="MC2 NOVA VENECIA 2"/>
    <x v="6"/>
    <s v="MA"/>
    <x v="5"/>
    <s v="Gás Natural"/>
    <s v="N"/>
    <n v="404582670"/>
    <n v="566797580.38495827"/>
    <n v="92.254000000000005"/>
    <m/>
    <m/>
    <n v="0"/>
    <n v="76.900000000000006"/>
    <n v="0.1"/>
    <n v="700"/>
    <n v="700"/>
    <n v="700"/>
    <n v="70.000000006999997"/>
    <n v="70.000000006999997"/>
    <n v="70.000000006999997"/>
    <n v="70.000000006999997"/>
    <n v="70.000000006999997"/>
    <n v="15340080.001534011"/>
    <n v="188.22"/>
    <s v="R$/MWh"/>
    <n v="0"/>
    <n v="0"/>
    <n v="2887309857.888732"/>
    <n v="263.68564076176779"/>
    <n v="4044958824.541276"/>
    <n v="85346713.808534637"/>
    <n v="85346713.808534637"/>
    <n v="85346713.808534637"/>
    <n v="45658"/>
    <n v="54788"/>
    <s v="Não"/>
    <n v="5227.84"/>
    <n v="7323.91"/>
  </r>
  <r>
    <n v="1859"/>
    <x v="15"/>
    <s v="LEN"/>
    <s v="30ºLEN"/>
    <s v="Leilão de Energia Nova"/>
    <s v="004/2019"/>
    <s v="BARCARENA"/>
    <n v="22980934000170"/>
    <s v="DIST-2025-25"/>
    <s v="UTE.GN.PA.037898-4.01"/>
    <s v="NOVO TEMPO BARCARENA"/>
    <x v="6"/>
    <s v="PA"/>
    <x v="5"/>
    <s v="Gás Natural"/>
    <s v="N"/>
    <n v="1502150000"/>
    <n v="2104427719.0005815"/>
    <n v="604.52"/>
    <m/>
    <m/>
    <n v="0"/>
    <n v="584.1"/>
    <n v="0.1"/>
    <n v="5697"/>
    <n v="5697"/>
    <n v="5697"/>
    <n v="569.70000005696988"/>
    <n v="569.70000005696988"/>
    <n v="569.70000005696988"/>
    <n v="569.70000005696988"/>
    <n v="569.70000005696988"/>
    <n v="124846336.81248468"/>
    <n v="188.95"/>
    <s v="R$/MWh"/>
    <n v="0"/>
    <n v="0"/>
    <n v="23589715340.718979"/>
    <n v="264.70832973082571"/>
    <n v="33047865290.64492"/>
    <n v="711717446.52117229"/>
    <n v="711717446.52117229"/>
    <n v="711717446.52117229"/>
    <n v="45658"/>
    <n v="54788"/>
    <s v="Não"/>
    <n v="5227.84"/>
    <n v="7323.91"/>
  </r>
  <r>
    <n v="1860"/>
    <x v="15"/>
    <s v="LEN"/>
    <s v="30ºLEN"/>
    <s v="Leilão de Energia Nova"/>
    <s v="004/2019"/>
    <s v="PACIFICO MASCARENHAS"/>
    <n v="28030106000157"/>
    <s v="QTDH-2025-30"/>
    <s v="CGH.PH.MG.001928-3.02"/>
    <s v="PACÍFICO MASCARENHAS"/>
    <x v="0"/>
    <s v="MG"/>
    <x v="10"/>
    <s v="Rio Parauninha"/>
    <s v="SE"/>
    <n v="14623450"/>
    <n v="20486631.513110578"/>
    <n v="2.0169999999999999"/>
    <m/>
    <m/>
    <n v="0"/>
    <n v="1.42"/>
    <n v="0.1"/>
    <n v="14"/>
    <n v="14"/>
    <n v="14"/>
    <n v="1.4000000001399999"/>
    <n v="1.4000000001399999"/>
    <n v="1.4000000001399999"/>
    <n v="1.4000000001399999"/>
    <n v="1.4000000001399999"/>
    <n v="368155.20003681508"/>
    <n v="233.63"/>
    <s v="R$/MWh"/>
    <n v="0"/>
    <n v="0"/>
    <n v="86012099.384601116"/>
    <n v="327.30249841234621"/>
    <n v="120498116.77554668"/>
    <n v="0"/>
    <n v="0"/>
    <n v="0"/>
    <n v="45658"/>
    <n v="56614"/>
    <s v="Não"/>
    <n v="5227.84"/>
    <n v="7323.91"/>
  </r>
  <r>
    <n v="1861"/>
    <x v="15"/>
    <s v="LEN"/>
    <s v="30ºLEN"/>
    <s v="Leilão de Energia Nova"/>
    <s v="004/2019"/>
    <s v="IPIRA"/>
    <n v="26986376000100"/>
    <s v="QTDH-2025-30"/>
    <s v="PCH.PH.SC.034669-1.01"/>
    <s v="PIRA"/>
    <x v="6"/>
    <s v="SC"/>
    <x v="6"/>
    <s v="Rio do Peixe"/>
    <s v="S"/>
    <n v="79658690"/>
    <n v="111597347.33233993"/>
    <n v="19.550999999999998"/>
    <m/>
    <m/>
    <n v="0"/>
    <n v="9.5"/>
    <n v="0.1"/>
    <n v="75"/>
    <n v="75"/>
    <n v="75"/>
    <n v="7.5000000007499992"/>
    <n v="7.5000000007499992"/>
    <n v="7.5000000007499992"/>
    <n v="7.5000000007499992"/>
    <n v="7.5000000007499992"/>
    <n v="1972260.0001972262"/>
    <n v="233.5"/>
    <s v="R$/MWh"/>
    <n v="0"/>
    <n v="0"/>
    <n v="460522710.04605234"/>
    <n v="327.12037571922627"/>
    <n v="645166432.28051805"/>
    <n v="0"/>
    <n v="0"/>
    <n v="0"/>
    <n v="45658"/>
    <n v="56614"/>
    <s v="Não"/>
    <n v="5227.84"/>
    <n v="7323.91"/>
  </r>
  <r>
    <n v="1862"/>
    <x v="15"/>
    <s v="LEN"/>
    <s v="30ºLEN"/>
    <s v="Leilão de Energia Nova"/>
    <s v="004/2019"/>
    <s v="UTE PROSPERIDADE II"/>
    <n v="23857764000101"/>
    <s v="DIST-2025-25"/>
    <s v="UTE.GN.BA.037897-6.02"/>
    <s v="PROSPERIDADE II"/>
    <x v="0"/>
    <s v="BA"/>
    <x v="5"/>
    <s v="Gás Natural"/>
    <s v="NE"/>
    <n v="121851000"/>
    <n v="170706402.14887986"/>
    <n v="37.363999999999997"/>
    <m/>
    <m/>
    <n v="0"/>
    <n v="34.9"/>
    <n v="0.1"/>
    <n v="334"/>
    <n v="334"/>
    <n v="334"/>
    <n v="33.400000003339997"/>
    <n v="33.400000003339997"/>
    <n v="33.400000003339997"/>
    <n v="33.400000003339997"/>
    <n v="33.400000003339997"/>
    <n v="7319409.6007319326"/>
    <n v="188.9"/>
    <s v="R$/MWh"/>
    <n v="0"/>
    <n v="0"/>
    <n v="1382636473.5782623"/>
    <n v="264.63828254116424"/>
    <n v="1936995985.9530077"/>
    <n v="25326788.162532672"/>
    <n v="25326788.162532672"/>
    <n v="25326788.162532672"/>
    <n v="45658"/>
    <n v="54788"/>
    <s v="Não"/>
    <n v="5227.84"/>
    <n v="7323.91"/>
  </r>
  <r>
    <n v="1863"/>
    <x v="15"/>
    <s v="LEN"/>
    <s v="30ºLEN"/>
    <s v="Leilão de Energia Nova"/>
    <s v="004/2019"/>
    <s v="RODEIO ENERGÉTICA"/>
    <n v="22416656000122"/>
    <s v="QTDH-2025-30"/>
    <s v="PCH.PH.SC.035530-5.01"/>
    <s v="RODEIO"/>
    <x v="0"/>
    <s v="SC"/>
    <x v="6"/>
    <s v="Rio Benedito"/>
    <s v="S"/>
    <n v="51111100"/>
    <n v="71603778.310162514"/>
    <n v="9.75"/>
    <m/>
    <m/>
    <n v="0"/>
    <n v="6.02"/>
    <n v="0.1"/>
    <n v="42"/>
    <n v="42"/>
    <n v="42"/>
    <n v="4.2000000004200002"/>
    <n v="4.2000000004200002"/>
    <n v="4.2000000004200002"/>
    <n v="4.2000000004200002"/>
    <n v="4.2000000004200002"/>
    <n v="1104465.6001104466"/>
    <n v="233.08"/>
    <s v="R$/MWh"/>
    <n v="0"/>
    <n v="0"/>
    <n v="257428842.07374287"/>
    <n v="326.53197932606969"/>
    <n v="360643338.50161946"/>
    <n v="0"/>
    <n v="0"/>
    <n v="0"/>
    <n v="45658"/>
    <n v="56614"/>
    <s v="Não"/>
    <n v="5227.84"/>
    <n v="7323.91"/>
  </r>
  <r>
    <n v="1864"/>
    <x v="15"/>
    <s v="LEN"/>
    <s v="30ºLEN"/>
    <s v="Leilão de Energia Nova"/>
    <s v="004/2019"/>
    <s v="SAO BARTOLOMEU GERADORA"/>
    <n v="26469628000124"/>
    <s v="QTDH-2025-30"/>
    <s v="PCH.PH.GO.035110-5.01"/>
    <s v="SALGADO"/>
    <x v="6"/>
    <s v="GO"/>
    <x v="6"/>
    <s v="Rio São Bartolomeu"/>
    <s v="SE"/>
    <n v="140996300"/>
    <n v="197527891.35340792"/>
    <n v="15.798"/>
    <m/>
    <m/>
    <n v="0"/>
    <n v="8.4700000000000006"/>
    <n v="0.1"/>
    <n v="60"/>
    <n v="60"/>
    <n v="60"/>
    <n v="7.0000000007000001"/>
    <n v="7.0000000007000001"/>
    <n v="7.0000000007000001"/>
    <n v="7.0000000007000001"/>
    <n v="7.0000000007000001"/>
    <n v="1840776.0001840773"/>
    <n v="232.52"/>
    <s v="R$/MWh"/>
    <n v="0"/>
    <n v="0"/>
    <n v="428017235.56280166"/>
    <n v="325.74745080186085"/>
    <n v="599628089.5572089"/>
    <n v="0"/>
    <n v="0"/>
    <n v="0"/>
    <n v="45658"/>
    <n v="56614"/>
    <s v="Não"/>
    <n v="5227.84"/>
    <n v="7323.91"/>
  </r>
  <r>
    <n v="1865"/>
    <x v="15"/>
    <s v="LEN"/>
    <s v="30ºLEN"/>
    <s v="Leilão de Energia Nova"/>
    <s v="004/2019"/>
    <s v="ARA ENERGIA"/>
    <n v="4610623000137"/>
    <s v="QTDH-2025-30"/>
    <s v="PCH.PH.BA.035105-9.01"/>
    <s v="SANTA LUZIA"/>
    <x v="6"/>
    <s v="BA"/>
    <x v="6"/>
    <s v="Rio Grande"/>
    <s v="NE"/>
    <n v="114231570"/>
    <n v="160032008.9824287"/>
    <n v="15.5"/>
    <m/>
    <m/>
    <n v="0"/>
    <n v="8.9700000000000006"/>
    <n v="0.1"/>
    <n v="80"/>
    <n v="80"/>
    <n v="80"/>
    <n v="8.0000000008000001"/>
    <n v="8.0000000008000001"/>
    <n v="8.0000000008000001"/>
    <n v="8.0000000008000001"/>
    <n v="8.0000000008000001"/>
    <n v="2103744.0002103746"/>
    <n v="234.63"/>
    <s v="R$/MWh"/>
    <n v="0"/>
    <n v="0"/>
    <n v="493601454.76936018"/>
    <n v="328.70344220557632"/>
    <n v="691507894.38847876"/>
    <n v="0"/>
    <n v="0"/>
    <n v="0"/>
    <n v="45658"/>
    <n v="56614"/>
    <s v="Não"/>
    <n v="5227.84"/>
    <n v="7323.91"/>
  </r>
  <r>
    <n v="1866"/>
    <x v="15"/>
    <s v="LEN"/>
    <s v="30ºLEN"/>
    <s v="Leilão de Energia Nova"/>
    <s v="004/2019"/>
    <s v="SAO BARTOLOMEU GERADORA"/>
    <n v="26469628000124"/>
    <s v="QTDH-2025-30"/>
    <s v="PCH.PH.GO.035111-3.01"/>
    <s v="SÃO BARTOLOMEU"/>
    <x v="0"/>
    <s v="GO"/>
    <x v="6"/>
    <s v="Rio São Bartolomeu"/>
    <s v="SE"/>
    <n v="111920760"/>
    <n v="156794694.05559465"/>
    <n v="12"/>
    <m/>
    <m/>
    <n v="0"/>
    <n v="6.52"/>
    <n v="0.1"/>
    <n v="60"/>
    <n v="60"/>
    <n v="60"/>
    <n v="6.0000000006"/>
    <n v="6.0000000006"/>
    <n v="6.0000000006"/>
    <n v="6.0000000006"/>
    <n v="6.0000000006"/>
    <n v="1577808.0001577814"/>
    <n v="232.51"/>
    <s v="R$/MWh"/>
    <n v="0"/>
    <n v="0"/>
    <n v="366856138.11668569"/>
    <n v="325.73344136392848"/>
    <n v="513944829.70293188"/>
    <n v="0"/>
    <n v="0"/>
    <n v="0"/>
    <n v="45658"/>
    <n v="56614"/>
    <s v="Não"/>
    <n v="5227.84"/>
    <n v="7323.91"/>
  </r>
  <r>
    <n v="1867"/>
    <x v="15"/>
    <s v="LEN"/>
    <s v="30ºLEN"/>
    <s v="Leilão de Energia Nova"/>
    <s v="004/2019"/>
    <s v="SAO CARLOS ENERGIA"/>
    <n v="23693151000178"/>
    <s v="QTDH-2025-30"/>
    <s v="PCH.PH.SC.033762-5.01"/>
    <s v="SAO CARLOS"/>
    <x v="0"/>
    <s v="SC"/>
    <x v="6"/>
    <s v="Rio Do Peixe"/>
    <s v="S"/>
    <n v="0"/>
    <n v="0"/>
    <n v="15.2"/>
    <m/>
    <m/>
    <n v="0"/>
    <n v="7.73"/>
    <n v="0.1"/>
    <n v="25"/>
    <n v="25"/>
    <n v="25"/>
    <n v="2.50000000025"/>
    <n v="2.50000000025"/>
    <n v="2.50000000025"/>
    <n v="2.50000000025"/>
    <n v="2.50000000025"/>
    <n v="657420.00006574194"/>
    <n v="225.02"/>
    <s v="R$/MWh"/>
    <n v="0"/>
    <n v="0"/>
    <n v="147932648.41479328"/>
    <n v="315.24037235263512"/>
    <n v="207245325.61279395"/>
    <n v="0"/>
    <n v="0"/>
    <n v="0"/>
    <n v="45658"/>
    <n v="56614"/>
    <s v="Não"/>
    <n v="5227.84"/>
    <n v="7323.91"/>
  </r>
  <r>
    <n v="1868"/>
    <x v="15"/>
    <s v="LEN"/>
    <s v="30ºLEN"/>
    <s v="Leilão de Energia Nova"/>
    <s v="004/2019"/>
    <s v="SÃO LUIZ"/>
    <n v="23114510000195"/>
    <s v="QTDH-2025-30"/>
    <s v="PCH.PH.ES.035297-7.01"/>
    <s v="SAO LUIZ"/>
    <x v="0"/>
    <s v="ES"/>
    <x v="6"/>
    <s v="Rio Guandu"/>
    <s v="SE"/>
    <n v="0"/>
    <n v="0"/>
    <n v="10.5"/>
    <m/>
    <m/>
    <n v="0"/>
    <n v="5.71"/>
    <n v="0.1"/>
    <n v="14"/>
    <n v="14"/>
    <n v="14"/>
    <n v="1.4000000001399999"/>
    <n v="1.4000000001399999"/>
    <n v="1.4000000001399999"/>
    <n v="1.4000000001399999"/>
    <n v="1.4000000001399999"/>
    <n v="368155.20003681508"/>
    <n v="220"/>
    <s v="R$/MWh"/>
    <n v="0"/>
    <n v="0"/>
    <n v="80994144.008099318"/>
    <n v="308.2076345106201"/>
    <n v="113468243.33613092"/>
    <n v="0"/>
    <n v="0"/>
    <n v="0"/>
    <n v="45658"/>
    <n v="56614"/>
    <s v="Não"/>
    <n v="5227.84"/>
    <n v="7323.91"/>
  </r>
  <r>
    <n v="1869"/>
    <x v="15"/>
    <s v="LEN"/>
    <s v="30ºLEN"/>
    <s v="Leilão de Energia Nova"/>
    <s v="004/2019"/>
    <s v="SÃO MARTINHO"/>
    <n v="51466860000156"/>
    <s v="DIST-2025-25"/>
    <s v="UTE.AI.SP.032371-3.01"/>
    <s v="SÃO MARTINHO BIOENERGIA"/>
    <x v="0"/>
    <s v="SP"/>
    <x v="4"/>
    <s v="Bagaço de Cana de Açúcar"/>
    <s v="SE"/>
    <n v="320474000"/>
    <n v="448966061.19162023"/>
    <n v="40"/>
    <m/>
    <m/>
    <n v="0"/>
    <n v="23.8"/>
    <n v="0.1"/>
    <n v="202"/>
    <n v="202"/>
    <n v="202"/>
    <n v="20.200000002020001"/>
    <n v="20.200000002020001"/>
    <n v="20.200000002020001"/>
    <n v="20.200000002020001"/>
    <n v="20.200000002020001"/>
    <n v="4426708.8004426761"/>
    <n v="186.52"/>
    <s v="R$/MWh"/>
    <n v="0"/>
    <n v="0"/>
    <n v="825669725.45856786"/>
    <n v="261.30403631327664"/>
    <n v="1156716877.139174"/>
    <n v="36451664.653645195"/>
    <n v="36451664.653645195"/>
    <n v="36451664.653645195"/>
    <n v="45658"/>
    <n v="54788"/>
    <s v="Não"/>
    <n v="5227.84"/>
    <n v="7323.91"/>
  </r>
  <r>
    <n v="1870"/>
    <x v="15"/>
    <s v="LEN"/>
    <s v="30ºLEN"/>
    <s v="Leilão de Energia Nova"/>
    <s v="004/2019"/>
    <s v="SÃO ROQUE ENERGÉTICA"/>
    <n v="15116321000123"/>
    <s v="QTDH-2025-30"/>
    <s v="UHE.PH.SC.030938-9.01"/>
    <s v="UHE SÃO ROQUE"/>
    <x v="0"/>
    <s v="SC"/>
    <x v="2"/>
    <s v="Rio Canoas"/>
    <s v="S"/>
    <n v="0"/>
    <n v="0"/>
    <n v="141.9"/>
    <m/>
    <m/>
    <n v="0"/>
    <n v="91.3"/>
    <n v="0.1"/>
    <n v="600"/>
    <n v="600"/>
    <n v="600"/>
    <n v="60.000000005999993"/>
    <n v="60.000000005999993"/>
    <n v="60.000000005999993"/>
    <n v="60.000000005999993"/>
    <n v="60.000000005999993"/>
    <n v="15778080.001577813"/>
    <n v="157.08000000000001"/>
    <s v="R$/MWh"/>
    <n v="0"/>
    <n v="0"/>
    <n v="2478420806.6478429"/>
    <n v="220.06025104058276"/>
    <n v="3472128246.0856113"/>
    <n v="0"/>
    <n v="0"/>
    <n v="0"/>
    <n v="45658"/>
    <n v="56614"/>
    <s v="Não"/>
    <n v="5227.84"/>
    <n v="7323.91"/>
  </r>
  <r>
    <n v="1871"/>
    <x v="15"/>
    <s v="LEN"/>
    <s v="30ºLEN"/>
    <s v="Leilão de Energia Nova"/>
    <s v="004/2019"/>
    <s v="STATKRAFT"/>
    <n v="622416000141"/>
    <s v="QTDE-2025-20"/>
    <s v="EOL.CV.BA.044878-8.01"/>
    <s v="SERRA DA MANGABEIRA"/>
    <x v="0"/>
    <s v="BA"/>
    <x v="8"/>
    <s v="Cinética do Vento"/>
    <s v="NE"/>
    <n v="302400000"/>
    <n v="423645403.0727796"/>
    <n v="75.599999999999994"/>
    <m/>
    <m/>
    <n v="0"/>
    <n v="40.200000000000003"/>
    <n v="0.1"/>
    <n v="121"/>
    <n v="121"/>
    <n v="121"/>
    <n v="12.100000001209999"/>
    <n v="12.100000001209999"/>
    <n v="12.100000001209999"/>
    <n v="12.100000001209999"/>
    <n v="12.100000001209999"/>
    <n v="2121372.0002121367"/>
    <n v="99.88"/>
    <s v="R$/MWh"/>
    <n v="0"/>
    <n v="0"/>
    <n v="211882635.38118821"/>
    <n v="139.9262660678215"/>
    <n v="296835662.93051016"/>
    <n v="0"/>
    <n v="0"/>
    <n v="0"/>
    <n v="45658"/>
    <n v="52962"/>
    <s v="Não"/>
    <n v="5227.84"/>
    <n v="7323.91"/>
  </r>
  <r>
    <n v="1872"/>
    <x v="15"/>
    <s v="LEN"/>
    <s v="30ºLEN"/>
    <s v="Leilão de Energia Nova"/>
    <s v="004/2019"/>
    <s v="VOLTALIA"/>
    <n v="8351042000189"/>
    <s v="QTDS-2025-20"/>
    <s v="UFV.RS.RN.037811-9.01"/>
    <s v="SERRA DO MEL I"/>
    <x v="0"/>
    <s v="RN"/>
    <x v="9"/>
    <s v="Radiação Solar Global"/>
    <s v="NE"/>
    <n v="223574150"/>
    <n v="313214817.76919341"/>
    <n v="60"/>
    <m/>
    <m/>
    <n v="82.484999999999999"/>
    <n v="20.9"/>
    <n v="0.1"/>
    <n v="63"/>
    <n v="63"/>
    <n v="63"/>
    <n v="6.3000000006299999"/>
    <n v="6.3000000006299999"/>
    <n v="6.3000000006299999"/>
    <n v="6.3000000006299999"/>
    <n v="6.3000000006299999"/>
    <n v="1104516.0001104514"/>
    <n v="84.9"/>
    <s v="R$/MWh"/>
    <n v="0"/>
    <n v="0"/>
    <n v="93773408.409377337"/>
    <n v="118.94012804523476"/>
    <n v="131371274.48114762"/>
    <n v="0"/>
    <n v="0"/>
    <n v="0"/>
    <n v="45658"/>
    <n v="52962"/>
    <s v="Não"/>
    <n v="5227.84"/>
    <n v="7323.91"/>
  </r>
  <r>
    <n v="1873"/>
    <x v="15"/>
    <s v="LEN"/>
    <s v="30ºLEN"/>
    <s v="Leilão de Energia Nova"/>
    <s v="004/2019"/>
    <s v="VOLTALIA"/>
    <n v="8351042000189"/>
    <s v="QTDS-2025-20"/>
    <s v="UFV.RS.RN.037812-7.01"/>
    <s v="SERRA DO MEL II"/>
    <x v="0"/>
    <s v="RN"/>
    <x v="9"/>
    <s v="Radiação Solar Global"/>
    <s v="NE"/>
    <n v="74524720"/>
    <n v="104404943.92621045"/>
    <n v="20"/>
    <m/>
    <m/>
    <n v="27.495000000000001"/>
    <n v="7"/>
    <n v="0.1"/>
    <n v="63"/>
    <n v="63"/>
    <n v="63"/>
    <n v="2.1000000002100001"/>
    <n v="2.1000000002100001"/>
    <n v="2.1000000002100001"/>
    <n v="2.1000000002100001"/>
    <n v="2.1000000002100001"/>
    <n v="368172.00003681681"/>
    <n v="84"/>
    <s v="R$/MWh"/>
    <n v="0"/>
    <n v="0"/>
    <n v="30926448.003092617"/>
    <n v="117.67927863132766"/>
    <n v="43326215.376585752"/>
    <n v="0"/>
    <n v="0"/>
    <n v="0"/>
    <n v="45658"/>
    <n v="52962"/>
    <s v="Não"/>
    <n v="5227.84"/>
    <n v="7323.91"/>
  </r>
  <r>
    <n v="1874"/>
    <x v="15"/>
    <s v="LEN"/>
    <s v="30ºLEN"/>
    <s v="Leilão de Energia Nova"/>
    <s v="004/2019"/>
    <s v="CONSÓRCIO SERRA DO SERIDÓ"/>
    <n v="21812954000179"/>
    <s v="QTDE-2025-20"/>
    <s v="EOL.CV.PB.035225-0.01"/>
    <s v="SERRA DO SERIDÓ II"/>
    <x v="0"/>
    <s v="PB"/>
    <x v="8"/>
    <s v="Cinética do Vento"/>
    <s v="NE"/>
    <n v="70868000"/>
    <n v="99282084.738630101"/>
    <n v="17.324999999999999"/>
    <m/>
    <m/>
    <n v="0"/>
    <n v="7.6"/>
    <n v="0.1"/>
    <n v="24"/>
    <n v="24"/>
    <n v="24"/>
    <n v="2.4000000002399999"/>
    <n v="2.4000000002399999"/>
    <n v="2.4000000002399999"/>
    <n v="2.4000000002399999"/>
    <n v="2.4000000002399999"/>
    <n v="420768.00004207721"/>
    <n v="99.68"/>
    <s v="R$/MWh"/>
    <n v="0"/>
    <n v="0"/>
    <n v="41942154.244194254"/>
    <n v="139.6460773091755"/>
    <n v="58758600.663103066"/>
    <n v="0"/>
    <n v="0"/>
    <n v="0"/>
    <n v="45658"/>
    <n v="52962"/>
    <s v="Não"/>
    <n v="5227.84"/>
    <n v="7323.91"/>
  </r>
  <r>
    <n v="1875"/>
    <x v="15"/>
    <s v="LEN"/>
    <s v="30ºLEN"/>
    <s v="Leilão de Energia Nova"/>
    <s v="004/2019"/>
    <s v="CONSÓRCIO SERRA DO SERIDÓ"/>
    <n v="21812954000179"/>
    <s v="QTDE-2025-20"/>
    <s v="EOL.CV.PB.035226-8.01"/>
    <s v="SERRA DO SERIDÓ III"/>
    <x v="0"/>
    <s v="PB"/>
    <x v="8"/>
    <s v="Cinética do Vento"/>
    <s v="NE"/>
    <n v="183754400"/>
    <n v="257429586.15871948"/>
    <n v="45.045000000000002"/>
    <m/>
    <m/>
    <n v="0"/>
    <n v="20.9"/>
    <n v="0.1"/>
    <n v="24"/>
    <n v="24"/>
    <n v="24"/>
    <n v="6.5000000006500009"/>
    <n v="6.5000000006500009"/>
    <n v="6.5000000006500009"/>
    <n v="6.5000000006500009"/>
    <n v="6.5000000006500009"/>
    <n v="1139580.000113958"/>
    <n v="99.68"/>
    <s v="R$/MWh"/>
    <n v="0"/>
    <n v="0"/>
    <n v="113593334.41135934"/>
    <n v="139.6460773091755"/>
    <n v="159137876.79590401"/>
    <n v="0"/>
    <n v="0"/>
    <n v="0"/>
    <n v="45658"/>
    <n v="52962"/>
    <s v="Não"/>
    <n v="5227.84"/>
    <n v="7323.91"/>
  </r>
  <r>
    <n v="1876"/>
    <x v="15"/>
    <s v="LEN"/>
    <s v="30ºLEN"/>
    <s v="Leilão de Energia Nova"/>
    <s v="004/2019"/>
    <s v="CONSÓRCIO SERRA DO SERIDÓ"/>
    <n v="21812954000179"/>
    <s v="QTDE-2025-20"/>
    <s v="EOL.CV.PB.035227-6.01"/>
    <s v="SERRA DO SERIDÓ IV"/>
    <x v="0"/>
    <s v="PB"/>
    <x v="8"/>
    <s v="Cinética do Vento"/>
    <s v="NE"/>
    <n v="142733000"/>
    <n v="199960910.43911061"/>
    <n v="34.65"/>
    <m/>
    <m/>
    <n v="0"/>
    <n v="16.3"/>
    <n v="0.1"/>
    <n v="24"/>
    <n v="24"/>
    <n v="24"/>
    <n v="4.9000000004900004"/>
    <n v="4.9000000004900004"/>
    <n v="4.9000000004900004"/>
    <n v="4.9000000004900004"/>
    <n v="4.9000000004900004"/>
    <n v="859068.00008590729"/>
    <n v="99.68"/>
    <s v="R$/MWh"/>
    <n v="0"/>
    <n v="0"/>
    <n v="85631898.24856323"/>
    <n v="139.6460773091755"/>
    <n v="119965476.35383537"/>
    <n v="0"/>
    <n v="0"/>
    <n v="0"/>
    <n v="45658"/>
    <n v="52962"/>
    <s v="Não"/>
    <n v="5227.84"/>
    <n v="7323.91"/>
  </r>
  <r>
    <n v="1877"/>
    <x v="15"/>
    <s v="LEN"/>
    <s v="30ºLEN"/>
    <s v="Leilão de Energia Nova"/>
    <s v="004/2019"/>
    <s v="CONSÓRCIO SERRA DO SERIDÓ"/>
    <n v="21812954000179"/>
    <s v="QTDE-2025-20"/>
    <s v="EOL.CV.PB.040613-9.01"/>
    <s v="SERRA DO SERIDÓ IX"/>
    <x v="0"/>
    <s v="PB"/>
    <x v="8"/>
    <s v="Cinética do Vento"/>
    <s v="NE"/>
    <n v="183754400"/>
    <n v="257429586.15871948"/>
    <n v="45.045000000000002"/>
    <m/>
    <m/>
    <n v="0"/>
    <n v="21.7"/>
    <n v="0.1"/>
    <n v="24"/>
    <n v="24"/>
    <n v="24"/>
    <n v="6.6000000006599997"/>
    <n v="6.6000000006599997"/>
    <n v="6.6000000006599997"/>
    <n v="6.6000000006599997"/>
    <n v="6.6000000006599997"/>
    <n v="1157112.0001157108"/>
    <n v="99.68"/>
    <s v="R$/MWh"/>
    <n v="0"/>
    <n v="0"/>
    <n v="115340924.17153406"/>
    <n v="139.6460773091755"/>
    <n v="161586151.82353324"/>
    <n v="0"/>
    <n v="0"/>
    <n v="0"/>
    <n v="45658"/>
    <n v="52962"/>
    <s v="Não"/>
    <n v="5227.84"/>
    <n v="7323.91"/>
  </r>
  <r>
    <n v="1878"/>
    <x v="15"/>
    <s v="LEN"/>
    <s v="30ºLEN"/>
    <s v="Leilão de Energia Nova"/>
    <s v="004/2019"/>
    <s v="CONSÓRCIO SERRA DO SERIDÓ"/>
    <n v="21812954000179"/>
    <s v="QTDE-2025-20"/>
    <s v="EOL.CV.PB.038304-0.01"/>
    <s v="SERRA DO SERIDÓ VI"/>
    <x v="0"/>
    <s v="PB"/>
    <x v="8"/>
    <s v="Cinética do Vento"/>
    <s v="NE"/>
    <n v="99714000"/>
    <n v="139693709.39814532"/>
    <n v="24.254999999999999"/>
    <m/>
    <m/>
    <n v="0"/>
    <n v="10.7"/>
    <n v="0.1"/>
    <n v="24"/>
    <n v="24"/>
    <n v="24"/>
    <n v="3.3000000003299998"/>
    <n v="3.3000000003299998"/>
    <n v="3.3000000003299998"/>
    <n v="3.3000000003299998"/>
    <n v="3.3000000003299998"/>
    <n v="578556.00005785539"/>
    <n v="99.68"/>
    <s v="R$/MWh"/>
    <n v="0"/>
    <n v="0"/>
    <n v="57670462.085767031"/>
    <n v="139.6460773091755"/>
    <n v="80793075.911766618"/>
    <n v="0"/>
    <n v="0"/>
    <n v="0"/>
    <n v="45658"/>
    <n v="52962"/>
    <s v="Não"/>
    <n v="5227.84"/>
    <n v="7323.91"/>
  </r>
  <r>
    <n v="1879"/>
    <x v="15"/>
    <s v="LEN"/>
    <s v="30ºLEN"/>
    <s v="Leilão de Energia Nova"/>
    <s v="004/2019"/>
    <s v="CONSÓRCIO SERRA DO SERIDÓ"/>
    <n v="21812954000179"/>
    <s v="QTDE-2025-20"/>
    <s v="EOL.CV.PB.038305-8.01"/>
    <s v="SERRA DO SERIDÓ VII"/>
    <x v="0"/>
    <s v="PB"/>
    <x v="8"/>
    <s v="Cinética do Vento"/>
    <s v="NE"/>
    <n v="197427000"/>
    <n v="276584130.26603723"/>
    <n v="48.51"/>
    <m/>
    <m/>
    <n v="0"/>
    <n v="19.7"/>
    <n v="0.1"/>
    <n v="24"/>
    <n v="24"/>
    <n v="24"/>
    <n v="6.0000000006"/>
    <n v="6.0000000006"/>
    <n v="6.0000000006"/>
    <n v="6.0000000006"/>
    <n v="6.0000000006"/>
    <n v="1051920.000105192"/>
    <n v="99.68"/>
    <s v="R$/MWh"/>
    <n v="0"/>
    <n v="0"/>
    <n v="104855385.61048555"/>
    <n v="139.6460773091755"/>
    <n v="146896501.65775755"/>
    <n v="0"/>
    <n v="0"/>
    <n v="0"/>
    <n v="45658"/>
    <n v="52962"/>
    <s v="Não"/>
    <n v="5227.84"/>
    <n v="7323.91"/>
  </r>
  <r>
    <n v="1880"/>
    <x v="15"/>
    <s v="LEN"/>
    <s v="30ºLEN"/>
    <s v="Leilão de Energia Nova"/>
    <s v="004/2019"/>
    <s v="MANTIQUEIRA"/>
    <n v="20854070000114"/>
    <s v="QTDH-2025-30"/>
    <s v="CGH.PH.MG.040663-5.01"/>
    <s v="SERRA NEGRA"/>
    <x v="0"/>
    <s v="MG"/>
    <x v="10"/>
    <s v="Rio Ribeirão da Conceição "/>
    <s v="SE"/>
    <n v="17124420"/>
    <n v="23990349.911665238"/>
    <n v="3"/>
    <m/>
    <m/>
    <n v="0"/>
    <n v="1.82"/>
    <n v="0.1"/>
    <n v="18"/>
    <n v="18"/>
    <n v="18"/>
    <n v="1.8000000001799998"/>
    <n v="1.8000000001799998"/>
    <n v="1.8000000001799998"/>
    <n v="1.8000000001799998"/>
    <n v="1.8000000001799998"/>
    <n v="473342.40004733391"/>
    <n v="228"/>
    <s v="R$/MWh"/>
    <n v="0"/>
    <n v="0"/>
    <n v="107922067.21079214"/>
    <n v="319.41518485646077"/>
    <n v="151192750.21151999"/>
    <n v="0"/>
    <n v="0"/>
    <n v="0"/>
    <n v="45658"/>
    <n v="56614"/>
    <s v="Não"/>
    <n v="5227.84"/>
    <n v="7323.91"/>
  </r>
  <r>
    <n v="1881"/>
    <x v="15"/>
    <s v="LEN"/>
    <s v="30ºLEN"/>
    <s v="Leilão de Energia Nova"/>
    <s v="004/2019"/>
    <s v="TIBAGI ENERGIA"/>
    <n v="23080281000135"/>
    <s v="QTDH-2025-30"/>
    <s v="UHE.PH.PR.032923-1.01"/>
    <s v="TIBAGI MONTANTE"/>
    <x v="0"/>
    <s v="PR"/>
    <x v="2"/>
    <s v="Rio Tibagi"/>
    <s v="S"/>
    <n v="0"/>
    <n v="0"/>
    <n v="36"/>
    <m/>
    <m/>
    <n v="0"/>
    <n v="21"/>
    <n v="0.1"/>
    <n v="12"/>
    <n v="12"/>
    <n v="12"/>
    <n v="1.20000000012"/>
    <n v="1.20000000012"/>
    <n v="1.20000000012"/>
    <n v="1.20000000012"/>
    <n v="1.20000000012"/>
    <n v="315561.60003155569"/>
    <n v="157.08000000000001"/>
    <s v="R$/MWh"/>
    <n v="0"/>
    <n v="0"/>
    <n v="49568416.132956766"/>
    <n v="220.06025104058276"/>
    <n v="69442564.921712101"/>
    <n v="0"/>
    <n v="0"/>
    <n v="0"/>
    <n v="45658"/>
    <n v="56614"/>
    <s v="Não"/>
    <n v="5227.84"/>
    <n v="7323.91"/>
  </r>
  <r>
    <n v="1882"/>
    <x v="15"/>
    <s v="LEN"/>
    <s v="30ºLEN"/>
    <s v="Leilão de Energia Nova"/>
    <s v="004/2019"/>
    <s v="BIO UNIVALEM"/>
    <n v="18753150000131"/>
    <s v="DIST-2025-25"/>
    <s v="UTE.AI.SP.030264-3.01"/>
    <s v="BIOENERGIA UNIVALEM"/>
    <x v="0"/>
    <s v="SP"/>
    <x v="4"/>
    <s v="Bagaço de Cana de Açúcar"/>
    <s v="SE"/>
    <n v="157330990"/>
    <n v="220411873.92324555"/>
    <n v="35"/>
    <m/>
    <m/>
    <n v="0"/>
    <n v="14.2"/>
    <n v="0.1"/>
    <n v="132"/>
    <n v="132"/>
    <n v="132"/>
    <n v="13.200000001319999"/>
    <n v="13.200000001319999"/>
    <n v="13.200000001319999"/>
    <n v="13.200000001319999"/>
    <n v="13.200000001319999"/>
    <n v="2892700.8002892714"/>
    <n v="188.95"/>
    <s v="R$/MWh"/>
    <n v="0"/>
    <n v="0"/>
    <n v="546575816.21465778"/>
    <n v="264.70832973082571"/>
    <n v="765721997.25559592"/>
    <n v="26598027.092659771"/>
    <n v="26598027.092659771"/>
    <n v="26598027.092659771"/>
    <n v="45658"/>
    <n v="54788"/>
    <s v="Não"/>
    <n v="5227.84"/>
    <n v="7323.91"/>
  </r>
  <r>
    <n v="1883"/>
    <x v="15"/>
    <s v="LEN"/>
    <s v="30ºLEN"/>
    <s v="Leilão de Energia Nova"/>
    <s v="004/2019"/>
    <s v="CONSÓRCIO SANTA EUGÊNIA"/>
    <n v="622416000141"/>
    <s v="QTDE-2025-20"/>
    <s v="EOL.CV.BA.038077-6.01"/>
    <s v="VENTOS DE SANTA EUGENIA 01"/>
    <x v="0"/>
    <s v="BA"/>
    <x v="8"/>
    <s v="Cinética do Vento"/>
    <s v="NE"/>
    <n v="120000000"/>
    <n v="168113255.18761095"/>
    <n v="30"/>
    <m/>
    <m/>
    <n v="0"/>
    <n v="13.3"/>
    <n v="0.1"/>
    <n v="58"/>
    <n v="58"/>
    <n v="58"/>
    <n v="5.8000000005800008"/>
    <n v="5.8000000005800008"/>
    <n v="5.8000000005800008"/>
    <n v="5.8000000005800008"/>
    <n v="5.8000000005800008"/>
    <n v="1016856.0001016854"/>
    <n v="96.99"/>
    <s v="R$/MWh"/>
    <n v="0"/>
    <n v="0"/>
    <n v="98624863.449862465"/>
    <n v="135.87753850538655"/>
    <n v="138167890.3082501"/>
    <n v="0"/>
    <n v="0"/>
    <n v="0"/>
    <n v="45658"/>
    <n v="52962"/>
    <s v="Não"/>
    <n v="5227.84"/>
    <n v="7323.91"/>
  </r>
  <r>
    <n v="1884"/>
    <x v="15"/>
    <s v="LEN"/>
    <s v="30ºLEN"/>
    <s v="Leilão de Energia Nova"/>
    <s v="004/2019"/>
    <s v="CONSÓRCIO SANTA EUGÊNIA"/>
    <n v="622416000141"/>
    <s v="QTDE-2025-20"/>
    <s v="EOL.CV.BA.038078-4.01"/>
    <s v="VENTOS DE SANTA EUGENIA 02"/>
    <x v="0"/>
    <s v="BA"/>
    <x v="8"/>
    <s v="Cinética do Vento"/>
    <s v="NE"/>
    <n v="120000000"/>
    <n v="168113255.18761095"/>
    <n v="30"/>
    <m/>
    <m/>
    <n v="0"/>
    <n v="12.1"/>
    <n v="0.1"/>
    <n v="58"/>
    <n v="58"/>
    <n v="58"/>
    <n v="3.7000000003700002"/>
    <n v="3.7000000003700002"/>
    <n v="3.7000000003700002"/>
    <n v="3.7000000003700002"/>
    <n v="3.7000000003700002"/>
    <n v="648684.00006486871"/>
    <n v="96.98"/>
    <s v="R$/MWh"/>
    <n v="0"/>
    <n v="0"/>
    <n v="62909374.32629095"/>
    <n v="135.86352906745427"/>
    <n v="88132497.498405755"/>
    <n v="0"/>
    <n v="0"/>
    <n v="0"/>
    <n v="45658"/>
    <n v="52962"/>
    <s v="Não"/>
    <n v="5227.84"/>
    <n v="7323.91"/>
  </r>
  <r>
    <n v="1885"/>
    <x v="15"/>
    <s v="LEN"/>
    <s v="30ºLEN"/>
    <s v="Leilão de Energia Nova"/>
    <s v="004/2019"/>
    <s v="CONSÓRCIO SANTA EUGÊNIA"/>
    <n v="622416000141"/>
    <s v="QTDE-2025-20"/>
    <s v="EOL.CV.BA.038079-2.01"/>
    <s v="VENTOS DE SANTA EUGENIA 03"/>
    <x v="0"/>
    <s v="BA"/>
    <x v="8"/>
    <s v="Cinética do Vento"/>
    <s v="NE"/>
    <n v="120000000"/>
    <n v="168113255.18761095"/>
    <n v="30"/>
    <m/>
    <m/>
    <n v="0"/>
    <n v="14.2"/>
    <n v="0.1"/>
    <n v="58"/>
    <n v="58"/>
    <n v="58"/>
    <n v="5.6000000005599997"/>
    <n v="5.6000000005599997"/>
    <n v="5.6000000005599997"/>
    <n v="5.6000000005599997"/>
    <n v="5.6000000005599997"/>
    <n v="981792.00009817875"/>
    <n v="97"/>
    <s v="R$/MWh"/>
    <n v="0"/>
    <n v="0"/>
    <n v="95233824.009523347"/>
    <n v="135.89154794331884"/>
    <n v="133417234.65170857"/>
    <n v="0"/>
    <n v="0"/>
    <n v="0"/>
    <n v="45658"/>
    <n v="52962"/>
    <s v="Não"/>
    <n v="5227.84"/>
    <n v="7323.91"/>
  </r>
  <r>
    <n v="1886"/>
    <x v="15"/>
    <s v="LEN"/>
    <s v="30ºLEN"/>
    <s v="Leilão de Energia Nova"/>
    <s v="004/2019"/>
    <s v="CONSÓRCIO SANTA EUGÊNIA"/>
    <n v="622416000141"/>
    <s v="QTDE-2025-20"/>
    <s v="EOL.CV.BA.038081-4.01"/>
    <s v="VENTOS DE SANTA EUGENIA 05"/>
    <x v="0"/>
    <s v="BA"/>
    <x v="8"/>
    <s v="Cinética do Vento"/>
    <s v="NE"/>
    <n v="120000000"/>
    <n v="168113255.18761095"/>
    <n v="30"/>
    <m/>
    <m/>
    <n v="0"/>
    <n v="14.8"/>
    <n v="0.1"/>
    <n v="58"/>
    <n v="58"/>
    <n v="58"/>
    <n v="4.7000000004700002"/>
    <n v="4.7000000004700002"/>
    <n v="4.7000000004700002"/>
    <n v="4.7000000004700002"/>
    <n v="4.7000000004700002"/>
    <n v="824004.00008240063"/>
    <n v="96.97"/>
    <s v="R$/MWh"/>
    <n v="0"/>
    <n v="0"/>
    <n v="79903667.887990385"/>
    <n v="135.84951962952195"/>
    <n v="111940547.58399868"/>
    <n v="0"/>
    <n v="0"/>
    <n v="0"/>
    <n v="45658"/>
    <n v="52962"/>
    <s v="Não"/>
    <n v="5227.84"/>
    <n v="7323.91"/>
  </r>
  <r>
    <n v="1887"/>
    <x v="15"/>
    <s v="LEN"/>
    <s v="30ºLEN"/>
    <s v="Leilão de Energia Nova"/>
    <s v="004/2019"/>
    <s v="CONSÓRCIO SANTA EUGÊNIA"/>
    <n v="622416000141"/>
    <s v="QTDE-2025-20"/>
    <s v="EOL.CV.BA.038082-2.01"/>
    <s v="VENTOS DE SANTA EUGENIA 06"/>
    <x v="0"/>
    <s v="BA"/>
    <x v="8"/>
    <s v="Cinética do Vento"/>
    <s v="NE"/>
    <n v="120000000"/>
    <n v="168113255.18761095"/>
    <n v="30"/>
    <m/>
    <m/>
    <n v="0"/>
    <n v="13.2"/>
    <n v="0.1"/>
    <n v="58"/>
    <n v="58"/>
    <n v="58"/>
    <n v="12.60000000126"/>
    <n v="12.60000000126"/>
    <n v="12.60000000126"/>
    <n v="12.60000000126"/>
    <n v="12.60000000126"/>
    <n v="2209032.0002209027"/>
    <n v="99.88"/>
    <s v="R$/MWh"/>
    <n v="0"/>
    <n v="0"/>
    <n v="220638116.18206373"/>
    <n v="139.9262660678215"/>
    <n v="309101599.41524196"/>
    <n v="0"/>
    <n v="0"/>
    <n v="0"/>
    <n v="45658"/>
    <n v="52962"/>
    <s v="Não"/>
    <n v="5227.84"/>
    <n v="7323.91"/>
  </r>
  <r>
    <n v="1888"/>
    <x v="15"/>
    <s v="LEN"/>
    <s v="30ºLEN"/>
    <s v="Leilão de Energia Nova"/>
    <s v="004/2019"/>
    <s v="CONSÓRCIO SANTA EUGÊNIA"/>
    <n v="622416000141"/>
    <s v="QTDE-2025-20"/>
    <s v="EOL.CV.BA.038083-0.01"/>
    <s v="VENTOS DE SANTA EUGENIA 07"/>
    <x v="0"/>
    <s v="BA"/>
    <x v="8"/>
    <s v="Cinética do Vento"/>
    <s v="NE"/>
    <n v="120000000"/>
    <n v="168113255.18761095"/>
    <n v="30"/>
    <m/>
    <m/>
    <n v="0"/>
    <n v="13.9"/>
    <n v="0.1"/>
    <n v="58"/>
    <n v="58"/>
    <n v="58"/>
    <n v="4.2000000004200002"/>
    <n v="4.2000000004200002"/>
    <n v="4.2000000004200002"/>
    <n v="4.2000000004200002"/>
    <n v="4.2000000004200002"/>
    <n v="736344.00007363455"/>
    <n v="96.98"/>
    <s v="R$/MWh"/>
    <n v="0"/>
    <n v="0"/>
    <n v="71410641.127141088"/>
    <n v="135.86352906745427"/>
    <n v="100042294.4576498"/>
    <n v="0"/>
    <n v="0"/>
    <n v="0"/>
    <n v="45658"/>
    <n v="52962"/>
    <s v="Não"/>
    <n v="5227.84"/>
    <n v="7323.91"/>
  </r>
  <r>
    <n v="1889"/>
    <x v="15"/>
    <s v="LEN"/>
    <s v="30ºLEN"/>
    <s v="Leilão de Energia Nova"/>
    <s v="004/2019"/>
    <s v="CONSÓRCIO SANTA EUGÊNIA"/>
    <n v="622416000141"/>
    <s v="QTDE-2025-20"/>
    <s v="EOL.CV.BA.038084-9.01"/>
    <s v="VENTOS DE SANTA EUGENIA 08"/>
    <x v="0"/>
    <s v="BA"/>
    <x v="8"/>
    <s v="Cinética do Vento"/>
    <s v="NE"/>
    <n v="120000000"/>
    <n v="168113255.18761095"/>
    <n v="30"/>
    <m/>
    <m/>
    <n v="0"/>
    <n v="13.2"/>
    <n v="0.1"/>
    <n v="58"/>
    <n v="58"/>
    <n v="58"/>
    <n v="4.7000000004700002"/>
    <n v="4.7000000004700002"/>
    <n v="4.7000000004700002"/>
    <n v="4.7000000004700002"/>
    <n v="4.7000000004700002"/>
    <n v="824004.00008240063"/>
    <n v="96.97"/>
    <s v="R$/MWh"/>
    <n v="0"/>
    <n v="0"/>
    <n v="79903667.887990385"/>
    <n v="135.84951962952195"/>
    <n v="111940547.58399868"/>
    <n v="0"/>
    <n v="0"/>
    <n v="0"/>
    <n v="45658"/>
    <n v="52962"/>
    <s v="Não"/>
    <n v="5227.84"/>
    <n v="7323.91"/>
  </r>
  <r>
    <n v="1890"/>
    <x v="15"/>
    <s v="LEN"/>
    <s v="30ºLEN"/>
    <s v="Leilão de Energia Nova"/>
    <s v="004/2019"/>
    <s v="CONSÓRCIO SANTA EUGÊNIA"/>
    <n v="622416000141"/>
    <s v="QTDE-2025-20"/>
    <s v="EOL.CV.BA.038085-7.01"/>
    <s v="VENTOS DE SANTA EUGENIA 09"/>
    <x v="0"/>
    <s v="BA"/>
    <x v="8"/>
    <s v="Cinética do Vento"/>
    <s v="NE"/>
    <n v="120000000"/>
    <n v="168113255.18761095"/>
    <n v="30"/>
    <m/>
    <m/>
    <n v="0"/>
    <n v="14.3"/>
    <n v="0.1"/>
    <n v="58"/>
    <n v="58"/>
    <n v="58"/>
    <n v="14.30000000143"/>
    <n v="14.30000000143"/>
    <n v="14.30000000143"/>
    <n v="14.30000000143"/>
    <n v="14.30000000143"/>
    <n v="2507076.0002507074"/>
    <n v="99.88"/>
    <s v="R$/MWh"/>
    <n v="0"/>
    <n v="0"/>
    <n v="250406750.90504062"/>
    <n v="139.9262660678215"/>
    <n v="350805783.46333021"/>
    <n v="0"/>
    <n v="0"/>
    <n v="0"/>
    <n v="45658"/>
    <n v="52962"/>
    <s v="Não"/>
    <n v="5227.84"/>
    <n v="7323.91"/>
  </r>
  <r>
    <n v="1891"/>
    <x v="15"/>
    <s v="LEN"/>
    <s v="30ºLEN"/>
    <s v="Leilão de Energia Nova"/>
    <s v="004/2019"/>
    <s v="CONSÓRCIO SANTA EUGÊNIA"/>
    <n v="622416000141"/>
    <s v="QTDE-2025-20"/>
    <s v="EOL.CV.BA.038088-1.01"/>
    <s v="VENTOS DE SANTA EUGENIA 12"/>
    <x v="0"/>
    <s v="BA"/>
    <x v="8"/>
    <s v="Cinética do Vento"/>
    <s v="NE"/>
    <n v="120000000"/>
    <n v="168113255.18761095"/>
    <n v="30"/>
    <m/>
    <m/>
    <n v="0"/>
    <n v="13.8"/>
    <n v="0.1"/>
    <n v="58"/>
    <n v="58"/>
    <n v="58"/>
    <n v="5.6000000005599997"/>
    <n v="5.6000000005599997"/>
    <n v="5.6000000005599997"/>
    <n v="5.6000000005599997"/>
    <n v="5.6000000005599997"/>
    <n v="981792.00009817875"/>
    <n v="97"/>
    <s v="R$/MWh"/>
    <n v="0"/>
    <n v="0"/>
    <n v="95233824.009523347"/>
    <n v="135.89154794331884"/>
    <n v="133417234.65170857"/>
    <n v="0"/>
    <n v="0"/>
    <n v="0"/>
    <n v="45658"/>
    <n v="52962"/>
    <s v="Não"/>
    <n v="5227.84"/>
    <n v="7323.91"/>
  </r>
  <r>
    <n v="1892"/>
    <x v="15"/>
    <s v="LEN"/>
    <s v="30ºLEN"/>
    <s v="Leilão de Energia Nova"/>
    <s v="004/2019"/>
    <s v="CONSÓRCIO SANTA EUGÊNIA"/>
    <n v="622416000141"/>
    <s v="QTDE-2025-20"/>
    <s v="EOL.CV.BA.038089-0.01"/>
    <s v="VENTOS DE SANTA EUGENIA 13"/>
    <x v="0"/>
    <s v="BA"/>
    <x v="8"/>
    <s v="Cinética do Vento"/>
    <s v="NE"/>
    <n v="120000000"/>
    <n v="168113255.18761095"/>
    <n v="30"/>
    <m/>
    <m/>
    <n v="0"/>
    <n v="14.1"/>
    <n v="0.1"/>
    <n v="58"/>
    <n v="58"/>
    <n v="58"/>
    <n v="14.100000001410001"/>
    <n v="14.100000001410001"/>
    <n v="14.100000001410001"/>
    <n v="14.100000001410001"/>
    <n v="14.100000001410001"/>
    <n v="2472012.000247201"/>
    <n v="99.88"/>
    <s v="R$/MWh"/>
    <n v="0"/>
    <n v="0"/>
    <n v="246904558.58469039"/>
    <n v="139.9262660678215"/>
    <n v="345899408.86943746"/>
    <n v="0"/>
    <n v="0"/>
    <n v="0"/>
    <n v="45658"/>
    <n v="52962"/>
    <s v="Não"/>
    <n v="5227.84"/>
    <n v="7323.91"/>
  </r>
  <r>
    <n v="1893"/>
    <x v="15"/>
    <s v="LEN"/>
    <s v="30ºLEN"/>
    <s v="Leilão de Energia Nova"/>
    <s v="004/2019"/>
    <s v="VENTOS DE SANTA LÉIA"/>
    <n v="17875381000155"/>
    <s v="QTDE-2025-20"/>
    <s v="EOL.CV.RN.032593-7.01"/>
    <s v="VENTOS DE SANTA LEIA 01"/>
    <x v="0"/>
    <s v="RN"/>
    <x v="8"/>
    <s v="Cinética do Vento"/>
    <s v="NE"/>
    <n v="33600000"/>
    <n v="47071711.452531062"/>
    <n v="8.4"/>
    <m/>
    <m/>
    <n v="0"/>
    <n v="5"/>
    <n v="0.1"/>
    <n v="15"/>
    <n v="15"/>
    <n v="15"/>
    <n v="1.50000000015"/>
    <n v="1.50000000015"/>
    <n v="1.50000000015"/>
    <n v="1.50000000015"/>
    <n v="1.50000000015"/>
    <n v="262980.00002629799"/>
    <n v="98.99"/>
    <s v="R$/MWh"/>
    <n v="0"/>
    <n v="0"/>
    <n v="26032390.202603236"/>
    <n v="138.67942609184672"/>
    <n v="36469915.47728084"/>
    <n v="0"/>
    <n v="0"/>
    <n v="0"/>
    <n v="45658"/>
    <n v="52962"/>
    <s v="Não"/>
    <n v="5227.84"/>
    <n v="7323.91"/>
  </r>
  <r>
    <n v="1894"/>
    <x v="15"/>
    <s v="LEN"/>
    <s v="30ºLEN"/>
    <s v="Leilão de Energia Nova"/>
    <s v="004/2019"/>
    <s v="VENTOS DE SANTA LÉIA"/>
    <n v="17875381000155"/>
    <s v="QTDE-2025-20"/>
    <s v="EOL.CV.RN.033681-5.01"/>
    <s v="VENTOS DE SANTA LEIA 02"/>
    <x v="0"/>
    <s v="RN"/>
    <x v="8"/>
    <s v="Cinética do Vento"/>
    <s v="NE"/>
    <n v="33600000"/>
    <n v="47071711.452531062"/>
    <n v="8.4"/>
    <m/>
    <m/>
    <n v="0"/>
    <n v="4.9000000000000004"/>
    <n v="0.1"/>
    <n v="15"/>
    <n v="15"/>
    <n v="15"/>
    <n v="1.50000000015"/>
    <n v="1.50000000015"/>
    <n v="1.50000000015"/>
    <n v="1.50000000015"/>
    <n v="1.50000000015"/>
    <n v="262980.00002629799"/>
    <n v="98.98"/>
    <s v="R$/MWh"/>
    <n v="0"/>
    <n v="0"/>
    <n v="26029760.402602978"/>
    <n v="138.66541665391443"/>
    <n v="36466231.275293045"/>
    <n v="0"/>
    <n v="0"/>
    <n v="0"/>
    <n v="45658"/>
    <n v="52962"/>
    <s v="Não"/>
    <n v="5227.84"/>
    <n v="7323.91"/>
  </r>
  <r>
    <n v="1895"/>
    <x v="15"/>
    <s v="LEN"/>
    <s v="30ºLEN"/>
    <s v="Leilão de Energia Nova"/>
    <s v="004/2019"/>
    <s v="VENTOS DE SANTA LÉIA"/>
    <n v="17875381000155"/>
    <s v="QTDE-2025-20"/>
    <s v="EOL.CV.RN.034937-2.01"/>
    <s v="VENTOS DE SANTA LEIA 03"/>
    <x v="0"/>
    <s v="RN"/>
    <x v="8"/>
    <s v="Cinética do Vento"/>
    <s v="NE"/>
    <n v="33600000"/>
    <n v="47071711.452531062"/>
    <n v="8.4"/>
    <m/>
    <m/>
    <n v="0"/>
    <n v="4.9000000000000004"/>
    <n v="0.1"/>
    <n v="15"/>
    <n v="15"/>
    <n v="15"/>
    <n v="1.50000000015"/>
    <n v="1.50000000015"/>
    <n v="1.50000000015"/>
    <n v="1.50000000015"/>
    <n v="1.50000000015"/>
    <n v="262980.00002629799"/>
    <n v="98.97"/>
    <s v="R$/MWh"/>
    <n v="0"/>
    <n v="0"/>
    <n v="26027130.602602713"/>
    <n v="138.65140721598212"/>
    <n v="36462547.073305234"/>
    <n v="0"/>
    <n v="0"/>
    <n v="0"/>
    <n v="45658"/>
    <n v="52962"/>
    <s v="Não"/>
    <n v="5227.84"/>
    <n v="7323.91"/>
  </r>
  <r>
    <n v="1896"/>
    <x v="15"/>
    <s v="LEN"/>
    <s v="30ºLEN"/>
    <s v="Leilão de Energia Nova"/>
    <s v="004/2019"/>
    <s v="VENTOS DE SANTA LÉIA"/>
    <n v="17875381000155"/>
    <s v="QTDE-2025-20"/>
    <s v="EOL.CV.RN.033690-4.01"/>
    <s v="VENTOS DE SANTA LEIA 04"/>
    <x v="0"/>
    <s v="RN"/>
    <x v="8"/>
    <s v="Cinética do Vento"/>
    <s v="NE"/>
    <n v="33600000"/>
    <n v="47071711.452531062"/>
    <n v="8.4"/>
    <m/>
    <m/>
    <n v="0"/>
    <n v="5.2"/>
    <n v="0.1"/>
    <n v="15"/>
    <n v="15"/>
    <n v="15"/>
    <n v="1.6000000001600001"/>
    <n v="1.6000000001600001"/>
    <n v="1.6000000001600001"/>
    <n v="1.6000000001600001"/>
    <n v="1.6000000001600001"/>
    <n v="280512.00002805085"/>
    <n v="99"/>
    <s v="R$/MWh"/>
    <n v="0"/>
    <n v="0"/>
    <n v="27770688.002777033"/>
    <n v="138.69343552977904"/>
    <n v="38905172.991219841"/>
    <n v="0"/>
    <n v="0"/>
    <n v="0"/>
    <n v="45658"/>
    <n v="52962"/>
    <s v="Não"/>
    <n v="5227.84"/>
    <n v="7323.91"/>
  </r>
  <r>
    <n v="1897"/>
    <x v="15"/>
    <s v="LEN"/>
    <s v="30ºLEN"/>
    <s v="Leilão de Energia Nova"/>
    <s v="004/2019"/>
    <s v="VENTOS DE SANTA LÉIA"/>
    <n v="17875381000155"/>
    <s v="QTDE-2025-20"/>
    <s v="EOL.CV.RN.033691-2.01"/>
    <s v="VENTOS DE SANTA LEIA 05"/>
    <x v="0"/>
    <s v="RN"/>
    <x v="8"/>
    <s v="Cinética do Vento"/>
    <s v="NE"/>
    <n v="33600000"/>
    <n v="47071711.452531062"/>
    <n v="8.4"/>
    <m/>
    <m/>
    <n v="0"/>
    <n v="5"/>
    <n v="0.1"/>
    <n v="15"/>
    <n v="15"/>
    <n v="15"/>
    <n v="1.50000000015"/>
    <n v="1.50000000015"/>
    <n v="1.50000000015"/>
    <n v="1.50000000015"/>
    <n v="1.50000000015"/>
    <n v="262980.00002629799"/>
    <n v="98.98"/>
    <s v="R$/MWh"/>
    <n v="0"/>
    <n v="0"/>
    <n v="26029760.402602978"/>
    <n v="138.66541665391443"/>
    <n v="36466231.275293045"/>
    <n v="0"/>
    <n v="0"/>
    <n v="0"/>
    <n v="45658"/>
    <n v="52962"/>
    <s v="Não"/>
    <n v="5227.84"/>
    <n v="7323.91"/>
  </r>
  <r>
    <n v="1898"/>
    <x v="15"/>
    <s v="LEN"/>
    <s v="30ºLEN"/>
    <s v="Leilão de Energia Nova"/>
    <s v="004/2019"/>
    <s v="VENTOS DE SANTA LÉIA"/>
    <n v="17875381000155"/>
    <s v="QTDE-2025-20"/>
    <s v="EOL.CV.RN.045010-3.01"/>
    <s v="VENTOS DE SANTA LEIA 12"/>
    <x v="0"/>
    <s v="RN"/>
    <x v="8"/>
    <s v="Cinética do Vento"/>
    <s v="NE"/>
    <n v="33600000"/>
    <n v="47071711.452531062"/>
    <n v="8.4"/>
    <m/>
    <m/>
    <n v="0"/>
    <n v="4.9000000000000004"/>
    <n v="0.1"/>
    <n v="15"/>
    <n v="15"/>
    <n v="15"/>
    <n v="1.50000000015"/>
    <n v="1.50000000015"/>
    <n v="1.50000000015"/>
    <n v="1.50000000015"/>
    <n v="1.50000000015"/>
    <n v="262980.00002629799"/>
    <n v="99"/>
    <s v="R$/MWh"/>
    <n v="0"/>
    <n v="0"/>
    <n v="26035020.002603501"/>
    <n v="138.69343552977904"/>
    <n v="36473599.679268651"/>
    <n v="0"/>
    <n v="0"/>
    <n v="0"/>
    <n v="45658"/>
    <n v="52962"/>
    <s v="Não"/>
    <n v="5227.84"/>
    <n v="7323.91"/>
  </r>
  <r>
    <n v="1899"/>
    <x v="15"/>
    <s v="LEN"/>
    <s v="30ºLEN"/>
    <s v="Leilão de Energia Nova"/>
    <s v="004/2019"/>
    <s v="VENTOS DE SANTA LÉIA"/>
    <n v="17875381000155"/>
    <s v="QTDE-2025-20"/>
    <s v="EOL.CV.RN.045011-1.01"/>
    <s v="VENTOS DE SANTA LEIA 13"/>
    <x v="0"/>
    <s v="RN"/>
    <x v="8"/>
    <s v="Cinética do Vento"/>
    <s v="NE"/>
    <n v="33600000"/>
    <n v="47071711.452531062"/>
    <n v="8.4"/>
    <m/>
    <m/>
    <n v="0"/>
    <n v="4.8"/>
    <n v="0.1"/>
    <n v="15"/>
    <n v="15"/>
    <n v="15"/>
    <n v="1.50000000015"/>
    <n v="1.50000000015"/>
    <n v="1.50000000015"/>
    <n v="1.50000000015"/>
    <n v="1.50000000015"/>
    <n v="262980.00002629799"/>
    <n v="98.98"/>
    <s v="R$/MWh"/>
    <n v="0"/>
    <n v="0"/>
    <n v="26029760.402602978"/>
    <n v="138.66541665391443"/>
    <n v="36466231.275293045"/>
    <n v="0"/>
    <n v="0"/>
    <n v="0"/>
    <n v="45658"/>
    <n v="52962"/>
    <s v="Não"/>
    <n v="5227.84"/>
    <n v="7323.91"/>
  </r>
  <r>
    <n v="1900"/>
    <x v="15"/>
    <s v="LEN"/>
    <s v="30ºLEN"/>
    <s v="Leilão de Energia Nova"/>
    <s v="004/2019"/>
    <s v="VENTOS DE SANTA LÉIA"/>
    <n v="17875381000155"/>
    <s v="QTDE-2025-20"/>
    <s v="EOL.CV.RN.045012-0.01"/>
    <s v="VENTOS DE SANTA LEIA 14"/>
    <x v="0"/>
    <s v="RN"/>
    <x v="8"/>
    <s v="Cinética do Vento"/>
    <s v="NE"/>
    <n v="33600000"/>
    <n v="47071711.452531062"/>
    <n v="8.4"/>
    <m/>
    <m/>
    <n v="0"/>
    <n v="4.8"/>
    <n v="0.1"/>
    <n v="15"/>
    <n v="15"/>
    <n v="15"/>
    <n v="1.50000000015"/>
    <n v="1.50000000015"/>
    <n v="1.50000000015"/>
    <n v="1.50000000015"/>
    <n v="1.50000000015"/>
    <n v="262980.00002629799"/>
    <n v="98.97"/>
    <s v="R$/MWh"/>
    <n v="0"/>
    <n v="0"/>
    <n v="26027130.602602713"/>
    <n v="138.65140721598212"/>
    <n v="36462547.073305234"/>
    <n v="0"/>
    <n v="0"/>
    <n v="0"/>
    <n v="45658"/>
    <n v="52962"/>
    <s v="Não"/>
    <n v="5227.84"/>
    <n v="7323.91"/>
  </r>
  <r>
    <n v="1901"/>
    <x v="15"/>
    <s v="LEN"/>
    <s v="30ºLEN"/>
    <s v="Leilão de Energia Nova"/>
    <s v="004/2019"/>
    <s v="VENTOS DE SÃO JANUÁRIO"/>
    <n v="13312571000103"/>
    <s v="QTDE-2025-20"/>
    <s v="EOL.CV.BA.032642-9.01"/>
    <s v="VENTOS DE SÃO JANUÁRIO 15"/>
    <x v="0"/>
    <s v="BA"/>
    <x v="8"/>
    <s v="Cinética do Vento"/>
    <s v="NE"/>
    <n v="33600000"/>
    <n v="47071711.452531062"/>
    <n v="8.4"/>
    <m/>
    <m/>
    <n v="0"/>
    <n v="4"/>
    <n v="0.1"/>
    <n v="12"/>
    <n v="12"/>
    <n v="12"/>
    <n v="1.20000000012"/>
    <n v="1.20000000012"/>
    <n v="1.20000000012"/>
    <n v="1.20000000012"/>
    <n v="1.20000000012"/>
    <n v="210384.0000210384"/>
    <n v="98.98"/>
    <s v="R$/MWh"/>
    <n v="0"/>
    <n v="0"/>
    <n v="20823808.322082382"/>
    <n v="138.66541665391443"/>
    <n v="29172985.020234432"/>
    <n v="0"/>
    <n v="0"/>
    <n v="0"/>
    <n v="45658"/>
    <n v="52962"/>
    <s v="Não"/>
    <n v="5227.84"/>
    <n v="7323.91"/>
  </r>
  <r>
    <n v="1902"/>
    <x v="15"/>
    <s v="LEN"/>
    <s v="30ºLEN"/>
    <s v="Leilão de Energia Nova"/>
    <s v="004/2019"/>
    <s v="VENTOS DE SÃO JANUÁRIO"/>
    <n v="13312571000103"/>
    <s v="QTDE-2025-20"/>
    <s v="EOL.CV.BA.033547-9.01"/>
    <s v="VENTOS DE SÃO JANUÁRIO 16"/>
    <x v="0"/>
    <s v="BA"/>
    <x v="8"/>
    <s v="Cinética do Vento"/>
    <s v="NE"/>
    <n v="33600000"/>
    <n v="47071711.452531062"/>
    <n v="8.4"/>
    <m/>
    <m/>
    <n v="0"/>
    <n v="4"/>
    <n v="0.1"/>
    <n v="12"/>
    <n v="12"/>
    <n v="12"/>
    <n v="1.20000000012"/>
    <n v="1.20000000012"/>
    <n v="1.20000000012"/>
    <n v="1.20000000012"/>
    <n v="1.20000000012"/>
    <n v="210384.0000210384"/>
    <n v="98.98"/>
    <s v="R$/MWh"/>
    <n v="0"/>
    <n v="0"/>
    <n v="20823808.322082382"/>
    <n v="138.66541665391443"/>
    <n v="29172985.020234432"/>
    <n v="0"/>
    <n v="0"/>
    <n v="0"/>
    <n v="45658"/>
    <n v="52962"/>
    <s v="Não"/>
    <n v="5227.84"/>
    <n v="7323.91"/>
  </r>
  <r>
    <n v="1903"/>
    <x v="15"/>
    <s v="LEN"/>
    <s v="30ºLEN"/>
    <s v="Leilão de Energia Nova"/>
    <s v="004/2019"/>
    <s v="VENTOS DE SÃO JANUÁRIO"/>
    <n v="13312571000103"/>
    <s v="QTDE-2025-20"/>
    <s v="EOL.CV.BA.033548-7.01"/>
    <s v="VENTOS DE SÃO JANUÁRIO 17"/>
    <x v="0"/>
    <s v="BA"/>
    <x v="8"/>
    <s v="Cinética do Vento"/>
    <s v="NE"/>
    <n v="33600000"/>
    <n v="47071711.452531062"/>
    <n v="8.4"/>
    <m/>
    <m/>
    <n v="0"/>
    <n v="4.0999999999999996"/>
    <n v="0.1"/>
    <n v="12"/>
    <n v="12"/>
    <n v="12"/>
    <n v="1.3000000001299998"/>
    <n v="1.3000000001299998"/>
    <n v="1.3000000001299998"/>
    <n v="1.3000000001299998"/>
    <n v="1.3000000001299998"/>
    <n v="227916.00002279162"/>
    <n v="98.99"/>
    <s v="R$/MWh"/>
    <n v="0"/>
    <n v="0"/>
    <n v="22561404.842256136"/>
    <n v="138.67942609184672"/>
    <n v="31607260.080310058"/>
    <n v="0"/>
    <n v="0"/>
    <n v="0"/>
    <n v="45658"/>
    <n v="52962"/>
    <s v="Não"/>
    <n v="5227.84"/>
    <n v="7323.91"/>
  </r>
  <r>
    <n v="1904"/>
    <x v="15"/>
    <s v="LEN"/>
    <s v="30ºLEN"/>
    <s v="Leilão de Energia Nova"/>
    <s v="004/2019"/>
    <s v="VENTOS DE SÃO JANUÁRIO"/>
    <n v="13312571000103"/>
    <s v="QTDE-2025-20"/>
    <s v="EOL.CV.BA.033549-5.01"/>
    <s v="VENTOS DE SÃO JANUÁRIO 18"/>
    <x v="0"/>
    <s v="BA"/>
    <x v="8"/>
    <s v="Cinética do Vento"/>
    <s v="NE"/>
    <n v="33600000"/>
    <n v="47071711.452531062"/>
    <n v="8.4"/>
    <m/>
    <m/>
    <n v="0"/>
    <n v="4"/>
    <n v="0.1"/>
    <n v="12"/>
    <n v="12"/>
    <n v="12"/>
    <n v="1.20000000012"/>
    <n v="1.20000000012"/>
    <n v="1.20000000012"/>
    <n v="1.20000000012"/>
    <n v="1.20000000012"/>
    <n v="210384.0000210384"/>
    <n v="99"/>
    <s v="R$/MWh"/>
    <n v="0"/>
    <n v="0"/>
    <n v="20828016.002082802"/>
    <n v="138.69343552977904"/>
    <n v="29178879.74341492"/>
    <n v="0"/>
    <n v="0"/>
    <n v="0"/>
    <n v="45658"/>
    <n v="52962"/>
    <s v="Não"/>
    <n v="5227.84"/>
    <n v="7323.91"/>
  </r>
  <r>
    <n v="1905"/>
    <x v="15"/>
    <s v="LEN"/>
    <s v="30ºLEN"/>
    <s v="Leilão de Energia Nova"/>
    <s v="004/2019"/>
    <s v="VENTOS DE SÃO JANUÁRIO"/>
    <n v="13312571000103"/>
    <s v="QTDE-2025-20"/>
    <s v="EOL.CV.BA.037101-7.01"/>
    <s v="VENTOS DE SÃO JANUÁRIO 19"/>
    <x v="0"/>
    <s v="BA"/>
    <x v="8"/>
    <s v="Cinética do Vento"/>
    <s v="NE"/>
    <n v="33600000"/>
    <n v="47071711.452531062"/>
    <n v="8.4"/>
    <m/>
    <m/>
    <n v="0"/>
    <n v="4"/>
    <n v="0.1"/>
    <n v="12"/>
    <n v="12"/>
    <n v="12"/>
    <n v="1.20000000012"/>
    <n v="1.20000000012"/>
    <n v="1.20000000012"/>
    <n v="1.20000000012"/>
    <n v="1.20000000012"/>
    <n v="210384.0000210384"/>
    <n v="98.99"/>
    <s v="R$/MWh"/>
    <n v="0"/>
    <n v="0"/>
    <n v="20825912.16208259"/>
    <n v="138.67942609184672"/>
    <n v="29175932.381824676"/>
    <n v="0"/>
    <n v="0"/>
    <n v="0"/>
    <n v="45658"/>
    <n v="52962"/>
    <s v="Não"/>
    <n v="5227.84"/>
    <n v="7323.91"/>
  </r>
  <r>
    <n v="1906"/>
    <x v="15"/>
    <s v="LEN"/>
    <s v="30ºLEN"/>
    <s v="Leilão de Energia Nova"/>
    <s v="004/2019"/>
    <s v="VERDE 2"/>
    <n v="12434432000190"/>
    <s v="QTDH-2025-30"/>
    <s v="PCH.PH.GO.031768-3.01"/>
    <s v="VERDE 02 BAIXO"/>
    <x v="0"/>
    <s v="GO"/>
    <x v="6"/>
    <s v="Rio Verde"/>
    <s v="SE"/>
    <n v="172938230"/>
    <n v="242276739.93069795"/>
    <n v="22.5"/>
    <m/>
    <m/>
    <n v="0"/>
    <n v="12.86"/>
    <n v="0.1"/>
    <n v="110"/>
    <n v="110"/>
    <n v="110"/>
    <n v="11.000000001099998"/>
    <n v="11.000000001099998"/>
    <n v="11.000000001099998"/>
    <n v="11.000000001099998"/>
    <n v="11.000000001099998"/>
    <n v="2892648.0002892697"/>
    <n v="234.2"/>
    <s v="R$/MWh"/>
    <n v="0"/>
    <n v="0"/>
    <n v="677458161.6677469"/>
    <n v="328.10103637448736"/>
    <n v="949080806.76149774"/>
    <n v="0"/>
    <n v="0"/>
    <n v="0"/>
    <n v="45658"/>
    <n v="56614"/>
    <s v="Não"/>
    <n v="5227.84"/>
    <n v="7323.91"/>
  </r>
  <r>
    <n v="1907"/>
    <x v="14"/>
    <s v="LEN"/>
    <s v="27ºLEN"/>
    <s v="Leilão de Energia Nova"/>
    <s v="001/2018"/>
    <s v="SOLAR SERTÃO V"/>
    <n v="2346527000106"/>
    <s v="DISS-20-2022"/>
    <s v="UFV.RS.BA.033474-0.01"/>
    <s v="SERTAO SOLAR BARREIRAS V"/>
    <x v="2"/>
    <s v="BA"/>
    <x v="9"/>
    <s v="Radiação Solar Global"/>
    <s v="NE"/>
    <n v="133088220"/>
    <n v="196876588.40024641"/>
    <n v="28"/>
    <m/>
    <m/>
    <n v="36.287999999999997"/>
    <n v="9.1"/>
    <n v="9.9999999999999978E-2"/>
    <n v="89"/>
    <n v="89"/>
    <n v="89"/>
    <n v="8.8999999999999844"/>
    <n v="8.8999999999999844"/>
    <n v="8.8999999999999844"/>
    <n v="8.8999999999999844"/>
    <n v="8.8999999999999844"/>
    <n v="1560347.9999999979"/>
    <n v="118.5"/>
    <s v="R$/MWh"/>
    <n v="0"/>
    <n v="0"/>
    <n v="184901237.99999973"/>
    <n v="175.29632393783012"/>
    <n v="273523268.46374494"/>
    <n v="9238733.9999999925"/>
    <n v="9238733.9999999925"/>
    <n v="9238733.9999999925"/>
    <n v="44562"/>
    <n v="51866"/>
    <s v="Não"/>
    <n v="4950.95"/>
    <n v="7323.91"/>
  </r>
  <r>
    <n v="1908"/>
    <x v="15"/>
    <s v="LEE"/>
    <s v="21ºLEE"/>
    <s v="Leilão de Energia Existente"/>
    <s v="005/2019"/>
    <s v="STIMA ENERGIA"/>
    <n v="25099255000184"/>
    <s v="QTD-2020-2A"/>
    <s v="-"/>
    <s v="-"/>
    <x v="0"/>
    <s v="-"/>
    <x v="0"/>
    <s v="-"/>
    <s v="N"/>
    <m/>
    <n v="0"/>
    <n v="0"/>
    <m/>
    <m/>
    <n v="0"/>
    <n v="0"/>
    <n v="0.1"/>
    <n v="290"/>
    <n v="290"/>
    <n v="290"/>
    <n v="28.999999999999979"/>
    <n v="28.999999999999979"/>
    <n v="0"/>
    <n v="0"/>
    <n v="28.999999999999979"/>
    <n v="508775.99999999983"/>
    <n v="158.37"/>
    <s v="R$/MWh"/>
    <n v="0"/>
    <n v="0"/>
    <n v="80574855.119999975"/>
    <n v="220.52101744186044"/>
    <n v="112195801.16999996"/>
    <n v="0"/>
    <n v="0"/>
    <n v="0"/>
    <n v="43831"/>
    <n v="44561"/>
    <s v="Não"/>
    <n v="5259.76"/>
    <n v="7323.91"/>
  </r>
  <r>
    <n v="1909"/>
    <x v="15"/>
    <s v="LEE"/>
    <s v="22ºLEE"/>
    <s v="Leilão de Energia Existente"/>
    <s v="006/2019"/>
    <s v="PARNAÍBA I"/>
    <n v="11744699000110"/>
    <s v="DIS-2021-2A"/>
    <s v="UTE.GN.MA.030202-3.01"/>
    <s v="MARANHÃO IV (EX-MC2 JOINVILLE)"/>
    <x v="0"/>
    <s v="MA"/>
    <x v="5"/>
    <s v="Gás Natural Liquefeito - GNL"/>
    <s v="N"/>
    <n v="0"/>
    <n v="0"/>
    <n v="337.6"/>
    <m/>
    <m/>
    <n v="0"/>
    <n v="302.60000000000002"/>
    <n v="0.1"/>
    <n v="10"/>
    <n v="10"/>
    <n v="10"/>
    <n v="0.99999999999999989"/>
    <n v="0.99999999999999989"/>
    <n v="0"/>
    <n v="0"/>
    <n v="0.99999999999999989"/>
    <n v="17519.999999999996"/>
    <n v="184.26"/>
    <s v="R$/MWh"/>
    <n v="0"/>
    <n v="0"/>
    <n v="3228235.1999999993"/>
    <n v="256.57133720930227"/>
    <n v="4495129.8279069755"/>
    <n v="992590.98999999941"/>
    <n v="992590.98999999941"/>
    <n v="992590.98999999941"/>
    <n v="44197"/>
    <n v="44926"/>
    <s v="Não"/>
    <n v="5259.76"/>
    <n v="7323.91"/>
  </r>
  <r>
    <n v="1910"/>
    <x v="15"/>
    <s v="LEE"/>
    <s v="22ºLEE"/>
    <s v="Leilão de Energia Existente"/>
    <s v="006/2019"/>
    <s v="PARNAÍBA I"/>
    <n v="11744699000110"/>
    <s v="DIS-2021-2A"/>
    <s v="UTE.GN.MA.030203-1.01"/>
    <s v="MARANHÃO V (EX-MC2 JOÃO NEIVA)"/>
    <x v="0"/>
    <s v="MA"/>
    <x v="5"/>
    <s v="Gás Natural Liquefeito - GNL"/>
    <s v="N"/>
    <n v="0"/>
    <n v="0"/>
    <n v="337.6"/>
    <m/>
    <m/>
    <n v="0"/>
    <n v="306.89999999999998"/>
    <n v="0.1"/>
    <n v="10"/>
    <n v="10"/>
    <n v="10"/>
    <n v="0.99999999999999989"/>
    <n v="0.99999999999999989"/>
    <n v="0"/>
    <n v="0"/>
    <n v="0.99999999999999989"/>
    <n v="17519.999999999996"/>
    <n v="184.26"/>
    <s v="R$/MWh"/>
    <n v="0"/>
    <n v="0"/>
    <n v="3228235.1999999993"/>
    <n v="256.57133720930227"/>
    <n v="4495129.8279069755"/>
    <n v="992592.38000000059"/>
    <n v="992592.38000000059"/>
    <n v="992592.38000000059"/>
    <n v="44197"/>
    <n v="44926"/>
    <s v="Não"/>
    <n v="5259.76"/>
    <n v="7323.91"/>
  </r>
  <r>
    <n v="1911"/>
    <x v="15"/>
    <s v="LEE"/>
    <s v="22ºLEE"/>
    <s v="Leilão de Energia Existente"/>
    <s v="006/2019"/>
    <s v="PARNAÍBA II"/>
    <n v="14578002000177"/>
    <s v="DIS-2021-2A"/>
    <s v="UTE.GN.MA.030196-5.01"/>
    <s v="MC2 NOVA VENECIA 2"/>
    <x v="0"/>
    <s v="MA"/>
    <x v="5"/>
    <s v="Gás Natural"/>
    <s v="N"/>
    <n v="0"/>
    <n v="0"/>
    <n v="178.21299999999999"/>
    <m/>
    <m/>
    <n v="0"/>
    <n v="132.19999999999999"/>
    <n v="0.1"/>
    <n v="200"/>
    <n v="200"/>
    <n v="200"/>
    <n v="19.999999999999996"/>
    <n v="19.999999999999996"/>
    <n v="0"/>
    <n v="0"/>
    <n v="19.999999999999996"/>
    <n v="350399.99999999994"/>
    <n v="182.42"/>
    <s v="R$/MWh"/>
    <n v="0"/>
    <n v="0"/>
    <n v="63919967.999999985"/>
    <n v="254.00924418604646"/>
    <n v="89004839.162790671"/>
    <n v="18361729.069999989"/>
    <n v="18361729.069999989"/>
    <n v="18361729.069999989"/>
    <n v="44197"/>
    <n v="44926"/>
    <s v="Não"/>
    <n v="5259.76"/>
    <n v="7323.91"/>
  </r>
  <r>
    <n v="1912"/>
    <x v="15"/>
    <s v="LEE"/>
    <s v="22ºLEE"/>
    <s v="Leilão de Energia Existente"/>
    <s v="006/2019"/>
    <s v="PETROBRAS PIE"/>
    <n v="33000167000101"/>
    <s v="DIS-2021-2A"/>
    <s v="UTE.GN.MG.001096-0.01"/>
    <s v="AURELIANO CHAVES"/>
    <x v="0"/>
    <s v="MG"/>
    <x v="5"/>
    <s v="Gás Natural"/>
    <s v="SE"/>
    <n v="0"/>
    <n v="0"/>
    <n v="226"/>
    <m/>
    <m/>
    <n v="0"/>
    <n v="136.6"/>
    <n v="0.1"/>
    <n v="710"/>
    <n v="710"/>
    <n v="710"/>
    <n v="71"/>
    <n v="71"/>
    <n v="0"/>
    <n v="0"/>
    <n v="71"/>
    <n v="1243919.9999999993"/>
    <n v="184.26"/>
    <s v="R$/MWh"/>
    <n v="0"/>
    <n v="0"/>
    <n v="229204699.19999984"/>
    <n v="256.57133720930227"/>
    <n v="319154217.78139508"/>
    <n v="63039931.680000022"/>
    <n v="63039931.680000022"/>
    <n v="63039931.680000022"/>
    <n v="44197"/>
    <n v="44926"/>
    <s v="Não"/>
    <n v="5259.76"/>
    <n v="7323.91"/>
  </r>
  <r>
    <n v="1913"/>
    <x v="15"/>
    <s v="LEE"/>
    <s v="22ºLEE"/>
    <s v="Leilão de Energia Existente"/>
    <s v="006/2019"/>
    <s v="ARGON"/>
    <n v="21642355000154"/>
    <s v="QTD-2021-2A"/>
    <s v="-"/>
    <s v="-"/>
    <x v="0"/>
    <s v="-"/>
    <x v="0"/>
    <s v="-"/>
    <s v="N"/>
    <n v="0"/>
    <n v="0"/>
    <n v="0"/>
    <m/>
    <m/>
    <n v="0"/>
    <n v="0"/>
    <n v="0.1"/>
    <n v="200"/>
    <n v="200"/>
    <n v="200"/>
    <n v="19.999999999999996"/>
    <n v="19.999999999999996"/>
    <n v="0"/>
    <n v="0"/>
    <n v="19.999999999999996"/>
    <n v="350399.99999999994"/>
    <n v="165.64"/>
    <s v="R$/MWh"/>
    <n v="0"/>
    <n v="0"/>
    <n v="58040255.999999978"/>
    <n v="230.64406976744181"/>
    <n v="80817682.04651159"/>
    <n v="0"/>
    <n v="0"/>
    <n v="0"/>
    <n v="44197"/>
    <n v="44926"/>
    <s v="Não"/>
    <n v="5259.76"/>
    <n v="7323.91"/>
  </r>
  <r>
    <n v="1914"/>
    <x v="15"/>
    <s v="LEE"/>
    <s v="22ºLEE"/>
    <s v="Leilão de Energia Existente"/>
    <s v="006/2019"/>
    <s v="BIO ENERGIAS"/>
    <n v="10216578000133"/>
    <s v="QTD-2021-2A"/>
    <s v="-"/>
    <s v="-"/>
    <x v="0"/>
    <s v="-"/>
    <x v="0"/>
    <s v="-"/>
    <s v="N"/>
    <n v="0"/>
    <n v="0"/>
    <n v="0"/>
    <m/>
    <m/>
    <n v="0"/>
    <n v="0"/>
    <n v="0.1"/>
    <n v="100"/>
    <n v="100"/>
    <n v="100"/>
    <n v="9.9999999999999982"/>
    <n v="9.9999999999999982"/>
    <n v="0"/>
    <n v="0"/>
    <n v="9.9999999999999982"/>
    <n v="175199.99999999994"/>
    <n v="165.64"/>
    <s v="R$/MWh"/>
    <n v="0"/>
    <n v="0"/>
    <n v="29020127.999999989"/>
    <n v="230.64406976744181"/>
    <n v="40408841.023255795"/>
    <n v="0"/>
    <n v="0"/>
    <n v="0"/>
    <n v="44197"/>
    <n v="44926"/>
    <s v="Não"/>
    <n v="5259.76"/>
    <n v="7323.91"/>
  </r>
  <r>
    <n v="1915"/>
    <x v="15"/>
    <s v="LEE"/>
    <s v="22ºLEE"/>
    <s v="Leilão de Energia Existente"/>
    <s v="006/2019"/>
    <s v="BRASIL COMERCIALIZADORA"/>
    <n v="13145928000106"/>
    <s v="QTD-2021-2A"/>
    <s v="-"/>
    <s v="-"/>
    <x v="0"/>
    <s v="-"/>
    <x v="0"/>
    <s v="-"/>
    <s v="N"/>
    <n v="0"/>
    <n v="0"/>
    <n v="0"/>
    <m/>
    <m/>
    <n v="0"/>
    <n v="0"/>
    <n v="0.1"/>
    <n v="200"/>
    <n v="200"/>
    <n v="200"/>
    <n v="19.999999999999996"/>
    <n v="19.999999999999996"/>
    <n v="0"/>
    <n v="0"/>
    <n v="19.999999999999996"/>
    <n v="350399.99999999994"/>
    <n v="165.64"/>
    <s v="R$/MWh"/>
    <n v="0"/>
    <n v="0"/>
    <n v="58040255.999999978"/>
    <n v="230.64406976744181"/>
    <n v="80817682.04651159"/>
    <n v="0"/>
    <n v="0"/>
    <n v="0"/>
    <n v="44197"/>
    <n v="44926"/>
    <s v="Não"/>
    <n v="5259.76"/>
    <n v="7323.91"/>
  </r>
  <r>
    <n v="1916"/>
    <x v="15"/>
    <s v="LEE"/>
    <s v="22ºLEE"/>
    <s v="Leilão de Energia Existente"/>
    <s v="006/2019"/>
    <s v="ELETRONORTE"/>
    <n v="357038000116"/>
    <s v="QTD-2021-2A"/>
    <s v="-"/>
    <s v="-"/>
    <x v="0"/>
    <s v="-"/>
    <x v="0"/>
    <s v="-"/>
    <s v="N"/>
    <n v="0"/>
    <n v="0"/>
    <n v="0"/>
    <m/>
    <m/>
    <n v="0"/>
    <n v="0"/>
    <n v="0.1"/>
    <n v="60"/>
    <n v="60"/>
    <n v="60"/>
    <n v="5.9999999999999982"/>
    <n v="5.9999999999999982"/>
    <n v="0"/>
    <n v="0"/>
    <n v="5.9999999999999982"/>
    <n v="105119.99999999994"/>
    <n v="167.31"/>
    <s v="R$/MWh"/>
    <n v="0"/>
    <n v="0"/>
    <n v="17587627.199999988"/>
    <n v="232.96944767441857"/>
    <n v="24489748.339534864"/>
    <n v="0"/>
    <n v="0"/>
    <n v="0"/>
    <n v="44197"/>
    <n v="44926"/>
    <s v="Não"/>
    <n v="5259.76"/>
    <n v="7323.91"/>
  </r>
  <r>
    <n v="1917"/>
    <x v="15"/>
    <s v="LEE"/>
    <s v="22ºLEE"/>
    <s v="Leilão de Energia Existente"/>
    <s v="006/2019"/>
    <s v="STATKRAFT"/>
    <n v="8573833000153"/>
    <s v="QTD-2021-2A"/>
    <s v="-"/>
    <s v="-"/>
    <x v="0"/>
    <s v="-"/>
    <x v="0"/>
    <s v="-"/>
    <s v="N"/>
    <n v="0"/>
    <n v="0"/>
    <n v="0"/>
    <m/>
    <m/>
    <n v="0"/>
    <n v="0"/>
    <n v="0.1"/>
    <n v="100"/>
    <n v="100"/>
    <n v="100"/>
    <n v="9.9999999999999982"/>
    <n v="9.9999999999999982"/>
    <n v="0"/>
    <n v="0"/>
    <n v="9.9999999999999982"/>
    <n v="175199.99999999994"/>
    <n v="165.64"/>
    <s v="R$/MWh"/>
    <n v="0"/>
    <n v="0"/>
    <n v="29020127.999999989"/>
    <n v="230.64406976744181"/>
    <n v="40408841.023255795"/>
    <n v="0"/>
    <n v="0"/>
    <n v="0"/>
    <n v="44197"/>
    <n v="44926"/>
    <s v="Não"/>
    <n v="5259.76"/>
    <n v="7323.91"/>
  </r>
  <r>
    <n v="1918"/>
    <x v="15"/>
    <s v="LEE"/>
    <s v="22ºLEE"/>
    <s v="Leilão de Energia Existente"/>
    <s v="006/2019"/>
    <s v="STATKRAFT"/>
    <n v="8573833000153"/>
    <s v="QTD-2021-2A"/>
    <s v="-"/>
    <s v="-"/>
    <x v="0"/>
    <s v="-"/>
    <x v="0"/>
    <s v="-"/>
    <s v="NE"/>
    <n v="0"/>
    <n v="0"/>
    <n v="0"/>
    <m/>
    <m/>
    <n v="0"/>
    <n v="0"/>
    <n v="0.1"/>
    <n v="100"/>
    <n v="100"/>
    <n v="100"/>
    <n v="9.9999999999999982"/>
    <n v="9.9999999999999982"/>
    <n v="0"/>
    <n v="0"/>
    <n v="9.9999999999999982"/>
    <n v="175199.99999999994"/>
    <n v="165.64"/>
    <s v="R$/MWh"/>
    <n v="0"/>
    <n v="0"/>
    <n v="29020127.999999989"/>
    <n v="230.64406976744181"/>
    <n v="40408841.023255795"/>
    <n v="0"/>
    <n v="0"/>
    <n v="0"/>
    <n v="44197"/>
    <n v="44926"/>
    <s v="Não"/>
    <n v="5259.76"/>
    <n v="7323.91"/>
  </r>
  <r>
    <n v="1919"/>
    <x v="15"/>
    <s v="LEE"/>
    <s v="22ºLEE"/>
    <s v="Leilão de Energia Existente"/>
    <s v="006/2019"/>
    <s v="STIMA ENERGIA"/>
    <n v="25099255000184"/>
    <s v="QTD-2021-2A"/>
    <s v="-"/>
    <s v="-"/>
    <x v="0"/>
    <s v="-"/>
    <x v="0"/>
    <s v="-"/>
    <s v="N"/>
    <n v="0"/>
    <n v="0"/>
    <n v="0"/>
    <m/>
    <m/>
    <n v="0"/>
    <n v="0"/>
    <n v="0.1"/>
    <n v="100"/>
    <n v="100"/>
    <n v="100"/>
    <n v="9.9999999999999982"/>
    <n v="9.9999999999999982"/>
    <n v="0"/>
    <n v="0"/>
    <n v="9.9999999999999982"/>
    <n v="175199.99999999994"/>
    <n v="165.64"/>
    <s v="R$/MWh"/>
    <n v="0"/>
    <n v="0"/>
    <n v="29020127.999999989"/>
    <n v="230.64406976744181"/>
    <n v="40408841.023255795"/>
    <n v="0"/>
    <n v="0"/>
    <n v="0"/>
    <n v="44197"/>
    <n v="44926"/>
    <s v="Não"/>
    <n v="5259.76"/>
    <n v="7323.91"/>
  </r>
  <r>
    <n v="1920"/>
    <x v="15"/>
    <s v="LEE"/>
    <s v="22ºLEE"/>
    <s v="Leilão de Energia Existente"/>
    <s v="006/2019"/>
    <s v="TRADENER"/>
    <n v="2691745000170"/>
    <s v="QTD-2021-2A"/>
    <s v="-"/>
    <s v="-"/>
    <x v="0"/>
    <s v="-"/>
    <x v="0"/>
    <s v="-"/>
    <s v="N"/>
    <n v="0"/>
    <n v="0"/>
    <n v="0"/>
    <m/>
    <m/>
    <n v="0"/>
    <n v="0"/>
    <n v="0.1"/>
    <n v="1000"/>
    <n v="1000"/>
    <n v="1000"/>
    <n v="100"/>
    <n v="100"/>
    <n v="0"/>
    <n v="0"/>
    <n v="100"/>
    <n v="1751999.9999999995"/>
    <n v="165"/>
    <s v="R$/MWh"/>
    <n v="0"/>
    <n v="0"/>
    <n v="289079999.99999994"/>
    <n v="229.75290697674416"/>
    <n v="402527093.02325565"/>
    <n v="0"/>
    <n v="0"/>
    <n v="0"/>
    <n v="44197"/>
    <n v="44926"/>
    <s v="Não"/>
    <n v="5259.76"/>
    <n v="7323.91"/>
  </r>
  <r>
    <n v="1921"/>
    <x v="16"/>
    <s v="LEE"/>
    <s v="25ºLEE"/>
    <s v="Leilão de Energia Existente"/>
    <s v="006/2020"/>
    <s v="ELETRON"/>
    <s v="15.087.610/0001-41"/>
    <s v="QTD202102"/>
    <s v="-"/>
    <s v="-"/>
    <x v="0"/>
    <s v="-"/>
    <x v="0"/>
    <s v="-"/>
    <s v="NE"/>
    <n v="0"/>
    <n v="0"/>
    <n v="0"/>
    <m/>
    <m/>
    <n v="0"/>
    <n v="0"/>
    <n v="0.1"/>
    <n v="50"/>
    <n v="50"/>
    <n v="50"/>
    <n v="5"/>
    <n v="5"/>
    <n v="0"/>
    <n v="0"/>
    <n v="5"/>
    <n v="87600"/>
    <n v="142"/>
    <s v="R$/MWh"/>
    <n v="0"/>
    <n v="0"/>
    <n v="12439200"/>
    <n v="189.55462114418611"/>
    <n v="16604984.812230702"/>
    <n v="0"/>
    <n v="0"/>
    <n v="0"/>
    <n v="44197"/>
    <n v="44926"/>
    <s v="Não"/>
    <n v="5486.52"/>
    <n v="7323.91"/>
  </r>
  <r>
    <n v="1922"/>
    <x v="17"/>
    <s v="LEE"/>
    <s v="23ºLEE"/>
    <s v="Leilão de Energia Existente"/>
    <s v="004/2021"/>
    <s v="PETROBRAS PIE"/>
    <n v="33000167000101"/>
    <s v="DISP2025-15"/>
    <s v="UTE.GN.SP.028014-3.01"/>
    <s v="CUBATÃO"/>
    <x v="0"/>
    <s v="SP"/>
    <x v="5"/>
    <s v="Gás Natural"/>
    <s v="SE"/>
    <n v="0"/>
    <n v="0"/>
    <n v="249.9"/>
    <m/>
    <m/>
    <n v="0"/>
    <n v="163.30000000000001"/>
    <n v="0.1"/>
    <n v="983"/>
    <n v="983"/>
    <n v="983"/>
    <n v="98.299999999999983"/>
    <n v="98.299999999999983"/>
    <n v="98.299999999999983"/>
    <n v="98.299999999999983"/>
    <n v="98.299999999999983"/>
    <n v="12923697.6"/>
    <n v="151.15"/>
    <s v="R$/MWh"/>
    <n v="0"/>
    <n v="0"/>
    <n v="1953416892.2400002"/>
    <n v="192.87349491947117"/>
    <n v="2492638723.394382"/>
    <n v="33701150.100000001"/>
    <n v="33701150.100000001"/>
    <n v="33701150.100000001"/>
    <n v="45658"/>
    <n v="51135"/>
    <s v="Não"/>
    <n v="5739.56"/>
    <n v="7323.91"/>
  </r>
  <r>
    <n v="1923"/>
    <x v="17"/>
    <s v="LEE"/>
    <s v="24ºLEE"/>
    <s v="Leilão de Energia Existente"/>
    <s v="005/2021"/>
    <s v="PETROBRAS PIE"/>
    <n v="33000167000101"/>
    <s v=" DISP2026-15"/>
    <s v="UTE.GN.SP.028014-3.01"/>
    <s v="CUBATÃO"/>
    <x v="0"/>
    <s v="SP"/>
    <x v="5"/>
    <s v="Gás Natural"/>
    <s v="SE"/>
    <n v="0"/>
    <n v="0"/>
    <n v="249.9"/>
    <m/>
    <m/>
    <n v="0"/>
    <n v="162.5"/>
    <n v="0.1"/>
    <n v="642"/>
    <n v="642"/>
    <n v="642"/>
    <n v="64.2"/>
    <n v="64.2"/>
    <n v="64.2"/>
    <n v="64.2"/>
    <n v="64.2"/>
    <n v="8442043.1999999993"/>
    <n v="172.39"/>
    <s v="R$/MWh"/>
    <n v="0"/>
    <n v="0"/>
    <n v="1455323827.2479999"/>
    <n v="219.97659139376532"/>
    <n v="1857051887.5349152"/>
    <n v="34146363.509999998"/>
    <n v="34146363.509999998"/>
    <n v="34146363.509999998"/>
    <n v="46023"/>
    <n v="51501"/>
    <s v="Não"/>
    <n v="5739.56"/>
    <n v="7323.91"/>
  </r>
  <r>
    <n v="1924"/>
    <x v="17"/>
    <s v="LEN"/>
    <s v="33ºLEN"/>
    <s v="Leilão de Energia Nova"/>
    <s v="006/2021"/>
    <s v="COPREL"/>
    <s v="08.323.274/0001-23"/>
    <s v="QTDH2024-30"/>
    <s v="PCH.PH.RS.037469-5.01"/>
    <s v="Tio Hugo"/>
    <x v="0"/>
    <s v="RS"/>
    <x v="6"/>
    <s v="Rio Jacuí"/>
    <s v="S"/>
    <n v="71033490"/>
    <n v="90163724.613586187"/>
    <n v="9.2729999999999997"/>
    <m/>
    <m/>
    <n v="0"/>
    <n v="4.5599999999999996"/>
    <n v="0.1"/>
    <n v="36"/>
    <n v="36"/>
    <n v="36"/>
    <n v="3.5999999999999979"/>
    <n v="3.5999999999999979"/>
    <n v="3.5999999999999979"/>
    <n v="3.5999999999999979"/>
    <n v="3.5999999999999979"/>
    <n v="946771.2"/>
    <n v="218"/>
    <s v="R$/MWh"/>
    <n v="0"/>
    <n v="0"/>
    <n v="206396121.60000002"/>
    <n v="276.71021043400498"/>
    <n v="261981257.98485544"/>
    <n v="0"/>
    <n v="0"/>
    <n v="0"/>
    <n v="45292"/>
    <n v="56249"/>
    <s v="Não"/>
    <n v="5769.98"/>
    <n v="7323.91"/>
  </r>
  <r>
    <n v="1925"/>
    <x v="17"/>
    <s v="LEN"/>
    <s v="33ºLEN"/>
    <s v="Leilão de Energia Nova"/>
    <s v="006/2021"/>
    <s v="RINCAO S MIGUEL A4"/>
    <s v="08.147.432/0001-31"/>
    <s v="QTDH2024-30"/>
    <s v="PCH.PH.RS.031029-8.01"/>
    <s v="RINCÃO SÃO MIGUEL"/>
    <x v="0"/>
    <s v="RS"/>
    <x v="6"/>
    <s v="Rio Toropi"/>
    <s v="S"/>
    <n v="75648500"/>
    <n v="96021616.302829474"/>
    <n v="9.75"/>
    <m/>
    <m/>
    <n v="0"/>
    <n v="4.9000000000000004"/>
    <n v="0.1"/>
    <n v="42"/>
    <n v="42"/>
    <n v="42"/>
    <n v="4.1999999999999975"/>
    <n v="4.1999999999999975"/>
    <n v="4.1999999999999975"/>
    <n v="4.1999999999999975"/>
    <n v="4.1999999999999975"/>
    <n v="1104566.4000000001"/>
    <n v="218.68"/>
    <s v="R$/MWh"/>
    <n v="0"/>
    <n v="0"/>
    <n v="241546580.35200003"/>
    <n v="277.57334320049637"/>
    <n v="306598188.43493682"/>
    <n v="0"/>
    <n v="0"/>
    <n v="0"/>
    <n v="45292"/>
    <n v="56249"/>
    <s v="Não"/>
    <n v="5769.98"/>
    <n v="7323.91"/>
  </r>
  <r>
    <n v="1926"/>
    <x v="17"/>
    <s v="LEN"/>
    <s v="33ºLEN"/>
    <s v="Leilão de Energia Nova"/>
    <s v="006/2021"/>
    <s v="CACH 5 VEADOS A4"/>
    <s v="08.147.388/0001-60"/>
    <s v="QTDH2024-30"/>
    <s v="PCH.PH.RS.031030-1.01"/>
    <s v="CACHOEIRA CINCO VEADOS"/>
    <x v="0"/>
    <s v="RS"/>
    <x v="6"/>
    <s v="-"/>
    <s v="S"/>
    <n v="96043980"/>
    <n v="121909862.00329985"/>
    <n v="16.227"/>
    <m/>
    <m/>
    <n v="0"/>
    <n v="8.49"/>
    <n v="0.1"/>
    <n v="72"/>
    <n v="72"/>
    <n v="72"/>
    <n v="7.1999999999999957"/>
    <n v="7.1999999999999957"/>
    <n v="7.1999999999999957"/>
    <n v="7.1999999999999957"/>
    <n v="7.1999999999999957"/>
    <n v="1893542.4"/>
    <n v="220.33"/>
    <s v="R$/MWh"/>
    <n v="0"/>
    <n v="0"/>
    <n v="417204196.99200004"/>
    <n v="279.6677094721299"/>
    <n v="529562665.79635966"/>
    <n v="0"/>
    <n v="0"/>
    <n v="0"/>
    <n v="45292"/>
    <n v="56249"/>
    <s v="Não"/>
    <n v="5769.98"/>
    <n v="7323.91"/>
  </r>
  <r>
    <n v="1927"/>
    <x v="17"/>
    <s v="LEN"/>
    <s v="33ºLEN"/>
    <s v="Leilão de Energia Nova"/>
    <s v="006/2021"/>
    <s v="VSL"/>
    <n v="15673834000135"/>
    <s v="QTDE2024-20"/>
    <s v="EOL.CV.BA.051585-0.01"/>
    <s v="Ventos de Santa Luzia 11"/>
    <x v="0"/>
    <s v="BA"/>
    <x v="8"/>
    <s v="Cinética do Vento"/>
    <s v="NE"/>
    <n v="21199000"/>
    <n v="26908163.995369136"/>
    <n v="5.3"/>
    <m/>
    <m/>
    <n v="0"/>
    <n v="1.6"/>
    <n v="0.1"/>
    <n v="5"/>
    <n v="5"/>
    <n v="5"/>
    <n v="0.49999999999999972"/>
    <n v="0.49999999999999972"/>
    <n v="0.49999999999999972"/>
    <n v="0.49999999999999972"/>
    <n v="0.49999999999999972"/>
    <n v="87660"/>
    <n v="130"/>
    <s v="R$/MWh"/>
    <n v="0"/>
    <n v="0"/>
    <n v="11395800"/>
    <n v="165.01067594688371"/>
    <n v="14464835.853503825"/>
    <n v="0"/>
    <n v="0"/>
    <n v="0"/>
    <n v="45292"/>
    <n v="52596"/>
    <s v="Não"/>
    <n v="5769.98"/>
    <n v="7323.91"/>
  </r>
  <r>
    <n v="1928"/>
    <x v="17"/>
    <s v="LEN"/>
    <s v="33ºLEN"/>
    <s v="Leilão de Energia Nova"/>
    <s v="006/2021"/>
    <s v="VSR 2"/>
    <n v="14676561000110"/>
    <s v="QTDE2024-20"/>
    <s v="EOL.CV.RN.049668-5.01"/>
    <s v="Ventos de São Rafael 05"/>
    <x v="6"/>
    <s v="RN"/>
    <x v="8"/>
    <s v="Cinética do Vento"/>
    <s v="NE"/>
    <n v="24001000"/>
    <n v="30464778.718470432"/>
    <n v="6"/>
    <m/>
    <m/>
    <n v="0"/>
    <n v="2.4"/>
    <n v="0.1"/>
    <n v="8"/>
    <n v="8"/>
    <n v="8"/>
    <n v="0.7999999999999996"/>
    <n v="0.7999999999999996"/>
    <n v="0.7999999999999996"/>
    <n v="0.7999999999999996"/>
    <n v="0.7999999999999996"/>
    <n v="140256"/>
    <n v="130"/>
    <s v="R$/MWh"/>
    <n v="0"/>
    <n v="0"/>
    <n v="18233280"/>
    <n v="165.01067594688371"/>
    <n v="23143737.365606122"/>
    <n v="0"/>
    <n v="0"/>
    <n v="0"/>
    <n v="45292"/>
    <n v="52596"/>
    <s v="Não"/>
    <n v="5769.98"/>
    <n v="7323.91"/>
  </r>
  <r>
    <n v="1929"/>
    <x v="17"/>
    <s v="LEN"/>
    <s v="33ºLEN"/>
    <s v="Leilão de Energia Nova"/>
    <s v="006/2021"/>
    <s v="VSL"/>
    <n v="15673834000135"/>
    <s v="QTDE2024-20"/>
    <s v="EOL.CV.BA.051586-8.01"/>
    <s v="Ventos de Santa Luzia 12"/>
    <x v="0"/>
    <s v="BA"/>
    <x v="8"/>
    <s v="Cinética do Vento"/>
    <s v="NE"/>
    <n v="21199000"/>
    <n v="26908163.995369136"/>
    <n v="5.3"/>
    <m/>
    <m/>
    <n v="0"/>
    <n v="1.7"/>
    <n v="0.1"/>
    <n v="5"/>
    <n v="5"/>
    <n v="5"/>
    <n v="0.59999999999999976"/>
    <n v="0.59999999999999976"/>
    <n v="0.59999999999999976"/>
    <n v="0.59999999999999976"/>
    <n v="0.59999999999999976"/>
    <n v="105192"/>
    <n v="130"/>
    <s v="R$/MWh"/>
    <n v="0"/>
    <n v="0"/>
    <n v="13674960"/>
    <n v="165.01067594688371"/>
    <n v="17357803.024204589"/>
    <n v="0"/>
    <n v="0"/>
    <n v="0"/>
    <n v="45292"/>
    <n v="52596"/>
    <s v="Não"/>
    <n v="5769.98"/>
    <n v="7323.91"/>
  </r>
  <r>
    <n v="1930"/>
    <x v="17"/>
    <s v="LEN"/>
    <s v="33ºLEN"/>
    <s v="Leilão de Energia Nova"/>
    <s v="006/2021"/>
    <s v="MIRANTE DO OESTE 1"/>
    <n v="28507748000102"/>
    <s v="QTDE2024-20"/>
    <s v="EOL.CV.RN.044975-0.01"/>
    <s v="OESTE SERIDÓ II"/>
    <x v="0"/>
    <s v="RN"/>
    <x v="8"/>
    <s v="Cinética do Vento"/>
    <s v="NE"/>
    <n v="89555000"/>
    <n v="113673316.03402439"/>
    <n v="21"/>
    <m/>
    <m/>
    <n v="0"/>
    <n v="14.4"/>
    <n v="0.1"/>
    <n v="44"/>
    <n v="44"/>
    <n v="44"/>
    <n v="4.3999999999999977"/>
    <n v="4.3999999999999977"/>
    <n v="4.3999999999999977"/>
    <n v="4.3999999999999977"/>
    <n v="4.3999999999999977"/>
    <n v="771408.00000000012"/>
    <n v="161.61000000000001"/>
    <s v="R$/MWh"/>
    <n v="0"/>
    <n v="0"/>
    <n v="124667246.88000003"/>
    <n v="205.13365645981446"/>
    <n v="158241743.66235256"/>
    <n v="0"/>
    <n v="0"/>
    <n v="0"/>
    <n v="45292"/>
    <n v="52596"/>
    <s v="Não"/>
    <n v="5769.98"/>
    <n v="7323.91"/>
  </r>
  <r>
    <n v="1931"/>
    <x v="17"/>
    <s v="LEN"/>
    <s v="33ºLEN"/>
    <s v="Leilão de Energia Nova"/>
    <s v="006/2021"/>
    <s v="MIRANTE DO OESTE 1"/>
    <n v="28507748000102"/>
    <s v="QTDE2024-20"/>
    <s v="EOL.CV.RN.047165-8.01"/>
    <s v="OESTE SERIDO IV"/>
    <x v="0"/>
    <s v="RN"/>
    <x v="8"/>
    <s v="Cinética do Vento"/>
    <s v="NE"/>
    <n v="101355000"/>
    <n v="128651208.15843384"/>
    <n v="25.2"/>
    <m/>
    <m/>
    <n v="0"/>
    <n v="16.7"/>
    <n v="0.1"/>
    <n v="44"/>
    <n v="44"/>
    <n v="44"/>
    <n v="5.0999999999999979"/>
    <n v="5.0999999999999979"/>
    <n v="5.0999999999999979"/>
    <n v="5.0999999999999979"/>
    <n v="5.0999999999999979"/>
    <n v="894132"/>
    <n v="161.6"/>
    <s v="R$/MWh"/>
    <n v="0"/>
    <n v="0"/>
    <n v="144491731.19999999"/>
    <n v="205.12096333089542"/>
    <n v="183405217.18498018"/>
    <n v="0"/>
    <n v="0"/>
    <n v="0"/>
    <n v="45292"/>
    <n v="52596"/>
    <s v="Não"/>
    <n v="5769.98"/>
    <n v="7323.91"/>
  </r>
  <r>
    <n v="1932"/>
    <x v="17"/>
    <s v="LEN"/>
    <s v="33ºLEN"/>
    <s v="Leilão de Energia Nova"/>
    <s v="006/2021"/>
    <s v="MIRANTE DO OESTE 2"/>
    <n v="28507748000102"/>
    <s v="QTDE2024-20"/>
    <s v="EOL.CV.RN.047162-3.01"/>
    <s v="OESTE SERIDÓ IX"/>
    <x v="0"/>
    <s v="RN"/>
    <x v="8"/>
    <s v="Cinética do Vento"/>
    <s v="NE"/>
    <n v="101355000"/>
    <n v="128651208.15843384"/>
    <n v="25.2"/>
    <m/>
    <m/>
    <n v="0"/>
    <n v="13.8"/>
    <n v="0.1"/>
    <n v="42"/>
    <n v="42"/>
    <n v="42"/>
    <n v="4.1999999999999975"/>
    <n v="4.1999999999999975"/>
    <n v="4.1999999999999975"/>
    <n v="4.1999999999999975"/>
    <n v="4.1999999999999975"/>
    <n v="736344"/>
    <n v="160"/>
    <s v="R$/MWh"/>
    <n v="0"/>
    <n v="0"/>
    <n v="117815040.00000001"/>
    <n v="203.09006270385686"/>
    <n v="149544149.13160881"/>
    <n v="0"/>
    <n v="0"/>
    <n v="0"/>
    <n v="45292"/>
    <n v="52596"/>
    <s v="Não"/>
    <n v="5769.98"/>
    <n v="7323.91"/>
  </r>
  <r>
    <n v="1933"/>
    <x v="17"/>
    <s v="LEN"/>
    <s v="33ºLEN"/>
    <s v="Leilão de Energia Nova"/>
    <s v="006/2021"/>
    <s v="MIRANTE DO OESTE 1"/>
    <n v="28507748000102"/>
    <s v="QTDE2024-20"/>
    <s v="EOL.CV.RN.044976-8.01"/>
    <s v="OESTE SERIDO lll"/>
    <x v="0"/>
    <s v="RN"/>
    <x v="8"/>
    <s v="Cinética do Vento"/>
    <s v="NE"/>
    <n v="101355000"/>
    <n v="128651208.15843384"/>
    <n v="25.2"/>
    <m/>
    <m/>
    <n v="0"/>
    <n v="15.2"/>
    <n v="0.1"/>
    <n v="44"/>
    <n v="44"/>
    <n v="44"/>
    <n v="4.5999999999999979"/>
    <n v="4.5999999999999979"/>
    <n v="4.5999999999999979"/>
    <n v="4.5999999999999979"/>
    <n v="4.5999999999999979"/>
    <n v="806472"/>
    <n v="160"/>
    <s v="R$/MWh"/>
    <n v="0"/>
    <n v="0"/>
    <n v="129035519.99999999"/>
    <n v="203.09006270385686"/>
    <n v="163786449.04890484"/>
    <n v="0"/>
    <n v="0"/>
    <n v="0"/>
    <n v="45292"/>
    <n v="52596"/>
    <s v="Não"/>
    <n v="5769.98"/>
    <n v="7323.91"/>
  </r>
  <r>
    <n v="1934"/>
    <x v="17"/>
    <s v="LEN"/>
    <s v="33ºLEN"/>
    <s v="Leilão de Energia Nova"/>
    <s v="006/2021"/>
    <s v="ELAWAN"/>
    <n v="32849284000181"/>
    <s v="QTDE2024-20"/>
    <s v="EOL.CV.RN.034612-8.01"/>
    <s v="Passagem"/>
    <x v="6"/>
    <s v="RN"/>
    <x v="8"/>
    <s v="Cinética do Vento"/>
    <s v="NE"/>
    <n v="220978000"/>
    <n v="280490224.22608054"/>
    <n v="52"/>
    <m/>
    <m/>
    <n v="0"/>
    <n v="27.5"/>
    <n v="0.1"/>
    <n v="85"/>
    <n v="85"/>
    <n v="85"/>
    <n v="8.4999999999999947"/>
    <n v="8.4999999999999947"/>
    <n v="8.4999999999999947"/>
    <n v="8.4999999999999947"/>
    <n v="8.4999999999999947"/>
    <n v="1490220"/>
    <n v="148.88"/>
    <s v="R$/MWh"/>
    <n v="0"/>
    <n v="0"/>
    <n v="221863953.59999996"/>
    <n v="188.97530334593881"/>
    <n v="281614776.55218488"/>
    <n v="0"/>
    <n v="0"/>
    <n v="0"/>
    <n v="45292"/>
    <n v="52596"/>
    <s v="Não"/>
    <n v="5769.98"/>
    <n v="7323.91"/>
  </r>
  <r>
    <n v="1935"/>
    <x v="17"/>
    <s v="LEN"/>
    <s v="33ºLEN"/>
    <s v="Leilão de Energia Nova"/>
    <s v="006/2021"/>
    <s v="VSR 3"/>
    <n v="14676561000110"/>
    <s v="QTDE2024-20"/>
    <s v="EOL.CV.RN.050015-1.01"/>
    <s v="Ventos de São Rafael 09"/>
    <x v="6"/>
    <s v="RN"/>
    <x v="8"/>
    <s v="Cinética do Vento"/>
    <s v="NE"/>
    <n v="24001000"/>
    <n v="30464778.718470432"/>
    <n v="6"/>
    <m/>
    <m/>
    <n v="0"/>
    <n v="2.2999999999999998"/>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36"/>
    <x v="17"/>
    <s v="LEN"/>
    <s v="33ºLEN"/>
    <s v="Leilão de Energia Nova"/>
    <s v="006/2021"/>
    <s v="VSR"/>
    <n v="14676561000110"/>
    <s v="QTDE2024-20"/>
    <s v="EOL.CV.PB.049664-2.01"/>
    <s v="Ventos de São Rafael 01"/>
    <x v="6"/>
    <s v="RN"/>
    <x v="8"/>
    <s v="Cinética do Vento"/>
    <s v="NE"/>
    <n v="24001000"/>
    <n v="30464778.718470432"/>
    <n v="6"/>
    <m/>
    <m/>
    <n v="0"/>
    <n v="2.2999999999999998"/>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37"/>
    <x v="17"/>
    <s v="LEN"/>
    <s v="33ºLEN"/>
    <s v="Leilão de Energia Nova"/>
    <s v="006/2021"/>
    <s v="VSR 3"/>
    <n v="14676561000110"/>
    <s v="QTDE2024-20"/>
    <s v="EOL.CV.RN.050016-0.01"/>
    <s v="Ventos de São Rafael 10"/>
    <x v="6"/>
    <s v="RN"/>
    <x v="8"/>
    <s v="Cinética do Vento"/>
    <s v="NE"/>
    <n v="24001000"/>
    <n v="30464778.718470432"/>
    <n v="6"/>
    <m/>
    <m/>
    <n v="0"/>
    <n v="2.2999999999999998"/>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38"/>
    <x v="17"/>
    <s v="LEN"/>
    <s v="33ºLEN"/>
    <s v="Leilão de Energia Nova"/>
    <s v="006/2021"/>
    <s v="VSR 3"/>
    <n v="14676561000110"/>
    <s v="QTDE2024-20"/>
    <s v="EOL.CV.RN.050017-8.01"/>
    <s v="Ventos de São Rafael 11"/>
    <x v="6"/>
    <s v="RN"/>
    <x v="8"/>
    <s v="Cinética do Vento"/>
    <s v="NE"/>
    <n v="24001000"/>
    <n v="30464778.718470432"/>
    <n v="6"/>
    <m/>
    <m/>
    <n v="0"/>
    <n v="2.2999999999999998"/>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39"/>
    <x v="17"/>
    <s v="LEN"/>
    <s v="33ºLEN"/>
    <s v="Leilão de Energia Nova"/>
    <s v="006/2021"/>
    <s v="VSL 2"/>
    <n v="15673834000135"/>
    <s v="QTDE2024-20"/>
    <s v="EOL.CV.BA.051587-6.01"/>
    <s v="Ventos de Santa Luzia 13"/>
    <x v="0"/>
    <s v="BA"/>
    <x v="8"/>
    <s v="Cinética do Vento"/>
    <s v="NE"/>
    <n v="21199000"/>
    <n v="26908163.995369136"/>
    <n v="5.3"/>
    <m/>
    <m/>
    <n v="0"/>
    <n v="1.8"/>
    <n v="0.1"/>
    <n v="6"/>
    <n v="6"/>
    <n v="6"/>
    <n v="0.59999999999999976"/>
    <n v="0.59999999999999976"/>
    <n v="0.59999999999999976"/>
    <n v="0.59999999999999976"/>
    <n v="0.59999999999999976"/>
    <n v="105192"/>
    <n v="130"/>
    <s v="R$/MWh"/>
    <n v="0"/>
    <n v="0"/>
    <n v="13674960"/>
    <n v="165.01067594688371"/>
    <n v="17357803.024204589"/>
    <n v="0"/>
    <n v="0"/>
    <n v="0"/>
    <n v="45292"/>
    <n v="52596"/>
    <s v="Não"/>
    <n v="5769.98"/>
    <n v="7323.91"/>
  </r>
  <r>
    <n v="1940"/>
    <x v="17"/>
    <s v="LEN"/>
    <s v="33ºLEN"/>
    <s v="Leilão de Energia Nova"/>
    <s v="006/2021"/>
    <s v="VSR"/>
    <n v="14676561000110"/>
    <s v="QTDE2024-20"/>
    <s v="EOL.CV.RN.049665-0.01"/>
    <s v="Ventos de São Rafael 02"/>
    <x v="6"/>
    <s v="RN"/>
    <x v="8"/>
    <s v="Cinética do Vento"/>
    <s v="NE"/>
    <n v="24001000"/>
    <n v="30464778.718470432"/>
    <n v="6"/>
    <m/>
    <m/>
    <n v="0"/>
    <n v="2.2999999999999998"/>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41"/>
    <x v="17"/>
    <s v="LEN"/>
    <s v="33ºLEN"/>
    <s v="Leilão de Energia Nova"/>
    <s v="006/2021"/>
    <s v="VSL 3"/>
    <n v="15673834000135"/>
    <s v="QTDE2024-20"/>
    <s v="EOL.CV.BA.051589-2.01"/>
    <s v="Ventos de Santa Luzia 15"/>
    <x v="6"/>
    <s v="BA"/>
    <x v="8"/>
    <s v="Cinética do Vento"/>
    <s v="NE"/>
    <n v="21199000"/>
    <n v="26908163.995369136"/>
    <n v="5.3"/>
    <m/>
    <m/>
    <n v="0"/>
    <n v="1.8"/>
    <n v="0.1"/>
    <n v="6"/>
    <n v="6"/>
    <n v="6"/>
    <n v="0.59999999999999976"/>
    <n v="0.59999999999999976"/>
    <n v="0.59999999999999976"/>
    <n v="0.59999999999999976"/>
    <n v="0.59999999999999976"/>
    <n v="105192"/>
    <n v="130"/>
    <s v="R$/MWh"/>
    <n v="0"/>
    <n v="0"/>
    <n v="13674960"/>
    <n v="165.01067594688371"/>
    <n v="17357803.024204589"/>
    <n v="0"/>
    <n v="0"/>
    <n v="0"/>
    <n v="45292"/>
    <n v="52596"/>
    <s v="Não"/>
    <n v="5769.98"/>
    <n v="7323.91"/>
  </r>
  <r>
    <n v="1942"/>
    <x v="17"/>
    <s v="LEN"/>
    <s v="33ºLEN"/>
    <s v="Leilão de Energia Nova"/>
    <s v="006/2021"/>
    <s v="VSL 2"/>
    <n v="15673834000135"/>
    <s v="QTDE2024-20"/>
    <s v="EOL.CV.BA.051588-4.01"/>
    <s v="Ventos de Santa Luzia 14"/>
    <x v="0"/>
    <s v="BA"/>
    <x v="8"/>
    <s v="Cinética do Vento"/>
    <s v="NE"/>
    <n v="21199000"/>
    <n v="26908163.995369136"/>
    <n v="5.3"/>
    <m/>
    <m/>
    <n v="0"/>
    <n v="1.8"/>
    <n v="0.1"/>
    <n v="6"/>
    <n v="6"/>
    <n v="6"/>
    <n v="0.59999999999999976"/>
    <n v="0.59999999999999976"/>
    <n v="0.59999999999999976"/>
    <n v="0.59999999999999976"/>
    <n v="0.59999999999999976"/>
    <n v="105192"/>
    <n v="130"/>
    <s v="R$/MWh"/>
    <n v="0"/>
    <n v="0"/>
    <n v="13674960"/>
    <n v="165.01067594688371"/>
    <n v="17357803.024204589"/>
    <n v="0"/>
    <n v="0"/>
    <n v="0"/>
    <n v="45292"/>
    <n v="52596"/>
    <s v="Não"/>
    <n v="5769.98"/>
    <n v="7323.91"/>
  </r>
  <r>
    <n v="1943"/>
    <x v="17"/>
    <s v="LEN"/>
    <s v="33ºLEN"/>
    <s v="Leilão de Energia Nova"/>
    <s v="006/2021"/>
    <s v="VSR"/>
    <n v="14676561000110"/>
    <s v="QTDE2024-20"/>
    <s v="EOL.CV.RN.049666-9.01"/>
    <s v="Ventos de São Rafael 03"/>
    <x v="6"/>
    <s v="RN"/>
    <x v="8"/>
    <s v="Cinética do Vento"/>
    <s v="NE"/>
    <n v="24001000"/>
    <n v="30464778.718470432"/>
    <n v="6"/>
    <m/>
    <m/>
    <n v="0"/>
    <n v="2.1"/>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44"/>
    <x v="17"/>
    <s v="LEN"/>
    <s v="33ºLEN"/>
    <s v="Leilão de Energia Nova"/>
    <s v="006/2021"/>
    <s v="VSR 2"/>
    <n v="14676561000110"/>
    <s v="QTDE2024-20"/>
    <s v="EOL.CV.RN.049669-3.01"/>
    <s v="Ventos de São Rafael 06"/>
    <x v="6"/>
    <s v="RN"/>
    <x v="8"/>
    <s v="Cinética do Vento"/>
    <s v="NE"/>
    <n v="24001000"/>
    <n v="30464778.718470432"/>
    <n v="6"/>
    <m/>
    <m/>
    <n v="0"/>
    <n v="2.5"/>
    <n v="0.1"/>
    <n v="8"/>
    <n v="8"/>
    <n v="8"/>
    <n v="0.7999999999999996"/>
    <n v="0.7999999999999996"/>
    <n v="0.7999999999999996"/>
    <n v="0.7999999999999996"/>
    <n v="0.7999999999999996"/>
    <n v="140256"/>
    <n v="130"/>
    <s v="R$/MWh"/>
    <n v="0"/>
    <n v="0"/>
    <n v="18233280"/>
    <n v="165.01067594688371"/>
    <n v="23143737.365606122"/>
    <n v="0"/>
    <n v="0"/>
    <n v="0"/>
    <n v="45292"/>
    <n v="52596"/>
    <s v="Não"/>
    <n v="5769.98"/>
    <n v="7323.91"/>
  </r>
  <r>
    <n v="1945"/>
    <x v="17"/>
    <s v="LEN"/>
    <s v="33ºLEN"/>
    <s v="Leilão de Energia Nova"/>
    <s v="006/2021"/>
    <s v="VSR"/>
    <n v="14676561000110"/>
    <s v="QTDE2024-20"/>
    <s v="EOL.CV.RN.049667-7.01"/>
    <s v="Ventos de São Rafael 04"/>
    <x v="6"/>
    <s v="RN"/>
    <x v="8"/>
    <s v="Cinética do Vento"/>
    <s v="NE"/>
    <n v="24001000"/>
    <n v="30464778.718470432"/>
    <n v="6"/>
    <m/>
    <m/>
    <n v="0"/>
    <n v="2.2000000000000002"/>
    <n v="0.1"/>
    <n v="7"/>
    <n v="7"/>
    <n v="7"/>
    <n v="0.69999999999999973"/>
    <n v="0.69999999999999973"/>
    <n v="0.69999999999999973"/>
    <n v="0.69999999999999973"/>
    <n v="0.69999999999999973"/>
    <n v="122723.99999999999"/>
    <n v="130"/>
    <s v="R$/MWh"/>
    <n v="0"/>
    <n v="0"/>
    <n v="15954120"/>
    <n v="165.01067594688371"/>
    <n v="20250770.194905356"/>
    <n v="0"/>
    <n v="0"/>
    <n v="0"/>
    <n v="45292"/>
    <n v="52596"/>
    <s v="Não"/>
    <n v="5769.98"/>
    <n v="7323.91"/>
  </r>
  <r>
    <n v="1946"/>
    <x v="17"/>
    <s v="LEN"/>
    <s v="33ºLEN"/>
    <s v="Leilão de Energia Nova"/>
    <s v="006/2021"/>
    <s v="VSR 2"/>
    <n v="14676561000110"/>
    <s v="QTDE2024-20"/>
    <s v="EOL.CV.RN.049670-7.01"/>
    <s v="Ventos de São Rafael 07"/>
    <x v="6"/>
    <s v="RN"/>
    <x v="8"/>
    <s v="Cinética do Vento"/>
    <s v="NE"/>
    <n v="24001000"/>
    <n v="30464778.718470432"/>
    <n v="6"/>
    <m/>
    <m/>
    <n v="0"/>
    <n v="2.4"/>
    <n v="0.1"/>
    <n v="8"/>
    <n v="8"/>
    <n v="8"/>
    <n v="0.7999999999999996"/>
    <n v="0.7999999999999996"/>
    <n v="0.7999999999999996"/>
    <n v="0.7999999999999996"/>
    <n v="0.7999999999999996"/>
    <n v="140256"/>
    <n v="130"/>
    <s v="R$/MWh"/>
    <n v="0"/>
    <n v="0"/>
    <n v="18233280"/>
    <n v="165.01067594688371"/>
    <n v="23143737.365606122"/>
    <n v="0"/>
    <n v="0"/>
    <n v="0"/>
    <n v="45292"/>
    <n v="52596"/>
    <s v="Não"/>
    <n v="5769.98"/>
    <n v="7323.91"/>
  </r>
  <r>
    <n v="1947"/>
    <x v="17"/>
    <s v="LEN"/>
    <s v="33ºLEN"/>
    <s v="Leilão de Energia Nova"/>
    <s v="006/2021"/>
    <s v="VSR 2"/>
    <n v="14676561000110"/>
    <s v="QTDE2024-20"/>
    <s v="EOL.CV.RN.049671-5.01"/>
    <s v="Ventos de São Rafael 08"/>
    <x v="6"/>
    <s v="RN"/>
    <x v="8"/>
    <s v="Cinética do Vento"/>
    <s v="NE"/>
    <n v="24001000"/>
    <n v="30464778.718470432"/>
    <n v="6"/>
    <m/>
    <m/>
    <n v="0"/>
    <n v="2.4"/>
    <n v="0.1"/>
    <n v="8"/>
    <n v="8"/>
    <n v="8"/>
    <n v="0.7999999999999996"/>
    <n v="0.7999999999999996"/>
    <n v="0.7999999999999996"/>
    <n v="0.7999999999999996"/>
    <n v="0.7999999999999996"/>
    <n v="140256"/>
    <n v="130"/>
    <s v="R$/MWh"/>
    <n v="0"/>
    <n v="0"/>
    <n v="18233280"/>
    <n v="165.01067594688371"/>
    <n v="23143737.365606122"/>
    <n v="0"/>
    <n v="0"/>
    <n v="0"/>
    <n v="45292"/>
    <n v="52596"/>
    <s v="Não"/>
    <n v="5769.98"/>
    <n v="7323.91"/>
  </r>
  <r>
    <n v="1948"/>
    <x v="17"/>
    <s v="LEN"/>
    <s v="33ºLEN"/>
    <s v="Leilão de Energia Nova"/>
    <s v="006/2021"/>
    <s v="VSL 3"/>
    <n v="15673834000135"/>
    <s v="QTDE2024-20"/>
    <s v="EOL.CV.BA.051590-6.01"/>
    <s v="Ventos de Santa Luzia 16"/>
    <x v="0"/>
    <s v="BA"/>
    <x v="8"/>
    <s v="Cinética do Vento"/>
    <s v="NE"/>
    <n v="21199000"/>
    <n v="26908163.995369136"/>
    <n v="5.3"/>
    <m/>
    <m/>
    <n v="0"/>
    <n v="1.8"/>
    <n v="0.1"/>
    <n v="6"/>
    <n v="6"/>
    <n v="6"/>
    <n v="0.59999999999999976"/>
    <n v="0.59999999999999976"/>
    <n v="0.59999999999999976"/>
    <n v="0.59999999999999976"/>
    <n v="0.59999999999999976"/>
    <n v="105192"/>
    <n v="130"/>
    <s v="R$/MWh"/>
    <n v="0"/>
    <n v="0"/>
    <n v="13674960"/>
    <n v="165.01067594688371"/>
    <n v="17357803.024204589"/>
    <n v="0"/>
    <n v="0"/>
    <n v="0"/>
    <n v="45292"/>
    <n v="52596"/>
    <s v="Não"/>
    <n v="5769.98"/>
    <n v="7323.91"/>
  </r>
  <r>
    <n v="1949"/>
    <x v="17"/>
    <s v="LEN"/>
    <s v="33ºLEN"/>
    <s v="Leilão de Energia Nova"/>
    <s v="006/2021"/>
    <s v="VSL 3"/>
    <n v="15673834000135"/>
    <s v="QTDE2024-20"/>
    <s v="EOL.CV.BA.051591-4.01"/>
    <s v="Ventos de Santa Luzia 17"/>
    <x v="6"/>
    <s v="BA"/>
    <x v="8"/>
    <s v="Cinética do Vento"/>
    <s v="NE"/>
    <n v="21199000"/>
    <n v="26908163.995369136"/>
    <n v="5.3"/>
    <m/>
    <m/>
    <n v="0"/>
    <n v="1.8"/>
    <n v="0.1"/>
    <n v="6"/>
    <n v="6"/>
    <n v="6"/>
    <n v="0.59999999999999976"/>
    <n v="0.59999999999999976"/>
    <n v="0.59999999999999976"/>
    <n v="0.59999999999999976"/>
    <n v="0.59999999999999976"/>
    <n v="105192"/>
    <n v="130"/>
    <s v="R$/MWh"/>
    <n v="0"/>
    <n v="0"/>
    <n v="13674960"/>
    <n v="165.01067594688371"/>
    <n v="17357803.024204589"/>
    <n v="0"/>
    <n v="0"/>
    <n v="0"/>
    <n v="45292"/>
    <n v="52596"/>
    <s v="Não"/>
    <n v="5769.98"/>
    <n v="7323.91"/>
  </r>
  <r>
    <n v="1950"/>
    <x v="17"/>
    <s v="LEN"/>
    <s v="33ºLEN"/>
    <s v="Leilão de Energia Nova"/>
    <s v="006/2021"/>
    <s v="SOLAR TECNOLOGIA"/>
    <n v="15312198000116"/>
    <s v="QTDS2024-20"/>
    <s v="UFV.RS.PE.037814-3.01"/>
    <s v="Boa Hora 4"/>
    <x v="6"/>
    <s v="PE"/>
    <x v="9"/>
    <s v="Radiação Solar Global"/>
    <s v="NE"/>
    <n v="109820000"/>
    <n v="139395941.78835976"/>
    <n v="23.1"/>
    <m/>
    <m/>
    <n v="27.3"/>
    <n v="5.8"/>
    <n v="0.1"/>
    <n v="18"/>
    <n v="18"/>
    <n v="18"/>
    <n v="1.7999999999999989"/>
    <n v="1.7999999999999989"/>
    <n v="1.7999999999999989"/>
    <n v="1.7999999999999989"/>
    <n v="1.7999999999999989"/>
    <n v="315576"/>
    <n v="120"/>
    <s v="R$/MWh"/>
    <n v="0"/>
    <n v="0"/>
    <n v="37869120"/>
    <n v="152.31754702789266"/>
    <n v="48067762.22087425"/>
    <n v="0"/>
    <n v="0"/>
    <n v="0"/>
    <n v="45292"/>
    <n v="52596"/>
    <s v="Não"/>
    <n v="5769.98"/>
    <n v="7323.91"/>
  </r>
  <r>
    <n v="1951"/>
    <x v="17"/>
    <s v="LEN"/>
    <s v="33ºLEN"/>
    <s v="Leilão de Energia Nova"/>
    <s v="006/2021"/>
    <s v="SANTA LUZIA VII"/>
    <n v="40586619000144"/>
    <s v="QTDS2024-20"/>
    <s v="UFV.RS.PB.049691-0.01"/>
    <s v="SANTA LUZIA VII"/>
    <x v="0"/>
    <s v="PB"/>
    <x v="9"/>
    <s v="Radiação Solar Global"/>
    <s v="NE"/>
    <n v="144693200"/>
    <n v="183660944.13013566"/>
    <n v="50"/>
    <m/>
    <m/>
    <n v="56.875"/>
    <n v="14.9"/>
    <n v="0.1"/>
    <n v="80"/>
    <n v="80"/>
    <n v="80"/>
    <n v="7.9999999999999956"/>
    <n v="7.9999999999999956"/>
    <n v="7.9999999999999956"/>
    <n v="7.9999999999999956"/>
    <n v="7.9999999999999956"/>
    <n v="1402560"/>
    <n v="127.4"/>
    <s v="R$/MWh"/>
    <n v="0"/>
    <n v="0"/>
    <n v="178686144"/>
    <n v="161.71046242794606"/>
    <n v="226808626.18293998"/>
    <n v="0"/>
    <n v="0"/>
    <n v="0"/>
    <n v="45292"/>
    <n v="52596"/>
    <s v="Não"/>
    <n v="5769.98"/>
    <n v="7323.91"/>
  </r>
  <r>
    <n v="1952"/>
    <x v="17"/>
    <s v="LEN"/>
    <s v="33ºLEN"/>
    <s v="Leilão de Energia Nova"/>
    <s v="006/2021"/>
    <s v="SANTA LUZIA V"/>
    <n v="40790472000100"/>
    <s v="QTDS2024-20"/>
    <s v="UFV.RS.PB.049689-8.01"/>
    <s v="SANTA LUZIA V"/>
    <x v="0"/>
    <s v="PB"/>
    <x v="9"/>
    <s v="Radiação Solar Global"/>
    <s v="NE"/>
    <n v="144693200"/>
    <n v="183660944.13013566"/>
    <n v="50"/>
    <m/>
    <m/>
    <n v="57"/>
    <n v="14.9"/>
    <n v="0.1"/>
    <n v="80"/>
    <n v="80"/>
    <n v="80"/>
    <n v="7.9999999999999956"/>
    <n v="7.9999999999999956"/>
    <n v="7.9999999999999956"/>
    <n v="7.9999999999999956"/>
    <n v="7.9999999999999956"/>
    <n v="1402560"/>
    <n v="127.4"/>
    <s v="R$/MWh"/>
    <n v="0"/>
    <n v="0"/>
    <n v="178686144"/>
    <n v="161.71046242794606"/>
    <n v="226808626.18293998"/>
    <n v="0"/>
    <n v="0"/>
    <n v="0"/>
    <n v="45292"/>
    <n v="52596"/>
    <s v="Não"/>
    <n v="5769.98"/>
    <n v="7323.91"/>
  </r>
  <r>
    <n v="1953"/>
    <x v="17"/>
    <s v="LEN"/>
    <s v="33ºLEN"/>
    <s v="Leilão de Energia Nova"/>
    <s v="006/2021"/>
    <s v="SOLAR TECNOLOGIA"/>
    <n v="15312198000116"/>
    <s v="QTDS2024-20"/>
    <s v="UFV.RS.PE.037815-1.01"/>
    <s v="Boa Hora 5"/>
    <x v="6"/>
    <s v="PE"/>
    <x v="9"/>
    <s v="Radiação Solar Global"/>
    <s v="NE"/>
    <n v="109820000"/>
    <n v="139395941.78835976"/>
    <n v="23.1"/>
    <m/>
    <m/>
    <n v="27.3"/>
    <n v="5.8"/>
    <n v="0.1"/>
    <n v="18"/>
    <n v="18"/>
    <n v="18"/>
    <n v="1.7999999999999989"/>
    <n v="1.7999999999999989"/>
    <n v="1.7999999999999989"/>
    <n v="1.7999999999999989"/>
    <n v="1.7999999999999989"/>
    <n v="315576"/>
    <n v="120"/>
    <s v="R$/MWh"/>
    <n v="0"/>
    <n v="0"/>
    <n v="37869120"/>
    <n v="152.31754702789266"/>
    <n v="48067762.22087425"/>
    <n v="0"/>
    <n v="0"/>
    <n v="0"/>
    <n v="45292"/>
    <n v="52596"/>
    <s v="Não"/>
    <n v="5769.98"/>
    <n v="7323.91"/>
  </r>
  <r>
    <n v="1954"/>
    <x v="17"/>
    <s v="LEN"/>
    <s v="33ºLEN"/>
    <s v="Leilão de Energia Nova"/>
    <s v="006/2021"/>
    <s v="SOLAR TECNOLOGIA"/>
    <n v="15312198000116"/>
    <s v="QTDS2024-20"/>
    <s v="UFV.RS.PE.037816-0.01"/>
    <s v="Boa Hora 6"/>
    <x v="6"/>
    <s v="PE"/>
    <x v="9"/>
    <s v="Radiação Solar Global"/>
    <s v="NE"/>
    <n v="109820000"/>
    <n v="139395941.78835976"/>
    <n v="23.1"/>
    <m/>
    <m/>
    <n v="27.3"/>
    <n v="5.8"/>
    <n v="0.1"/>
    <n v="18"/>
    <n v="18"/>
    <n v="18"/>
    <n v="1.7999999999999989"/>
    <n v="1.7999999999999989"/>
    <n v="1.7999999999999989"/>
    <n v="1.7999999999999989"/>
    <n v="1.7999999999999989"/>
    <n v="315576"/>
    <n v="120"/>
    <s v="R$/MWh"/>
    <n v="0"/>
    <n v="0"/>
    <n v="37869120"/>
    <n v="152.31754702789266"/>
    <n v="48067762.22087425"/>
    <n v="0"/>
    <n v="0"/>
    <n v="0"/>
    <n v="45292"/>
    <n v="52596"/>
    <s v="Não"/>
    <n v="5769.98"/>
    <n v="7323.91"/>
  </r>
  <r>
    <n v="1955"/>
    <x v="17"/>
    <s v="LEN"/>
    <s v="33ºLEN"/>
    <s v="Leilão de Energia Nova"/>
    <s v="006/2021"/>
    <s v="ZILOR"/>
    <n v="60855574000416"/>
    <s v="DISP2024-20"/>
    <s v="UTE.AI.SP.051532-9.01"/>
    <s v="BARRA GRANDE 2"/>
    <x v="0"/>
    <s v="SP"/>
    <x v="4"/>
    <s v="Bagaço de Cana de Açúcar"/>
    <s v="SE"/>
    <n v="250100000"/>
    <n v="317455154.26396626"/>
    <n v="70"/>
    <m/>
    <m/>
    <n v="0"/>
    <n v="21.4"/>
    <n v="0.1"/>
    <n v="193"/>
    <n v="193"/>
    <n v="193"/>
    <n v="19.29999999999999"/>
    <n v="19.29999999999999"/>
    <n v="19.29999999999999"/>
    <n v="19.29999999999999"/>
    <n v="19.29999999999999"/>
    <n v="3383676"/>
    <n v="177.2"/>
    <s v="R$/MWh"/>
    <n v="0"/>
    <n v="0"/>
    <n v="599587387.19999993"/>
    <n v="224.92224444452148"/>
    <n v="761064000.39306056"/>
    <n v="31784784"/>
    <n v="31784784"/>
    <n v="31784784"/>
    <n v="45292"/>
    <n v="52596"/>
    <s v="Não"/>
    <n v="5769.98"/>
    <n v="7323.91"/>
  </r>
  <r>
    <n v="1956"/>
    <x v="17"/>
    <s v="LEN"/>
    <s v="33ºLEN"/>
    <s v="Leilão de Energia Nova"/>
    <s v="006/2021"/>
    <s v="MELHORAMENTOS NP"/>
    <s v="61.082.962/0001-21"/>
    <s v="DISP2024-20"/>
    <s v="UTE.AI.PR.028074-7.01"/>
    <s v="DESTILARIA MELHORAMENTOS"/>
    <x v="0"/>
    <s v="PR"/>
    <x v="4"/>
    <s v="Bagaço de Cana de Açúcar"/>
    <s v="S"/>
    <n v="63951980"/>
    <n v="81175072.676473752"/>
    <n v="21.14"/>
    <m/>
    <m/>
    <n v="0"/>
    <n v="4.3"/>
    <n v="0.1"/>
    <n v="43"/>
    <n v="43"/>
    <n v="43"/>
    <n v="4.2999999999999972"/>
    <n v="4.2999999999999972"/>
    <n v="4.2999999999999972"/>
    <n v="4.2999999999999972"/>
    <n v="4.2999999999999972"/>
    <n v="753876"/>
    <n v="174"/>
    <s v="R$/MWh"/>
    <n v="0"/>
    <n v="0"/>
    <n v="131174424"/>
    <n v="220.86044319044436"/>
    <n v="166501387.47063944"/>
    <n v="7030335.1000000006"/>
    <n v="7030335.1000000006"/>
    <n v="7030335.1000000006"/>
    <n v="45292"/>
    <n v="52596"/>
    <s v="Não"/>
    <n v="5769.98"/>
    <n v="7323.91"/>
  </r>
  <r>
    <n v="1957"/>
    <x v="17"/>
    <s v="LEN"/>
    <s v="34ºLEN"/>
    <s v="Leilão de Energia Nova"/>
    <s v="007/2021"/>
    <s v="CHM"/>
    <s v="14.143.405/0001-93"/>
    <s v="QTDH2025-30"/>
    <s v="PCH.PH.RS.035481-3.01"/>
    <s v="CHIMARRÃO"/>
    <x v="0"/>
    <s v="RS"/>
    <x v="6"/>
    <s v="Rio Turvo"/>
    <s v="S"/>
    <n v="58509860"/>
    <n v="74267319.601211801"/>
    <n v="11.5"/>
    <m/>
    <m/>
    <n v="0"/>
    <n v="5.36"/>
    <n v="0.1"/>
    <n v="53"/>
    <n v="53"/>
    <n v="53"/>
    <n v="5.3000000000000007"/>
    <n v="5.3000000000000007"/>
    <n v="5.3000000000000007"/>
    <n v="5.3000000000000007"/>
    <n v="5.3000000000000007"/>
    <n v="1393730.4"/>
    <n v="206.28"/>
    <s v="R$/MWh"/>
    <n v="0"/>
    <n v="0"/>
    <n v="287498706.912"/>
    <n v="261.83386334094746"/>
    <n v="364925815.08772403"/>
    <n v="0"/>
    <n v="0"/>
    <n v="0"/>
    <n v="45658"/>
    <n v="56614"/>
    <s v="Não"/>
    <n v="5769.98"/>
    <n v="7323.91"/>
  </r>
  <r>
    <n v="1958"/>
    <x v="17"/>
    <s v="LEN"/>
    <s v="34ºLEN"/>
    <s v="Leilão de Energia Nova"/>
    <s v="007/2021"/>
    <s v="LINHA 11 OESTE"/>
    <n v="27059624000130"/>
    <s v="QTDH2025-30"/>
    <s v="PCH.PH.RS.037413-0.01"/>
    <s v="Linha Onze Oeste"/>
    <x v="0"/>
    <s v="RS"/>
    <x v="6"/>
    <s v="Rio Ijuí"/>
    <s v="S"/>
    <n v="122736520"/>
    <n v="155791047.1428324"/>
    <n v="15.52"/>
    <m/>
    <m/>
    <n v="0"/>
    <n v="8.5500000000000007"/>
    <n v="0.1"/>
    <n v="26"/>
    <n v="26"/>
    <n v="26"/>
    <n v="2.6"/>
    <n v="2.6"/>
    <n v="2.6"/>
    <n v="2.6"/>
    <n v="2.6"/>
    <n v="683716.79999999993"/>
    <n v="206.28"/>
    <s v="R$/MWh"/>
    <n v="0"/>
    <n v="0"/>
    <n v="141037101.50400001"/>
    <n v="261.83386334094746"/>
    <n v="179020211.17510992"/>
    <n v="0"/>
    <n v="0"/>
    <n v="0"/>
    <n v="45658"/>
    <n v="56614"/>
    <s v="Não"/>
    <n v="5769.98"/>
    <n v="7323.91"/>
  </r>
  <r>
    <n v="1959"/>
    <x v="17"/>
    <s v="LEN"/>
    <s v="34ºLEN"/>
    <s v="Leilão de Energia Nova"/>
    <s v="007/2021"/>
    <s v="UHE JURUENA"/>
    <n v="39916142000139"/>
    <s v="QTDH2025-30"/>
    <s v="UHE.PH.MT.040733-0.01"/>
    <s v="JURUENA"/>
    <x v="6"/>
    <s v="MT"/>
    <x v="2"/>
    <s v="Rio Jaruena"/>
    <s v="SE"/>
    <n v="334174240"/>
    <n v="424171670.97258574"/>
    <n v="49.997999999999998"/>
    <m/>
    <m/>
    <n v="0"/>
    <n v="39.799999999999997"/>
    <n v="0.1"/>
    <n v="120"/>
    <n v="120"/>
    <n v="120"/>
    <n v="12"/>
    <n v="12"/>
    <n v="12"/>
    <n v="12"/>
    <n v="12"/>
    <n v="3155616"/>
    <n v="207.84"/>
    <s v="R$/MWh"/>
    <n v="0"/>
    <n v="0"/>
    <n v="655863229.44000006"/>
    <n v="263.81399145231006"/>
    <n v="832495652.450773"/>
    <n v="0"/>
    <n v="0"/>
    <n v="0"/>
    <n v="45658"/>
    <n v="56614"/>
    <s v="Não"/>
    <n v="5769.98"/>
    <n v="7323.91"/>
  </r>
  <r>
    <n v="1960"/>
    <x v="17"/>
    <s v="LEN"/>
    <s v="34ºLEN"/>
    <s v="Leilão de Energia Nova"/>
    <s v="007/2021"/>
    <s v="MIRANTE DO OESTE 1"/>
    <n v="28507748000102"/>
    <s v="QTDE2025-20"/>
    <s v="EOL.CV.RN.044974-1.01"/>
    <s v="OESTE SERIDO I"/>
    <x v="0"/>
    <s v="RN"/>
    <x v="8"/>
    <s v="Cinética do Vento"/>
    <s v="NE"/>
    <n v="101356000"/>
    <n v="128652477.47132573"/>
    <n v="25.2"/>
    <m/>
    <m/>
    <n v="0"/>
    <n v="14.4"/>
    <n v="0.1"/>
    <n v="44"/>
    <n v="44"/>
    <n v="44"/>
    <n v="4.4000000000000004"/>
    <n v="4.4000000000000004"/>
    <n v="4.4000000000000004"/>
    <n v="4.4000000000000004"/>
    <n v="4.4000000000000004"/>
    <n v="771408"/>
    <n v="150"/>
    <s v="R$/MWh"/>
    <n v="0"/>
    <n v="0"/>
    <n v="115711200"/>
    <n v="190.39693378486581"/>
    <n v="146873717.89711577"/>
    <n v="0"/>
    <n v="0"/>
    <n v="0"/>
    <n v="45658"/>
    <n v="52962"/>
    <s v="Não"/>
    <n v="5769.98"/>
    <n v="7323.91"/>
  </r>
  <r>
    <n v="1961"/>
    <x v="17"/>
    <s v="LEN"/>
    <s v="34ºLEN"/>
    <s v="Leilão de Energia Nova"/>
    <s v="007/2021"/>
    <s v="MIRANTE DO OESTE 1"/>
    <n v="28507748000102"/>
    <s v="QTDE2025-20"/>
    <s v="EOL.CV.RN.047166-6.01"/>
    <s v="OESTE SERIDO V"/>
    <x v="0"/>
    <s v="RN"/>
    <x v="8"/>
    <s v="Cinética do Vento"/>
    <s v="NE"/>
    <n v="101355000"/>
    <n v="128651208.15843384"/>
    <n v="25.2"/>
    <m/>
    <m/>
    <n v="0"/>
    <n v="16.7"/>
    <n v="0.1"/>
    <n v="44"/>
    <n v="44"/>
    <n v="44"/>
    <n v="5.1000000000000005"/>
    <n v="5.1000000000000005"/>
    <n v="5.1000000000000005"/>
    <n v="5.1000000000000005"/>
    <n v="5.1000000000000005"/>
    <n v="894132"/>
    <n v="151.9"/>
    <s v="R$/MWh"/>
    <n v="0"/>
    <n v="0"/>
    <n v="135818650.80000001"/>
    <n v="192.80862827947414"/>
    <n v="172396364.42078277"/>
    <n v="0"/>
    <n v="0"/>
    <n v="0"/>
    <n v="45658"/>
    <n v="52962"/>
    <s v="Não"/>
    <n v="5769.98"/>
    <n v="7323.91"/>
  </r>
  <r>
    <n v="1962"/>
    <x v="17"/>
    <s v="LEN"/>
    <s v="34ºLEN"/>
    <s v="Leilão de Energia Nova"/>
    <s v="007/2021"/>
    <s v="MIRANTE DO OESTE 2"/>
    <n v="28507748000102"/>
    <s v="QTDE2025-20"/>
    <s v="EOL.CV.RN.047161-5.01"/>
    <s v="OESTE SERIDÓ XI"/>
    <x v="0"/>
    <s v="RN"/>
    <x v="8"/>
    <s v="Cinética do Vento"/>
    <s v="NE"/>
    <n v="124955000"/>
    <n v="158606992.40725273"/>
    <n v="33.6"/>
    <m/>
    <m/>
    <n v="0"/>
    <n v="19.100000000000001"/>
    <n v="0.1"/>
    <n v="58"/>
    <n v="58"/>
    <n v="58"/>
    <n v="5.8000000000000007"/>
    <n v="5.8000000000000007"/>
    <n v="5.8000000000000007"/>
    <n v="5.8000000000000007"/>
    <n v="5.8000000000000007"/>
    <n v="1016856"/>
    <n v="150.5"/>
    <s v="R$/MWh"/>
    <n v="0"/>
    <n v="0"/>
    <n v="153036828"/>
    <n v="191.03159023081537"/>
    <n v="194251618.71574599"/>
    <n v="0"/>
    <n v="0"/>
    <n v="0"/>
    <n v="45658"/>
    <n v="52962"/>
    <s v="Não"/>
    <n v="5769.98"/>
    <n v="7323.91"/>
  </r>
  <r>
    <n v="1963"/>
    <x v="17"/>
    <s v="LEN"/>
    <s v="34ºLEN"/>
    <s v="Leilão de Energia Nova"/>
    <s v="007/2021"/>
    <s v="ELAWAN"/>
    <n v="32849284000181"/>
    <s v="QTDE2025-20"/>
    <s v="EOL.CV.RN.034612-8.01"/>
    <s v="Passagem"/>
    <x v="6"/>
    <s v="RN"/>
    <x v="8"/>
    <s v="Cinética do Vento"/>
    <s v="NE"/>
    <n v="220978000"/>
    <n v="280490224.22608054"/>
    <n v="52"/>
    <m/>
    <m/>
    <n v="0"/>
    <n v="27.5"/>
    <n v="0.1"/>
    <n v="120"/>
    <n v="120"/>
    <n v="120"/>
    <n v="12"/>
    <n v="12"/>
    <n v="12"/>
    <n v="12"/>
    <n v="12"/>
    <n v="2103840"/>
    <n v="150.58000000000001"/>
    <s v="R$/MWh"/>
    <n v="0"/>
    <n v="0"/>
    <n v="316796227.20000005"/>
    <n v="191.13313526216731"/>
    <n v="402113535.28995812"/>
    <n v="0"/>
    <n v="0"/>
    <n v="0"/>
    <n v="45658"/>
    <n v="52962"/>
    <s v="Não"/>
    <n v="5769.98"/>
    <n v="7323.91"/>
  </r>
  <r>
    <n v="1964"/>
    <x v="17"/>
    <s v="LEN"/>
    <s v="34ºLEN"/>
    <s v="Leilão de Energia Nova"/>
    <s v="007/2021"/>
    <s v="VSA"/>
    <n v="15328709000198"/>
    <s v="QTDE2025-20"/>
    <s v="EOL.CV.BA.047205-0.01"/>
    <s v="Ventos de Santo Antônio 01"/>
    <x v="0"/>
    <s v="BA"/>
    <x v="8"/>
    <s v="Cinética do Vento"/>
    <s v="NE"/>
    <n v="33600000"/>
    <n v="42648913.167809941"/>
    <n v="5.3"/>
    <m/>
    <m/>
    <n v="0"/>
    <n v="1.4"/>
    <n v="0.1"/>
    <n v="5"/>
    <n v="5"/>
    <n v="5"/>
    <n v="0.5"/>
    <n v="0.5"/>
    <n v="0.5"/>
    <n v="0.5"/>
    <n v="0.5"/>
    <n v="87660"/>
    <n v="150.59"/>
    <s v="R$/MWh"/>
    <n v="0"/>
    <n v="0"/>
    <n v="13200719.4"/>
    <n v="191.1458283910863"/>
    <n v="16755843.316762624"/>
    <n v="0"/>
    <n v="0"/>
    <n v="0"/>
    <n v="45658"/>
    <n v="52962"/>
    <s v="Não"/>
    <n v="5769.98"/>
    <n v="7323.91"/>
  </r>
  <r>
    <n v="1965"/>
    <x v="17"/>
    <s v="LEN"/>
    <s v="34ºLEN"/>
    <s v="Leilão de Energia Nova"/>
    <s v="007/2021"/>
    <s v="VSA"/>
    <n v="15328709000198"/>
    <s v="QTDE2025-20"/>
    <s v="EOL.CV.BA.047208-5.01"/>
    <s v="Ventos de Santo Antônio 04"/>
    <x v="6"/>
    <s v="BA"/>
    <x v="8"/>
    <s v="Cinética do Vento"/>
    <s v="NE"/>
    <n v="33600000"/>
    <n v="42648913.167809941"/>
    <n v="5.3"/>
    <m/>
    <m/>
    <n v="0"/>
    <n v="1.6"/>
    <n v="0.1"/>
    <n v="5"/>
    <n v="5"/>
    <n v="5"/>
    <n v="0.5"/>
    <n v="0.5"/>
    <n v="0.5"/>
    <n v="0.5"/>
    <n v="0.5"/>
    <n v="87660"/>
    <n v="150.59"/>
    <s v="R$/MWh"/>
    <n v="0"/>
    <n v="0"/>
    <n v="13200719.4"/>
    <n v="191.1458283910863"/>
    <n v="16755843.316762624"/>
    <n v="0"/>
    <n v="0"/>
    <n v="0"/>
    <n v="45658"/>
    <n v="52962"/>
    <s v="Não"/>
    <n v="5769.98"/>
    <n v="7323.91"/>
  </r>
  <r>
    <n v="1966"/>
    <x v="17"/>
    <s v="LEN"/>
    <s v="34ºLEN"/>
    <s v="Leilão de Energia Nova"/>
    <s v="007/2021"/>
    <s v="VSA"/>
    <n v="15328709000198"/>
    <s v="QTDE2025-20"/>
    <s v="EOL.CV.BA.051592-2.01"/>
    <s v="Ventos de Santo Antônio 05"/>
    <x v="6"/>
    <s v="BA"/>
    <x v="8"/>
    <s v="Cinética do Vento"/>
    <s v="NE"/>
    <n v="33600000"/>
    <n v="42648913.167809941"/>
    <n v="5.3"/>
    <m/>
    <m/>
    <n v="0"/>
    <n v="1.7"/>
    <n v="0.1"/>
    <n v="5"/>
    <n v="5"/>
    <n v="5"/>
    <n v="0.60000000000000009"/>
    <n v="0.60000000000000009"/>
    <n v="0.60000000000000009"/>
    <n v="0.60000000000000009"/>
    <n v="0.60000000000000009"/>
    <n v="105192"/>
    <n v="150.59"/>
    <s v="R$/MWh"/>
    <n v="0"/>
    <n v="0"/>
    <n v="15840863.279999999"/>
    <n v="191.1458283910863"/>
    <n v="20107011.980115149"/>
    <n v="0"/>
    <n v="0"/>
    <n v="0"/>
    <n v="45658"/>
    <n v="52962"/>
    <s v="Não"/>
    <n v="5769.98"/>
    <n v="7323.91"/>
  </r>
  <r>
    <n v="1967"/>
    <x v="17"/>
    <s v="LEN"/>
    <s v="34ºLEN"/>
    <s v="Leilão de Energia Nova"/>
    <s v="007/2021"/>
    <s v="VSA 2"/>
    <n v="15328709000198"/>
    <s v="QTDE2025-20"/>
    <s v="EOL.CV.BA.051593-0.01"/>
    <s v="Ventos de Santo Antônio 06"/>
    <x v="0"/>
    <s v="BA"/>
    <x v="8"/>
    <s v="Cinética do Vento"/>
    <s v="NE"/>
    <n v="33600000"/>
    <n v="42648913.167809941"/>
    <n v="5.3"/>
    <m/>
    <m/>
    <n v="0"/>
    <n v="2.1"/>
    <n v="0.1"/>
    <n v="7"/>
    <n v="7"/>
    <n v="7"/>
    <n v="0.70000000000000018"/>
    <n v="0.70000000000000018"/>
    <n v="0.70000000000000018"/>
    <n v="0.70000000000000018"/>
    <n v="0.70000000000000018"/>
    <n v="122724"/>
    <n v="150.59"/>
    <s v="R$/MWh"/>
    <n v="0"/>
    <n v="0"/>
    <n v="18481007.16"/>
    <n v="191.1458283910863"/>
    <n v="23458180.643467676"/>
    <n v="0"/>
    <n v="0"/>
    <n v="0"/>
    <n v="45658"/>
    <n v="52962"/>
    <s v="Não"/>
    <n v="5769.98"/>
    <n v="7323.91"/>
  </r>
  <r>
    <n v="1968"/>
    <x v="17"/>
    <s v="LEN"/>
    <s v="34ºLEN"/>
    <s v="Leilão de Energia Nova"/>
    <s v="007/2021"/>
    <s v="VSA 2"/>
    <n v="15328709000198"/>
    <s v="QTDE2025-20"/>
    <s v="EOL.CV.BA.051594-9.01"/>
    <s v="Ventos de Santo Antônio 07"/>
    <x v="0"/>
    <s v="BA"/>
    <x v="8"/>
    <s v="Cinética do Vento"/>
    <s v="NE"/>
    <n v="33600000"/>
    <n v="42648913.167809941"/>
    <n v="5.3"/>
    <m/>
    <m/>
    <n v="0"/>
    <n v="2"/>
    <n v="0.1"/>
    <n v="7"/>
    <n v="7"/>
    <n v="7"/>
    <n v="0.60000000000000009"/>
    <n v="0.60000000000000009"/>
    <n v="0.60000000000000009"/>
    <n v="0.60000000000000009"/>
    <n v="0.60000000000000009"/>
    <n v="105192"/>
    <n v="150.59"/>
    <s v="R$/MWh"/>
    <n v="0"/>
    <n v="0"/>
    <n v="15840863.279999999"/>
    <n v="191.1458283910863"/>
    <n v="20107011.980115149"/>
    <n v="0"/>
    <n v="0"/>
    <n v="0"/>
    <n v="45658"/>
    <n v="52962"/>
    <s v="Não"/>
    <n v="5769.98"/>
    <n v="7323.91"/>
  </r>
  <r>
    <n v="1969"/>
    <x v="17"/>
    <s v="LEN"/>
    <s v="34ºLEN"/>
    <s v="Leilão de Energia Nova"/>
    <s v="007/2021"/>
    <s v="VSA 2"/>
    <n v="15328709000198"/>
    <s v="QTDE2025-20"/>
    <s v="EOL.CV.BA.051595-7.01"/>
    <s v="Ventos de Santo Antônio 08"/>
    <x v="0"/>
    <s v="BA"/>
    <x v="8"/>
    <s v="Cinética do Vento"/>
    <s v="NE"/>
    <n v="33600000"/>
    <n v="42648913.167809941"/>
    <n v="5.3"/>
    <m/>
    <m/>
    <n v="0"/>
    <n v="2"/>
    <n v="0.1"/>
    <n v="7"/>
    <n v="7"/>
    <n v="7"/>
    <n v="0.60000000000000009"/>
    <n v="0.60000000000000009"/>
    <n v="0.60000000000000009"/>
    <n v="0.60000000000000009"/>
    <n v="0.60000000000000009"/>
    <n v="105192"/>
    <n v="150.52000000000001"/>
    <s v="R$/MWh"/>
    <n v="0"/>
    <n v="0"/>
    <n v="15833499.84"/>
    <n v="191.05697648865336"/>
    <n v="20097665.470794424"/>
    <n v="0"/>
    <n v="0"/>
    <n v="0"/>
    <n v="45658"/>
    <n v="52962"/>
    <s v="Não"/>
    <n v="5769.98"/>
    <n v="7323.91"/>
  </r>
  <r>
    <n v="1970"/>
    <x v="17"/>
    <s v="LEN"/>
    <s v="34ºLEN"/>
    <s v="Leilão de Energia Nova"/>
    <s v="007/2021"/>
    <s v="SANTA LUZIA VII"/>
    <n v="40586619000144"/>
    <s v="QTDS2025-20"/>
    <s v="UFV.RS.PB.049691-0.01"/>
    <s v="SANTA LUZIA VII"/>
    <x v="0"/>
    <s v="PB"/>
    <x v="9"/>
    <s v="Radiação Solar Global"/>
    <s v="NE"/>
    <n v="144693200"/>
    <n v="183660944.13013566"/>
    <n v="50"/>
    <m/>
    <m/>
    <n v="56.875"/>
    <n v="14.9"/>
    <n v="0.1"/>
    <n v="60"/>
    <n v="60"/>
    <n v="60"/>
    <n v="6"/>
    <n v="6"/>
    <n v="6"/>
    <n v="6"/>
    <n v="6"/>
    <n v="1051920"/>
    <n v="138.5"/>
    <s v="R$/MWh"/>
    <n v="0"/>
    <n v="0"/>
    <n v="145690920"/>
    <n v="175.79983552802611"/>
    <n v="184927362.98864123"/>
    <n v="0"/>
    <n v="0"/>
    <n v="0"/>
    <n v="45658"/>
    <n v="52962"/>
    <s v="Não"/>
    <n v="5769.98"/>
    <n v="7323.91"/>
  </r>
  <r>
    <n v="1971"/>
    <x v="17"/>
    <s v="LEN"/>
    <s v="34ºLEN"/>
    <s v="Leilão de Energia Nova"/>
    <s v="007/2021"/>
    <s v="SANTA LUZIA IX"/>
    <n v="40586767000169"/>
    <s v="QTDS2025-20"/>
    <s v="UFV.RS.PB.049693-6.01"/>
    <s v="SANTA LUZIA IX"/>
    <x v="0"/>
    <s v="PB"/>
    <x v="9"/>
    <s v="Radiação Solar Global"/>
    <s v="NE"/>
    <n v="144693200"/>
    <n v="183660944.13013566"/>
    <n v="50"/>
    <m/>
    <m/>
    <n v="57"/>
    <n v="14.9"/>
    <n v="0.1"/>
    <n v="100"/>
    <n v="100"/>
    <n v="100"/>
    <n v="10"/>
    <n v="10"/>
    <n v="10"/>
    <n v="10"/>
    <n v="10"/>
    <n v="1753200"/>
    <n v="135"/>
    <s v="R$/MWh"/>
    <n v="0"/>
    <n v="0"/>
    <n v="236682000"/>
    <n v="171.35724040637925"/>
    <n v="300423513.88046408"/>
    <n v="0"/>
    <n v="0"/>
    <n v="0"/>
    <n v="45658"/>
    <n v="52962"/>
    <s v="Não"/>
    <n v="5769.98"/>
    <n v="7323.91"/>
  </r>
  <r>
    <n v="1972"/>
    <x v="17"/>
    <s v="LEN"/>
    <s v="34ºLEN"/>
    <s v="Leilão de Energia Nova"/>
    <s v="007/2021"/>
    <s v="UBZ"/>
    <s v="55.109.565/0001-01"/>
    <s v="DISP2025-20"/>
    <s v="UTE.AI.SP.027835-1.01"/>
    <s v="Bazan"/>
    <x v="0"/>
    <s v="SP"/>
    <x v="4"/>
    <s v="Bagaço de Cana de Açúcar"/>
    <s v="SE"/>
    <n v="170300000"/>
    <n v="216163985.49041766"/>
    <n v="61.3"/>
    <m/>
    <m/>
    <n v="0"/>
    <n v="18.899999999999999"/>
    <n v="0.1"/>
    <n v="80"/>
    <n v="80"/>
    <n v="80"/>
    <n v="8"/>
    <n v="8"/>
    <n v="8"/>
    <n v="8"/>
    <n v="8"/>
    <n v="1402560"/>
    <n v="196.24"/>
    <s v="R$/MWh"/>
    <n v="0"/>
    <n v="0"/>
    <n v="275238374.40000004"/>
    <n v="249.08996190628048"/>
    <n v="349363616.97127277"/>
    <n v="15188582.710000001"/>
    <n v="15188582.710000001"/>
    <n v="15188582.710000001"/>
    <n v="45658"/>
    <n v="52962"/>
    <s v="Não"/>
    <n v="5769.98"/>
    <n v="7323.91"/>
  </r>
  <r>
    <n v="1973"/>
    <x v="17"/>
    <s v="LEN"/>
    <s v="34ºLEN"/>
    <s v="Leilão de Energia Nova"/>
    <s v="007/2021"/>
    <s v="LAGUNA"/>
    <s v="07.912.062/0001-19"/>
    <s v="DISP2025-20"/>
    <s v="UTE.AI.MS.030482-4.01"/>
    <s v="LAGUNA"/>
    <x v="0"/>
    <s v="MS"/>
    <x v="4"/>
    <s v="Bagaço de Cana de Açúcar"/>
    <s v="SE"/>
    <n v="31700000"/>
    <n v="40237218.673201643"/>
    <n v="21.2"/>
    <m/>
    <m/>
    <n v="0"/>
    <n v="4.7"/>
    <n v="0.1"/>
    <n v="23"/>
    <n v="23"/>
    <n v="23"/>
    <n v="2.3000000000000003"/>
    <n v="2.3000000000000003"/>
    <n v="2.3000000000000003"/>
    <n v="2.3000000000000003"/>
    <n v="2.3000000000000003"/>
    <n v="403236"/>
    <n v="194.76"/>
    <s v="R$/MWh"/>
    <n v="0"/>
    <n v="0"/>
    <n v="78534243.359999999"/>
    <n v="247.21137882626977"/>
    <n v="99684527.552389726"/>
    <n v="4210547.99"/>
    <n v="4210547.99"/>
    <n v="4210547.99"/>
    <n v="45658"/>
    <n v="52962"/>
    <s v="Não"/>
    <n v="5769.98"/>
    <n v="7323.91"/>
  </r>
  <r>
    <n v="1974"/>
    <x v="17"/>
    <s v="LEN"/>
    <s v="34ºLEN"/>
    <s v="Leilão de Energia Nova"/>
    <s v="007/2021"/>
    <s v="ALBIOMA"/>
    <s v="07.966.116/0001-29"/>
    <s v="DISP2025-20"/>
    <s v="UTE.AI.GO.030355-0.01"/>
    <s v="CODORA"/>
    <x v="0"/>
    <s v="GO"/>
    <x v="4"/>
    <s v="Bagaço de Cana de Açúcar"/>
    <s v="SE"/>
    <n v="94750000"/>
    <n v="120267396.50744024"/>
    <n v="10"/>
    <m/>
    <m/>
    <n v="0"/>
    <n v="7.3"/>
    <n v="0.1"/>
    <n v="73"/>
    <n v="73"/>
    <n v="73"/>
    <n v="7.3000000000000007"/>
    <n v="7.3000000000000007"/>
    <n v="7.3000000000000007"/>
    <n v="7.3000000000000007"/>
    <n v="7.3000000000000007"/>
    <n v="1279836"/>
    <n v="196.14"/>
    <s v="R$/MWh"/>
    <n v="0"/>
    <n v="0"/>
    <n v="251027033.03999999"/>
    <n v="248.96303061709054"/>
    <n v="318631849.2528547"/>
    <n v="12939885.060000001"/>
    <n v="12939885.060000001"/>
    <n v="12939885.060000001"/>
    <n v="45658"/>
    <n v="52962"/>
    <s v="Não"/>
    <n v="5769.98"/>
    <n v="7323.91"/>
  </r>
  <r>
    <n v="1975"/>
    <x v="17"/>
    <s v="LEN"/>
    <s v="35ºLEN"/>
    <s v="Leilão de Energia Nova"/>
    <s v="008/2021"/>
    <s v="SÃO ROQUE ENERGÉTICA"/>
    <n v="15116321000123"/>
    <s v="QTDH2026-25"/>
    <s v="UHE.PH.SC.030938-9.01"/>
    <s v="UHE SÃO ROQUE"/>
    <x v="0"/>
    <s v="SC"/>
    <x v="2"/>
    <s v="Rio Canoas"/>
    <s v="S"/>
    <n v="0"/>
    <n v="0"/>
    <n v="141.9"/>
    <m/>
    <m/>
    <n v="0"/>
    <n v="91.3"/>
    <n v="0.1"/>
    <n v="278"/>
    <n v="278"/>
    <n v="278"/>
    <n v="27.8"/>
    <n v="27.8"/>
    <n v="27.8"/>
    <n v="27.8"/>
    <n v="27.8"/>
    <n v="6092203.2000000002"/>
    <n v="174.27"/>
    <s v="R$/MWh"/>
    <n v="0"/>
    <n v="0"/>
    <n v="1061688251.664"/>
    <n v="217.2101659618281"/>
    <n v="1323288468.1451802"/>
    <n v="0"/>
    <n v="0"/>
    <n v="0"/>
    <n v="46023"/>
    <n v="55153"/>
    <s v="Não"/>
    <n v="5876.05"/>
    <n v="7323.91"/>
  </r>
  <r>
    <n v="1976"/>
    <x v="17"/>
    <s v="LEN"/>
    <s v="35ºLEN"/>
    <s v="Leilão de Energia Nova"/>
    <s v="008/2021"/>
    <s v="EÓLICA SERRA DAS VACAS"/>
    <n v="28228040000104"/>
    <s v="QTDE2026-15"/>
    <s v="EOL.CV.PE.049354-6.01"/>
    <s v="Serra das Vacas B"/>
    <x v="0"/>
    <s v="PE"/>
    <x v="8"/>
    <s v="Cinética do Vento"/>
    <s v="NE"/>
    <n v="164280400"/>
    <n v="204759126.34575945"/>
    <n v="44"/>
    <m/>
    <m/>
    <n v="0"/>
    <n v="19.100000000000001"/>
    <n v="0.1"/>
    <n v="59"/>
    <n v="59"/>
    <n v="59"/>
    <n v="5.9"/>
    <n v="5.9"/>
    <n v="5.9"/>
    <n v="5.9"/>
    <n v="5.9"/>
    <n v="775826.4"/>
    <n v="177.65"/>
    <s v="R$/MWh"/>
    <n v="0"/>
    <n v="0"/>
    <n v="137825559.95999998"/>
    <n v="221.422998698105"/>
    <n v="171785807.95715547"/>
    <n v="0"/>
    <n v="0"/>
    <n v="0"/>
    <n v="46023"/>
    <n v="51501"/>
    <s v="Não"/>
    <n v="5876.05"/>
    <n v="7323.91"/>
  </r>
  <r>
    <n v="1977"/>
    <x v="17"/>
    <s v="LEN"/>
    <s v="35ºLEN"/>
    <s v="Leilão de Energia Nova"/>
    <s v="008/2021"/>
    <s v="STATKRAFT"/>
    <n v="622416000141"/>
    <s v="QTDE2026-15"/>
    <s v="EOL.CV.BA.050844-6.01"/>
    <s v="Morro 1"/>
    <x v="0"/>
    <s v="BA"/>
    <x v="8"/>
    <s v="Cinética do Vento"/>
    <s v="NE"/>
    <n v="168000000"/>
    <n v="209395236.59601259"/>
    <n v="42"/>
    <m/>
    <m/>
    <n v="0"/>
    <n v="21.1"/>
    <n v="0.1"/>
    <n v="64"/>
    <n v="64"/>
    <n v="64"/>
    <n v="6.4"/>
    <n v="6.4"/>
    <n v="6.4"/>
    <n v="6.4"/>
    <n v="6.4"/>
    <n v="841574.39999999991"/>
    <n v="134.97"/>
    <s v="R$/MWh"/>
    <n v="0"/>
    <n v="0"/>
    <n v="113587296.76799999"/>
    <n v="168.22663740097514"/>
    <n v="141575231.4347432"/>
    <n v="0"/>
    <n v="0"/>
    <n v="0"/>
    <n v="46023"/>
    <n v="51501"/>
    <s v="Não"/>
    <n v="5876.05"/>
    <n v="7323.91"/>
  </r>
  <r>
    <n v="1978"/>
    <x v="17"/>
    <s v="LEN"/>
    <s v="35ºLEN"/>
    <s v="Leilão de Energia Nova"/>
    <s v="008/2021"/>
    <s v="STATKRAFT"/>
    <n v="622416000141"/>
    <s v="QTDE2026-15"/>
    <s v="EOL.CV.BA.050845-4.01"/>
    <s v="Morro 2"/>
    <x v="0"/>
    <s v="BA"/>
    <x v="8"/>
    <s v="Cinética do Vento"/>
    <s v="NE"/>
    <n v="117600000"/>
    <n v="146576665.61720884"/>
    <n v="29.4"/>
    <m/>
    <m/>
    <n v="0"/>
    <n v="14.6"/>
    <n v="0.1"/>
    <n v="44"/>
    <n v="44"/>
    <n v="44"/>
    <n v="4.4000000000000004"/>
    <n v="4.4000000000000004"/>
    <n v="4.4000000000000004"/>
    <n v="4.4000000000000004"/>
    <n v="4.4000000000000004"/>
    <n v="578582.4"/>
    <n v="134.97"/>
    <s v="R$/MWh"/>
    <n v="0"/>
    <n v="0"/>
    <n v="78091266.527999997"/>
    <n v="168.22663740097514"/>
    <n v="97332971.611385942"/>
    <n v="0"/>
    <n v="0"/>
    <n v="0"/>
    <n v="46023"/>
    <n v="51501"/>
    <s v="Não"/>
    <n v="5876.05"/>
    <n v="7323.91"/>
  </r>
  <r>
    <n v="1979"/>
    <x v="17"/>
    <s v="LEN"/>
    <s v="35ºLEN"/>
    <s v="Leilão de Energia Nova"/>
    <s v="008/2021"/>
    <s v="VSL"/>
    <n v="15673834000135"/>
    <s v="QTDE2026-15"/>
    <s v="EOL.CV.BA.051585-0.01"/>
    <s v="Ventos de Santa Luzia 11"/>
    <x v="0"/>
    <s v="BA"/>
    <x v="8"/>
    <s v="Cinética do Vento"/>
    <s v="NE"/>
    <n v="21199000"/>
    <n v="26422438.217850424"/>
    <n v="5.3"/>
    <m/>
    <m/>
    <n v="0"/>
    <n v="1.6"/>
    <n v="0.1"/>
    <n v="11"/>
    <n v="11"/>
    <n v="11"/>
    <n v="1.1000000000000001"/>
    <n v="1.1000000000000001"/>
    <n v="1.1000000000000001"/>
    <n v="1.1000000000000001"/>
    <n v="1.1000000000000001"/>
    <n v="144645.6"/>
    <n v="175.86"/>
    <s v="R$/MWh"/>
    <n v="0"/>
    <n v="0"/>
    <n v="25437375.216000006"/>
    <n v="219.1919423081832"/>
    <n v="31705150.010332551"/>
    <n v="0"/>
    <n v="0"/>
    <n v="0"/>
    <n v="46023"/>
    <n v="51501"/>
    <s v="Não"/>
    <n v="5876.05"/>
    <n v="7323.91"/>
  </r>
  <r>
    <n v="1980"/>
    <x v="17"/>
    <s v="LEN"/>
    <s v="35ºLEN"/>
    <s v="Leilão de Energia Nova"/>
    <s v="008/2021"/>
    <s v="VSL"/>
    <n v="15673834000135"/>
    <s v="QTDE2026-15"/>
    <s v="EOL.CV.BA.051586-8.01"/>
    <s v="Ventos de Santa Luzia 12"/>
    <x v="0"/>
    <s v="BA"/>
    <x v="8"/>
    <s v="Cinética do Vento"/>
    <s v="NE"/>
    <n v="21199000"/>
    <n v="26422438.217850424"/>
    <n v="5.3"/>
    <m/>
    <m/>
    <n v="0"/>
    <n v="1.7"/>
    <n v="0.1"/>
    <n v="11"/>
    <n v="11"/>
    <n v="11"/>
    <n v="1.1000000000000001"/>
    <n v="1.1000000000000001"/>
    <n v="1.1000000000000001"/>
    <n v="1.1000000000000001"/>
    <n v="1.1000000000000001"/>
    <n v="144645.6"/>
    <n v="175.87"/>
    <s v="R$/MWh"/>
    <n v="0"/>
    <n v="0"/>
    <n v="25438821.671999998"/>
    <n v="219.20440631036155"/>
    <n v="31706952.873406027"/>
    <n v="0"/>
    <n v="0"/>
    <n v="0"/>
    <n v="46023"/>
    <n v="51501"/>
    <s v="Não"/>
    <n v="5876.05"/>
    <n v="7323.91"/>
  </r>
  <r>
    <n v="1981"/>
    <x v="17"/>
    <s v="LEN"/>
    <s v="35ºLEN"/>
    <s v="Leilão de Energia Nova"/>
    <s v="008/2021"/>
    <s v="VSL"/>
    <n v="15673834000135"/>
    <s v="QTDE2026-15"/>
    <s v="EOL.CV.BA.051587-6.01"/>
    <s v="Ventos de Santa Luzia 13"/>
    <x v="0"/>
    <s v="BA"/>
    <x v="8"/>
    <s v="Cinética do Vento"/>
    <s v="NE"/>
    <n v="21199000"/>
    <n v="26422438.217850424"/>
    <n v="5.3"/>
    <m/>
    <m/>
    <n v="0"/>
    <n v="1.8"/>
    <n v="0.1"/>
    <n v="12"/>
    <n v="12"/>
    <n v="12"/>
    <n v="1.2000000000000002"/>
    <n v="1.2000000000000002"/>
    <n v="1.2000000000000002"/>
    <n v="1.2000000000000002"/>
    <n v="1.2000000000000002"/>
    <n v="157795.20000000001"/>
    <n v="175.86"/>
    <s v="R$/MWh"/>
    <n v="0"/>
    <n v="0"/>
    <n v="27749863.872000005"/>
    <n v="219.1919423081832"/>
    <n v="34587436.374908239"/>
    <n v="0"/>
    <n v="0"/>
    <n v="0"/>
    <n v="46023"/>
    <n v="51501"/>
    <s v="Não"/>
    <n v="5876.05"/>
    <n v="7323.91"/>
  </r>
  <r>
    <n v="1982"/>
    <x v="17"/>
    <s v="LEN"/>
    <s v="35ºLEN"/>
    <s v="Leilão de Energia Nova"/>
    <s v="008/2021"/>
    <s v="VSL"/>
    <n v="14676561000110"/>
    <s v="QTDE2026-15"/>
    <s v="EOL.CV.PB.049664-2.01"/>
    <s v="Ventos de São Rafael 01"/>
    <x v="0"/>
    <s v="RN"/>
    <x v="8"/>
    <s v="Cinética do Vento"/>
    <s v="NE"/>
    <n v="24001000"/>
    <n v="29914851.628219634"/>
    <n v="6"/>
    <m/>
    <m/>
    <n v="0"/>
    <n v="2.2999999999999998"/>
    <n v="0.1"/>
    <n v="16"/>
    <n v="16"/>
    <n v="16"/>
    <n v="1.6"/>
    <n v="1.6"/>
    <n v="1.6"/>
    <n v="1.6"/>
    <n v="1.6"/>
    <n v="210393.59999999998"/>
    <n v="175.87"/>
    <s v="R$/MWh"/>
    <n v="0"/>
    <n v="0"/>
    <n v="37001922.432000004"/>
    <n v="219.20440631036155"/>
    <n v="46119204.179499686"/>
    <n v="0"/>
    <n v="0"/>
    <n v="0"/>
    <n v="46023"/>
    <n v="51501"/>
    <s v="Não"/>
    <n v="5876.05"/>
    <n v="7323.91"/>
  </r>
  <r>
    <n v="1983"/>
    <x v="17"/>
    <s v="LEN"/>
    <s v="35ºLEN"/>
    <s v="Leilão de Energia Nova"/>
    <s v="008/2021"/>
    <s v="VSL"/>
    <n v="14676561000110"/>
    <s v="QTDE2026-15"/>
    <s v="EOL.CV.RN.049665-0.01"/>
    <s v="Ventos de São Rafael 02"/>
    <x v="0"/>
    <s v="RN"/>
    <x v="8"/>
    <s v="Cinética do Vento"/>
    <s v="NE"/>
    <n v="24001000"/>
    <n v="29914851.628219634"/>
    <n v="6"/>
    <m/>
    <m/>
    <n v="0"/>
    <n v="2.2999999999999998"/>
    <n v="0.1"/>
    <n v="16"/>
    <n v="16"/>
    <n v="16"/>
    <n v="1.6"/>
    <n v="1.6"/>
    <n v="1.6"/>
    <n v="1.6"/>
    <n v="1.6"/>
    <n v="210393.59999999998"/>
    <n v="175.87"/>
    <s v="R$/MWh"/>
    <n v="0"/>
    <n v="0"/>
    <n v="37001922.432000004"/>
    <n v="219.20440631036155"/>
    <n v="46119204.179499686"/>
    <n v="0"/>
    <n v="0"/>
    <n v="0"/>
    <n v="46023"/>
    <n v="51501"/>
    <s v="Não"/>
    <n v="5876.05"/>
    <n v="7323.91"/>
  </r>
  <r>
    <n v="1984"/>
    <x v="17"/>
    <s v="LEN"/>
    <s v="35ºLEN"/>
    <s v="Leilão de Energia Nova"/>
    <s v="008/2021"/>
    <s v="VSL"/>
    <n v="14676561000110"/>
    <s v="QTDE2026-15"/>
    <s v="EOL.CV.RN.049666-9.01"/>
    <s v="Ventos de São Rafael 03"/>
    <x v="0"/>
    <s v="RN"/>
    <x v="8"/>
    <s v="Cinética do Vento"/>
    <s v="NE"/>
    <n v="24001000"/>
    <n v="29914851.628219634"/>
    <n v="6"/>
    <m/>
    <m/>
    <n v="0"/>
    <n v="2.1"/>
    <n v="0.1"/>
    <n v="14"/>
    <n v="14"/>
    <n v="14"/>
    <n v="1.4000000000000001"/>
    <n v="1.4000000000000001"/>
    <n v="1.4000000000000001"/>
    <n v="1.4000000000000001"/>
    <n v="1.4000000000000001"/>
    <n v="184094.4"/>
    <n v="175.87"/>
    <s v="R$/MWh"/>
    <n v="0"/>
    <n v="0"/>
    <n v="32376682.127999999"/>
    <n v="219.20440631036155"/>
    <n v="40354303.657062218"/>
    <n v="0"/>
    <n v="0"/>
    <n v="0"/>
    <n v="46023"/>
    <n v="51501"/>
    <s v="Não"/>
    <n v="5876.05"/>
    <n v="7323.91"/>
  </r>
  <r>
    <n v="1985"/>
    <x v="17"/>
    <s v="LEN"/>
    <s v="35ºLEN"/>
    <s v="Leilão de Energia Nova"/>
    <s v="008/2021"/>
    <s v="VSL"/>
    <n v="14676561000110"/>
    <s v="QTDE2026-15"/>
    <s v="EOL.CV.RN.049667-7.01"/>
    <s v="Ventos de São Rafael 04"/>
    <x v="0"/>
    <s v="RN"/>
    <x v="8"/>
    <s v="Cinética do Vento"/>
    <s v="NE"/>
    <n v="24001000"/>
    <n v="29914851.628219634"/>
    <n v="6"/>
    <m/>
    <m/>
    <n v="0"/>
    <n v="2.2000000000000002"/>
    <n v="0.1"/>
    <n v="15"/>
    <n v="15"/>
    <n v="15"/>
    <n v="1.5"/>
    <n v="1.5"/>
    <n v="1.5"/>
    <n v="1.5"/>
    <n v="1.5"/>
    <n v="197244.00000000003"/>
    <n v="175.87"/>
    <s v="R$/MWh"/>
    <n v="0"/>
    <n v="0"/>
    <n v="34689302.280000001"/>
    <n v="219.20440631036155"/>
    <n v="43236753.918280952"/>
    <n v="0"/>
    <n v="0"/>
    <n v="0"/>
    <n v="46023"/>
    <n v="51501"/>
    <s v="Não"/>
    <n v="5876.05"/>
    <n v="7323.91"/>
  </r>
  <r>
    <n v="1986"/>
    <x v="17"/>
    <s v="LEN"/>
    <s v="35ºLEN"/>
    <s v="Leilão de Energia Nova"/>
    <s v="008/2021"/>
    <s v="VSL"/>
    <n v="14676561000110"/>
    <s v="QTDE2026-15"/>
    <s v="EOL.CV.RN.049668-5.01"/>
    <s v="Ventos de São Rafael 05"/>
    <x v="0"/>
    <s v="RN"/>
    <x v="8"/>
    <s v="Cinética do Vento"/>
    <s v="NE"/>
    <n v="24001000"/>
    <n v="29914851.628219634"/>
    <n v="6"/>
    <m/>
    <m/>
    <n v="0"/>
    <n v="2.4"/>
    <n v="0.1"/>
    <n v="16"/>
    <n v="16"/>
    <n v="16"/>
    <n v="1.6"/>
    <n v="1.6"/>
    <n v="1.6"/>
    <n v="1.6"/>
    <n v="1.6"/>
    <n v="210393.59999999998"/>
    <n v="175.87"/>
    <s v="R$/MWh"/>
    <n v="0"/>
    <n v="0"/>
    <n v="37001922.432000004"/>
    <n v="219.20440631036155"/>
    <n v="46119204.179499686"/>
    <n v="0"/>
    <n v="0"/>
    <n v="0"/>
    <n v="46023"/>
    <n v="51501"/>
    <s v="Não"/>
    <n v="5876.05"/>
    <n v="7323.91"/>
  </r>
  <r>
    <n v="1987"/>
    <x v="17"/>
    <s v="LEN"/>
    <s v="35ºLEN"/>
    <s v="Leilão de Energia Nova"/>
    <s v="008/2021"/>
    <s v="BJA A5/21"/>
    <n v="29166267000135"/>
    <s v="QTDS2026-15"/>
    <s v="UFV.RS.CE.051608-2.01"/>
    <s v="Bom Jardim I"/>
    <x v="0"/>
    <s v="CE"/>
    <x v="9"/>
    <s v="Radiação Solar Global"/>
    <s v="NE"/>
    <n v="209376430"/>
    <n v="260966827.96118137"/>
    <n v="48.118000000000002"/>
    <m/>
    <m/>
    <n v="59.387999999999998"/>
    <n v="15.1"/>
    <n v="0.1"/>
    <n v="46"/>
    <n v="46"/>
    <n v="46"/>
    <n v="4.6000000000000005"/>
    <n v="4.6000000000000005"/>
    <n v="4.6000000000000005"/>
    <n v="4.6000000000000005"/>
    <n v="4.6000000000000005"/>
    <n v="604881.6"/>
    <n v="168"/>
    <s v="R$/MWh"/>
    <n v="0"/>
    <n v="0"/>
    <n v="101620108.8"/>
    <n v="209.39523659601261"/>
    <n v="126659325.74457465"/>
    <n v="0"/>
    <n v="0"/>
    <n v="0"/>
    <n v="46023"/>
    <n v="51501"/>
    <s v="Não"/>
    <n v="5876.05"/>
    <n v="7323.91"/>
  </r>
  <r>
    <n v="1988"/>
    <x v="17"/>
    <s v="LEN"/>
    <s v="35ºLEN"/>
    <s v="Leilão de Energia Nova"/>
    <s v="008/2021"/>
    <s v="BJA A5/21"/>
    <n v="29166267000135"/>
    <s v="QTDS2026-15"/>
    <s v="UFV.RS.CE.051610-4.01"/>
    <s v="Bom Jardim III"/>
    <x v="0"/>
    <s v="CE"/>
    <x v="9"/>
    <s v="Radiação Solar Global"/>
    <s v="NE"/>
    <n v="209376430"/>
    <n v="260966827.96118137"/>
    <n v="48.118000000000002"/>
    <m/>
    <m/>
    <n v="59.387999999999998"/>
    <n v="15.1"/>
    <n v="0.1"/>
    <n v="45"/>
    <n v="45"/>
    <n v="45"/>
    <n v="4.4999999999999991"/>
    <n v="4.4999999999999991"/>
    <n v="4.4999999999999991"/>
    <n v="4.4999999999999991"/>
    <n v="4.4999999999999991"/>
    <n v="591732"/>
    <n v="168"/>
    <s v="R$/MWh"/>
    <n v="0"/>
    <n v="0"/>
    <n v="99410976"/>
    <n v="209.39523659601261"/>
    <n v="123905862.14143173"/>
    <n v="0"/>
    <n v="0"/>
    <n v="0"/>
    <n v="46023"/>
    <n v="51501"/>
    <s v="Não"/>
    <n v="5876.05"/>
    <n v="7323.91"/>
  </r>
  <r>
    <n v="1989"/>
    <x v="17"/>
    <s v="LEN"/>
    <s v="35ºLEN"/>
    <s v="Leilão de Energia Nova"/>
    <s v="008/2021"/>
    <s v="CSI RDSF"/>
    <n v="39401496000140"/>
    <s v="QTDS2026-15"/>
    <s v="UFV.RS.PI.051649-0.01"/>
    <s v="Raios de São Francisco V"/>
    <x v="0"/>
    <s v="PI"/>
    <x v="9"/>
    <s v="Radiação Solar Global"/>
    <s v="NE"/>
    <n v="100694010"/>
    <n v="125505035.99851941"/>
    <n v="30"/>
    <m/>
    <m/>
    <n v="36.936"/>
    <n v="8.6999999999999993"/>
    <n v="0.1"/>
    <n v="66"/>
    <n v="66"/>
    <n v="66"/>
    <n v="6.6000000000000014"/>
    <n v="6.6000000000000014"/>
    <n v="6.6000000000000014"/>
    <n v="6.6000000000000014"/>
    <n v="6.6000000000000014"/>
    <n v="867873.6"/>
    <n v="166.61"/>
    <s v="R$/MWh"/>
    <n v="0"/>
    <n v="0"/>
    <n v="144596420.49599999"/>
    <n v="207.66274029322418"/>
    <n v="180225010.0041455"/>
    <n v="0"/>
    <n v="0"/>
    <n v="0"/>
    <n v="46023"/>
    <n v="51501"/>
    <s v="Não"/>
    <n v="5876.05"/>
    <n v="7323.91"/>
  </r>
  <r>
    <n v="1990"/>
    <x v="17"/>
    <s v="LEN"/>
    <s v="35ºLEN"/>
    <s v="Leilão de Energia Nova"/>
    <s v="008/2021"/>
    <s v="CSI RDSF"/>
    <n v="39401496000140"/>
    <s v="QTDS2026-15"/>
    <s v="UFV.RS.PI.051650-3.01"/>
    <s v="Raios de São Francisco VI"/>
    <x v="0"/>
    <s v="PI"/>
    <x v="9"/>
    <s v="Radiação Solar Global"/>
    <s v="NE"/>
    <n v="100694010"/>
    <n v="125505035.99851941"/>
    <n v="30"/>
    <m/>
    <m/>
    <n v="36.936"/>
    <n v="8.6999999999999993"/>
    <n v="0.1"/>
    <n v="66"/>
    <n v="66"/>
    <n v="66"/>
    <n v="6.6000000000000014"/>
    <n v="6.6000000000000014"/>
    <n v="6.6000000000000014"/>
    <n v="6.6000000000000014"/>
    <n v="6.6000000000000014"/>
    <n v="867873.6"/>
    <n v="166.32"/>
    <s v="R$/MWh"/>
    <n v="0"/>
    <n v="0"/>
    <n v="144344737.15199998"/>
    <n v="207.30128423005246"/>
    <n v="179911311.82935885"/>
    <n v="0"/>
    <n v="0"/>
    <n v="0"/>
    <n v="46023"/>
    <n v="51501"/>
    <s v="Não"/>
    <n v="5876.05"/>
    <n v="7323.91"/>
  </r>
  <r>
    <n v="1991"/>
    <x v="17"/>
    <s v="LEN"/>
    <s v="35ºLEN"/>
    <s v="Leilão de Energia Nova"/>
    <s v="008/2021"/>
    <s v="Panorama"/>
    <n v="35658058000101"/>
    <s v="QTDS2026-15"/>
    <s v="UFV.RS.SP.049926-9.01"/>
    <s v="Lins 01"/>
    <x v="0"/>
    <s v="SP"/>
    <x v="9"/>
    <s v="Radiação Solar Global"/>
    <s v="SE"/>
    <n v="16306000.000000002"/>
    <n v="20323801.951991558"/>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2"/>
    <x v="17"/>
    <s v="LEN"/>
    <s v="35ºLEN"/>
    <s v="Leilão de Energia Nova"/>
    <s v="008/2021"/>
    <s v="Panorama"/>
    <n v="35658058000101"/>
    <s v="QTDS2026-15"/>
    <s v="UFV.RS.SP.049927-7.01"/>
    <s v="Lins 02"/>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3"/>
    <x v="17"/>
    <s v="LEN"/>
    <s v="35ºLEN"/>
    <s v="Leilão de Energia Nova"/>
    <s v="008/2021"/>
    <s v="Panorama"/>
    <n v="35658058000101"/>
    <s v="QTDS2026-15"/>
    <s v="UFV.RS.SP.049928-5.01"/>
    <s v="Lins 03"/>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4"/>
    <x v="17"/>
    <s v="LEN"/>
    <s v="35ºLEN"/>
    <s v="Leilão de Energia Nova"/>
    <s v="008/2021"/>
    <s v="Panorama"/>
    <n v="35658058000101"/>
    <s v="QTDS2026-15"/>
    <s v="UFV.RS.SP.049929-3.01"/>
    <s v="Lins 04"/>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5"/>
    <x v="17"/>
    <s v="LEN"/>
    <s v="35ºLEN"/>
    <s v="Leilão de Energia Nova"/>
    <s v="008/2021"/>
    <s v="Panorama"/>
    <n v="35658058000101"/>
    <s v="QTDS2026-15"/>
    <s v="UFV.RS.SP.049930-7.01"/>
    <s v="Lins 05"/>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6"/>
    <x v="17"/>
    <s v="LEN"/>
    <s v="35ºLEN"/>
    <s v="Leilão de Energia Nova"/>
    <s v="008/2021"/>
    <s v="Panorama"/>
    <n v="35658058000101"/>
    <s v="QTDS2026-15"/>
    <s v="UFV.RS.SP.049931-5.01"/>
    <s v="Lins 06"/>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7"/>
    <x v="17"/>
    <s v="LEN"/>
    <s v="35ºLEN"/>
    <s v="Leilão de Energia Nova"/>
    <s v="008/2021"/>
    <s v="Panorama"/>
    <n v="35658058000101"/>
    <s v="QTDS2026-15"/>
    <s v="UFV.RS.SP.049932-3.01"/>
    <s v="Lins 07"/>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8"/>
    <x v="17"/>
    <s v="LEN"/>
    <s v="35ºLEN"/>
    <s v="Leilão de Energia Nova"/>
    <s v="008/2021"/>
    <s v="Panorama"/>
    <n v="35658058000101"/>
    <s v="QTDS2026-15"/>
    <s v="UFV.RS.SP.049933-1.01"/>
    <s v="Lins 08"/>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1999"/>
    <x v="17"/>
    <s v="LEN"/>
    <s v="35ºLEN"/>
    <s v="Leilão de Energia Nova"/>
    <s v="008/2021"/>
    <s v="Panorama"/>
    <n v="35658058000101"/>
    <s v="QTDS2026-15"/>
    <s v="UFV.RS.SP.049401-1.01"/>
    <s v="Panorama 01"/>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2"/>
    <s v="R$/MWh"/>
    <n v="0"/>
    <n v="0"/>
    <n v="10935207.359999999"/>
    <n v="207.30128423005246"/>
    <n v="13629644.835557491"/>
    <n v="0"/>
    <n v="0"/>
    <n v="0"/>
    <n v="46023"/>
    <n v="51501"/>
    <s v="Não"/>
    <n v="5876.05"/>
    <n v="7323.91"/>
  </r>
  <r>
    <n v="2000"/>
    <x v="17"/>
    <s v="LEN"/>
    <s v="35ºLEN"/>
    <s v="Leilão de Energia Nova"/>
    <s v="008/2021"/>
    <s v="Panorama"/>
    <n v="35658058000101"/>
    <s v="QTDS2026-15"/>
    <s v="UFV.RS.SP.049402-0.01"/>
    <s v="Panorama 02"/>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1"/>
    <x v="17"/>
    <s v="LEN"/>
    <s v="35ºLEN"/>
    <s v="Leilão de Energia Nova"/>
    <s v="008/2021"/>
    <s v="Panorama"/>
    <n v="35658058000101"/>
    <s v="QTDS2026-15"/>
    <s v="UFV.RS.SP.049403-8.01"/>
    <s v="Panorama 03"/>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2"/>
    <x v="17"/>
    <s v="LEN"/>
    <s v="35ºLEN"/>
    <s v="Leilão de Energia Nova"/>
    <s v="008/2021"/>
    <s v="Panorama"/>
    <n v="35658058000101"/>
    <s v="QTDS2026-15"/>
    <s v="UFV.RS.SP.049404-6.01"/>
    <s v="Panorama 04"/>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3"/>
    <x v="17"/>
    <s v="LEN"/>
    <s v="35ºLEN"/>
    <s v="Leilão de Energia Nova"/>
    <s v="008/2021"/>
    <s v="Panorama"/>
    <n v="35658058000101"/>
    <s v="QTDS2026-15"/>
    <s v="UFV.RS.SP.049405-4.01"/>
    <s v="Panorama 05"/>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4"/>
    <x v="17"/>
    <s v="LEN"/>
    <s v="35ºLEN"/>
    <s v="Leilão de Energia Nova"/>
    <s v="008/2021"/>
    <s v="Panorama"/>
    <n v="35658058000101"/>
    <s v="QTDS2026-15"/>
    <s v="UFV.RS.SP.049406-2.01"/>
    <s v="Panorama 06"/>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5"/>
    <x v="17"/>
    <s v="LEN"/>
    <s v="35ºLEN"/>
    <s v="Leilão de Energia Nova"/>
    <s v="008/2021"/>
    <s v="Panorama"/>
    <n v="35658058000101"/>
    <s v="QTDS2026-15"/>
    <s v="UFV.RS.SP.049407-0.01"/>
    <s v="Panorama 07"/>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6"/>
    <x v="17"/>
    <s v="LEN"/>
    <s v="35ºLEN"/>
    <s v="Leilão de Energia Nova"/>
    <s v="008/2021"/>
    <s v="Panorama"/>
    <n v="35658058000101"/>
    <s v="QTDS2026-15"/>
    <s v="UFV.RS.SP.049408-9.01"/>
    <s v="Panorama 08"/>
    <x v="0"/>
    <s v="SP"/>
    <x v="9"/>
    <s v="Radiação Solar Global"/>
    <s v="SE"/>
    <n v="17681000"/>
    <n v="22037602.251512494"/>
    <n v="5.01"/>
    <m/>
    <m/>
    <n v="5.5350000000000001"/>
    <n v="1.1000000000000001"/>
    <n v="0.1"/>
    <n v="5"/>
    <n v="5"/>
    <n v="5"/>
    <n v="0.49999999999999994"/>
    <n v="0.49999999999999994"/>
    <n v="0.49999999999999994"/>
    <n v="0.49999999999999994"/>
    <n v="0.49999999999999994"/>
    <n v="65748"/>
    <n v="166.31"/>
    <s v="R$/MWh"/>
    <n v="0"/>
    <n v="0"/>
    <n v="10934549.880000001"/>
    <n v="207.28882022787414"/>
    <n v="13628825.35234227"/>
    <n v="0"/>
    <n v="0"/>
    <n v="0"/>
    <n v="46023"/>
    <n v="51501"/>
    <s v="Não"/>
    <n v="5876.05"/>
    <n v="7323.91"/>
  </r>
  <r>
    <n v="2007"/>
    <x v="17"/>
    <s v="LEN"/>
    <s v="35ºLEN"/>
    <s v="Leilão de Energia Nova"/>
    <s v="008/2021"/>
    <s v="CVW"/>
    <n v="38505151000174"/>
    <s v="DISTE2026-20"/>
    <s v="UTE.AI.AL.049853-0.01"/>
    <s v="CVW ENERGÉTICA"/>
    <x v="0"/>
    <s v="AL"/>
    <x v="4"/>
    <s v="Bagaço de Cana de Açúcar"/>
    <s v="NE"/>
    <n v="100200000"/>
    <n v="124889301.82690752"/>
    <n v="40"/>
    <m/>
    <m/>
    <n v="0"/>
    <n v="12.5"/>
    <n v="0.1"/>
    <n v="54"/>
    <n v="54"/>
    <n v="54"/>
    <n v="5.4"/>
    <n v="5.4"/>
    <n v="5.4"/>
    <n v="5.4"/>
    <n v="5.4"/>
    <n v="946728"/>
    <n v="263.18"/>
    <s v="R$/MWh"/>
    <n v="0"/>
    <n v="0"/>
    <n v="249159875.03999999"/>
    <n v="328.0276093293964"/>
    <n v="310552922.52520078"/>
    <n v="61495200"/>
    <n v="61495200"/>
    <n v="61495200"/>
    <n v="46023"/>
    <n v="53327"/>
    <s v="Não"/>
    <n v="5876.05"/>
    <n v="7323.91"/>
  </r>
  <r>
    <n v="2008"/>
    <x v="17"/>
    <s v="LEN"/>
    <s v="35ºLEN"/>
    <s v="Leilão de Energia Nova"/>
    <s v="008/2021"/>
    <s v="FS AGRISOLUTIONS"/>
    <n v="20003699000231"/>
    <s v="DISTE2026-20"/>
    <s v="UTE.FL.MT.044865-6.01"/>
    <s v="SORRISO"/>
    <x v="0"/>
    <s v="MT"/>
    <x v="4"/>
    <s v="Cavaco de Madeira"/>
    <s v="SE"/>
    <n v="100651000"/>
    <n v="125451428.32515039"/>
    <n v="55"/>
    <m/>
    <m/>
    <n v="0"/>
    <n v="14"/>
    <n v="0.1"/>
    <n v="42"/>
    <n v="42"/>
    <n v="42"/>
    <n v="4.2"/>
    <n v="4.2"/>
    <n v="4.2"/>
    <n v="4.2"/>
    <n v="4.2"/>
    <n v="736344"/>
    <n v="273"/>
    <s v="R$/MWh"/>
    <n v="0"/>
    <n v="0"/>
    <n v="201021912"/>
    <n v="340.26725946852048"/>
    <n v="250553754.90608826"/>
    <n v="50221080"/>
    <n v="50221080"/>
    <n v="50221080"/>
    <n v="46023"/>
    <n v="53327"/>
    <s v="Não"/>
    <n v="5876.05"/>
    <n v="7323.91"/>
  </r>
  <r>
    <n v="2009"/>
    <x v="17"/>
    <s v="LEN"/>
    <s v="35ºLEN"/>
    <s v="Leilão de Energia Nova"/>
    <s v="008/2021"/>
    <s v="Raízen Paraguaçu"/>
    <n v="52189420000161"/>
    <s v="DISTE2026-20"/>
    <s v="UTE.AI.SP.061648-6.01"/>
    <s v="BIOENERGIA PARAGUACU"/>
    <x v="0"/>
    <s v="SP"/>
    <x v="4"/>
    <s v="Bagaço de Cana de Açúcar"/>
    <s v="SE"/>
    <n v="114143130"/>
    <n v="142268022.09618706"/>
    <n v="30"/>
    <m/>
    <m/>
    <n v="0"/>
    <n v="9.9"/>
    <n v="0.1"/>
    <n v="99"/>
    <n v="99"/>
    <n v="99"/>
    <n v="9.9000000000000021"/>
    <n v="9.9000000000000021"/>
    <n v="9.9000000000000021"/>
    <n v="9.9000000000000021"/>
    <n v="9.9000000000000021"/>
    <n v="1735668"/>
    <n v="273.02"/>
    <s v="R$/MWh"/>
    <n v="0"/>
    <n v="0"/>
    <n v="473872077.35999995"/>
    <n v="340.29218747287712"/>
    <n v="590634260.44667363"/>
    <n v="131701593.40000001"/>
    <n v="131701593.40000001"/>
    <n v="131701593.40000001"/>
    <n v="46023"/>
    <n v="53327"/>
    <s v="Não"/>
    <n v="5876.05"/>
    <n v="7323.91"/>
  </r>
  <r>
    <n v="2010"/>
    <x v="17"/>
    <s v="LEN"/>
    <s v="35ºLEN"/>
    <s v="Leilão de Energia Nova"/>
    <s v="008/2021"/>
    <s v="Triângulo"/>
    <n v="37978223000138"/>
    <s v="DISTE2026-20"/>
    <s v="UTE.AI.MG.050155-7.01"/>
    <s v="Triângulo"/>
    <x v="0"/>
    <s v="MG"/>
    <x v="4"/>
    <s v="Bagaço de Cana de Açúcar"/>
    <s v="SE"/>
    <n v="83000000"/>
    <n v="103451218.0801729"/>
    <n v="40"/>
    <m/>
    <m/>
    <n v="0"/>
    <n v="19.100000000000001"/>
    <n v="0.1"/>
    <n v="90"/>
    <n v="90"/>
    <n v="90"/>
    <n v="8.9999999999999982"/>
    <n v="8.9999999999999982"/>
    <n v="8.9999999999999982"/>
    <n v="8.9999999999999982"/>
    <n v="8.9999999999999982"/>
    <n v="1577879.9999999998"/>
    <n v="265"/>
    <s v="R$/MWh"/>
    <n v="0"/>
    <n v="0"/>
    <n v="418138200"/>
    <n v="330.29605772585325"/>
    <n v="521167543.56446928"/>
    <n v="109242708.69999999"/>
    <n v="109242708.69999999"/>
    <n v="109242708.69999999"/>
    <n v="46023"/>
    <n v="53327"/>
    <s v="Não"/>
    <n v="5876.05"/>
    <n v="7323.91"/>
  </r>
  <r>
    <n v="2011"/>
    <x v="17"/>
    <s v="LEN"/>
    <s v="35ºLEN"/>
    <s v="Leilão de Energia Nova"/>
    <s v="008/2021"/>
    <s v="UTE CDL"/>
    <n v="27171295000115"/>
    <s v="DISTE2026-20"/>
    <s v="UTE.FL.SP.040580-9.01"/>
    <s v="CIDADE DO LIVRO"/>
    <x v="3"/>
    <s v="SP"/>
    <x v="4"/>
    <s v="Bagaço de Cana de Açúcar"/>
    <s v="SE"/>
    <n v="502299200"/>
    <n v="626065832.29754674"/>
    <n v="80"/>
    <m/>
    <m/>
    <n v="0"/>
    <n v="52.1"/>
    <n v="0.1"/>
    <n v="156"/>
    <n v="156"/>
    <n v="156"/>
    <n v="15.600000000000001"/>
    <n v="15.600000000000001"/>
    <n v="15.600000000000001"/>
    <n v="15.600000000000001"/>
    <n v="15.600000000000001"/>
    <n v="2734992"/>
    <n v="275.08"/>
    <s v="R$/MWh"/>
    <n v="0"/>
    <n v="0"/>
    <n v="752341599.36000013"/>
    <n v="342.85977192161397"/>
    <n v="937718733.32743907"/>
    <n v="107163391.64999999"/>
    <n v="107163391.64999999"/>
    <n v="107163391.64999999"/>
    <n v="46023"/>
    <n v="53327"/>
    <s v="Não"/>
    <n v="5876.05"/>
    <n v="7323.91"/>
  </r>
  <r>
    <n v="2012"/>
    <x v="17"/>
    <s v="LEN"/>
    <s v="35ºLEN"/>
    <s v="Leilão de Energia Nova"/>
    <s v="008/2021"/>
    <s v="UTE LAGUNA"/>
    <n v="7912062000119"/>
    <s v="DISTE2026-20"/>
    <s v="UTE.AI.MS.030482-4.01"/>
    <s v="LAGUNA"/>
    <x v="0"/>
    <s v="MS"/>
    <x v="4"/>
    <s v="Bagaço de Cana de Açúcar"/>
    <s v="SE"/>
    <n v="31700000"/>
    <n v="39510886.905319043"/>
    <n v="21.2"/>
    <m/>
    <m/>
    <n v="0"/>
    <n v="4.5999999999999996"/>
    <n v="0.1"/>
    <n v="23"/>
    <n v="23"/>
    <n v="23"/>
    <n v="2.3000000000000003"/>
    <n v="2.3000000000000003"/>
    <n v="2.3000000000000003"/>
    <n v="2.3000000000000003"/>
    <n v="2.3000000000000003"/>
    <n v="403236"/>
    <n v="273"/>
    <s v="R$/MWh"/>
    <n v="0"/>
    <n v="0"/>
    <n v="110083427.99999999"/>
    <n v="340.26725946852048"/>
    <n v="137208008.63904831"/>
    <n v="28952074.149999999"/>
    <n v="28952074.149999999"/>
    <n v="28952074.149999999"/>
    <n v="46023"/>
    <n v="53327"/>
    <s v="Não"/>
    <n v="5876.05"/>
    <n v="7323.91"/>
  </r>
  <r>
    <n v="2013"/>
    <x v="17"/>
    <s v="LEN"/>
    <s v="35ºLEN"/>
    <s v="Leilão de Energia Nova"/>
    <s v="008/2021"/>
    <s v="UTE Uberaba 2"/>
    <n v="7674341000191"/>
    <s v="DISTE2026-20"/>
    <s v="UTE.AI.MG.044551-7.01"/>
    <s v="UBERABA 2"/>
    <x v="0"/>
    <s v="MG"/>
    <x v="4"/>
    <s v="Bagaço de Cana de Açúcar"/>
    <s v="SE"/>
    <n v="80000000"/>
    <n v="99712017.426672667"/>
    <n v="35"/>
    <m/>
    <m/>
    <n v="0"/>
    <n v="19.100000000000001"/>
    <n v="0.1"/>
    <n v="67"/>
    <n v="67"/>
    <n v="67"/>
    <n v="6.7000000000000011"/>
    <n v="6.7000000000000011"/>
    <n v="6.7000000000000011"/>
    <n v="6.7000000000000011"/>
    <n v="6.7000000000000011"/>
    <n v="1174644"/>
    <n v="273"/>
    <s v="R$/MWh"/>
    <n v="0"/>
    <n v="0"/>
    <n v="320677812"/>
    <n v="340.26725946852048"/>
    <n v="399692894.73114079"/>
    <n v="84727180.649999991"/>
    <n v="84727180.649999991"/>
    <n v="84727180.649999991"/>
    <n v="46023"/>
    <n v="53327"/>
    <s v="Não"/>
    <n v="5876.05"/>
    <n v="7323.91"/>
  </r>
  <r>
    <n v="2014"/>
    <x v="17"/>
    <s v="LEN"/>
    <s v="35ºLEN"/>
    <s v="Leilão de Energia Nova"/>
    <s v="008/2021"/>
    <s v="URE BARUERI"/>
    <n v="14641895000158"/>
    <s v="DISRS2026-20"/>
    <s v="UTE.RU.SP.031070-0.01"/>
    <s v="BARUERI"/>
    <x v="0"/>
    <s v="SP"/>
    <x v="11"/>
    <s v="Resíduo Sólido Urbano"/>
    <s v="SE"/>
    <n v="520000000"/>
    <n v="648128113.27337241"/>
    <n v="20"/>
    <m/>
    <m/>
    <n v="0"/>
    <n v="16"/>
    <n v="0.1"/>
    <n v="120"/>
    <n v="120"/>
    <n v="120"/>
    <n v="12"/>
    <n v="12"/>
    <n v="12"/>
    <n v="12"/>
    <n v="12"/>
    <n v="2103839.9999999995"/>
    <n v="549.35"/>
    <s v="R$/MWh"/>
    <n v="0"/>
    <n v="0"/>
    <n v="1155744504.0000002"/>
    <n v="684.70995966678288"/>
    <n v="1440520201.5453649"/>
    <n v="288534035.30000001"/>
    <n v="288534035.30000001"/>
    <n v="288534035.30000001"/>
    <n v="46023"/>
    <n v="53327"/>
    <s v="Não"/>
    <n v="5876.05"/>
    <n v="7323.91"/>
  </r>
  <r>
    <n v="2015"/>
    <x v="17"/>
    <s v="PCS"/>
    <s v="01ºPCS"/>
    <s v="Procedimento Competitivo Simplificado"/>
    <s v="001/2021"/>
    <s v="FENIX"/>
    <s v="35.367.818/0002-02"/>
    <s v="QTDE2022-03"/>
    <s v="UTE.FL.MT.029649-0.02"/>
    <s v="UNIDADE DE GERAÇAÕ DE _x000a_ENERGIA ELETRICA FENIX"/>
    <x v="1"/>
    <s v="MT"/>
    <x v="4"/>
    <s v="Cavaco de Madeira"/>
    <s v="SE"/>
    <n v="150720000"/>
    <n v="183410796.89158943"/>
    <n v="32.5"/>
    <m/>
    <m/>
    <n v="0"/>
    <n v="20"/>
    <n v="0.1"/>
    <n v="200"/>
    <n v="200"/>
    <n v="200"/>
    <n v="20"/>
    <n v="20"/>
    <n v="20"/>
    <n v="20"/>
    <n v="20"/>
    <n v="643680"/>
    <n v="343"/>
    <s v="R$/MWh"/>
    <n v="0"/>
    <n v="0"/>
    <n v="220782240"/>
    <n v="417.39585545259536"/>
    <n v="268669364.23772657"/>
    <n v="0"/>
    <n v="0"/>
    <n v="0"/>
    <n v="44682"/>
    <n v="46022"/>
    <s v="Não"/>
    <n v="6018.51"/>
    <n v="7323.91"/>
  </r>
  <r>
    <n v="2016"/>
    <x v="17"/>
    <s v="PCS"/>
    <s v="01ºPCS"/>
    <s v="Procedimento Competitivo Simplificado"/>
    <s v="001/2021"/>
    <s v="ROVEMA"/>
    <s v="07.290.082/0001-03"/>
    <s v="QTDE2022-03"/>
    <s v="UFV.RS.RO.056129-0.01"/>
    <s v="BURITIS"/>
    <x v="0"/>
    <s v="RO"/>
    <x v="9"/>
    <s v="Radiação Solar Global"/>
    <s v="SE"/>
    <n v="37646400"/>
    <n v="45811811.465628535"/>
    <n v="5.2"/>
    <m/>
    <m/>
    <n v="6.0549999999999997"/>
    <n v="1.1000000000000001"/>
    <n v="0.1"/>
    <n v="10"/>
    <n v="10"/>
    <n v="10"/>
    <n v="1"/>
    <n v="1"/>
    <n v="1"/>
    <n v="1"/>
    <n v="1"/>
    <n v="32184"/>
    <n v="343"/>
    <s v="R$/MWh"/>
    <n v="0"/>
    <n v="0"/>
    <n v="11039112"/>
    <n v="417.39585545259536"/>
    <n v="13433468.21188633"/>
    <n v="0"/>
    <n v="0"/>
    <n v="0"/>
    <n v="44682"/>
    <n v="46022"/>
    <s v="Não"/>
    <n v="6018.51"/>
    <n v="7323.91"/>
  </r>
  <r>
    <n v="2017"/>
    <x v="17"/>
    <s v="PCS"/>
    <s v="01ºPCS"/>
    <s v="Procedimento Competitivo Simplificado"/>
    <s v="001/2021"/>
    <s v="ROVEMA"/>
    <s v="07.290.082/0001-03"/>
    <s v="QTDE2022-03"/>
    <s v="UFV.RS.RO.056130-4.01"/>
    <s v="MACHADINHO"/>
    <x v="0"/>
    <s v="RO"/>
    <x v="9"/>
    <s v="Radiação Solar Global"/>
    <s v="SE"/>
    <n v="37646400"/>
    <n v="45811811.465628535"/>
    <n v="5.3"/>
    <m/>
    <m/>
    <n v="6.9"/>
    <n v="1.3"/>
    <n v="0.1"/>
    <n v="12.000000000000002"/>
    <n v="12.000000000000002"/>
    <n v="12.000000000000002"/>
    <n v="1.2000000000000002"/>
    <n v="1.2000000000000002"/>
    <n v="1.2000000000000002"/>
    <n v="1.2000000000000002"/>
    <n v="1.2000000000000002"/>
    <n v="38620.800000000003"/>
    <n v="347"/>
    <s v="R$/MWh"/>
    <n v="0"/>
    <n v="0"/>
    <n v="13401417.600000001"/>
    <n v="422.26344560364606"/>
    <n v="16308152.079969294"/>
    <n v="0"/>
    <n v="0"/>
    <n v="0"/>
    <n v="44682"/>
    <n v="46022"/>
    <s v="Não"/>
    <n v="6018.51"/>
    <n v="7323.91"/>
  </r>
  <r>
    <n v="2018"/>
    <x v="17"/>
    <s v="PCS"/>
    <s v="01ºPCS"/>
    <s v="Procedimento Competitivo Simplificado"/>
    <s v="001/2021"/>
    <s v="BBOG"/>
    <s v="22.881.417/0001-43"/>
    <s v="DISP2022-03"/>
    <s v="UTE.GN.PR.037896-8.01"/>
    <s v="BARRA BONITA I"/>
    <x v="0"/>
    <s v="PR"/>
    <x v="5"/>
    <s v="Gás Natural"/>
    <s v="S"/>
    <n v="31055000"/>
    <n v="37790753.035219677"/>
    <n v="9.3889999999999993"/>
    <m/>
    <m/>
    <n v="0"/>
    <n v="4.0999999999999996"/>
    <n v="0.1"/>
    <n v="39"/>
    <n v="39"/>
    <n v="39"/>
    <n v="3.9000000000000004"/>
    <n v="3.9000000000000004"/>
    <n v="3.9000000000000004"/>
    <n v="3.9000000000000004"/>
    <n v="3.9000000000000004"/>
    <n v="125517.6"/>
    <n v="1594"/>
    <s v="R$/MWh"/>
    <n v="0"/>
    <n v="0"/>
    <n v="200075054.40000001"/>
    <n v="1939.7346751936939"/>
    <n v="243470841.067092"/>
    <n v="60051095.060000002"/>
    <n v="60051095.060000002"/>
    <n v="60051095.060000002"/>
    <n v="44682"/>
    <n v="46022"/>
    <s v="Não"/>
    <n v="6018.51"/>
    <n v="7323.91"/>
  </r>
  <r>
    <n v="2019"/>
    <x v="17"/>
    <s v="PCS"/>
    <s v="01ºPCS"/>
    <s v="Procedimento Competitivo Simplificado"/>
    <s v="001/2021"/>
    <s v="EDLUX"/>
    <s v="43.750.514/0001-77"/>
    <s v="DISP2022-03"/>
    <s v="UTE.GN.MS.055592-4.01"/>
    <s v="EDLUX X"/>
    <x v="7"/>
    <s v="MS"/>
    <x v="5"/>
    <s v="Gás Natural"/>
    <s v="SE"/>
    <n v="54100000"/>
    <n v="65834156.792960376"/>
    <n v="56"/>
    <m/>
    <m/>
    <n v="0"/>
    <n v="53.2"/>
    <n v="0.1"/>
    <n v="532"/>
    <n v="532"/>
    <n v="532"/>
    <n v="53.2"/>
    <n v="53.2"/>
    <n v="53.2"/>
    <n v="53.2"/>
    <n v="53.2"/>
    <n v="1712188.8"/>
    <n v="1594.84"/>
    <s v="R$/MWh"/>
    <n v="0"/>
    <n v="0"/>
    <n v="2730667185.7919998"/>
    <n v="1940.7568691254146"/>
    <n v="3322942174.8396006"/>
    <n v="829031644.39999998"/>
    <n v="829031644.39999998"/>
    <n v="829031644.39999998"/>
    <n v="44682"/>
    <n v="46022"/>
    <s v="Não"/>
    <n v="6018.51"/>
    <n v="7323.91"/>
  </r>
  <r>
    <n v="2020"/>
    <x v="17"/>
    <s v="PCS"/>
    <s v="01ºPCS"/>
    <s v="Procedimento Competitivo Simplificado"/>
    <s v="001/2021"/>
    <s v="EPP"/>
    <s v="23.398.090/0001-16"/>
    <s v="DISP2022-03"/>
    <s v="UTE.GN.MS.055739-0.01"/>
    <s v="EPP II"/>
    <x v="7"/>
    <s v="MS"/>
    <x v="5"/>
    <s v="Gás Natural"/>
    <s v="SE"/>
    <n v="465890080"/>
    <n v="566940491.22005272"/>
    <n v="112.902"/>
    <m/>
    <m/>
    <n v="0"/>
    <n v="106.9"/>
    <n v="0.1"/>
    <n v="1069"/>
    <n v="1069"/>
    <n v="1069"/>
    <n v="106.9"/>
    <n v="106.9"/>
    <n v="106.9"/>
    <n v="106.9"/>
    <n v="106.9"/>
    <n v="3440469.6"/>
    <n v="1602.01"/>
    <s v="R$/MWh"/>
    <n v="0"/>
    <n v="0"/>
    <n v="5511666703.8959999"/>
    <n v="1949.482024471173"/>
    <n v="6707133640.9395266"/>
    <n v="1672439756.0899999"/>
    <n v="1672439756.0899999"/>
    <n v="1672439756.0899999"/>
    <n v="44682"/>
    <n v="46022"/>
    <s v="Não"/>
    <n v="6018.51"/>
    <n v="7323.91"/>
  </r>
  <r>
    <n v="2021"/>
    <x v="17"/>
    <s v="PCS"/>
    <s v="01ºPCS"/>
    <s v="Procedimento Competitivo Simplificado"/>
    <s v="001/2021"/>
    <s v="EPP"/>
    <s v="23.398.090/0001-16"/>
    <s v="DISP2022-03"/>
    <s v="UTE.GN.RJ.055740-4.01"/>
    <s v="EPP IV"/>
    <x v="7"/>
    <s v="RJ"/>
    <x v="5"/>
    <s v="Gás Natural"/>
    <s v="SE"/>
    <n v="255884270"/>
    <n v="311384938.1151979"/>
    <n v="62.01"/>
    <m/>
    <m/>
    <n v="0"/>
    <n v="58.7"/>
    <n v="0.1"/>
    <n v="587"/>
    <n v="587"/>
    <n v="587"/>
    <n v="58.7"/>
    <n v="58.7"/>
    <n v="58.7"/>
    <n v="58.7"/>
    <n v="58.7"/>
    <n v="1889200.8"/>
    <n v="1600.01"/>
    <s v="R$/MWh"/>
    <n v="0"/>
    <n v="0"/>
    <n v="3022740172.0079999"/>
    <n v="1947.0482293956477"/>
    <n v="3678365072.6128407"/>
    <n v="917344810"/>
    <n v="917344810"/>
    <n v="917344810"/>
    <n v="44682"/>
    <n v="46022"/>
    <s v="Não"/>
    <n v="6018.51"/>
    <n v="7323.91"/>
  </r>
  <r>
    <n v="2022"/>
    <x v="17"/>
    <s v="PCS"/>
    <s v="01ºPCS"/>
    <s v="Procedimento Competitivo Simplificado"/>
    <s v="001/2021"/>
    <s v="EPP 2"/>
    <s v="23.398.090/0001-16"/>
    <s v="DISP2022-03"/>
    <s v="UTE.GN.RJ.055856-7.01"/>
    <s v="Rio de Janeiro I"/>
    <x v="7"/>
    <s v="RJ"/>
    <x v="5"/>
    <s v="Gás Natural"/>
    <s v="SE"/>
    <n v="465890080"/>
    <n v="566940491.22005272"/>
    <n v="112.902"/>
    <m/>
    <m/>
    <n v="0"/>
    <n v="106.9"/>
    <n v="0.1"/>
    <n v="1069"/>
    <n v="1069"/>
    <n v="1069"/>
    <n v="106.9"/>
    <n v="106.9"/>
    <n v="106.9"/>
    <n v="106.9"/>
    <n v="106.9"/>
    <n v="3440469.6"/>
    <n v="1601.01"/>
    <s v="R$/MWh"/>
    <n v="0"/>
    <n v="0"/>
    <n v="5508226234.2960005"/>
    <n v="1948.2651269334103"/>
    <n v="6702946941.9545403"/>
    <n v="1671503312.0899999"/>
    <n v="1671503312.0899999"/>
    <n v="1671503312.0899999"/>
    <n v="44682"/>
    <n v="46022"/>
    <s v="Não"/>
    <n v="6018.51"/>
    <n v="7323.91"/>
  </r>
  <r>
    <n v="2023"/>
    <x v="17"/>
    <s v="PCS"/>
    <s v="01ºPCS"/>
    <s v="Procedimento Competitivo Simplificado"/>
    <s v="001/2021"/>
    <s v="KPS 1"/>
    <s v="43.637.457/0001-14"/>
    <s v="DISP2022-03"/>
    <s v="UTE.GN.RJ.055914-8.01"/>
    <s v="Karkey 013"/>
    <x v="4"/>
    <s v="RJ"/>
    <x v="5"/>
    <s v="Gás Natural"/>
    <s v="SE"/>
    <n v="1795396180"/>
    <n v="2184813190.7505012"/>
    <n v="255"/>
    <m/>
    <m/>
    <n v="0"/>
    <n v="70.2"/>
    <n v="0.1"/>
    <n v="702"/>
    <n v="702"/>
    <n v="702"/>
    <n v="70.2"/>
    <n v="70.2"/>
    <n v="70.2"/>
    <n v="70.2"/>
    <n v="70.2"/>
    <n v="2259316.8000000003"/>
    <n v="1598.9"/>
    <s v="R$/MWh"/>
    <n v="0"/>
    <n v="0"/>
    <n v="3612421631.5200005"/>
    <n v="1945.6974731287312"/>
    <n v="4395946988.7572908"/>
    <n v="1066394950.3200001"/>
    <n v="1066394950.3200001"/>
    <n v="1066394950.3200001"/>
    <n v="44834"/>
    <n v="46173"/>
    <s v="Não"/>
    <n v="6018.51"/>
    <n v="7323.91"/>
  </r>
  <r>
    <n v="2024"/>
    <x v="17"/>
    <s v="PCS"/>
    <s v="01ºPCS"/>
    <s v="Procedimento Competitivo Simplificado"/>
    <s v="001/2021"/>
    <s v="KPS 2"/>
    <s v="43.637.457/0001-14"/>
    <s v="DISP2022-03"/>
    <s v="UTE.GN.RJ.055917-2.01"/>
    <s v="Karkey 019"/>
    <x v="4"/>
    <s v="RJ"/>
    <x v="5"/>
    <s v="Gás Natural"/>
    <s v="SE"/>
    <n v="807232450"/>
    <n v="982319180.80712664"/>
    <n v="115"/>
    <m/>
    <m/>
    <n v="0"/>
    <n v="67.2"/>
    <n v="0.1"/>
    <n v="672"/>
    <n v="672"/>
    <n v="672"/>
    <n v="67.2"/>
    <n v="67.2"/>
    <n v="67.2"/>
    <n v="67.2"/>
    <n v="67.2"/>
    <n v="2162764.8000000003"/>
    <n v="1599.6"/>
    <s v="R$/MWh"/>
    <n v="0"/>
    <n v="0"/>
    <n v="3459558574.0800004"/>
    <n v="1946.5493014051649"/>
    <n v="4209928310.5436816"/>
    <n v="1040707828.62"/>
    <n v="1040707828.62"/>
    <n v="1040707828.62"/>
    <n v="44834"/>
    <n v="46173"/>
    <s v="Não"/>
    <n v="6018.51"/>
    <n v="7323.91"/>
  </r>
  <r>
    <n v="2025"/>
    <x v="17"/>
    <s v="PCS"/>
    <s v="01ºPCS"/>
    <s v="Procedimento Competitivo Simplificado"/>
    <s v="001/2021"/>
    <s v="MP 1"/>
    <s v="28.287.882/0001-37"/>
    <s v="DISP2022-03"/>
    <s v="UTE.GN.SP.055998-9.01"/>
    <s v="MP Paulinia"/>
    <x v="0"/>
    <s v="SP"/>
    <x v="5"/>
    <s v="Gás Natural"/>
    <s v="SE"/>
    <n v="64190000"/>
    <n v="78112652.948985711"/>
    <n v="15.95"/>
    <m/>
    <m/>
    <n v="0"/>
    <n v="15.7"/>
    <n v="0.1"/>
    <n v="157"/>
    <n v="157"/>
    <n v="157"/>
    <n v="15.700000000000001"/>
    <n v="15.700000000000001"/>
    <n v="15.700000000000001"/>
    <n v="15.700000000000001"/>
    <n v="15.700000000000001"/>
    <n v="505288.80000000005"/>
    <n v="1601.8"/>
    <s v="R$/MWh"/>
    <n v="0"/>
    <n v="0"/>
    <n v="809371599.84000003"/>
    <n v="1949.2264759882428"/>
    <n v="984922306.98032808"/>
    <n v="245665260.21000001"/>
    <n v="245665260.21000001"/>
    <n v="245665260.21000001"/>
    <n v="44682"/>
    <n v="46022"/>
    <s v="Não"/>
    <n v="6018.51"/>
    <n v="7323.91"/>
  </r>
  <r>
    <n v="2026"/>
    <x v="17"/>
    <s v="PCS"/>
    <s v="01ºPCS"/>
    <s v="Procedimento Competitivo Simplificado"/>
    <s v="001/2021"/>
    <s v="PORSUD I"/>
    <s v="43.637.457/0001-14"/>
    <s v="DISP2022-03"/>
    <s v="UTE.GN.RJ.055706-4.01"/>
    <s v="PORSUD I"/>
    <x v="4"/>
    <s v="RJ"/>
    <x v="5"/>
    <s v="Gás Natural"/>
    <s v="SE"/>
    <n v="304908000"/>
    <n v="371041794.44413978"/>
    <n v="115"/>
    <m/>
    <m/>
    <n v="0"/>
    <n v="37.1"/>
    <n v="0.1"/>
    <n v="371"/>
    <n v="371"/>
    <n v="371"/>
    <n v="37.1"/>
    <n v="37.1"/>
    <n v="37.1"/>
    <n v="37.1"/>
    <n v="37.1"/>
    <n v="1194026.4000000001"/>
    <n v="1599.5"/>
    <s v="R$/MWh"/>
    <n v="0"/>
    <n v="0"/>
    <n v="1909845226.8000002"/>
    <n v="1946.4276116513886"/>
    <n v="2324085954.0007057"/>
    <n v="569772715.62"/>
    <n v="569772715.62"/>
    <n v="569772715.62"/>
    <n v="44834"/>
    <n v="46173"/>
    <s v="Não"/>
    <n v="6018.51"/>
    <n v="7323.91"/>
  </r>
  <r>
    <n v="2027"/>
    <x v="17"/>
    <s v="PCS"/>
    <s v="01ºPCS"/>
    <s v="Procedimento Competitivo Simplificado"/>
    <s v="001/2021"/>
    <s v="PORSUD II"/>
    <s v="43.637.457/0001-14"/>
    <s v="DISP2022-03"/>
    <s v="UTE.GN.RJ.055707-2.01"/>
    <s v="PORSUD II"/>
    <x v="4"/>
    <s v="RJ"/>
    <x v="5"/>
    <s v="Gás Natural"/>
    <s v="SE"/>
    <n v="198853000"/>
    <n v="241983726.07671997"/>
    <n v="75"/>
    <m/>
    <m/>
    <n v="0"/>
    <n v="24.5"/>
    <n v="0.1"/>
    <n v="245"/>
    <n v="245"/>
    <n v="245"/>
    <n v="24.5"/>
    <n v="24.5"/>
    <n v="24.5"/>
    <n v="24.5"/>
    <n v="24.5"/>
    <n v="788508"/>
    <n v="1601"/>
    <s v="R$/MWh"/>
    <n v="0"/>
    <n v="0"/>
    <n v="1262401308"/>
    <n v="1948.2529579580325"/>
    <n v="1536213043.3735723"/>
    <n v="376616212.75"/>
    <n v="376616212.75"/>
    <n v="376616212.75"/>
    <n v="44834"/>
    <n v="46173"/>
    <s v="Não"/>
    <n v="6018.51"/>
    <n v="7323.91"/>
  </r>
  <r>
    <n v="2028"/>
    <x v="17"/>
    <s v="PCS"/>
    <s v="01ºPCS"/>
    <s v="Procedimento Competitivo Simplificado"/>
    <s v="001/2021"/>
    <s v="ROVEMA"/>
    <s v="07.290.082/0001-03"/>
    <s v="DISP2022-03"/>
    <s v="UTE.GN.SC.056139-8.01"/>
    <s v="RE TG 100 02 01"/>
    <x v="2"/>
    <s v="SC"/>
    <x v="5"/>
    <s v="Gás Natural"/>
    <s v="S"/>
    <n v="42590000"/>
    <n v="51827666.133312061"/>
    <n v="100.2"/>
    <m/>
    <m/>
    <n v="0"/>
    <n v="68.7"/>
    <n v="0.1"/>
    <n v="687"/>
    <n v="687"/>
    <n v="687"/>
    <n v="68.7"/>
    <n v="68.7"/>
    <n v="68.7"/>
    <n v="68.7"/>
    <n v="68.7"/>
    <n v="2211040.8000000003"/>
    <n v="1599.95"/>
    <s v="R$/MWh"/>
    <n v="0"/>
    <n v="0"/>
    <n v="3537554727.9600005"/>
    <n v="1946.9752155433819"/>
    <n v="4304841638.1552124"/>
    <n v="1069411610"/>
    <n v="1069411610"/>
    <n v="1069411610"/>
    <n v="44682"/>
    <n v="46022"/>
    <s v="Não"/>
    <n v="6018.51"/>
    <n v="7323.91"/>
  </r>
  <r>
    <n v="2029"/>
    <x v="17"/>
    <s v="PCS"/>
    <s v="01ºPCS"/>
    <s v="Procedimento Competitivo Simplificado"/>
    <s v="001/2021"/>
    <s v="TEVISA"/>
    <s v="09.043.782/0001-10"/>
    <s v="DISP2022-03"/>
    <s v="UTE.GN.ES.056350-1.01"/>
    <s v="VIANA 1"/>
    <x v="0"/>
    <s v="ES"/>
    <x v="5"/>
    <s v="Gás Natural"/>
    <s v="SE"/>
    <n v="147332000"/>
    <n v="179287948.0336495"/>
    <n v="37.479999999999997"/>
    <m/>
    <m/>
    <n v="0"/>
    <n v="36"/>
    <n v="0.1"/>
    <n v="350"/>
    <n v="350"/>
    <n v="350"/>
    <n v="35"/>
    <n v="35"/>
    <n v="35"/>
    <n v="35"/>
    <n v="35"/>
    <n v="1126440"/>
    <n v="1594"/>
    <s v="R$/MWh"/>
    <n v="0"/>
    <n v="0"/>
    <n v="1795545360"/>
    <n v="1939.7346751936939"/>
    <n v="2184994727.5251846"/>
    <n v="545110433.87"/>
    <n v="545110433.87"/>
    <n v="545110433.87"/>
    <n v="44682"/>
    <n v="46022"/>
    <s v="Não"/>
    <n v="6018.51"/>
    <n v="7323.91"/>
  </r>
  <r>
    <n v="2030"/>
    <x v="17"/>
    <s v="PCS"/>
    <s v="01ºPCS"/>
    <s v="Procedimento Competitivo Simplificado"/>
    <s v="001/2021"/>
    <s v="UTE POVOAÇÃO 1"/>
    <s v="43.174.526/0001-09"/>
    <s v="DISP2022-03"/>
    <s v="UTE.GN.ES.056045-6.01"/>
    <s v="POVOAÇÃO 1"/>
    <x v="4"/>
    <s v="ES"/>
    <x v="5"/>
    <s v="Gás Natural"/>
    <s v="SE"/>
    <n v="269571000"/>
    <n v="328040286.15222037"/>
    <n v="74.959999999999994"/>
    <m/>
    <m/>
    <n v="0"/>
    <n v="72"/>
    <n v="0.1"/>
    <n v="710"/>
    <n v="710"/>
    <n v="710"/>
    <n v="71"/>
    <n v="71"/>
    <n v="71"/>
    <n v="71"/>
    <n v="71"/>
    <n v="2285064"/>
    <n v="1601.95"/>
    <s v="R$/MWh"/>
    <n v="0"/>
    <n v="0"/>
    <n v="3660558274.8000002"/>
    <n v="1949.4090106189071"/>
    <n v="4454524351.4408827"/>
    <n v="1110740033.5699999"/>
    <n v="1110740033.5699999"/>
    <n v="1110740033.5699999"/>
    <n v="44692"/>
    <n v="46032"/>
    <s v="Não"/>
    <n v="6018.51"/>
    <n v="7323.91"/>
  </r>
  <r>
    <n v="2031"/>
    <x v="17"/>
    <s v="PCS"/>
    <s v="01ºPCS"/>
    <s v="Procedimento Competitivo Simplificado"/>
    <s v="001/2021"/>
    <s v="UTE-LORM"/>
    <s v="10.472.905/0001-18"/>
    <s v="DISP2022-03"/>
    <s v="UTE.GN.ES.030054-3.01"/>
    <s v="LUIZ OSCAR RODRIGUES DE MELO"/>
    <x v="4"/>
    <s v="ES"/>
    <x v="5"/>
    <s v="Gás Natural"/>
    <s v="SE"/>
    <n v="132023000"/>
    <n v="160658463.62804082"/>
    <n v="36"/>
    <m/>
    <m/>
    <n v="0"/>
    <n v="34.6"/>
    <n v="0.1"/>
    <n v="346"/>
    <n v="346"/>
    <n v="346"/>
    <n v="34.6"/>
    <n v="34.6"/>
    <n v="34.6"/>
    <n v="34.6"/>
    <n v="34.6"/>
    <n v="1113566.4000000001"/>
    <n v="1594"/>
    <s v="R$/MWh"/>
    <n v="0"/>
    <n v="0"/>
    <n v="1775024841.6000001"/>
    <n v="1939.7346751936939"/>
    <n v="2160023359.2106113"/>
    <n v="538847772.25"/>
    <n v="538847772.25"/>
    <n v="538847772.25"/>
    <n v="44692"/>
    <n v="46032"/>
    <s v="Não"/>
    <n v="6018.51"/>
    <n v="7323.91"/>
  </r>
  <r>
    <n v="2032"/>
    <x v="17"/>
    <s v="LEE"/>
    <s v="26ºLEE"/>
    <s v="Leilão de Energia Existente"/>
    <s v="009/2021"/>
    <s v="ALUPAR"/>
    <n v="8364948000138"/>
    <s v="QTDE2022-02"/>
    <s v="-"/>
    <s v="-"/>
    <x v="0"/>
    <s v="-"/>
    <x v="0"/>
    <s v="-"/>
    <s v="N"/>
    <n v="0"/>
    <n v="0"/>
    <n v="0"/>
    <m/>
    <m/>
    <n v="0"/>
    <n v="0"/>
    <n v="1"/>
    <n v="19"/>
    <n v="19"/>
    <n v="19"/>
    <n v="19"/>
    <n v="19"/>
    <n v="0"/>
    <n v="0"/>
    <n v="19"/>
    <n v="332880"/>
    <n v="210"/>
    <s v="R$/MWh"/>
    <n v="0"/>
    <n v="0"/>
    <n v="69904800"/>
    <n v="255.54848293016045"/>
    <n v="85066978.997791812"/>
    <n v="0"/>
    <n v="0"/>
    <n v="0"/>
    <n v="44562"/>
    <n v="45291"/>
    <s v="Não"/>
    <n v="6018.51"/>
    <n v="7323.91"/>
  </r>
  <r>
    <n v="2033"/>
    <x v="17"/>
    <s v="LEE"/>
    <s v="26ºLEE"/>
    <s v="Leilão de Energia Existente"/>
    <s v="009/2021"/>
    <s v="BRASIL COM"/>
    <n v="13145928000106"/>
    <s v="QTDE2022-02"/>
    <s v="-"/>
    <s v="-"/>
    <x v="0"/>
    <s v="-"/>
    <x v="0"/>
    <s v="-"/>
    <s v="N"/>
    <n v="0"/>
    <n v="0"/>
    <n v="0"/>
    <m/>
    <m/>
    <n v="0"/>
    <n v="0"/>
    <n v="1"/>
    <n v="20"/>
    <n v="20"/>
    <n v="20"/>
    <n v="20"/>
    <n v="20"/>
    <n v="0"/>
    <n v="0"/>
    <n v="20"/>
    <n v="350400"/>
    <n v="209"/>
    <s v="R$/MWh"/>
    <n v="0"/>
    <n v="0"/>
    <n v="73233600"/>
    <n v="254.33158539239776"/>
    <n v="89117787.521496177"/>
    <n v="0"/>
    <n v="0"/>
    <n v="0"/>
    <n v="44562"/>
    <n v="45291"/>
    <s v="Não"/>
    <n v="6018.51"/>
    <n v="7323.91"/>
  </r>
  <r>
    <n v="2034"/>
    <x v="17"/>
    <s v="LEE"/>
    <s v="26ºLEE"/>
    <s v="Leilão de Energia Existente"/>
    <s v="009/2021"/>
    <s v="COPEL COM"/>
    <n v="19125927000186"/>
    <s v="QTDE2022-02"/>
    <s v="-"/>
    <s v="-"/>
    <x v="0"/>
    <s v="-"/>
    <x v="0"/>
    <s v="-"/>
    <s v="NE"/>
    <n v="0"/>
    <n v="0"/>
    <n v="0"/>
    <m/>
    <m/>
    <n v="0"/>
    <n v="0"/>
    <n v="1"/>
    <n v="7"/>
    <n v="7"/>
    <n v="7"/>
    <n v="7"/>
    <n v="7"/>
    <n v="0"/>
    <n v="0"/>
    <n v="7"/>
    <n v="122640"/>
    <n v="205.8"/>
    <s v="R$/MWh"/>
    <n v="0"/>
    <n v="0"/>
    <n v="25239312"/>
    <n v="250.43751327155724"/>
    <n v="30713656.627623778"/>
    <n v="0"/>
    <n v="0"/>
    <n v="0"/>
    <n v="44562"/>
    <n v="45291"/>
    <s v="Não"/>
    <n v="6018.51"/>
    <n v="7323.91"/>
  </r>
  <r>
    <n v="2035"/>
    <x v="17"/>
    <s v="LEE"/>
    <s v="26ºLEE"/>
    <s v="Leilão de Energia Existente"/>
    <s v="009/2021"/>
    <s v="SAFIRA COM"/>
    <n v="9495582000107"/>
    <s v="QTDE2022-02"/>
    <s v="-"/>
    <s v="-"/>
    <x v="0"/>
    <s v="-"/>
    <x v="0"/>
    <s v="-"/>
    <s v="N"/>
    <n v="0"/>
    <n v="0"/>
    <n v="0"/>
    <m/>
    <m/>
    <n v="0"/>
    <n v="0"/>
    <n v="1"/>
    <n v="20"/>
    <n v="20"/>
    <n v="20"/>
    <n v="20"/>
    <n v="20"/>
    <n v="0"/>
    <n v="0"/>
    <n v="20"/>
    <n v="350400"/>
    <n v="210"/>
    <s v="R$/MWh"/>
    <n v="0"/>
    <n v="0"/>
    <n v="73584000"/>
    <n v="255.54848293016045"/>
    <n v="89544188.418728217"/>
    <n v="0"/>
    <n v="0"/>
    <n v="0"/>
    <n v="44562"/>
    <n v="45291"/>
    <s v="Não"/>
    <n v="6018.51"/>
    <n v="7323.91"/>
  </r>
  <r>
    <n v="2036"/>
    <x v="17"/>
    <s v="LEE"/>
    <s v="27ºLEE"/>
    <s v="Leilão de Energia Existente"/>
    <s v="010/2021"/>
    <s v="ELETRONORTE"/>
    <n v="357038000116"/>
    <s v="QTDE2023-02"/>
    <s v="-"/>
    <s v="-"/>
    <x v="0"/>
    <s v="-"/>
    <x v="0"/>
    <s v="-"/>
    <s v="N"/>
    <n v="0"/>
    <n v="0"/>
    <n v="0"/>
    <m/>
    <m/>
    <n v="0"/>
    <n v="0"/>
    <n v="1"/>
    <n v="51"/>
    <n v="51"/>
    <n v="51"/>
    <n v="51"/>
    <n v="51"/>
    <n v="0"/>
    <n v="0"/>
    <n v="51"/>
    <n v="894744"/>
    <n v="200"/>
    <s v="R$/MWh"/>
    <n v="0"/>
    <n v="0"/>
    <n v="178948800"/>
    <n v="243.37950755253374"/>
    <n v="217762354.10558426"/>
    <n v="0"/>
    <n v="0"/>
    <n v="0"/>
    <n v="44927"/>
    <n v="45657"/>
    <s v="Não"/>
    <n v="6018.51"/>
    <n v="7323.91"/>
  </r>
  <r>
    <n v="2037"/>
    <x v="17"/>
    <s v="LEE"/>
    <s v="27ºLEE"/>
    <s v="Leilão de Energia Existente"/>
    <s v="010/2021"/>
    <s v="KROMA"/>
    <n v="10202852000115"/>
    <s v="QTDE2023-02"/>
    <s v="-"/>
    <s v="-"/>
    <x v="0"/>
    <s v="-"/>
    <x v="0"/>
    <s v="-"/>
    <s v="N"/>
    <n v="0"/>
    <n v="0"/>
    <n v="0"/>
    <m/>
    <m/>
    <n v="0"/>
    <n v="0"/>
    <n v="1"/>
    <n v="10"/>
    <n v="10"/>
    <n v="10"/>
    <n v="10"/>
    <n v="10"/>
    <n v="0"/>
    <n v="0"/>
    <n v="10"/>
    <n v="175440"/>
    <n v="199.88"/>
    <s v="R$/MWh"/>
    <n v="0"/>
    <n v="0"/>
    <n v="35066947.200000003"/>
    <n v="243.23347984800222"/>
    <n v="42672881.704533517"/>
    <n v="0"/>
    <n v="0"/>
    <n v="0"/>
    <n v="44927"/>
    <n v="45657"/>
    <s v="Não"/>
    <n v="6018.51"/>
    <n v="7323.91"/>
  </r>
  <r>
    <n v="2038"/>
    <x v="17"/>
    <s v="LEE"/>
    <s v="27ºLEE"/>
    <s v="Leilão de Energia Existente"/>
    <s v="010/2021"/>
    <s v="KROMA"/>
    <n v="10202852000115"/>
    <s v="QTDE2023-02"/>
    <s v="-"/>
    <s v="-"/>
    <x v="0"/>
    <s v="-"/>
    <x v="0"/>
    <s v="-"/>
    <s v="NE"/>
    <n v="0"/>
    <n v="0"/>
    <n v="0"/>
    <m/>
    <m/>
    <n v="0"/>
    <n v="0"/>
    <n v="1"/>
    <n v="5"/>
    <n v="5"/>
    <n v="5"/>
    <n v="5"/>
    <n v="5"/>
    <n v="0"/>
    <n v="0"/>
    <n v="5"/>
    <n v="87720"/>
    <n v="199.88"/>
    <s v="R$/MWh"/>
    <n v="0"/>
    <n v="0"/>
    <n v="17533473.600000001"/>
    <n v="243.23347984800222"/>
    <n v="21336440.852266759"/>
    <n v="0"/>
    <n v="0"/>
    <n v="0"/>
    <n v="44927"/>
    <n v="45657"/>
    <s v="Não"/>
    <n v="6018.51"/>
    <n v="7323.91"/>
  </r>
  <r>
    <n v="2039"/>
    <x v="17"/>
    <s v="LEE"/>
    <s v="27ºLEE"/>
    <s v="Leilão de Energia Existente"/>
    <s v="010/2021"/>
    <s v="MAXIMA ENERGIA"/>
    <n v="12630054000110"/>
    <s v="QTDE2023-02"/>
    <s v="-"/>
    <s v="-"/>
    <x v="0"/>
    <s v="-"/>
    <x v="0"/>
    <s v="-"/>
    <s v="N"/>
    <n v="0"/>
    <n v="0"/>
    <n v="0"/>
    <m/>
    <m/>
    <n v="0"/>
    <n v="0"/>
    <n v="1"/>
    <n v="3"/>
    <n v="3"/>
    <n v="3"/>
    <n v="3"/>
    <n v="3"/>
    <n v="0"/>
    <n v="0"/>
    <n v="3"/>
    <n v="52632"/>
    <n v="199.9"/>
    <s v="R$/MWh"/>
    <n v="0"/>
    <n v="0"/>
    <n v="10521136.800000001"/>
    <n v="243.25781779875749"/>
    <n v="12803145.466384204"/>
    <n v="0"/>
    <n v="0"/>
    <n v="0"/>
    <n v="44927"/>
    <n v="45657"/>
    <s v="Não"/>
    <n v="6018.51"/>
    <n v="7323.91"/>
  </r>
  <r>
    <n v="2040"/>
    <x v="17"/>
    <s v="LEE"/>
    <s v="27ºLEE"/>
    <s v="Leilão de Energia Existente"/>
    <s v="010/2021"/>
    <s v="VIVAZ ENERGIA"/>
    <n v="26537119000191"/>
    <s v="QTDE2023-02"/>
    <s v="-"/>
    <s v="-"/>
    <x v="0"/>
    <s v="-"/>
    <x v="0"/>
    <s v="-"/>
    <s v="N"/>
    <n v="0"/>
    <n v="0"/>
    <n v="0"/>
    <m/>
    <m/>
    <n v="0"/>
    <n v="0"/>
    <n v="1"/>
    <n v="2"/>
    <n v="2"/>
    <n v="2"/>
    <n v="2"/>
    <n v="2"/>
    <n v="0"/>
    <n v="0"/>
    <n v="2"/>
    <n v="35088"/>
    <n v="199.98"/>
    <s v="R$/MWh"/>
    <n v="0"/>
    <n v="0"/>
    <n v="7016898.2400000002"/>
    <n v="243.35516960177847"/>
    <n v="8538846.1909872033"/>
    <n v="0"/>
    <n v="0"/>
    <n v="0"/>
    <n v="44927"/>
    <n v="45657"/>
    <s v="Não"/>
    <n v="6018.51"/>
    <n v="7323.91"/>
  </r>
  <r>
    <n v="2041"/>
    <x v="17"/>
    <s v="LRC"/>
    <s v="01ºLRC"/>
    <s v="Leilão de Reserva de Capacidade"/>
    <s v="011/2021"/>
    <s v="Azulão"/>
    <n v="30185130000107"/>
    <s v="POTE2026-15"/>
    <s v="UTE.GN.AM.035071-0.01"/>
    <s v="AZULÃO"/>
    <x v="4"/>
    <s v="AM"/>
    <x v="5"/>
    <s v="Gás Natural"/>
    <s v="N"/>
    <n v="915400240"/>
    <n v="1103464622.4113476"/>
    <n v="295.42899999999997"/>
    <n v="284.303"/>
    <n v="267.30799999999999"/>
    <n v="0"/>
    <n v="26.5"/>
    <n v="1"/>
    <n v="0"/>
    <n v="0"/>
    <n v="0"/>
    <n v="0"/>
    <n v="0"/>
    <n v="0"/>
    <n v="0"/>
    <n v="0"/>
    <n v="0"/>
    <n v="878000"/>
    <s v="R$/MW.ano"/>
    <n v="0"/>
    <n v="555.75"/>
    <n v="3520446360"/>
    <n v="1058380.6909174104"/>
    <n v="4243704385.9162669"/>
    <n v="216869653.47999999"/>
    <n v="216869653.47999999"/>
    <n v="216869653.47999999"/>
    <n v="46204"/>
    <n v="51682"/>
    <s v="Não"/>
    <n v="6075.69"/>
    <n v="7323.91"/>
  </r>
  <r>
    <n v="2042"/>
    <x v="17"/>
    <s v="LRC"/>
    <s v="01ºLRC"/>
    <s v="Leilão de Reserva de Capacidade"/>
    <s v="011/2021"/>
    <s v="CEC"/>
    <n v="10508162000199"/>
    <s v="POTE2026-15"/>
    <s v="UTE.PE.BA.029653-8.01"/>
    <s v="GLOBAL I"/>
    <x v="0"/>
    <s v="BA"/>
    <x v="1"/>
    <s v="Óleo Combustível B1"/>
    <s v="NE"/>
    <n v="20000000"/>
    <n v="24108899.565316863"/>
    <n v="136.4"/>
    <n v="131.744"/>
    <n v="126.527"/>
    <n v="0"/>
    <n v="4.7"/>
    <n v="1"/>
    <n v="0"/>
    <n v="0"/>
    <n v="0"/>
    <n v="0"/>
    <n v="0"/>
    <n v="0"/>
    <n v="0"/>
    <n v="0"/>
    <n v="0"/>
    <n v="879227.22"/>
    <s v="R$/MW.ano"/>
    <n v="0"/>
    <n v="1275.5899999999999"/>
    <n v="1668689736.97"/>
    <n v="1059860.0371036376"/>
    <n v="2011513663.7142372"/>
    <n v="91878393"/>
    <n v="91878393"/>
    <n v="91878393"/>
    <n v="46204"/>
    <n v="51682"/>
    <s v="Não"/>
    <n v="6075.69"/>
    <n v="7323.91"/>
  </r>
  <r>
    <n v="2043"/>
    <x v="17"/>
    <s v="LRC"/>
    <s v="01ºLRC"/>
    <s v="Leilão de Reserva de Capacidade"/>
    <s v="011/2021"/>
    <s v="CEC"/>
    <n v="10508162000199"/>
    <s v="POTE2026-15"/>
    <s v="UTE.PE.BA.029639-2.01"/>
    <s v="GLOBAL II"/>
    <x v="0"/>
    <s v="BA"/>
    <x v="1"/>
    <s v="Óleo Combustível B1"/>
    <s v="NE"/>
    <n v="20000000"/>
    <n v="24108899.565316863"/>
    <n v="136.4"/>
    <n v="131.54599999999999"/>
    <n v="126.337"/>
    <n v="0"/>
    <n v="4.7"/>
    <n v="1"/>
    <n v="0"/>
    <n v="0"/>
    <n v="0"/>
    <n v="0"/>
    <n v="0"/>
    <n v="0"/>
    <n v="0"/>
    <n v="0"/>
    <n v="0"/>
    <n v="879227.23"/>
    <s v="R$/MW.ano"/>
    <n v="0"/>
    <n v="1275.5899999999999"/>
    <n v="1666183958.3499999"/>
    <n v="1059860.0491580875"/>
    <n v="2008493085.4601121"/>
    <n v="91740425"/>
    <n v="91740425"/>
    <n v="91740425"/>
    <n v="46204"/>
    <n v="51682"/>
    <s v="Não"/>
    <n v="6075.69"/>
    <n v="7323.91"/>
  </r>
  <r>
    <n v="2044"/>
    <x v="17"/>
    <s v="LRC"/>
    <s v="01ºLRC"/>
    <s v="Leilão de Reserva de Capacidade"/>
    <s v="011/2021"/>
    <s v="CEP"/>
    <n v="9439128000120"/>
    <s v="POTE2026-15"/>
    <s v="UTE.PE.RN.028655-9.01"/>
    <s v="POTIGUAR"/>
    <x v="0"/>
    <s v="RN"/>
    <x v="1"/>
    <s v="Óleo Diesel"/>
    <s v="NE"/>
    <n v="15000000"/>
    <n v="18081674.673987649"/>
    <n v="48.14"/>
    <n v="47.66"/>
    <n v="45.539000000000001"/>
    <n v="0"/>
    <n v="1.1000000000000001"/>
    <n v="1"/>
    <n v="0"/>
    <n v="0"/>
    <n v="0"/>
    <n v="0"/>
    <n v="0"/>
    <n v="0"/>
    <n v="0"/>
    <n v="0"/>
    <n v="0"/>
    <n v="873761.39"/>
    <s v="R$/MW.ano"/>
    <n v="0"/>
    <n v="2050.4499999999998"/>
    <n v="596853299.09000003"/>
    <n v="1053271.2797780829"/>
    <n v="719473812.14944184"/>
    <n v="28585167"/>
    <n v="28585167"/>
    <n v="28585167"/>
    <n v="46204"/>
    <n v="51682"/>
    <s v="Não"/>
    <n v="6075.69"/>
    <n v="7323.91"/>
  </r>
  <r>
    <n v="2045"/>
    <x v="17"/>
    <s v="LRC"/>
    <s v="01ºLRC"/>
    <s v="Leilão de Reserva de Capacidade"/>
    <s v="011/2021"/>
    <s v="CEP"/>
    <n v="9439128000120"/>
    <s v="POTE2026-15"/>
    <s v="UTE.PE.RN.029556-6.01"/>
    <s v="POTIGUAR III"/>
    <x v="0"/>
    <s v="RN"/>
    <x v="1"/>
    <s v="Óleo Diesel"/>
    <s v="NE"/>
    <n v="15000000"/>
    <n v="18081674.673987649"/>
    <n v="51.46"/>
    <n v="50.95"/>
    <n v="48.512999999999998"/>
    <n v="0"/>
    <n v="1.2"/>
    <n v="1"/>
    <n v="0"/>
    <n v="0"/>
    <n v="0"/>
    <n v="0"/>
    <n v="0"/>
    <n v="0"/>
    <n v="0"/>
    <n v="0"/>
    <n v="0"/>
    <n v="873761.4"/>
    <s v="R$/MW.ano"/>
    <n v="0"/>
    <n v="2050.4499999999998"/>
    <n v="635831801.97000003"/>
    <n v="1053271.2918325327"/>
    <n v="766460252.70645857"/>
    <n v="30451969"/>
    <n v="30451969"/>
    <n v="30451969"/>
    <n v="46204"/>
    <n v="51682"/>
    <s v="Não"/>
    <n v="6075.69"/>
    <n v="7323.91"/>
  </r>
  <r>
    <n v="2046"/>
    <x v="17"/>
    <s v="LRC"/>
    <s v="01ºLRC"/>
    <s v="Leilão de Reserva de Capacidade"/>
    <s v="011/2021"/>
    <s v="DELTA GERAÇÃO PIE"/>
    <n v="13787764000110"/>
    <s v="POTE2026-15"/>
    <s v="UTE.GN.MS.027075-0.01"/>
    <s v="WILLIAM ARJONA"/>
    <x v="0"/>
    <s v="MS"/>
    <x v="5"/>
    <s v="Gás Natural"/>
    <s v="SE"/>
    <n v="0"/>
    <n v="0"/>
    <n v="177.11600000000001"/>
    <n v="166.3"/>
    <n v="148.30099999999999"/>
    <n v="0"/>
    <n v="11.4"/>
    <n v="1"/>
    <n v="0"/>
    <n v="0"/>
    <n v="0"/>
    <n v="0"/>
    <n v="0"/>
    <n v="0"/>
    <n v="0"/>
    <n v="0"/>
    <n v="0"/>
    <n v="877700"/>
    <s v="R$/MW.ano"/>
    <n v="0"/>
    <n v="599.83000000000004"/>
    <n v="1952456815.5"/>
    <n v="1058019.0574239306"/>
    <n v="2353579263.5253949"/>
    <n v="119489141.04000001"/>
    <n v="119489141.04000001"/>
    <n v="119489141.04000001"/>
    <n v="46204"/>
    <n v="51682"/>
    <s v="Não"/>
    <n v="6075.69"/>
    <n v="7323.91"/>
  </r>
  <r>
    <n v="2047"/>
    <x v="17"/>
    <s v="LRC"/>
    <s v="01ºLRC"/>
    <s v="Leilão de Reserva de Capacidade"/>
    <s v="011/2021"/>
    <s v="Geramar"/>
    <n v="9110880000123"/>
    <s v="POTE2026-15"/>
    <s v="UTE.PE.MA.029705-4.01"/>
    <s v="GERAMAR I"/>
    <x v="0"/>
    <s v="MA"/>
    <x v="1"/>
    <s v="Óleo Combustível B1"/>
    <s v="N"/>
    <n v="0"/>
    <n v="0"/>
    <n v="165.87"/>
    <n v="162.87"/>
    <n v="145.53899999999999"/>
    <n v="0"/>
    <n v="6.3"/>
    <n v="1"/>
    <n v="0"/>
    <n v="0"/>
    <n v="0"/>
    <n v="0"/>
    <n v="0"/>
    <n v="0"/>
    <n v="0"/>
    <n v="0"/>
    <n v="0"/>
    <n v="872388.41"/>
    <s v="R$/MW.ano"/>
    <n v="0"/>
    <n v="1050.78"/>
    <n v="1904498052.04"/>
    <n v="1051616.2279318236"/>
    <n v="2295767612.9486985"/>
    <n v="108615000"/>
    <n v="108615000"/>
    <n v="108615000"/>
    <n v="46204"/>
    <n v="51682"/>
    <s v="Não"/>
    <n v="6075.69"/>
    <n v="7323.91"/>
  </r>
  <r>
    <n v="2048"/>
    <x v="17"/>
    <s v="LRC"/>
    <s v="01ºLRC"/>
    <s v="Leilão de Reserva de Capacidade"/>
    <s v="011/2021"/>
    <s v="Geramar"/>
    <n v="9110880000123"/>
    <s v="POTE2026-15"/>
    <s v="UTE.PE.MA.029668-6.01"/>
    <s v="GERAMAR II"/>
    <x v="0"/>
    <s v="MA"/>
    <x v="1"/>
    <s v="Óleo Combustível B1"/>
    <s v="N"/>
    <n v="0"/>
    <n v="0"/>
    <n v="165.87"/>
    <n v="162.87"/>
    <n v="145.53899999999999"/>
    <n v="0"/>
    <n v="6.3"/>
    <n v="1"/>
    <n v="0"/>
    <n v="0"/>
    <n v="0"/>
    <n v="0"/>
    <n v="0"/>
    <n v="0"/>
    <n v="0"/>
    <n v="0"/>
    <n v="0"/>
    <n v="872388.41"/>
    <s v="R$/MW.ano"/>
    <n v="0"/>
    <n v="1050.78"/>
    <n v="1904498052.04"/>
    <n v="1051616.2279318236"/>
    <n v="2295767612.9486985"/>
    <n v="108615000"/>
    <n v="108615000"/>
    <n v="108615000"/>
    <n v="46204"/>
    <n v="51682"/>
    <s v="Não"/>
    <n v="6075.69"/>
    <n v="7323.91"/>
  </r>
  <r>
    <n v="2049"/>
    <x v="17"/>
    <s v="LRC"/>
    <s v="01ºLRC"/>
    <s v="Leilão de Reserva de Capacidade"/>
    <s v="011/2021"/>
    <s v="LGSA"/>
    <n v="10472905000118"/>
    <s v="POTE2026-15"/>
    <s v="UTE.GN.ES.030054-3.01"/>
    <s v="LUIZ OSCAR RODRIGUES DE MELO"/>
    <x v="0"/>
    <s v="ES"/>
    <x v="5"/>
    <s v="Gás Natural"/>
    <s v="SE"/>
    <n v="105800000"/>
    <n v="127536078.70052621"/>
    <n v="204"/>
    <n v="198.798"/>
    <n v="190.86699999999999"/>
    <n v="0"/>
    <n v="14"/>
    <n v="1"/>
    <n v="0"/>
    <n v="0"/>
    <n v="0"/>
    <n v="0"/>
    <n v="0"/>
    <n v="0"/>
    <n v="0"/>
    <n v="0"/>
    <n v="0"/>
    <n v="878152.17"/>
    <s v="R$/MW.ano"/>
    <n v="0"/>
    <n v="600"/>
    <n v="2514154053.4699998"/>
    <n v="1058564.123479753"/>
    <n v="3030674378.3421254"/>
    <n v="153867846.22999999"/>
    <n v="153867846.22999999"/>
    <n v="153867846.22999999"/>
    <n v="46204"/>
    <n v="51682"/>
    <s v="Não"/>
    <n v="6075.69"/>
    <n v="7323.91"/>
  </r>
  <r>
    <n v="2050"/>
    <x v="17"/>
    <s v="LRC"/>
    <s v="01ºLRC"/>
    <s v="Leilão de Reserva de Capacidade"/>
    <s v="011/2021"/>
    <s v="Parnaíba II"/>
    <n v="14578002000177"/>
    <s v="POTE2026-15"/>
    <s v="UTE.GN.MA.031193-6.01"/>
    <s v="PARNAÍBA IV"/>
    <x v="0"/>
    <s v="MA"/>
    <x v="5"/>
    <s v="Gás Natural"/>
    <s v="N"/>
    <n v="0"/>
    <n v="0"/>
    <n v="56.277000000000001"/>
    <n v="55.14"/>
    <n v="39.331000000000003"/>
    <n v="0"/>
    <n v="4.9000000000000004"/>
    <n v="1"/>
    <n v="0"/>
    <n v="0"/>
    <n v="0"/>
    <n v="0"/>
    <n v="0"/>
    <n v="0"/>
    <n v="0"/>
    <n v="0"/>
    <n v="0"/>
    <n v="881000"/>
    <s v="R$/MW.ano"/>
    <n v="0"/>
    <n v="544"/>
    <n v="632086665"/>
    <n v="1061997.0258522078"/>
    <n v="761945696.15305436"/>
    <n v="32083083.32"/>
    <n v="32083083.32"/>
    <n v="32083083.32"/>
    <n v="46204"/>
    <n v="51682"/>
    <s v="Não"/>
    <n v="6075.69"/>
    <n v="7323.91"/>
  </r>
  <r>
    <n v="2051"/>
    <x v="17"/>
    <s v="LRC"/>
    <s v="01ºLRC"/>
    <s v="Leilão de Reserva de Capacidade"/>
    <s v="011/2021"/>
    <s v="PETROBRAS"/>
    <n v="33000167000101"/>
    <s v="POTE2026-15"/>
    <s v="UTE.GN.MG.001096-0.01"/>
    <s v="IBIRITÉ"/>
    <x v="0"/>
    <s v="MG"/>
    <x v="5"/>
    <s v="Gás Natural"/>
    <s v="SE"/>
    <n v="0"/>
    <n v="0"/>
    <n v="226"/>
    <n v="220.41300000000001"/>
    <n v="197.87"/>
    <n v="0"/>
    <n v="14.5"/>
    <n v="1"/>
    <n v="0"/>
    <n v="0"/>
    <n v="0"/>
    <n v="0"/>
    <n v="0"/>
    <n v="0"/>
    <n v="0"/>
    <n v="0"/>
    <n v="0"/>
    <n v="878152.17"/>
    <s v="R$/MW.ano"/>
    <n v="0"/>
    <n v="600"/>
    <n v="2606399548.1700001"/>
    <n v="1058564.123479753"/>
    <n v="3141871246.695889"/>
    <n v="159513329.88"/>
    <n v="159513329.88"/>
    <n v="159513329.88"/>
    <n v="46204"/>
    <n v="51682"/>
    <s v="Não"/>
    <n v="6075.69"/>
    <n v="7323.91"/>
  </r>
  <r>
    <n v="2052"/>
    <x v="17"/>
    <s v="LRC"/>
    <s v="01ºLRC"/>
    <s v="Leilão de Reserva de Capacidade"/>
    <s v="011/2021"/>
    <s v="PETROBRAS"/>
    <n v="33000167000101"/>
    <s v="POTE2026-15"/>
    <s v="UTE.GN.RJ.027888-2.01"/>
    <s v="TERMORIO"/>
    <x v="0"/>
    <s v="RJ"/>
    <x v="5"/>
    <s v="Gás Natural"/>
    <s v="SE"/>
    <n v="0"/>
    <n v="0"/>
    <n v="1058.3"/>
    <n v="994.08100000000002"/>
    <n v="922.351"/>
    <n v="0"/>
    <n v="68.099999999999994"/>
    <n v="1"/>
    <n v="0"/>
    <n v="0"/>
    <n v="0"/>
    <n v="0"/>
    <n v="0"/>
    <n v="0"/>
    <n v="0"/>
    <n v="0"/>
    <n v="0"/>
    <n v="876685.12"/>
    <s v="R$/MW.ano"/>
    <n v="0"/>
    <n v="600"/>
    <n v="12129170956.76"/>
    <n v="1056795.6754243881"/>
    <n v="14621048220.354256"/>
    <n v="742202125.12"/>
    <n v="742202125.12"/>
    <n v="742202125.12"/>
    <n v="46204"/>
    <n v="51682"/>
    <s v="Não"/>
    <n v="6075.69"/>
    <n v="7323.91"/>
  </r>
  <r>
    <n v="2053"/>
    <x v="17"/>
    <s v="LRC"/>
    <s v="01ºLRC"/>
    <s v="Leilão de Reserva de Capacidade"/>
    <s v="011/2021"/>
    <s v="PORTOCEM"/>
    <n v="27241084000101"/>
    <s v="POTE2026-15"/>
    <s v="UTE.GN.CE.037748-1.01"/>
    <s v="PORTOCÉM I"/>
    <x v="4"/>
    <s v="CE"/>
    <x v="5"/>
    <s v="Gás Natural"/>
    <s v="NE"/>
    <n v="4225156350"/>
    <n v="5093193504.4955397"/>
    <n v="1571.8879999999999"/>
    <n v="1535.057"/>
    <n v="1473.69"/>
    <n v="0"/>
    <n v="203.5"/>
    <n v="1"/>
    <n v="0"/>
    <n v="0"/>
    <n v="0"/>
    <n v="0"/>
    <n v="0"/>
    <n v="0"/>
    <n v="0"/>
    <n v="0"/>
    <n v="0"/>
    <n v="843974.84"/>
    <s v="R$/MW.ano"/>
    <n v="0"/>
    <n v="490.37"/>
    <n v="18656359229.389999"/>
    <n v="1017365.2326607185"/>
    <n v="22489214545.79179"/>
    <n v="1157038878.1199999"/>
    <n v="1157038878.1199999"/>
    <n v="1157038878.1199999"/>
    <n v="46204"/>
    <n v="51682"/>
    <s v="Não"/>
    <n v="6075.69"/>
    <n v="7323.91"/>
  </r>
  <r>
    <n v="2054"/>
    <x v="17"/>
    <s v="LRC"/>
    <s v="01ºLRC"/>
    <s v="Leilão de Reserva de Capacidade"/>
    <s v="011/2021"/>
    <s v="Termopernambuco"/>
    <n v="3795050000109"/>
    <s v="POTE2026-15"/>
    <s v="UTE.GN.PE.028031-3.01"/>
    <s v="TERMOPERNAMBUCO"/>
    <x v="0"/>
    <s v="PE"/>
    <x v="5"/>
    <s v="Gás Natural"/>
    <s v="NE"/>
    <n v="50584000"/>
    <n v="60976228.780599408"/>
    <n v="550"/>
    <n v="17.79"/>
    <n v="498.173"/>
    <n v="0"/>
    <n v="38.799999999999997"/>
    <n v="1"/>
    <n v="0"/>
    <n v="0"/>
    <n v="0"/>
    <n v="0"/>
    <n v="0"/>
    <n v="0"/>
    <n v="0"/>
    <n v="0"/>
    <n v="0"/>
    <n v="487412.7"/>
    <s v="R$/MW.ano"/>
    <n v="0"/>
    <n v="599.12"/>
    <n v="3642237704.96"/>
    <n v="587549.19155799598"/>
    <n v="4390517151.0945415"/>
    <n v="207000000"/>
    <n v="207000000"/>
    <n v="207000000"/>
    <n v="46204"/>
    <n v="51682"/>
    <s v="Não"/>
    <n v="6075.69"/>
    <n v="7323.91"/>
  </r>
  <r>
    <n v="2055"/>
    <x v="17"/>
    <s v="LRC"/>
    <s v="01ºLRC"/>
    <s v="Leilão de Reserva de Capacidade"/>
    <s v="011/2021"/>
    <s v="TEVISA"/>
    <n v="9043782000200"/>
    <s v="POTE2026-15"/>
    <s v="UTE.PE.ES.029664-3.01"/>
    <s v="VIANA"/>
    <x v="0"/>
    <s v="ES"/>
    <x v="1"/>
    <s v="Óleo Combustível B1"/>
    <s v="SE"/>
    <n v="93500000"/>
    <n v="112709105.46785633"/>
    <n v="174.6"/>
    <n v="171.596"/>
    <n v="166.43899999999999"/>
    <n v="0"/>
    <n v="1E-3"/>
    <n v="1"/>
    <n v="0"/>
    <n v="0"/>
    <n v="0"/>
    <n v="0"/>
    <n v="0"/>
    <n v="0"/>
    <n v="0"/>
    <n v="0"/>
    <n v="0"/>
    <n v="878152.17"/>
    <s v="R$/MW.ano"/>
    <n v="0"/>
    <n v="1155.69"/>
    <n v="2192381535.3400002"/>
    <n v="1058564.123479753"/>
    <n v="2642795312.2183623"/>
    <n v="123076542.47"/>
    <n v="123076542.47"/>
    <n v="123076542.47"/>
    <n v="46204"/>
    <n v="51682"/>
    <s v="Não"/>
    <n v="6075.69"/>
    <n v="7323.91"/>
  </r>
  <r>
    <n v="2056"/>
    <x v="17"/>
    <s v="LRC"/>
    <s v="01ºLRC"/>
    <s v="Leilão de Reserva de Capacidade"/>
    <s v="011/2021"/>
    <s v="PORTOCEM"/>
    <n v="11371025000118"/>
    <s v="POTE2026-15"/>
    <s v="UTE.GN.SC.035310-8.01"/>
    <s v="TROMBUDO"/>
    <x v="0"/>
    <s v="SC"/>
    <x v="5"/>
    <s v="Gás Natural"/>
    <s v="S"/>
    <n v="17764900"/>
    <n v="21414609.494394876"/>
    <n v="28.023"/>
    <n v="27.5"/>
    <n v="24.959"/>
    <n v="0"/>
    <n v="2.1"/>
    <n v="1"/>
    <n v="0"/>
    <n v="0"/>
    <n v="0"/>
    <n v="0"/>
    <n v="0"/>
    <n v="0"/>
    <n v="0"/>
    <n v="0"/>
    <n v="0"/>
    <n v="875346.1"/>
    <s v="R$/MW.ano"/>
    <n v="0"/>
    <n v="596.9"/>
    <n v="327716449.64999998"/>
    <n v="1055181.5604895905"/>
    <n v="395044148.52570349"/>
    <n v="20060000"/>
    <n v="20060000"/>
    <n v="20060000"/>
    <n v="46204"/>
    <n v="51682"/>
    <s v="Não"/>
    <n v="6075.69"/>
    <n v="7323.91"/>
  </r>
  <r>
    <n v="2057"/>
    <x v="17"/>
    <s v="LRC"/>
    <s v="01ºLRC"/>
    <s v="Leilão de Reserva de Capacidade"/>
    <s v="011/2021"/>
    <s v="UTLP"/>
    <n v="27171295000115"/>
    <s v="POTE2026-15"/>
    <s v="UTE.FL.SP.040580-9.01"/>
    <s v="CIDADE DO LIVRO"/>
    <x v="0"/>
    <s v="SP"/>
    <x v="4"/>
    <s v="Bagaço de Cana de Açúcar"/>
    <s v="SE"/>
    <n v="502299200"/>
    <n v="605494048.22695041"/>
    <n v="80"/>
    <n v="72.400000000000006"/>
    <n v="65.600999999999999"/>
    <n v="0"/>
    <n v="55.7"/>
    <n v="1"/>
    <n v="0"/>
    <n v="0"/>
    <n v="0"/>
    <n v="0"/>
    <n v="0"/>
    <n v="0"/>
    <n v="0"/>
    <n v="0"/>
    <n v="0"/>
    <n v="877321.16"/>
    <s v="R$/MW.ano"/>
    <n v="0"/>
    <n v="210"/>
    <n v="863297181.25999999"/>
    <n v="1057562.3866483644"/>
    <n v="1040657251.9009243"/>
    <n v="55900000"/>
    <n v="55900000"/>
    <n v="55900000"/>
    <n v="46204"/>
    <n v="51682"/>
    <s v="Não"/>
    <n v="6075.69"/>
    <n v="7323.91"/>
  </r>
  <r>
    <n v="2058"/>
    <x v="18"/>
    <s v="LEN"/>
    <s v="36ºLEN"/>
    <s v="Leilão de Energia Nova"/>
    <s v="003/2022"/>
    <s v="AGE"/>
    <n v="9225505000129"/>
    <s v="QTDH2026-20"/>
    <s v="PCH.PH.SC.030675-4.01"/>
    <s v="ALTO GARCIA"/>
    <x v="0"/>
    <s v="SC"/>
    <x v="6"/>
    <s v="Rio Garcia"/>
    <s v="S"/>
    <n v="12625000"/>
    <n v="14486307.709059233"/>
    <n v="2"/>
    <m/>
    <m/>
    <n v="0"/>
    <n v="1.36"/>
    <n v="0.1"/>
    <n v="13"/>
    <n v="13"/>
    <n v="13"/>
    <n v="1.3"/>
    <n v="1.3"/>
    <n v="1.3"/>
    <n v="1.3"/>
    <n v="1.3"/>
    <n v="227916"/>
    <n v="289.60000000000002"/>
    <s v="R$/MWh"/>
    <n v="0"/>
    <n v="0"/>
    <n v="66004473.600000001"/>
    <n v="332.29581881533102"/>
    <n v="75735533.841114983"/>
    <n v="0"/>
    <n v="0"/>
    <n v="0"/>
    <n v="46023"/>
    <n v="53327"/>
    <s v="Não"/>
    <n v="6382.88"/>
    <n v="7323.91"/>
  </r>
  <r>
    <n v="2059"/>
    <x v="18"/>
    <s v="LEN"/>
    <s v="36ºLEN"/>
    <s v="Leilão de Energia Nova"/>
    <s v="003/2022"/>
    <s v="ATEN1"/>
    <n v="6015859000150"/>
    <s v="QTDH2026-20"/>
    <s v="PCH.PH.MS.037179-3.01"/>
    <s v="FUNDÃOZINHO"/>
    <x v="0"/>
    <s v="MS"/>
    <x v="6"/>
    <s v="Rio Sucuriú"/>
    <s v="SE"/>
    <n v="168685570"/>
    <n v="193554936.48301393"/>
    <n v="22"/>
    <m/>
    <m/>
    <n v="0"/>
    <n v="14.9"/>
    <n v="0.1"/>
    <n v="149"/>
    <n v="149"/>
    <n v="149"/>
    <n v="14.9"/>
    <n v="14.9"/>
    <n v="14.9"/>
    <n v="14.9"/>
    <n v="14.9"/>
    <n v="2612268"/>
    <n v="291.79000000000002"/>
    <s v="R$/MWh"/>
    <n v="0"/>
    <n v="0"/>
    <n v="762233679.72000003"/>
    <n v="334.80869120209064"/>
    <n v="874610030.14910281"/>
    <n v="0"/>
    <n v="0"/>
    <n v="0"/>
    <n v="46023"/>
    <n v="53327"/>
    <s v="Não"/>
    <n v="6382.88"/>
    <n v="7323.91"/>
  </r>
  <r>
    <n v="2060"/>
    <x v="18"/>
    <s v="LEN"/>
    <s v="36ºLEN"/>
    <s v="Leilão de Energia Nova"/>
    <s v="003/2022"/>
    <s v="CAVERNOSO III"/>
    <n v="30037511000149"/>
    <s v="QTDH2026-20"/>
    <s v="PCH.PH.PR.037314-1.01"/>
    <s v="CAVERNOSO III"/>
    <x v="0"/>
    <s v="PR"/>
    <x v="6"/>
    <s v="Rio Cavernoso"/>
    <s v="S"/>
    <n v="27181810"/>
    <n v="31189232.772212543"/>
    <n v="6.48"/>
    <m/>
    <m/>
    <n v="0"/>
    <n v="3.54"/>
    <n v="0.1"/>
    <n v="18"/>
    <n v="18"/>
    <n v="18"/>
    <n v="1.8"/>
    <n v="1.8"/>
    <n v="1.8"/>
    <n v="1.8"/>
    <n v="1.8"/>
    <n v="315576"/>
    <n v="289"/>
    <s v="R$/MWh"/>
    <n v="0"/>
    <n v="0"/>
    <n v="91201464"/>
    <n v="331.60736062717768"/>
    <n v="104647324.43728223"/>
    <n v="0"/>
    <n v="0"/>
    <n v="0"/>
    <n v="46023"/>
    <n v="53327"/>
    <s v="Não"/>
    <n v="6382.88"/>
    <n v="7323.91"/>
  </r>
  <r>
    <n v="2061"/>
    <x v="18"/>
    <s v="LEN"/>
    <s v="36ºLEN"/>
    <s v="Leilão de Energia Nova"/>
    <s v="003/2022"/>
    <s v="CAVERNOSO IV"/>
    <n v="25290240000107"/>
    <s v="QTDH2026-20"/>
    <s v="PCH.PH.PR.034241-6.01"/>
    <s v="CAVERNOSO IV"/>
    <x v="0"/>
    <s v="PR"/>
    <x v="6"/>
    <s v="Rio Cavernoso"/>
    <s v="S"/>
    <n v="35082990"/>
    <n v="40255286.217334494"/>
    <n v="5.9989999999999997"/>
    <m/>
    <m/>
    <n v="0"/>
    <n v="3.23"/>
    <n v="0.1"/>
    <n v="20"/>
    <n v="20"/>
    <n v="20"/>
    <n v="2"/>
    <n v="2"/>
    <n v="2"/>
    <n v="2"/>
    <n v="2"/>
    <n v="350640"/>
    <n v="289.58999999999997"/>
    <s v="R$/MWh"/>
    <n v="0"/>
    <n v="0"/>
    <n v="101541837.59999999"/>
    <n v="332.2843445121951"/>
    <n v="116512182.55975609"/>
    <n v="0"/>
    <n v="0"/>
    <n v="0"/>
    <n v="46023"/>
    <n v="53327"/>
    <s v="Não"/>
    <n v="6382.88"/>
    <n v="7323.91"/>
  </r>
  <r>
    <n v="2062"/>
    <x v="18"/>
    <s v="LEN"/>
    <s v="36ºLEN"/>
    <s v="Leilão de Energia Nova"/>
    <s v="003/2022"/>
    <s v="CAVERNOSO VIII"/>
    <n v="18475126000188"/>
    <s v="QTDH2026-20"/>
    <s v="PCH.PH.PR.034117-7.01"/>
    <s v="CAVERNOSO VIII"/>
    <x v="0"/>
    <s v="PR"/>
    <x v="6"/>
    <s v="Rio Cavernoso"/>
    <s v="S"/>
    <n v="35348410"/>
    <n v="40559837.171167247"/>
    <n v="4.9859999999999998"/>
    <m/>
    <m/>
    <n v="0"/>
    <n v="2.69"/>
    <n v="0.1"/>
    <n v="20"/>
    <n v="20"/>
    <n v="20"/>
    <n v="2"/>
    <n v="2"/>
    <n v="2"/>
    <n v="2"/>
    <n v="2"/>
    <n v="350640"/>
    <n v="289.5"/>
    <s v="R$/MWh"/>
    <n v="0"/>
    <n v="0"/>
    <n v="101510280"/>
    <n v="332.18107578397212"/>
    <n v="116475972.41289198"/>
    <n v="0"/>
    <n v="0"/>
    <n v="0"/>
    <n v="46023"/>
    <n v="53327"/>
    <s v="Não"/>
    <n v="6382.88"/>
    <n v="7323.91"/>
  </r>
  <r>
    <n v="2063"/>
    <x v="18"/>
    <s v="LEN"/>
    <s v="36ºLEN"/>
    <s v="Leilão de Energia Nova"/>
    <s v="003/2022"/>
    <s v="CBE"/>
    <n v="10952160000194"/>
    <s v="QTDH2026-20"/>
    <s v="PCH.PH.SC.031498-6.01"/>
    <s v="CAMPO BELO"/>
    <x v="0"/>
    <s v="SC"/>
    <x v="6"/>
    <s v="Rio Vacas Gordas"/>
    <s v="S"/>
    <n v="69194500"/>
    <n v="79395866.833623692"/>
    <n v="11.997999999999999"/>
    <m/>
    <m/>
    <n v="0"/>
    <n v="6.45"/>
    <n v="0.1"/>
    <n v="60"/>
    <n v="60"/>
    <n v="60"/>
    <n v="6"/>
    <n v="6"/>
    <n v="6"/>
    <n v="6"/>
    <n v="6"/>
    <n v="1051920"/>
    <n v="265"/>
    <s v="R$/MWh"/>
    <n v="0"/>
    <n v="0"/>
    <n v="278758800"/>
    <n v="304.06903310104531"/>
    <n v="319856297.29965156"/>
    <n v="0"/>
    <n v="0"/>
    <n v="0"/>
    <n v="46023"/>
    <n v="53327"/>
    <s v="Não"/>
    <n v="6382.88"/>
    <n v="7323.91"/>
  </r>
  <r>
    <n v="2064"/>
    <x v="18"/>
    <s v="LEN"/>
    <s v="36ºLEN"/>
    <s v="Leilão de Energia Nova"/>
    <s v="003/2022"/>
    <s v="CBS"/>
    <n v="22933611000125"/>
    <s v="QTDH2026-20"/>
    <s v="PCH.PH.MT.037888-7.01"/>
    <s v="BRAÇO SUL"/>
    <x v="0"/>
    <s v="MT"/>
    <x v="6"/>
    <s v="Rio Braço Sul"/>
    <s v="SE"/>
    <n v="51587710"/>
    <n v="59193302.262630664"/>
    <n v="9.5"/>
    <m/>
    <m/>
    <n v="0"/>
    <n v="4.4800000000000004"/>
    <n v="0.1"/>
    <n v="44"/>
    <n v="44"/>
    <n v="44"/>
    <n v="4.4000000000000004"/>
    <n v="4.4000000000000004"/>
    <n v="4.4000000000000004"/>
    <n v="4.4000000000000004"/>
    <n v="4.4000000000000004"/>
    <n v="771408"/>
    <n v="289.60000000000002"/>
    <s v="R$/MWh"/>
    <n v="0"/>
    <n v="0"/>
    <n v="223399756.80000001"/>
    <n v="332.29581881533102"/>
    <n v="256335653.00069687"/>
    <n v="0"/>
    <n v="0"/>
    <n v="0"/>
    <n v="46023"/>
    <n v="53327"/>
    <s v="Não"/>
    <n v="6382.88"/>
    <n v="7323.91"/>
  </r>
  <r>
    <n v="2065"/>
    <x v="18"/>
    <s v="LEN"/>
    <s v="36ºLEN"/>
    <s v="Leilão de Energia Nova"/>
    <s v="003/2022"/>
    <s v="CELESC GERA"/>
    <n v="8336804000178"/>
    <s v="QTDH2026-20"/>
    <s v="CGH.PH.SC.035741-3.01"/>
    <s v="MARUIM"/>
    <x v="0"/>
    <s v="SC"/>
    <x v="10"/>
    <s v="Rio Maruim"/>
    <s v="S"/>
    <n v="7034000"/>
    <n v="8071024.8257839717"/>
    <n v="1"/>
    <m/>
    <m/>
    <n v="0"/>
    <n v="0.65"/>
    <n v="0.1"/>
    <n v="6"/>
    <n v="6"/>
    <n v="6"/>
    <n v="0.60000000000000009"/>
    <n v="0.60000000000000009"/>
    <n v="0.60000000000000009"/>
    <n v="0.60000000000000009"/>
    <n v="0.60000000000000009"/>
    <n v="105192"/>
    <n v="264.99"/>
    <s v="R$/MWh"/>
    <n v="0"/>
    <n v="0"/>
    <n v="27874828.079999998"/>
    <n v="304.05755879790939"/>
    <n v="31984422.725069683"/>
    <n v="0"/>
    <n v="0"/>
    <n v="0"/>
    <n v="46023"/>
    <n v="53327"/>
    <s v="Não"/>
    <n v="6382.88"/>
    <n v="7323.91"/>
  </r>
  <r>
    <n v="2066"/>
    <x v="18"/>
    <s v="LEN"/>
    <s v="36ºLEN"/>
    <s v="Leilão de Energia Nova"/>
    <s v="003/2022"/>
    <s v="COPREL"/>
    <n v="8323274000123"/>
    <s v="QTDH2026-20"/>
    <s v="PCH.PH.RS.037468-7.01"/>
    <s v="SANTO ANTONIO DO JACUÍ"/>
    <x v="0"/>
    <s v="RS"/>
    <x v="6"/>
    <s v="Rio Jacuí"/>
    <s v="S"/>
    <n v="43220000"/>
    <n v="49591938.153310105"/>
    <n v="4.6520000000000001"/>
    <m/>
    <m/>
    <n v="0"/>
    <n v="2.52"/>
    <n v="0.1"/>
    <n v="20"/>
    <n v="20"/>
    <n v="20"/>
    <n v="2"/>
    <n v="2"/>
    <n v="2"/>
    <n v="2"/>
    <n v="2"/>
    <n v="350640"/>
    <n v="289"/>
    <s v="R$/MWh"/>
    <n v="0"/>
    <n v="0"/>
    <n v="101334960"/>
    <n v="331.60736062717768"/>
    <n v="116274804.93031359"/>
    <n v="0"/>
    <n v="0"/>
    <n v="0"/>
    <n v="46023"/>
    <n v="53327"/>
    <s v="Não"/>
    <n v="6382.88"/>
    <n v="7323.91"/>
  </r>
  <r>
    <n v="2067"/>
    <x v="18"/>
    <s v="LEN"/>
    <s v="36ºLEN"/>
    <s v="Leilão de Energia Nova"/>
    <s v="003/2022"/>
    <s v="CORREGO FUNDO"/>
    <n v="22890550000166"/>
    <s v="QTDH2026-20"/>
    <s v="PCH.PH.PR.029505-1.01"/>
    <s v="CÓRREGO FUNDO"/>
    <x v="0"/>
    <s v="PR"/>
    <x v="6"/>
    <s v="Rio Pirapó"/>
    <s v="S"/>
    <n v="112020000"/>
    <n v="128535143.728223"/>
    <n v="10"/>
    <m/>
    <m/>
    <n v="0"/>
    <n v="6.35"/>
    <n v="0.1"/>
    <n v="33"/>
    <n v="33"/>
    <n v="33"/>
    <n v="3.3000000000000003"/>
    <n v="3.3000000000000003"/>
    <n v="3.3000000000000003"/>
    <n v="3.3000000000000003"/>
    <n v="3.3000000000000003"/>
    <n v="578556"/>
    <n v="289.60000000000002"/>
    <s v="R$/MWh"/>
    <n v="0"/>
    <n v="0"/>
    <n v="167549817.59999999"/>
    <n v="332.29581881533102"/>
    <n v="192251739.75052264"/>
    <n v="0"/>
    <n v="0"/>
    <n v="0"/>
    <n v="46023"/>
    <n v="53327"/>
    <s v="Não"/>
    <n v="6382.88"/>
    <n v="7323.91"/>
  </r>
  <r>
    <n v="2068"/>
    <x v="18"/>
    <s v="LEN"/>
    <s v="36ºLEN"/>
    <s v="Leilão de Energia Nova"/>
    <s v="003/2022"/>
    <s v="CRIO"/>
    <n v="36453135000150"/>
    <s v="QTDH2026-20"/>
    <s v="CGH.PH.TO.053909-0.01"/>
    <s v="RIO DA CONCEIÇÃO"/>
    <x v="0"/>
    <s v="TO"/>
    <x v="10"/>
    <s v="Rio Manuel Alves"/>
    <s v="N"/>
    <n v="22605430"/>
    <n v="25938155.633710802"/>
    <n v="4.4000000000000004"/>
    <m/>
    <m/>
    <n v="0"/>
    <n v="2.61"/>
    <n v="0.1"/>
    <n v="26"/>
    <n v="26"/>
    <n v="26"/>
    <n v="2.6"/>
    <n v="2.6"/>
    <n v="2.6"/>
    <n v="2.6"/>
    <n v="2.6"/>
    <n v="455832"/>
    <n v="289.5"/>
    <s v="R$/MWh"/>
    <n v="0"/>
    <n v="0"/>
    <n v="131963364"/>
    <n v="332.18107578397212"/>
    <n v="151418764.13675958"/>
    <n v="0"/>
    <n v="0"/>
    <n v="0"/>
    <n v="46023"/>
    <n v="53327"/>
    <s v="Não"/>
    <n v="6382.88"/>
    <n v="7323.91"/>
  </r>
  <r>
    <n v="2069"/>
    <x v="18"/>
    <s v="LEN"/>
    <s v="36ºLEN"/>
    <s v="Leilão de Energia Nova"/>
    <s v="003/2022"/>
    <s v="FARTURA"/>
    <n v="10405377000184"/>
    <s v="QTDH2026-20"/>
    <s v="CGH.PH.SC.044805-2.01"/>
    <s v="FARTURA"/>
    <x v="0"/>
    <s v="SC"/>
    <x v="10"/>
    <s v="Rio Engano"/>
    <s v="S"/>
    <n v="27842000"/>
    <n v="31946754.790940765"/>
    <n v="4.9480000000000004"/>
    <m/>
    <m/>
    <n v="0"/>
    <n v="2.71"/>
    <n v="0.1"/>
    <n v="15"/>
    <n v="15"/>
    <n v="15"/>
    <n v="1.5"/>
    <n v="1.5"/>
    <n v="1.5"/>
    <n v="1.5"/>
    <n v="1.5"/>
    <n v="262980"/>
    <n v="290"/>
    <s v="R$/MWh"/>
    <n v="0"/>
    <n v="0"/>
    <n v="76264200"/>
    <n v="332.75479094076655"/>
    <n v="87507854.921602786"/>
    <n v="0"/>
    <n v="0"/>
    <n v="0"/>
    <n v="46023"/>
    <n v="53327"/>
    <s v="Não"/>
    <n v="6382.88"/>
    <n v="7323.91"/>
  </r>
  <r>
    <n v="2070"/>
    <x v="18"/>
    <s v="LEN"/>
    <s v="36ºLEN"/>
    <s v="Leilão de Energia Nova"/>
    <s v="003/2022"/>
    <s v="JUÁ"/>
    <n v="14582568000172"/>
    <s v="QTDH2026-20"/>
    <s v="CGH.PH.MG.046523-2.02"/>
    <s v="JUÁ ENERGIA"/>
    <x v="0"/>
    <s v="MG"/>
    <x v="10"/>
    <s v="Rio Glória"/>
    <s v="SE"/>
    <n v="22172430"/>
    <n v="25441318.30792683"/>
    <n v="3"/>
    <m/>
    <m/>
    <n v="0"/>
    <n v="2.19"/>
    <n v="0.1"/>
    <n v="20"/>
    <n v="20"/>
    <n v="20"/>
    <n v="2"/>
    <n v="2"/>
    <n v="2"/>
    <n v="2"/>
    <n v="2"/>
    <n v="350640"/>
    <n v="275"/>
    <s v="R$/MWh"/>
    <n v="0"/>
    <n v="0"/>
    <n v="96426000"/>
    <n v="315.54333623693378"/>
    <n v="110642115.41811846"/>
    <n v="0"/>
    <n v="0"/>
    <n v="0"/>
    <n v="46023"/>
    <n v="53327"/>
    <s v="Não"/>
    <n v="6382.88"/>
    <n v="7323.91"/>
  </r>
  <r>
    <n v="2071"/>
    <x v="18"/>
    <s v="LEN"/>
    <s v="36ºLEN"/>
    <s v="Leilão de Energia Nova"/>
    <s v="003/2022"/>
    <s v="LINHA ONZE OESTE"/>
    <n v="27059624000130"/>
    <s v="QTDH2026-20"/>
    <s v="PCH.PH.RS.037413-0.01"/>
    <s v="LINHA ONZE OESTE"/>
    <x v="0"/>
    <s v="RS"/>
    <x v="6"/>
    <s v="Rio Ijuí"/>
    <s v="S"/>
    <n v="0"/>
    <n v="0"/>
    <n v="15.52"/>
    <m/>
    <m/>
    <n v="0"/>
    <n v="8.5500000000000007"/>
    <n v="0.1"/>
    <n v="59"/>
    <n v="59"/>
    <n v="59"/>
    <n v="5.9"/>
    <n v="5.9"/>
    <n v="5.9"/>
    <n v="5.9"/>
    <n v="5.9"/>
    <n v="1034388"/>
    <n v="268.45"/>
    <s v="R$/MWh"/>
    <n v="0"/>
    <n v="0"/>
    <n v="277681458.60000002"/>
    <n v="308.02766768292679"/>
    <n v="318620123.11920732"/>
    <n v="0"/>
    <n v="0"/>
    <n v="0"/>
    <n v="46023"/>
    <n v="53327"/>
    <s v="Não"/>
    <n v="6382.88"/>
    <n v="7323.91"/>
  </r>
  <r>
    <n v="2072"/>
    <x v="18"/>
    <s v="LEN"/>
    <s v="36ºLEN"/>
    <s v="Leilão de Energia Nova"/>
    <s v="003/2022"/>
    <s v="LTDA"/>
    <n v="10945279000130"/>
    <s v="QTDH2026-20"/>
    <s v="PCH.PH.SC.031439-0.01"/>
    <s v="BOA VISTA"/>
    <x v="0"/>
    <s v="SC"/>
    <x v="6"/>
    <s v="Rio Lava Tudo"/>
    <s v="S"/>
    <n v="42104630"/>
    <n v="48312128.80444251"/>
    <n v="5"/>
    <m/>
    <m/>
    <n v="0"/>
    <n v="2.5"/>
    <n v="0.1"/>
    <n v="20"/>
    <n v="20"/>
    <n v="20"/>
    <n v="2"/>
    <n v="2"/>
    <n v="2"/>
    <n v="2"/>
    <n v="2"/>
    <n v="350640"/>
    <n v="290"/>
    <s v="R$/MWh"/>
    <n v="0"/>
    <n v="0"/>
    <n v="101685600"/>
    <n v="332.75479094076655"/>
    <n v="116677139.89547038"/>
    <n v="0"/>
    <n v="0"/>
    <n v="0"/>
    <n v="46023"/>
    <n v="53327"/>
    <s v="Não"/>
    <n v="6382.88"/>
    <n v="7323.91"/>
  </r>
  <r>
    <n v="2073"/>
    <x v="18"/>
    <s v="LEN"/>
    <s v="36ºLEN"/>
    <s v="Leilão de Energia Nova"/>
    <s v="003/2022"/>
    <s v="PAREDINHA"/>
    <n v="27816584000124"/>
    <s v="QTDH2026-20"/>
    <s v="PCH.PH.PR.037743-0.01"/>
    <s v="PAREDINHA"/>
    <x v="0"/>
    <s v="PR"/>
    <x v="6"/>
    <s v="Rio Cachoeira"/>
    <s v="S"/>
    <n v="106218450"/>
    <n v="121878269.3924216"/>
    <n v="21"/>
    <m/>
    <m/>
    <n v="0"/>
    <n v="12.07"/>
    <n v="0.1"/>
    <n v="108"/>
    <n v="108"/>
    <n v="108"/>
    <n v="10.8"/>
    <n v="10.8"/>
    <n v="10.8"/>
    <n v="10.8"/>
    <n v="10.8"/>
    <n v="1893456"/>
    <n v="290.8"/>
    <s v="R$/MWh"/>
    <n v="0"/>
    <n v="0"/>
    <n v="550617004.79999995"/>
    <n v="333.67273519163763"/>
    <n v="631794642.48501742"/>
    <n v="0"/>
    <n v="0"/>
    <n v="0"/>
    <n v="46023"/>
    <n v="53327"/>
    <s v="Não"/>
    <n v="6382.88"/>
    <n v="7323.91"/>
  </r>
  <r>
    <n v="2074"/>
    <x v="18"/>
    <s v="LEN"/>
    <s v="36ºLEN"/>
    <s v="Leilão de Energia Nova"/>
    <s v="003/2022"/>
    <s v="SAL"/>
    <n v="14142685000115"/>
    <s v="QTDH2026-20"/>
    <s v="PCH.PH.RS.037249-8.01"/>
    <s v="SALTINHO RS"/>
    <x v="0"/>
    <s v="RS"/>
    <x v="6"/>
    <s v="Rio Ituim"/>
    <s v="S"/>
    <n v="110223120"/>
    <n v="126473349.14634146"/>
    <n v="27.268000000000001"/>
    <m/>
    <m/>
    <n v="0"/>
    <n v="13.83"/>
    <n v="0.1"/>
    <n v="130"/>
    <n v="130"/>
    <n v="130"/>
    <n v="13"/>
    <n v="13"/>
    <n v="13"/>
    <n v="13"/>
    <n v="13"/>
    <n v="2279160"/>
    <n v="265"/>
    <s v="R$/MWh"/>
    <n v="0"/>
    <n v="0"/>
    <n v="603977400"/>
    <n v="304.06903310104531"/>
    <n v="693021977.4825784"/>
    <n v="0"/>
    <n v="0"/>
    <n v="0"/>
    <n v="46023"/>
    <n v="53327"/>
    <s v="Não"/>
    <n v="6382.88"/>
    <n v="7323.91"/>
  </r>
  <r>
    <n v="2075"/>
    <x v="18"/>
    <s v="LEN"/>
    <s v="36ºLEN"/>
    <s v="Leilão de Energia Nova"/>
    <s v="003/2022"/>
    <s v="TITO"/>
    <n v="29369506000154"/>
    <s v="QTDH2026-20"/>
    <s v="PCH.PH.PR.037258-7.01"/>
    <s v="SÃO LUÍS"/>
    <x v="0"/>
    <s v="PR"/>
    <x v="6"/>
    <s v="Rio Chopim"/>
    <s v="S"/>
    <n v="171963130"/>
    <n v="197315708.18162021"/>
    <n v="30"/>
    <m/>
    <m/>
    <n v="0"/>
    <n v="16.940000000000001"/>
    <n v="0.1"/>
    <n v="80"/>
    <n v="80"/>
    <n v="80"/>
    <n v="8"/>
    <n v="8"/>
    <n v="8"/>
    <n v="8"/>
    <n v="8"/>
    <n v="1402560"/>
    <n v="280"/>
    <s v="R$/MWh"/>
    <n v="0"/>
    <n v="0"/>
    <n v="392716800"/>
    <n v="321.28048780487802"/>
    <n v="450615160.97560978"/>
    <n v="0"/>
    <n v="0"/>
    <n v="0"/>
    <n v="46023"/>
    <n v="53327"/>
    <s v="Não"/>
    <n v="6382.88"/>
    <n v="7323.91"/>
  </r>
  <r>
    <n v="2076"/>
    <x v="18"/>
    <s v="LEN"/>
    <s v="36ºLEN"/>
    <s v="Leilão de Energia Nova"/>
    <s v="003/2022"/>
    <s v="BAUIV"/>
    <n v="34986649000145"/>
    <s v="QTDE2026-15"/>
    <s v="EOL.CV.BA.038032-6.01"/>
    <s v="BARAÚNAS IV"/>
    <x v="0"/>
    <s v="BA"/>
    <x v="8"/>
    <s v="Cinética do Vento"/>
    <s v="NE"/>
    <n v="241163990"/>
    <n v="276718872.67203832"/>
    <n v="41.58"/>
    <m/>
    <m/>
    <n v="0"/>
    <n v="21.1"/>
    <n v="0.1"/>
    <n v="95"/>
    <n v="95"/>
    <n v="95"/>
    <n v="9.5"/>
    <n v="9.5"/>
    <n v="9.5"/>
    <n v="9.5"/>
    <n v="9.5"/>
    <n v="1249212"/>
    <n v="179.5"/>
    <s v="R$/MWh"/>
    <n v="0"/>
    <n v="0"/>
    <n v="224233554"/>
    <n v="205.96374128919859"/>
    <n v="257292377.18336236"/>
    <n v="0"/>
    <n v="0"/>
    <n v="0"/>
    <n v="46023"/>
    <n v="51501"/>
    <s v="Não"/>
    <n v="6382.88"/>
    <n v="7323.91"/>
  </r>
  <r>
    <n v="2077"/>
    <x v="18"/>
    <s v="LEN"/>
    <s v="36ºLEN"/>
    <s v="Leilão de Energia Nova"/>
    <s v="003/2022"/>
    <s v="BAUXV"/>
    <n v="34986689000197"/>
    <s v="QTDE2026-15"/>
    <s v="EOL.CV.BA.038031-8.01"/>
    <s v="BARAÚNAS XV"/>
    <x v="0"/>
    <s v="BA"/>
    <x v="8"/>
    <s v="Cinética do Vento"/>
    <s v="NE"/>
    <n v="281358010"/>
    <n v="322838709.64503485"/>
    <n v="48.51"/>
    <m/>
    <m/>
    <n v="0"/>
    <n v="22.3"/>
    <n v="0.1"/>
    <n v="95"/>
    <n v="95"/>
    <n v="95"/>
    <n v="9.5"/>
    <n v="9.5"/>
    <n v="9.5"/>
    <n v="9.5"/>
    <n v="9.5"/>
    <n v="1249212"/>
    <n v="179.67"/>
    <s v="R$/MWh"/>
    <n v="0"/>
    <n v="0"/>
    <n v="224445920.03999999"/>
    <n v="206.15880444250868"/>
    <n v="257536052.41523519"/>
    <n v="0"/>
    <n v="0"/>
    <n v="0"/>
    <n v="46023"/>
    <n v="51501"/>
    <s v="Não"/>
    <n v="6382.88"/>
    <n v="7323.91"/>
  </r>
  <r>
    <n v="2078"/>
    <x v="18"/>
    <s v="LEN"/>
    <s v="36ºLEN"/>
    <s v="Leilão de Energia Nova"/>
    <s v="003/2022"/>
    <s v="BI"/>
    <n v="30418521000124"/>
    <s v="QTDE2026-15"/>
    <s v="UFV.RS.PE.040725-9.01"/>
    <s v="BELMONTE 1 1"/>
    <x v="0"/>
    <s v="PE"/>
    <x v="9"/>
    <s v="Radiação Solar Global"/>
    <s v="NE"/>
    <n v="205316700"/>
    <n v="235586605.46602789"/>
    <n v="50"/>
    <m/>
    <m/>
    <n v="62.963999999999999"/>
    <n v="16"/>
    <n v="0.1"/>
    <n v="108"/>
    <n v="108"/>
    <n v="108"/>
    <n v="10.8"/>
    <n v="10.8"/>
    <n v="10.8"/>
    <n v="10.8"/>
    <n v="10.8"/>
    <n v="1420156.8"/>
    <n v="178"/>
    <s v="R$/MWh"/>
    <n v="0"/>
    <n v="0"/>
    <n v="252787910.40000001"/>
    <n v="204.24259581881532"/>
    <n v="290056511.30174214"/>
    <n v="0"/>
    <n v="0"/>
    <n v="0"/>
    <n v="46023"/>
    <n v="51501"/>
    <s v="Não"/>
    <n v="6382.88"/>
    <n v="7323.91"/>
  </r>
  <r>
    <n v="2079"/>
    <x v="18"/>
    <s v="LEN"/>
    <s v="36ºLEN"/>
    <s v="Leilão de Energia Nova"/>
    <s v="003/2022"/>
    <s v="BI"/>
    <n v="30418521000124"/>
    <s v="QTDE2026-15"/>
    <s v="UFV.RS.PE.040728-3.01"/>
    <s v="BELMONTE 1 4"/>
    <x v="0"/>
    <s v="PE"/>
    <x v="9"/>
    <s v="Radiação Solar Global"/>
    <s v="NE"/>
    <n v="34642500"/>
    <n v="39749854.638501741"/>
    <n v="6.0609999999999999"/>
    <m/>
    <m/>
    <n v="7.6319999999999997"/>
    <n v="1.8"/>
    <n v="0.1"/>
    <n v="12"/>
    <n v="12"/>
    <n v="12"/>
    <n v="1.2000000000000002"/>
    <n v="1.2000000000000002"/>
    <n v="1.2000000000000002"/>
    <n v="1.2000000000000002"/>
    <n v="1.2000000000000002"/>
    <n v="157795.20000000001"/>
    <n v="178.66"/>
    <s v="R$/MWh"/>
    <n v="0"/>
    <n v="0"/>
    <n v="28191690.43"/>
    <n v="204.99989982578396"/>
    <n v="32348000.190694686"/>
    <n v="0"/>
    <n v="0"/>
    <n v="0"/>
    <n v="46023"/>
    <n v="51501"/>
    <s v="Não"/>
    <n v="6382.88"/>
    <n v="7323.91"/>
  </r>
  <r>
    <n v="2080"/>
    <x v="18"/>
    <s v="LEN"/>
    <s v="36ºLEN"/>
    <s v="Leilão de Energia Nova"/>
    <s v="003/2022"/>
    <s v="BII"/>
    <n v="30418547000172"/>
    <s v="QTDE2026-15"/>
    <s v="UFV.RS.PE.040735-6.01"/>
    <s v="BELMONTE 2 1"/>
    <x v="0"/>
    <s v="PE"/>
    <x v="9"/>
    <s v="Radiação Solar Global"/>
    <s v="NE"/>
    <n v="205316700"/>
    <n v="235586605.46602789"/>
    <n v="50"/>
    <m/>
    <m/>
    <n v="62.963999999999999"/>
    <n v="16"/>
    <n v="0.1"/>
    <n v="108"/>
    <n v="108"/>
    <n v="108"/>
    <n v="10.8"/>
    <n v="10.8"/>
    <n v="10.8"/>
    <n v="10.8"/>
    <n v="10.8"/>
    <n v="1420156.8"/>
    <n v="177.99"/>
    <s v="R$/MWh"/>
    <n v="0"/>
    <n v="0"/>
    <n v="252773708.83000001"/>
    <n v="204.23112151567946"/>
    <n v="290040215.98982364"/>
    <n v="0"/>
    <n v="0"/>
    <n v="0"/>
    <n v="46023"/>
    <n v="51501"/>
    <s v="Não"/>
    <n v="6382.88"/>
    <n v="7323.91"/>
  </r>
  <r>
    <n v="2081"/>
    <x v="18"/>
    <s v="LEN"/>
    <s v="36ºLEN"/>
    <s v="Leilão de Energia Nova"/>
    <s v="003/2022"/>
    <s v="CSLG"/>
    <n v="38026165000105"/>
    <s v="QTDE2026-15"/>
    <s v="UFV.RS.PE.045056-1.01"/>
    <s v="LUIZ GONZAGA I"/>
    <x v="0"/>
    <s v="PE"/>
    <x v="9"/>
    <s v="Radiação Solar Global"/>
    <s v="NE"/>
    <n v="121006810"/>
    <n v="138846881.94468641"/>
    <n v="30"/>
    <m/>
    <m/>
    <n v="38.808"/>
    <n v="9"/>
    <n v="0.1"/>
    <n v="85"/>
    <n v="85"/>
    <n v="85"/>
    <n v="8.5"/>
    <n v="8.5"/>
    <n v="8.5"/>
    <n v="8.5"/>
    <n v="8.5"/>
    <n v="1117716"/>
    <n v="178.52"/>
    <s v="R$/MWh"/>
    <n v="0"/>
    <n v="0"/>
    <n v="199534660.31999999"/>
    <n v="204.83925958188155"/>
    <n v="228952117.86282229"/>
    <n v="0"/>
    <n v="0"/>
    <n v="0"/>
    <n v="46023"/>
    <n v="51501"/>
    <s v="Não"/>
    <n v="6382.88"/>
    <n v="7323.91"/>
  </r>
  <r>
    <n v="2082"/>
    <x v="18"/>
    <s v="LEN"/>
    <s v="36ºLEN"/>
    <s v="Leilão de Energia Nova"/>
    <s v="003/2022"/>
    <s v="CSLG"/>
    <n v="38026165000105"/>
    <s v="QTDE2026-15"/>
    <s v="UFV.RS.PE.045058-8.01"/>
    <s v="LUIZ GONZAGA III"/>
    <x v="0"/>
    <s v="PE"/>
    <x v="9"/>
    <s v="Radiação Solar Global"/>
    <s v="NE"/>
    <n v="121006810"/>
    <n v="138846881.94468641"/>
    <n v="30"/>
    <m/>
    <m/>
    <n v="38.808"/>
    <n v="9"/>
    <n v="0.1"/>
    <n v="85"/>
    <n v="85"/>
    <n v="85"/>
    <n v="8.5"/>
    <n v="8.5"/>
    <n v="8.5"/>
    <n v="8.5"/>
    <n v="8.5"/>
    <n v="1117716"/>
    <n v="178.52"/>
    <s v="R$/MWh"/>
    <n v="0"/>
    <n v="0"/>
    <n v="199534660.31999999"/>
    <n v="204.83925958188155"/>
    <n v="228952117.86282229"/>
    <n v="0"/>
    <n v="0"/>
    <n v="0"/>
    <n v="46023"/>
    <n v="51501"/>
    <s v="Não"/>
    <n v="6382.88"/>
    <n v="7323.91"/>
  </r>
  <r>
    <n v="2083"/>
    <x v="18"/>
    <s v="LEN"/>
    <s v="36ºLEN"/>
    <s v="Leilão de Energia Nova"/>
    <s v="003/2022"/>
    <s v="EDPR1"/>
    <n v="9334083000120"/>
    <s v="QTDE2026-15"/>
    <s v="EOL.CV.PB.044988-1.01"/>
    <s v="SERRA DA BORBOREMA I"/>
    <x v="0"/>
    <s v="PB"/>
    <x v="8"/>
    <s v="Cinética do Vento"/>
    <s v="NE"/>
    <n v="366150630"/>
    <n v="420132332.20165503"/>
    <n v="43.4"/>
    <m/>
    <m/>
    <n v="0"/>
    <n v="22.9"/>
    <n v="0.1"/>
    <n v="139"/>
    <n v="139"/>
    <n v="139"/>
    <n v="13.9"/>
    <n v="13.9"/>
    <n v="13.9"/>
    <n v="13.9"/>
    <n v="13.9"/>
    <n v="1827794.4"/>
    <n v="178.65"/>
    <s v="R$/MWh"/>
    <n v="0"/>
    <n v="0"/>
    <n v="326535469.56"/>
    <n v="204.9884255226481"/>
    <n v="374676696.23511326"/>
    <n v="0"/>
    <n v="0"/>
    <n v="0"/>
    <n v="46023"/>
    <n v="51501"/>
    <s v="Não"/>
    <n v="6382.88"/>
    <n v="7323.91"/>
  </r>
  <r>
    <n v="2084"/>
    <x v="18"/>
    <s v="LEN"/>
    <s v="36ºLEN"/>
    <s v="Leilão de Energia Nova"/>
    <s v="003/2022"/>
    <s v="EDPR1"/>
    <n v="9334083000120"/>
    <s v="QTDE2026-15"/>
    <s v="EOL.CV.PB.044989-0.01"/>
    <s v="SERRA DA BORBOREMA II"/>
    <x v="0"/>
    <s v="PB"/>
    <x v="8"/>
    <s v="Cinética do Vento"/>
    <s v="NE"/>
    <n v="418208620"/>
    <n v="479865247.99216026"/>
    <n v="49.6"/>
    <m/>
    <m/>
    <n v="0"/>
    <n v="26.5"/>
    <n v="0.1"/>
    <n v="192"/>
    <n v="192"/>
    <n v="192"/>
    <n v="19.200000000000003"/>
    <n v="19.200000000000003"/>
    <n v="19.200000000000003"/>
    <n v="19.200000000000003"/>
    <n v="19.200000000000003"/>
    <n v="2524723.2000000002"/>
    <n v="179.49"/>
    <s v="R$/MWh"/>
    <n v="0"/>
    <n v="0"/>
    <n v="453162567.17000002"/>
    <n v="205.95226698606274"/>
    <n v="519972466.55460149"/>
    <n v="0"/>
    <n v="0"/>
    <n v="0"/>
    <n v="46023"/>
    <n v="51501"/>
    <s v="Não"/>
    <n v="6382.88"/>
    <n v="7323.91"/>
  </r>
  <r>
    <n v="2085"/>
    <x v="18"/>
    <s v="LEN"/>
    <s v="36ºLEN"/>
    <s v="Leilão de Energia Nova"/>
    <s v="003/2022"/>
    <s v="SUZANO RRP1"/>
    <n v="16404287071095"/>
    <s v="DIST2026-20"/>
    <s v="UTE.FL.MS.049647-2.01"/>
    <s v="SUZANO RRP1"/>
    <x v="0"/>
    <s v="MS"/>
    <x v="4"/>
    <s v="Lixívia"/>
    <s v="SE"/>
    <n v="3914364150"/>
    <n v="4491460084.1354532"/>
    <n v="384"/>
    <n v="165"/>
    <m/>
    <n v="0"/>
    <n v="130"/>
    <n v="0.1"/>
    <n v="500"/>
    <n v="500"/>
    <n v="500"/>
    <n v="50"/>
    <n v="50"/>
    <n v="50"/>
    <n v="50"/>
    <n v="50"/>
    <n v="8766000"/>
    <n v="315"/>
    <s v="R$/MWh"/>
    <n v="0"/>
    <n v="0"/>
    <n v="2761290000"/>
    <n v="361.4405487804878"/>
    <n v="3168387850.609756"/>
    <n v="137970000"/>
    <n v="137970000"/>
    <n v="137970000"/>
    <n v="46023"/>
    <n v="53327"/>
    <s v="Não"/>
    <n v="6382.88"/>
    <n v="7323.91"/>
  </r>
  <r>
    <n v="2086"/>
    <x v="18"/>
    <s v="LEN"/>
    <s v="36ºLEN"/>
    <s v="Leilão de Energia Nova"/>
    <s v="003/2022"/>
    <s v="UTE BIOENERGIA MOC"/>
    <n v="44102764000163"/>
    <s v="DIST2026-20"/>
    <s v="UTE.AI.SP.061587-0.01"/>
    <s v="IPIRANGA BIOENERGIA MOCOCA II"/>
    <x v="0"/>
    <s v="SP"/>
    <x v="4"/>
    <s v="Bagaço de Cana de Açúcar"/>
    <s v="SE"/>
    <n v="60000000"/>
    <n v="68845818.815331012"/>
    <n v="25"/>
    <n v="25"/>
    <m/>
    <n v="0"/>
    <n v="15.8"/>
    <n v="0.1"/>
    <n v="115"/>
    <n v="115"/>
    <n v="115"/>
    <n v="11.5"/>
    <n v="11.5"/>
    <n v="11.5"/>
    <n v="11.5"/>
    <n v="11.5"/>
    <n v="2016180"/>
    <n v="314.64"/>
    <s v="R$/MWh"/>
    <n v="0"/>
    <n v="0"/>
    <n v="634370875.20000005"/>
    <n v="361.0274738675958"/>
    <n v="727896372.26236939"/>
    <n v="31868635.530000001"/>
    <n v="31868635.530000001"/>
    <n v="31868635.530000001"/>
    <n v="46023"/>
    <n v="53327"/>
    <s v="Não"/>
    <n v="6382.88"/>
    <n v="7323.91"/>
  </r>
  <r>
    <n v="2087"/>
    <x v="18"/>
    <s v="LRCE"/>
    <s v="02ºLRC"/>
    <s v="Leilão de Reserva de Capacidade"/>
    <s v="008/2022"/>
    <s v="GPE"/>
    <s v="07.701.564/0001-09"/>
    <s v="DISNT2026-15"/>
    <s v="UTE.GN.AM.035316-7.01"/>
    <s v="MANAUS I"/>
    <x v="0"/>
    <s v="AM"/>
    <x v="5"/>
    <s v="Gás Natural"/>
    <s v="N"/>
    <n v="783062060"/>
    <n v="897666731.65279627"/>
    <n v="162.905"/>
    <n v="160.87299999999999"/>
    <m/>
    <n v="0"/>
    <n v="155.5"/>
    <n v="0.1"/>
    <n v="1487"/>
    <n v="1487"/>
    <n v="1487"/>
    <n v="148.69999999999999"/>
    <n v="148.69999999999999"/>
    <n v="148.69999999999999"/>
    <n v="148.69999999999999"/>
    <n v="148.69999999999999"/>
    <n v="19553455.199999999"/>
    <n v="444"/>
    <s v="R$/MWh"/>
    <n v="0"/>
    <n v="0"/>
    <n v="8681734108.7999992"/>
    <n v="508.98140672763731"/>
    <n v="9952345134.0818329"/>
    <n v="552814387"/>
    <n v="552814387"/>
    <n v="552814387"/>
    <n v="46387"/>
    <n v="51865"/>
    <s v="Não"/>
    <n v="6388.87"/>
    <n v="7323.91"/>
  </r>
  <r>
    <n v="2088"/>
    <x v="18"/>
    <s v="LRCE"/>
    <s v="02ºLRC"/>
    <s v="Leilão de Reserva de Capacidade"/>
    <s v="008/2022"/>
    <s v="SPARTA"/>
    <s v="35.577.677/0001-71"/>
    <s v="DISNT2026-15"/>
    <s v="UTE.GN.AM.066966-0.01"/>
    <s v="AZULÃO II"/>
    <x v="4"/>
    <s v="AM"/>
    <x v="5"/>
    <s v="Gás Natural"/>
    <s v="N"/>
    <n v="1681756980"/>
    <n v="1927889714.9874392"/>
    <n v="295.42899999999997"/>
    <n v="284.303"/>
    <m/>
    <n v="0"/>
    <n v="277.7"/>
    <n v="0.1"/>
    <n v="2604"/>
    <n v="2604"/>
    <n v="2604"/>
    <n v="260.39999999999998"/>
    <n v="260.39999999999998"/>
    <n v="260.39999999999998"/>
    <n v="260.39999999999998"/>
    <n v="260.39999999999998"/>
    <n v="34241558.399999999"/>
    <n v="444"/>
    <s v="R$/MWh"/>
    <n v="0"/>
    <n v="0"/>
    <n v="15203251929.6"/>
    <n v="508.98140672763731"/>
    <n v="17428316562.978546"/>
    <n v="960962665.04999995"/>
    <n v="960962665.04999995"/>
    <n v="960962665.04999995"/>
    <n v="46387"/>
    <n v="51865"/>
    <s v="Não"/>
    <n v="6388.87"/>
    <n v="7323.91"/>
  </r>
  <r>
    <n v="2089"/>
    <x v="18"/>
    <s v="LRCE"/>
    <s v="02ºLRC"/>
    <s v="Leilão de Reserva de Capacidade"/>
    <s v="008/2022"/>
    <s v="SPARTA"/>
    <s v="35.577.677/0001-71"/>
    <s v="DISNT2026-15"/>
    <s v="UTE.GN.AM.066967-9.01"/>
    <s v="AZULÃO IV"/>
    <x v="4"/>
    <s v="AM"/>
    <x v="5"/>
    <s v="Gás Natural"/>
    <s v="N"/>
    <n v="1681756980"/>
    <n v="1927889714.9874392"/>
    <n v="295.42899999999997"/>
    <n v="284.07400000000001"/>
    <m/>
    <n v="0"/>
    <n v="277.7"/>
    <n v="0.1"/>
    <n v="2604"/>
    <n v="2604"/>
    <n v="2604"/>
    <n v="260.39999999999998"/>
    <n v="260.39999999999998"/>
    <n v="260.39999999999998"/>
    <n v="260.39999999999998"/>
    <n v="260.39999999999998"/>
    <n v="34241558.399999999"/>
    <n v="444"/>
    <s v="R$/MWh"/>
    <n v="0"/>
    <n v="0"/>
    <n v="15203251929.6"/>
    <n v="508.98140672763731"/>
    <n v="17428316562.978546"/>
    <n v="960962665.04999995"/>
    <n v="960962665.04999995"/>
    <n v="960962665.04999995"/>
    <n v="46387"/>
    <n v="51865"/>
    <s v="Não"/>
    <n v="6388.87"/>
    <n v="7323.91"/>
  </r>
  <r>
    <n v="2090"/>
    <x v="18"/>
    <s v="LEN"/>
    <s v="37ºLEN"/>
    <s v="Leilão de Energia Nova"/>
    <s v="004/2022"/>
    <s v="AMY"/>
    <s v="41.085.050/0001-04"/>
    <s v="QTDH2027-20"/>
    <s v="PCH.PH.SC.030131-0.01"/>
    <s v="ARROZEIRA MEYER"/>
    <x v="0"/>
    <s v="SC"/>
    <x v="6"/>
    <s v="Rio dos Cedros"/>
    <s v="S"/>
    <n v="131319010"/>
    <n v="150976024.91061699"/>
    <n v="24"/>
    <m/>
    <m/>
    <n v="0"/>
    <n v="11.83"/>
    <n v="0.1"/>
    <n v="35"/>
    <n v="35"/>
    <n v="35"/>
    <n v="3.5"/>
    <n v="3.5"/>
    <n v="3.5"/>
    <n v="3.5"/>
    <n v="3.5"/>
    <n v="613620"/>
    <n v="279.54000000000002"/>
    <s v="R$/MWh"/>
    <n v="0"/>
    <n v="0"/>
    <n v="171531334.80000001"/>
    <n v="321.38407077173275"/>
    <n v="197207693.50695065"/>
    <n v="0"/>
    <n v="0"/>
    <n v="0"/>
    <n v="46388"/>
    <n v="53692"/>
    <s v="Não"/>
    <n v="6370.34"/>
    <n v="7323.91"/>
  </r>
  <r>
    <n v="2091"/>
    <x v="18"/>
    <s v="LEN"/>
    <s v="37ºLEN"/>
    <s v="Leilão de Energia Nova"/>
    <s v="004/2022"/>
    <s v="ATEN"/>
    <s v="06.015.859/0001-50"/>
    <s v="QTDH2027-20"/>
    <s v="PCH.PH.GO.037206-4.01"/>
    <s v="TABOCA"/>
    <x v="0"/>
    <s v="GO"/>
    <x v="6"/>
    <s v="Rio Verde"/>
    <s v="SE"/>
    <n v="307068090"/>
    <n v="353032813.79516631"/>
    <n v="29.788"/>
    <m/>
    <m/>
    <n v="0"/>
    <n v="19.37"/>
    <n v="0.1"/>
    <n v="187"/>
    <n v="187"/>
    <n v="187"/>
    <n v="18.7"/>
    <n v="18.7"/>
    <n v="18.7"/>
    <n v="18.7"/>
    <n v="18.7"/>
    <n v="3278484"/>
    <n v="279.45"/>
    <s v="R$/MWh"/>
    <n v="0"/>
    <n v="0"/>
    <n v="916172353.79999995"/>
    <n v="321.28059875924987"/>
    <n v="1053313302.5426205"/>
    <n v="0"/>
    <n v="0"/>
    <n v="0"/>
    <n v="46388"/>
    <n v="53692"/>
    <s v="Não"/>
    <n v="6370.34"/>
    <n v="7323.91"/>
  </r>
  <r>
    <n v="2092"/>
    <x v="18"/>
    <s v="LEN"/>
    <s v="37ºLEN"/>
    <s v="Leilão de Energia Nova"/>
    <s v="004/2022"/>
    <s v="BRO"/>
    <s v="04.019.594/0001-33"/>
    <s v="QTDH2027-20"/>
    <s v="PCH.PH.PR.035005-2.01"/>
    <s v="BEIRA RIO"/>
    <x v="0"/>
    <s v="PR"/>
    <x v="6"/>
    <s v="Rio Jaguariaíva"/>
    <s v="S"/>
    <n v="114830240"/>
    <n v="132019066.9632076"/>
    <n v="18.149999999999999"/>
    <m/>
    <m/>
    <n v="0"/>
    <n v="11.01"/>
    <n v="0.1"/>
    <n v="110"/>
    <n v="110"/>
    <n v="110"/>
    <n v="11"/>
    <n v="11"/>
    <n v="11"/>
    <n v="11"/>
    <n v="11"/>
    <n v="1928520"/>
    <n v="278.89"/>
    <s v="R$/MWh"/>
    <n v="0"/>
    <n v="0"/>
    <n v="537844942.79999995"/>
    <n v="320.63677290380099"/>
    <n v="618354429.2804383"/>
    <n v="0"/>
    <n v="0"/>
    <n v="0"/>
    <n v="46388"/>
    <n v="53692"/>
    <s v="Não"/>
    <n v="6370.34"/>
    <n v="7323.91"/>
  </r>
  <r>
    <n v="2093"/>
    <x v="18"/>
    <s v="LEN"/>
    <s v="37ºLEN"/>
    <s v="Leilão de Energia Nova"/>
    <s v="004/2022"/>
    <s v="CAVERNOSO III"/>
    <s v="30.037.511/0001-49"/>
    <s v="QTDH2027-20"/>
    <s v="PCH.PH.PR.037314-1.01"/>
    <s v="CAVERNOSO III"/>
    <x v="0"/>
    <s v="PR"/>
    <x v="6"/>
    <s v="Rio Cavernoso"/>
    <s v="S"/>
    <n v="27181810"/>
    <n v="31250628.706960693"/>
    <n v="6.48"/>
    <m/>
    <m/>
    <n v="0"/>
    <n v="3.54"/>
    <n v="0.1"/>
    <n v="17"/>
    <n v="17"/>
    <n v="17"/>
    <n v="1.7"/>
    <n v="1.7"/>
    <n v="1.7"/>
    <n v="1.7"/>
    <n v="1.7"/>
    <n v="298044"/>
    <n v="276.69"/>
    <s v="R$/MWh"/>
    <n v="0"/>
    <n v="0"/>
    <n v="82465794.359999999"/>
    <n v="318.10745704310915"/>
    <n v="94810018.926956415"/>
    <n v="0"/>
    <n v="0"/>
    <n v="0"/>
    <n v="46388"/>
    <n v="53692"/>
    <s v="Não"/>
    <n v="6370.34"/>
    <n v="7323.91"/>
  </r>
  <r>
    <n v="2094"/>
    <x v="18"/>
    <s v="LEN"/>
    <s v="37ºLEN"/>
    <s v="Leilão de Energia Nova"/>
    <s v="004/2022"/>
    <s v="DQE"/>
    <s v="13.313.381/0001-00"/>
    <s v="QTDH2027-20"/>
    <s v="PCH.PH.SC.045165-7.01"/>
    <s v="LEBON RÉGIS"/>
    <x v="0"/>
    <s v="SC"/>
    <x v="6"/>
    <s v="Rio dos Patos"/>
    <s v="S"/>
    <n v="32422720"/>
    <n v="37276045.428532854"/>
    <n v="6"/>
    <m/>
    <m/>
    <n v="0"/>
    <n v="3.03"/>
    <n v="0.1"/>
    <n v="30"/>
    <n v="30"/>
    <n v="30"/>
    <n v="3"/>
    <n v="3"/>
    <n v="3"/>
    <n v="3"/>
    <n v="3"/>
    <n v="525960"/>
    <n v="277.42"/>
    <s v="R$/MWh"/>
    <n v="0"/>
    <n v="0"/>
    <n v="145911823.19999999"/>
    <n v="318.94673003324783"/>
    <n v="167753222.12828702"/>
    <n v="0"/>
    <n v="0"/>
    <n v="0"/>
    <n v="46388"/>
    <n v="53692"/>
    <s v="Não"/>
    <n v="6370.34"/>
    <n v="7323.91"/>
  </r>
  <r>
    <n v="2095"/>
    <x v="18"/>
    <s v="LEN"/>
    <s v="37ºLEN"/>
    <s v="Leilão de Energia Nova"/>
    <s v="004/2022"/>
    <s v="ESTEN"/>
    <s v="31.254.315/0001-99"/>
    <s v="QTDH2027-20"/>
    <s v="UHE.PH.GO.038340-6.01"/>
    <s v="ESTRELA"/>
    <x v="0"/>
    <s v="GO"/>
    <x v="2"/>
    <s v="Rio Verde"/>
    <s v="SE"/>
    <n v="318550330"/>
    <n v="366233819.13528943"/>
    <n v="48.4"/>
    <m/>
    <m/>
    <n v="0"/>
    <n v="27.7"/>
    <n v="0.1"/>
    <n v="268"/>
    <n v="268"/>
    <n v="268"/>
    <n v="26.8"/>
    <n v="26.8"/>
    <n v="26.8"/>
    <n v="26.8"/>
    <n v="26.8"/>
    <n v="4698576"/>
    <n v="277.44"/>
    <s v="R$/MWh"/>
    <n v="0"/>
    <n v="0"/>
    <n v="1303572925.4400001"/>
    <n v="318.96972381379953"/>
    <n v="1498703489.0381472"/>
    <n v="0"/>
    <n v="0"/>
    <n v="0"/>
    <n v="46388"/>
    <n v="53692"/>
    <s v="Não"/>
    <n v="6370.34"/>
    <n v="7323.91"/>
  </r>
  <r>
    <n v="2096"/>
    <x v="18"/>
    <s v="LEN"/>
    <s v="37ºLEN"/>
    <s v="Leilão de Energia Nova"/>
    <s v="004/2022"/>
    <s v="FARTURA"/>
    <s v="10.405.377/0001-84"/>
    <s v="QTDH2027-20"/>
    <s v="CGH.PH.SC.044805-2.01"/>
    <s v="FARTURA"/>
    <x v="0"/>
    <s v="SC"/>
    <x v="10"/>
    <s v="Rio Engano"/>
    <s v="S"/>
    <n v="27842000"/>
    <n v="32009641.906083502"/>
    <n v="4.9480000000000004"/>
    <m/>
    <m/>
    <n v="0"/>
    <n v="2.71"/>
    <n v="0.1"/>
    <n v="12"/>
    <n v="12"/>
    <n v="12"/>
    <n v="1.2"/>
    <n v="1.2"/>
    <n v="1.2"/>
    <n v="1.2"/>
    <n v="1.2"/>
    <n v="210384"/>
    <n v="279.26"/>
    <s v="R$/MWh"/>
    <n v="0"/>
    <n v="0"/>
    <n v="58751835.840000004"/>
    <n v="321.06215784400831"/>
    <n v="67546341.015853852"/>
    <n v="0"/>
    <n v="0"/>
    <n v="0"/>
    <n v="46388"/>
    <n v="53692"/>
    <s v="Não"/>
    <n v="6370.34"/>
    <n v="7323.91"/>
  </r>
  <r>
    <n v="2097"/>
    <x v="18"/>
    <s v="LEN"/>
    <s v="37ºLEN"/>
    <s v="Leilão de Energia Nova"/>
    <s v="004/2022"/>
    <s v="FORTALEZA"/>
    <s v="09.167.664/0001-14"/>
    <s v="QTDH2027-20"/>
    <s v="PCH.PH.PR.035274-8.01"/>
    <s v="FORTALEZA"/>
    <x v="0"/>
    <s v="PR"/>
    <x v="6"/>
    <s v="Rio Iapó"/>
    <s v="S"/>
    <n v="91713180"/>
    <n v="105441636.73113209"/>
    <n v="12.833"/>
    <m/>
    <m/>
    <n v="0"/>
    <n v="7.43"/>
    <n v="0.1"/>
    <n v="70"/>
    <n v="70"/>
    <n v="70"/>
    <n v="7"/>
    <n v="7"/>
    <n v="7"/>
    <n v="7"/>
    <n v="7"/>
    <n v="1227240"/>
    <n v="275.39999999999998"/>
    <s v="R$/MWh"/>
    <n v="0"/>
    <n v="0"/>
    <n v="337981896"/>
    <n v="316.62435819752159"/>
    <n v="388574077.35432643"/>
    <n v="0"/>
    <n v="0"/>
    <n v="0"/>
    <n v="46388"/>
    <n v="53692"/>
    <s v="Não"/>
    <n v="6370.34"/>
    <n v="7323.91"/>
  </r>
  <r>
    <n v="2098"/>
    <x v="18"/>
    <s v="LEN"/>
    <s v="37ºLEN"/>
    <s v="Leilão de Energia Nova"/>
    <s v="004/2022"/>
    <s v="IBICARE"/>
    <s v="13.799.554/0001-42"/>
    <s v="QTDH2027-20"/>
    <s v="PCH.PH.SC.035782-0.01"/>
    <s v="IBICARÉ"/>
    <x v="0"/>
    <s v="SC"/>
    <x v="6"/>
    <s v="Rio Do Peixe"/>
    <s v="S"/>
    <n v="37514030"/>
    <n v="43129468.671577968"/>
    <n v="5.9960000000000004"/>
    <m/>
    <m/>
    <n v="0"/>
    <n v="3.4"/>
    <n v="0.1"/>
    <n v="34"/>
    <n v="34"/>
    <n v="34"/>
    <n v="3.4"/>
    <n v="3.4"/>
    <n v="3.4"/>
    <n v="3.4"/>
    <n v="3.4"/>
    <n v="596088"/>
    <n v="279.5"/>
    <s v="R$/MWh"/>
    <n v="0"/>
    <n v="0"/>
    <n v="166606596"/>
    <n v="321.33808321062924"/>
    <n v="191545775.34485757"/>
    <n v="0"/>
    <n v="0"/>
    <n v="0"/>
    <n v="46388"/>
    <n v="53692"/>
    <s v="Não"/>
    <n v="6370.34"/>
    <n v="7323.91"/>
  </r>
  <r>
    <n v="2099"/>
    <x v="18"/>
    <s v="LEN"/>
    <s v="37ºLEN"/>
    <s v="Leilão de Energia Nova"/>
    <s v="004/2022"/>
    <s v="PEGORARO"/>
    <s v="10.187.932/0001-49"/>
    <s v="QTDH2027-20"/>
    <s v="PCH.PH.MT.034468-0.01"/>
    <s v="PEGORARO"/>
    <x v="4"/>
    <s v="MT"/>
    <x v="6"/>
    <s v="Córrego do Salto"/>
    <s v="SE"/>
    <n v="40362280"/>
    <n v="46404070.444403276"/>
    <n v="5.2"/>
    <m/>
    <m/>
    <n v="0"/>
    <n v="2.52"/>
    <n v="0.1"/>
    <n v="22"/>
    <n v="22"/>
    <n v="22"/>
    <n v="2.2000000000000002"/>
    <n v="2.2000000000000002"/>
    <n v="2.2000000000000002"/>
    <n v="2.2000000000000002"/>
    <n v="2.2000000000000002"/>
    <n v="385704"/>
    <n v="277.44"/>
    <s v="R$/MWh"/>
    <n v="0"/>
    <n v="0"/>
    <n v="107009717.76000001"/>
    <n v="318.96972381379953"/>
    <n v="123027898.35387775"/>
    <n v="0"/>
    <n v="0"/>
    <n v="0"/>
    <n v="46388"/>
    <n v="53692"/>
    <s v="Não"/>
    <n v="6370.34"/>
    <n v="7323.91"/>
  </r>
  <r>
    <n v="2100"/>
    <x v="18"/>
    <s v="LEN"/>
    <s v="37ºLEN"/>
    <s v="Leilão de Energia Nova"/>
    <s v="004/2022"/>
    <s v="RAMADA"/>
    <s v="10.530.238/0001-82"/>
    <s v="QTDH2027-20"/>
    <s v="CGH.PH.SC.038156-0.01"/>
    <s v="RAMADA"/>
    <x v="0"/>
    <s v="SC"/>
    <x v="10"/>
    <s v="Rio Antoninha"/>
    <s v="S"/>
    <n v="31400000"/>
    <n v="36100235.466238849"/>
    <n v="3.6640000000000001"/>
    <m/>
    <m/>
    <n v="0"/>
    <n v="1.96"/>
    <n v="0.1"/>
    <n v="18"/>
    <n v="18"/>
    <n v="18"/>
    <n v="1.8"/>
    <n v="1.8"/>
    <n v="1.8"/>
    <n v="1.8"/>
    <n v="1.8"/>
    <n v="315576"/>
    <n v="277.39999999999998"/>
    <s v="R$/MWh"/>
    <n v="0"/>
    <n v="0"/>
    <n v="87540782.400000006"/>
    <n v="318.92373625269602"/>
    <n v="100644676.99168082"/>
    <n v="0"/>
    <n v="0"/>
    <n v="0"/>
    <n v="46388"/>
    <n v="53692"/>
    <s v="Não"/>
    <n v="6370.34"/>
    <n v="7323.91"/>
  </r>
  <r>
    <n v="2101"/>
    <x v="18"/>
    <s v="LEN"/>
    <s v="37ºLEN"/>
    <s v="Leilão de Energia Nova"/>
    <s v="004/2022"/>
    <s v="SAE"/>
    <s v="32.905.845/0001-12"/>
    <s v="QTDH2027-20"/>
    <s v="PCH.PH.MT.037681-7.01"/>
    <s v="COLIBRI"/>
    <x v="4"/>
    <s v="MT"/>
    <x v="6"/>
    <s v="Córrego da Pratinha"/>
    <s v="SE"/>
    <n v="87384330"/>
    <n v="100464805.38406113"/>
    <n v="10"/>
    <m/>
    <m/>
    <n v="0"/>
    <n v="7.07"/>
    <n v="0.1"/>
    <n v="70"/>
    <n v="70"/>
    <n v="70"/>
    <n v="7"/>
    <n v="7"/>
    <n v="7"/>
    <n v="7"/>
    <n v="7"/>
    <n v="1227240"/>
    <n v="277.45999999999998"/>
    <s v="R$/MWh"/>
    <n v="0"/>
    <n v="0"/>
    <n v="340510010.39999998"/>
    <n v="318.99271759435129"/>
    <n v="391480622.74049169"/>
    <n v="0"/>
    <n v="0"/>
    <n v="0"/>
    <n v="46388"/>
    <n v="53692"/>
    <s v="Não"/>
    <n v="6370.34"/>
    <n v="7323.91"/>
  </r>
  <r>
    <n v="2102"/>
    <x v="18"/>
    <s v="LEN"/>
    <s v="37ºLEN"/>
    <s v="Leilão de Energia Nova"/>
    <s v="004/2022"/>
    <s v="BAUIV"/>
    <s v="34.986.649/0001-45"/>
    <s v="QTDE2027-15"/>
    <s v="EOL.CV.BA.038032-6.01"/>
    <s v="BARAÚNAS IV"/>
    <x v="0"/>
    <s v="BA"/>
    <x v="8"/>
    <s v="Cinética do Vento"/>
    <s v="NE"/>
    <n v="241163990"/>
    <n v="277263593.1521551"/>
    <n v="41.58"/>
    <m/>
    <m/>
    <n v="0"/>
    <n v="21.1"/>
    <n v="0.1"/>
    <n v="65"/>
    <n v="65"/>
    <n v="65"/>
    <n v="6.5"/>
    <n v="6.5"/>
    <n v="6.5"/>
    <n v="6.5"/>
    <n v="6.5"/>
    <n v="854724"/>
    <n v="175"/>
    <s v="R$/MWh"/>
    <n v="0"/>
    <n v="0"/>
    <n v="149576700"/>
    <n v="201.19557982776428"/>
    <n v="171966690.772706"/>
    <n v="0"/>
    <n v="0"/>
    <n v="0"/>
    <n v="46388"/>
    <n v="51866"/>
    <s v="Não"/>
    <n v="6370.34"/>
    <n v="7323.91"/>
  </r>
  <r>
    <n v="2103"/>
    <x v="18"/>
    <s v="LEN"/>
    <s v="37ºLEN"/>
    <s v="Leilão de Energia Nova"/>
    <s v="004/2022"/>
    <s v="BAUXV"/>
    <s v="34.986.689/0001-97"/>
    <s v="QTDE2027-15"/>
    <s v="EOL.CV.BA.038031-8.01"/>
    <s v="BARAÚNAS XV"/>
    <x v="0"/>
    <s v="BA"/>
    <x v="8"/>
    <s v="Cinética do Vento"/>
    <s v="NE"/>
    <n v="281358010"/>
    <n v="323474216.92077661"/>
    <n v="48.51"/>
    <m/>
    <m/>
    <n v="0"/>
    <n v="22.3"/>
    <n v="0.1"/>
    <n v="70"/>
    <n v="70"/>
    <n v="70"/>
    <n v="7"/>
    <n v="7"/>
    <n v="7"/>
    <n v="7"/>
    <n v="7"/>
    <n v="920472"/>
    <n v="175"/>
    <s v="R$/MWh"/>
    <n v="0"/>
    <n v="0"/>
    <n v="161082600"/>
    <n v="201.19557982776428"/>
    <n v="185194897.75522184"/>
    <n v="0"/>
    <n v="0"/>
    <n v="0"/>
    <n v="46388"/>
    <n v="51866"/>
    <s v="Não"/>
    <n v="6370.34"/>
    <n v="7323.91"/>
  </r>
  <r>
    <n v="2104"/>
    <x v="18"/>
    <s v="LEN"/>
    <s v="37ºLEN"/>
    <s v="Leilão de Energia Nova"/>
    <s v="004/2022"/>
    <s v="EAP I"/>
    <s v="33.268.331/0001-66"/>
    <s v="QTDE2027-15"/>
    <s v="EOL.CV.RN.032080-3.01"/>
    <s v="AW SÃO JOÃO"/>
    <x v="0"/>
    <s v="RN"/>
    <x v="8"/>
    <s v="Cinética do Vento"/>
    <s v="NE"/>
    <n v="101348610"/>
    <n v="116519384.87821685"/>
    <n v="25.2"/>
    <m/>
    <m/>
    <n v="0"/>
    <n v="14.1"/>
    <n v="0.1"/>
    <n v="100"/>
    <n v="100"/>
    <n v="100"/>
    <n v="10"/>
    <n v="10"/>
    <n v="10"/>
    <n v="10"/>
    <n v="10"/>
    <n v="1314960"/>
    <n v="178"/>
    <s v="R$/MWh"/>
    <n v="0"/>
    <n v="0"/>
    <n v="234062880"/>
    <n v="204.64464691052595"/>
    <n v="269099524.90146524"/>
    <n v="0"/>
    <n v="0"/>
    <n v="0"/>
    <n v="46388"/>
    <n v="51866"/>
    <s v="Não"/>
    <n v="6370.34"/>
    <n v="7323.91"/>
  </r>
  <r>
    <n v="2105"/>
    <x v="18"/>
    <s v="LEN"/>
    <s v="37ºLEN"/>
    <s v="Leilão de Energia Nova"/>
    <s v="004/2022"/>
    <s v="JANAUBA"/>
    <s v="32.609.833/0001-40"/>
    <s v="QTDS2027-15"/>
    <s v="UFV.RS.MG.045712-4.01"/>
    <s v="PROFESSORA HELEY DE ABREU SILVA BATISTA 1"/>
    <x v="0"/>
    <s v="MG"/>
    <x v="9"/>
    <s v="Radiação Solar Global"/>
    <s v="SE"/>
    <n v="257597500"/>
    <n v="296157019.28390008"/>
    <n v="50"/>
    <m/>
    <m/>
    <n v="64.626999999999995"/>
    <n v="16.600000000000001"/>
    <n v="0.1"/>
    <n v="166"/>
    <n v="166"/>
    <n v="166"/>
    <n v="16.600000000000001"/>
    <n v="16.600000000000001"/>
    <n v="16.600000000000001"/>
    <n v="16.600000000000001"/>
    <n v="16.600000000000001"/>
    <n v="2182833.6"/>
    <n v="170.7"/>
    <s v="R$/MWh"/>
    <n v="0"/>
    <n v="0"/>
    <n v="372609695.51999998"/>
    <n v="196.25191700913919"/>
    <n v="428385278.51196057"/>
    <n v="0"/>
    <n v="0"/>
    <n v="0"/>
    <n v="46388"/>
    <n v="51866"/>
    <s v="Não"/>
    <n v="6370.34"/>
    <n v="7323.91"/>
  </r>
  <r>
    <n v="2106"/>
    <x v="18"/>
    <s v="LEN"/>
    <s v="37ºLEN"/>
    <s v="Leilão de Energia Nova"/>
    <s v="004/2022"/>
    <s v="JANAUBA"/>
    <s v="32.609.833/0001-40"/>
    <s v="QTDS2027-15"/>
    <s v="UFV.RS.MG.045713-2.01"/>
    <s v="PROFESSORA HELEY DE ABREU SILVA BATISTA 2"/>
    <x v="0"/>
    <s v="MG"/>
    <x v="9"/>
    <s v="Radiação Solar Global"/>
    <s v="SE"/>
    <n v="257597500"/>
    <n v="296157019.28390008"/>
    <n v="50"/>
    <m/>
    <m/>
    <n v="64.626999999999995"/>
    <n v="16.600000000000001"/>
    <n v="0.1"/>
    <n v="166"/>
    <n v="166"/>
    <n v="166"/>
    <n v="16.600000000000001"/>
    <n v="16.600000000000001"/>
    <n v="16.600000000000001"/>
    <n v="16.600000000000001"/>
    <n v="16.600000000000001"/>
    <n v="2182833.6"/>
    <n v="171.95"/>
    <s v="R$/MWh"/>
    <n v="0"/>
    <n v="0"/>
    <n v="375338237.51999998"/>
    <n v="197.68902829362324"/>
    <n v="431522253.31067145"/>
    <n v="0"/>
    <n v="0"/>
    <n v="0"/>
    <n v="46388"/>
    <n v="51866"/>
    <s v="Não"/>
    <n v="6370.34"/>
    <n v="7323.91"/>
  </r>
  <r>
    <n v="2107"/>
    <x v="18"/>
    <s v="LEN"/>
    <s v="37ºLEN"/>
    <s v="Leilão de Energia Nova"/>
    <s v="004/2022"/>
    <s v="SANTA LUZIA XXVI"/>
    <s v="43.460.135/0001-42"/>
    <s v="QTDS2027-15"/>
    <s v="UFV.RS.PB.055553-3.01"/>
    <s v="SANTA LUZIA XXVI"/>
    <x v="2"/>
    <s v="PB"/>
    <x v="9"/>
    <s v="Radiação Solar Global"/>
    <s v="NE"/>
    <n v="144693200"/>
    <n v="166352184.4064838"/>
    <n v="50"/>
    <m/>
    <m/>
    <n v="57"/>
    <n v="15.5"/>
    <n v="0.1"/>
    <n v="66"/>
    <n v="66"/>
    <n v="66"/>
    <n v="6.6"/>
    <n v="6.6"/>
    <n v="6.6"/>
    <n v="6.6"/>
    <n v="6.6"/>
    <n v="867873.6"/>
    <n v="172.2"/>
    <s v="R$/MWh"/>
    <n v="0"/>
    <n v="0"/>
    <n v="149447833.91999999"/>
    <n v="197.97645055052004"/>
    <n v="171818534.85450181"/>
    <n v="0"/>
    <n v="0"/>
    <n v="0"/>
    <n v="46388"/>
    <n v="51866"/>
    <s v="Não"/>
    <n v="6370.34"/>
    <n v="7323.91"/>
  </r>
  <r>
    <n v="2108"/>
    <x v="18"/>
    <s v="LEN"/>
    <s v="37ºLEN"/>
    <s v="Leilão de Energia Nova"/>
    <s v="004/2022"/>
    <s v="SANTA LUZIA XXVII"/>
    <s v="43.488.399/0001-04"/>
    <s v="QTDS2027-15"/>
    <s v="UFV.RS.PB.055554-1.01"/>
    <s v="SANTA LUZIA XXVII"/>
    <x v="2"/>
    <s v="PB"/>
    <x v="9"/>
    <s v="Radiação Solar Global"/>
    <s v="NE"/>
    <n v="162439850"/>
    <n v="186755313.18791461"/>
    <n v="50"/>
    <m/>
    <m/>
    <n v="57.781999999999996"/>
    <n v="15.5"/>
    <n v="0.1"/>
    <n v="120"/>
    <n v="120"/>
    <n v="120"/>
    <n v="12"/>
    <n v="12"/>
    <n v="12"/>
    <n v="12"/>
    <n v="12"/>
    <n v="1577952"/>
    <n v="171.2"/>
    <s v="R$/MWh"/>
    <n v="0"/>
    <n v="0"/>
    <n v="270145382.39999998"/>
    <n v="196.82676152293283"/>
    <n v="310583181.99863487"/>
    <n v="0"/>
    <n v="0"/>
    <n v="0"/>
    <n v="46388"/>
    <n v="51866"/>
    <s v="Não"/>
    <n v="6370.34"/>
    <n v="7323.91"/>
  </r>
  <r>
    <n v="2109"/>
    <x v="18"/>
    <s v="LEN"/>
    <s v="37ºLEN"/>
    <s v="Leilão de Energia Nova"/>
    <s v="004/2022"/>
    <s v="LASA LAGO AZUL"/>
    <s v="02.678.100/0001-05"/>
    <s v="DISBM2027-20"/>
    <s v="UTE.AI.GO.029173-0.01"/>
    <s v="LASA LAGO AZUL"/>
    <x v="0"/>
    <s v="GO"/>
    <x v="4"/>
    <s v="Bagaço de Cana de Açúcar"/>
    <s v="SE"/>
    <n v="130000000"/>
    <n v="149459573.58633918"/>
    <n v="21.7"/>
    <n v="10"/>
    <m/>
    <n v="0"/>
    <n v="14.4"/>
    <n v="0.1"/>
    <n v="43"/>
    <n v="43"/>
    <n v="43"/>
    <n v="4.3"/>
    <n v="4.3"/>
    <n v="4.3"/>
    <n v="4.3"/>
    <n v="4.3"/>
    <n v="753876"/>
    <n v="211.8"/>
    <s v="R$/MWh"/>
    <n v="0"/>
    <n v="0"/>
    <n v="159670936.80000001"/>
    <n v="243.50413604297415"/>
    <n v="183571924.06353319"/>
    <n v="8010366.9800000004"/>
    <n v="8010366.9800000004"/>
    <n v="8010366.9800000004"/>
    <n v="46388"/>
    <n v="53692"/>
    <s v="Não"/>
    <n v="6370.34"/>
    <n v="7323.91"/>
  </r>
  <r>
    <n v="2110"/>
    <x v="18"/>
    <s v="LEN"/>
    <s v="37ºLEN"/>
    <s v="Leilão de Energia Nova"/>
    <s v="004/2022"/>
    <s v="NARDINI APORÉ"/>
    <s v="48.708.267/0015-60"/>
    <s v="DISBM2027-20"/>
    <s v="UTE.AI.GO.030105-1.01"/>
    <s v="NARDINI AGROINDUSTRIAL"/>
    <x v="0"/>
    <s v="GO"/>
    <x v="4"/>
    <s v="Bagaço de Cana de Açúcar"/>
    <s v="SE"/>
    <n v="131190000"/>
    <n v="150827703.52916798"/>
    <n v="25"/>
    <n v="15"/>
    <m/>
    <n v="0"/>
    <n v="12.3"/>
    <n v="0.1"/>
    <n v="87"/>
    <n v="87"/>
    <n v="87"/>
    <n v="8.6999999999999993"/>
    <n v="8.6999999999999993"/>
    <n v="8.6999999999999993"/>
    <n v="8.6999999999999993"/>
    <n v="8.6999999999999993"/>
    <n v="1525284"/>
    <n v="211.5"/>
    <s v="R$/MWh"/>
    <n v="0"/>
    <n v="0"/>
    <n v="322597566"/>
    <n v="243.15922933469798"/>
    <n v="370886881.95654547"/>
    <n v="16576868.119999999"/>
    <n v="16576868.119999999"/>
    <n v="16576868.119999999"/>
    <n v="46388"/>
    <n v="53692"/>
    <s v="Não"/>
    <n v="6370.34"/>
    <n v="7323.91"/>
  </r>
  <r>
    <n v="2111"/>
    <x v="18"/>
    <s v="LEN"/>
    <s v="37ºLEN"/>
    <s v="Leilão de Energia Nova"/>
    <s v="004/2022"/>
    <s v="URE BARUERI"/>
    <s v="14.641.895/0001-58"/>
    <s v="DISRS2027-20"/>
    <s v="UTE.RU.SP.031070-0.01"/>
    <s v="BARUERI"/>
    <x v="0"/>
    <s v="SP"/>
    <x v="11"/>
    <s v="Resíduo Sólido Urbano"/>
    <s v="SE"/>
    <n v="0"/>
    <n v="0"/>
    <n v="20"/>
    <n v="17.5"/>
    <m/>
    <n v="0"/>
    <n v="16"/>
    <n v="0.1"/>
    <n v="12"/>
    <n v="12"/>
    <n v="12"/>
    <n v="1.2"/>
    <n v="1.2"/>
    <n v="1.2"/>
    <n v="1.2"/>
    <n v="1.2"/>
    <n v="210384"/>
    <n v="603.5"/>
    <s v="R$/MWh"/>
    <n v="0"/>
    <n v="0"/>
    <n v="126966744"/>
    <n v="693.83732814888992"/>
    <n v="145972272.44527605"/>
    <n v="6341426.7999999998"/>
    <n v="6341426.7999999998"/>
    <n v="6341426.7999999998"/>
    <n v="46388"/>
    <n v="53692"/>
    <s v="Não"/>
    <n v="6370.34"/>
    <n v="7323.91"/>
  </r>
  <r>
    <n v="2112"/>
    <x v="18"/>
    <s v="LEE"/>
    <s v="28ºLEE"/>
    <s v="Leilão de Energia Existente"/>
    <s v="006/2022"/>
    <s v="INDRA ENERGIA"/>
    <s v="32.312.466/0001-19"/>
    <s v="QTDE2023-02"/>
    <s v="-"/>
    <s v="-"/>
    <x v="0"/>
    <s v="-"/>
    <x v="0"/>
    <s v="-"/>
    <s v="N"/>
    <n v="0"/>
    <n v="0"/>
    <n v="0"/>
    <m/>
    <m/>
    <n v="0"/>
    <n v="0"/>
    <n v="1"/>
    <n v="10"/>
    <n v="10"/>
    <n v="10"/>
    <n v="10"/>
    <n v="10"/>
    <n v="0"/>
    <n v="0"/>
    <n v="10"/>
    <n v="175440"/>
    <n v="98.77"/>
    <s v="R$/MWh"/>
    <n v="0"/>
    <n v="0"/>
    <n v="17328208.800000001"/>
    <n v="112.88865369940058"/>
    <n v="19805185.405022841"/>
    <n v="0"/>
    <n v="0"/>
    <n v="0"/>
    <n v="44927"/>
    <n v="45657"/>
    <s v="Não"/>
    <n v="6407.93"/>
    <n v="7323.91"/>
  </r>
  <r>
    <n v="2113"/>
    <x v="18"/>
    <s v="LEE"/>
    <s v="28ºLEE"/>
    <s v="Leilão de Energia Existente"/>
    <s v="006/2022"/>
    <s v="LIBERTHA"/>
    <s v="33.127.947/0001-17"/>
    <s v="QTDE2023-02"/>
    <s v="-"/>
    <s v="-"/>
    <x v="0"/>
    <s v="-"/>
    <x v="0"/>
    <s v="-"/>
    <s v="SE"/>
    <n v="0"/>
    <n v="0"/>
    <n v="0"/>
    <m/>
    <m/>
    <n v="0"/>
    <n v="0"/>
    <n v="1"/>
    <n v="20"/>
    <n v="20"/>
    <n v="20"/>
    <n v="20"/>
    <n v="20"/>
    <n v="0"/>
    <n v="0"/>
    <n v="20"/>
    <n v="350880"/>
    <n v="100"/>
    <s v="R$/MWh"/>
    <n v="0"/>
    <n v="0"/>
    <n v="35088000"/>
    <n v="114.2944757511396"/>
    <n v="40103645.651559867"/>
    <n v="0"/>
    <n v="0"/>
    <n v="0"/>
    <n v="44927"/>
    <n v="45657"/>
    <s v="Não"/>
    <n v="6407.93"/>
    <n v="7323.91"/>
  </r>
  <r>
    <n v="2114"/>
    <x v="18"/>
    <s v="LEE"/>
    <s v="28ºLEE"/>
    <s v="Leilão de Energia Existente"/>
    <s v="006/2022"/>
    <s v="SAFIRA COM"/>
    <s v="09.495.582/0001-07"/>
    <s v="QTDE2023-02"/>
    <s v="-"/>
    <s v="-"/>
    <x v="0"/>
    <s v="-"/>
    <x v="0"/>
    <s v="-"/>
    <s v="N"/>
    <n v="0"/>
    <n v="0"/>
    <n v="0"/>
    <m/>
    <m/>
    <n v="0"/>
    <n v="0"/>
    <n v="1"/>
    <n v="15"/>
    <n v="15"/>
    <n v="15"/>
    <n v="15"/>
    <n v="15"/>
    <n v="0"/>
    <n v="0"/>
    <n v="15"/>
    <n v="263160"/>
    <n v="100"/>
    <s v="R$/MWh"/>
    <n v="0"/>
    <n v="0"/>
    <n v="26316000"/>
    <n v="114.2944757511396"/>
    <n v="30077734.238669898"/>
    <n v="0"/>
    <n v="0"/>
    <n v="0"/>
    <n v="44927"/>
    <n v="45657"/>
    <s v="Não"/>
    <n v="6407.93"/>
    <n v="7323.91"/>
  </r>
  <r>
    <n v="2115"/>
    <x v="18"/>
    <s v="LEE"/>
    <s v="28ºLEE"/>
    <s v="Leilão de Energia Existente"/>
    <s v="006/2022"/>
    <s v="SAFIRA COM"/>
    <s v="09.495.582/0001-07"/>
    <s v="QTDE2023-02"/>
    <s v="-"/>
    <s v="-"/>
    <x v="0"/>
    <s v="-"/>
    <x v="0"/>
    <s v="-"/>
    <s v="NE"/>
    <n v="0"/>
    <n v="0"/>
    <n v="0"/>
    <m/>
    <m/>
    <n v="0"/>
    <n v="0"/>
    <n v="1"/>
    <n v="16"/>
    <n v="16"/>
    <n v="16"/>
    <n v="16"/>
    <n v="16"/>
    <n v="0"/>
    <n v="0"/>
    <n v="16"/>
    <n v="280704"/>
    <n v="100"/>
    <s v="R$/MWh"/>
    <n v="0"/>
    <n v="0"/>
    <n v="28070400"/>
    <n v="114.2944757511396"/>
    <n v="32082916.52124789"/>
    <n v="0"/>
    <n v="0"/>
    <n v="0"/>
    <n v="44927"/>
    <n v="45657"/>
    <s v="Não"/>
    <n v="6407.93"/>
    <n v="7323.91"/>
  </r>
  <r>
    <n v="2116"/>
    <x v="18"/>
    <s v="LEE"/>
    <s v="29ºLEE"/>
    <s v="Leilão de Energia Existente"/>
    <s v="007/2022"/>
    <s v="DELTA ENERGIA"/>
    <s v="04.802.543/0001-83"/>
    <s v="QTDE2024-02"/>
    <s v="-"/>
    <s v="-"/>
    <x v="0"/>
    <s v="-"/>
    <x v="0"/>
    <s v="-"/>
    <s v="NE"/>
    <n v="0"/>
    <n v="0"/>
    <n v="0"/>
    <m/>
    <m/>
    <n v="0"/>
    <n v="0"/>
    <n v="1"/>
    <n v="40"/>
    <n v="40"/>
    <n v="40"/>
    <n v="40"/>
    <n v="40"/>
    <n v="0"/>
    <n v="0"/>
    <n v="40"/>
    <n v="701760"/>
    <n v="131.66"/>
    <s v="R$/MWh"/>
    <n v="0"/>
    <n v="0"/>
    <n v="92393721.599999994"/>
    <n v="150.48010677395038"/>
    <n v="105600919.72968742"/>
    <n v="0"/>
    <n v="0"/>
    <n v="0"/>
    <n v="45292"/>
    <n v="46022"/>
    <s v="Não"/>
    <n v="6407.93"/>
    <n v="7323.91"/>
  </r>
  <r>
    <n v="2117"/>
    <x v="18"/>
    <s v="LEE"/>
    <s v="29ºLEE"/>
    <s v="Leilão de Energia Existente"/>
    <s v="007/2022"/>
    <s v="GOLD ENERGIA"/>
    <s v="30.483.222/0001-73"/>
    <s v="QTDE2024-02"/>
    <s v="-"/>
    <s v="-"/>
    <x v="1"/>
    <s v="-"/>
    <x v="0"/>
    <s v="-"/>
    <s v="N"/>
    <n v="0"/>
    <n v="0"/>
    <n v="0"/>
    <m/>
    <m/>
    <n v="0"/>
    <n v="0"/>
    <n v="1"/>
    <n v="34"/>
    <n v="34"/>
    <n v="34"/>
    <n v="34"/>
    <n v="34"/>
    <n v="0"/>
    <n v="0"/>
    <n v="34"/>
    <n v="596496"/>
    <n v="133.1"/>
    <s v="R$/MWh"/>
    <n v="0"/>
    <n v="0"/>
    <n v="79393617.599999994"/>
    <n v="152.1259472247668"/>
    <n v="90742519.015784502"/>
    <n v="0"/>
    <n v="0"/>
    <n v="0"/>
    <n v="45292"/>
    <n v="46022"/>
    <s v="Não"/>
    <n v="6407.93"/>
    <n v="7323.91"/>
  </r>
  <r>
    <n v="2118"/>
    <x v="18"/>
    <s v="LEE"/>
    <s v="29ºLEE"/>
    <s v="Leilão de Energia Existente"/>
    <s v="007/2022"/>
    <s v="SAO ROQUE"/>
    <s v="15.116.321/0001-23"/>
    <s v="QTDE2024-02"/>
    <s v="-"/>
    <s v="-"/>
    <x v="0"/>
    <s v="-"/>
    <x v="0"/>
    <s v="-"/>
    <s v="S"/>
    <n v="0"/>
    <n v="0"/>
    <n v="0"/>
    <m/>
    <m/>
    <n v="0"/>
    <n v="0"/>
    <n v="1"/>
    <n v="30"/>
    <n v="30"/>
    <n v="30"/>
    <n v="30"/>
    <n v="30"/>
    <n v="0"/>
    <n v="0"/>
    <n v="30"/>
    <n v="526320"/>
    <n v="131"/>
    <s v="R$/MWh"/>
    <n v="0"/>
    <n v="0"/>
    <n v="68947920"/>
    <n v="149.72576323399286"/>
    <n v="78803663.705315128"/>
    <n v="0"/>
    <n v="0"/>
    <n v="0"/>
    <n v="45292"/>
    <n v="46022"/>
    <s v="Não"/>
    <n v="6407.93"/>
    <n v="7323.91"/>
  </r>
  <r>
    <n v="2119"/>
    <x v="18"/>
    <s v="LEE"/>
    <s v="29ºLEE"/>
    <s v="Leilão de Energia Existente"/>
    <s v="007/2022"/>
    <s v="STIMA ENERGIA"/>
    <s v="25.099.255/0001-84"/>
    <s v="QTDE2024-02"/>
    <s v="-"/>
    <s v="-"/>
    <x v="0"/>
    <s v="-"/>
    <x v="0"/>
    <s v="-"/>
    <s v="NE"/>
    <n v="0"/>
    <n v="0"/>
    <n v="0"/>
    <m/>
    <m/>
    <n v="0"/>
    <n v="0"/>
    <n v="1"/>
    <n v="30"/>
    <n v="30"/>
    <n v="30"/>
    <n v="30"/>
    <n v="30"/>
    <n v="0"/>
    <n v="0"/>
    <n v="30"/>
    <n v="526320"/>
    <n v="132.5"/>
    <s v="R$/MWh"/>
    <n v="0"/>
    <n v="0"/>
    <n v="69737400"/>
    <n v="151.44018037025998"/>
    <n v="79705995.732475221"/>
    <n v="0"/>
    <n v="0"/>
    <n v="0"/>
    <n v="45292"/>
    <n v="46022"/>
    <s v="Não"/>
    <n v="6407.93"/>
    <n v="7323.91"/>
  </r>
  <r>
    <n v="2120"/>
    <x v="18"/>
    <s v="LEE"/>
    <s v="29ºLEE"/>
    <s v="Leilão de Energia Existente"/>
    <s v="007/2022"/>
    <s v="TRINITY ENERGIA"/>
    <s v="17.077.752/0001-53"/>
    <s v="QTDE2024-02"/>
    <s v="-"/>
    <s v="-"/>
    <x v="0"/>
    <s v="-"/>
    <x v="0"/>
    <s v="-"/>
    <s v="N"/>
    <n v="0"/>
    <n v="0"/>
    <n v="0"/>
    <m/>
    <m/>
    <n v="0"/>
    <n v="0"/>
    <n v="1"/>
    <n v="10"/>
    <n v="10"/>
    <n v="10"/>
    <n v="10"/>
    <n v="10"/>
    <n v="0"/>
    <n v="0"/>
    <n v="10"/>
    <n v="175440"/>
    <n v="130.44"/>
    <s v="R$/MWh"/>
    <n v="0"/>
    <n v="0"/>
    <n v="22884393.600000001"/>
    <n v="149.08571416978648"/>
    <n v="26155597.693947345"/>
    <n v="0"/>
    <n v="0"/>
    <n v="0"/>
    <n v="45292"/>
    <n v="46022"/>
    <s v="Não"/>
    <n v="6407.93"/>
    <n v="7323.91"/>
  </r>
  <r>
    <n v="2121"/>
    <x v="19"/>
    <s v="LEE"/>
    <s v="30ºLEE"/>
    <s v="Leilão de Energia Existente"/>
    <s v="004/2023"/>
    <s v="ALUPAR"/>
    <n v="8364948000138"/>
    <s v="QTDE2024-02"/>
    <s v="-"/>
    <s v="-"/>
    <x v="0"/>
    <s v="-"/>
    <x v="0"/>
    <s v="-"/>
    <s v="N"/>
    <n v="0"/>
    <n v="0"/>
    <n v="0"/>
    <m/>
    <m/>
    <n v="0"/>
    <n v="0"/>
    <n v="1"/>
    <n v="50"/>
    <n v="50"/>
    <n v="50"/>
    <n v="50"/>
    <n v="50"/>
    <n v="0"/>
    <n v="0"/>
    <n v="50"/>
    <n v="877200"/>
    <n v="90.15"/>
    <s v="R$/MWh"/>
    <n v="0"/>
    <n v="0"/>
    <n v="79079580"/>
    <n v="98.299247328317023"/>
    <n v="86228099.756399691"/>
    <n v="0"/>
    <n v="0"/>
    <n v="0"/>
    <n v="45292"/>
    <n v="46022"/>
    <s v="Não"/>
    <n v="6716.74"/>
    <n v="7323.91"/>
  </r>
  <r>
    <n v="2122"/>
    <x v="19"/>
    <s v="LEE"/>
    <s v="30ºLEE"/>
    <s v="Leilão de Energia Existente"/>
    <s v="004/2023"/>
    <s v="BANCO BTG PACTUAL"/>
    <n v="30306294000145"/>
    <s v="QTDE2024-02"/>
    <s v="-"/>
    <s v="-"/>
    <x v="0"/>
    <s v="-"/>
    <x v="0"/>
    <s v="-"/>
    <s v="N"/>
    <n v="0"/>
    <n v="0"/>
    <n v="0"/>
    <m/>
    <m/>
    <n v="0"/>
    <n v="0"/>
    <n v="1"/>
    <n v="70"/>
    <n v="70"/>
    <n v="70"/>
    <n v="70"/>
    <n v="70"/>
    <n v="0"/>
    <n v="0"/>
    <n v="70"/>
    <n v="1228080"/>
    <n v="89.95"/>
    <s v="R$/MWh"/>
    <n v="0"/>
    <n v="0"/>
    <n v="110465796"/>
    <n v="98.081168021986869"/>
    <n v="120451520.82444163"/>
    <n v="0"/>
    <n v="0"/>
    <n v="0"/>
    <n v="45292"/>
    <n v="46022"/>
    <s v="Não"/>
    <n v="6716.74"/>
    <n v="7323.91"/>
  </r>
  <r>
    <n v="2123"/>
    <x v="19"/>
    <s v="LEE"/>
    <s v="30ºLEE"/>
    <s v="Leilão de Energia Existente"/>
    <s v="004/2023"/>
    <s v="BANCO BTG PACTUAL"/>
    <n v="30306294000145"/>
    <s v="QTDE2024-02"/>
    <s v="-"/>
    <s v="-"/>
    <x v="0"/>
    <s v="-"/>
    <x v="0"/>
    <s v="-"/>
    <s v="NE"/>
    <n v="0"/>
    <n v="0"/>
    <n v="0"/>
    <m/>
    <m/>
    <n v="0"/>
    <n v="0"/>
    <n v="1"/>
    <n v="30"/>
    <n v="30"/>
    <n v="30"/>
    <n v="30"/>
    <n v="30"/>
    <n v="0"/>
    <n v="0"/>
    <n v="30"/>
    <n v="526320"/>
    <n v="91.63"/>
    <s v="R$/MWh"/>
    <n v="0"/>
    <n v="0"/>
    <n v="48226701.600000001"/>
    <n v="99.913034195160151"/>
    <n v="52586228.157596692"/>
    <n v="0"/>
    <n v="0"/>
    <n v="0"/>
    <n v="45292"/>
    <n v="46022"/>
    <s v="Não"/>
    <n v="6716.74"/>
    <n v="7323.91"/>
  </r>
  <r>
    <n v="2124"/>
    <x v="19"/>
    <s v="LEE"/>
    <s v="30ºLEE"/>
    <s v="Leilão de Energia Existente"/>
    <s v="004/2023"/>
    <s v="EDP C"/>
    <n v="4149295000113"/>
    <s v="QTDE2024-02"/>
    <s v="-"/>
    <s v="-"/>
    <x v="0"/>
    <s v="-"/>
    <x v="0"/>
    <s v="-"/>
    <s v="N"/>
    <n v="0"/>
    <n v="0"/>
    <n v="0"/>
    <m/>
    <m/>
    <n v="0"/>
    <n v="0"/>
    <n v="1"/>
    <n v="15"/>
    <n v="15"/>
    <n v="15"/>
    <n v="15"/>
    <n v="15"/>
    <n v="0"/>
    <n v="0"/>
    <n v="15"/>
    <n v="263160"/>
    <n v="91"/>
    <s v="R$/MWh"/>
    <n v="0"/>
    <n v="0"/>
    <n v="23947560"/>
    <n v="99.226084380220172"/>
    <n v="26112336.36549874"/>
    <n v="0"/>
    <n v="0"/>
    <n v="0"/>
    <n v="45292"/>
    <n v="46022"/>
    <s v="Não"/>
    <n v="6716.74"/>
    <n v="7323.91"/>
  </r>
  <r>
    <n v="2125"/>
    <x v="19"/>
    <s v="LEE"/>
    <s v="30ºLEE"/>
    <s v="Leilão de Energia Existente"/>
    <s v="004/2023"/>
    <s v="EDP C"/>
    <n v="4149295000113"/>
    <s v="QTDE2024-02"/>
    <s v="-"/>
    <s v="-"/>
    <x v="0"/>
    <s v="-"/>
    <x v="0"/>
    <s v="-"/>
    <s v="NE"/>
    <n v="0"/>
    <n v="0"/>
    <n v="0"/>
    <m/>
    <m/>
    <n v="0"/>
    <n v="0"/>
    <n v="1"/>
    <n v="40"/>
    <n v="40"/>
    <n v="40"/>
    <n v="40"/>
    <n v="40"/>
    <n v="0"/>
    <n v="0"/>
    <n v="40"/>
    <n v="701760"/>
    <n v="91"/>
    <s v="R$/MWh"/>
    <n v="0"/>
    <n v="0"/>
    <n v="63860160"/>
    <n v="99.226084380220172"/>
    <n v="69632896.974663302"/>
    <n v="0"/>
    <n v="0"/>
    <n v="0"/>
    <n v="45292"/>
    <n v="46022"/>
    <s v="Não"/>
    <n v="6716.74"/>
    <n v="7323.91"/>
  </r>
  <r>
    <n v="2126"/>
    <x v="19"/>
    <s v="LEE"/>
    <s v="30ºLEE"/>
    <s v="Leilão de Energia Existente"/>
    <s v="004/2023"/>
    <s v="ENEL TRADING"/>
    <n v="30248458000125"/>
    <s v="QTDE2024-02"/>
    <s v="-"/>
    <s v="-"/>
    <x v="0"/>
    <s v="-"/>
    <x v="0"/>
    <s v="-"/>
    <s v="N"/>
    <n v="0"/>
    <n v="0"/>
    <n v="0"/>
    <m/>
    <m/>
    <n v="0"/>
    <n v="0"/>
    <n v="1"/>
    <n v="100"/>
    <n v="100"/>
    <n v="100"/>
    <n v="100"/>
    <n v="100"/>
    <n v="0"/>
    <n v="0"/>
    <n v="100"/>
    <n v="1754400"/>
    <n v="91.63"/>
    <s v="R$/MWh"/>
    <n v="0"/>
    <n v="0"/>
    <n v="160755672"/>
    <n v="99.913034195160151"/>
    <n v="175287427.19198897"/>
    <n v="0"/>
    <n v="0"/>
    <n v="0"/>
    <n v="45292"/>
    <n v="46022"/>
    <s v="Não"/>
    <n v="6716.74"/>
    <n v="7323.91"/>
  </r>
  <r>
    <n v="2127"/>
    <x v="19"/>
    <s v="LEE"/>
    <s v="30ºLEE"/>
    <s v="Leilão de Energia Existente"/>
    <s v="004/2023"/>
    <s v="ENEL TRADING"/>
    <n v="30248458000125"/>
    <s v="QTDE2024-02"/>
    <s v="-"/>
    <s v="-"/>
    <x v="0"/>
    <s v="-"/>
    <x v="0"/>
    <s v="-"/>
    <s v="NE"/>
    <n v="0"/>
    <n v="0"/>
    <n v="0"/>
    <m/>
    <m/>
    <n v="0"/>
    <n v="0"/>
    <n v="1"/>
    <n v="68"/>
    <n v="68"/>
    <n v="68"/>
    <n v="68"/>
    <n v="68"/>
    <n v="0"/>
    <n v="0"/>
    <n v="68"/>
    <n v="1192992"/>
    <n v="91.68"/>
    <s v="R$/MWh"/>
    <n v="0"/>
    <n v="0"/>
    <n v="109373506.56"/>
    <n v="99.9675540217427"/>
    <n v="119260492.20750687"/>
    <n v="0"/>
    <n v="0"/>
    <n v="0"/>
    <n v="45292"/>
    <n v="46022"/>
    <s v="Não"/>
    <n v="6716.74"/>
    <n v="7323.91"/>
  </r>
  <r>
    <n v="2128"/>
    <x v="19"/>
    <s v="LEE"/>
    <s v="30ºLEE"/>
    <s v="Leilão de Energia Existente"/>
    <s v="004/2023"/>
    <s v="GOLD ENERGIA"/>
    <n v="30483222000173"/>
    <s v="QTDE2024-02"/>
    <s v="-"/>
    <s v="-"/>
    <x v="1"/>
    <s v="-"/>
    <x v="0"/>
    <s v="-"/>
    <s v="NE"/>
    <n v="0"/>
    <n v="0"/>
    <n v="0"/>
    <m/>
    <m/>
    <n v="0"/>
    <n v="0"/>
    <n v="1"/>
    <n v="80"/>
    <n v="80"/>
    <n v="80"/>
    <n v="80"/>
    <n v="80"/>
    <n v="0"/>
    <n v="0"/>
    <n v="80"/>
    <n v="1403520"/>
    <n v="90.74"/>
    <s v="R$/MWh"/>
    <n v="0"/>
    <n v="0"/>
    <n v="127355404.8"/>
    <n v="98.942581281990968"/>
    <n v="138867891.68089998"/>
    <n v="0"/>
    <n v="0"/>
    <n v="0"/>
    <n v="45292"/>
    <n v="46022"/>
    <s v="Não"/>
    <n v="6716.74"/>
    <n v="7323.91"/>
  </r>
  <r>
    <n v="2129"/>
    <x v="19"/>
    <s v="LEE"/>
    <s v="30ºLEE"/>
    <s v="Leilão de Energia Existente"/>
    <s v="004/2023"/>
    <s v="ITAU COM"/>
    <n v="31781135000165"/>
    <s v="QTDE2024-02"/>
    <s v="-"/>
    <s v="-"/>
    <x v="0"/>
    <s v="-"/>
    <x v="0"/>
    <s v="-"/>
    <s v="NE"/>
    <n v="0"/>
    <n v="0"/>
    <n v="0"/>
    <m/>
    <m/>
    <n v="0"/>
    <n v="0"/>
    <n v="1"/>
    <n v="10"/>
    <n v="10"/>
    <n v="10"/>
    <n v="10"/>
    <n v="10"/>
    <n v="0"/>
    <n v="0"/>
    <n v="10"/>
    <n v="175440"/>
    <n v="90.75"/>
    <s v="R$/MWh"/>
    <n v="0"/>
    <n v="0"/>
    <n v="15921180"/>
    <n v="98.953485247307484"/>
    <n v="17360399.451787625"/>
    <n v="0"/>
    <n v="0"/>
    <n v="0"/>
    <n v="45292"/>
    <n v="46022"/>
    <s v="Não"/>
    <n v="6716.74"/>
    <n v="7323.91"/>
  </r>
  <r>
    <n v="2130"/>
    <x v="19"/>
    <s v="LEE"/>
    <s v="30ºLEE"/>
    <s v="Leilão de Energia Existente"/>
    <s v="004/2023"/>
    <s v="SQUADRA"/>
    <n v="30966130000144"/>
    <s v="QTDE2024-02"/>
    <s v="-"/>
    <s v="-"/>
    <x v="0"/>
    <s v="-"/>
    <x v="0"/>
    <s v="-"/>
    <s v="N"/>
    <n v="0"/>
    <n v="0"/>
    <n v="0"/>
    <m/>
    <m/>
    <n v="0"/>
    <n v="0"/>
    <n v="1"/>
    <n v="10"/>
    <n v="10"/>
    <n v="10"/>
    <n v="10"/>
    <n v="10"/>
    <n v="0"/>
    <n v="0"/>
    <n v="10"/>
    <n v="175440"/>
    <n v="90.75"/>
    <s v="R$/MWh"/>
    <n v="0"/>
    <n v="0"/>
    <n v="15921180"/>
    <n v="98.953485247307484"/>
    <n v="17360399.451787625"/>
    <n v="0"/>
    <n v="0"/>
    <n v="0"/>
    <n v="45292"/>
    <n v="46022"/>
    <s v="Não"/>
    <n v="6716.74"/>
    <n v="7323.91"/>
  </r>
  <r>
    <n v="2131"/>
    <x v="19"/>
    <s v="LEE"/>
    <s v="31ºLEE"/>
    <s v="Leilão de Energia Existente"/>
    <s v="005/2023"/>
    <s v="BANCO BTG PACTUAL"/>
    <n v="30306294000145"/>
    <s v="QTDE2025-02"/>
    <s v="-"/>
    <s v="-"/>
    <x v="0"/>
    <s v="-"/>
    <x v="0"/>
    <s v="-"/>
    <s v="NE"/>
    <n v="0"/>
    <n v="0"/>
    <n v="0"/>
    <m/>
    <m/>
    <n v="0"/>
    <n v="0"/>
    <n v="1"/>
    <n v="40"/>
    <n v="40"/>
    <n v="40"/>
    <n v="40"/>
    <n v="40"/>
    <n v="0"/>
    <n v="0"/>
    <n v="40"/>
    <n v="700800"/>
    <n v="116.6"/>
    <s v="R$/MWh"/>
    <n v="0"/>
    <n v="0"/>
    <n v="81713280"/>
    <n v="127.1402355904799"/>
    <n v="89099877.101808324"/>
    <n v="0"/>
    <n v="0"/>
    <n v="0"/>
    <n v="45658"/>
    <n v="46387"/>
    <s v="Não"/>
    <n v="6716.74"/>
    <n v="7323.91"/>
  </r>
  <r>
    <n v="2132"/>
    <x v="19"/>
    <s v="LEE"/>
    <s v="31ºLEE"/>
    <s v="Leilão de Energia Existente"/>
    <s v="005/2023"/>
    <s v="CTG TRADING"/>
    <n v="3631957000124"/>
    <s v="QTDE2025-02"/>
    <s v="-"/>
    <s v="-"/>
    <x v="0"/>
    <s v="-"/>
    <x v="0"/>
    <s v="-"/>
    <s v="SE"/>
    <n v="0"/>
    <n v="0"/>
    <n v="0"/>
    <m/>
    <m/>
    <n v="0"/>
    <n v="0"/>
    <n v="1"/>
    <n v="10"/>
    <n v="10"/>
    <n v="10"/>
    <n v="10"/>
    <n v="10"/>
    <n v="0"/>
    <n v="0"/>
    <n v="10"/>
    <n v="175200"/>
    <n v="116"/>
    <s v="R$/MWh"/>
    <n v="0"/>
    <n v="0"/>
    <n v="20323200"/>
    <n v="126.48599767148944"/>
    <n v="22160346.792044953"/>
    <n v="0"/>
    <n v="0"/>
    <n v="0"/>
    <n v="45658"/>
    <n v="46387"/>
    <s v="Não"/>
    <n v="6716.74"/>
    <n v="7323.91"/>
  </r>
  <r>
    <n v="2133"/>
    <x v="19"/>
    <s v="LEE"/>
    <s v="31ºLEE"/>
    <s v="Leilão de Energia Existente"/>
    <s v="005/2023"/>
    <s v="EDP C"/>
    <n v="4149295000113"/>
    <s v="QTDE2025-02"/>
    <s v="-"/>
    <s v="-"/>
    <x v="0"/>
    <s v="-"/>
    <x v="0"/>
    <s v="-"/>
    <s v="NE"/>
    <n v="0"/>
    <n v="0"/>
    <n v="0"/>
    <m/>
    <m/>
    <n v="0"/>
    <n v="0"/>
    <n v="1"/>
    <n v="40"/>
    <n v="40"/>
    <n v="40"/>
    <n v="40"/>
    <n v="40"/>
    <n v="0"/>
    <n v="0"/>
    <n v="40"/>
    <n v="700800"/>
    <n v="116.5"/>
    <s v="R$/MWh"/>
    <n v="0"/>
    <n v="0"/>
    <n v="81643200"/>
    <n v="127.03119593731483"/>
    <n v="89023462.112870231"/>
    <n v="0"/>
    <n v="0"/>
    <n v="0"/>
    <n v="45658"/>
    <n v="46387"/>
    <s v="Não"/>
    <n v="6716.74"/>
    <n v="7323.91"/>
  </r>
  <r>
    <n v="2134"/>
    <x v="19"/>
    <s v="LEE"/>
    <s v="31ºLEE"/>
    <s v="Leilão de Energia Existente"/>
    <s v="005/2023"/>
    <s v="GOLD ENERGIA"/>
    <n v="30483222000173"/>
    <s v="QTDE2025-02"/>
    <s v="-"/>
    <s v="-"/>
    <x v="1"/>
    <s v="-"/>
    <x v="0"/>
    <s v="-"/>
    <s v="NE"/>
    <n v="0"/>
    <n v="0"/>
    <n v="0"/>
    <m/>
    <m/>
    <n v="0"/>
    <n v="0"/>
    <n v="1"/>
    <n v="118"/>
    <n v="118"/>
    <n v="118"/>
    <n v="118"/>
    <n v="118"/>
    <n v="0"/>
    <n v="0"/>
    <n v="118"/>
    <n v="2067360"/>
    <n v="118.32"/>
    <s v="R$/MWh"/>
    <n v="0"/>
    <n v="0"/>
    <n v="244610035.19999999"/>
    <n v="129.01571762491923"/>
    <n v="266721933.98905301"/>
    <n v="0"/>
    <n v="0"/>
    <n v="0"/>
    <n v="45658"/>
    <n v="46387"/>
    <s v="Não"/>
    <n v="6716.74"/>
    <n v="7323.91"/>
  </r>
  <r>
    <n v="2135"/>
    <x v="19"/>
    <s v="LEE"/>
    <s v="31ºLEE"/>
    <s v="Leilão de Energia Existente"/>
    <s v="005/2023"/>
    <s v="ITAU COM"/>
    <n v="31781135000165"/>
    <s v="QTDE2025-02"/>
    <s v="-"/>
    <s v="-"/>
    <x v="0"/>
    <s v="-"/>
    <x v="0"/>
    <s v="-"/>
    <s v="N"/>
    <n v="0"/>
    <n v="0"/>
    <n v="0"/>
    <m/>
    <m/>
    <n v="0"/>
    <n v="0"/>
    <n v="1"/>
    <n v="20"/>
    <n v="20"/>
    <n v="20"/>
    <n v="20"/>
    <n v="20"/>
    <n v="0"/>
    <n v="0"/>
    <n v="20"/>
    <n v="350400"/>
    <n v="116.62"/>
    <s v="R$/MWh"/>
    <n v="0"/>
    <n v="0"/>
    <n v="40863648"/>
    <n v="127.16204352111293"/>
    <n v="44557580.049797967"/>
    <n v="0"/>
    <n v="0"/>
    <n v="0"/>
    <n v="45658"/>
    <n v="46387"/>
    <s v="Não"/>
    <n v="6716.74"/>
    <n v="7323.91"/>
  </r>
  <r>
    <n v="2136"/>
    <x v="19"/>
    <s v="LEE"/>
    <s v="31ºLEE"/>
    <s v="Leilão de Energia Existente"/>
    <s v="005/2023"/>
    <s v="RIO PARANAPAN"/>
    <n v="2998301000181"/>
    <s v="QTDE2025-02"/>
    <s v="-"/>
    <s v="-"/>
    <x v="0"/>
    <s v="-"/>
    <x v="0"/>
    <s v="-"/>
    <s v="SE"/>
    <n v="0"/>
    <n v="0"/>
    <n v="0"/>
    <m/>
    <m/>
    <n v="0"/>
    <n v="0"/>
    <n v="1"/>
    <n v="30"/>
    <n v="30"/>
    <n v="30"/>
    <n v="30"/>
    <n v="30"/>
    <n v="0"/>
    <n v="0"/>
    <n v="30"/>
    <n v="525600"/>
    <n v="116"/>
    <s v="R$/MWh"/>
    <n v="0"/>
    <n v="0"/>
    <n v="60969600"/>
    <n v="126.48599767148944"/>
    <n v="66481040.376134858"/>
    <n v="0"/>
    <n v="0"/>
    <n v="0"/>
    <n v="45658"/>
    <n v="46387"/>
    <s v="Não"/>
    <n v="6716.74"/>
    <n v="7323.91"/>
  </r>
  <r>
    <n v="2137"/>
    <x v="19"/>
    <s v="LEE"/>
    <s v="31ºLEE"/>
    <s v="Leilão de Energia Existente"/>
    <s v="005/2023"/>
    <s v="SAFIRA COM"/>
    <n v="9495582000107"/>
    <s v="QTDE2025-02"/>
    <s v="-"/>
    <s v="-"/>
    <x v="0"/>
    <s v="-"/>
    <x v="0"/>
    <s v="-"/>
    <s v="N"/>
    <n v="0"/>
    <n v="0"/>
    <n v="0"/>
    <m/>
    <m/>
    <n v="0"/>
    <n v="0"/>
    <n v="1"/>
    <n v="10"/>
    <n v="10"/>
    <n v="10"/>
    <n v="10"/>
    <n v="10"/>
    <n v="0"/>
    <n v="0"/>
    <n v="10"/>
    <n v="175200"/>
    <n v="116.5"/>
    <s v="R$/MWh"/>
    <n v="0"/>
    <n v="0"/>
    <n v="20410800"/>
    <n v="127.03119593731483"/>
    <n v="22255865.528217558"/>
    <n v="0"/>
    <n v="0"/>
    <n v="0"/>
    <n v="45658"/>
    <n v="46387"/>
    <s v="Não"/>
    <n v="6716.74"/>
    <n v="7323.91"/>
  </r>
  <r>
    <n v="2138"/>
    <x v="19"/>
    <s v="LEE"/>
    <s v="31ºLEE"/>
    <s v="Leilão de Energia Existente"/>
    <s v="005/2023"/>
    <s v="SAFIRA COM"/>
    <n v="9495582000107"/>
    <s v="QTDE2025-02"/>
    <s v="-"/>
    <s v="-"/>
    <x v="0"/>
    <s v="-"/>
    <x v="0"/>
    <s v="-"/>
    <s v="NE"/>
    <n v="0"/>
    <n v="0"/>
    <n v="0"/>
    <m/>
    <m/>
    <n v="0"/>
    <n v="0"/>
    <n v="1"/>
    <n v="10"/>
    <n v="10"/>
    <n v="10"/>
    <n v="10"/>
    <n v="10"/>
    <n v="0"/>
    <n v="0"/>
    <n v="10"/>
    <n v="175200"/>
    <n v="116.5"/>
    <s v="R$/MWh"/>
    <n v="0"/>
    <n v="0"/>
    <n v="20410800"/>
    <n v="127.03119593731483"/>
    <n v="22255865.528217558"/>
    <n v="0"/>
    <n v="0"/>
    <n v="0"/>
    <n v="45658"/>
    <n v="46387"/>
    <s v="Não"/>
    <n v="6716.74"/>
    <n v="7323.91"/>
  </r>
  <r>
    <n v="2139"/>
    <x v="20"/>
    <s v="LEE"/>
    <s v="32ºLEE"/>
    <s v="Leilão de Energia Existente"/>
    <s v="003/2024"/>
    <s v="ARTEMIS COM"/>
    <n v="31562321000103"/>
    <s v="QTD-2025-02"/>
    <s v="-"/>
    <s v="-"/>
    <x v="0"/>
    <s v="-"/>
    <x v="0"/>
    <s v="-"/>
    <s v="NE"/>
    <n v="0"/>
    <n v="0"/>
    <n v="0"/>
    <m/>
    <m/>
    <n v="0"/>
    <n v="0"/>
    <n v="0.1"/>
    <n v="200"/>
    <n v="200"/>
    <n v="200"/>
    <n v="20.000000000000018"/>
    <n v="20.000000000000018"/>
    <n v="0"/>
    <n v="0"/>
    <n v="20.000000000000018"/>
    <n v="350400.00000000041"/>
    <n v="163.65"/>
    <s v="R$/MWh"/>
    <n v="0"/>
    <n v="0"/>
    <n v="57342960.000000067"/>
    <n v="170.33849627575739"/>
    <n v="59686609.095025457"/>
    <n v="0"/>
    <n v="0"/>
    <n v="0"/>
    <n v="45658"/>
    <n v="46387"/>
    <s v="Não"/>
    <n v="7036.33"/>
    <n v="7323.91"/>
  </r>
  <r>
    <n v="2140"/>
    <x v="20"/>
    <s v="LEE"/>
    <s v="32ºLEE"/>
    <s v="Leilão de Energia Existente"/>
    <s v="003/2024"/>
    <s v="ARTEMIS COM"/>
    <n v="31562321000103"/>
    <s v="QTD-2025-02"/>
    <s v="-"/>
    <s v="-"/>
    <x v="0"/>
    <s v="-"/>
    <x v="0"/>
    <s v="-"/>
    <s v="S"/>
    <n v="0"/>
    <n v="0"/>
    <n v="0"/>
    <m/>
    <m/>
    <n v="0"/>
    <n v="0"/>
    <n v="0.1"/>
    <n v="50"/>
    <n v="50"/>
    <n v="50"/>
    <n v="5.0000000000000044"/>
    <n v="5.0000000000000044"/>
    <n v="0"/>
    <n v="0"/>
    <n v="5.0000000000000044"/>
    <n v="87600.000000000102"/>
    <n v="163.65"/>
    <s v="R$/MWh"/>
    <n v="0"/>
    <n v="0"/>
    <n v="14335740.000000017"/>
    <n v="170.33849627575739"/>
    <n v="14921652.273756364"/>
    <n v="0"/>
    <n v="0"/>
    <n v="0"/>
    <n v="45658"/>
    <n v="46387"/>
    <s v="Não"/>
    <n v="7036.33"/>
    <n v="7323.91"/>
  </r>
  <r>
    <n v="2141"/>
    <x v="20"/>
    <s v="LEE"/>
    <s v="32ºLEE"/>
    <s v="Leilão de Energia Existente"/>
    <s v="003/2024"/>
    <s v="AUREN"/>
    <n v="3984862000194"/>
    <s v="QTD-2025-02"/>
    <s v="-"/>
    <s v="-"/>
    <x v="0"/>
    <s v="-"/>
    <x v="0"/>
    <s v="-"/>
    <s v="NE"/>
    <n v="0"/>
    <n v="0"/>
    <n v="0"/>
    <m/>
    <m/>
    <n v="0"/>
    <n v="0"/>
    <n v="0.1"/>
    <n v="1250"/>
    <n v="1250"/>
    <n v="1250"/>
    <n v="125.00000000000014"/>
    <n v="125.00000000000014"/>
    <n v="0"/>
    <n v="0"/>
    <n v="125.00000000000014"/>
    <n v="2190000.0000000023"/>
    <n v="163.27000000000001"/>
    <s v="R$/MWh"/>
    <n v="0"/>
    <n v="0"/>
    <n v="357561300.00000042"/>
    <n v="169.94296539531263"/>
    <n v="372175094.21573508"/>
    <n v="0"/>
    <n v="0"/>
    <n v="0"/>
    <n v="45658"/>
    <n v="46387"/>
    <s v="Não"/>
    <n v="7036.33"/>
    <n v="7323.91"/>
  </r>
  <r>
    <n v="2142"/>
    <x v="20"/>
    <s v="LEE"/>
    <s v="32ºLEE"/>
    <s v="Leilão de Energia Existente"/>
    <s v="003/2024"/>
    <s v="BANCO BTG PACTUAL"/>
    <n v="30306294000145"/>
    <s v="QTD-2025-02"/>
    <s v="-"/>
    <s v="-"/>
    <x v="0"/>
    <s v="-"/>
    <x v="0"/>
    <s v="-"/>
    <s v="NE"/>
    <n v="0"/>
    <n v="0"/>
    <n v="0"/>
    <m/>
    <m/>
    <n v="0"/>
    <n v="0"/>
    <n v="0.1"/>
    <n v="2500"/>
    <n v="2500"/>
    <n v="2500"/>
    <n v="250.00000000000028"/>
    <n v="250.00000000000028"/>
    <n v="0"/>
    <n v="0"/>
    <n v="250.00000000000028"/>
    <n v="4380000.0000000047"/>
    <n v="163.66"/>
    <s v="R$/MWh"/>
    <n v="0"/>
    <n v="0"/>
    <n v="716830800.00000072"/>
    <n v="170.34890498313752"/>
    <n v="746128203.82614303"/>
    <n v="0"/>
    <n v="0"/>
    <n v="0"/>
    <n v="45658"/>
    <n v="46387"/>
    <s v="Não"/>
    <n v="7036.33"/>
    <n v="7323.91"/>
  </r>
  <r>
    <n v="2143"/>
    <x v="20"/>
    <s v="LEE"/>
    <s v="32ºLEE"/>
    <s v="Leilão de Energia Existente"/>
    <s v="003/2024"/>
    <s v="BOLT"/>
    <n v="13700609000115"/>
    <s v="QTD-2025-02"/>
    <s v="-"/>
    <s v="-"/>
    <x v="0"/>
    <s v="-"/>
    <x v="0"/>
    <s v="-"/>
    <s v="N"/>
    <n v="0"/>
    <n v="0"/>
    <n v="0"/>
    <m/>
    <m/>
    <n v="0"/>
    <n v="0"/>
    <n v="0.1"/>
    <n v="150"/>
    <n v="150"/>
    <n v="150"/>
    <n v="15.000000000000016"/>
    <n v="15.000000000000016"/>
    <n v="0"/>
    <n v="0"/>
    <n v="15.000000000000016"/>
    <n v="262800.00000000029"/>
    <n v="162.11000000000001"/>
    <s v="R$/MWh"/>
    <n v="0"/>
    <n v="0"/>
    <n v="42602508.000000052"/>
    <n v="168.73555533921805"/>
    <n v="44343703.943146557"/>
    <n v="0"/>
    <n v="0"/>
    <n v="0"/>
    <n v="45658"/>
    <n v="46387"/>
    <s v="Não"/>
    <n v="7036.33"/>
    <n v="7323.91"/>
  </r>
  <r>
    <n v="2144"/>
    <x v="20"/>
    <s v="LEE"/>
    <s v="32ºLEE"/>
    <s v="Leilão de Energia Existente"/>
    <s v="003/2024"/>
    <s v="BOLT"/>
    <n v="13700609000115"/>
    <s v="QTD-2025-02"/>
    <s v="-"/>
    <s v="-"/>
    <x v="0"/>
    <s v="-"/>
    <x v="0"/>
    <s v="-"/>
    <s v="NE"/>
    <n v="0"/>
    <n v="0"/>
    <n v="0"/>
    <m/>
    <m/>
    <n v="0"/>
    <n v="0"/>
    <n v="0.1"/>
    <n v="150"/>
    <n v="150"/>
    <n v="150"/>
    <n v="15.000000000000016"/>
    <n v="15.000000000000016"/>
    <n v="0"/>
    <n v="0"/>
    <n v="15.000000000000016"/>
    <n v="262800.00000000029"/>
    <n v="162.11000000000001"/>
    <s v="R$/MWh"/>
    <n v="0"/>
    <n v="0"/>
    <n v="42602508.000000052"/>
    <n v="168.73555533921805"/>
    <n v="44343703.943146557"/>
    <n v="0"/>
    <n v="0"/>
    <n v="0"/>
    <n v="45658"/>
    <n v="46387"/>
    <s v="Não"/>
    <n v="7036.33"/>
    <n v="7323.91"/>
  </r>
  <r>
    <n v="2145"/>
    <x v="20"/>
    <s v="LEE"/>
    <s v="32ºLEE"/>
    <s v="Leilão de Energia Existente"/>
    <s v="003/2024"/>
    <s v="BTG PACTUAL COMMODITIES"/>
    <n v="14796754000104"/>
    <s v="QTD-2025-02"/>
    <s v="-"/>
    <s v="-"/>
    <x v="0"/>
    <s v="-"/>
    <x v="0"/>
    <s v="-"/>
    <s v="NE"/>
    <n v="0"/>
    <n v="0"/>
    <n v="0"/>
    <m/>
    <m/>
    <n v="0"/>
    <n v="0"/>
    <n v="0.1"/>
    <n v="1215"/>
    <n v="1215"/>
    <n v="1215"/>
    <n v="121.50000000000014"/>
    <n v="121.50000000000014"/>
    <n v="0"/>
    <n v="0"/>
    <n v="121.50000000000014"/>
    <n v="2128680.0000000023"/>
    <n v="163.75"/>
    <s v="R$/MWh"/>
    <n v="0"/>
    <n v="0"/>
    <n v="348571350.00000036"/>
    <n v="170.44258334955865"/>
    <n v="362817718.32453889"/>
    <n v="0"/>
    <n v="0"/>
    <n v="0"/>
    <n v="45658"/>
    <n v="46387"/>
    <s v="Não"/>
    <n v="7036.33"/>
    <n v="7323.91"/>
  </r>
  <r>
    <n v="2146"/>
    <x v="20"/>
    <s v="LEE"/>
    <s v="32ºLEE"/>
    <s v="Leilão de Energia Existente"/>
    <s v="003/2024"/>
    <s v="CASA DOS VENTOS COM"/>
    <n v="33933760000100"/>
    <s v="QTD-2025-02"/>
    <s v="-"/>
    <s v="-"/>
    <x v="0"/>
    <s v="-"/>
    <x v="0"/>
    <s v="-"/>
    <s v="NE"/>
    <n v="0"/>
    <n v="0"/>
    <n v="0"/>
    <m/>
    <m/>
    <n v="0"/>
    <n v="0"/>
    <n v="0.1"/>
    <n v="500"/>
    <n v="500"/>
    <n v="500"/>
    <n v="50.00000000000005"/>
    <n v="50.00000000000005"/>
    <n v="0"/>
    <n v="0"/>
    <n v="50.00000000000005"/>
    <n v="876000.00000000093"/>
    <n v="162.97"/>
    <s v="R$/MWh"/>
    <n v="0"/>
    <n v="0"/>
    <n v="142761720.00000015"/>
    <n v="169.63070417390884"/>
    <n v="148596496.85634431"/>
    <n v="0"/>
    <n v="0"/>
    <n v="0"/>
    <n v="45658"/>
    <n v="46387"/>
    <s v="Não"/>
    <n v="7036.33"/>
    <n v="7323.91"/>
  </r>
  <r>
    <n v="2147"/>
    <x v="20"/>
    <s v="LEE"/>
    <s v="32ºLEE"/>
    <s v="Leilão de Energia Existente"/>
    <s v="003/2024"/>
    <s v="CENTRAL"/>
    <n v="30983948000175"/>
    <s v="QTD-2025-02"/>
    <s v="-"/>
    <s v="-"/>
    <x v="0"/>
    <s v="-"/>
    <x v="0"/>
    <s v="-"/>
    <s v="NE"/>
    <n v="0"/>
    <n v="0"/>
    <n v="0"/>
    <m/>
    <m/>
    <n v="0"/>
    <n v="0"/>
    <n v="0.1"/>
    <n v="120"/>
    <n v="120"/>
    <n v="120"/>
    <n v="12.000000000000012"/>
    <n v="12.000000000000012"/>
    <n v="0"/>
    <n v="0"/>
    <n v="12.000000000000012"/>
    <n v="210240.00000000023"/>
    <n v="163"/>
    <s v="R$/MWh"/>
    <n v="0"/>
    <n v="0"/>
    <n v="34269120.000000037"/>
    <n v="169.66193029604921"/>
    <n v="35669724.225441426"/>
    <n v="0"/>
    <n v="0"/>
    <n v="0"/>
    <n v="45658"/>
    <n v="46387"/>
    <s v="Não"/>
    <n v="7036.33"/>
    <n v="7323.91"/>
  </r>
  <r>
    <n v="2148"/>
    <x v="20"/>
    <s v="LEE"/>
    <s v="32ºLEE"/>
    <s v="Leilão de Energia Existente"/>
    <s v="003/2024"/>
    <s v="CHESF"/>
    <n v="33541368000116"/>
    <s v="QTD-2025-02"/>
    <s v="-"/>
    <s v="-"/>
    <x v="0"/>
    <s v="-"/>
    <x v="0"/>
    <s v="-"/>
    <s v="NE"/>
    <n v="0"/>
    <n v="0"/>
    <n v="0"/>
    <m/>
    <m/>
    <n v="0"/>
    <n v="0"/>
    <n v="0.1"/>
    <n v="3400"/>
    <n v="3400"/>
    <n v="3400"/>
    <n v="340.00000000000034"/>
    <n v="340.00000000000034"/>
    <n v="0"/>
    <n v="0"/>
    <n v="340.00000000000034"/>
    <n v="5956800.0000000056"/>
    <n v="160.91"/>
    <s v="R$/MWh"/>
    <n v="0"/>
    <n v="0"/>
    <n v="958508688.00000083"/>
    <n v="167.48651045360293"/>
    <n v="997683645.47002292"/>
    <n v="0"/>
    <n v="0"/>
    <n v="0"/>
    <n v="45658"/>
    <n v="46387"/>
    <s v="Não"/>
    <n v="7036.33"/>
    <n v="7323.91"/>
  </r>
  <r>
    <n v="2149"/>
    <x v="20"/>
    <s v="LEE"/>
    <s v="32ºLEE"/>
    <s v="Leilão de Energia Existente"/>
    <s v="003/2024"/>
    <s v="COPEL COM"/>
    <n v="19125927000186"/>
    <s v="QTD-2025-02"/>
    <s v="-"/>
    <s v="-"/>
    <x v="0"/>
    <s v="-"/>
    <x v="0"/>
    <s v="-"/>
    <s v="NE"/>
    <n v="0"/>
    <n v="0"/>
    <n v="0"/>
    <m/>
    <m/>
    <n v="0"/>
    <n v="0"/>
    <n v="0.1"/>
    <n v="500"/>
    <n v="500"/>
    <n v="500"/>
    <n v="50.00000000000005"/>
    <n v="50.00000000000005"/>
    <n v="0"/>
    <n v="0"/>
    <n v="50.00000000000005"/>
    <n v="876000.00000000093"/>
    <n v="159.41999999999999"/>
    <s v="R$/MWh"/>
    <n v="0"/>
    <n v="0"/>
    <n v="139651920.00000015"/>
    <n v="165.9356130539642"/>
    <n v="145359597.03527281"/>
    <n v="0"/>
    <n v="0"/>
    <n v="0"/>
    <n v="45658"/>
    <n v="46387"/>
    <s v="Não"/>
    <n v="7036.33"/>
    <n v="7323.91"/>
  </r>
  <r>
    <n v="2150"/>
    <x v="20"/>
    <s v="LEE"/>
    <s v="32ºLEE"/>
    <s v="Leilão de Energia Existente"/>
    <s v="003/2024"/>
    <s v="CZARNIKOW"/>
    <n v="7794616000120"/>
    <s v="QTD-2025-02"/>
    <s v="-"/>
    <s v="-"/>
    <x v="0"/>
    <s v="-"/>
    <x v="0"/>
    <s v="-"/>
    <s v="N"/>
    <n v="0"/>
    <n v="0"/>
    <n v="0"/>
    <m/>
    <m/>
    <n v="0"/>
    <n v="0"/>
    <n v="0.1"/>
    <n v="100"/>
    <n v="100"/>
    <n v="100"/>
    <n v="10.000000000000009"/>
    <n v="10.000000000000009"/>
    <n v="0"/>
    <n v="0"/>
    <n v="10.000000000000009"/>
    <n v="175200.0000000002"/>
    <n v="163.69999999999999"/>
    <s v="R$/MWh"/>
    <n v="0"/>
    <n v="0"/>
    <n v="28680240.00000003"/>
    <n v="170.39053981265801"/>
    <n v="29852422.575177718"/>
    <n v="0"/>
    <n v="0"/>
    <n v="0"/>
    <n v="45658"/>
    <n v="46387"/>
    <s v="Não"/>
    <n v="7036.33"/>
    <n v="7323.91"/>
  </r>
  <r>
    <n v="2151"/>
    <x v="20"/>
    <s v="LEE"/>
    <s v="32ºLEE"/>
    <s v="Leilão de Energia Existente"/>
    <s v="003/2024"/>
    <s v="CZARNIKOW"/>
    <n v="7794616000120"/>
    <s v="QTD-2025-02"/>
    <s v="-"/>
    <s v="-"/>
    <x v="0"/>
    <s v="-"/>
    <x v="0"/>
    <s v="-"/>
    <s v="NE"/>
    <n v="0"/>
    <n v="0"/>
    <n v="0"/>
    <m/>
    <m/>
    <n v="0"/>
    <n v="0"/>
    <n v="0.1"/>
    <n v="130"/>
    <n v="130"/>
    <n v="130"/>
    <n v="13.000000000000012"/>
    <n v="13.000000000000012"/>
    <n v="0"/>
    <n v="0"/>
    <n v="13.000000000000012"/>
    <n v="227760.00000000026"/>
    <n v="163.6"/>
    <s v="R$/MWh"/>
    <n v="0"/>
    <n v="0"/>
    <n v="37261536.000000045"/>
    <n v="170.28645273885675"/>
    <n v="38784442.475802064"/>
    <n v="0"/>
    <n v="0"/>
    <n v="0"/>
    <n v="45658"/>
    <n v="46387"/>
    <s v="Não"/>
    <n v="7036.33"/>
    <n v="7323.91"/>
  </r>
  <r>
    <n v="2152"/>
    <x v="20"/>
    <s v="LEE"/>
    <s v="32ºLEE"/>
    <s v="Leilão de Energia Existente"/>
    <s v="003/2024"/>
    <s v="DELTA ENERGIA"/>
    <n v="4802543000183"/>
    <s v="QTD-2025-02"/>
    <s v="-"/>
    <s v="-"/>
    <x v="0"/>
    <s v="-"/>
    <x v="0"/>
    <s v="-"/>
    <s v="NE"/>
    <n v="0"/>
    <n v="0"/>
    <n v="0"/>
    <m/>
    <m/>
    <n v="0"/>
    <n v="0"/>
    <n v="0.1"/>
    <n v="150"/>
    <n v="150"/>
    <n v="150"/>
    <n v="15.000000000000016"/>
    <n v="15.000000000000016"/>
    <n v="0"/>
    <n v="0"/>
    <n v="15.000000000000016"/>
    <n v="262800.00000000029"/>
    <n v="159.80000000000001"/>
    <s v="R$/MWh"/>
    <n v="0"/>
    <n v="0"/>
    <n v="41995440.000000052"/>
    <n v="166.331143934409"/>
    <n v="43711824.625962734"/>
    <n v="0"/>
    <n v="0"/>
    <n v="0"/>
    <n v="45658"/>
    <n v="46387"/>
    <s v="Não"/>
    <n v="7036.33"/>
    <n v="7323.91"/>
  </r>
  <r>
    <n v="2153"/>
    <x v="20"/>
    <s v="LEE"/>
    <s v="32ºLEE"/>
    <s v="Leilão de Energia Existente"/>
    <s v="003/2024"/>
    <s v="ECOM"/>
    <n v="5352237000155"/>
    <s v="QTD-2025-02"/>
    <s v="-"/>
    <s v="-"/>
    <x v="0"/>
    <s v="-"/>
    <x v="0"/>
    <s v="-"/>
    <s v="NE"/>
    <n v="0"/>
    <n v="0"/>
    <n v="0"/>
    <m/>
    <m/>
    <n v="0"/>
    <n v="0"/>
    <n v="0.1"/>
    <n v="400"/>
    <n v="400"/>
    <n v="400"/>
    <n v="40.000000000000036"/>
    <n v="40.000000000000036"/>
    <n v="0"/>
    <n v="0"/>
    <n v="40.000000000000036"/>
    <n v="700800.00000000081"/>
    <n v="161.22"/>
    <s v="R$/MWh"/>
    <n v="0"/>
    <n v="0"/>
    <n v="112982976.00000013"/>
    <n v="167.80918038238684"/>
    <n v="117600673.61197683"/>
    <n v="0"/>
    <n v="0"/>
    <n v="0"/>
    <n v="45658"/>
    <n v="46387"/>
    <s v="Não"/>
    <n v="7036.33"/>
    <n v="7323.91"/>
  </r>
  <r>
    <n v="2154"/>
    <x v="20"/>
    <s v="LEE"/>
    <s v="32ºLEE"/>
    <s v="Leilão de Energia Existente"/>
    <s v="003/2024"/>
    <s v="EDP C"/>
    <n v="4149295000113"/>
    <s v="QTD-2025-02"/>
    <s v="-"/>
    <s v="-"/>
    <x v="0"/>
    <s v="-"/>
    <x v="0"/>
    <s v="-"/>
    <s v="NE"/>
    <n v="0"/>
    <n v="0"/>
    <n v="0"/>
    <m/>
    <m/>
    <n v="0"/>
    <n v="0"/>
    <n v="0.1"/>
    <n v="800"/>
    <n v="800"/>
    <n v="800"/>
    <n v="80.000000000000071"/>
    <n v="80.000000000000071"/>
    <n v="0"/>
    <n v="0"/>
    <n v="80.000000000000071"/>
    <n v="1401600.0000000016"/>
    <n v="163"/>
    <s v="R$/MWh"/>
    <n v="0"/>
    <n v="0"/>
    <n v="228460800.00000027"/>
    <n v="169.66193029604921"/>
    <n v="237798161.50294286"/>
    <n v="0"/>
    <n v="0"/>
    <n v="0"/>
    <n v="45658"/>
    <n v="46387"/>
    <s v="Não"/>
    <n v="7036.33"/>
    <n v="7323.91"/>
  </r>
  <r>
    <n v="2155"/>
    <x v="20"/>
    <s v="LEE"/>
    <s v="32ºLEE"/>
    <s v="Leilão de Energia Existente"/>
    <s v="003/2024"/>
    <s v="ELECTRA ENERGY"/>
    <n v="4518259000180"/>
    <s v="QTD-2025-02"/>
    <s v="-"/>
    <s v="-"/>
    <x v="0"/>
    <s v="-"/>
    <x v="0"/>
    <s v="-"/>
    <s v="NE"/>
    <n v="0"/>
    <n v="0"/>
    <n v="0"/>
    <m/>
    <m/>
    <n v="0"/>
    <n v="0"/>
    <n v="0.1"/>
    <n v="500"/>
    <n v="500"/>
    <n v="500"/>
    <n v="50.00000000000005"/>
    <n v="50.00000000000005"/>
    <n v="0"/>
    <n v="0"/>
    <n v="50.00000000000005"/>
    <n v="876000.00000000093"/>
    <n v="162"/>
    <s v="R$/MWh"/>
    <n v="0"/>
    <n v="0"/>
    <n v="141912000.00000015"/>
    <n v="168.62105955803665"/>
    <n v="147712048.17284027"/>
    <n v="0"/>
    <n v="0"/>
    <n v="0"/>
    <n v="45658"/>
    <n v="46387"/>
    <s v="Não"/>
    <n v="7036.33"/>
    <n v="7323.91"/>
  </r>
  <r>
    <n v="2156"/>
    <x v="20"/>
    <s v="LEE"/>
    <s v="32ºLEE"/>
    <s v="Leilão de Energia Existente"/>
    <s v="003/2024"/>
    <s v="ELERAC"/>
    <n v="3780401000108"/>
    <s v="QTD-2025-02"/>
    <s v="-"/>
    <s v="-"/>
    <x v="0"/>
    <s v="-"/>
    <x v="0"/>
    <s v="-"/>
    <s v="NE"/>
    <n v="0"/>
    <n v="0"/>
    <n v="0"/>
    <m/>
    <m/>
    <n v="0"/>
    <n v="0"/>
    <n v="0.1"/>
    <n v="400"/>
    <n v="400"/>
    <n v="400"/>
    <n v="40.000000000000036"/>
    <n v="40.000000000000036"/>
    <n v="0"/>
    <n v="0"/>
    <n v="40.000000000000036"/>
    <n v="700800.00000000081"/>
    <n v="159"/>
    <s v="R$/MWh"/>
    <n v="0"/>
    <n v="0"/>
    <n v="111427200.00000013"/>
    <n v="165.49844734399892"/>
    <n v="115981311.89867459"/>
    <n v="0"/>
    <n v="0"/>
    <n v="0"/>
    <n v="45658"/>
    <n v="46387"/>
    <s v="Não"/>
    <n v="7036.33"/>
    <n v="7323.91"/>
  </r>
  <r>
    <n v="2157"/>
    <x v="20"/>
    <s v="LEE"/>
    <s v="32ºLEE"/>
    <s v="Leilão de Energia Existente"/>
    <s v="003/2024"/>
    <s v="ENEL TRADING"/>
    <n v="30248458000125"/>
    <s v="QTD-2025-02"/>
    <s v="-"/>
    <s v="-"/>
    <x v="0"/>
    <s v="-"/>
    <x v="0"/>
    <s v="-"/>
    <s v="NE"/>
    <n v="0"/>
    <n v="0"/>
    <n v="0"/>
    <m/>
    <m/>
    <n v="0"/>
    <n v="0"/>
    <n v="0.1"/>
    <n v="500"/>
    <n v="500"/>
    <n v="500"/>
    <n v="50.00000000000005"/>
    <n v="50.00000000000005"/>
    <n v="0"/>
    <n v="0"/>
    <n v="50.00000000000005"/>
    <n v="876000.00000000093"/>
    <n v="163"/>
    <s v="R$/MWh"/>
    <n v="0"/>
    <n v="0"/>
    <n v="142788000.00000015"/>
    <n v="169.66193029604921"/>
    <n v="148623850.93933928"/>
    <n v="0"/>
    <n v="0"/>
    <n v="0"/>
    <n v="45658"/>
    <n v="46387"/>
    <s v="Não"/>
    <n v="7036.33"/>
    <n v="7323.91"/>
  </r>
  <r>
    <n v="2158"/>
    <x v="20"/>
    <s v="LEE"/>
    <s v="32ºLEE"/>
    <s v="Leilão de Energia Existente"/>
    <s v="003/2024"/>
    <s v="ENGEFORM COM"/>
    <n v="42311687000126"/>
    <s v="QTD-2025-02"/>
    <s v="-"/>
    <s v="-"/>
    <x v="0"/>
    <s v="-"/>
    <x v="0"/>
    <s v="-"/>
    <s v="NE"/>
    <n v="0"/>
    <n v="0"/>
    <n v="0"/>
    <m/>
    <m/>
    <n v="0"/>
    <n v="0"/>
    <n v="0.1"/>
    <n v="30"/>
    <n v="30"/>
    <n v="30"/>
    <n v="3.0000000000000031"/>
    <n v="3.0000000000000031"/>
    <n v="0"/>
    <n v="0"/>
    <n v="3.0000000000000031"/>
    <n v="52560.000000000058"/>
    <n v="162.28"/>
    <s v="R$/MWh"/>
    <n v="0"/>
    <n v="0"/>
    <n v="8529436.8000000101"/>
    <n v="168.91250336468016"/>
    <n v="8878041.1768475994"/>
    <n v="0"/>
    <n v="0"/>
    <n v="0"/>
    <n v="45658"/>
    <n v="46387"/>
    <s v="Não"/>
    <n v="7036.33"/>
    <n v="7323.91"/>
  </r>
  <r>
    <n v="2159"/>
    <x v="20"/>
    <s v="LEE"/>
    <s v="32ºLEE"/>
    <s v="Leilão de Energia Existente"/>
    <s v="003/2024"/>
    <s v="ENGIE BR GER"/>
    <n v="2474103000119"/>
    <s v="QTD-2025-02"/>
    <s v="-"/>
    <s v="-"/>
    <x v="0"/>
    <s v="-"/>
    <x v="0"/>
    <s v="-"/>
    <s v="NE"/>
    <n v="0"/>
    <n v="0"/>
    <n v="0"/>
    <m/>
    <m/>
    <n v="0"/>
    <n v="0"/>
    <n v="0.1"/>
    <n v="170"/>
    <n v="170"/>
    <n v="170"/>
    <n v="17.000000000000018"/>
    <n v="17.000000000000018"/>
    <n v="0"/>
    <n v="0"/>
    <n v="17.000000000000018"/>
    <n v="297840.00000000035"/>
    <n v="162.6"/>
    <s v="R$/MWh"/>
    <n v="0"/>
    <n v="0"/>
    <n v="48428784.000000052"/>
    <n v="169.24558200084419"/>
    <n v="50408104.143131487"/>
    <n v="0"/>
    <n v="0"/>
    <n v="0"/>
    <n v="45658"/>
    <n v="46387"/>
    <s v="Não"/>
    <n v="7036.33"/>
    <n v="7323.91"/>
  </r>
  <r>
    <n v="2160"/>
    <x v="20"/>
    <s v="LEE"/>
    <s v="32ºLEE"/>
    <s v="Leilão de Energia Existente"/>
    <s v="003/2024"/>
    <s v="GERAMAMORE"/>
    <n v="9625739000163"/>
    <s v="QTD-2025-02"/>
    <s v="-"/>
    <s v="-"/>
    <x v="0"/>
    <s v="-"/>
    <x v="0"/>
    <s v="-"/>
    <s v="SE"/>
    <n v="0"/>
    <n v="0"/>
    <n v="0"/>
    <m/>
    <m/>
    <n v="0"/>
    <n v="0"/>
    <n v="0.1"/>
    <n v="50"/>
    <n v="50"/>
    <n v="50"/>
    <n v="5.0000000000000044"/>
    <n v="5.0000000000000044"/>
    <n v="0"/>
    <n v="0"/>
    <n v="5.0000000000000044"/>
    <n v="87600.000000000102"/>
    <n v="162.68"/>
    <s v="R$/MWh"/>
    <n v="0"/>
    <n v="0"/>
    <n v="14250768.000000017"/>
    <n v="169.3288516598852"/>
    <n v="14833207.405405961"/>
    <n v="0"/>
    <n v="0"/>
    <n v="0"/>
    <n v="45658"/>
    <n v="46387"/>
    <s v="Não"/>
    <n v="7036.33"/>
    <n v="7323.91"/>
  </r>
  <r>
    <n v="2161"/>
    <x v="20"/>
    <s v="LEE"/>
    <s v="32ºLEE"/>
    <s v="Leilão de Energia Existente"/>
    <s v="003/2024"/>
    <s v="KROMA"/>
    <n v="10202852000115"/>
    <s v="QTD-2025-02"/>
    <s v="-"/>
    <s v="-"/>
    <x v="0"/>
    <s v="-"/>
    <x v="0"/>
    <s v="-"/>
    <s v="NE"/>
    <n v="0"/>
    <n v="0"/>
    <n v="0"/>
    <m/>
    <m/>
    <n v="0"/>
    <n v="0"/>
    <n v="0.1"/>
    <n v="100"/>
    <n v="100"/>
    <n v="100"/>
    <n v="10.000000000000009"/>
    <n v="10.000000000000009"/>
    <n v="0"/>
    <n v="0"/>
    <n v="10.000000000000009"/>
    <n v="175200.0000000002"/>
    <n v="160.91"/>
    <s v="R$/MWh"/>
    <n v="0"/>
    <n v="0"/>
    <n v="28191432.000000034"/>
    <n v="167.48651045360293"/>
    <n v="29343636.631471273"/>
    <n v="0"/>
    <n v="0"/>
    <n v="0"/>
    <n v="45658"/>
    <n v="46387"/>
    <s v="Não"/>
    <n v="7036.33"/>
    <n v="7323.91"/>
  </r>
  <r>
    <n v="2162"/>
    <x v="20"/>
    <s v="LEE"/>
    <s v="32ºLEE"/>
    <s v="Leilão de Energia Existente"/>
    <s v="003/2024"/>
    <s v="PAECOM"/>
    <n v="48251703000119"/>
    <s v="QTD-2025-02"/>
    <s v="-"/>
    <s v="-"/>
    <x v="0"/>
    <s v="-"/>
    <x v="0"/>
    <s v="-"/>
    <s v="NE"/>
    <n v="0"/>
    <n v="0"/>
    <n v="0"/>
    <m/>
    <m/>
    <n v="0"/>
    <n v="0"/>
    <n v="0.1"/>
    <n v="100"/>
    <n v="100"/>
    <n v="100"/>
    <n v="10.000000000000009"/>
    <n v="10.000000000000009"/>
    <n v="0"/>
    <n v="0"/>
    <n v="10.000000000000009"/>
    <n v="175200.0000000002"/>
    <n v="163.65"/>
    <s v="R$/MWh"/>
    <n v="0"/>
    <n v="0"/>
    <n v="28671480.000000034"/>
    <n v="170.33849627575739"/>
    <n v="29843304.547512729"/>
    <n v="0"/>
    <n v="0"/>
    <n v="0"/>
    <n v="45658"/>
    <n v="46387"/>
    <s v="Não"/>
    <n v="7036.33"/>
    <n v="7323.91"/>
  </r>
  <r>
    <n v="2163"/>
    <x v="20"/>
    <s v="LEE"/>
    <s v="32ºLEE"/>
    <s v="Leilão de Energia Existente"/>
    <s v="003/2024"/>
    <s v="REPESA"/>
    <n v="23096269000119"/>
    <s v="QTD-2025-02"/>
    <s v="-"/>
    <s v="-"/>
    <x v="0"/>
    <s v="-"/>
    <x v="0"/>
    <s v="-"/>
    <s v="NE"/>
    <n v="0"/>
    <n v="0"/>
    <n v="0"/>
    <m/>
    <m/>
    <n v="0"/>
    <n v="0"/>
    <n v="0.1"/>
    <n v="500"/>
    <n v="500"/>
    <n v="500"/>
    <n v="50.00000000000005"/>
    <n v="50.00000000000005"/>
    <n v="0"/>
    <n v="0"/>
    <n v="50.00000000000005"/>
    <n v="876000.00000000093"/>
    <n v="162.6"/>
    <s v="R$/MWh"/>
    <n v="0"/>
    <n v="0"/>
    <n v="142437600.00000015"/>
    <n v="169.24558200084419"/>
    <n v="148259129.83273968"/>
    <n v="0"/>
    <n v="0"/>
    <n v="0"/>
    <n v="45658"/>
    <n v="46387"/>
    <s v="Não"/>
    <n v="7036.33"/>
    <n v="7323.91"/>
  </r>
  <r>
    <n v="2164"/>
    <x v="20"/>
    <s v="LEE"/>
    <s v="32ºLEE"/>
    <s v="Leilão de Energia Existente"/>
    <s v="003/2024"/>
    <s v="SAFIRA COM"/>
    <n v="9495582000107"/>
    <s v="QTD-2025-02"/>
    <s v="-"/>
    <s v="-"/>
    <x v="0"/>
    <s v="-"/>
    <x v="0"/>
    <s v="-"/>
    <s v="N"/>
    <n v="0"/>
    <n v="0"/>
    <n v="0"/>
    <m/>
    <m/>
    <n v="0"/>
    <n v="0"/>
    <n v="0.1"/>
    <n v="200"/>
    <n v="200"/>
    <n v="200"/>
    <n v="20.000000000000018"/>
    <n v="20.000000000000018"/>
    <n v="0"/>
    <n v="0"/>
    <n v="20.000000000000018"/>
    <n v="350400.00000000041"/>
    <n v="163.65"/>
    <s v="R$/MWh"/>
    <n v="0"/>
    <n v="0"/>
    <n v="57342960.000000067"/>
    <n v="170.33849627575739"/>
    <n v="59686609.095025457"/>
    <n v="0"/>
    <n v="0"/>
    <n v="0"/>
    <n v="45658"/>
    <n v="46387"/>
    <s v="Não"/>
    <n v="7036.33"/>
    <n v="7323.91"/>
  </r>
  <r>
    <n v="2165"/>
    <x v="20"/>
    <s v="LEE"/>
    <s v="32ºLEE"/>
    <s v="Leilão de Energia Existente"/>
    <s v="003/2024"/>
    <s v="SAFIRA COM"/>
    <n v="9495582000107"/>
    <s v="QTD-2025-02"/>
    <s v="-"/>
    <s v="-"/>
    <x v="0"/>
    <s v="-"/>
    <x v="0"/>
    <s v="-"/>
    <s v="SE"/>
    <n v="0"/>
    <n v="0"/>
    <n v="0"/>
    <m/>
    <m/>
    <n v="0"/>
    <n v="0"/>
    <n v="0.1"/>
    <n v="50"/>
    <n v="50"/>
    <n v="50"/>
    <n v="5.0000000000000044"/>
    <n v="5.0000000000000044"/>
    <n v="0"/>
    <n v="0"/>
    <n v="5.0000000000000044"/>
    <n v="87600.000000000102"/>
    <n v="163.65"/>
    <s v="R$/MWh"/>
    <n v="0"/>
    <n v="0"/>
    <n v="14335740.000000017"/>
    <n v="170.33849627575739"/>
    <n v="14921652.273756364"/>
    <n v="0"/>
    <n v="0"/>
    <n v="0"/>
    <n v="45658"/>
    <n v="46387"/>
    <s v="Não"/>
    <n v="7036.33"/>
    <n v="7323.91"/>
  </r>
  <r>
    <n v="2166"/>
    <x v="20"/>
    <s v="LEE"/>
    <s v="32ºLEE"/>
    <s v="Leilão de Energia Existente"/>
    <s v="003/2024"/>
    <s v="SANTANDER COM"/>
    <n v="4270778000171"/>
    <s v="QTD-2025-02"/>
    <s v="-"/>
    <s v="-"/>
    <x v="0"/>
    <s v="-"/>
    <x v="0"/>
    <s v="-"/>
    <s v="NE"/>
    <n v="0"/>
    <n v="0"/>
    <n v="0"/>
    <m/>
    <m/>
    <n v="0"/>
    <n v="0"/>
    <n v="0.1"/>
    <n v="1000"/>
    <n v="1000"/>
    <n v="1000"/>
    <n v="100.0000000000001"/>
    <n v="100.0000000000001"/>
    <n v="0"/>
    <n v="0"/>
    <n v="100.0000000000001"/>
    <n v="1752000.0000000019"/>
    <n v="159.9"/>
    <s v="R$/MWh"/>
    <n v="0"/>
    <n v="0"/>
    <n v="280144800.0000003"/>
    <n v="166.43523100821025"/>
    <n v="291594524.72638464"/>
    <n v="0"/>
    <n v="0"/>
    <n v="0"/>
    <n v="45658"/>
    <n v="46387"/>
    <s v="Não"/>
    <n v="7036.33"/>
    <n v="7323.91"/>
  </r>
  <r>
    <n v="2167"/>
    <x v="20"/>
    <s v="LEE"/>
    <s v="32ºLEE"/>
    <s v="Leilão de Energia Existente"/>
    <s v="003/2024"/>
    <s v="TRIA"/>
    <n v="46494301000110"/>
    <s v="QTD-2025-02"/>
    <s v="-"/>
    <s v="-"/>
    <x v="0"/>
    <s v="-"/>
    <x v="0"/>
    <s v="-"/>
    <s v="NE"/>
    <n v="0"/>
    <n v="0"/>
    <n v="0"/>
    <m/>
    <m/>
    <n v="0"/>
    <n v="0"/>
    <n v="0.1"/>
    <n v="200"/>
    <n v="200"/>
    <n v="200"/>
    <n v="20.000000000000018"/>
    <n v="20.000000000000018"/>
    <n v="0"/>
    <n v="0"/>
    <n v="20.000000000000018"/>
    <n v="350400.00000000041"/>
    <n v="163.5"/>
    <s v="R$/MWh"/>
    <n v="0"/>
    <n v="0"/>
    <n v="57290400.000000067"/>
    <n v="170.1823656650555"/>
    <n v="59631900.929035522"/>
    <n v="0"/>
    <n v="0"/>
    <n v="0"/>
    <n v="45658"/>
    <n v="46387"/>
    <s v="Não"/>
    <n v="7036.33"/>
    <n v="7323.91"/>
  </r>
  <r>
    <n v="2168"/>
    <x v="20"/>
    <s v="LEE"/>
    <s v="32ºLEE"/>
    <s v="Leilão de Energia Existente"/>
    <s v="003/2024"/>
    <s v="VITOL POWER"/>
    <n v="43308969000137"/>
    <s v="QTD-2025-02"/>
    <s v="-"/>
    <s v="-"/>
    <x v="0"/>
    <s v="-"/>
    <x v="0"/>
    <s v="-"/>
    <s v="NE"/>
    <n v="0"/>
    <n v="0"/>
    <n v="0"/>
    <m/>
    <m/>
    <n v="0"/>
    <n v="0"/>
    <n v="0.1"/>
    <n v="500"/>
    <n v="500"/>
    <n v="500"/>
    <n v="50.00000000000005"/>
    <n v="50.00000000000005"/>
    <n v="0"/>
    <n v="0"/>
    <n v="50.00000000000005"/>
    <n v="876000.00000000093"/>
    <n v="163.19999999999999"/>
    <s v="R$/MWh"/>
    <n v="0"/>
    <n v="0"/>
    <n v="142963200.00000015"/>
    <n v="169.87010444365171"/>
    <n v="148806211.49263906"/>
    <n v="0"/>
    <n v="0"/>
    <n v="0"/>
    <n v="45658"/>
    <n v="46387"/>
    <s v="Não"/>
    <n v="7036.33"/>
    <n v="7323.91"/>
  </r>
  <r>
    <n v="2169"/>
    <x v="20"/>
    <s v="LEE"/>
    <s v="32ºLEE"/>
    <s v="Leilão de Energia Existente"/>
    <s v="003/2024"/>
    <s v="ZETA ENERGIA"/>
    <n v="17386017000121"/>
    <s v="QTD-2025-02"/>
    <s v="-"/>
    <s v="-"/>
    <x v="0"/>
    <s v="-"/>
    <x v="0"/>
    <s v="-"/>
    <s v="NE"/>
    <n v="0"/>
    <n v="0"/>
    <n v="0"/>
    <m/>
    <m/>
    <n v="0"/>
    <n v="0"/>
    <n v="0.1"/>
    <n v="300"/>
    <n v="300"/>
    <n v="300"/>
    <n v="30.000000000000032"/>
    <n v="30.000000000000032"/>
    <n v="0"/>
    <n v="0"/>
    <n v="30.000000000000032"/>
    <n v="525600.00000000058"/>
    <n v="163.65"/>
    <s v="R$/MWh"/>
    <n v="0"/>
    <n v="0"/>
    <n v="86014440.000000104"/>
    <n v="170.33849627575739"/>
    <n v="89529913.64253819"/>
    <n v="0"/>
    <n v="0"/>
    <n v="0"/>
    <n v="45658"/>
    <n v="46387"/>
    <s v="Não"/>
    <n v="7036.33"/>
    <n v="7323.91"/>
  </r>
  <r>
    <n v="2170"/>
    <x v="20"/>
    <s v="LEE"/>
    <s v="33ºLEE"/>
    <s v="Leilão de Energia Existente"/>
    <s v="004/2024"/>
    <s v="ARTEMIS COM"/>
    <n v="31562321000103"/>
    <s v="QTD-2026-02"/>
    <s v="-"/>
    <s v="-"/>
    <x v="0"/>
    <s v="-"/>
    <x v="0"/>
    <s v="-"/>
    <s v="NE"/>
    <n v="0"/>
    <n v="0"/>
    <n v="0"/>
    <m/>
    <m/>
    <n v="0"/>
    <n v="0"/>
    <n v="0.1"/>
    <n v="50"/>
    <n v="50"/>
    <n v="50"/>
    <n v="5.0000000000000044"/>
    <n v="5.0000000000000044"/>
    <n v="0"/>
    <n v="0"/>
    <n v="5.0000000000000044"/>
    <n v="87600.000000000087"/>
    <n v="161.9"/>
    <s v="R$/MWh"/>
    <n v="0"/>
    <n v="0"/>
    <n v="14182440.000000015"/>
    <n v="168.5169724842354"/>
    <n v="14762086.789619036"/>
    <n v="0"/>
    <n v="0"/>
    <n v="0"/>
    <n v="46023"/>
    <n v="46752"/>
    <s v="Não"/>
    <n v="7036.33"/>
    <n v="7323.91"/>
  </r>
  <r>
    <n v="2171"/>
    <x v="20"/>
    <s v="LEE"/>
    <s v="33ºLEE"/>
    <s v="Leilão de Energia Existente"/>
    <s v="004/2024"/>
    <s v="BTG PACTUAL COMMODITIES"/>
    <n v="14796754000104"/>
    <s v="QTD-2026-02"/>
    <s v="-"/>
    <s v="-"/>
    <x v="0"/>
    <s v="-"/>
    <x v="0"/>
    <s v="-"/>
    <s v="NE"/>
    <n v="0"/>
    <n v="0"/>
    <n v="0"/>
    <m/>
    <m/>
    <n v="0"/>
    <n v="0"/>
    <n v="0.1"/>
    <n v="188"/>
    <n v="188"/>
    <n v="188"/>
    <n v="18.800000000000018"/>
    <n v="18.800000000000018"/>
    <n v="0"/>
    <n v="0"/>
    <n v="18.800000000000018"/>
    <n v="329376.00000000029"/>
    <n v="163.22"/>
    <s v="R$/MWh"/>
    <n v="0"/>
    <n v="0"/>
    <n v="53760750.720000044"/>
    <n v="169.89092185841199"/>
    <n v="55957992.278036349"/>
    <n v="0"/>
    <n v="0"/>
    <n v="0"/>
    <n v="46023"/>
    <n v="46752"/>
    <s v="Não"/>
    <n v="7036.33"/>
    <n v="7323.91"/>
  </r>
  <r>
    <n v="2172"/>
    <x v="20"/>
    <s v="LEE"/>
    <s v="33ºLEE"/>
    <s v="Leilão de Energia Existente"/>
    <s v="004/2024"/>
    <s v="BTG PACTUAL ENERGIA"/>
    <n v="48400908000119"/>
    <s v="QTD-2026-02"/>
    <s v="-"/>
    <s v="-"/>
    <x v="0"/>
    <s v="-"/>
    <x v="0"/>
    <s v="-"/>
    <s v="NE"/>
    <n v="0"/>
    <n v="0"/>
    <n v="0"/>
    <m/>
    <m/>
    <n v="0"/>
    <n v="0"/>
    <n v="0.1"/>
    <n v="250"/>
    <n v="250"/>
    <n v="250"/>
    <n v="25.000000000000028"/>
    <n v="25.000000000000028"/>
    <n v="0"/>
    <n v="0"/>
    <n v="25.000000000000028"/>
    <n v="438000.00000000052"/>
    <n v="163.12"/>
    <s v="R$/MWh"/>
    <n v="0"/>
    <n v="0"/>
    <n v="71446560.000000089"/>
    <n v="169.78683478461073"/>
    <n v="74366633.63565959"/>
    <n v="0"/>
    <n v="0"/>
    <n v="0"/>
    <n v="46023"/>
    <n v="46752"/>
    <s v="Não"/>
    <n v="7036.33"/>
    <n v="7323.91"/>
  </r>
  <r>
    <n v="2173"/>
    <x v="20"/>
    <s v="LEE"/>
    <s v="33ºLEE"/>
    <s v="Leilão de Energia Existente"/>
    <s v="004/2024"/>
    <s v="CHESF"/>
    <n v="33541368000116"/>
    <s v="QTD-2026-02"/>
    <s v="-"/>
    <s v="-"/>
    <x v="0"/>
    <s v="-"/>
    <x v="0"/>
    <s v="-"/>
    <s v="NE"/>
    <n v="0"/>
    <n v="0"/>
    <n v="0"/>
    <m/>
    <m/>
    <n v="0"/>
    <n v="0"/>
    <n v="0.1"/>
    <n v="800"/>
    <n v="800"/>
    <n v="800"/>
    <n v="80.000000000000071"/>
    <n v="80.000000000000071"/>
    <n v="0"/>
    <n v="0"/>
    <n v="80.000000000000071"/>
    <n v="1401600.0000000014"/>
    <n v="160.05000000000001"/>
    <s v="R$/MWh"/>
    <n v="0"/>
    <n v="0"/>
    <n v="224326080.00000024"/>
    <n v="166.59136161891215"/>
    <n v="233494452.4450675"/>
    <n v="0"/>
    <n v="0"/>
    <n v="0"/>
    <n v="46023"/>
    <n v="46752"/>
    <s v="Não"/>
    <n v="7036.33"/>
    <n v="7323.91"/>
  </r>
  <r>
    <n v="2174"/>
    <x v="20"/>
    <s v="LEE"/>
    <s v="33ºLEE"/>
    <s v="Leilão de Energia Existente"/>
    <s v="004/2024"/>
    <s v="EDP C"/>
    <n v="4149295000113"/>
    <s v="QTD-2026-02"/>
    <s v="-"/>
    <s v="-"/>
    <x v="0"/>
    <s v="-"/>
    <x v="0"/>
    <s v="-"/>
    <s v="NE"/>
    <n v="0"/>
    <n v="0"/>
    <n v="0"/>
    <m/>
    <m/>
    <n v="0"/>
    <n v="0"/>
    <n v="0.1"/>
    <n v="100"/>
    <n v="100"/>
    <n v="100"/>
    <n v="10.000000000000009"/>
    <n v="10.000000000000009"/>
    <n v="0"/>
    <n v="0"/>
    <n v="10.000000000000009"/>
    <n v="175200.00000000017"/>
    <n v="161"/>
    <s v="R$/MWh"/>
    <n v="0"/>
    <n v="0"/>
    <n v="28207200.00000003"/>
    <n v="167.58018882002409"/>
    <n v="29360049.081268251"/>
    <n v="0"/>
    <n v="0"/>
    <n v="0"/>
    <n v="46023"/>
    <n v="46752"/>
    <s v="Não"/>
    <n v="7036.33"/>
    <n v="7323.91"/>
  </r>
  <r>
    <n v="2175"/>
    <x v="20"/>
    <s v="LEE"/>
    <s v="33ºLEE"/>
    <s v="Leilão de Energia Existente"/>
    <s v="004/2024"/>
    <s v="ELECTRA ENERGY"/>
    <n v="4518259000180"/>
    <s v="QTD-2026-02"/>
    <s v="-"/>
    <s v="-"/>
    <x v="0"/>
    <s v="-"/>
    <x v="0"/>
    <s v="-"/>
    <s v="NE"/>
    <n v="0"/>
    <n v="0"/>
    <n v="0"/>
    <m/>
    <m/>
    <n v="0"/>
    <n v="0"/>
    <n v="0.1"/>
    <n v="500"/>
    <n v="500"/>
    <n v="500"/>
    <n v="50.000000000000057"/>
    <n v="50.000000000000057"/>
    <n v="0"/>
    <n v="0"/>
    <n v="50.000000000000057"/>
    <n v="876000.00000000105"/>
    <n v="158"/>
    <s v="R$/MWh"/>
    <n v="0"/>
    <n v="0"/>
    <n v="138408000.00000018"/>
    <n v="164.45757660598636"/>
    <n v="144064837.10684425"/>
    <n v="0"/>
    <n v="0"/>
    <n v="0"/>
    <n v="46023"/>
    <n v="46752"/>
    <s v="Não"/>
    <n v="7036.33"/>
    <n v="7323.91"/>
  </r>
  <r>
    <n v="2176"/>
    <x v="20"/>
    <s v="LEE"/>
    <s v="33ºLEE"/>
    <s v="Leilão de Energia Existente"/>
    <s v="004/2024"/>
    <s v="ENEL TRADING"/>
    <n v="30248458000125"/>
    <s v="QTD-2026-02"/>
    <s v="-"/>
    <s v="-"/>
    <x v="0"/>
    <s v="-"/>
    <x v="0"/>
    <s v="-"/>
    <s v="NE"/>
    <n v="0"/>
    <n v="0"/>
    <n v="0"/>
    <m/>
    <m/>
    <n v="0"/>
    <n v="0"/>
    <n v="0.1"/>
    <n v="1000"/>
    <n v="1000"/>
    <n v="1000"/>
    <n v="100.00000000000011"/>
    <n v="100.00000000000011"/>
    <n v="0"/>
    <n v="0"/>
    <n v="100.00000000000011"/>
    <n v="1752000.0000000021"/>
    <n v="159.99"/>
    <s v="R$/MWh"/>
    <n v="0"/>
    <n v="0"/>
    <n v="280302480.00000036"/>
    <n v="166.52890937463138"/>
    <n v="291758649.22435457"/>
    <n v="0"/>
    <n v="0"/>
    <n v="0"/>
    <n v="46023"/>
    <n v="46752"/>
    <s v="Não"/>
    <n v="7036.33"/>
    <n v="7323.91"/>
  </r>
  <r>
    <n v="2177"/>
    <x v="20"/>
    <s v="LEE"/>
    <s v="33ºLEE"/>
    <s v="Leilão de Energia Existente"/>
    <s v="004/2024"/>
    <s v="MATRIX COM"/>
    <n v="17858631000149"/>
    <s v="QTD-2026-02"/>
    <s v="-"/>
    <s v="-"/>
    <x v="0"/>
    <s v="-"/>
    <x v="0"/>
    <s v="-"/>
    <s v="NE"/>
    <n v="0"/>
    <n v="0"/>
    <n v="0"/>
    <m/>
    <m/>
    <n v="0"/>
    <n v="0"/>
    <n v="0.1"/>
    <n v="1000"/>
    <n v="1000"/>
    <n v="1000"/>
    <n v="100.00000000000011"/>
    <n v="100.00000000000011"/>
    <n v="0"/>
    <n v="0"/>
    <n v="100.00000000000011"/>
    <n v="1752000.0000000021"/>
    <n v="163"/>
    <s v="R$/MWh"/>
    <n v="0"/>
    <n v="0"/>
    <n v="285576000.00000036"/>
    <n v="169.66193029604921"/>
    <n v="297247701.87867862"/>
    <n v="0"/>
    <n v="0"/>
    <n v="0"/>
    <n v="46023"/>
    <n v="46752"/>
    <s v="Não"/>
    <n v="7036.33"/>
    <n v="7323.91"/>
  </r>
  <r>
    <n v="2178"/>
    <x v="20"/>
    <s v="LEE"/>
    <s v="33ºLEE"/>
    <s v="Leilão de Energia Existente"/>
    <s v="004/2024"/>
    <s v="SAFIRA COM"/>
    <n v="9495582000107"/>
    <s v="QTD-2026-02"/>
    <s v="-"/>
    <s v="-"/>
    <x v="0"/>
    <s v="-"/>
    <x v="0"/>
    <s v="-"/>
    <s v="NE"/>
    <n v="0"/>
    <n v="0"/>
    <n v="0"/>
    <m/>
    <m/>
    <n v="0"/>
    <n v="0"/>
    <n v="0.1"/>
    <n v="50"/>
    <n v="50"/>
    <n v="50"/>
    <n v="5.0000000000000044"/>
    <n v="5.0000000000000044"/>
    <n v="0"/>
    <n v="0"/>
    <n v="5.0000000000000044"/>
    <n v="87600.000000000087"/>
    <n v="161.25"/>
    <s v="R$/MWh"/>
    <n v="0"/>
    <n v="0"/>
    <n v="14125500.000000015"/>
    <n v="167.84040650452721"/>
    <n v="14702819.6097966"/>
    <n v="0"/>
    <n v="0"/>
    <n v="0"/>
    <n v="46023"/>
    <n v="46752"/>
    <s v="Não"/>
    <n v="7036.33"/>
    <n v="7323.91"/>
  </r>
  <r>
    <n v="2179"/>
    <x v="20"/>
    <s v="LEE"/>
    <s v="33ºLEE"/>
    <s v="Leilão de Energia Existente"/>
    <s v="004/2024"/>
    <s v="SANTANDER COM"/>
    <n v="4270778000171"/>
    <s v="QTD-2026-02"/>
    <s v="-"/>
    <s v="-"/>
    <x v="0"/>
    <s v="-"/>
    <x v="0"/>
    <s v="-"/>
    <s v="NE"/>
    <n v="0"/>
    <n v="0"/>
    <n v="0"/>
    <m/>
    <m/>
    <n v="0"/>
    <n v="0"/>
    <n v="0.1"/>
    <n v="1000"/>
    <n v="1000"/>
    <n v="1000"/>
    <n v="100.00000000000011"/>
    <n v="100.00000000000011"/>
    <n v="0"/>
    <n v="0"/>
    <n v="100.00000000000011"/>
    <n v="1752000.0000000021"/>
    <n v="161.5"/>
    <s v="R$/MWh"/>
    <n v="0"/>
    <n v="0"/>
    <n v="282948000.00000036"/>
    <n v="168.10062418903036"/>
    <n v="294512293.57918155"/>
    <n v="0"/>
    <n v="0"/>
    <n v="0"/>
    <n v="46023"/>
    <n v="46752"/>
    <s v="Não"/>
    <n v="7036.33"/>
    <n v="7323.91"/>
  </r>
  <r>
    <n v="2180"/>
    <x v="20"/>
    <s v="LEE"/>
    <s v="33ºLEE"/>
    <s v="Leilão de Energia Existente"/>
    <s v="004/2024"/>
    <s v="VITOL POWER"/>
    <n v="43308969000137"/>
    <s v="QTD-2026-02"/>
    <s v="-"/>
    <s v="-"/>
    <x v="0"/>
    <s v="-"/>
    <x v="0"/>
    <s v="-"/>
    <s v="NE"/>
    <n v="0"/>
    <n v="0"/>
    <n v="0"/>
    <m/>
    <m/>
    <n v="0"/>
    <n v="0"/>
    <n v="0.1"/>
    <n v="150"/>
    <n v="150"/>
    <n v="150"/>
    <n v="15.000000000000016"/>
    <n v="15.000000000000016"/>
    <n v="0"/>
    <n v="0"/>
    <n v="15.000000000000016"/>
    <n v="262800.00000000029"/>
    <n v="161.30000000000001"/>
    <s v="R$/MWh"/>
    <n v="0"/>
    <n v="0"/>
    <n v="42389640.000000052"/>
    <n v="167.89245004142785"/>
    <n v="44122135.870887294"/>
    <n v="0"/>
    <n v="0"/>
    <n v="0"/>
    <n v="46023"/>
    <n v="46752"/>
    <s v="Não"/>
    <n v="7036.33"/>
    <n v="7323.91"/>
  </r>
  <r>
    <n v="2181"/>
    <x v="21"/>
    <s v="LEN"/>
    <s v="39ºLEN"/>
    <s v="Leilão de Energia Nova"/>
    <s v="003/2025"/>
    <s v="AGATHON"/>
    <n v="8229380000142"/>
    <s v="QTDH2030-20"/>
    <s v="PCH.PH.PR.035387-6.01"/>
    <s v="SÃO SALVADOR"/>
    <x v="0"/>
    <s v="PR"/>
    <x v="6"/>
    <s v="ANDRADA"/>
    <s v="S"/>
    <n v="31101680"/>
    <n v="31067447.697456896"/>
    <n v="5.6989999999999998"/>
    <m/>
    <m/>
    <n v="0"/>
    <n v="2.4"/>
    <n v="0.1"/>
    <n v="24"/>
    <n v="24"/>
    <n v="24"/>
    <n v="2.4000000000000004"/>
    <n v="2.4000000000000004"/>
    <n v="2.4000000000000004"/>
    <n v="2.4000000000000004"/>
    <n v="2.4000000000000004"/>
    <n v="420767.9999999993"/>
    <n v="402.97"/>
    <s v="R$/MWh"/>
    <n v="0"/>
    <n v="0"/>
    <n v="169556880.95999974"/>
    <n v="402.52646798000001"/>
    <n v="169370256.87900838"/>
    <n v="0"/>
    <n v="0"/>
    <n v="0"/>
    <n v="47484"/>
    <n v="54788"/>
    <s v="Não"/>
    <n v="7331.98"/>
    <n v="7323.91"/>
  </r>
  <r>
    <n v="2182"/>
    <x v="21"/>
    <s v="LEN"/>
    <s v="39ºLEN"/>
    <s v="Leilão de Energia Nova"/>
    <s v="003/2025"/>
    <s v="AGUAS DE OURO"/>
    <n v="33017729000120"/>
    <s v="QTDH2030-20"/>
    <s v="PCH.PH.SC.037302-8.01"/>
    <s v="ÁGUAS DE OURO"/>
    <x v="0"/>
    <s v="SC"/>
    <x v="6"/>
    <s v="DO PEIXE"/>
    <s v="S"/>
    <n v="75960000"/>
    <n v="75960000"/>
    <n v="16.334"/>
    <m/>
    <m/>
    <n v="0"/>
    <n v="8.9499999999999993"/>
    <n v="0.1"/>
    <n v="89"/>
    <n v="89"/>
    <n v="89"/>
    <n v="8.9"/>
    <n v="8.9"/>
    <n v="8.9"/>
    <n v="8.9"/>
    <n v="8.9"/>
    <n v="1560347.9999999974"/>
    <n v="389"/>
    <s v="R$/MWh"/>
    <n v="0"/>
    <n v="0"/>
    <n v="606975371.99999905"/>
    <n v="389"/>
    <n v="606975371.99999905"/>
    <n v="0"/>
    <n v="0"/>
    <n v="0"/>
    <n v="47484"/>
    <n v="54788"/>
    <s v="Não"/>
    <n v="7331.98"/>
    <n v="7331.98"/>
  </r>
  <r>
    <n v="2183"/>
    <x v="21"/>
    <s v="LEN"/>
    <s v="39ºLEN"/>
    <s v="Leilão de Energia Nova"/>
    <s v="003/2025"/>
    <s v="AMY"/>
    <n v="41085050000104"/>
    <s v="QTDH2030-20"/>
    <s v="PCH.PH.SC.030131-0.01"/>
    <s v="ARROZEIRA MEYER"/>
    <x v="0"/>
    <s v="SC"/>
    <x v="6"/>
    <s v="DOS CEDROS"/>
    <s v="S"/>
    <n v="0"/>
    <n v="0"/>
    <n v="24"/>
    <m/>
    <m/>
    <n v="0"/>
    <n v="11.83"/>
    <n v="0.1"/>
    <n v="74"/>
    <n v="74"/>
    <n v="74"/>
    <n v="7.4"/>
    <n v="7.4"/>
    <n v="7.4"/>
    <n v="7.4"/>
    <n v="7.4"/>
    <n v="1297367.9999999972"/>
    <n v="316.5"/>
    <s v="R$/MWh"/>
    <n v="0"/>
    <n v="0"/>
    <n v="410616971.99999911"/>
    <n v="316.5"/>
    <n v="410616971.99999911"/>
    <n v="0"/>
    <n v="0"/>
    <n v="0"/>
    <n v="47484"/>
    <n v="54788"/>
    <s v="Não"/>
    <n v="7331.98"/>
    <n v="7331.98"/>
  </r>
  <r>
    <n v="2184"/>
    <x v="21"/>
    <s v="LEN"/>
    <s v="39ºLEN"/>
    <s v="Leilão de Energia Nova"/>
    <s v="003/2025"/>
    <s v="APARECIDA"/>
    <n v="36282940000168"/>
    <s v="QTDH2030-20"/>
    <s v="PCH.PH.SC.032659-3.01"/>
    <s v="APARECIDA"/>
    <x v="0"/>
    <s v="SC"/>
    <x v="6"/>
    <s v="CHAPECÓ"/>
    <s v="S"/>
    <n v="64613260"/>
    <n v="64613260"/>
    <n v="7.5"/>
    <m/>
    <m/>
    <n v="0"/>
    <n v="3.66"/>
    <n v="0.1"/>
    <n v="36"/>
    <n v="36"/>
    <n v="36"/>
    <n v="3.6"/>
    <n v="3.6"/>
    <n v="3.6"/>
    <n v="3.6"/>
    <n v="3.6"/>
    <n v="631151.99999999895"/>
    <n v="403"/>
    <s v="R$/MWh"/>
    <n v="0"/>
    <n v="0"/>
    <n v="254354255.99999958"/>
    <n v="403"/>
    <n v="254354255.99999958"/>
    <n v="0"/>
    <n v="0"/>
    <n v="0"/>
    <n v="47484"/>
    <n v="54788"/>
    <s v="Não"/>
    <n v="7331.98"/>
    <n v="7331.98"/>
  </r>
  <r>
    <n v="2185"/>
    <x v="21"/>
    <s v="LEN"/>
    <s v="39ºLEN"/>
    <s v="Leilão de Energia Nova"/>
    <s v="003/2025"/>
    <s v="ATEN"/>
    <n v="6015859000150"/>
    <s v="QTDH2030-20"/>
    <s v="PCH.PH.GO.034866-0.01"/>
    <s v="TUCANO M1"/>
    <x v="0"/>
    <s v="GO"/>
    <x v="6"/>
    <s v="VERDE"/>
    <s v="SE"/>
    <n v="316114260"/>
    <n v="316114260"/>
    <n v="24"/>
    <m/>
    <m/>
    <n v="0"/>
    <n v="16.920000000000002"/>
    <n v="0.1"/>
    <n v="169"/>
    <n v="169"/>
    <n v="169"/>
    <n v="16.900000000000002"/>
    <n v="16.900000000000002"/>
    <n v="16.900000000000002"/>
    <n v="16.900000000000002"/>
    <n v="16.900000000000002"/>
    <n v="2962907.9999999958"/>
    <n v="389.97"/>
    <s v="R$/MWh"/>
    <n v="0"/>
    <n v="0"/>
    <n v="1155445232.7599986"/>
    <n v="389.97"/>
    <n v="1155445232.7599986"/>
    <n v="0"/>
    <n v="0"/>
    <n v="0"/>
    <n v="47484"/>
    <n v="54788"/>
    <s v="Não"/>
    <n v="7331.98"/>
    <n v="7331.98"/>
  </r>
  <r>
    <n v="2186"/>
    <x v="21"/>
    <s v="LEN"/>
    <s v="39ºLEN"/>
    <s v="Leilão de Energia Nova"/>
    <s v="003/2025"/>
    <s v="ATR"/>
    <n v="27780961000112"/>
    <s v="QTDH2030-20"/>
    <s v="PCH.PH.PR.040826-3.01"/>
    <s v="ÁGUA TREMIDA"/>
    <x v="0"/>
    <s v="PR"/>
    <x v="6"/>
    <s v="GOIOERE"/>
    <s v="S"/>
    <n v="110023580"/>
    <n v="110023580"/>
    <n v="8"/>
    <m/>
    <m/>
    <n v="0"/>
    <n v="4.3899999999999997"/>
    <n v="0.1"/>
    <n v="41"/>
    <n v="41"/>
    <n v="41"/>
    <n v="4.1000000000000005"/>
    <n v="4.1000000000000005"/>
    <n v="4.1000000000000005"/>
    <n v="4.1000000000000005"/>
    <n v="4.1000000000000005"/>
    <n v="718811.9999999986"/>
    <n v="401.86"/>
    <s v="R$/MWh"/>
    <n v="0"/>
    <n v="0"/>
    <n v="288861790.31999946"/>
    <n v="401.86"/>
    <n v="288861790.31999946"/>
    <n v="0"/>
    <n v="0"/>
    <n v="0"/>
    <n v="47484"/>
    <n v="54788"/>
    <s v="Não"/>
    <n v="7331.98"/>
    <n v="7331.98"/>
  </r>
  <r>
    <n v="2187"/>
    <x v="21"/>
    <s v="LEN"/>
    <s v="39ºLEN"/>
    <s v="Leilão de Energia Nova"/>
    <s v="003/2025"/>
    <s v="CARATUVA"/>
    <n v="31617166000185"/>
    <s v="QTDH2030-20"/>
    <s v="PCH.PH.PR.034997-6.01"/>
    <s v="CARATUVA"/>
    <x v="0"/>
    <s v="PR"/>
    <x v="6"/>
    <s v="RIBEIRA DO IGUAPE"/>
    <s v="S"/>
    <n v="52650000"/>
    <n v="52650000"/>
    <n v="8.0009999999999994"/>
    <m/>
    <m/>
    <n v="0"/>
    <n v="4.6100000000000003"/>
    <n v="0.1"/>
    <n v="44"/>
    <n v="44"/>
    <n v="44"/>
    <n v="4.4000000000000004"/>
    <n v="4.4000000000000004"/>
    <n v="4.4000000000000004"/>
    <n v="4.4000000000000004"/>
    <n v="4.4000000000000004"/>
    <n v="771407.99999999872"/>
    <n v="390"/>
    <s v="R$/MWh"/>
    <n v="0"/>
    <n v="0"/>
    <n v="300849119.99999952"/>
    <n v="390"/>
    <n v="300849119.99999952"/>
    <n v="0"/>
    <n v="0"/>
    <n v="0"/>
    <n v="47484"/>
    <n v="54788"/>
    <s v="Não"/>
    <n v="7331.98"/>
    <n v="7331.98"/>
  </r>
  <r>
    <n v="2188"/>
    <x v="21"/>
    <s v="LEN"/>
    <s v="39ºLEN"/>
    <s v="Leilão de Energia Nova"/>
    <s v="003/2025"/>
    <s v="CB"/>
    <s v="07.003.107/0001-32"/>
    <s v="QTDH2030-20"/>
    <s v="PCH.PH.SC.032598-8.01"/>
    <s v="BARREIROS"/>
    <x v="0"/>
    <s v="SC"/>
    <x v="6"/>
    <s v="CHAPECÓ"/>
    <s v="S"/>
    <n v="201498410"/>
    <n v="201498410"/>
    <n v="22.138000000000002"/>
    <m/>
    <m/>
    <n v="0"/>
    <n v="12.93"/>
    <n v="0.1"/>
    <n v="116"/>
    <n v="116"/>
    <n v="116"/>
    <n v="11.600000000000001"/>
    <n v="11.600000000000001"/>
    <n v="11.600000000000001"/>
    <n v="11.600000000000001"/>
    <n v="11.600000000000001"/>
    <n v="2033711.9999999963"/>
    <n v="393"/>
    <s v="R$/MWh"/>
    <n v="0"/>
    <n v="0"/>
    <n v="799248815.99999857"/>
    <n v="393"/>
    <n v="799248815.99999857"/>
    <n v="0"/>
    <n v="0"/>
    <n v="0"/>
    <n v="47484"/>
    <n v="54788"/>
    <s v="Não"/>
    <n v="7331.98"/>
    <n v="7331.98"/>
  </r>
  <r>
    <n v="2189"/>
    <x v="21"/>
    <s v="LEN"/>
    <s v="39ºLEN"/>
    <s v="Leilão de Energia Nova"/>
    <s v="003/2025"/>
    <s v="CBAC"/>
    <s v="22.933.611/0001-25"/>
    <s v="QTDH2030-20"/>
    <s v="PCH.PH.MT.035435-0.01"/>
    <s v="BACURI"/>
    <x v="0"/>
    <s v="MT"/>
    <x v="6"/>
    <s v="PONTE DE PEDRA"/>
    <s v="SE"/>
    <n v="213875350"/>
    <n v="213875350"/>
    <n v="15"/>
    <m/>
    <m/>
    <n v="0"/>
    <n v="12.5"/>
    <n v="0.1"/>
    <n v="125"/>
    <n v="125"/>
    <n v="125"/>
    <n v="12.5"/>
    <n v="12.5"/>
    <n v="12.5"/>
    <n v="12.5"/>
    <n v="12.5"/>
    <n v="2191499.9999999963"/>
    <n v="402.85"/>
    <s v="R$/MWh"/>
    <n v="0"/>
    <n v="0"/>
    <n v="882845774.99999857"/>
    <n v="402.85"/>
    <n v="882845774.99999857"/>
    <n v="0"/>
    <n v="0"/>
    <n v="0"/>
    <n v="47484"/>
    <n v="54788"/>
    <s v="Não"/>
    <n v="7331.98"/>
    <n v="7331.98"/>
  </r>
  <r>
    <n v="2190"/>
    <x v="21"/>
    <s v="LEN"/>
    <s v="39ºLEN"/>
    <s v="Leilão de Energia Nova"/>
    <s v="003/2025"/>
    <s v="CBSE"/>
    <n v="83053736000155"/>
    <s v="QTDH2030-20"/>
    <s v="PCH.PH.SC.035526-7.01"/>
    <s v="ESPRAIADO"/>
    <x v="0"/>
    <s v="SC"/>
    <x v="6"/>
    <s v="TIMBÓ"/>
    <s v="S"/>
    <n v="293625790"/>
    <n v="293625790"/>
    <n v="28.998000000000001"/>
    <m/>
    <m/>
    <n v="0"/>
    <n v="15.14"/>
    <n v="0.1"/>
    <n v="151"/>
    <n v="151"/>
    <n v="151"/>
    <n v="15.100000000000001"/>
    <n v="15.100000000000001"/>
    <n v="15.100000000000001"/>
    <n v="15.100000000000001"/>
    <n v="15.100000000000001"/>
    <n v="2647331.9999999953"/>
    <n v="380"/>
    <s v="R$/MWh"/>
    <n v="0"/>
    <n v="0"/>
    <n v="1005986159.9999982"/>
    <n v="380"/>
    <n v="1005986159.9999982"/>
    <n v="0"/>
    <n v="0"/>
    <n v="0"/>
    <n v="47484"/>
    <n v="54788"/>
    <s v="Não"/>
    <n v="7331.98"/>
    <n v="7331.98"/>
  </r>
  <r>
    <n v="2191"/>
    <x v="21"/>
    <s v="LEN"/>
    <s v="39ºLEN"/>
    <s v="Leilão de Energia Nova"/>
    <s v="003/2025"/>
    <s v="CCACH"/>
    <s v="22.933.611/0001-25"/>
    <s v="QTDH2030-20"/>
    <s v="PCH.PH.MT.037886-0.01"/>
    <s v="CACHIMBO"/>
    <x v="0"/>
    <s v="MT"/>
    <x v="6"/>
    <s v="BRAÇO SUL"/>
    <s v="SE"/>
    <n v="71883000"/>
    <n v="71883000"/>
    <n v="9.5"/>
    <m/>
    <m/>
    <n v="0"/>
    <n v="4.21"/>
    <n v="0.1"/>
    <n v="42"/>
    <n v="42"/>
    <n v="42"/>
    <n v="4.2"/>
    <n v="4.2"/>
    <n v="4.2"/>
    <n v="4.2"/>
    <n v="4.2"/>
    <n v="736343.99999999872"/>
    <n v="402.85"/>
    <s v="R$/MWh"/>
    <n v="0"/>
    <n v="0"/>
    <n v="296636180.3999995"/>
    <n v="402.85"/>
    <n v="296636180.3999995"/>
    <n v="0"/>
    <n v="0"/>
    <n v="0"/>
    <n v="47484"/>
    <n v="54788"/>
    <s v="Não"/>
    <n v="7331.98"/>
    <n v="7331.98"/>
  </r>
  <r>
    <n v="2192"/>
    <x v="21"/>
    <s v="LEN"/>
    <s v="39ºLEN"/>
    <s v="Leilão de Energia Nova"/>
    <s v="003/2025"/>
    <s v="CELESC GERA"/>
    <n v="8336804000178"/>
    <s v="QTDH2030-20"/>
    <s v="PCH.PH.SC.000728-5.02"/>
    <s v="CAVEIRAS"/>
    <x v="0"/>
    <s v="SC"/>
    <x v="6"/>
    <s v="CAVEIRAS"/>
    <s v="S"/>
    <n v="59312210"/>
    <n v="59312210"/>
    <n v="5.57"/>
    <m/>
    <m/>
    <n v="0"/>
    <n v="1.71"/>
    <n v="0.1"/>
    <n v="17"/>
    <n v="17"/>
    <n v="17"/>
    <n v="1.7000000000000002"/>
    <n v="1.7000000000000002"/>
    <n v="1.7000000000000002"/>
    <n v="1.7000000000000002"/>
    <n v="1.7000000000000002"/>
    <n v="298043.99999999948"/>
    <n v="402.77"/>
    <s v="R$/MWh"/>
    <n v="0"/>
    <n v="0"/>
    <n v="120043181.87999979"/>
    <n v="402.77"/>
    <n v="120043181.87999979"/>
    <n v="0"/>
    <n v="0"/>
    <n v="0"/>
    <n v="47484"/>
    <n v="54788"/>
    <s v="Não"/>
    <n v="7331.98"/>
    <n v="7331.98"/>
  </r>
  <r>
    <n v="2193"/>
    <x v="21"/>
    <s v="LEN"/>
    <s v="39ºLEN"/>
    <s v="Leilão de Energia Nova"/>
    <s v="003/2025"/>
    <s v="CGH KARAM"/>
    <n v="31087558000180"/>
    <s v="QTDH2030-20"/>
    <s v="CGH.PH.SC.075533-8.01"/>
    <s v="KARAM"/>
    <x v="0"/>
    <s v="SC"/>
    <x v="10"/>
    <s v="GARCIA"/>
    <s v="S"/>
    <n v="13450430"/>
    <n v="13450430"/>
    <n v="1.9790000000000001"/>
    <m/>
    <m/>
    <n v="0"/>
    <n v="1.04"/>
    <n v="0.1"/>
    <n v="10"/>
    <n v="10"/>
    <n v="10"/>
    <n v="1"/>
    <n v="1"/>
    <n v="1"/>
    <n v="1"/>
    <n v="1"/>
    <n v="175319.99999999965"/>
    <n v="357.7"/>
    <s v="R$/MWh"/>
    <n v="0"/>
    <n v="0"/>
    <n v="62711963.999999873"/>
    <n v="357.7"/>
    <n v="62711963.999999873"/>
    <n v="0"/>
    <n v="0"/>
    <n v="0"/>
    <n v="47484"/>
    <n v="54788"/>
    <s v="Não"/>
    <n v="7331.98"/>
    <n v="7331.98"/>
  </r>
  <r>
    <n v="2194"/>
    <x v="21"/>
    <s v="LEN"/>
    <s v="39ºLEN"/>
    <s v="Leilão de Energia Nova"/>
    <s v="003/2025"/>
    <s v="CGHMORROAGUDO"/>
    <n v="35687898000100"/>
    <s v="QTDH2030-20"/>
    <s v="CGH.PH.SC.075532-0.01"/>
    <s v="MORRO AGUDO"/>
    <x v="0"/>
    <s v="SC"/>
    <x v="10"/>
    <s v="VACAS GORDAS"/>
    <s v="S"/>
    <n v="22009000"/>
    <n v="22009000"/>
    <n v="1.8"/>
    <m/>
    <m/>
    <n v="0"/>
    <n v="0.82"/>
    <n v="0.1"/>
    <n v="8"/>
    <n v="8"/>
    <n v="8"/>
    <n v="0.8"/>
    <n v="0.8"/>
    <n v="0.8"/>
    <n v="0.8"/>
    <n v="0.8"/>
    <n v="140255.99999999974"/>
    <n v="398"/>
    <s v="R$/MWh"/>
    <n v="0"/>
    <n v="0"/>
    <n v="55821887.999999896"/>
    <n v="398"/>
    <n v="55821887.999999896"/>
    <n v="0"/>
    <n v="0"/>
    <n v="0"/>
    <n v="47484"/>
    <n v="54788"/>
    <s v="Não"/>
    <n v="7331.98"/>
    <n v="7331.98"/>
  </r>
  <r>
    <n v="2195"/>
    <x v="21"/>
    <s v="LEN"/>
    <s v="39ºLEN"/>
    <s v="Leilão de Energia Nova"/>
    <s v="003/2025"/>
    <s v="CGHPINHEIRAL"/>
    <n v="35680872000122"/>
    <s v="QTDH2030-20"/>
    <s v="CGH.PH.SC.075546-0.01"/>
    <s v="PINHEIRAL"/>
    <x v="0"/>
    <s v="SC"/>
    <x v="10"/>
    <s v="VACAS GORDAS"/>
    <s v="S"/>
    <n v="26865000"/>
    <n v="26865000"/>
    <n v="2.9929999999999999"/>
    <m/>
    <m/>
    <n v="0"/>
    <n v="1.26"/>
    <n v="0.1"/>
    <n v="12"/>
    <n v="12"/>
    <n v="12"/>
    <n v="1.2000000000000002"/>
    <n v="1.2000000000000002"/>
    <n v="1.2000000000000002"/>
    <n v="1.2000000000000002"/>
    <n v="1.2000000000000002"/>
    <n v="210383.99999999965"/>
    <n v="398"/>
    <s v="R$/MWh"/>
    <n v="0"/>
    <n v="0"/>
    <n v="83732831.999999866"/>
    <n v="398"/>
    <n v="83732831.999999866"/>
    <n v="0"/>
    <n v="0"/>
    <n v="0"/>
    <n v="47484"/>
    <n v="54788"/>
    <s v="Não"/>
    <n v="7331.98"/>
    <n v="7331.98"/>
  </r>
  <r>
    <n v="2196"/>
    <x v="21"/>
    <s v="LEN"/>
    <s v="39ºLEN"/>
    <s v="Leilão de Energia Nova"/>
    <s v="003/2025"/>
    <s v="CITAE"/>
    <s v="33.042.730/0001-04"/>
    <s v="QTDH2030-20"/>
    <s v="UHE.PH.RS.000324-7.01"/>
    <s v="BUGRES"/>
    <x v="0"/>
    <s v="RS"/>
    <x v="2"/>
    <s v="SANTA CRUZ"/>
    <s v="S"/>
    <n v="61800000"/>
    <n v="61800000"/>
    <n v="6.5"/>
    <m/>
    <m/>
    <n v="0"/>
    <n v="3.13"/>
    <n v="0.1"/>
    <n v="31"/>
    <n v="31"/>
    <n v="31"/>
    <n v="3.1"/>
    <n v="3.1"/>
    <n v="3.1"/>
    <n v="3.1"/>
    <n v="3.1"/>
    <n v="543491.99999999895"/>
    <n v="403.87"/>
    <s v="R$/MWh"/>
    <n v="0"/>
    <n v="0"/>
    <n v="219500114.03999957"/>
    <n v="403.87"/>
    <n v="219500114.03999957"/>
    <n v="0"/>
    <n v="0"/>
    <n v="0"/>
    <n v="47484"/>
    <n v="54788"/>
    <s v="Não"/>
    <n v="7331.98"/>
    <n v="7331.98"/>
  </r>
  <r>
    <n v="2197"/>
    <x v="21"/>
    <s v="LEN"/>
    <s v="39ºLEN"/>
    <s v="Leilão de Energia Nova"/>
    <s v="003/2025"/>
    <s v="CMAT"/>
    <s v="22.933.611/0001-25"/>
    <s v="QTDH2030-20"/>
    <s v="PCH.PH.MT.035325-6.01"/>
    <s v="MATRINCHÃ"/>
    <x v="0"/>
    <s v="MT"/>
    <x v="6"/>
    <s v="PONTE DE PEDRA"/>
    <s v="SE"/>
    <n v="167416430"/>
    <n v="167416430"/>
    <n v="20"/>
    <m/>
    <m/>
    <n v="0"/>
    <n v="16.670000000000002"/>
    <n v="0.1"/>
    <n v="166"/>
    <n v="166"/>
    <n v="166"/>
    <n v="16.600000000000001"/>
    <n v="16.600000000000001"/>
    <n v="16.600000000000001"/>
    <n v="16.600000000000001"/>
    <n v="16.600000000000001"/>
    <n v="2910311.9999999953"/>
    <n v="403.88"/>
    <s v="R$/MWh"/>
    <n v="0"/>
    <n v="0"/>
    <n v="1175416810.559998"/>
    <n v="403.88"/>
    <n v="1175416810.559998"/>
    <n v="0"/>
    <n v="0"/>
    <n v="0"/>
    <n v="47484"/>
    <n v="54788"/>
    <s v="Não"/>
    <n v="7331.98"/>
    <n v="7331.98"/>
  </r>
  <r>
    <n v="2198"/>
    <x v="21"/>
    <s v="LEN"/>
    <s v="39ºLEN"/>
    <s v="Leilão de Energia Nova"/>
    <s v="003/2025"/>
    <s v="CMRC"/>
    <s v="07.895.905/0001-16"/>
    <s v="QTDH2030-20"/>
    <s v="PCH.PH.GO.037826-7.01"/>
    <s v="ENG ÉRICO BITENCOURT DE FREITAS"/>
    <x v="0"/>
    <s v="GO"/>
    <x v="6"/>
    <s v="CLARO"/>
    <s v="SE"/>
    <n v="318206050"/>
    <n v="318206050"/>
    <n v="30"/>
    <m/>
    <m/>
    <n v="0"/>
    <n v="20.7"/>
    <n v="0.1"/>
    <n v="201"/>
    <n v="201"/>
    <n v="201"/>
    <n v="20.100000000000001"/>
    <n v="20.100000000000001"/>
    <n v="20.100000000000001"/>
    <n v="20.100000000000001"/>
    <n v="20.100000000000001"/>
    <n v="3523931.9999999939"/>
    <n v="402.9"/>
    <s v="R$/MWh"/>
    <n v="0"/>
    <n v="0"/>
    <n v="1419792202.7999976"/>
    <n v="402.9"/>
    <n v="1419792202.7999976"/>
    <n v="0"/>
    <n v="0"/>
    <n v="0"/>
    <n v="47484"/>
    <n v="54788"/>
    <s v="Não"/>
    <n v="7331.98"/>
    <n v="7331.98"/>
  </r>
  <r>
    <n v="2199"/>
    <x v="21"/>
    <s v="LEN"/>
    <s v="39ºLEN"/>
    <s v="Leilão de Energia Nova"/>
    <s v="003/2025"/>
    <s v="CRERAL"/>
    <n v="11192351000168"/>
    <s v="QTDH2030-20"/>
    <s v="UHE.PH.RS.032517-1.01"/>
    <s v="FOZ DO PRATA"/>
    <x v="0"/>
    <s v="RS"/>
    <x v="2"/>
    <s v="DA PRATA"/>
    <s v="S"/>
    <n v="301158503"/>
    <n v="301158503"/>
    <n v="49.365000000000002"/>
    <m/>
    <m/>
    <n v="0"/>
    <n v="23"/>
    <n v="0.1"/>
    <n v="229"/>
    <n v="229"/>
    <n v="229"/>
    <n v="22.900000000000002"/>
    <n v="22.900000000000002"/>
    <n v="22.900000000000002"/>
    <n v="22.900000000000002"/>
    <n v="22.900000000000002"/>
    <n v="4014827.9999999935"/>
    <n v="400"/>
    <s v="R$/MWh"/>
    <n v="0"/>
    <n v="0"/>
    <n v="1605931199.9999974"/>
    <n v="400"/>
    <n v="1605931199.9999974"/>
    <n v="0"/>
    <n v="0"/>
    <n v="0"/>
    <n v="47484"/>
    <n v="54788"/>
    <s v="Não"/>
    <n v="7331.98"/>
    <n v="7331.98"/>
  </r>
  <r>
    <n v="2200"/>
    <x v="21"/>
    <s v="LEN"/>
    <s v="39ºLEN"/>
    <s v="Leilão de Energia Nova"/>
    <s v="003/2025"/>
    <s v="CRICIÚMA"/>
    <n v="34954482000130"/>
    <s v="QTDH2030-20"/>
    <s v="PCH.PH.SC.032953-3.01"/>
    <s v="CRICIÚMA"/>
    <x v="0"/>
    <s v="SC"/>
    <x v="6"/>
    <s v="CHAPECÓ"/>
    <s v="S"/>
    <n v="72858910"/>
    <n v="72858910"/>
    <n v="6"/>
    <m/>
    <m/>
    <n v="0"/>
    <n v="2.91"/>
    <n v="0.1"/>
    <n v="29"/>
    <n v="29"/>
    <n v="29"/>
    <n v="2.9000000000000004"/>
    <n v="2.9000000000000004"/>
    <n v="2.9000000000000004"/>
    <n v="2.9000000000000004"/>
    <n v="2.9000000000000004"/>
    <n v="508427.99999999907"/>
    <n v="403"/>
    <s v="R$/MWh"/>
    <n v="0"/>
    <n v="0"/>
    <n v="204896483.99999961"/>
    <n v="403"/>
    <n v="204896483.99999961"/>
    <n v="0"/>
    <n v="0"/>
    <n v="0"/>
    <n v="47484"/>
    <n v="54788"/>
    <s v="Não"/>
    <n v="7331.98"/>
    <n v="7331.98"/>
  </r>
  <r>
    <n v="2201"/>
    <x v="21"/>
    <s v="LEN"/>
    <s v="39ºLEN"/>
    <s v="Leilão de Energia Nova"/>
    <s v="003/2025"/>
    <s v="CSB"/>
    <s v="04.222.898/0001-01"/>
    <s v="QTDH2030-20"/>
    <s v="PCH.PH.GO.035499-6.01"/>
    <s v="SÃO BENTO"/>
    <x v="0"/>
    <s v="GO"/>
    <x v="6"/>
    <s v="SÃO BENTO"/>
    <s v="SE"/>
    <n v="91506940"/>
    <n v="91506940"/>
    <n v="12"/>
    <m/>
    <m/>
    <n v="0"/>
    <n v="6.04"/>
    <n v="0.1"/>
    <n v="60"/>
    <n v="60"/>
    <n v="60"/>
    <n v="6"/>
    <n v="6"/>
    <n v="6"/>
    <n v="6"/>
    <n v="6"/>
    <n v="1051919.9999999981"/>
    <n v="402.97"/>
    <s v="R$/MWh"/>
    <n v="0"/>
    <n v="0"/>
    <n v="423892202.39999926"/>
    <n v="402.97"/>
    <n v="423892202.39999926"/>
    <n v="0"/>
    <n v="0"/>
    <n v="0"/>
    <n v="47484"/>
    <n v="54788"/>
    <s v="Não"/>
    <n v="7331.98"/>
    <n v="7331.98"/>
  </r>
  <r>
    <n v="2202"/>
    <x v="21"/>
    <s v="LEN"/>
    <s v="39ºLEN"/>
    <s v="Leilão de Energia Nova"/>
    <s v="003/2025"/>
    <s v="EMAE"/>
    <n v="2302101000142"/>
    <s v="QTDH2030-20"/>
    <s v="PCH.PH.SP.029204-4.02"/>
    <s v="EDGARD DE SOUZA"/>
    <x v="0"/>
    <s v="SP"/>
    <x v="6"/>
    <s v="TIETÊ"/>
    <s v="SE"/>
    <n v="259764100"/>
    <n v="259764100"/>
    <n v="18"/>
    <m/>
    <m/>
    <n v="0"/>
    <n v="13.44"/>
    <n v="0.1"/>
    <n v="134"/>
    <n v="134"/>
    <n v="134"/>
    <n v="13.4"/>
    <n v="13.4"/>
    <n v="13.4"/>
    <n v="13.4"/>
    <n v="13.4"/>
    <n v="2349287.9999999958"/>
    <n v="402.95"/>
    <s v="R$/MWh"/>
    <n v="0"/>
    <n v="0"/>
    <n v="946645599.59999824"/>
    <n v="402.95"/>
    <n v="946645599.59999824"/>
    <n v="0"/>
    <n v="0"/>
    <n v="0"/>
    <n v="47484"/>
    <n v="54788"/>
    <s v="Não"/>
    <n v="7331.98"/>
    <n v="7331.98"/>
  </r>
  <r>
    <n v="2203"/>
    <x v="21"/>
    <s v="LEN"/>
    <s v="39ºLEN"/>
    <s v="Leilão de Energia Nova"/>
    <s v="003/2025"/>
    <s v="FGV"/>
    <n v="51029574000123"/>
    <s v="QTDH2030-20"/>
    <s v="CGH.PH.ES.075557-5.01"/>
    <s v="FREI GALVÃO"/>
    <x v="0"/>
    <s v="ES"/>
    <x v="10"/>
    <s v="JUCU BRAÇO SUL"/>
    <s v="SE"/>
    <n v="36930470"/>
    <n v="36930470"/>
    <n v="5"/>
    <m/>
    <m/>
    <n v="0"/>
    <n v="2.74"/>
    <n v="0.1"/>
    <n v="27"/>
    <n v="27"/>
    <n v="27"/>
    <n v="2.7"/>
    <n v="2.7"/>
    <n v="2.7"/>
    <n v="2.7"/>
    <n v="2.7"/>
    <n v="473363.99999999924"/>
    <n v="398.47"/>
    <s v="R$/MWh"/>
    <n v="0"/>
    <n v="0"/>
    <n v="188621353.07999972"/>
    <n v="398.47"/>
    <n v="188621353.07999972"/>
    <n v="0"/>
    <n v="0"/>
    <n v="0"/>
    <n v="47484"/>
    <n v="54788"/>
    <s v="Não"/>
    <n v="7331.98"/>
    <n v="7331.98"/>
  </r>
  <r>
    <n v="2204"/>
    <x v="21"/>
    <s v="LEN"/>
    <s v="39ºLEN"/>
    <s v="Leilão de Energia Nova"/>
    <s v="003/2025"/>
    <s v="FLTDA"/>
    <n v="42772409000176"/>
    <s v="QTDH2030-20"/>
    <s v="PCH.PH.RS.037658-2.02"/>
    <s v="FORQUILHA II"/>
    <x v="0"/>
    <s v="RS"/>
    <x v="6"/>
    <s v="FORQUILHA"/>
    <s v="S"/>
    <n v="55870950"/>
    <n v="55870950"/>
    <n v="7.4980000000000002"/>
    <m/>
    <m/>
    <n v="0"/>
    <n v="3.85"/>
    <n v="0.1"/>
    <n v="38"/>
    <n v="38"/>
    <n v="38"/>
    <n v="3.8000000000000003"/>
    <n v="3.8000000000000003"/>
    <n v="3.8000000000000003"/>
    <n v="3.8000000000000003"/>
    <n v="3.8000000000000003"/>
    <n v="666215.99999999872"/>
    <n v="398.95"/>
    <s v="R$/MWh"/>
    <n v="0"/>
    <n v="0"/>
    <n v="265786873.19999948"/>
    <n v="398.95"/>
    <n v="265786873.19999948"/>
    <n v="0"/>
    <n v="0"/>
    <n v="0"/>
    <n v="47484"/>
    <n v="54788"/>
    <s v="Não"/>
    <n v="7331.98"/>
    <n v="7331.98"/>
  </r>
  <r>
    <n v="2205"/>
    <x v="21"/>
    <s v="LEN"/>
    <s v="39ºLEN"/>
    <s v="Leilão de Energia Nova"/>
    <s v="003/2025"/>
    <s v="FORTALEZA"/>
    <n v="22726910000199"/>
    <s v="QTDH2030-20"/>
    <s v="PCH.PH.SC.035466-0.01"/>
    <s v="FORTALEZA SC"/>
    <x v="0"/>
    <s v="SC"/>
    <x v="6"/>
    <s v="ANTAS"/>
    <s v="S"/>
    <n v="62176470"/>
    <n v="62176470"/>
    <n v="10"/>
    <m/>
    <m/>
    <n v="0"/>
    <n v="5.1100000000000003"/>
    <n v="0.1"/>
    <n v="51"/>
    <n v="51"/>
    <n v="51"/>
    <n v="5.1000000000000005"/>
    <n v="5.1000000000000005"/>
    <n v="5.1000000000000005"/>
    <n v="5.1000000000000005"/>
    <n v="5.1000000000000005"/>
    <n v="894131.99999999849"/>
    <n v="389"/>
    <s v="R$/MWh"/>
    <n v="0"/>
    <n v="0"/>
    <n v="347817347.9999994"/>
    <n v="389"/>
    <n v="347817347.9999994"/>
    <n v="0"/>
    <n v="0"/>
    <n v="0"/>
    <n v="47484"/>
    <n v="54788"/>
    <s v="Não"/>
    <n v="7331.98"/>
    <n v="7331.98"/>
  </r>
  <r>
    <n v="2206"/>
    <x v="21"/>
    <s v="LEN"/>
    <s v="39ºLEN"/>
    <s v="Leilão de Energia Nova"/>
    <s v="003/2025"/>
    <s v="GAMBA"/>
    <n v="44694384000165"/>
    <s v="QTDH2030-20"/>
    <s v="PCH.PH.SC.037247-1.01"/>
    <s v="GAMBA GEN"/>
    <x v="0"/>
    <s v="SC"/>
    <x v="6"/>
    <s v="LAVA TUDO"/>
    <s v="S"/>
    <n v="101244490"/>
    <n v="101244490"/>
    <n v="11.26"/>
    <m/>
    <m/>
    <n v="0"/>
    <n v="5.88"/>
    <n v="0.1"/>
    <n v="55"/>
    <n v="55"/>
    <n v="55"/>
    <n v="5.5"/>
    <n v="5.5"/>
    <n v="5.5"/>
    <n v="5.5"/>
    <n v="5.5"/>
    <n v="964259.99999999802"/>
    <n v="400"/>
    <s v="R$/MWh"/>
    <n v="0"/>
    <n v="0"/>
    <n v="385703999.99999923"/>
    <n v="400"/>
    <n v="385703999.99999923"/>
    <n v="0"/>
    <n v="0"/>
    <n v="0"/>
    <n v="47484"/>
    <n v="54788"/>
    <s v="Não"/>
    <n v="7331.98"/>
    <n v="7331.98"/>
  </r>
  <r>
    <n v="2207"/>
    <x v="21"/>
    <s v="LEN"/>
    <s v="39ºLEN"/>
    <s v="Leilão de Energia Nova"/>
    <s v="003/2025"/>
    <s v="GENEROSO"/>
    <n v="19396984000108"/>
    <s v="QTDH2030-20"/>
    <s v="PCH.PH.PR.037573-0.02"/>
    <s v="GENEROSO"/>
    <x v="0"/>
    <s v="PR"/>
    <x v="6"/>
    <s v="CHOPIM"/>
    <s v="S"/>
    <n v="70000000"/>
    <n v="70000000"/>
    <n v="5"/>
    <m/>
    <m/>
    <n v="0"/>
    <n v="3.99"/>
    <n v="0.1"/>
    <n v="39"/>
    <n v="39"/>
    <n v="39"/>
    <n v="3.9000000000000004"/>
    <n v="3.9000000000000004"/>
    <n v="3.9000000000000004"/>
    <n v="3.9000000000000004"/>
    <n v="3.9000000000000004"/>
    <n v="683747.99999999884"/>
    <n v="403.23"/>
    <s v="R$/MWh"/>
    <n v="0"/>
    <n v="0"/>
    <n v="275707706.03999954"/>
    <n v="403.23"/>
    <n v="275707706.03999954"/>
    <n v="0"/>
    <n v="0"/>
    <n v="0"/>
    <n v="47484"/>
    <n v="54788"/>
    <s v="Não"/>
    <n v="7331.98"/>
    <n v="7331.98"/>
  </r>
  <r>
    <n v="2208"/>
    <x v="21"/>
    <s v="LEN"/>
    <s v="39ºLEN"/>
    <s v="Leilão de Energia Nova"/>
    <s v="003/2025"/>
    <s v="GESL"/>
    <n v="4610623000137"/>
    <s v="QTDH2030-20"/>
    <s v="PCH.PH.BA.035105-9.01"/>
    <s v="SANTA LUZIA"/>
    <x v="0"/>
    <s v="BA"/>
    <x v="6"/>
    <s v="GRANDE"/>
    <s v="NE"/>
    <n v="0"/>
    <n v="0"/>
    <n v="17"/>
    <m/>
    <m/>
    <n v="0"/>
    <n v="10.16"/>
    <n v="0.1"/>
    <n v="20"/>
    <n v="20"/>
    <n v="20"/>
    <n v="2"/>
    <n v="2"/>
    <n v="2"/>
    <n v="2"/>
    <n v="2"/>
    <n v="350639.9999999993"/>
    <n v="316.5"/>
    <s v="R$/MWh"/>
    <n v="0"/>
    <n v="0"/>
    <n v="110977559.99999978"/>
    <n v="316.5"/>
    <n v="110977559.99999978"/>
    <n v="0"/>
    <n v="0"/>
    <n v="0"/>
    <n v="47484"/>
    <n v="54788"/>
    <s v="Não"/>
    <n v="7331.98"/>
    <n v="7331.98"/>
  </r>
  <r>
    <n v="2209"/>
    <x v="21"/>
    <s v="LEN"/>
    <s v="39ºLEN"/>
    <s v="Leilão de Energia Nova"/>
    <s v="003/2025"/>
    <s v="IBICARE"/>
    <n v="13799554000142"/>
    <s v="QTDH2030-20"/>
    <s v="PCH.PH.SC.035782-0.01"/>
    <s v="IBICARÉ"/>
    <x v="0"/>
    <s v="SC"/>
    <x v="6"/>
    <s v="DO PEIXE"/>
    <s v="S"/>
    <n v="0"/>
    <n v="0"/>
    <n v="9"/>
    <m/>
    <m/>
    <n v="0"/>
    <n v="4.0999999999999996"/>
    <n v="0.1"/>
    <n v="7"/>
    <n v="7"/>
    <n v="7"/>
    <n v="0.70000000000000007"/>
    <n v="0.70000000000000007"/>
    <n v="0.70000000000000007"/>
    <n v="0.70000000000000007"/>
    <n v="0.70000000000000007"/>
    <n v="122723.9999999998"/>
    <n v="316.5"/>
    <s v="R$/MWh"/>
    <n v="0"/>
    <n v="0"/>
    <n v="38842145.999999933"/>
    <n v="316.5"/>
    <n v="38842145.999999933"/>
    <n v="0"/>
    <n v="0"/>
    <n v="0"/>
    <n v="47484"/>
    <n v="54788"/>
    <s v="Não"/>
    <n v="7331.98"/>
    <n v="7331.98"/>
  </r>
  <r>
    <n v="2210"/>
    <x v="21"/>
    <s v="LEN"/>
    <s v="39ºLEN"/>
    <s v="Leilão de Energia Nova"/>
    <s v="003/2025"/>
    <s v="INDAIA"/>
    <n v="28515300000122"/>
    <s v="QTDH2030-20"/>
    <s v="CGH.PH.MS.001128-2.01"/>
    <s v="INDAIÁ"/>
    <x v="0"/>
    <s v="MS"/>
    <x v="10"/>
    <s v="INDAIÁ GRANDE"/>
    <s v="SE"/>
    <n v="28461000"/>
    <n v="28461000"/>
    <n v="3.2"/>
    <m/>
    <m/>
    <n v="0"/>
    <n v="1.92"/>
    <n v="0.1"/>
    <n v="19"/>
    <n v="19"/>
    <n v="19"/>
    <n v="1.9000000000000001"/>
    <n v="1.9000000000000001"/>
    <n v="1.9000000000000001"/>
    <n v="1.9000000000000001"/>
    <n v="1.9000000000000001"/>
    <n v="333107.99999999936"/>
    <n v="401.93"/>
    <s v="R$/MWh"/>
    <n v="0"/>
    <n v="0"/>
    <n v="133886098.43999974"/>
    <n v="401.93"/>
    <n v="133886098.43999974"/>
    <n v="0"/>
    <n v="0"/>
    <n v="0"/>
    <n v="47484"/>
    <n v="54788"/>
    <s v="Não"/>
    <n v="7331.98"/>
    <n v="7331.98"/>
  </r>
  <r>
    <n v="2211"/>
    <x v="21"/>
    <s v="LEN"/>
    <s v="39ºLEN"/>
    <s v="Leilão de Energia Nova"/>
    <s v="003/2025"/>
    <s v="ITAGUAGÉ"/>
    <n v="35607053000150"/>
    <s v="QTDH2030-20"/>
    <s v="PCH.PH.PR.035798-7.01"/>
    <s v="ITAGUAJÉ"/>
    <x v="0"/>
    <s v="PR"/>
    <x v="6"/>
    <s v="PIRAPÓ"/>
    <s v="S"/>
    <n v="57898010"/>
    <n v="57898010"/>
    <n v="7.2960000000000003"/>
    <m/>
    <m/>
    <n v="0"/>
    <n v="4.6500000000000004"/>
    <n v="0.1"/>
    <n v="40"/>
    <n v="40"/>
    <n v="40"/>
    <n v="4"/>
    <n v="4"/>
    <n v="4"/>
    <n v="4"/>
    <n v="4"/>
    <n v="701279.9999999986"/>
    <n v="401.98"/>
    <s v="R$/MWh"/>
    <n v="0"/>
    <n v="0"/>
    <n v="281900534.39999944"/>
    <n v="401.98"/>
    <n v="281900534.39999944"/>
    <n v="0"/>
    <n v="0"/>
    <n v="0"/>
    <n v="47484"/>
    <n v="54788"/>
    <s v="Não"/>
    <n v="7331.98"/>
    <n v="7331.98"/>
  </r>
  <r>
    <n v="2212"/>
    <x v="21"/>
    <s v="LEN"/>
    <s v="39ºLEN"/>
    <s v="Leilão de Energia Nova"/>
    <s v="003/2025"/>
    <s v="ITR"/>
    <n v="20431592000103"/>
    <s v="QTDH2030-20"/>
    <s v="PCH.PH.SC.029320-2.01"/>
    <s v="ITARARÉ"/>
    <x v="0"/>
    <s v="SC"/>
    <x v="6"/>
    <s v="CAVEIRAS"/>
    <s v="S"/>
    <n v="40644410"/>
    <n v="40644410"/>
    <n v="9.4"/>
    <m/>
    <m/>
    <n v="0"/>
    <n v="4.8"/>
    <n v="0.1"/>
    <n v="48"/>
    <n v="48"/>
    <n v="48"/>
    <n v="4.8000000000000007"/>
    <n v="4.8000000000000007"/>
    <n v="4.8000000000000007"/>
    <n v="4.8000000000000007"/>
    <n v="4.8000000000000007"/>
    <n v="841535.9999999986"/>
    <n v="398"/>
    <s v="R$/MWh"/>
    <n v="0"/>
    <n v="0"/>
    <n v="334931327.99999946"/>
    <n v="398"/>
    <n v="334931327.99999946"/>
    <n v="0"/>
    <n v="0"/>
    <n v="0"/>
    <n v="47484"/>
    <n v="54788"/>
    <s v="Não"/>
    <n v="7331.98"/>
    <n v="7331.98"/>
  </r>
  <r>
    <n v="2213"/>
    <x v="21"/>
    <s v="LEN"/>
    <s v="39ºLEN"/>
    <s v="Leilão de Energia Nova"/>
    <s v="003/2025"/>
    <s v="KLN1"/>
    <n v="13111015000179"/>
    <s v="QTDH2030-20"/>
    <s v="PCH.PH.MT.034030-8.01"/>
    <s v="PUCON 2"/>
    <x v="0"/>
    <s v="MT"/>
    <x v="6"/>
    <s v="CULUENE"/>
    <s v="SE"/>
    <n v="68407440"/>
    <n v="68407440"/>
    <n v="7.1"/>
    <m/>
    <m/>
    <n v="0"/>
    <n v="3.17"/>
    <n v="0.1"/>
    <n v="31"/>
    <n v="31"/>
    <n v="31"/>
    <n v="3.1"/>
    <n v="3.1"/>
    <n v="3.1"/>
    <n v="3.1"/>
    <n v="3.1"/>
    <n v="543491.99999999895"/>
    <n v="401.86"/>
    <s v="R$/MWh"/>
    <n v="0"/>
    <n v="0"/>
    <n v="218407695.11999959"/>
    <n v="401.86"/>
    <n v="218407695.11999959"/>
    <n v="0"/>
    <n v="0"/>
    <n v="0"/>
    <n v="47484"/>
    <n v="54788"/>
    <s v="Não"/>
    <n v="7331.98"/>
    <n v="7331.98"/>
  </r>
  <r>
    <n v="2214"/>
    <x v="21"/>
    <s v="LEN"/>
    <s v="39ºLEN"/>
    <s v="Leilão de Energia Nova"/>
    <s v="003/2025"/>
    <s v="LDC"/>
    <n v="9227053000114"/>
    <s v="QTDH2030-20"/>
    <s v="PCH.PH.SC.037177-7.01"/>
    <s v="LOMBO DO CAVALO"/>
    <x v="0"/>
    <s v="SC"/>
    <x v="6"/>
    <s v="DAS ANTAS"/>
    <s v="S"/>
    <n v="25762400"/>
    <n v="25762400"/>
    <n v="5.6"/>
    <m/>
    <m/>
    <n v="0"/>
    <n v="2.54"/>
    <n v="0.1"/>
    <n v="25"/>
    <n v="25"/>
    <n v="25"/>
    <n v="2.5"/>
    <n v="2.5"/>
    <n v="2.5"/>
    <n v="2.5"/>
    <n v="2.5"/>
    <n v="438299.99999999919"/>
    <n v="398.47"/>
    <s v="R$/MWh"/>
    <n v="0"/>
    <n v="0"/>
    <n v="174649400.9999997"/>
    <n v="398.47"/>
    <n v="174649400.9999997"/>
    <n v="0"/>
    <n v="0"/>
    <n v="0"/>
    <n v="47484"/>
    <n v="54788"/>
    <s v="Não"/>
    <n v="7331.98"/>
    <n v="7331.98"/>
  </r>
  <r>
    <n v="2215"/>
    <x v="21"/>
    <s v="LEN"/>
    <s v="39ºLEN"/>
    <s v="Leilão de Energia Nova"/>
    <s v="003/2025"/>
    <s v="LXG"/>
    <s v="09.310.265/0001-60"/>
    <s v="QTDH2030-20"/>
    <s v="PCH.PH.RS.035762-6.01"/>
    <s v="LIXIGUANA"/>
    <x v="0"/>
    <s v="RS"/>
    <x v="6"/>
    <s v="TURVO-ITUIM"/>
    <s v="S"/>
    <n v="81512950"/>
    <n v="81512950"/>
    <n v="9"/>
    <m/>
    <m/>
    <n v="0"/>
    <n v="4.57"/>
    <n v="0.1"/>
    <n v="45"/>
    <n v="45"/>
    <n v="45"/>
    <n v="4.5"/>
    <n v="4.5"/>
    <n v="4.5"/>
    <n v="4.5"/>
    <n v="4.5"/>
    <n v="788939.9999999986"/>
    <n v="401"/>
    <s v="R$/MWh"/>
    <n v="0"/>
    <n v="0"/>
    <n v="316364939.99999946"/>
    <n v="401"/>
    <n v="316364939.99999946"/>
    <n v="0"/>
    <n v="0"/>
    <n v="0"/>
    <n v="47484"/>
    <n v="54788"/>
    <s v="Não"/>
    <n v="7331.98"/>
    <n v="7331.98"/>
  </r>
  <r>
    <n v="2216"/>
    <x v="21"/>
    <s v="LEN"/>
    <s v="39ºLEN"/>
    <s v="Leilão de Energia Nova"/>
    <s v="003/2025"/>
    <s v="MUTUM"/>
    <n v="6326654000196"/>
    <s v="QTDH2030-20"/>
    <s v="PCH.PH.MT.031411-0.01"/>
    <s v="MUTUM I"/>
    <x v="0"/>
    <s v="MT"/>
    <x v="6"/>
    <s v="CÓRREGO MUTUM"/>
    <s v="SE"/>
    <n v="33117290"/>
    <n v="33117290"/>
    <n v="3.927"/>
    <m/>
    <m/>
    <n v="0"/>
    <n v="2.2200000000000002"/>
    <n v="0.1"/>
    <n v="22"/>
    <n v="22"/>
    <n v="22"/>
    <n v="2.2000000000000002"/>
    <n v="2.2000000000000002"/>
    <n v="2.2000000000000002"/>
    <n v="2.2000000000000002"/>
    <n v="2.2000000000000002"/>
    <n v="385703.99999999936"/>
    <n v="389"/>
    <s v="R$/MWh"/>
    <n v="0"/>
    <n v="0"/>
    <n v="150038855.99999976"/>
    <n v="389"/>
    <n v="150038855.99999976"/>
    <n v="0"/>
    <n v="0"/>
    <n v="0"/>
    <n v="47484"/>
    <n v="54788"/>
    <s v="Não"/>
    <n v="7331.98"/>
    <n v="7331.98"/>
  </r>
  <r>
    <n v="2217"/>
    <x v="21"/>
    <s v="LEN"/>
    <s v="39ºLEN"/>
    <s v="Leilão de Energia Nova"/>
    <s v="003/2025"/>
    <s v="NOVA ERECHIM"/>
    <n v="20239366000125"/>
    <s v="QTDH2030-20"/>
    <s v="PCH.PH.SC.037124-6.01"/>
    <s v="NOVA ERECHIM"/>
    <x v="0"/>
    <s v="SC"/>
    <x v="6"/>
    <s v="CHAPECÓ"/>
    <s v="S"/>
    <n v="172562000"/>
    <n v="172562000"/>
    <n v="24"/>
    <m/>
    <m/>
    <n v="0"/>
    <n v="12.65"/>
    <n v="0.1"/>
    <n v="125"/>
    <n v="125"/>
    <n v="125"/>
    <n v="12.5"/>
    <n v="12.5"/>
    <n v="12.5"/>
    <n v="12.5"/>
    <n v="12.5"/>
    <n v="2191499.9999999963"/>
    <n v="385"/>
    <s v="R$/MWh"/>
    <n v="0"/>
    <n v="0"/>
    <n v="843727499.99999857"/>
    <n v="385"/>
    <n v="843727499.99999857"/>
    <n v="0"/>
    <n v="0"/>
    <n v="0"/>
    <n v="47484"/>
    <n v="54788"/>
    <s v="Não"/>
    <n v="7331.98"/>
    <n v="7331.98"/>
  </r>
  <r>
    <n v="2218"/>
    <x v="21"/>
    <s v="LEN"/>
    <s v="39ºLEN"/>
    <s v="Leilão de Energia Nova"/>
    <s v="003/2025"/>
    <s v="OTACILIO"/>
    <n v="39406698000185"/>
    <s v="QTDH2030-20"/>
    <s v="PCH.PH.MT.045075-8.01"/>
    <s v="OTACILIO LUCION"/>
    <x v="0"/>
    <s v="MT"/>
    <x v="6"/>
    <s v="PINDAITUBA"/>
    <s v="SE"/>
    <n v="208470280"/>
    <n v="208470280"/>
    <n v="19"/>
    <m/>
    <m/>
    <n v="0"/>
    <n v="14.44"/>
    <n v="0.1"/>
    <n v="144"/>
    <n v="144"/>
    <n v="144"/>
    <n v="14.4"/>
    <n v="14.4"/>
    <n v="14.4"/>
    <n v="14.4"/>
    <n v="14.4"/>
    <n v="2524607.9999999958"/>
    <n v="403.5"/>
    <s v="R$/MWh"/>
    <n v="0"/>
    <n v="0"/>
    <n v="1018679327.9999983"/>
    <n v="403.5"/>
    <n v="1018679327.9999983"/>
    <n v="0"/>
    <n v="0"/>
    <n v="0"/>
    <n v="47484"/>
    <n v="54788"/>
    <s v="Não"/>
    <n v="7331.98"/>
    <n v="7331.98"/>
  </r>
  <r>
    <n v="2219"/>
    <x v="21"/>
    <s v="LEN"/>
    <s v="39ºLEN"/>
    <s v="Leilão de Energia Nova"/>
    <s v="003/2025"/>
    <s v="PCH"/>
    <n v="9310265000160"/>
    <s v="QTDH2030-20"/>
    <s v="PCH.PH.RS.035546-1.01"/>
    <s v="FAZENDA VELHA VTH"/>
    <x v="0"/>
    <s v="RS"/>
    <x v="6"/>
    <s v="TURVO"/>
    <s v="S"/>
    <n v="55105450"/>
    <n v="55105450"/>
    <n v="7.3"/>
    <m/>
    <m/>
    <n v="0"/>
    <n v="3.76"/>
    <n v="0.1"/>
    <n v="37"/>
    <n v="37"/>
    <n v="37"/>
    <n v="3.7"/>
    <n v="3.7"/>
    <n v="3.7"/>
    <n v="3.7"/>
    <n v="3.7"/>
    <n v="648683.9999999986"/>
    <n v="401"/>
    <s v="R$/MWh"/>
    <n v="0"/>
    <n v="0"/>
    <n v="260122283.99999943"/>
    <n v="401"/>
    <n v="260122283.99999943"/>
    <n v="0"/>
    <n v="0"/>
    <n v="0"/>
    <n v="47484"/>
    <n v="54788"/>
    <s v="Não"/>
    <n v="7331.98"/>
    <n v="7331.98"/>
  </r>
  <r>
    <n v="2220"/>
    <x v="21"/>
    <s v="LEN"/>
    <s v="39ºLEN"/>
    <s v="Leilão de Energia Nova"/>
    <s v="003/2025"/>
    <s v="PCH ELETRO-IVO"/>
    <n v="31882778000103"/>
    <s v="QTDH2030-20"/>
    <s v="PCH.PH.RO.029682-1.01"/>
    <s v="SÃO PAULO DO PIMENTA BUENO"/>
    <x v="0"/>
    <s v="RO"/>
    <x v="6"/>
    <s v="PIMENTA BUENO"/>
    <s v="SE"/>
    <n v="191303000"/>
    <n v="191303000"/>
    <n v="30"/>
    <m/>
    <m/>
    <n v="0"/>
    <n v="17.47"/>
    <n v="0.1"/>
    <n v="165"/>
    <n v="165"/>
    <n v="165"/>
    <n v="16.5"/>
    <n v="16.5"/>
    <n v="16.5"/>
    <n v="16.5"/>
    <n v="16.5"/>
    <n v="2892779.9999999944"/>
    <n v="402"/>
    <s v="R$/MWh"/>
    <n v="0"/>
    <n v="0"/>
    <n v="1162897559.9999979"/>
    <n v="402"/>
    <n v="1162897559.9999979"/>
    <n v="0"/>
    <n v="0"/>
    <n v="0"/>
    <n v="47484"/>
    <n v="54788"/>
    <s v="Não"/>
    <n v="7331.98"/>
    <n v="7331.98"/>
  </r>
  <r>
    <n v="2221"/>
    <x v="21"/>
    <s v="LEN"/>
    <s v="39ºLEN"/>
    <s v="Leilão de Energia Nova"/>
    <s v="003/2025"/>
    <s v="PCH GUARANI"/>
    <n v="36785805000135"/>
    <s v="QTDH2030-20"/>
    <s v="PCH.PH.SC.034038-3.01"/>
    <s v="GUARANI"/>
    <x v="0"/>
    <s v="SC"/>
    <x v="6"/>
    <s v="CHAPECOZINHO"/>
    <s v="S"/>
    <n v="96293800"/>
    <n v="96293800"/>
    <n v="24.463000000000001"/>
    <m/>
    <m/>
    <n v="0"/>
    <n v="13.56"/>
    <n v="0.1"/>
    <n v="135"/>
    <n v="135"/>
    <n v="135"/>
    <n v="13.5"/>
    <n v="13.5"/>
    <n v="13.5"/>
    <n v="13.5"/>
    <n v="13.5"/>
    <n v="2366819.9999999958"/>
    <n v="402.53"/>
    <s v="R$/MWh"/>
    <n v="0"/>
    <n v="0"/>
    <n v="952716054.59999824"/>
    <n v="402.53"/>
    <n v="952716054.59999824"/>
    <n v="0"/>
    <n v="0"/>
    <n v="0"/>
    <n v="47484"/>
    <n v="54788"/>
    <s v="Não"/>
    <n v="7331.98"/>
    <n v="7331.98"/>
  </r>
  <r>
    <n v="2222"/>
    <x v="21"/>
    <s v="LEN"/>
    <s v="39ºLEN"/>
    <s v="Leilão de Energia Nova"/>
    <s v="003/2025"/>
    <s v="PCH MALACARA"/>
    <n v="49486827000146"/>
    <s v="QTDH2030-20"/>
    <s v="PCH.PH.SC.037248-0.01"/>
    <s v="MALACARA"/>
    <x v="0"/>
    <s v="SC"/>
    <x v="6"/>
    <s v="LAVA TUDO"/>
    <s v="S"/>
    <n v="88554740"/>
    <n v="88554740"/>
    <n v="10.17"/>
    <m/>
    <m/>
    <n v="0"/>
    <n v="5.54"/>
    <n v="0.1"/>
    <n v="50"/>
    <n v="50"/>
    <n v="50"/>
    <n v="5"/>
    <n v="5"/>
    <n v="5"/>
    <n v="5"/>
    <n v="5"/>
    <n v="876599.99999999837"/>
    <n v="400"/>
    <s v="R$/MWh"/>
    <n v="0"/>
    <n v="0"/>
    <n v="350639999.99999934"/>
    <n v="400"/>
    <n v="350639999.99999934"/>
    <n v="0"/>
    <n v="0"/>
    <n v="0"/>
    <n v="47484"/>
    <n v="54788"/>
    <s v="Não"/>
    <n v="7331.98"/>
    <n v="7331.98"/>
  </r>
  <r>
    <n v="2223"/>
    <x v="21"/>
    <s v="LEN"/>
    <s v="39ºLEN"/>
    <s v="Leilão de Energia Nova"/>
    <s v="003/2025"/>
    <s v="PCH NOVA TRENTO"/>
    <n v="9428256000179"/>
    <s v="QTDH2030-20"/>
    <s v="PCH.PH.SC.029716-0.01"/>
    <s v="NOVA TRENTO"/>
    <x v="0"/>
    <s v="SC"/>
    <x v="6"/>
    <s v="ALTO BRAÇO"/>
    <s v="S"/>
    <n v="55809020"/>
    <n v="55809020"/>
    <n v="4.6130000000000004"/>
    <m/>
    <m/>
    <n v="0"/>
    <n v="2.5499999999999998"/>
    <n v="0.1"/>
    <n v="20"/>
    <n v="20"/>
    <n v="20"/>
    <n v="2"/>
    <n v="2"/>
    <n v="2"/>
    <n v="2"/>
    <n v="2"/>
    <n v="350639.9999999993"/>
    <n v="390"/>
    <s v="R$/MWh"/>
    <n v="0"/>
    <n v="0"/>
    <n v="136749599.99999973"/>
    <n v="390"/>
    <n v="136749599.99999973"/>
    <n v="0"/>
    <n v="0"/>
    <n v="0"/>
    <n v="47484"/>
    <n v="54788"/>
    <s v="Não"/>
    <n v="7331.98"/>
    <n v="7331.98"/>
  </r>
  <r>
    <n v="2224"/>
    <x v="21"/>
    <s v="LEN"/>
    <s v="39ºLEN"/>
    <s v="Leilão de Energia Nova"/>
    <s v="003/2025"/>
    <s v="PCH PASSO MANSO"/>
    <n v="4554491000173"/>
    <s v="QTDH2030-20"/>
    <s v="PCH.PH.SC.037660-4.01"/>
    <s v="PASSO MANSO"/>
    <x v="0"/>
    <s v="SC"/>
    <x v="6"/>
    <s v="ITAJAÍ DO OESTE"/>
    <s v="S"/>
    <n v="32548390"/>
    <n v="32548390"/>
    <n v="5.28"/>
    <m/>
    <m/>
    <n v="0"/>
    <n v="2.88"/>
    <n v="0.1"/>
    <n v="28"/>
    <n v="28"/>
    <n v="28"/>
    <n v="2.8000000000000003"/>
    <n v="2.8000000000000003"/>
    <n v="2.8000000000000003"/>
    <n v="2.8000000000000003"/>
    <n v="2.8000000000000003"/>
    <n v="490895.99999999919"/>
    <n v="402.85"/>
    <s v="R$/MWh"/>
    <n v="0"/>
    <n v="0"/>
    <n v="197757453.5999997"/>
    <n v="402.85"/>
    <n v="197757453.5999997"/>
    <n v="0"/>
    <n v="0"/>
    <n v="0"/>
    <n v="47484"/>
    <n v="54788"/>
    <s v="Não"/>
    <n v="7331.98"/>
    <n v="7331.98"/>
  </r>
  <r>
    <n v="2225"/>
    <x v="21"/>
    <s v="LEN"/>
    <s v="39ºLEN"/>
    <s v="Leilão de Energia Nova"/>
    <s v="003/2025"/>
    <s v="PCH PIRA"/>
    <n v="26986376000100"/>
    <s v="QTDH2030-20"/>
    <s v="PCH.PH.SC.034669-1.01"/>
    <s v="PIRA"/>
    <x v="0"/>
    <s v="SC"/>
    <x v="6"/>
    <s v="DO PEIXE"/>
    <s v="S"/>
    <n v="0"/>
    <n v="0"/>
    <n v="24"/>
    <m/>
    <m/>
    <n v="0"/>
    <n v="13.02"/>
    <n v="0.1"/>
    <n v="55"/>
    <n v="55"/>
    <n v="55"/>
    <n v="5.5"/>
    <n v="5.5"/>
    <n v="5.5"/>
    <n v="5.5"/>
    <n v="5.5"/>
    <n v="964259.99999999802"/>
    <n v="316.5"/>
    <s v="R$/MWh"/>
    <n v="0"/>
    <n v="0"/>
    <n v="305188289.99999934"/>
    <n v="316.5"/>
    <n v="305188289.99999934"/>
    <n v="0"/>
    <n v="0"/>
    <n v="0"/>
    <n v="47484"/>
    <n v="54788"/>
    <s v="Não"/>
    <n v="7331.98"/>
    <n v="7331.98"/>
  </r>
  <r>
    <n v="2226"/>
    <x v="21"/>
    <s v="LEN"/>
    <s v="39ºLEN"/>
    <s v="Leilão de Energia Nova"/>
    <s v="003/2025"/>
    <s v="PCHCANTU1"/>
    <n v="41986535000160"/>
    <s v="QTDH2030-20"/>
    <s v="PCH.PH.PR.033876-1.01"/>
    <s v="CANTU 1"/>
    <x v="0"/>
    <s v="PR"/>
    <x v="6"/>
    <s v="CANTU"/>
    <s v="S"/>
    <n v="125998000"/>
    <n v="125998000"/>
    <n v="9.9990000000000006"/>
    <m/>
    <m/>
    <n v="0"/>
    <n v="5.47"/>
    <n v="0.1"/>
    <n v="54"/>
    <n v="54"/>
    <n v="54"/>
    <n v="5.4"/>
    <n v="5.4"/>
    <n v="5.4"/>
    <n v="5.4"/>
    <n v="5.4"/>
    <n v="946727.99999999849"/>
    <n v="401.86"/>
    <s v="R$/MWh"/>
    <n v="0"/>
    <n v="0"/>
    <n v="380452114.07999939"/>
    <n v="401.86"/>
    <n v="380452114.07999939"/>
    <n v="0"/>
    <n v="0"/>
    <n v="0"/>
    <n v="47484"/>
    <n v="54788"/>
    <s v="Não"/>
    <n v="7331.98"/>
    <n v="7331.98"/>
  </r>
  <r>
    <n v="2227"/>
    <x v="21"/>
    <s v="LEN"/>
    <s v="39ºLEN"/>
    <s v="Leilão de Energia Nova"/>
    <s v="003/2025"/>
    <s v="PCHRB"/>
    <n v="48129897000184"/>
    <s v="QTDH2030-20"/>
    <s v="PCH.PH.PR.035098-2.01"/>
    <s v="RIBEIRÃO BONITO"/>
    <x v="0"/>
    <s v="PR"/>
    <x v="6"/>
    <s v="TURVO"/>
    <s v="S"/>
    <n v="67848870"/>
    <n v="67848870"/>
    <n v="6.3"/>
    <m/>
    <m/>
    <n v="0"/>
    <n v="3.66"/>
    <n v="0.1"/>
    <n v="36"/>
    <n v="36"/>
    <n v="36"/>
    <n v="3.6"/>
    <n v="3.6"/>
    <n v="3.6"/>
    <n v="3.6"/>
    <n v="3.6"/>
    <n v="631151.99999999895"/>
    <n v="401.86"/>
    <s v="R$/MWh"/>
    <n v="0"/>
    <n v="0"/>
    <n v="253634742.71999958"/>
    <n v="401.86"/>
    <n v="253634742.71999958"/>
    <n v="0"/>
    <n v="0"/>
    <n v="0"/>
    <n v="47484"/>
    <n v="54788"/>
    <s v="Não"/>
    <n v="7331.98"/>
    <n v="7331.98"/>
  </r>
  <r>
    <n v="2228"/>
    <x v="21"/>
    <s v="LEN"/>
    <s v="39ºLEN"/>
    <s v="Leilão de Energia Nova"/>
    <s v="003/2025"/>
    <s v="PCHVLE"/>
    <n v="12326607000145"/>
    <s v="QTDH2030-20"/>
    <s v="PCH.PH.RS.032823-5.01"/>
    <s v="VALE DO LEITE"/>
    <x v="0"/>
    <s v="RS"/>
    <x v="6"/>
    <s v="FORQUETA"/>
    <s v="S"/>
    <n v="81591230"/>
    <n v="81591230"/>
    <n v="6.4"/>
    <m/>
    <m/>
    <n v="0"/>
    <n v="3.22"/>
    <n v="0.1"/>
    <n v="28"/>
    <n v="28"/>
    <n v="28"/>
    <n v="2.8000000000000003"/>
    <n v="2.8000000000000003"/>
    <n v="2.8000000000000003"/>
    <n v="2.8000000000000003"/>
    <n v="2.8000000000000003"/>
    <n v="490895.99999999919"/>
    <n v="390"/>
    <s v="R$/MWh"/>
    <n v="0"/>
    <n v="0"/>
    <n v="191449439.99999967"/>
    <n v="390"/>
    <n v="191449439.99999967"/>
    <n v="0"/>
    <n v="0"/>
    <n v="0"/>
    <n v="47484"/>
    <n v="54788"/>
    <s v="Não"/>
    <n v="7331.98"/>
    <n v="7331.98"/>
  </r>
  <r>
    <n v="2229"/>
    <x v="21"/>
    <s v="LEN"/>
    <s v="39ºLEN"/>
    <s v="Leilão de Energia Nova"/>
    <s v="003/2025"/>
    <s v="PIRATUBA"/>
    <n v="42418029000138"/>
    <s v="QTDH2030-20"/>
    <s v="PCH.PH.SC.037546-2.01"/>
    <s v="PIRATUBA"/>
    <x v="0"/>
    <s v="SC"/>
    <x v="6"/>
    <s v="DO PEIXE"/>
    <s v="S"/>
    <n v="81345870"/>
    <n v="81345870"/>
    <n v="15.968"/>
    <m/>
    <m/>
    <n v="0"/>
    <n v="8.1199999999999992"/>
    <n v="0.1"/>
    <n v="80"/>
    <n v="80"/>
    <n v="80"/>
    <n v="8"/>
    <n v="8"/>
    <n v="8"/>
    <n v="8"/>
    <n v="8"/>
    <n v="1402559.9999999972"/>
    <n v="395"/>
    <s v="R$/MWh"/>
    <n v="0"/>
    <n v="0"/>
    <n v="554011199.99999893"/>
    <n v="395"/>
    <n v="554011199.99999893"/>
    <n v="0"/>
    <n v="0"/>
    <n v="0"/>
    <n v="47484"/>
    <n v="54788"/>
    <s v="Não"/>
    <n v="7331.98"/>
    <n v="7331.98"/>
  </r>
  <r>
    <n v="2230"/>
    <x v="21"/>
    <s v="LEN"/>
    <s v="39ºLEN"/>
    <s v="Leilão de Energia Nova"/>
    <s v="003/2025"/>
    <s v="RIO VERMELHO"/>
    <n v="7206715000144"/>
    <s v="QTDH2030-20"/>
    <s v="PCH.PH.SC.032305-5.01"/>
    <s v="RABO DO MACACO"/>
    <x v="0"/>
    <s v="SC"/>
    <x v="6"/>
    <s v="VERMELHO"/>
    <s v="S"/>
    <n v="66224620"/>
    <n v="66224620"/>
    <n v="5.7"/>
    <m/>
    <m/>
    <n v="0"/>
    <n v="2.78"/>
    <n v="0.1"/>
    <n v="20"/>
    <n v="20"/>
    <n v="20"/>
    <n v="2"/>
    <n v="2"/>
    <n v="2"/>
    <n v="2"/>
    <n v="2"/>
    <n v="350639.9999999993"/>
    <n v="374"/>
    <s v="R$/MWh"/>
    <n v="0"/>
    <n v="0"/>
    <n v="131139359.99999973"/>
    <n v="374"/>
    <n v="131139359.99999973"/>
    <n v="0"/>
    <n v="0"/>
    <n v="0"/>
    <n v="47484"/>
    <n v="54788"/>
    <s v="Não"/>
    <n v="7331.98"/>
    <n v="7331.98"/>
  </r>
  <r>
    <n v="2231"/>
    <x v="21"/>
    <s v="LEN"/>
    <s v="39ºLEN"/>
    <s v="Leilão de Energia Nova"/>
    <s v="003/2025"/>
    <s v="RIOVENTO"/>
    <s v="33.072.077/0001-26"/>
    <s v="QTDH2030-20"/>
    <s v="CGH.PH.GO.075540-0.01"/>
    <s v="PONENTE"/>
    <x v="0"/>
    <s v="GO"/>
    <x v="10"/>
    <s v="RIBEIRÃO ARIRANHA"/>
    <s v="SE"/>
    <n v="15037190"/>
    <n v="15037190"/>
    <n v="2.5"/>
    <m/>
    <m/>
    <n v="0"/>
    <n v="1.42"/>
    <n v="0.1"/>
    <n v="14"/>
    <n v="14"/>
    <n v="14"/>
    <n v="1.4000000000000001"/>
    <n v="1.4000000000000001"/>
    <n v="1.4000000000000001"/>
    <n v="1.4000000000000001"/>
    <n v="1.4000000000000001"/>
    <n v="245447.99999999959"/>
    <n v="401.86"/>
    <s v="R$/MWh"/>
    <n v="0"/>
    <n v="0"/>
    <n v="98635733.279999837"/>
    <n v="401.86"/>
    <n v="98635733.279999837"/>
    <n v="0"/>
    <n v="0"/>
    <n v="0"/>
    <n v="47484"/>
    <n v="54788"/>
    <s v="Não"/>
    <n v="7331.98"/>
    <n v="7331.98"/>
  </r>
  <r>
    <n v="2232"/>
    <x v="21"/>
    <s v="LEN"/>
    <s v="39ºLEN"/>
    <s v="Leilão de Energia Nova"/>
    <s v="003/2025"/>
    <s v="RIOVENTO - VTGD"/>
    <s v="33.072.077/0001-26"/>
    <s v="QTDH2030-20"/>
    <s v="CGH.PH.MG.075539-7.01"/>
    <s v="VOLTA GRANDE"/>
    <x v="0"/>
    <s v="MG"/>
    <x v="10"/>
    <s v="ANGU"/>
    <s v="SE"/>
    <n v="15121880"/>
    <n v="15121880"/>
    <n v="2.4980000000000002"/>
    <m/>
    <m/>
    <n v="0"/>
    <n v="1.6"/>
    <n v="0.1"/>
    <n v="16"/>
    <n v="16"/>
    <n v="16"/>
    <n v="1.6"/>
    <n v="1.6"/>
    <n v="1.6"/>
    <n v="1.6"/>
    <n v="1.6"/>
    <n v="280511.99999999948"/>
    <n v="401.86"/>
    <s v="R$/MWh"/>
    <n v="0"/>
    <n v="0"/>
    <n v="112726552.3199998"/>
    <n v="401.86"/>
    <n v="112726552.3199998"/>
    <n v="0"/>
    <n v="0"/>
    <n v="0"/>
    <n v="47484"/>
    <n v="54788"/>
    <s v="Não"/>
    <n v="7331.98"/>
    <n v="7331.98"/>
  </r>
  <r>
    <n v="2233"/>
    <x v="21"/>
    <s v="LEN"/>
    <s v="39ºLEN"/>
    <s v="Leilão de Energia Nova"/>
    <s v="003/2025"/>
    <s v="RME"/>
    <n v="39528015000162"/>
    <s v="QTDH2030-20"/>
    <s v="PCH.PH.RJ.029433-0.01"/>
    <s v="JAMBO"/>
    <x v="0"/>
    <s v="RJ"/>
    <x v="6"/>
    <s v="GRANDE"/>
    <s v="SE"/>
    <n v="67811060"/>
    <n v="67811060"/>
    <n v="14"/>
    <m/>
    <m/>
    <n v="0"/>
    <n v="8.2799999999999994"/>
    <n v="0.1"/>
    <n v="82"/>
    <n v="82"/>
    <n v="82"/>
    <n v="8.2000000000000011"/>
    <n v="8.2000000000000011"/>
    <n v="8.2000000000000011"/>
    <n v="8.2000000000000011"/>
    <n v="8.2000000000000011"/>
    <n v="1437623.9999999972"/>
    <n v="398.47"/>
    <s v="R$/MWh"/>
    <n v="0"/>
    <n v="0"/>
    <n v="572850035.2799989"/>
    <n v="398.47"/>
    <n v="572850035.2799989"/>
    <n v="0"/>
    <n v="0"/>
    <n v="0"/>
    <n v="47484"/>
    <n v="54788"/>
    <s v="Não"/>
    <n v="7331.98"/>
    <n v="7331.98"/>
  </r>
  <r>
    <n v="2234"/>
    <x v="21"/>
    <s v="LEN"/>
    <s v="39ºLEN"/>
    <s v="Leilão de Energia Nova"/>
    <s v="003/2025"/>
    <s v="RNAS"/>
    <n v="15718929000128"/>
    <s v="QTDH2030-20"/>
    <s v="PCH.PH.MS.037179-3.01"/>
    <s v="FUNDÃOZINHO"/>
    <x v="0"/>
    <s v="MS"/>
    <x v="6"/>
    <s v="SUCURIÚ"/>
    <s v="SE"/>
    <n v="0"/>
    <n v="0"/>
    <n v="22"/>
    <m/>
    <m/>
    <n v="0"/>
    <n v="15.67"/>
    <n v="0.1"/>
    <n v="7"/>
    <n v="7"/>
    <n v="7"/>
    <n v="0.70000000000000007"/>
    <n v="0.70000000000000007"/>
    <n v="0.70000000000000007"/>
    <n v="0.70000000000000007"/>
    <n v="0.70000000000000007"/>
    <n v="122723.9999999998"/>
    <n v="316.5"/>
    <s v="R$/MWh"/>
    <n v="0"/>
    <n v="0"/>
    <n v="38842145.999999933"/>
    <n v="316.5"/>
    <n v="38842145.999999933"/>
    <n v="0"/>
    <n v="0"/>
    <n v="0"/>
    <n v="47484"/>
    <n v="54788"/>
    <s v="Não"/>
    <n v="7331.98"/>
    <n v="7331.98"/>
  </r>
  <r>
    <n v="2235"/>
    <x v="21"/>
    <s v="LEN"/>
    <s v="39ºLEN"/>
    <s v="Leilão de Energia Nova"/>
    <s v="003/2025"/>
    <s v="SA"/>
    <n v="22890550000166"/>
    <s v="QTDH2030-20"/>
    <s v="PCH.PH.PR.029505-1.01"/>
    <s v="CÓRREGO FUNDO"/>
    <x v="0"/>
    <s v="PR"/>
    <x v="6"/>
    <s v="PIRAPÓ"/>
    <s v="S"/>
    <n v="0"/>
    <n v="0"/>
    <n v="10"/>
    <m/>
    <m/>
    <n v="0"/>
    <n v="6.35"/>
    <n v="0.1"/>
    <n v="20"/>
    <n v="20"/>
    <n v="20"/>
    <n v="2"/>
    <n v="2"/>
    <n v="2"/>
    <n v="2"/>
    <n v="2"/>
    <n v="350639.9999999993"/>
    <n v="314.39999999999998"/>
    <s v="R$/MWh"/>
    <n v="0"/>
    <n v="0"/>
    <n v="110241215.99999978"/>
    <n v="314.39999999999998"/>
    <n v="110241215.99999978"/>
    <n v="0"/>
    <n v="0"/>
    <n v="0"/>
    <n v="47484"/>
    <n v="54788"/>
    <s v="Não"/>
    <n v="7331.98"/>
    <n v="7331.98"/>
  </r>
  <r>
    <n v="2236"/>
    <x v="21"/>
    <s v="LEN"/>
    <s v="39ºLEN"/>
    <s v="Leilão de Energia Nova"/>
    <s v="003/2025"/>
    <s v="SAL"/>
    <n v="14142685000115"/>
    <s v="QTDH2030-20"/>
    <s v="PCH.PH.RS.037249-8.01"/>
    <s v="SALTINHO"/>
    <x v="0"/>
    <s v="RS"/>
    <x v="6"/>
    <s v="ITUIM"/>
    <s v="S"/>
    <n v="0"/>
    <n v="0"/>
    <n v="27.27"/>
    <m/>
    <m/>
    <n v="0"/>
    <n v="13.83"/>
    <n v="0.1"/>
    <n v="8"/>
    <n v="8"/>
    <n v="8"/>
    <n v="0.8"/>
    <n v="0.8"/>
    <n v="0.8"/>
    <n v="0.8"/>
    <n v="0.8"/>
    <n v="140255.99999999974"/>
    <n v="316.5"/>
    <s v="R$/MWh"/>
    <n v="0"/>
    <n v="0"/>
    <n v="44391023.999999918"/>
    <n v="316.5"/>
    <n v="44391023.999999918"/>
    <n v="0"/>
    <n v="0"/>
    <n v="0"/>
    <n v="47484"/>
    <n v="54788"/>
    <s v="Não"/>
    <n v="7331.98"/>
    <n v="7331.98"/>
  </r>
  <r>
    <n v="2237"/>
    <x v="21"/>
    <s v="LEN"/>
    <s v="39ºLEN"/>
    <s v="Leilão de Energia Nova"/>
    <s v="003/2025"/>
    <s v="SANTO CRISTO"/>
    <n v="44539045000104"/>
    <s v="QTDH2030-20"/>
    <s v="PCH.PH.SC.030982-6.01"/>
    <s v="SANTO CRISTO"/>
    <x v="0"/>
    <s v="SC"/>
    <x v="6"/>
    <s v="PELOTINHAS"/>
    <s v="S"/>
    <n v="85202930"/>
    <n v="85202930"/>
    <n v="19.5"/>
    <m/>
    <m/>
    <n v="0"/>
    <n v="9.83"/>
    <n v="0.1"/>
    <n v="94"/>
    <n v="94"/>
    <n v="94"/>
    <n v="9.4"/>
    <n v="9.4"/>
    <n v="9.4"/>
    <n v="9.4"/>
    <n v="9.4"/>
    <n v="1648007.999999997"/>
    <n v="402.97"/>
    <s v="R$/MWh"/>
    <n v="0"/>
    <n v="0"/>
    <n v="664097783.7599988"/>
    <n v="402.97"/>
    <n v="664097783.7599988"/>
    <n v="0"/>
    <n v="0"/>
    <n v="0"/>
    <n v="47484"/>
    <n v="54788"/>
    <s v="Não"/>
    <n v="7331.98"/>
    <n v="7331.98"/>
  </r>
  <r>
    <n v="2238"/>
    <x v="21"/>
    <s v="LEN"/>
    <s v="39ºLEN"/>
    <s v="Leilão de Energia Nova"/>
    <s v="003/2025"/>
    <s v="THES"/>
    <n v="37133094000187"/>
    <s v="QTDH2030-20"/>
    <s v="CGH.PH.PR.075530-3.01"/>
    <s v="NOVA GERAÇÃO"/>
    <x v="0"/>
    <s v="PR"/>
    <x v="10"/>
    <s v="SÃO FRANCISCO VERDADEIRO"/>
    <s v="S"/>
    <n v="18090420"/>
    <n v="18090420"/>
    <n v="1.6"/>
    <m/>
    <m/>
    <n v="0"/>
    <n v="1.08"/>
    <n v="0.1"/>
    <n v="10"/>
    <n v="10"/>
    <n v="10"/>
    <n v="1"/>
    <n v="1"/>
    <n v="1"/>
    <n v="1"/>
    <n v="1"/>
    <n v="175319.99999999965"/>
    <n v="402.85"/>
    <s v="R$/MWh"/>
    <n v="0"/>
    <n v="0"/>
    <n v="70627661.999999866"/>
    <n v="402.85"/>
    <n v="70627661.999999866"/>
    <n v="0"/>
    <n v="0"/>
    <n v="0"/>
    <n v="47484"/>
    <n v="54788"/>
    <s v="Não"/>
    <n v="7331.98"/>
    <n v="7331.98"/>
  </r>
  <r>
    <n v="2239"/>
    <x v="21"/>
    <s v="LEN"/>
    <s v="39ºLEN"/>
    <s v="Leilão de Energia Nova"/>
    <s v="003/2025"/>
    <s v="TITO"/>
    <n v="29369506000154"/>
    <s v="QTDH2030-20"/>
    <s v="PCH.PH.PR.037258-7.01"/>
    <s v="TITO"/>
    <x v="0"/>
    <s v="PR"/>
    <x v="6"/>
    <s v="CHOPIM"/>
    <s v="S"/>
    <n v="0"/>
    <n v="0"/>
    <n v="30"/>
    <m/>
    <m/>
    <n v="0"/>
    <n v="16.940000000000001"/>
    <n v="0.1"/>
    <n v="26"/>
    <n v="26"/>
    <n v="26"/>
    <n v="2.6"/>
    <n v="2.6"/>
    <n v="2.6"/>
    <n v="2.6"/>
    <n v="2.6"/>
    <n v="455831.99999999919"/>
    <n v="316.5"/>
    <s v="R$/MWh"/>
    <n v="0"/>
    <n v="0"/>
    <n v="144270827.99999973"/>
    <n v="316.5"/>
    <n v="144270827.99999973"/>
    <n v="0"/>
    <n v="0"/>
    <n v="0"/>
    <n v="47484"/>
    <n v="54788"/>
    <s v="Não"/>
    <n v="7331.98"/>
    <n v="7331.98"/>
  </r>
  <r>
    <n v="2240"/>
    <x v="21"/>
    <s v="LEN"/>
    <s v="39ºLEN"/>
    <s v="Leilão de Energia Nova"/>
    <s v="003/2025"/>
    <s v="TRINDADE BAIXO JUSAN"/>
    <n v="35760993000184"/>
    <s v="QTDH2030-20"/>
    <s v="PCH.PH.PR.033723-4.01"/>
    <s v="TRINDADE BAIXO JUSANTE"/>
    <x v="0"/>
    <s v="PR"/>
    <x v="6"/>
    <s v="CHOPIM"/>
    <s v="S"/>
    <n v="106863210"/>
    <n v="106863210"/>
    <n v="18.817"/>
    <m/>
    <m/>
    <n v="0"/>
    <n v="10.15"/>
    <n v="0.1"/>
    <n v="101"/>
    <n v="101"/>
    <n v="101"/>
    <n v="10.100000000000001"/>
    <n v="10.100000000000001"/>
    <n v="10.100000000000001"/>
    <n v="10.100000000000001"/>
    <n v="10.100000000000001"/>
    <n v="1770731.9999999972"/>
    <n v="390"/>
    <s v="R$/MWh"/>
    <n v="0"/>
    <n v="0"/>
    <n v="690585479.99999893"/>
    <n v="390"/>
    <n v="690585479.99999893"/>
    <n v="0"/>
    <n v="0"/>
    <n v="0"/>
    <n v="47484"/>
    <n v="54788"/>
    <s v="Não"/>
    <n v="7331.98"/>
    <n v="7331.98"/>
  </r>
  <r>
    <n v="2241"/>
    <x v="21"/>
    <s v="LEN"/>
    <s v="39ºLEN"/>
    <s v="Leilão de Energia Nova"/>
    <s v="003/2025"/>
    <s v="URSULETA"/>
    <n v="23871558000148"/>
    <s v="QTDH2030-20"/>
    <s v="PCH.PH.SC.037544-6.01"/>
    <s v="URSULETA"/>
    <x v="0"/>
    <s v="SC"/>
    <x v="6"/>
    <s v="IRANI"/>
    <s v="S"/>
    <n v="61804320"/>
    <n v="61804320"/>
    <n v="5.7"/>
    <m/>
    <m/>
    <n v="0"/>
    <n v="2.98"/>
    <n v="0.1"/>
    <n v="29"/>
    <n v="29"/>
    <n v="29"/>
    <n v="2.9000000000000004"/>
    <n v="2.9000000000000004"/>
    <n v="2.9000000000000004"/>
    <n v="2.9000000000000004"/>
    <n v="2.9000000000000004"/>
    <n v="508427.99999999907"/>
    <n v="370"/>
    <s v="R$/MWh"/>
    <n v="0"/>
    <n v="0"/>
    <n v="188118359.99999964"/>
    <n v="370"/>
    <n v="188118359.99999964"/>
    <n v="0"/>
    <n v="0"/>
    <n v="0"/>
    <n v="47484"/>
    <n v="54788"/>
    <s v="Não"/>
    <n v="7331.98"/>
    <n v="7331.98"/>
  </r>
  <r>
    <n v="2242"/>
    <x v="21"/>
    <s v="LEN"/>
    <s v="39ºLEN"/>
    <s v="Leilão de Energia Nova"/>
    <s v="003/2025"/>
    <s v="URU"/>
    <n v="59141885000191"/>
    <s v="QTDH2030-20"/>
    <s v="PCH.PH.SC.040194-3.01"/>
    <s v="URUPEMA"/>
    <x v="0"/>
    <s v="SC"/>
    <x v="6"/>
    <s v="LAVA TUDO"/>
    <s v="S"/>
    <n v="67240480"/>
    <n v="67240480"/>
    <n v="10"/>
    <m/>
    <m/>
    <n v="0"/>
    <n v="4.97"/>
    <n v="0.1"/>
    <n v="49"/>
    <n v="49"/>
    <n v="49"/>
    <n v="4.9000000000000004"/>
    <n v="4.9000000000000004"/>
    <n v="4.9000000000000004"/>
    <n v="4.9000000000000004"/>
    <n v="4.9000000000000004"/>
    <n v="859067.99999999837"/>
    <n v="387.47"/>
    <s v="R$/MWh"/>
    <n v="0"/>
    <n v="0"/>
    <n v="332863077.95999938"/>
    <n v="387.47"/>
    <n v="332863077.95999938"/>
    <n v="0"/>
    <n v="0"/>
    <n v="0"/>
    <n v="47484"/>
    <n v="54788"/>
    <s v="Não"/>
    <n v="7331.98"/>
    <n v="7331.98"/>
  </r>
  <r>
    <n v="2243"/>
    <x v="21"/>
    <s v="LEN"/>
    <s v="39ºLEN"/>
    <s v="Leilão de Energia Nova"/>
    <s v="003/2025"/>
    <s v="USINA UNIÃO"/>
    <n v="10204485000199"/>
    <s v="QTDH2030-20"/>
    <s v="PCH.PH.PE.048667-1.02"/>
    <s v="AMARAJI"/>
    <x v="0"/>
    <s v="PE"/>
    <x v="6"/>
    <s v="AMARAJI"/>
    <s v="NE"/>
    <n v="104566140"/>
    <n v="104566140"/>
    <n v="8.85"/>
    <m/>
    <m/>
    <n v="0"/>
    <n v="4.6100000000000003"/>
    <n v="0.1"/>
    <n v="43"/>
    <n v="43"/>
    <n v="43"/>
    <n v="4.3"/>
    <n v="4.3"/>
    <n v="4.3"/>
    <n v="4.3"/>
    <n v="4.3"/>
    <n v="753875.9999999986"/>
    <n v="403.5"/>
    <s v="R$/MWh"/>
    <n v="0"/>
    <n v="0"/>
    <n v="304188965.99999946"/>
    <n v="403.5"/>
    <n v="304188965.99999946"/>
    <n v="0"/>
    <n v="0"/>
    <n v="0"/>
    <n v="47484"/>
    <n v="54788"/>
    <s v="Não"/>
    <n v="7331.98"/>
    <n v="7331.98"/>
  </r>
  <r>
    <n v="2244"/>
    <x v="21"/>
    <s v="LEN"/>
    <s v="39ºLEN"/>
    <s v="Leilão de Energia Nova"/>
    <s v="003/2025"/>
    <s v="VLTDA"/>
    <n v="32270437000131"/>
    <s v="QTDH2030-20"/>
    <s v="PCH.PH.SC.040193-5.01"/>
    <s v="SÃO JOAQUIM SC"/>
    <x v="0"/>
    <s v="SC"/>
    <x v="6"/>
    <s v="RIO LAVA TUDO"/>
    <s v="S"/>
    <n v="62197460"/>
    <n v="62197460"/>
    <n v="6.2080000000000002"/>
    <m/>
    <m/>
    <n v="0"/>
    <n v="3.15"/>
    <n v="0.1"/>
    <n v="31"/>
    <n v="31"/>
    <n v="31"/>
    <n v="3.1"/>
    <n v="3.1"/>
    <n v="3.1"/>
    <n v="3.1"/>
    <n v="3.1"/>
    <n v="543491.99999999895"/>
    <n v="398"/>
    <s v="R$/MWh"/>
    <n v="0"/>
    <n v="0"/>
    <n v="216309815.99999958"/>
    <n v="398"/>
    <n v="216309815.99999958"/>
    <n v="0"/>
    <n v="0"/>
    <n v="0"/>
    <n v="47484"/>
    <n v="54788"/>
    <s v="Não"/>
    <n v="7331.98"/>
    <n v="7331.98"/>
  </r>
  <r>
    <n v="2245"/>
    <x v="21"/>
    <s v="LEN"/>
    <s v="39ºLEN"/>
    <s v="Leilão de Energia Nova"/>
    <s v="003/2025"/>
    <s v="XAV"/>
    <n v="44546696000121"/>
    <s v="QTDH2030-20"/>
    <s v="PCH.PH.RJ.003058-9.01"/>
    <s v="XAVIER"/>
    <x v="0"/>
    <s v="RJ"/>
    <x v="6"/>
    <s v="GRANDE"/>
    <s v="SE"/>
    <n v="46772040"/>
    <n v="46772040"/>
    <n v="9.8000000000000007"/>
    <m/>
    <m/>
    <n v="0"/>
    <n v="6.32"/>
    <n v="0.1"/>
    <n v="63"/>
    <n v="63"/>
    <n v="63"/>
    <n v="6.3000000000000007"/>
    <n v="6.3000000000000007"/>
    <n v="6.3000000000000007"/>
    <n v="6.3000000000000007"/>
    <n v="6.3000000000000007"/>
    <n v="1104515.9999999981"/>
    <n v="398.47"/>
    <s v="R$/MWh"/>
    <n v="0"/>
    <n v="0"/>
    <n v="440116490.51999927"/>
    <n v="398.47"/>
    <n v="440116490.51999927"/>
    <n v="0"/>
    <n v="0"/>
    <n v="0"/>
    <n v="47484"/>
    <n v="54788"/>
    <s v="Não"/>
    <n v="7331.98"/>
    <n v="733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54AB1-20CB-4EAD-9D4F-CF6A355C84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AL18" firstHeaderRow="1" firstDataRow="2" firstDataCol="1" rowPageCount="1" colPageCount="1"/>
  <pivotFields count="32">
    <pivotField dataField="1" showAll="0"/>
    <pivotField axis="axisPage" showAll="0">
      <items count="5">
        <item x="1"/>
        <item x="2"/>
        <item x="0"/>
        <item x="3"/>
        <item t="default"/>
      </items>
    </pivotField>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27"/>
  </colFields>
  <colItems count="22">
    <i>
      <x/>
    </i>
    <i>
      <x v="1"/>
    </i>
    <i>
      <x v="2"/>
    </i>
    <i>
      <x v="3"/>
    </i>
    <i>
      <x v="4"/>
    </i>
    <i>
      <x v="5"/>
    </i>
    <i>
      <x v="6"/>
    </i>
    <i>
      <x v="7"/>
    </i>
    <i>
      <x v="8"/>
    </i>
    <i>
      <x v="9"/>
    </i>
    <i>
      <x v="10"/>
    </i>
    <i>
      <x v="11"/>
    </i>
    <i>
      <x v="12"/>
    </i>
    <i>
      <x v="13"/>
    </i>
    <i>
      <x v="14"/>
    </i>
    <i>
      <x v="15"/>
    </i>
    <i>
      <x v="16"/>
    </i>
    <i>
      <x v="17"/>
    </i>
    <i>
      <x v="18"/>
    </i>
    <i>
      <x v="19"/>
    </i>
    <i>
      <x v="20"/>
    </i>
    <i t="grand">
      <x/>
    </i>
  </colItems>
  <pageFields count="1">
    <pageField fld="1" item="2" hier="-1"/>
  </pageFields>
  <dataFields count="1">
    <dataField name="Count of Auction program and roun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5C57E-249A-4023-95CB-402D89C9218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8" firstHeaderRow="1" firstDataRow="1" firstDataCol="1" rowPageCount="2" colPageCount="1"/>
  <pivotFields count="32">
    <pivotField dataField="1" showAll="0"/>
    <pivotField axis="axisPage" showAll="0">
      <items count="5">
        <item x="1"/>
        <item x="2"/>
        <item x="0"/>
        <item x="3"/>
        <item t="default"/>
      </items>
    </pivotField>
    <pivotField showAll="0">
      <items count="118">
        <item x="66"/>
        <item x="2"/>
        <item x="51"/>
        <item x="35"/>
        <item x="67"/>
        <item x="0"/>
        <item x="3"/>
        <item x="68"/>
        <item x="52"/>
        <item x="69"/>
        <item x="4"/>
        <item x="90"/>
        <item x="36"/>
        <item x="70"/>
        <item x="91"/>
        <item x="37"/>
        <item x="92"/>
        <item x="93"/>
        <item x="81"/>
        <item x="1"/>
        <item x="94"/>
        <item x="38"/>
        <item x="39"/>
        <item x="40"/>
        <item x="5"/>
        <item x="6"/>
        <item x="7"/>
        <item x="41"/>
        <item x="53"/>
        <item x="42"/>
        <item x="8"/>
        <item x="110"/>
        <item x="95"/>
        <item x="71"/>
        <item x="9"/>
        <item x="10"/>
        <item x="96"/>
        <item x="72"/>
        <item x="11"/>
        <item x="97"/>
        <item x="12"/>
        <item x="43"/>
        <item x="98"/>
        <item x="44"/>
        <item x="13"/>
        <item x="33"/>
        <item x="82"/>
        <item x="54"/>
        <item x="14"/>
        <item x="55"/>
        <item x="15"/>
        <item x="99"/>
        <item x="45"/>
        <item x="34"/>
        <item x="56"/>
        <item x="73"/>
        <item x="100"/>
        <item x="16"/>
        <item x="57"/>
        <item x="58"/>
        <item x="101"/>
        <item x="17"/>
        <item x="18"/>
        <item x="102"/>
        <item x="50"/>
        <item x="103"/>
        <item x="83"/>
        <item x="104"/>
        <item x="46"/>
        <item x="20"/>
        <item x="74"/>
        <item x="21"/>
        <item x="59"/>
        <item x="84"/>
        <item x="105"/>
        <item x="75"/>
        <item x="22"/>
        <item x="106"/>
        <item x="107"/>
        <item x="19"/>
        <item x="23"/>
        <item x="60"/>
        <item x="76"/>
        <item x="47"/>
        <item x="48"/>
        <item x="85"/>
        <item x="24"/>
        <item x="25"/>
        <item x="61"/>
        <item x="26"/>
        <item x="77"/>
        <item x="62"/>
        <item x="108"/>
        <item x="27"/>
        <item x="78"/>
        <item x="86"/>
        <item x="28"/>
        <item x="29"/>
        <item x="109"/>
        <item x="80"/>
        <item x="30"/>
        <item x="87"/>
        <item x="88"/>
        <item x="111"/>
        <item x="89"/>
        <item x="112"/>
        <item x="63"/>
        <item x="64"/>
        <item x="113"/>
        <item x="31"/>
        <item x="65"/>
        <item x="32"/>
        <item x="116"/>
        <item x="49"/>
        <item x="79"/>
        <item x="114"/>
        <item x="115"/>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1">
        <item x="27"/>
        <item x="28"/>
        <item x="29"/>
        <item x="26"/>
        <item x="22"/>
        <item x="23"/>
        <item x="24"/>
        <item x="25"/>
        <item x="0"/>
        <item x="1"/>
        <item x="17"/>
        <item x="2"/>
        <item x="3"/>
        <item x="4"/>
        <item x="11"/>
        <item x="12"/>
        <item x="5"/>
        <item x="6"/>
        <item x="7"/>
        <item x="8"/>
        <item x="9"/>
        <item h="1" x="10"/>
        <item h="1" x="13"/>
        <item h="1" x="14"/>
        <item h="1" x="15"/>
        <item h="1" x="18"/>
        <item h="1" x="19"/>
        <item h="1" x="20"/>
        <item h="1" x="21"/>
        <item h="1" x="16"/>
        <item t="default"/>
      </items>
    </pivotField>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pageFields count="2">
    <pageField fld="1" item="2" hier="-1"/>
    <pageField fld="27" hier="-1"/>
  </pageFields>
  <dataFields count="1">
    <dataField name="Count of Auction program and roun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80A49-31CD-404A-A2BE-8284CEB7C9D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8" firstHeaderRow="1" firstDataRow="1" firstDataCol="1" rowPageCount="1" colPageCount="1"/>
  <pivotFields count="48">
    <pivotField showAll="0"/>
    <pivotField showAll="0"/>
    <pivotField showAll="0"/>
    <pivotField showAll="0"/>
    <pivotField showAll="0"/>
    <pivotField showAll="0"/>
    <pivotField showAll="0"/>
    <pivotField showAll="0"/>
    <pivotField showAll="0"/>
    <pivotField showAll="0"/>
    <pivotField showAll="0"/>
    <pivotField axis="axisRow" showAll="0">
      <items count="9">
        <item x="5"/>
        <item x="6"/>
        <item x="3"/>
        <item x="1"/>
        <item x="4"/>
        <item x="7"/>
        <item x="2"/>
        <item x="0"/>
        <item t="default"/>
      </items>
    </pivotField>
    <pivotField showAll="0"/>
    <pivotField axis="axisPage" showAll="0">
      <items count="13">
        <item x="0"/>
        <item x="4"/>
        <item x="3"/>
        <item x="8"/>
        <item x="7"/>
        <item x="5"/>
        <item x="10"/>
        <item x="6"/>
        <item x="2"/>
        <item x="1"/>
        <item x="11"/>
        <item x="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3"/>
    </i>
    <i>
      <x v="4"/>
    </i>
    <i>
      <x v="6"/>
    </i>
    <i>
      <x v="7"/>
    </i>
    <i t="grand">
      <x/>
    </i>
  </rowItems>
  <colItems count="1">
    <i/>
  </colItems>
  <pageFields count="1">
    <pageField fld="13" item="11" hier="-1"/>
  </pageFields>
  <dataFields count="1">
    <dataField name="Sum of Potência_x000a_(MW)"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968D31-C0C5-4DC5-AB53-02839D139A4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X12" firstHeaderRow="1" firstDataRow="2" firstDataCol="1" rowPageCount="1" colPageCount="1"/>
  <pivotFields count="48">
    <pivotField showAll="0"/>
    <pivotField axis="axisCol"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axis="axisPage" showAll="0">
      <items count="9">
        <item x="5"/>
        <item x="6"/>
        <item x="3"/>
        <item x="1"/>
        <item x="4"/>
        <item x="7"/>
        <item x="2"/>
        <item x="0"/>
        <item t="default"/>
      </items>
    </pivotField>
    <pivotField showAll="0"/>
    <pivotField axis="axisRow" showAll="0">
      <items count="13">
        <item x="0"/>
        <item x="4"/>
        <item h="1" x="3"/>
        <item x="8"/>
        <item h="1" x="7"/>
        <item h="1" x="5"/>
        <item x="10"/>
        <item x="6"/>
        <item h="1" x="2"/>
        <item h="1" x="1"/>
        <item x="11"/>
        <item x="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i>
    <i>
      <x v="1"/>
    </i>
    <i>
      <x v="3"/>
    </i>
    <i>
      <x v="6"/>
    </i>
    <i>
      <x v="7"/>
    </i>
    <i>
      <x v="10"/>
    </i>
    <i>
      <x v="11"/>
    </i>
    <i t="grand">
      <x/>
    </i>
  </rowItems>
  <colFields count="1">
    <field x="1"/>
  </colFields>
  <colItems count="23">
    <i>
      <x/>
    </i>
    <i>
      <x v="1"/>
    </i>
    <i>
      <x v="2"/>
    </i>
    <i>
      <x v="3"/>
    </i>
    <i>
      <x v="4"/>
    </i>
    <i>
      <x v="5"/>
    </i>
    <i>
      <x v="6"/>
    </i>
    <i>
      <x v="7"/>
    </i>
    <i>
      <x v="8"/>
    </i>
    <i>
      <x v="9"/>
    </i>
    <i>
      <x v="10"/>
    </i>
    <i>
      <x v="11"/>
    </i>
    <i>
      <x v="12"/>
    </i>
    <i>
      <x v="13"/>
    </i>
    <i>
      <x v="14"/>
    </i>
    <i>
      <x v="15"/>
    </i>
    <i>
      <x v="16"/>
    </i>
    <i>
      <x v="17"/>
    </i>
    <i>
      <x v="18"/>
    </i>
    <i>
      <x v="19"/>
    </i>
    <i>
      <x v="20"/>
    </i>
    <i>
      <x v="21"/>
    </i>
    <i t="grand">
      <x/>
    </i>
  </colItems>
  <pageFields count="1">
    <pageField fld="11" hier="-1"/>
  </pageFields>
  <dataFields count="1">
    <dataField name="Sum of Potência_x000a_(MW)" fld="18"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EFEA-0748-490F-AE93-53068D10F2F9}">
  <dimension ref="C1:L34"/>
  <sheetViews>
    <sheetView workbookViewId="0">
      <selection activeCell="C1" sqref="C1:J28"/>
    </sheetView>
  </sheetViews>
  <sheetFormatPr defaultRowHeight="14.5" x14ac:dyDescent="0.35"/>
  <cols>
    <col min="4" max="5" width="9.1796875" bestFit="1" customWidth="1"/>
    <col min="6" max="6" width="13.453125" customWidth="1"/>
    <col min="7" max="8" width="10.1796875" bestFit="1" customWidth="1"/>
    <col min="9" max="9" width="13.26953125" customWidth="1"/>
  </cols>
  <sheetData>
    <row r="1" spans="3:12" x14ac:dyDescent="0.35">
      <c r="C1" s="4"/>
      <c r="D1" s="46" t="s">
        <v>25</v>
      </c>
      <c r="E1" s="46"/>
      <c r="F1" s="45" t="s">
        <v>28</v>
      </c>
      <c r="G1" s="46" t="s">
        <v>26</v>
      </c>
      <c r="H1" s="46"/>
      <c r="I1" s="45" t="s">
        <v>28</v>
      </c>
    </row>
    <row r="2" spans="3:12" x14ac:dyDescent="0.35">
      <c r="C2" s="4"/>
      <c r="D2" s="8">
        <v>2015</v>
      </c>
      <c r="E2" s="8">
        <v>2024</v>
      </c>
      <c r="F2" s="45"/>
      <c r="G2" s="8">
        <v>2015</v>
      </c>
      <c r="H2" s="8">
        <v>2024</v>
      </c>
      <c r="I2" s="45"/>
      <c r="L2" t="s">
        <v>30</v>
      </c>
    </row>
    <row r="3" spans="3:12" x14ac:dyDescent="0.35">
      <c r="C3" s="5" t="s">
        <v>0</v>
      </c>
      <c r="D3" s="6">
        <v>14.2</v>
      </c>
      <c r="E3" s="1">
        <v>1740.6</v>
      </c>
      <c r="F3" s="4">
        <f>E3-D3</f>
        <v>1726.3999999999999</v>
      </c>
      <c r="G3" s="4">
        <v>188.24</v>
      </c>
      <c r="H3" s="4">
        <v>4320.32</v>
      </c>
      <c r="I3" s="4">
        <f>H3-G3</f>
        <v>4132.08</v>
      </c>
      <c r="J3" s="9">
        <f t="shared" ref="J3:J27" si="0">(E3+H3)/($E$28+$H$28)</f>
        <v>4.3909855882342919E-2</v>
      </c>
      <c r="L3" s="10">
        <v>5360.87</v>
      </c>
    </row>
    <row r="4" spans="3:12" x14ac:dyDescent="0.35">
      <c r="C4" s="5" t="s">
        <v>1</v>
      </c>
      <c r="D4" s="6">
        <v>3.09</v>
      </c>
      <c r="E4" s="1">
        <v>69.349999999999994</v>
      </c>
      <c r="F4" s="4">
        <f t="shared" ref="F4:F27" si="1">E4-D4</f>
        <v>66.259999999999991</v>
      </c>
      <c r="G4" s="4">
        <v>0.04</v>
      </c>
      <c r="H4" s="4">
        <v>1.1599999999999999</v>
      </c>
      <c r="I4" s="4">
        <f t="shared" ref="I4:I27" si="2">H4-G4</f>
        <v>1.1199999999999999</v>
      </c>
      <c r="J4" s="9">
        <f t="shared" si="0"/>
        <v>5.1082738895481187E-4</v>
      </c>
    </row>
    <row r="5" spans="3:12" x14ac:dyDescent="0.35">
      <c r="C5" s="5" t="s">
        <v>2</v>
      </c>
      <c r="D5" s="6">
        <v>0.7</v>
      </c>
      <c r="E5" s="1">
        <v>6.96</v>
      </c>
      <c r="F5" s="4">
        <f t="shared" si="1"/>
        <v>6.26</v>
      </c>
      <c r="G5" s="4">
        <v>0.02</v>
      </c>
      <c r="H5" s="4">
        <v>0.02</v>
      </c>
      <c r="I5" s="4">
        <f t="shared" si="2"/>
        <v>0</v>
      </c>
      <c r="J5" s="9">
        <f t="shared" si="0"/>
        <v>5.0568361578564562E-5</v>
      </c>
    </row>
    <row r="6" spans="3:12" x14ac:dyDescent="0.35">
      <c r="C6" s="5" t="s">
        <v>3</v>
      </c>
      <c r="D6" s="6">
        <v>5.62</v>
      </c>
      <c r="E6" s="1">
        <v>177.07</v>
      </c>
      <c r="F6" s="4">
        <f t="shared" si="1"/>
        <v>171.45</v>
      </c>
      <c r="G6" s="4">
        <v>3</v>
      </c>
      <c r="H6" s="4">
        <v>135</v>
      </c>
      <c r="I6" s="4">
        <f t="shared" si="2"/>
        <v>132</v>
      </c>
      <c r="J6" s="9">
        <f t="shared" si="0"/>
        <v>2.2608694266221551E-3</v>
      </c>
    </row>
    <row r="7" spans="3:12" x14ac:dyDescent="0.35">
      <c r="C7" s="5" t="s">
        <v>4</v>
      </c>
      <c r="D7" s="6">
        <v>49.05</v>
      </c>
      <c r="E7" s="1">
        <v>53115.78</v>
      </c>
      <c r="F7" s="4">
        <f t="shared" si="1"/>
        <v>53066.729999999996</v>
      </c>
      <c r="G7" s="4">
        <v>7682.37</v>
      </c>
      <c r="H7" s="4">
        <v>32959.31</v>
      </c>
      <c r="I7" s="4">
        <f t="shared" si="2"/>
        <v>25276.94</v>
      </c>
      <c r="J7" s="9">
        <f>(E7+H7)/($E$28+$H$28)</f>
        <v>0.62359258940221873</v>
      </c>
      <c r="L7" s="10">
        <v>34070.703999999998</v>
      </c>
    </row>
    <row r="8" spans="3:12" x14ac:dyDescent="0.35">
      <c r="C8" s="5" t="s">
        <v>5</v>
      </c>
      <c r="D8" s="6">
        <v>576.08000000000004</v>
      </c>
      <c r="E8" s="1">
        <v>10789.26</v>
      </c>
      <c r="F8" s="4">
        <f t="shared" si="1"/>
        <v>10213.18</v>
      </c>
      <c r="G8" s="4">
        <v>910</v>
      </c>
      <c r="H8" s="4">
        <v>4716.8999999999996</v>
      </c>
      <c r="I8" s="4">
        <f t="shared" si="2"/>
        <v>3806.8999999999996</v>
      </c>
      <c r="J8" s="9">
        <f t="shared" si="0"/>
        <v>0.11233826727436601</v>
      </c>
      <c r="L8" s="10">
        <v>7051</v>
      </c>
    </row>
    <row r="9" spans="3:12" x14ac:dyDescent="0.35">
      <c r="C9" s="5" t="s">
        <v>6</v>
      </c>
      <c r="D9" s="6">
        <v>1.46</v>
      </c>
      <c r="E9" s="1">
        <v>1392.46</v>
      </c>
      <c r="F9" s="4">
        <f t="shared" si="1"/>
        <v>1391</v>
      </c>
      <c r="G9" s="4">
        <v>18</v>
      </c>
      <c r="H9" s="4">
        <v>33.799999999999997</v>
      </c>
      <c r="I9" s="4">
        <f t="shared" si="2"/>
        <v>15.799999999999997</v>
      </c>
      <c r="J9" s="9">
        <f t="shared" si="0"/>
        <v>1.0332898479232593E-2</v>
      </c>
      <c r="L9" s="10">
        <v>2162</v>
      </c>
    </row>
    <row r="10" spans="3:12" x14ac:dyDescent="0.35">
      <c r="C10" s="5" t="s">
        <v>7</v>
      </c>
      <c r="D10" s="6">
        <v>8.5299999999999994</v>
      </c>
      <c r="E10" s="1">
        <v>72.55</v>
      </c>
      <c r="F10" s="4">
        <f t="shared" si="1"/>
        <v>64.02</v>
      </c>
      <c r="G10" s="4">
        <v>278.14999999999998</v>
      </c>
      <c r="H10" s="4">
        <v>402.34</v>
      </c>
      <c r="I10" s="4">
        <f t="shared" si="2"/>
        <v>124.19</v>
      </c>
      <c r="J10" s="9">
        <f t="shared" si="0"/>
        <v>3.4404597750780125E-3</v>
      </c>
      <c r="L10" s="10">
        <v>192</v>
      </c>
    </row>
    <row r="11" spans="3:12" x14ac:dyDescent="0.35">
      <c r="C11" s="5" t="s">
        <v>8</v>
      </c>
      <c r="D11" s="6">
        <v>23.6</v>
      </c>
      <c r="E11" s="1">
        <v>1422.59</v>
      </c>
      <c r="F11" s="4">
        <f t="shared" si="1"/>
        <v>1398.99</v>
      </c>
      <c r="G11" s="4">
        <v>85.5</v>
      </c>
      <c r="H11" s="4">
        <v>432.7</v>
      </c>
      <c r="I11" s="4">
        <f t="shared" si="2"/>
        <v>347.2</v>
      </c>
      <c r="J11" s="9">
        <f t="shared" si="0"/>
        <v>1.3441113976088116E-2</v>
      </c>
    </row>
    <row r="12" spans="3:12" x14ac:dyDescent="0.35">
      <c r="C12" s="5" t="s">
        <v>9</v>
      </c>
      <c r="D12" s="6">
        <v>25.53</v>
      </c>
      <c r="E12" s="1">
        <v>31.55</v>
      </c>
      <c r="F12" s="4">
        <f t="shared" si="1"/>
        <v>6.02</v>
      </c>
      <c r="G12" s="4">
        <v>21.15</v>
      </c>
      <c r="H12" s="4">
        <v>71.13</v>
      </c>
      <c r="I12" s="4">
        <f t="shared" si="2"/>
        <v>49.98</v>
      </c>
      <c r="J12" s="9">
        <f t="shared" si="0"/>
        <v>7.4389102677464315E-4</v>
      </c>
      <c r="L12" s="10">
        <v>824.8</v>
      </c>
    </row>
    <row r="13" spans="3:12" x14ac:dyDescent="0.35">
      <c r="C13" s="5" t="s">
        <v>10</v>
      </c>
      <c r="D13" s="6">
        <v>11.01</v>
      </c>
      <c r="E13" s="1">
        <v>647.99</v>
      </c>
      <c r="F13" s="4">
        <f t="shared" si="1"/>
        <v>636.98</v>
      </c>
      <c r="G13" s="7">
        <v>0</v>
      </c>
      <c r="H13" s="4">
        <v>54</v>
      </c>
      <c r="I13" s="4">
        <f t="shared" si="2"/>
        <v>54</v>
      </c>
      <c r="J13" s="9">
        <f t="shared" si="0"/>
        <v>5.0857427141169833E-3</v>
      </c>
      <c r="L13" s="10">
        <v>314</v>
      </c>
    </row>
    <row r="14" spans="3:12" x14ac:dyDescent="0.35">
      <c r="C14" s="5" t="s">
        <v>11</v>
      </c>
      <c r="D14" s="6">
        <v>85.16</v>
      </c>
      <c r="E14" s="1">
        <v>101.9</v>
      </c>
      <c r="F14" s="4">
        <f t="shared" si="1"/>
        <v>16.740000000000009</v>
      </c>
      <c r="G14" s="4">
        <v>75.900000000000006</v>
      </c>
      <c r="H14" s="4">
        <v>107.4</v>
      </c>
      <c r="I14" s="4">
        <f t="shared" si="2"/>
        <v>31.5</v>
      </c>
      <c r="J14" s="9">
        <f t="shared" si="0"/>
        <v>1.5163263722626883E-3</v>
      </c>
      <c r="L14" s="10">
        <v>834</v>
      </c>
    </row>
    <row r="15" spans="3:12" x14ac:dyDescent="0.35">
      <c r="C15" s="5" t="s">
        <v>12</v>
      </c>
      <c r="D15" s="6">
        <v>1.88</v>
      </c>
      <c r="E15" s="1">
        <v>17.489999999999998</v>
      </c>
      <c r="F15" s="4">
        <f t="shared" si="1"/>
        <v>15.61</v>
      </c>
      <c r="G15" s="4">
        <v>0.04</v>
      </c>
      <c r="H15" s="4">
        <v>0.04</v>
      </c>
      <c r="I15" s="4">
        <f t="shared" si="2"/>
        <v>0</v>
      </c>
      <c r="J15" s="9">
        <f t="shared" si="0"/>
        <v>1.2700048402181042E-4</v>
      </c>
    </row>
    <row r="16" spans="3:12" x14ac:dyDescent="0.35">
      <c r="C16" s="5" t="s">
        <v>13</v>
      </c>
      <c r="D16" s="6">
        <v>1.96</v>
      </c>
      <c r="E16" s="1">
        <v>3.88</v>
      </c>
      <c r="F16" s="4">
        <f t="shared" si="1"/>
        <v>1.92</v>
      </c>
      <c r="G16" s="7">
        <v>0</v>
      </c>
      <c r="H16" s="4">
        <v>0.02</v>
      </c>
      <c r="I16" s="4">
        <f t="shared" si="2"/>
        <v>0.02</v>
      </c>
      <c r="J16" s="9">
        <f t="shared" si="0"/>
        <v>2.8254528675702263E-5</v>
      </c>
    </row>
    <row r="17" spans="3:12" x14ac:dyDescent="0.35">
      <c r="C17" s="5" t="s">
        <v>14</v>
      </c>
      <c r="D17" s="6">
        <v>396.16</v>
      </c>
      <c r="E17" s="1">
        <v>553.80999999999995</v>
      </c>
      <c r="F17" s="4">
        <f t="shared" si="1"/>
        <v>157.64999999999992</v>
      </c>
      <c r="G17" s="4">
        <v>155.9</v>
      </c>
      <c r="H17" s="4">
        <v>238.9</v>
      </c>
      <c r="I17" s="4">
        <f t="shared" si="2"/>
        <v>83</v>
      </c>
      <c r="J17" s="9">
        <f t="shared" si="0"/>
        <v>5.7429865196194719E-3</v>
      </c>
      <c r="L17" s="10">
        <v>700</v>
      </c>
    </row>
    <row r="18" spans="3:12" x14ac:dyDescent="0.35">
      <c r="C18" s="5" t="s">
        <v>15</v>
      </c>
      <c r="D18" s="6">
        <v>6.51</v>
      </c>
      <c r="E18" s="1">
        <v>116.57</v>
      </c>
      <c r="F18" s="4">
        <f t="shared" si="1"/>
        <v>110.05999999999999</v>
      </c>
      <c r="G18" s="4">
        <v>41.9</v>
      </c>
      <c r="H18" s="4">
        <v>102</v>
      </c>
      <c r="I18" s="4">
        <f t="shared" si="2"/>
        <v>60.1</v>
      </c>
      <c r="J18" s="9">
        <f t="shared" si="0"/>
        <v>1.5834852134995498E-3</v>
      </c>
      <c r="L18" s="10">
        <v>251.82999999999998</v>
      </c>
    </row>
    <row r="19" spans="3:12" x14ac:dyDescent="0.35">
      <c r="C19" s="5" t="s">
        <v>16</v>
      </c>
      <c r="D19" s="6">
        <v>295</v>
      </c>
      <c r="E19" s="1">
        <v>11975.13</v>
      </c>
      <c r="F19" s="4">
        <f t="shared" si="1"/>
        <v>11680.13</v>
      </c>
      <c r="G19" s="4">
        <v>3271.19</v>
      </c>
      <c r="H19" s="4">
        <v>7317.72</v>
      </c>
      <c r="I19" s="4">
        <f t="shared" si="2"/>
        <v>4046.53</v>
      </c>
      <c r="J19" s="9">
        <f t="shared" si="0"/>
        <v>0.13977189322077499</v>
      </c>
      <c r="L19" s="10">
        <v>7833.11</v>
      </c>
    </row>
    <row r="20" spans="3:12" x14ac:dyDescent="0.35">
      <c r="C20" s="5" t="s">
        <v>17</v>
      </c>
      <c r="D20" s="6">
        <v>1.38</v>
      </c>
      <c r="E20" s="1">
        <v>35.99</v>
      </c>
      <c r="F20" s="4">
        <f t="shared" si="1"/>
        <v>34.61</v>
      </c>
      <c r="G20" s="4">
        <v>186.2</v>
      </c>
      <c r="H20" s="4">
        <v>186.2</v>
      </c>
      <c r="I20" s="4">
        <f t="shared" si="2"/>
        <v>0</v>
      </c>
      <c r="J20" s="9">
        <f t="shared" si="0"/>
        <v>1.6097112119113554E-3</v>
      </c>
    </row>
    <row r="21" spans="3:12" x14ac:dyDescent="0.35">
      <c r="C21" s="5" t="s">
        <v>18</v>
      </c>
      <c r="D21" s="6">
        <v>42.7</v>
      </c>
      <c r="E21" s="1">
        <v>743.16</v>
      </c>
      <c r="F21" s="4">
        <f t="shared" si="1"/>
        <v>700.45999999999992</v>
      </c>
      <c r="G21" s="4">
        <v>205</v>
      </c>
      <c r="H21" s="4">
        <v>336</v>
      </c>
      <c r="I21" s="4">
        <f t="shared" si="2"/>
        <v>131</v>
      </c>
      <c r="J21" s="9">
        <f t="shared" si="0"/>
        <v>7.8182454270950899E-3</v>
      </c>
      <c r="L21" s="10">
        <v>456.4</v>
      </c>
    </row>
    <row r="22" spans="3:12" x14ac:dyDescent="0.35">
      <c r="C22" s="5" t="s">
        <v>19</v>
      </c>
      <c r="D22" s="6">
        <v>0.06</v>
      </c>
      <c r="E22" s="1">
        <v>1.17</v>
      </c>
      <c r="F22" s="4">
        <f t="shared" si="1"/>
        <v>1.1099999999999999</v>
      </c>
      <c r="G22" s="7">
        <v>0</v>
      </c>
      <c r="H22" s="4">
        <v>0.02</v>
      </c>
      <c r="I22" s="4">
        <f t="shared" si="2"/>
        <v>0.02</v>
      </c>
      <c r="J22" s="9">
        <f t="shared" si="0"/>
        <v>8.6212536215604353E-6</v>
      </c>
    </row>
    <row r="23" spans="3:12" x14ac:dyDescent="0.35">
      <c r="C23" s="5" t="s">
        <v>20</v>
      </c>
      <c r="D23" s="6">
        <v>134.91</v>
      </c>
      <c r="E23" s="1">
        <v>527.73</v>
      </c>
      <c r="F23" s="4">
        <f t="shared" si="1"/>
        <v>392.82000000000005</v>
      </c>
      <c r="G23" s="4">
        <v>239.8</v>
      </c>
      <c r="H23" s="4">
        <v>1150.69</v>
      </c>
      <c r="I23" s="4">
        <f t="shared" si="2"/>
        <v>910.8900000000001</v>
      </c>
      <c r="J23" s="9">
        <f t="shared" si="0"/>
        <v>1.2159734876890307E-2</v>
      </c>
      <c r="L23" s="10">
        <v>1459.93</v>
      </c>
    </row>
    <row r="24" spans="3:12" x14ac:dyDescent="0.35">
      <c r="C24" s="5" t="s">
        <v>21</v>
      </c>
      <c r="D24" s="6">
        <v>5.0199999999999996</v>
      </c>
      <c r="E24" s="1">
        <v>9.85</v>
      </c>
      <c r="F24" s="4">
        <f t="shared" si="1"/>
        <v>4.83</v>
      </c>
      <c r="G24" s="7">
        <v>0</v>
      </c>
      <c r="H24" s="7">
        <v>0</v>
      </c>
      <c r="I24" s="4">
        <f t="shared" si="2"/>
        <v>0</v>
      </c>
      <c r="J24" s="9">
        <f t="shared" si="0"/>
        <v>7.1360796783504431E-5</v>
      </c>
    </row>
    <row r="25" spans="3:12" x14ac:dyDescent="0.35">
      <c r="C25" s="5" t="s">
        <v>22</v>
      </c>
      <c r="D25" s="6">
        <v>4</v>
      </c>
      <c r="E25" s="1">
        <v>4.62</v>
      </c>
      <c r="F25" s="4">
        <f t="shared" si="1"/>
        <v>0.62000000000000011</v>
      </c>
      <c r="G25" s="4">
        <v>0.01</v>
      </c>
      <c r="H25" s="4">
        <v>0.01</v>
      </c>
      <c r="I25" s="4">
        <f t="shared" si="2"/>
        <v>0</v>
      </c>
      <c r="J25" s="9">
        <f t="shared" si="0"/>
        <v>3.3543196863718327E-5</v>
      </c>
    </row>
    <row r="26" spans="3:12" x14ac:dyDescent="0.35">
      <c r="C26" s="5" t="s">
        <v>23</v>
      </c>
      <c r="D26" s="6">
        <v>64.459999999999994</v>
      </c>
      <c r="E26" s="1">
        <v>329.77</v>
      </c>
      <c r="F26" s="4">
        <f t="shared" si="1"/>
        <v>265.31</v>
      </c>
      <c r="G26" s="4">
        <v>856.8</v>
      </c>
      <c r="H26" s="4">
        <v>1523.8</v>
      </c>
      <c r="I26" s="4">
        <f t="shared" si="2"/>
        <v>667</v>
      </c>
      <c r="J26" s="9">
        <f t="shared" si="0"/>
        <v>1.3428653004467038E-2</v>
      </c>
      <c r="L26" s="10">
        <v>199</v>
      </c>
    </row>
    <row r="27" spans="3:12" x14ac:dyDescent="0.35">
      <c r="C27" s="5" t="s">
        <v>24</v>
      </c>
      <c r="D27" s="6">
        <v>2.87</v>
      </c>
      <c r="E27" s="1">
        <v>4.0599999999999996</v>
      </c>
      <c r="F27" s="4">
        <f t="shared" si="1"/>
        <v>1.1899999999999995</v>
      </c>
      <c r="G27" s="4">
        <v>50.2</v>
      </c>
      <c r="H27" s="4">
        <v>50.2</v>
      </c>
      <c r="I27" s="4">
        <f t="shared" si="2"/>
        <v>0</v>
      </c>
      <c r="J27" s="9">
        <f t="shared" si="0"/>
        <v>3.9310018613938593E-4</v>
      </c>
    </row>
    <row r="28" spans="3:12" x14ac:dyDescent="0.35">
      <c r="C28" s="5" t="s">
        <v>29</v>
      </c>
      <c r="D28" s="4">
        <f t="shared" ref="D28:I28" si="3">SUM(D3:D27)</f>
        <v>1760.94</v>
      </c>
      <c r="E28" s="4">
        <f t="shared" si="3"/>
        <v>83891.290000000037</v>
      </c>
      <c r="F28" s="4">
        <f t="shared" si="3"/>
        <v>82130.35000000002</v>
      </c>
      <c r="G28" s="4">
        <f t="shared" si="3"/>
        <v>14269.41</v>
      </c>
      <c r="H28" s="4">
        <f t="shared" si="3"/>
        <v>54139.679999999993</v>
      </c>
      <c r="I28" s="4">
        <f t="shared" si="3"/>
        <v>39870.269999999997</v>
      </c>
    </row>
    <row r="32" spans="3:12" x14ac:dyDescent="0.35">
      <c r="G32">
        <v>14510</v>
      </c>
      <c r="H32">
        <f>G34-G32</f>
        <v>39078</v>
      </c>
      <c r="I32">
        <f>G34-G33</f>
        <v>28153</v>
      </c>
    </row>
    <row r="33" spans="7:9" x14ac:dyDescent="0.35">
      <c r="G33">
        <v>25435</v>
      </c>
      <c r="H33">
        <f>H32/36</f>
        <v>1085.5</v>
      </c>
      <c r="I33">
        <f>I32/24</f>
        <v>1173.0416666666667</v>
      </c>
    </row>
    <row r="34" spans="7:9" x14ac:dyDescent="0.35">
      <c r="G34">
        <v>53588</v>
      </c>
    </row>
  </sheetData>
  <mergeCells count="4">
    <mergeCell ref="F1:F2"/>
    <mergeCell ref="I1:I2"/>
    <mergeCell ref="D1:E1"/>
    <mergeCell ref="G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31AE-C9E2-48C0-BBE4-FA3D78CB283C}">
  <dimension ref="A1:M34"/>
  <sheetViews>
    <sheetView workbookViewId="0">
      <selection activeCell="D54" sqref="D54"/>
    </sheetView>
  </sheetViews>
  <sheetFormatPr defaultRowHeight="14.5" x14ac:dyDescent="0.35"/>
  <sheetData>
    <row r="1" spans="1:13" x14ac:dyDescent="0.35">
      <c r="A1" t="s">
        <v>31</v>
      </c>
      <c r="B1" t="s">
        <v>32</v>
      </c>
    </row>
    <row r="2" spans="1:13" x14ac:dyDescent="0.35">
      <c r="A2" t="s">
        <v>33</v>
      </c>
      <c r="B2" t="s">
        <v>34</v>
      </c>
    </row>
    <row r="4" spans="1:13" x14ac:dyDescent="0.35">
      <c r="A4" t="s">
        <v>35</v>
      </c>
      <c r="B4" t="s">
        <v>36</v>
      </c>
    </row>
    <row r="5" spans="1:13" x14ac:dyDescent="0.35">
      <c r="A5" t="s">
        <v>37</v>
      </c>
      <c r="B5">
        <v>14583.66</v>
      </c>
      <c r="F5" t="s">
        <v>38</v>
      </c>
      <c r="G5" t="s">
        <v>39</v>
      </c>
      <c r="H5" t="s">
        <v>40</v>
      </c>
      <c r="I5" t="s">
        <v>41</v>
      </c>
      <c r="J5" t="s">
        <v>42</v>
      </c>
      <c r="K5" t="s">
        <v>43</v>
      </c>
      <c r="L5" t="s">
        <v>44</v>
      </c>
      <c r="M5" t="s">
        <v>45</v>
      </c>
    </row>
    <row r="6" spans="1:13" x14ac:dyDescent="0.35">
      <c r="A6" t="s">
        <v>46</v>
      </c>
      <c r="B6">
        <v>568</v>
      </c>
      <c r="F6" t="s">
        <v>39</v>
      </c>
      <c r="G6">
        <v>676169.66</v>
      </c>
    </row>
    <row r="7" spans="1:13" x14ac:dyDescent="0.35">
      <c r="A7" t="s">
        <v>47</v>
      </c>
      <c r="B7">
        <v>97386</v>
      </c>
      <c r="F7" t="s">
        <v>26</v>
      </c>
      <c r="H7">
        <v>266765.23</v>
      </c>
      <c r="I7">
        <v>142640.84</v>
      </c>
    </row>
    <row r="8" spans="1:13" x14ac:dyDescent="0.35">
      <c r="A8" t="s">
        <v>48</v>
      </c>
      <c r="F8" t="s">
        <v>42</v>
      </c>
      <c r="J8">
        <v>97386</v>
      </c>
    </row>
    <row r="9" spans="1:13" x14ac:dyDescent="0.35">
      <c r="A9" t="s">
        <v>49</v>
      </c>
      <c r="B9">
        <v>12052</v>
      </c>
      <c r="F9" t="s">
        <v>43</v>
      </c>
      <c r="K9">
        <v>84558.82</v>
      </c>
    </row>
    <row r="10" spans="1:13" x14ac:dyDescent="0.35">
      <c r="A10" t="s">
        <v>50</v>
      </c>
      <c r="B10">
        <v>5516.2</v>
      </c>
      <c r="F10" t="s">
        <v>44</v>
      </c>
      <c r="L10">
        <v>14583.66</v>
      </c>
    </row>
    <row r="11" spans="1:13" x14ac:dyDescent="0.35">
      <c r="A11" t="s">
        <v>51</v>
      </c>
      <c r="B11">
        <v>84558.82</v>
      </c>
      <c r="C11">
        <v>0.52003433700000001</v>
      </c>
      <c r="F11" t="s">
        <v>45</v>
      </c>
      <c r="M11">
        <v>18136.2</v>
      </c>
    </row>
    <row r="12" spans="1:13" x14ac:dyDescent="0.35">
      <c r="A12" t="s">
        <v>25</v>
      </c>
      <c r="B12">
        <v>676169.66</v>
      </c>
    </row>
    <row r="13" spans="1:13" x14ac:dyDescent="0.35">
      <c r="A13" t="s">
        <v>26</v>
      </c>
      <c r="B13">
        <v>409406.07</v>
      </c>
    </row>
    <row r="14" spans="1:13" x14ac:dyDescent="0.35">
      <c r="A14" t="s">
        <v>52</v>
      </c>
      <c r="B14">
        <v>1300240.4099999999</v>
      </c>
      <c r="F14" t="s">
        <v>53</v>
      </c>
      <c r="G14" t="s">
        <v>26</v>
      </c>
      <c r="H14" t="s">
        <v>25</v>
      </c>
      <c r="I14" t="s">
        <v>43</v>
      </c>
      <c r="J14" t="s">
        <v>54</v>
      </c>
      <c r="K14" t="s">
        <v>50</v>
      </c>
      <c r="L14" t="s">
        <v>42</v>
      </c>
    </row>
    <row r="15" spans="1:13" x14ac:dyDescent="0.35">
      <c r="F15" t="s">
        <v>26</v>
      </c>
      <c r="G15">
        <v>26901</v>
      </c>
    </row>
    <row r="16" spans="1:13" x14ac:dyDescent="0.35">
      <c r="F16" t="s">
        <v>25</v>
      </c>
      <c r="H16">
        <v>17187</v>
      </c>
    </row>
    <row r="17" spans="6:12" x14ac:dyDescent="0.35">
      <c r="F17" t="s">
        <v>43</v>
      </c>
      <c r="I17">
        <v>8902</v>
      </c>
    </row>
    <row r="18" spans="6:12" x14ac:dyDescent="0.35">
      <c r="F18" t="s">
        <v>54</v>
      </c>
      <c r="J18">
        <v>4756</v>
      </c>
    </row>
    <row r="19" spans="6:12" x14ac:dyDescent="0.35">
      <c r="F19" t="s">
        <v>50</v>
      </c>
      <c r="K19">
        <v>3661</v>
      </c>
    </row>
    <row r="20" spans="6:12" x14ac:dyDescent="0.35">
      <c r="F20" t="s">
        <v>42</v>
      </c>
      <c r="L20">
        <v>177</v>
      </c>
    </row>
    <row r="34" spans="3:3" x14ac:dyDescent="0.35">
      <c r="C34" t="e">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A9BA-451D-425B-B7A4-306A7D2B16FF}">
  <dimension ref="A1:AL27"/>
  <sheetViews>
    <sheetView topLeftCell="N1" workbookViewId="0">
      <selection activeCell="AH21" sqref="P21:AH22"/>
    </sheetView>
  </sheetViews>
  <sheetFormatPr defaultRowHeight="14.5" x14ac:dyDescent="0.35"/>
  <cols>
    <col min="13" max="13" width="23.1796875" bestFit="1" customWidth="1"/>
    <col min="14" max="14" width="32.7265625" bestFit="1" customWidth="1"/>
    <col min="16" max="16" width="32.7265625" bestFit="1" customWidth="1"/>
    <col min="17" max="17" width="16.1796875" bestFit="1" customWidth="1"/>
    <col min="18" max="37" width="4.81640625" bestFit="1" customWidth="1"/>
    <col min="38" max="38" width="10.7265625" bestFit="1" customWidth="1"/>
    <col min="39" max="45" width="4.81640625" bestFit="1" customWidth="1"/>
    <col min="46" max="46" width="2.81640625" bestFit="1" customWidth="1"/>
    <col min="47" max="47" width="10.7265625" bestFit="1" customWidth="1"/>
  </cols>
  <sheetData>
    <row r="1" spans="1:38" x14ac:dyDescent="0.35">
      <c r="A1" t="s">
        <v>55</v>
      </c>
      <c r="B1" t="s">
        <v>56</v>
      </c>
      <c r="C1" t="s">
        <v>39</v>
      </c>
      <c r="D1" t="s">
        <v>40</v>
      </c>
      <c r="E1" t="s">
        <v>57</v>
      </c>
      <c r="F1" t="s">
        <v>58</v>
      </c>
      <c r="G1" t="s">
        <v>59</v>
      </c>
      <c r="H1" t="s">
        <v>60</v>
      </c>
      <c r="I1" t="s">
        <v>61</v>
      </c>
      <c r="J1" t="s">
        <v>62</v>
      </c>
      <c r="M1" s="43" t="s">
        <v>31</v>
      </c>
      <c r="N1" t="s">
        <v>32</v>
      </c>
      <c r="P1" s="43" t="s">
        <v>31</v>
      </c>
      <c r="Q1" t="s">
        <v>32</v>
      </c>
    </row>
    <row r="2" spans="1:38" x14ac:dyDescent="0.35">
      <c r="A2" t="s">
        <v>0</v>
      </c>
      <c r="B2">
        <v>15636.83</v>
      </c>
      <c r="C2">
        <v>1740.6</v>
      </c>
      <c r="D2">
        <v>4320.32</v>
      </c>
      <c r="E2">
        <v>9195.49</v>
      </c>
      <c r="F2">
        <v>295.95</v>
      </c>
      <c r="G2" t="s">
        <v>27</v>
      </c>
      <c r="H2" t="s">
        <v>27</v>
      </c>
      <c r="I2">
        <v>84.47</v>
      </c>
      <c r="J2" t="s">
        <v>27</v>
      </c>
      <c r="M2" s="43" t="s">
        <v>33</v>
      </c>
      <c r="N2" t="s">
        <v>34</v>
      </c>
    </row>
    <row r="3" spans="1:38" x14ac:dyDescent="0.35">
      <c r="A3" t="s">
        <v>63</v>
      </c>
      <c r="B3">
        <v>22.56</v>
      </c>
      <c r="C3">
        <v>21.34</v>
      </c>
      <c r="D3">
        <v>0.3</v>
      </c>
      <c r="E3" t="s">
        <v>27</v>
      </c>
      <c r="F3" t="s">
        <v>27</v>
      </c>
      <c r="G3" t="s">
        <v>27</v>
      </c>
      <c r="H3" t="s">
        <v>27</v>
      </c>
      <c r="I3">
        <v>0.93</v>
      </c>
      <c r="J3" t="s">
        <v>27</v>
      </c>
      <c r="P3" s="43" t="s">
        <v>3194</v>
      </c>
      <c r="Q3" s="43" t="s">
        <v>3317</v>
      </c>
    </row>
    <row r="4" spans="1:38" x14ac:dyDescent="0.35">
      <c r="A4" t="s">
        <v>1</v>
      </c>
      <c r="B4">
        <v>70.510000000000005</v>
      </c>
      <c r="C4">
        <v>69.349999999999994</v>
      </c>
      <c r="D4">
        <v>1.1599999999999999</v>
      </c>
      <c r="E4" t="s">
        <v>27</v>
      </c>
      <c r="F4" t="s">
        <v>27</v>
      </c>
      <c r="G4" t="s">
        <v>27</v>
      </c>
      <c r="H4" t="s">
        <v>27</v>
      </c>
      <c r="I4" t="s">
        <v>27</v>
      </c>
      <c r="J4" t="s">
        <v>27</v>
      </c>
      <c r="M4" s="43" t="s">
        <v>35</v>
      </c>
      <c r="N4" t="s">
        <v>3194</v>
      </c>
      <c r="P4" s="43" t="s">
        <v>35</v>
      </c>
      <c r="Q4">
        <v>2004</v>
      </c>
      <c r="R4">
        <v>2005</v>
      </c>
      <c r="S4">
        <v>2006</v>
      </c>
      <c r="T4">
        <v>2007</v>
      </c>
      <c r="U4">
        <v>2008</v>
      </c>
      <c r="V4">
        <v>2009</v>
      </c>
      <c r="W4">
        <v>2010</v>
      </c>
      <c r="X4">
        <v>2011</v>
      </c>
      <c r="Y4">
        <v>2012</v>
      </c>
      <c r="Z4">
        <v>2013</v>
      </c>
      <c r="AA4">
        <v>2014</v>
      </c>
      <c r="AB4">
        <v>2015</v>
      </c>
      <c r="AC4">
        <v>2016</v>
      </c>
      <c r="AD4">
        <v>2017</v>
      </c>
      <c r="AE4">
        <v>2018</v>
      </c>
      <c r="AF4">
        <v>2019</v>
      </c>
      <c r="AG4">
        <v>2020</v>
      </c>
      <c r="AH4">
        <v>2021</v>
      </c>
      <c r="AI4">
        <v>2022</v>
      </c>
      <c r="AJ4">
        <v>2023</v>
      </c>
      <c r="AK4">
        <v>2024</v>
      </c>
      <c r="AL4" t="s">
        <v>52</v>
      </c>
    </row>
    <row r="5" spans="1:38" x14ac:dyDescent="0.35">
      <c r="A5" t="s">
        <v>2</v>
      </c>
      <c r="B5">
        <v>97.63</v>
      </c>
      <c r="C5">
        <v>6.96</v>
      </c>
      <c r="D5">
        <v>0.02</v>
      </c>
      <c r="E5">
        <v>55.15</v>
      </c>
      <c r="F5">
        <v>35.5</v>
      </c>
      <c r="G5" t="s">
        <v>27</v>
      </c>
      <c r="H5" t="s">
        <v>27</v>
      </c>
      <c r="I5" t="s">
        <v>27</v>
      </c>
      <c r="J5" t="s">
        <v>27</v>
      </c>
      <c r="M5" s="44" t="s">
        <v>95</v>
      </c>
      <c r="N5">
        <v>22</v>
      </c>
      <c r="P5" s="44" t="s">
        <v>95</v>
      </c>
      <c r="Q5" s="48"/>
      <c r="R5" s="48"/>
      <c r="S5" s="48"/>
      <c r="T5" s="48"/>
      <c r="U5" s="48"/>
      <c r="V5" s="48"/>
      <c r="W5" s="48"/>
      <c r="X5" s="48"/>
      <c r="Y5" s="48">
        <v>1</v>
      </c>
      <c r="Z5" s="48">
        <v>1</v>
      </c>
      <c r="AA5" s="48"/>
      <c r="AB5" s="48">
        <v>1</v>
      </c>
      <c r="AC5" s="48">
        <v>2</v>
      </c>
      <c r="AD5" s="48">
        <v>4</v>
      </c>
      <c r="AE5" s="48"/>
      <c r="AF5" s="48"/>
      <c r="AG5" s="48">
        <v>3</v>
      </c>
      <c r="AH5" s="48">
        <v>1</v>
      </c>
      <c r="AI5" s="48">
        <v>2</v>
      </c>
      <c r="AJ5" s="48">
        <v>3</v>
      </c>
      <c r="AK5" s="48">
        <v>4</v>
      </c>
      <c r="AL5" s="48">
        <v>22</v>
      </c>
    </row>
    <row r="6" spans="1:38" x14ac:dyDescent="0.35">
      <c r="A6" t="s">
        <v>3</v>
      </c>
      <c r="B6">
        <v>1297.6099999999999</v>
      </c>
      <c r="C6">
        <v>177.07</v>
      </c>
      <c r="D6">
        <v>135</v>
      </c>
      <c r="E6">
        <v>717.01</v>
      </c>
      <c r="F6">
        <v>268.52999999999997</v>
      </c>
      <c r="G6" t="s">
        <v>27</v>
      </c>
      <c r="H6" t="s">
        <v>27</v>
      </c>
      <c r="I6" t="s">
        <v>27</v>
      </c>
      <c r="J6" t="s">
        <v>27</v>
      </c>
      <c r="M6" s="44" t="s">
        <v>156</v>
      </c>
      <c r="N6">
        <v>17</v>
      </c>
      <c r="P6" s="44" t="s">
        <v>156</v>
      </c>
      <c r="Q6" s="48"/>
      <c r="R6" s="48"/>
      <c r="S6" s="48"/>
      <c r="T6" s="48"/>
      <c r="U6" s="48"/>
      <c r="V6" s="48"/>
      <c r="W6" s="48"/>
      <c r="X6" s="48"/>
      <c r="Y6" s="48"/>
      <c r="Z6" s="48"/>
      <c r="AA6" s="48"/>
      <c r="AB6" s="48"/>
      <c r="AC6" s="48"/>
      <c r="AD6" s="48">
        <v>3</v>
      </c>
      <c r="AE6" s="48">
        <v>3</v>
      </c>
      <c r="AF6" s="48">
        <v>1</v>
      </c>
      <c r="AG6" s="48"/>
      <c r="AH6" s="48"/>
      <c r="AI6" s="48">
        <v>1</v>
      </c>
      <c r="AJ6" s="48">
        <v>4</v>
      </c>
      <c r="AK6" s="48">
        <v>5</v>
      </c>
      <c r="AL6" s="48">
        <v>17</v>
      </c>
    </row>
    <row r="7" spans="1:38" x14ac:dyDescent="0.35">
      <c r="A7" t="s">
        <v>4</v>
      </c>
      <c r="B7">
        <v>213863.9</v>
      </c>
      <c r="C7">
        <v>53115.78</v>
      </c>
      <c r="D7">
        <v>32959.31</v>
      </c>
      <c r="E7">
        <v>109981.65</v>
      </c>
      <c r="F7">
        <v>17250.29</v>
      </c>
      <c r="G7">
        <v>13.76</v>
      </c>
      <c r="H7">
        <v>17.5</v>
      </c>
      <c r="I7">
        <v>525.57000000000005</v>
      </c>
      <c r="J7" t="s">
        <v>27</v>
      </c>
      <c r="M7" s="44" t="s">
        <v>190</v>
      </c>
      <c r="N7">
        <v>705</v>
      </c>
      <c r="P7" s="44" t="s">
        <v>190</v>
      </c>
      <c r="Q7" s="48"/>
      <c r="R7" s="48"/>
      <c r="S7" s="48"/>
      <c r="T7" s="48"/>
      <c r="U7" s="48">
        <v>4</v>
      </c>
      <c r="V7" s="48">
        <v>6</v>
      </c>
      <c r="W7" s="48">
        <v>4</v>
      </c>
      <c r="X7" s="48">
        <v>3</v>
      </c>
      <c r="Y7" s="48">
        <v>12</v>
      </c>
      <c r="Z7" s="48">
        <v>12</v>
      </c>
      <c r="AA7" s="48">
        <v>15</v>
      </c>
      <c r="AB7" s="48">
        <v>25</v>
      </c>
      <c r="AC7" s="48">
        <v>28</v>
      </c>
      <c r="AD7" s="48">
        <v>57</v>
      </c>
      <c r="AE7" s="48">
        <v>53</v>
      </c>
      <c r="AF7" s="48">
        <v>74</v>
      </c>
      <c r="AG7" s="48">
        <v>81</v>
      </c>
      <c r="AH7" s="48">
        <v>66</v>
      </c>
      <c r="AI7" s="48">
        <v>96</v>
      </c>
      <c r="AJ7" s="48">
        <v>89</v>
      </c>
      <c r="AK7" s="48">
        <v>80</v>
      </c>
      <c r="AL7" s="48">
        <v>705</v>
      </c>
    </row>
    <row r="8" spans="1:38" x14ac:dyDescent="0.35">
      <c r="A8" t="s">
        <v>5</v>
      </c>
      <c r="B8">
        <v>23684.12</v>
      </c>
      <c r="C8">
        <v>10789.26</v>
      </c>
      <c r="D8">
        <v>4716.8999999999996</v>
      </c>
      <c r="E8">
        <v>7464.87</v>
      </c>
      <c r="F8">
        <v>462.8</v>
      </c>
      <c r="G8" t="s">
        <v>27</v>
      </c>
      <c r="H8" t="s">
        <v>27</v>
      </c>
      <c r="I8">
        <v>58.46</v>
      </c>
      <c r="J8">
        <v>83.58</v>
      </c>
      <c r="M8" s="44" t="s">
        <v>1254</v>
      </c>
      <c r="N8">
        <v>298</v>
      </c>
      <c r="P8" s="44" t="s">
        <v>1254</v>
      </c>
      <c r="Q8" s="48"/>
      <c r="R8" s="48"/>
      <c r="S8" s="48"/>
      <c r="T8" s="48"/>
      <c r="U8" s="48"/>
      <c r="V8" s="48"/>
      <c r="W8" s="48"/>
      <c r="X8" s="48"/>
      <c r="Y8" s="48">
        <v>2</v>
      </c>
      <c r="Z8" s="48">
        <v>4</v>
      </c>
      <c r="AA8" s="48">
        <v>6</v>
      </c>
      <c r="AB8" s="48">
        <v>8</v>
      </c>
      <c r="AC8" s="48">
        <v>17</v>
      </c>
      <c r="AD8" s="48">
        <v>39</v>
      </c>
      <c r="AE8" s="48">
        <v>40</v>
      </c>
      <c r="AF8" s="48">
        <v>34</v>
      </c>
      <c r="AG8" s="48">
        <v>20</v>
      </c>
      <c r="AH8" s="48">
        <v>24</v>
      </c>
      <c r="AI8" s="48">
        <v>19</v>
      </c>
      <c r="AJ8" s="48">
        <v>29</v>
      </c>
      <c r="AK8" s="48">
        <v>56</v>
      </c>
      <c r="AL8" s="48">
        <v>298</v>
      </c>
    </row>
    <row r="9" spans="1:38" x14ac:dyDescent="0.35">
      <c r="A9" t="s">
        <v>6</v>
      </c>
      <c r="B9">
        <v>15038.83</v>
      </c>
      <c r="C9">
        <v>1392.46</v>
      </c>
      <c r="D9">
        <v>33.799999999999997</v>
      </c>
      <c r="E9">
        <v>13224.34</v>
      </c>
      <c r="F9">
        <v>375.68</v>
      </c>
      <c r="G9">
        <v>2</v>
      </c>
      <c r="H9" t="s">
        <v>27</v>
      </c>
      <c r="I9">
        <v>10.55</v>
      </c>
      <c r="J9" t="s">
        <v>27</v>
      </c>
      <c r="M9" s="44" t="s">
        <v>1931</v>
      </c>
      <c r="N9">
        <v>54</v>
      </c>
      <c r="P9" s="44" t="s">
        <v>1931</v>
      </c>
      <c r="Q9" s="48"/>
      <c r="R9" s="48"/>
      <c r="S9" s="48"/>
      <c r="T9" s="48"/>
      <c r="U9" s="48"/>
      <c r="V9" s="48"/>
      <c r="W9" s="48"/>
      <c r="X9" s="48"/>
      <c r="Y9" s="48"/>
      <c r="Z9" s="48">
        <v>1</v>
      </c>
      <c r="AA9" s="48"/>
      <c r="AB9" s="48"/>
      <c r="AC9" s="48"/>
      <c r="AD9" s="48">
        <v>1</v>
      </c>
      <c r="AE9" s="48">
        <v>3</v>
      </c>
      <c r="AF9" s="48">
        <v>1</v>
      </c>
      <c r="AG9" s="48">
        <v>6</v>
      </c>
      <c r="AH9" s="48">
        <v>8</v>
      </c>
      <c r="AI9" s="48">
        <v>9</v>
      </c>
      <c r="AJ9" s="48">
        <v>11</v>
      </c>
      <c r="AK9" s="48">
        <v>14</v>
      </c>
      <c r="AL9" s="48">
        <v>54</v>
      </c>
    </row>
    <row r="10" spans="1:38" x14ac:dyDescent="0.35">
      <c r="A10" t="s">
        <v>7</v>
      </c>
      <c r="B10">
        <v>3171.28</v>
      </c>
      <c r="C10">
        <v>72.55</v>
      </c>
      <c r="D10">
        <v>402.34</v>
      </c>
      <c r="E10">
        <v>2352.9699999999998</v>
      </c>
      <c r="F10">
        <v>75.5</v>
      </c>
      <c r="G10" t="s">
        <v>27</v>
      </c>
      <c r="H10" t="s">
        <v>27</v>
      </c>
      <c r="I10">
        <v>5.26</v>
      </c>
      <c r="J10">
        <v>262.66000000000003</v>
      </c>
      <c r="M10" s="44" t="s">
        <v>2008</v>
      </c>
      <c r="N10">
        <v>186</v>
      </c>
      <c r="P10" s="44" t="s">
        <v>2008</v>
      </c>
      <c r="Q10" s="48"/>
      <c r="R10" s="48"/>
      <c r="S10" s="48"/>
      <c r="T10" s="48">
        <v>4</v>
      </c>
      <c r="U10" s="48">
        <v>3</v>
      </c>
      <c r="V10" s="48">
        <v>3</v>
      </c>
      <c r="W10" s="48">
        <v>12</v>
      </c>
      <c r="X10" s="48">
        <v>11</v>
      </c>
      <c r="Y10" s="48">
        <v>5</v>
      </c>
      <c r="Z10" s="48">
        <v>9</v>
      </c>
      <c r="AA10" s="48">
        <v>10</v>
      </c>
      <c r="AB10" s="48">
        <v>10</v>
      </c>
      <c r="AC10" s="48">
        <v>23</v>
      </c>
      <c r="AD10" s="48">
        <v>23</v>
      </c>
      <c r="AE10" s="48">
        <v>9</v>
      </c>
      <c r="AF10" s="48">
        <v>21</v>
      </c>
      <c r="AG10" s="48">
        <v>3</v>
      </c>
      <c r="AH10" s="48">
        <v>14</v>
      </c>
      <c r="AI10" s="48">
        <v>9</v>
      </c>
      <c r="AJ10" s="48">
        <v>13</v>
      </c>
      <c r="AK10" s="48">
        <v>4</v>
      </c>
      <c r="AL10" s="48">
        <v>186</v>
      </c>
    </row>
    <row r="11" spans="1:38" x14ac:dyDescent="0.35">
      <c r="A11" t="s">
        <v>8</v>
      </c>
      <c r="B11">
        <v>2563.84</v>
      </c>
      <c r="C11">
        <v>1422.59</v>
      </c>
      <c r="D11">
        <v>432.7</v>
      </c>
      <c r="E11">
        <v>625.16</v>
      </c>
      <c r="F11">
        <v>79.05</v>
      </c>
      <c r="G11" t="s">
        <v>27</v>
      </c>
      <c r="H11" t="s">
        <v>27</v>
      </c>
      <c r="I11">
        <v>4.34</v>
      </c>
      <c r="J11" t="s">
        <v>27</v>
      </c>
      <c r="M11" s="44" t="s">
        <v>2227</v>
      </c>
      <c r="N11">
        <v>241</v>
      </c>
      <c r="P11" s="44" t="s">
        <v>2227</v>
      </c>
      <c r="Q11" s="48">
        <v>1</v>
      </c>
      <c r="R11" s="48">
        <v>1</v>
      </c>
      <c r="S11" s="48">
        <v>1</v>
      </c>
      <c r="T11" s="48">
        <v>1</v>
      </c>
      <c r="U11" s="48">
        <v>1</v>
      </c>
      <c r="V11" s="48"/>
      <c r="W11" s="48">
        <v>1</v>
      </c>
      <c r="X11" s="48"/>
      <c r="Y11" s="48"/>
      <c r="Z11" s="48"/>
      <c r="AA11" s="48"/>
      <c r="AB11" s="48"/>
      <c r="AC11" s="48">
        <v>17</v>
      </c>
      <c r="AD11" s="48"/>
      <c r="AE11" s="48">
        <v>11</v>
      </c>
      <c r="AF11" s="48">
        <v>16</v>
      </c>
      <c r="AG11" s="48">
        <v>13</v>
      </c>
      <c r="AH11" s="48">
        <v>21</v>
      </c>
      <c r="AI11" s="48">
        <v>74</v>
      </c>
      <c r="AJ11" s="48">
        <v>40</v>
      </c>
      <c r="AK11" s="48">
        <v>43</v>
      </c>
      <c r="AL11" s="48">
        <v>241</v>
      </c>
    </row>
    <row r="12" spans="1:38" x14ac:dyDescent="0.35">
      <c r="A12" t="s">
        <v>9</v>
      </c>
      <c r="B12">
        <v>5481.47</v>
      </c>
      <c r="C12">
        <v>31.55</v>
      </c>
      <c r="D12">
        <v>71.13</v>
      </c>
      <c r="E12">
        <v>5215.17</v>
      </c>
      <c r="F12">
        <v>155.30000000000001</v>
      </c>
      <c r="G12" t="s">
        <v>27</v>
      </c>
      <c r="H12" t="s">
        <v>27</v>
      </c>
      <c r="I12">
        <v>8.32</v>
      </c>
      <c r="J12" t="s">
        <v>27</v>
      </c>
      <c r="M12" s="44" t="s">
        <v>2493</v>
      </c>
      <c r="N12">
        <v>76</v>
      </c>
      <c r="P12" s="44" t="s">
        <v>2493</v>
      </c>
      <c r="Q12" s="48"/>
      <c r="R12" s="48"/>
      <c r="S12" s="48"/>
      <c r="T12" s="48"/>
      <c r="U12" s="48"/>
      <c r="V12" s="48"/>
      <c r="W12" s="48"/>
      <c r="X12" s="48"/>
      <c r="Y12" s="48">
        <v>1</v>
      </c>
      <c r="Z12" s="48">
        <v>1</v>
      </c>
      <c r="AA12" s="48">
        <v>1</v>
      </c>
      <c r="AB12" s="48">
        <v>4</v>
      </c>
      <c r="AC12" s="48">
        <v>5</v>
      </c>
      <c r="AD12" s="48">
        <v>16</v>
      </c>
      <c r="AE12" s="48">
        <v>8</v>
      </c>
      <c r="AF12" s="48">
        <v>11</v>
      </c>
      <c r="AG12" s="48">
        <v>9</v>
      </c>
      <c r="AH12" s="48">
        <v>5</v>
      </c>
      <c r="AI12" s="48">
        <v>5</v>
      </c>
      <c r="AJ12" s="48">
        <v>2</v>
      </c>
      <c r="AK12" s="48">
        <v>8</v>
      </c>
      <c r="AL12" s="48">
        <v>76</v>
      </c>
    </row>
    <row r="13" spans="1:38" x14ac:dyDescent="0.35">
      <c r="A13" t="s">
        <v>10</v>
      </c>
      <c r="B13">
        <v>1858.01</v>
      </c>
      <c r="C13">
        <v>647.99</v>
      </c>
      <c r="D13">
        <v>54</v>
      </c>
      <c r="E13">
        <v>642.87</v>
      </c>
      <c r="F13">
        <v>295.39999999999998</v>
      </c>
      <c r="G13" t="s">
        <v>27</v>
      </c>
      <c r="H13" t="s">
        <v>27</v>
      </c>
      <c r="I13">
        <v>8.35</v>
      </c>
      <c r="J13">
        <v>209.4</v>
      </c>
      <c r="M13" s="44" t="s">
        <v>2692</v>
      </c>
      <c r="N13">
        <v>95</v>
      </c>
      <c r="P13" s="44" t="s">
        <v>2692</v>
      </c>
      <c r="Q13" s="48"/>
      <c r="R13" s="48"/>
      <c r="S13" s="48"/>
      <c r="T13" s="48"/>
      <c r="U13" s="48"/>
      <c r="V13" s="48"/>
      <c r="W13" s="48"/>
      <c r="X13" s="48"/>
      <c r="Y13" s="48"/>
      <c r="Z13" s="48">
        <v>5</v>
      </c>
      <c r="AA13" s="48">
        <v>7</v>
      </c>
      <c r="AB13" s="48">
        <v>4</v>
      </c>
      <c r="AC13" s="48">
        <v>4</v>
      </c>
      <c r="AD13" s="48">
        <v>11</v>
      </c>
      <c r="AE13" s="48">
        <v>21</v>
      </c>
      <c r="AF13" s="48">
        <v>7</v>
      </c>
      <c r="AG13" s="48">
        <v>6</v>
      </c>
      <c r="AH13" s="48">
        <v>6</v>
      </c>
      <c r="AI13" s="48">
        <v>8</v>
      </c>
      <c r="AJ13" s="48">
        <v>8</v>
      </c>
      <c r="AK13" s="48">
        <v>8</v>
      </c>
      <c r="AL13" s="48">
        <v>95</v>
      </c>
    </row>
    <row r="14" spans="1:38" x14ac:dyDescent="0.35">
      <c r="A14" t="s">
        <v>11</v>
      </c>
      <c r="B14">
        <v>2703.63</v>
      </c>
      <c r="C14">
        <v>101.9</v>
      </c>
      <c r="D14">
        <v>107.4</v>
      </c>
      <c r="E14">
        <v>1575.11</v>
      </c>
      <c r="F14">
        <v>864.16</v>
      </c>
      <c r="G14" t="s">
        <v>27</v>
      </c>
      <c r="H14" t="s">
        <v>27</v>
      </c>
      <c r="I14">
        <v>5.86</v>
      </c>
      <c r="J14">
        <v>49.2</v>
      </c>
      <c r="M14" s="44" t="s">
        <v>2839</v>
      </c>
      <c r="N14">
        <v>19</v>
      </c>
      <c r="P14" s="44" t="s">
        <v>2839</v>
      </c>
      <c r="Q14" s="48"/>
      <c r="R14" s="48"/>
      <c r="S14" s="48"/>
      <c r="T14" s="48"/>
      <c r="U14" s="48"/>
      <c r="V14" s="48"/>
      <c r="W14" s="48"/>
      <c r="X14" s="48"/>
      <c r="Y14" s="48"/>
      <c r="Z14" s="48"/>
      <c r="AA14" s="48"/>
      <c r="AB14" s="48"/>
      <c r="AC14" s="48"/>
      <c r="AD14" s="48">
        <v>2</v>
      </c>
      <c r="AE14" s="48">
        <v>2</v>
      </c>
      <c r="AF14" s="48">
        <v>2</v>
      </c>
      <c r="AG14" s="48">
        <v>2</v>
      </c>
      <c r="AH14" s="48">
        <v>1</v>
      </c>
      <c r="AI14" s="48">
        <v>3</v>
      </c>
      <c r="AJ14" s="48">
        <v>4</v>
      </c>
      <c r="AK14" s="48">
        <v>3</v>
      </c>
      <c r="AL14" s="48">
        <v>19</v>
      </c>
    </row>
    <row r="15" spans="1:38" x14ac:dyDescent="0.35">
      <c r="A15" t="s">
        <v>12</v>
      </c>
      <c r="B15">
        <v>65.36</v>
      </c>
      <c r="C15">
        <v>17.489999999999998</v>
      </c>
      <c r="D15">
        <v>0.04</v>
      </c>
      <c r="E15">
        <v>3.05</v>
      </c>
      <c r="F15">
        <v>44.79</v>
      </c>
      <c r="G15" t="s">
        <v>27</v>
      </c>
      <c r="H15" t="s">
        <v>27</v>
      </c>
      <c r="I15" t="s">
        <v>27</v>
      </c>
      <c r="J15" t="s">
        <v>27</v>
      </c>
      <c r="M15" s="44" t="s">
        <v>2875</v>
      </c>
      <c r="N15">
        <v>68</v>
      </c>
      <c r="P15" s="44" t="s">
        <v>2875</v>
      </c>
      <c r="Q15" s="48"/>
      <c r="R15" s="48"/>
      <c r="S15" s="48"/>
      <c r="T15" s="48"/>
      <c r="U15" s="48"/>
      <c r="V15" s="48"/>
      <c r="W15" s="48"/>
      <c r="X15" s="48"/>
      <c r="Y15" s="48"/>
      <c r="Z15" s="48">
        <v>1</v>
      </c>
      <c r="AA15" s="48"/>
      <c r="AB15" s="48">
        <v>2</v>
      </c>
      <c r="AC15" s="48">
        <v>5</v>
      </c>
      <c r="AD15" s="48">
        <v>2</v>
      </c>
      <c r="AE15" s="48">
        <v>4</v>
      </c>
      <c r="AF15" s="48">
        <v>9</v>
      </c>
      <c r="AG15" s="48">
        <v>4</v>
      </c>
      <c r="AH15" s="48">
        <v>5</v>
      </c>
      <c r="AI15" s="48">
        <v>14</v>
      </c>
      <c r="AJ15" s="48">
        <v>16</v>
      </c>
      <c r="AK15" s="48">
        <v>6</v>
      </c>
      <c r="AL15" s="48">
        <v>68</v>
      </c>
    </row>
    <row r="16" spans="1:38" x14ac:dyDescent="0.35">
      <c r="A16" t="s">
        <v>13</v>
      </c>
      <c r="B16">
        <v>81.89</v>
      </c>
      <c r="C16">
        <v>3.88</v>
      </c>
      <c r="D16">
        <v>0.02</v>
      </c>
      <c r="E16">
        <v>77.989999999999995</v>
      </c>
      <c r="F16" t="s">
        <v>27</v>
      </c>
      <c r="G16" t="s">
        <v>27</v>
      </c>
      <c r="H16" t="s">
        <v>27</v>
      </c>
      <c r="I16" t="s">
        <v>27</v>
      </c>
      <c r="J16" t="s">
        <v>27</v>
      </c>
      <c r="M16" s="44" t="s">
        <v>2985</v>
      </c>
      <c r="N16">
        <v>63</v>
      </c>
      <c r="P16" s="44" t="s">
        <v>2985</v>
      </c>
      <c r="Q16" s="48"/>
      <c r="R16" s="48"/>
      <c r="S16" s="48"/>
      <c r="T16" s="48"/>
      <c r="U16" s="48"/>
      <c r="V16" s="48"/>
      <c r="W16" s="48"/>
      <c r="X16" s="48">
        <v>2</v>
      </c>
      <c r="Y16" s="48">
        <v>4</v>
      </c>
      <c r="Z16" s="48">
        <v>6</v>
      </c>
      <c r="AA16" s="48">
        <v>2</v>
      </c>
      <c r="AB16" s="48">
        <v>11</v>
      </c>
      <c r="AC16" s="48">
        <v>3</v>
      </c>
      <c r="AD16" s="48">
        <v>3</v>
      </c>
      <c r="AE16" s="48">
        <v>4</v>
      </c>
      <c r="AF16" s="48">
        <v>7</v>
      </c>
      <c r="AG16" s="48">
        <v>4</v>
      </c>
      <c r="AH16" s="48">
        <v>6</v>
      </c>
      <c r="AI16" s="48">
        <v>4</v>
      </c>
      <c r="AJ16" s="48">
        <v>3</v>
      </c>
      <c r="AK16" s="48">
        <v>4</v>
      </c>
      <c r="AL16" s="48">
        <v>63</v>
      </c>
    </row>
    <row r="17" spans="1:38" x14ac:dyDescent="0.35">
      <c r="A17" t="s">
        <v>14</v>
      </c>
      <c r="B17">
        <v>1966.2</v>
      </c>
      <c r="C17">
        <v>553.80999999999995</v>
      </c>
      <c r="D17">
        <v>238.9</v>
      </c>
      <c r="E17">
        <v>909.63</v>
      </c>
      <c r="F17">
        <v>221.07</v>
      </c>
      <c r="G17" t="s">
        <v>27</v>
      </c>
      <c r="H17" t="s">
        <v>27</v>
      </c>
      <c r="I17">
        <v>3.78</v>
      </c>
      <c r="J17">
        <v>39</v>
      </c>
      <c r="M17" s="44" t="s">
        <v>3154</v>
      </c>
      <c r="N17">
        <v>20</v>
      </c>
      <c r="P17" s="44" t="s">
        <v>3154</v>
      </c>
      <c r="Q17" s="48"/>
      <c r="R17" s="48"/>
      <c r="S17" s="48"/>
      <c r="T17" s="48"/>
      <c r="U17" s="48"/>
      <c r="V17" s="48"/>
      <c r="W17" s="48"/>
      <c r="X17" s="48"/>
      <c r="Y17" s="48"/>
      <c r="Z17" s="48"/>
      <c r="AA17" s="48"/>
      <c r="AB17" s="48"/>
      <c r="AC17" s="48"/>
      <c r="AD17" s="48">
        <v>2</v>
      </c>
      <c r="AE17" s="48">
        <v>2</v>
      </c>
      <c r="AF17" s="48">
        <v>5</v>
      </c>
      <c r="AG17" s="48"/>
      <c r="AH17" s="48">
        <v>4</v>
      </c>
      <c r="AI17" s="48"/>
      <c r="AJ17" s="48">
        <v>3</v>
      </c>
      <c r="AK17" s="48">
        <v>4</v>
      </c>
      <c r="AL17" s="48">
        <v>20</v>
      </c>
    </row>
    <row r="18" spans="1:38" x14ac:dyDescent="0.35">
      <c r="A18" t="s">
        <v>15</v>
      </c>
      <c r="B18">
        <v>280.7</v>
      </c>
      <c r="C18">
        <v>116.57</v>
      </c>
      <c r="D18">
        <v>102</v>
      </c>
      <c r="E18">
        <v>30</v>
      </c>
      <c r="F18">
        <v>32.130000000000003</v>
      </c>
      <c r="G18" t="s">
        <v>27</v>
      </c>
      <c r="H18" t="s">
        <v>27</v>
      </c>
      <c r="I18" t="s">
        <v>27</v>
      </c>
      <c r="J18" t="s">
        <v>27</v>
      </c>
      <c r="M18" s="44" t="s">
        <v>52</v>
      </c>
      <c r="N18">
        <v>1864</v>
      </c>
      <c r="P18" s="44" t="s">
        <v>52</v>
      </c>
      <c r="Q18" s="48">
        <v>1</v>
      </c>
      <c r="R18" s="48">
        <v>1</v>
      </c>
      <c r="S18" s="48">
        <v>1</v>
      </c>
      <c r="T18" s="48">
        <v>5</v>
      </c>
      <c r="U18" s="48">
        <v>8</v>
      </c>
      <c r="V18" s="48">
        <v>9</v>
      </c>
      <c r="W18" s="48">
        <v>17</v>
      </c>
      <c r="X18" s="48">
        <v>16</v>
      </c>
      <c r="Y18" s="48">
        <v>25</v>
      </c>
      <c r="Z18" s="48">
        <v>40</v>
      </c>
      <c r="AA18" s="48">
        <v>41</v>
      </c>
      <c r="AB18" s="48">
        <v>65</v>
      </c>
      <c r="AC18" s="48">
        <v>104</v>
      </c>
      <c r="AD18" s="48">
        <v>163</v>
      </c>
      <c r="AE18" s="48">
        <v>160</v>
      </c>
      <c r="AF18" s="48">
        <v>188</v>
      </c>
      <c r="AG18" s="48">
        <v>151</v>
      </c>
      <c r="AH18" s="48">
        <v>161</v>
      </c>
      <c r="AI18" s="48">
        <v>244</v>
      </c>
      <c r="AJ18" s="48">
        <v>225</v>
      </c>
      <c r="AK18" s="48">
        <v>239</v>
      </c>
      <c r="AL18" s="48">
        <v>1864</v>
      </c>
    </row>
    <row r="19" spans="1:38" x14ac:dyDescent="0.35">
      <c r="A19" t="s">
        <v>16</v>
      </c>
      <c r="B19">
        <v>34036.239999999998</v>
      </c>
      <c r="C19">
        <v>11975.13</v>
      </c>
      <c r="D19">
        <v>7317.72</v>
      </c>
      <c r="E19">
        <v>12838.01</v>
      </c>
      <c r="F19">
        <v>816.99</v>
      </c>
      <c r="G19" t="s">
        <v>27</v>
      </c>
      <c r="H19" t="s">
        <v>27</v>
      </c>
      <c r="I19">
        <v>72.89</v>
      </c>
      <c r="J19">
        <v>998.5</v>
      </c>
    </row>
    <row r="20" spans="1:38" x14ac:dyDescent="0.35">
      <c r="A20" t="s">
        <v>17</v>
      </c>
      <c r="B20">
        <v>765.89</v>
      </c>
      <c r="C20">
        <v>35.99</v>
      </c>
      <c r="D20">
        <v>186.2</v>
      </c>
      <c r="E20">
        <v>160.05000000000001</v>
      </c>
      <c r="F20">
        <v>218.2</v>
      </c>
      <c r="G20" t="s">
        <v>27</v>
      </c>
      <c r="H20" t="s">
        <v>27</v>
      </c>
      <c r="I20">
        <v>0.01</v>
      </c>
      <c r="J20">
        <v>165.44</v>
      </c>
    </row>
    <row r="21" spans="1:38" x14ac:dyDescent="0.35">
      <c r="A21" t="s">
        <v>18</v>
      </c>
      <c r="B21">
        <v>3030.98</v>
      </c>
      <c r="C21">
        <v>743.16</v>
      </c>
      <c r="D21">
        <v>336</v>
      </c>
      <c r="E21">
        <v>1848.44</v>
      </c>
      <c r="F21">
        <v>92</v>
      </c>
      <c r="G21" t="s">
        <v>27</v>
      </c>
      <c r="H21" t="s">
        <v>27</v>
      </c>
      <c r="I21">
        <v>11.37</v>
      </c>
      <c r="J21" t="s">
        <v>27</v>
      </c>
      <c r="P21" s="44" t="s">
        <v>66</v>
      </c>
      <c r="Q21" s="47">
        <v>2007</v>
      </c>
      <c r="R21" s="47">
        <v>2008</v>
      </c>
      <c r="S21" s="47">
        <v>2009</v>
      </c>
      <c r="T21" s="47">
        <v>2010</v>
      </c>
      <c r="U21" s="47">
        <v>2011</v>
      </c>
      <c r="V21" s="47">
        <v>2012</v>
      </c>
      <c r="W21" s="47">
        <v>2013</v>
      </c>
      <c r="X21" s="47">
        <v>2014</v>
      </c>
      <c r="Y21" s="47">
        <v>2015</v>
      </c>
      <c r="Z21" s="47">
        <v>2016</v>
      </c>
      <c r="AA21" s="47">
        <v>2017</v>
      </c>
      <c r="AB21" s="47">
        <v>2018</v>
      </c>
      <c r="AC21" s="47">
        <v>2019</v>
      </c>
      <c r="AD21" s="47">
        <v>2020</v>
      </c>
      <c r="AE21" s="47">
        <v>2021</v>
      </c>
      <c r="AF21" s="47">
        <v>2022</v>
      </c>
      <c r="AG21" s="47">
        <v>2023</v>
      </c>
      <c r="AH21" s="47">
        <v>2024</v>
      </c>
    </row>
    <row r="22" spans="1:38" x14ac:dyDescent="0.35">
      <c r="A22" t="s">
        <v>19</v>
      </c>
      <c r="B22">
        <v>8866.6</v>
      </c>
      <c r="C22">
        <v>1.17</v>
      </c>
      <c r="D22">
        <v>0.02</v>
      </c>
      <c r="E22">
        <v>8824</v>
      </c>
      <c r="F22">
        <v>39</v>
      </c>
      <c r="G22" t="s">
        <v>27</v>
      </c>
      <c r="H22" t="s">
        <v>27</v>
      </c>
      <c r="I22">
        <v>2.42</v>
      </c>
      <c r="J22" t="s">
        <v>27</v>
      </c>
      <c r="P22" s="44" t="s">
        <v>2008</v>
      </c>
      <c r="Q22" s="48">
        <v>4</v>
      </c>
      <c r="R22" s="48">
        <v>3</v>
      </c>
      <c r="S22" s="48">
        <v>3</v>
      </c>
      <c r="T22" s="48">
        <v>12</v>
      </c>
      <c r="U22" s="48">
        <v>11</v>
      </c>
      <c r="V22" s="48">
        <v>5</v>
      </c>
      <c r="W22" s="48">
        <v>9</v>
      </c>
      <c r="X22" s="48">
        <v>10</v>
      </c>
      <c r="Y22" s="48">
        <v>10</v>
      </c>
      <c r="Z22" s="48">
        <v>23</v>
      </c>
      <c r="AA22" s="48">
        <v>23</v>
      </c>
      <c r="AB22" s="48">
        <v>9</v>
      </c>
      <c r="AC22" s="48">
        <v>21</v>
      </c>
      <c r="AD22" s="48">
        <v>3</v>
      </c>
      <c r="AE22" s="48">
        <v>14</v>
      </c>
      <c r="AF22" s="48">
        <v>9</v>
      </c>
      <c r="AG22" s="48">
        <v>13</v>
      </c>
      <c r="AH22" s="48">
        <v>4</v>
      </c>
      <c r="AI22" s="48">
        <v>186</v>
      </c>
    </row>
    <row r="23" spans="1:38" x14ac:dyDescent="0.35">
      <c r="A23" t="s">
        <v>20</v>
      </c>
      <c r="B23">
        <v>7368.53</v>
      </c>
      <c r="C23">
        <v>527.73</v>
      </c>
      <c r="D23">
        <v>1150.69</v>
      </c>
      <c r="E23">
        <v>5522.55</v>
      </c>
      <c r="F23">
        <v>154.76</v>
      </c>
      <c r="G23" t="s">
        <v>27</v>
      </c>
      <c r="H23" t="s">
        <v>27</v>
      </c>
      <c r="I23">
        <v>12.8</v>
      </c>
      <c r="J23" t="s">
        <v>27</v>
      </c>
    </row>
    <row r="24" spans="1:38" x14ac:dyDescent="0.35">
      <c r="A24" t="s">
        <v>21</v>
      </c>
      <c r="B24">
        <v>191.39</v>
      </c>
      <c r="C24">
        <v>9.85</v>
      </c>
      <c r="D24" t="s">
        <v>27</v>
      </c>
      <c r="E24">
        <v>180.04</v>
      </c>
      <c r="F24">
        <v>1.5</v>
      </c>
      <c r="G24" t="s">
        <v>27</v>
      </c>
      <c r="H24" t="s">
        <v>27</v>
      </c>
      <c r="I24" t="s">
        <v>27</v>
      </c>
      <c r="J24" t="s">
        <v>27</v>
      </c>
    </row>
    <row r="25" spans="1:38" x14ac:dyDescent="0.35">
      <c r="A25" t="s">
        <v>22</v>
      </c>
      <c r="B25">
        <v>4.63</v>
      </c>
      <c r="C25">
        <v>4.62</v>
      </c>
      <c r="D25">
        <v>0.01</v>
      </c>
      <c r="E25" t="s">
        <v>27</v>
      </c>
      <c r="F25" t="s">
        <v>27</v>
      </c>
      <c r="G25" t="s">
        <v>27</v>
      </c>
      <c r="H25" t="s">
        <v>27</v>
      </c>
      <c r="I25" t="s">
        <v>27</v>
      </c>
      <c r="J25" t="s">
        <v>27</v>
      </c>
    </row>
    <row r="26" spans="1:38" x14ac:dyDescent="0.35">
      <c r="A26" t="s">
        <v>23</v>
      </c>
      <c r="B26">
        <v>4128.7700000000004</v>
      </c>
      <c r="C26">
        <v>329.77</v>
      </c>
      <c r="D26">
        <v>1523.8</v>
      </c>
      <c r="E26">
        <v>1538</v>
      </c>
      <c r="F26">
        <v>728.6</v>
      </c>
      <c r="G26" t="s">
        <v>27</v>
      </c>
      <c r="H26" t="s">
        <v>27</v>
      </c>
      <c r="I26">
        <v>8.6</v>
      </c>
      <c r="J26" t="s">
        <v>27</v>
      </c>
    </row>
    <row r="27" spans="1:38" x14ac:dyDescent="0.35">
      <c r="A27" t="s">
        <v>24</v>
      </c>
      <c r="B27">
        <v>17024.07</v>
      </c>
      <c r="C27">
        <v>4.0599999999999996</v>
      </c>
      <c r="D27">
        <v>50.2</v>
      </c>
      <c r="E27">
        <v>16913.810000000001</v>
      </c>
      <c r="F27">
        <v>56</v>
      </c>
      <c r="G27" t="s">
        <v>27</v>
      </c>
      <c r="H27" t="s">
        <v>27</v>
      </c>
      <c r="I27" t="s">
        <v>27</v>
      </c>
      <c r="J27"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E7AD-508E-4C29-8A4F-789711E143D0}">
  <dimension ref="A9:S110"/>
  <sheetViews>
    <sheetView topLeftCell="A4" workbookViewId="0">
      <selection activeCell="C18" sqref="C18"/>
    </sheetView>
  </sheetViews>
  <sheetFormatPr defaultRowHeight="14.5" x14ac:dyDescent="0.35"/>
  <cols>
    <col min="2" max="2" width="24" customWidth="1"/>
    <col min="3" max="5" width="9.1796875" bestFit="1" customWidth="1"/>
    <col min="6" max="6" width="16.54296875" customWidth="1"/>
    <col min="7" max="17" width="9.1796875" bestFit="1" customWidth="1"/>
  </cols>
  <sheetData>
    <row r="9" spans="1:11" ht="15" thickBot="1" x14ac:dyDescent="0.4">
      <c r="B9" t="s">
        <v>50</v>
      </c>
      <c r="C9" t="s">
        <v>280</v>
      </c>
      <c r="D9" t="s">
        <v>3318</v>
      </c>
      <c r="E9" t="s">
        <v>3319</v>
      </c>
      <c r="F9" t="s">
        <v>3320</v>
      </c>
      <c r="G9" t="s">
        <v>3321</v>
      </c>
      <c r="H9" t="s">
        <v>3322</v>
      </c>
      <c r="I9" t="s">
        <v>39</v>
      </c>
      <c r="J9" t="s">
        <v>40</v>
      </c>
      <c r="K9" t="s">
        <v>41</v>
      </c>
    </row>
    <row r="10" spans="1:11" ht="15.5" thickTop="1" thickBot="1" x14ac:dyDescent="0.4">
      <c r="A10">
        <v>2010</v>
      </c>
      <c r="B10" s="49">
        <v>4.3999999999999997E-2</v>
      </c>
      <c r="C10" s="51">
        <v>5.5E-2</v>
      </c>
      <c r="D10" s="53">
        <v>8.5999999999999993E-2</v>
      </c>
      <c r="E10">
        <v>0.1071</v>
      </c>
      <c r="F10">
        <v>0.3604</v>
      </c>
      <c r="G10">
        <v>0.1036</v>
      </c>
      <c r="H10">
        <v>0.26919999999999999</v>
      </c>
      <c r="I10" s="50">
        <v>0.41699999999999998</v>
      </c>
      <c r="J10" s="54">
        <v>0.113</v>
      </c>
      <c r="K10" s="55">
        <v>0.20799999999999999</v>
      </c>
    </row>
    <row r="11" spans="1:11" ht="15.5" thickTop="1" thickBot="1" x14ac:dyDescent="0.4">
      <c r="A11">
        <v>2023</v>
      </c>
      <c r="B11" s="49">
        <v>5.7000000000000002E-2</v>
      </c>
      <c r="C11" s="52">
        <v>0.06</v>
      </c>
      <c r="D11" s="53">
        <v>8.6999999999999994E-2</v>
      </c>
      <c r="E11">
        <v>0.1206</v>
      </c>
      <c r="F11">
        <v>0.35680000000000001</v>
      </c>
      <c r="G11">
        <v>0.1341</v>
      </c>
      <c r="H11">
        <v>0.26869999999999999</v>
      </c>
      <c r="I11" s="50">
        <v>4.2999999999999997E-2</v>
      </c>
      <c r="J11" s="54">
        <v>3.4000000000000002E-2</v>
      </c>
      <c r="K11" s="55">
        <v>7.9000000000000001E-2</v>
      </c>
    </row>
    <row r="12" spans="1:11" ht="15" thickTop="1" x14ac:dyDescent="0.35"/>
    <row r="15" spans="1:11" x14ac:dyDescent="0.35">
      <c r="B15" t="s">
        <v>3323</v>
      </c>
    </row>
    <row r="16" spans="1:11" x14ac:dyDescent="0.35">
      <c r="B16" s="56" t="s">
        <v>39</v>
      </c>
      <c r="C16" s="56" t="s">
        <v>3324</v>
      </c>
      <c r="D16" s="57" t="s">
        <v>3325</v>
      </c>
      <c r="E16" s="58">
        <v>0.70819351833053379</v>
      </c>
      <c r="F16" s="58">
        <v>0.16859668758541169</v>
      </c>
    </row>
    <row r="17" spans="2:19" x14ac:dyDescent="0.35">
      <c r="B17" s="56" t="s">
        <v>39</v>
      </c>
      <c r="C17" s="56" t="s">
        <v>3326</v>
      </c>
      <c r="D17" s="57" t="s">
        <v>3327</v>
      </c>
      <c r="E17" s="58">
        <v>0.48547509699899172</v>
      </c>
      <c r="F17" s="58">
        <v>8.0529467683257736E-2</v>
      </c>
    </row>
    <row r="18" spans="2:19" ht="16" x14ac:dyDescent="0.35">
      <c r="B18" s="56" t="s">
        <v>39</v>
      </c>
      <c r="C18" s="59" t="s">
        <v>3328</v>
      </c>
      <c r="D18" s="59" t="s">
        <v>3329</v>
      </c>
      <c r="E18" s="60">
        <v>0.50787113869281386</v>
      </c>
      <c r="F18" s="58">
        <v>8.9315965453216281E-2</v>
      </c>
    </row>
    <row r="19" spans="2:19" ht="16" x14ac:dyDescent="0.35">
      <c r="B19" s="56" t="s">
        <v>39</v>
      </c>
      <c r="C19" s="59" t="s">
        <v>3330</v>
      </c>
      <c r="D19" s="59" t="s">
        <v>3329</v>
      </c>
      <c r="E19" s="60">
        <v>0.43020251080264871</v>
      </c>
      <c r="F19" s="58">
        <v>5.9954377594455308E-2</v>
      </c>
    </row>
    <row r="20" spans="2:19" ht="16" x14ac:dyDescent="0.35">
      <c r="B20" s="56" t="s">
        <v>39</v>
      </c>
      <c r="C20" s="59" t="s">
        <v>3331</v>
      </c>
      <c r="D20" s="59" t="s">
        <v>3332</v>
      </c>
      <c r="E20" s="60">
        <v>0.44744841299102189</v>
      </c>
      <c r="F20" s="58">
        <v>6.8888384321119434E-2</v>
      </c>
    </row>
    <row r="21" spans="2:19" x14ac:dyDescent="0.35">
      <c r="B21" s="56" t="s">
        <v>39</v>
      </c>
      <c r="C21" s="56" t="s">
        <v>3333</v>
      </c>
      <c r="D21" s="56" t="s">
        <v>3329</v>
      </c>
      <c r="E21" s="58">
        <v>0.41420519026718922</v>
      </c>
      <c r="F21" s="58">
        <v>5.9954377594455321E-2</v>
      </c>
    </row>
    <row r="31" spans="2:19" ht="48" x14ac:dyDescent="0.4">
      <c r="B31" s="66" t="s">
        <v>3349</v>
      </c>
      <c r="S31" s="70" t="s">
        <v>3360</v>
      </c>
    </row>
    <row r="32" spans="2:19" ht="16" x14ac:dyDescent="0.4">
      <c r="B32" s="66" t="s">
        <v>109</v>
      </c>
      <c r="S32" s="71"/>
    </row>
    <row r="33" spans="2:19" x14ac:dyDescent="0.35">
      <c r="B33" s="64" t="s">
        <v>55</v>
      </c>
      <c r="C33" s="65" t="s">
        <v>3334</v>
      </c>
      <c r="D33" s="65" t="s">
        <v>3335</v>
      </c>
      <c r="E33" s="65" t="s">
        <v>3336</v>
      </c>
      <c r="F33" s="65" t="s">
        <v>3337</v>
      </c>
      <c r="G33" s="65" t="s">
        <v>3338</v>
      </c>
      <c r="H33" s="65" t="s">
        <v>3339</v>
      </c>
      <c r="I33" s="65" t="s">
        <v>3340</v>
      </c>
      <c r="J33" s="65" t="s">
        <v>3341</v>
      </c>
      <c r="K33" s="65" t="s">
        <v>3342</v>
      </c>
      <c r="L33" s="65" t="s">
        <v>3343</v>
      </c>
      <c r="M33" s="65" t="s">
        <v>3344</v>
      </c>
      <c r="N33" s="65" t="s">
        <v>3345</v>
      </c>
      <c r="O33" s="65" t="s">
        <v>3346</v>
      </c>
      <c r="P33" s="65" t="s">
        <v>3347</v>
      </c>
      <c r="Q33" s="65" t="s">
        <v>3348</v>
      </c>
      <c r="S33" s="72">
        <v>908.96545838050781</v>
      </c>
    </row>
    <row r="34" spans="2:19" x14ac:dyDescent="0.35">
      <c r="B34" s="61" t="s">
        <v>4</v>
      </c>
      <c r="C34" s="62">
        <v>3106.2415158337831</v>
      </c>
      <c r="D34" s="62">
        <v>3076.0621767334746</v>
      </c>
      <c r="E34" s="62">
        <v>3123.6355683535671</v>
      </c>
      <c r="F34" s="62">
        <v>3115.4061913837786</v>
      </c>
      <c r="G34" s="62">
        <v>2646.2331709806363</v>
      </c>
      <c r="H34" s="62">
        <v>2296.0447521059186</v>
      </c>
      <c r="I34" s="63">
        <v>2406.8480453672</v>
      </c>
      <c r="J34" s="62">
        <v>2065.9924280499176</v>
      </c>
      <c r="K34" s="63">
        <v>2097.0308683719031</v>
      </c>
      <c r="L34" s="63">
        <v>1855.5912291160714</v>
      </c>
      <c r="M34" s="63">
        <v>1704.8931222006681</v>
      </c>
      <c r="N34" s="62">
        <v>1306.2151398148951</v>
      </c>
      <c r="O34" s="63">
        <v>1117.2097995602328</v>
      </c>
      <c r="P34" s="62">
        <v>1099.1746940025255</v>
      </c>
      <c r="Q34" s="62">
        <v>1307.0447361353911</v>
      </c>
      <c r="S34" s="72">
        <v>908.96545838050781</v>
      </c>
    </row>
    <row r="35" spans="2:19" x14ac:dyDescent="0.35">
      <c r="B35" t="s">
        <v>3366</v>
      </c>
      <c r="C35" s="75">
        <v>2324.3256744659902</v>
      </c>
      <c r="D35" s="75">
        <v>2278.4538398502623</v>
      </c>
      <c r="E35" s="75">
        <v>2164.637046673945</v>
      </c>
      <c r="F35" s="75">
        <v>2233.5594277511073</v>
      </c>
      <c r="G35" s="75">
        <v>2147.3121337491693</v>
      </c>
      <c r="H35" s="75">
        <v>1956.3652108910564</v>
      </c>
      <c r="I35" s="75">
        <v>1960.4201354255706</v>
      </c>
      <c r="J35" s="75">
        <v>1963.0368445655702</v>
      </c>
      <c r="K35" s="75">
        <v>1864.9154211605323</v>
      </c>
      <c r="L35" s="75">
        <v>1765.9143288545517</v>
      </c>
      <c r="M35" s="75">
        <v>1589.2013665405373</v>
      </c>
      <c r="N35" s="75">
        <v>1506.1356458921239</v>
      </c>
      <c r="O35" s="75">
        <v>1353.3330135831893</v>
      </c>
      <c r="P35" s="75">
        <v>1187.2054031760522</v>
      </c>
      <c r="Q35" s="75">
        <v>1041.325625048469</v>
      </c>
      <c r="S35" s="72">
        <v>908.96545838050781</v>
      </c>
    </row>
    <row r="36" spans="2:19" x14ac:dyDescent="0.35">
      <c r="S36" s="72">
        <v>908.96545838050781</v>
      </c>
    </row>
    <row r="37" spans="2:19" x14ac:dyDescent="0.35">
      <c r="S37" s="72">
        <v>908.96545838050781</v>
      </c>
    </row>
    <row r="38" spans="2:19" x14ac:dyDescent="0.35">
      <c r="F38" s="64" t="s">
        <v>3363</v>
      </c>
      <c r="S38" s="72">
        <v>908.96545838050781</v>
      </c>
    </row>
    <row r="39" spans="2:19" x14ac:dyDescent="0.35">
      <c r="B39" s="67" t="s">
        <v>3350</v>
      </c>
      <c r="C39" s="68" t="s">
        <v>4</v>
      </c>
      <c r="F39" s="67" t="s">
        <v>3361</v>
      </c>
      <c r="G39" s="68" t="s">
        <v>4</v>
      </c>
      <c r="S39" s="72">
        <v>908.96545838050781</v>
      </c>
    </row>
    <row r="40" spans="2:19" x14ac:dyDescent="0.35">
      <c r="B40" s="61" t="s">
        <v>3351</v>
      </c>
      <c r="C40" s="69">
        <v>7.0701003500420745E-2</v>
      </c>
      <c r="F40" s="73" t="s">
        <v>3362</v>
      </c>
      <c r="S40" s="72">
        <v>908.96545838050781</v>
      </c>
    </row>
    <row r="41" spans="2:19" x14ac:dyDescent="0.35">
      <c r="B41" s="61" t="s">
        <v>3352</v>
      </c>
      <c r="C41" s="69">
        <v>0.25376628265275725</v>
      </c>
      <c r="F41" s="73" t="s">
        <v>3219</v>
      </c>
      <c r="G41" s="74">
        <v>1</v>
      </c>
      <c r="S41" s="72">
        <v>908.96545838050781</v>
      </c>
    </row>
    <row r="42" spans="2:19" x14ac:dyDescent="0.35">
      <c r="B42" s="61" t="s">
        <v>3353</v>
      </c>
      <c r="C42" s="69">
        <v>5.2994311206675707E-2</v>
      </c>
      <c r="F42" s="73" t="s">
        <v>190</v>
      </c>
      <c r="S42" s="72">
        <v>908.96545838050781</v>
      </c>
    </row>
    <row r="43" spans="2:19" x14ac:dyDescent="0.35">
      <c r="B43" s="61" t="s">
        <v>3354</v>
      </c>
      <c r="C43" s="69">
        <v>9.5336896700400423E-2</v>
      </c>
      <c r="F43" s="73" t="s">
        <v>1254</v>
      </c>
      <c r="S43" s="72">
        <v>820.28621301167607</v>
      </c>
    </row>
    <row r="44" spans="2:19" x14ac:dyDescent="0.35">
      <c r="B44" s="61" t="s">
        <v>3355</v>
      </c>
      <c r="C44" s="69">
        <v>3.7851313760057868E-2</v>
      </c>
      <c r="S44" s="72">
        <v>820.28621301167607</v>
      </c>
    </row>
    <row r="45" spans="2:19" x14ac:dyDescent="0.35">
      <c r="B45" s="61" t="s">
        <v>3356</v>
      </c>
      <c r="C45" s="69">
        <v>6.4093534810986258E-2</v>
      </c>
      <c r="S45" s="72">
        <v>820.28621301167607</v>
      </c>
    </row>
    <row r="46" spans="2:19" x14ac:dyDescent="0.35">
      <c r="B46" s="61" t="s">
        <v>3357</v>
      </c>
      <c r="C46" s="69">
        <v>0.10617529762291411</v>
      </c>
      <c r="S46" s="72">
        <v>820.28621301167607</v>
      </c>
    </row>
    <row r="47" spans="2:19" x14ac:dyDescent="0.35">
      <c r="B47" s="61" t="s">
        <v>3358</v>
      </c>
      <c r="C47" s="69">
        <v>5.7255654040845559E-2</v>
      </c>
      <c r="S47" s="72">
        <v>820.28621301167607</v>
      </c>
    </row>
    <row r="48" spans="2:19" x14ac:dyDescent="0.35">
      <c r="B48" s="61" t="s">
        <v>3359</v>
      </c>
      <c r="C48" s="69">
        <v>0.26182570570494218</v>
      </c>
      <c r="S48" s="72">
        <v>820.28621301167607</v>
      </c>
    </row>
    <row r="49" spans="2:19" x14ac:dyDescent="0.35">
      <c r="S49" s="72">
        <v>820.28621301167607</v>
      </c>
    </row>
    <row r="50" spans="2:19" x14ac:dyDescent="0.35">
      <c r="S50" s="72">
        <v>820.28621301167607</v>
      </c>
    </row>
    <row r="51" spans="2:19" x14ac:dyDescent="0.35">
      <c r="B51" s="64" t="s">
        <v>3364</v>
      </c>
      <c r="S51" s="72">
        <v>820.28621301167607</v>
      </c>
    </row>
    <row r="52" spans="2:19" x14ac:dyDescent="0.35">
      <c r="B52" s="67" t="s">
        <v>3361</v>
      </c>
      <c r="C52" s="68" t="s">
        <v>4</v>
      </c>
      <c r="S52" s="72">
        <v>820.28621301167607</v>
      </c>
    </row>
    <row r="53" spans="2:19" x14ac:dyDescent="0.35">
      <c r="B53" s="61" t="s">
        <v>3362</v>
      </c>
      <c r="C53" s="74">
        <v>2.7918842812101375E-2</v>
      </c>
      <c r="S53" s="72">
        <v>820.28621301167607</v>
      </c>
    </row>
    <row r="54" spans="2:19" x14ac:dyDescent="0.35">
      <c r="B54" s="61" t="s">
        <v>4</v>
      </c>
      <c r="C54" s="74">
        <v>0.10729500108305857</v>
      </c>
      <c r="S54" s="72">
        <v>820.28621301167607</v>
      </c>
    </row>
    <row r="55" spans="2:19" x14ac:dyDescent="0.35">
      <c r="B55" s="61" t="s">
        <v>3219</v>
      </c>
      <c r="S55" s="72">
        <v>820.28621301167607</v>
      </c>
    </row>
    <row r="56" spans="2:19" x14ac:dyDescent="0.35">
      <c r="B56" s="61" t="s">
        <v>190</v>
      </c>
      <c r="C56" s="74">
        <v>0.86478615610484011</v>
      </c>
      <c r="S56" s="72">
        <v>787.2197396333853</v>
      </c>
    </row>
    <row r="57" spans="2:19" x14ac:dyDescent="0.35">
      <c r="B57" s="61" t="s">
        <v>1254</v>
      </c>
      <c r="S57" s="72">
        <v>787.2197396333853</v>
      </c>
    </row>
    <row r="58" spans="2:19" x14ac:dyDescent="0.35">
      <c r="B58" s="61" t="s">
        <v>3365</v>
      </c>
      <c r="S58" s="72">
        <v>787.2197396333853</v>
      </c>
    </row>
    <row r="59" spans="2:19" x14ac:dyDescent="0.35">
      <c r="S59" s="72">
        <v>787.2197396333853</v>
      </c>
    </row>
    <row r="60" spans="2:19" x14ac:dyDescent="0.35">
      <c r="B60" s="64" t="s">
        <v>55</v>
      </c>
      <c r="C60" s="65" t="s">
        <v>3334</v>
      </c>
      <c r="D60" s="65" t="s">
        <v>3335</v>
      </c>
      <c r="E60" s="65" t="s">
        <v>3336</v>
      </c>
      <c r="F60" s="65" t="s">
        <v>3337</v>
      </c>
      <c r="G60" s="65" t="s">
        <v>3338</v>
      </c>
      <c r="H60" s="65" t="s">
        <v>3339</v>
      </c>
      <c r="I60" s="65" t="s">
        <v>3340</v>
      </c>
      <c r="J60" s="65" t="s">
        <v>3341</v>
      </c>
      <c r="K60" s="65" t="s">
        <v>3342</v>
      </c>
      <c r="L60" s="65" t="s">
        <v>3343</v>
      </c>
      <c r="M60" s="65" t="s">
        <v>3344</v>
      </c>
      <c r="N60" s="65" t="s">
        <v>3345</v>
      </c>
      <c r="O60" s="65" t="s">
        <v>3346</v>
      </c>
      <c r="P60" s="65" t="s">
        <v>3347</v>
      </c>
      <c r="Q60" s="65" t="s">
        <v>3348</v>
      </c>
      <c r="S60" s="72">
        <v>787.2197396333853</v>
      </c>
    </row>
    <row r="61" spans="2:19" x14ac:dyDescent="0.35">
      <c r="B61" s="61" t="s">
        <v>4</v>
      </c>
      <c r="C61" s="9">
        <v>0.36</v>
      </c>
      <c r="D61" s="9">
        <v>0.42933775793650797</v>
      </c>
      <c r="E61" s="9">
        <v>0.44080696779165657</v>
      </c>
      <c r="F61" s="9">
        <v>0.45567964640863534</v>
      </c>
      <c r="G61" s="9">
        <v>0.45636515587032334</v>
      </c>
      <c r="H61" s="9">
        <v>0.45514348292945173</v>
      </c>
      <c r="I61" s="69">
        <v>0.47375505974401932</v>
      </c>
      <c r="J61" s="9">
        <v>0.47517227254978583</v>
      </c>
      <c r="K61" s="69">
        <v>0.46736594441351287</v>
      </c>
      <c r="L61" s="69">
        <v>0.51201339430699355</v>
      </c>
      <c r="M61" s="69">
        <v>0.49017666481162631</v>
      </c>
      <c r="N61" s="9">
        <v>0.51838646934431021</v>
      </c>
      <c r="O61" s="69">
        <v>0.49883681006388392</v>
      </c>
      <c r="P61" s="9">
        <v>0.54452071774859379</v>
      </c>
      <c r="Q61" s="9">
        <v>0.53109143164715211</v>
      </c>
      <c r="S61" s="72">
        <v>819.17415116318239</v>
      </c>
    </row>
    <row r="62" spans="2:19" x14ac:dyDescent="0.35">
      <c r="S62" s="72">
        <v>819.17415116318239</v>
      </c>
    </row>
    <row r="63" spans="2:19" ht="16" x14ac:dyDescent="0.4">
      <c r="B63" s="66" t="s">
        <v>3368</v>
      </c>
      <c r="S63" s="72">
        <v>819.17415116318239</v>
      </c>
    </row>
    <row r="64" spans="2:19" ht="16" x14ac:dyDescent="0.4">
      <c r="B64" s="66" t="s">
        <v>3367</v>
      </c>
      <c r="S64" s="72">
        <v>819.17415116318239</v>
      </c>
    </row>
    <row r="65" spans="2:19" x14ac:dyDescent="0.35">
      <c r="C65" s="76" t="s">
        <v>4</v>
      </c>
      <c r="S65" s="72">
        <v>819.17415116318239</v>
      </c>
    </row>
    <row r="66" spans="2:19" x14ac:dyDescent="0.35">
      <c r="B66" s="64" t="s">
        <v>3334</v>
      </c>
      <c r="C66" s="77">
        <v>37.851535865818761</v>
      </c>
      <c r="S66" s="72">
        <v>819.17415116318239</v>
      </c>
    </row>
    <row r="67" spans="2:19" x14ac:dyDescent="0.35">
      <c r="B67" s="64" t="s">
        <v>3335</v>
      </c>
      <c r="C67" s="77">
        <v>36.869340320415688</v>
      </c>
      <c r="S67" s="72">
        <v>819.17415116318239</v>
      </c>
    </row>
    <row r="68" spans="2:19" x14ac:dyDescent="0.35">
      <c r="B68" s="64" t="s">
        <v>3336</v>
      </c>
      <c r="C68" s="77">
        <v>35.887144775012615</v>
      </c>
      <c r="S68" s="72">
        <v>819.17415116318239</v>
      </c>
    </row>
    <row r="69" spans="2:19" x14ac:dyDescent="0.35">
      <c r="B69" s="64" t="s">
        <v>3337</v>
      </c>
      <c r="C69" s="77">
        <v>34.904949229609542</v>
      </c>
      <c r="S69" s="72">
        <v>819.17415116318239</v>
      </c>
    </row>
    <row r="70" spans="2:19" x14ac:dyDescent="0.35">
      <c r="B70" s="64" t="s">
        <v>3338</v>
      </c>
      <c r="C70" s="77">
        <v>33.922753684206469</v>
      </c>
      <c r="S70" s="72">
        <v>819.17415116318239</v>
      </c>
    </row>
    <row r="71" spans="2:19" x14ac:dyDescent="0.35">
      <c r="B71" s="64" t="s">
        <v>3339</v>
      </c>
      <c r="C71" s="77">
        <v>32.940558138803397</v>
      </c>
      <c r="S71" s="72">
        <v>693.73204869872586</v>
      </c>
    </row>
    <row r="72" spans="2:19" x14ac:dyDescent="0.35">
      <c r="B72" s="64" t="s">
        <v>3340</v>
      </c>
      <c r="C72" s="77">
        <v>31.95836259340032</v>
      </c>
      <c r="S72" s="72">
        <v>693.73204869872586</v>
      </c>
    </row>
    <row r="73" spans="2:19" x14ac:dyDescent="0.35">
      <c r="B73" s="64" t="s">
        <v>3341</v>
      </c>
      <c r="C73" s="77">
        <v>30.976167047997244</v>
      </c>
      <c r="S73" s="72">
        <v>693.73204869872586</v>
      </c>
    </row>
    <row r="74" spans="2:19" x14ac:dyDescent="0.35">
      <c r="B74" s="64" t="s">
        <v>3342</v>
      </c>
      <c r="C74" s="77">
        <v>29.993971502594167</v>
      </c>
      <c r="S74" s="72">
        <v>693.73204869872586</v>
      </c>
    </row>
    <row r="75" spans="2:19" x14ac:dyDescent="0.35">
      <c r="B75" s="64" t="s">
        <v>3343</v>
      </c>
      <c r="C75" s="77">
        <v>29.011775957191091</v>
      </c>
      <c r="S75" s="72">
        <v>693.73204869872586</v>
      </c>
    </row>
    <row r="76" spans="2:19" x14ac:dyDescent="0.35">
      <c r="B76" s="64" t="s">
        <v>3344</v>
      </c>
      <c r="C76" s="77">
        <v>28.029580411787993</v>
      </c>
      <c r="S76" s="72">
        <v>693.73204869872586</v>
      </c>
    </row>
    <row r="77" spans="2:19" x14ac:dyDescent="0.35">
      <c r="B77" s="64" t="s">
        <v>3345</v>
      </c>
      <c r="C77" s="77">
        <v>29.133641753345543</v>
      </c>
      <c r="S77" s="72">
        <v>693.73204869872586</v>
      </c>
    </row>
    <row r="78" spans="2:19" x14ac:dyDescent="0.35">
      <c r="B78" s="64" t="s">
        <v>3346</v>
      </c>
      <c r="C78" s="77">
        <v>23.271382138183554</v>
      </c>
      <c r="S78" s="72">
        <v>624.69991286196603</v>
      </c>
    </row>
    <row r="79" spans="2:19" x14ac:dyDescent="0.35">
      <c r="B79" s="64" t="s">
        <v>3347</v>
      </c>
      <c r="C79" s="77">
        <v>20.132154299069512</v>
      </c>
      <c r="S79" s="72">
        <v>624.69991286196603</v>
      </c>
    </row>
    <row r="80" spans="2:19" x14ac:dyDescent="0.35">
      <c r="B80" s="78">
        <v>2024</v>
      </c>
      <c r="C80" s="77">
        <v>20.047837224204354</v>
      </c>
      <c r="S80" s="72">
        <v>636.49407691916724</v>
      </c>
    </row>
    <row r="81" spans="2:19" x14ac:dyDescent="0.35">
      <c r="S81" s="72">
        <v>636.49407691916724</v>
      </c>
    </row>
    <row r="82" spans="2:19" x14ac:dyDescent="0.35">
      <c r="B82" s="64" t="s">
        <v>3369</v>
      </c>
      <c r="S82" s="72">
        <v>636.49407691916724</v>
      </c>
    </row>
    <row r="83" spans="2:19" x14ac:dyDescent="0.35">
      <c r="B83" s="81" t="s">
        <v>109</v>
      </c>
      <c r="C83" s="82"/>
      <c r="D83" s="82"/>
      <c r="S83" s="72">
        <v>645.44341932097848</v>
      </c>
    </row>
    <row r="84" spans="2:19" x14ac:dyDescent="0.35">
      <c r="S84" s="72">
        <v>645.44341932097848</v>
      </c>
    </row>
    <row r="85" spans="2:19" x14ac:dyDescent="0.35">
      <c r="B85" s="64" t="s">
        <v>55</v>
      </c>
      <c r="C85" s="65" t="s">
        <v>3334</v>
      </c>
      <c r="D85" s="65" t="s">
        <v>3335</v>
      </c>
      <c r="E85" s="65" t="s">
        <v>3336</v>
      </c>
      <c r="F85" s="65" t="s">
        <v>3337</v>
      </c>
      <c r="G85" s="65" t="s">
        <v>3338</v>
      </c>
      <c r="H85" s="65" t="s">
        <v>3339</v>
      </c>
      <c r="I85" s="65" t="s">
        <v>3340</v>
      </c>
      <c r="J85" s="65" t="s">
        <v>3341</v>
      </c>
      <c r="K85" s="65" t="s">
        <v>3342</v>
      </c>
      <c r="L85" s="65" t="s">
        <v>3343</v>
      </c>
      <c r="M85" s="65" t="s">
        <v>3344</v>
      </c>
      <c r="N85" s="65" t="s">
        <v>3345</v>
      </c>
      <c r="O85" s="65" t="s">
        <v>3346</v>
      </c>
      <c r="P85" s="65" t="s">
        <v>3347</v>
      </c>
      <c r="Q85" s="65" t="s">
        <v>3348</v>
      </c>
      <c r="S85" s="72">
        <v>648.67241497296925</v>
      </c>
    </row>
    <row r="86" spans="2:19" x14ac:dyDescent="0.35">
      <c r="B86" s="61" t="s">
        <v>4</v>
      </c>
      <c r="C86" s="79">
        <v>0.12241329363899214</v>
      </c>
      <c r="D86" s="79">
        <v>9.8801322472172451E-2</v>
      </c>
      <c r="E86" s="79">
        <v>9.4422165870440888E-2</v>
      </c>
      <c r="F86" s="79">
        <v>8.7394292689272804E-2</v>
      </c>
      <c r="G86" s="79">
        <v>7.2657859180164125E-2</v>
      </c>
      <c r="H86" s="79">
        <v>6.13472899396365E-2</v>
      </c>
      <c r="I86" s="80">
        <v>5.9508552868267131E-2</v>
      </c>
      <c r="J86" s="79">
        <v>4.9828843538070898E-2</v>
      </c>
      <c r="K86" s="80">
        <v>4.9468794629793651E-2</v>
      </c>
      <c r="L86" s="80">
        <v>3.7600213305594515E-2</v>
      </c>
      <c r="M86" s="80">
        <v>3.5511398904647128E-2</v>
      </c>
      <c r="N86" s="79">
        <v>2.5879037725950571E-2</v>
      </c>
      <c r="O86" s="80">
        <v>2.455632676543483E-2</v>
      </c>
      <c r="P86" s="79">
        <v>2.4862999813148681E-2</v>
      </c>
      <c r="Q86" s="79">
        <v>2.9552229124444537E-2</v>
      </c>
      <c r="S86" s="72">
        <v>630.31376171901729</v>
      </c>
    </row>
    <row r="87" spans="2:19" x14ac:dyDescent="0.35">
      <c r="B87" s="61" t="s">
        <v>0</v>
      </c>
      <c r="C87" s="83"/>
      <c r="D87" s="83"/>
      <c r="E87" s="84">
        <v>0.12285537877284446</v>
      </c>
      <c r="F87" s="84">
        <v>0.12406849712173899</v>
      </c>
      <c r="G87" s="84">
        <v>0.10819012861802389</v>
      </c>
      <c r="H87" s="84">
        <v>0.10348599525404879</v>
      </c>
      <c r="I87" s="83"/>
      <c r="J87" s="84">
        <v>0.10906031281545989</v>
      </c>
      <c r="K87" s="84">
        <v>7.7705700098160663E-2</v>
      </c>
      <c r="L87" s="84">
        <v>6.8267418439107247E-2</v>
      </c>
      <c r="M87" s="84">
        <v>7.6345236489205867E-2</v>
      </c>
      <c r="N87" s="84">
        <v>7.4447111427792992E-2</v>
      </c>
      <c r="O87" s="84">
        <v>5.4160291210662889E-2</v>
      </c>
      <c r="P87" s="84">
        <v>0.10496024799543907</v>
      </c>
      <c r="Q87" s="83">
        <v>7.8016368753734466E-2</v>
      </c>
      <c r="S87" s="72">
        <v>601.14936934346179</v>
      </c>
    </row>
    <row r="88" spans="2:19" x14ac:dyDescent="0.35">
      <c r="B88" s="61" t="s">
        <v>5</v>
      </c>
      <c r="C88" s="83"/>
      <c r="D88" s="83">
        <v>0.1445775948887045</v>
      </c>
      <c r="E88" s="84">
        <v>0.10142307875835535</v>
      </c>
      <c r="F88" s="84">
        <v>9.9870828910448822E-2</v>
      </c>
      <c r="G88" s="84">
        <v>9.8476188162338024E-2</v>
      </c>
      <c r="H88" s="84">
        <v>9.3859426390556208E-2</v>
      </c>
      <c r="I88" s="84">
        <v>7.9383035290252132E-2</v>
      </c>
      <c r="J88" s="84">
        <v>7.4858081371785831E-2</v>
      </c>
      <c r="K88" s="84">
        <v>5.56085809702394E-2</v>
      </c>
      <c r="L88" s="83">
        <v>7.9511465658717209E-2</v>
      </c>
      <c r="M88" s="83">
        <v>4.2904717896547845E-2</v>
      </c>
      <c r="N88" s="83">
        <v>4.3126324394427151E-2</v>
      </c>
      <c r="O88" s="84">
        <v>5.5770342772192845E-2</v>
      </c>
      <c r="P88" s="84">
        <v>5.0042044592772686E-2</v>
      </c>
      <c r="Q88" s="83">
        <v>4.5645645348014907E-2</v>
      </c>
      <c r="S88" s="72">
        <v>601.14936934346179</v>
      </c>
    </row>
    <row r="89" spans="2:19" x14ac:dyDescent="0.35">
      <c r="B89" s="61" t="s">
        <v>16</v>
      </c>
      <c r="C89" s="84">
        <v>0.10917341798336519</v>
      </c>
      <c r="D89" s="84">
        <v>9.3932903360916059E-2</v>
      </c>
      <c r="E89" s="84">
        <v>7.308942412599298E-2</v>
      </c>
      <c r="F89" s="84">
        <v>8.5334584228134655E-2</v>
      </c>
      <c r="G89" s="84">
        <v>8.3261442750848874E-2</v>
      </c>
      <c r="H89" s="83">
        <v>7.6278284212628444E-2</v>
      </c>
      <c r="I89" s="84">
        <v>7.6081900653029652E-2</v>
      </c>
      <c r="J89" s="84">
        <v>6.358787763890085E-2</v>
      </c>
      <c r="K89" s="84">
        <v>4.4976960819875338E-2</v>
      </c>
      <c r="L89" s="83">
        <v>6.195912319125943E-2</v>
      </c>
      <c r="M89" s="84">
        <v>5.0025454142260041E-2</v>
      </c>
      <c r="N89" s="84">
        <v>4.5647307904267007E-2</v>
      </c>
      <c r="O89" s="84">
        <v>4.7852584575309512E-2</v>
      </c>
      <c r="S89" s="72">
        <v>601.14936934346179</v>
      </c>
    </row>
    <row r="90" spans="2:19" x14ac:dyDescent="0.35">
      <c r="B90" s="61" t="s">
        <v>18</v>
      </c>
      <c r="C90" s="83"/>
      <c r="D90" s="83"/>
      <c r="E90" s="83"/>
      <c r="F90" s="84">
        <v>9.6946221617438766E-2</v>
      </c>
      <c r="G90" s="84">
        <v>8.6355271500315703E-2</v>
      </c>
      <c r="H90" s="84">
        <v>9.2940024323314274E-2</v>
      </c>
      <c r="I90" s="84">
        <v>0.11911261569142836</v>
      </c>
      <c r="J90" s="83"/>
      <c r="K90" s="84"/>
      <c r="L90" s="83"/>
      <c r="M90" s="83"/>
      <c r="N90" s="83"/>
      <c r="O90" s="83"/>
      <c r="P90" s="84"/>
      <c r="Q90" s="83"/>
      <c r="S90" s="72">
        <v>601.14936934346179</v>
      </c>
    </row>
    <row r="91" spans="2:19" x14ac:dyDescent="0.35">
      <c r="B91" s="61" t="s">
        <v>20</v>
      </c>
      <c r="C91" s="83"/>
      <c r="D91" s="83"/>
      <c r="E91" s="83"/>
      <c r="F91" s="84">
        <v>6.3367967556409707E-2</v>
      </c>
      <c r="G91" s="84">
        <v>9.2370176995975287E-2</v>
      </c>
      <c r="H91" s="84">
        <v>6.8068227738243905E-2</v>
      </c>
      <c r="I91" s="84"/>
      <c r="J91" s="84"/>
      <c r="K91" s="83">
        <v>3.4311941924666134E-2</v>
      </c>
      <c r="L91" s="84"/>
      <c r="M91" s="83"/>
      <c r="N91" s="83"/>
      <c r="O91" s="83"/>
      <c r="P91" s="84">
        <v>3.2442368439736566E-2</v>
      </c>
      <c r="Q91" s="83">
        <v>3.2658011775657109E-2</v>
      </c>
      <c r="S91" s="72">
        <v>644.06487068820252</v>
      </c>
    </row>
    <row r="92" spans="2:19" x14ac:dyDescent="0.35">
      <c r="S92" s="72">
        <v>656.80840021518827</v>
      </c>
    </row>
    <row r="93" spans="2:19" x14ac:dyDescent="0.35">
      <c r="S93" s="72">
        <v>576.43805926594121</v>
      </c>
    </row>
    <row r="94" spans="2:19" x14ac:dyDescent="0.35">
      <c r="S94" s="72">
        <v>544.23481573153106</v>
      </c>
    </row>
    <row r="95" spans="2:19" x14ac:dyDescent="0.35">
      <c r="S95" s="72">
        <v>531.99988865046816</v>
      </c>
    </row>
    <row r="96" spans="2:19" x14ac:dyDescent="0.35">
      <c r="S96" s="72">
        <v>462.08795359775854</v>
      </c>
    </row>
    <row r="97" spans="19:19" x14ac:dyDescent="0.35">
      <c r="S97" s="72">
        <v>457.86153938802295</v>
      </c>
    </row>
    <row r="98" spans="19:19" x14ac:dyDescent="0.35">
      <c r="S98" s="72">
        <v>440.2514801807913</v>
      </c>
    </row>
    <row r="99" spans="19:19" x14ac:dyDescent="0.35">
      <c r="S99" s="72">
        <v>328.30651980649128</v>
      </c>
    </row>
    <row r="100" spans="19:19" x14ac:dyDescent="0.35">
      <c r="S100" s="72">
        <v>314.26553938228284</v>
      </c>
    </row>
    <row r="101" spans="19:19" x14ac:dyDescent="0.35">
      <c r="S101" s="72">
        <v>331.30403248132228</v>
      </c>
    </row>
    <row r="102" spans="19:19" x14ac:dyDescent="0.35">
      <c r="S102" s="72">
        <v>312.84566495736294</v>
      </c>
    </row>
    <row r="103" spans="19:19" x14ac:dyDescent="0.35">
      <c r="S103" s="72">
        <v>252.50344859577831</v>
      </c>
    </row>
    <row r="104" spans="19:19" x14ac:dyDescent="0.35">
      <c r="S104" s="72">
        <v>245.78583479734058</v>
      </c>
    </row>
    <row r="105" spans="19:19" x14ac:dyDescent="0.35">
      <c r="S105" s="72">
        <v>225.52735740539455</v>
      </c>
    </row>
    <row r="106" spans="19:19" x14ac:dyDescent="0.35">
      <c r="S106" s="72">
        <v>219.14770659062088</v>
      </c>
    </row>
    <row r="107" spans="19:19" x14ac:dyDescent="0.35">
      <c r="S107" s="72">
        <v>198.91507492103506</v>
      </c>
    </row>
    <row r="108" spans="19:19" x14ac:dyDescent="0.35">
      <c r="S108" s="72">
        <v>194.67853113079485</v>
      </c>
    </row>
    <row r="109" spans="19:19" x14ac:dyDescent="0.35">
      <c r="S109" s="72">
        <v>186.63993253273392</v>
      </c>
    </row>
    <row r="110" spans="19:19" x14ac:dyDescent="0.35">
      <c r="S110" s="72">
        <v>200.56342328814114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0683-232F-48B9-9AE9-6B9B90D7951E}">
  <dimension ref="A1:AF2403"/>
  <sheetViews>
    <sheetView workbookViewId="0">
      <selection activeCell="E14" sqref="A1:AF2403"/>
    </sheetView>
  </sheetViews>
  <sheetFormatPr defaultRowHeight="14.5" x14ac:dyDescent="0.35"/>
  <cols>
    <col min="10" max="12" width="8.81640625" style="1" bestFit="1" customWidth="1"/>
    <col min="13" max="14" width="8.7265625" style="1"/>
    <col min="15" max="15" width="9.36328125" style="1" bestFit="1" customWidth="1"/>
    <col min="16" max="19" width="8.81640625" style="1" bestFit="1" customWidth="1"/>
    <col min="20" max="20" width="11.36328125" style="1" bestFit="1" customWidth="1"/>
    <col min="21" max="21" width="8.7265625" style="1"/>
    <col min="22" max="22" width="8.81640625" style="1" bestFit="1" customWidth="1"/>
    <col min="23" max="23" width="14.453125" style="1" bestFit="1" customWidth="1"/>
    <col min="24" max="25" width="8.81640625" style="1" bestFit="1" customWidth="1"/>
  </cols>
  <sheetData>
    <row r="1" spans="1:32" ht="91" x14ac:dyDescent="0.35">
      <c r="A1" s="11" t="s">
        <v>64</v>
      </c>
      <c r="B1" s="12" t="s">
        <v>31</v>
      </c>
      <c r="C1" s="12" t="s">
        <v>65</v>
      </c>
      <c r="D1" s="12" t="s">
        <v>66</v>
      </c>
      <c r="E1" s="11" t="s">
        <v>67</v>
      </c>
      <c r="F1" s="13" t="s">
        <v>68</v>
      </c>
      <c r="G1" s="14" t="s">
        <v>69</v>
      </c>
      <c r="H1" s="14" t="s">
        <v>70</v>
      </c>
      <c r="I1" s="15" t="s">
        <v>71</v>
      </c>
      <c r="J1" s="29" t="s">
        <v>72</v>
      </c>
      <c r="K1" s="29" t="s">
        <v>73</v>
      </c>
      <c r="L1" s="29" t="s">
        <v>74</v>
      </c>
      <c r="M1" s="30" t="s">
        <v>75</v>
      </c>
      <c r="N1" s="31" t="s">
        <v>76</v>
      </c>
      <c r="O1" s="32" t="s">
        <v>77</v>
      </c>
      <c r="P1" s="33" t="s">
        <v>78</v>
      </c>
      <c r="Q1" s="34" t="s">
        <v>79</v>
      </c>
      <c r="R1" s="35" t="s">
        <v>80</v>
      </c>
      <c r="S1" s="35" t="s">
        <v>81</v>
      </c>
      <c r="T1" s="35" t="s">
        <v>82</v>
      </c>
      <c r="U1" s="36" t="s">
        <v>83</v>
      </c>
      <c r="V1" s="37" t="s">
        <v>84</v>
      </c>
      <c r="W1" s="38" t="s">
        <v>85</v>
      </c>
      <c r="X1" s="38" t="s">
        <v>86</v>
      </c>
      <c r="Y1" s="38" t="s">
        <v>87</v>
      </c>
      <c r="Z1" s="16" t="s">
        <v>88</v>
      </c>
      <c r="AA1" s="16" t="s">
        <v>89</v>
      </c>
      <c r="AB1" s="17" t="s">
        <v>33</v>
      </c>
      <c r="AC1" s="18" t="s">
        <v>90</v>
      </c>
      <c r="AD1" s="18" t="s">
        <v>91</v>
      </c>
      <c r="AE1" s="18" t="s">
        <v>92</v>
      </c>
      <c r="AF1" s="2" t="s">
        <v>93</v>
      </c>
    </row>
    <row r="2" spans="1:32" x14ac:dyDescent="0.35">
      <c r="A2" s="19" t="s">
        <v>94</v>
      </c>
      <c r="B2" s="20" t="s">
        <v>32</v>
      </c>
      <c r="C2" s="20" t="s">
        <v>95</v>
      </c>
      <c r="D2" s="20" t="s">
        <v>95</v>
      </c>
      <c r="E2" s="20" t="s">
        <v>25</v>
      </c>
      <c r="F2" s="20" t="s">
        <v>96</v>
      </c>
      <c r="G2" s="20" t="s">
        <v>97</v>
      </c>
      <c r="H2" s="20" t="s">
        <v>98</v>
      </c>
      <c r="I2" s="20" t="s">
        <v>99</v>
      </c>
      <c r="J2" s="39">
        <v>10</v>
      </c>
      <c r="K2" s="39">
        <v>0</v>
      </c>
      <c r="L2" s="39" t="s">
        <v>100</v>
      </c>
      <c r="M2" s="39" t="s">
        <v>101</v>
      </c>
      <c r="N2" s="39" t="s">
        <v>102</v>
      </c>
      <c r="O2" s="39" t="s">
        <v>103</v>
      </c>
      <c r="P2" s="39" t="s">
        <v>103</v>
      </c>
      <c r="Q2" s="39" t="s">
        <v>103</v>
      </c>
      <c r="R2" s="39">
        <v>0</v>
      </c>
      <c r="S2" s="39">
        <v>400</v>
      </c>
      <c r="T2" s="39" t="s">
        <v>103</v>
      </c>
      <c r="U2" s="39" t="s">
        <v>104</v>
      </c>
      <c r="V2" s="39" t="s">
        <v>99</v>
      </c>
      <c r="W2" s="39">
        <v>0</v>
      </c>
      <c r="X2" s="39">
        <v>400</v>
      </c>
      <c r="Y2" s="39">
        <v>400</v>
      </c>
      <c r="Z2" s="21">
        <v>1</v>
      </c>
      <c r="AA2" s="22">
        <v>1</v>
      </c>
      <c r="AB2" s="20">
        <v>2012</v>
      </c>
      <c r="AC2" s="20">
        <v>2012</v>
      </c>
      <c r="AD2" s="23" t="s">
        <v>103</v>
      </c>
      <c r="AE2" s="23">
        <v>45536</v>
      </c>
      <c r="AF2" s="2" t="str">
        <f>IF(ISBLANK(P2), NA(), P2)</f>
        <v/>
      </c>
    </row>
    <row r="3" spans="1:32" x14ac:dyDescent="0.35">
      <c r="A3" s="19" t="s">
        <v>105</v>
      </c>
      <c r="B3" s="20" t="s">
        <v>32</v>
      </c>
      <c r="C3" s="20" t="s">
        <v>95</v>
      </c>
      <c r="D3" s="20" t="s">
        <v>95</v>
      </c>
      <c r="E3" s="20" t="s">
        <v>25</v>
      </c>
      <c r="F3" s="20" t="s">
        <v>96</v>
      </c>
      <c r="G3" s="20" t="s">
        <v>97</v>
      </c>
      <c r="H3" s="20" t="s">
        <v>98</v>
      </c>
      <c r="I3" s="20" t="s">
        <v>99</v>
      </c>
      <c r="J3" s="39">
        <v>20</v>
      </c>
      <c r="K3" s="39">
        <v>0</v>
      </c>
      <c r="L3" s="39" t="s">
        <v>100</v>
      </c>
      <c r="M3" s="39" t="s">
        <v>101</v>
      </c>
      <c r="N3" s="39" t="s">
        <v>103</v>
      </c>
      <c r="O3" s="39">
        <v>186</v>
      </c>
      <c r="P3" s="39">
        <v>179.43276094925719</v>
      </c>
      <c r="Q3" s="39" t="s">
        <v>103</v>
      </c>
      <c r="R3" s="39" t="s">
        <v>103</v>
      </c>
      <c r="S3" s="39" t="s">
        <v>103</v>
      </c>
      <c r="T3" s="39" t="s">
        <v>103</v>
      </c>
      <c r="U3" s="39" t="s">
        <v>104</v>
      </c>
      <c r="V3" s="39" t="s">
        <v>99</v>
      </c>
      <c r="W3" s="39">
        <v>0</v>
      </c>
      <c r="X3" s="39">
        <v>20</v>
      </c>
      <c r="Y3" s="39">
        <v>20</v>
      </c>
      <c r="Z3" s="21">
        <v>1</v>
      </c>
      <c r="AA3" s="22" t="s">
        <v>106</v>
      </c>
      <c r="AB3" s="20">
        <v>2013</v>
      </c>
      <c r="AC3" s="20">
        <v>2013</v>
      </c>
      <c r="AD3" s="23" t="s">
        <v>103</v>
      </c>
      <c r="AE3" s="23" t="s">
        <v>103</v>
      </c>
      <c r="AF3" s="2">
        <f t="shared" ref="AF3:AF66" si="0">IF(ISBLANK(P3), NA(), P3)</f>
        <v>179.43276094925719</v>
      </c>
    </row>
    <row r="4" spans="1:32" x14ac:dyDescent="0.35">
      <c r="A4" s="19" t="s">
        <v>107</v>
      </c>
      <c r="B4" s="20" t="s">
        <v>32</v>
      </c>
      <c r="C4" s="20" t="s">
        <v>95</v>
      </c>
      <c r="D4" s="20" t="s">
        <v>95</v>
      </c>
      <c r="E4" s="20" t="s">
        <v>25</v>
      </c>
      <c r="F4" s="20" t="s">
        <v>96</v>
      </c>
      <c r="G4" s="20" t="s">
        <v>97</v>
      </c>
      <c r="H4" s="20" t="s">
        <v>98</v>
      </c>
      <c r="I4" s="20" t="s">
        <v>99</v>
      </c>
      <c r="J4" s="39">
        <v>20</v>
      </c>
      <c r="K4" s="39">
        <v>0</v>
      </c>
      <c r="L4" s="39" t="s">
        <v>100</v>
      </c>
      <c r="M4" s="39" t="s">
        <v>101</v>
      </c>
      <c r="N4" s="39" t="s">
        <v>103</v>
      </c>
      <c r="O4" s="39">
        <v>181.69892469999999</v>
      </c>
      <c r="P4" s="39">
        <v>136.42084593437946</v>
      </c>
      <c r="Q4" s="39" t="s">
        <v>103</v>
      </c>
      <c r="R4" s="39" t="s">
        <v>103</v>
      </c>
      <c r="S4" s="39" t="s">
        <v>103</v>
      </c>
      <c r="T4" s="39" t="s">
        <v>103</v>
      </c>
      <c r="U4" s="39" t="s">
        <v>104</v>
      </c>
      <c r="V4" s="39" t="s">
        <v>99</v>
      </c>
      <c r="W4" s="39">
        <v>0</v>
      </c>
      <c r="X4" s="39">
        <v>20</v>
      </c>
      <c r="Y4" s="39">
        <v>20</v>
      </c>
      <c r="Z4" s="21">
        <v>1</v>
      </c>
      <c r="AA4" s="22" t="s">
        <v>106</v>
      </c>
      <c r="AB4" s="20">
        <v>2015</v>
      </c>
      <c r="AC4" s="20">
        <v>2015</v>
      </c>
      <c r="AD4" s="23" t="s">
        <v>103</v>
      </c>
      <c r="AE4" s="23" t="s">
        <v>103</v>
      </c>
      <c r="AF4" s="2">
        <f t="shared" si="0"/>
        <v>136.42084593437946</v>
      </c>
    </row>
    <row r="5" spans="1:32" x14ac:dyDescent="0.35">
      <c r="A5" s="19" t="s">
        <v>108</v>
      </c>
      <c r="B5" s="20" t="s">
        <v>32</v>
      </c>
      <c r="C5" s="20" t="s">
        <v>95</v>
      </c>
      <c r="D5" s="20" t="s">
        <v>95</v>
      </c>
      <c r="E5" s="20" t="s">
        <v>26</v>
      </c>
      <c r="F5" s="20" t="s">
        <v>96</v>
      </c>
      <c r="G5" s="20" t="s">
        <v>97</v>
      </c>
      <c r="H5" s="20" t="s">
        <v>98</v>
      </c>
      <c r="I5" s="20" t="s">
        <v>99</v>
      </c>
      <c r="J5" s="39">
        <v>20</v>
      </c>
      <c r="K5" s="39">
        <v>0</v>
      </c>
      <c r="L5" s="39" t="s">
        <v>100</v>
      </c>
      <c r="M5" s="39" t="s">
        <v>101</v>
      </c>
      <c r="N5" s="39" t="s">
        <v>103</v>
      </c>
      <c r="O5" s="39">
        <v>89.085999999999999</v>
      </c>
      <c r="P5" s="39">
        <v>66.234944237918214</v>
      </c>
      <c r="Q5" s="39" t="s">
        <v>103</v>
      </c>
      <c r="R5" s="39" t="s">
        <v>103</v>
      </c>
      <c r="S5" s="39" t="s">
        <v>103</v>
      </c>
      <c r="T5" s="39" t="s">
        <v>103</v>
      </c>
      <c r="U5" s="39" t="s">
        <v>109</v>
      </c>
      <c r="V5" s="39" t="s">
        <v>99</v>
      </c>
      <c r="W5" s="39">
        <v>0</v>
      </c>
      <c r="X5" s="39">
        <v>200</v>
      </c>
      <c r="Y5" s="39">
        <v>200</v>
      </c>
      <c r="Z5" s="21">
        <v>1</v>
      </c>
      <c r="AA5" s="22" t="s">
        <v>106</v>
      </c>
      <c r="AB5" s="20">
        <v>2016</v>
      </c>
      <c r="AC5" s="20">
        <v>2016</v>
      </c>
      <c r="AD5" s="23" t="s">
        <v>103</v>
      </c>
      <c r="AE5" s="23" t="s">
        <v>103</v>
      </c>
      <c r="AF5" s="2">
        <f t="shared" si="0"/>
        <v>66.234944237918214</v>
      </c>
    </row>
    <row r="6" spans="1:32" x14ac:dyDescent="0.35">
      <c r="A6" s="19" t="s">
        <v>110</v>
      </c>
      <c r="B6" s="20" t="s">
        <v>32</v>
      </c>
      <c r="C6" s="20" t="s">
        <v>95</v>
      </c>
      <c r="D6" s="20" t="s">
        <v>95</v>
      </c>
      <c r="E6" s="20" t="s">
        <v>26</v>
      </c>
      <c r="F6" s="20" t="s">
        <v>96</v>
      </c>
      <c r="G6" s="20" t="s">
        <v>97</v>
      </c>
      <c r="H6" s="20" t="s">
        <v>98</v>
      </c>
      <c r="I6" s="20" t="s">
        <v>99</v>
      </c>
      <c r="J6" s="39">
        <v>20</v>
      </c>
      <c r="K6" s="39">
        <v>0</v>
      </c>
      <c r="L6" s="39" t="s">
        <v>100</v>
      </c>
      <c r="M6" s="39" t="s">
        <v>101</v>
      </c>
      <c r="N6" s="39" t="s">
        <v>103</v>
      </c>
      <c r="O6" s="39">
        <v>83.05</v>
      </c>
      <c r="P6" s="39">
        <v>61.74721189591078</v>
      </c>
      <c r="Q6" s="39" t="s">
        <v>103</v>
      </c>
      <c r="R6" s="39" t="s">
        <v>103</v>
      </c>
      <c r="S6" s="39" t="s">
        <v>103</v>
      </c>
      <c r="T6" s="39" t="s">
        <v>103</v>
      </c>
      <c r="U6" s="39" t="s">
        <v>109</v>
      </c>
      <c r="V6" s="39" t="s">
        <v>99</v>
      </c>
      <c r="W6" s="39">
        <v>0</v>
      </c>
      <c r="X6" s="39">
        <v>200</v>
      </c>
      <c r="Y6" s="39">
        <v>200</v>
      </c>
      <c r="Z6" s="21">
        <v>1</v>
      </c>
      <c r="AA6" s="22" t="s">
        <v>106</v>
      </c>
      <c r="AB6" s="20">
        <v>2016</v>
      </c>
      <c r="AC6" s="20">
        <v>2016</v>
      </c>
      <c r="AD6" s="23" t="s">
        <v>103</v>
      </c>
      <c r="AE6" s="23" t="s">
        <v>103</v>
      </c>
      <c r="AF6" s="2">
        <f t="shared" si="0"/>
        <v>61.74721189591078</v>
      </c>
    </row>
    <row r="7" spans="1:32" x14ac:dyDescent="0.35">
      <c r="A7" s="19" t="s">
        <v>111</v>
      </c>
      <c r="B7" s="20" t="s">
        <v>32</v>
      </c>
      <c r="C7" s="20" t="s">
        <v>95</v>
      </c>
      <c r="D7" s="20" t="s">
        <v>95</v>
      </c>
      <c r="E7" s="20" t="s">
        <v>49</v>
      </c>
      <c r="F7" s="20" t="s">
        <v>96</v>
      </c>
      <c r="G7" s="20" t="s">
        <v>112</v>
      </c>
      <c r="H7" s="20" t="s">
        <v>99</v>
      </c>
      <c r="I7" s="20" t="s">
        <v>99</v>
      </c>
      <c r="J7" s="39">
        <v>15</v>
      </c>
      <c r="K7" s="39">
        <v>0</v>
      </c>
      <c r="L7" s="39" t="s">
        <v>100</v>
      </c>
      <c r="M7" s="39" t="s">
        <v>101</v>
      </c>
      <c r="N7" s="39" t="s">
        <v>102</v>
      </c>
      <c r="O7" s="39" t="s">
        <v>103</v>
      </c>
      <c r="P7" s="39" t="s">
        <v>103</v>
      </c>
      <c r="Q7" s="39" t="s">
        <v>103</v>
      </c>
      <c r="R7" s="39">
        <v>0</v>
      </c>
      <c r="S7" s="39">
        <v>100</v>
      </c>
      <c r="T7" s="39" t="s">
        <v>103</v>
      </c>
      <c r="U7" s="39" t="s">
        <v>113</v>
      </c>
      <c r="V7" s="39" t="s">
        <v>99</v>
      </c>
      <c r="W7" s="39">
        <v>80</v>
      </c>
      <c r="X7" s="39">
        <v>200</v>
      </c>
      <c r="Y7" s="39">
        <v>200</v>
      </c>
      <c r="Z7" s="21">
        <v>1</v>
      </c>
      <c r="AA7" s="22">
        <v>2</v>
      </c>
      <c r="AB7" s="20">
        <v>2017</v>
      </c>
      <c r="AC7" s="20">
        <v>2017</v>
      </c>
      <c r="AD7" s="23" t="s">
        <v>103</v>
      </c>
      <c r="AE7" s="23">
        <v>43100</v>
      </c>
      <c r="AF7" s="2" t="str">
        <f t="shared" si="0"/>
        <v/>
      </c>
    </row>
    <row r="8" spans="1:32" x14ac:dyDescent="0.35">
      <c r="A8" s="19" t="s">
        <v>114</v>
      </c>
      <c r="B8" s="20" t="s">
        <v>32</v>
      </c>
      <c r="C8" s="20" t="s">
        <v>95</v>
      </c>
      <c r="D8" s="20" t="s">
        <v>95</v>
      </c>
      <c r="E8" s="20" t="s">
        <v>49</v>
      </c>
      <c r="F8" s="20" t="s">
        <v>96</v>
      </c>
      <c r="G8" s="20" t="s">
        <v>112</v>
      </c>
      <c r="H8" s="20" t="s">
        <v>99</v>
      </c>
      <c r="I8" s="20" t="s">
        <v>115</v>
      </c>
      <c r="J8" s="39">
        <v>15</v>
      </c>
      <c r="K8" s="39">
        <v>0</v>
      </c>
      <c r="L8" s="39" t="s">
        <v>100</v>
      </c>
      <c r="M8" s="39" t="s">
        <v>101</v>
      </c>
      <c r="N8" s="39" t="s">
        <v>102</v>
      </c>
      <c r="O8" s="39" t="s">
        <v>103</v>
      </c>
      <c r="P8" s="39" t="s">
        <v>103</v>
      </c>
      <c r="Q8" s="39" t="s">
        <v>103</v>
      </c>
      <c r="R8" s="39">
        <v>0</v>
      </c>
      <c r="S8" s="39">
        <v>40</v>
      </c>
      <c r="T8" s="39" t="s">
        <v>103</v>
      </c>
      <c r="U8" s="39" t="s">
        <v>113</v>
      </c>
      <c r="V8" s="39" t="s">
        <v>99</v>
      </c>
      <c r="W8" s="39" t="s">
        <v>103</v>
      </c>
      <c r="X8" s="39">
        <v>55</v>
      </c>
      <c r="Y8" s="39">
        <v>55</v>
      </c>
      <c r="Z8" s="21">
        <v>1</v>
      </c>
      <c r="AA8" s="22">
        <v>1.375</v>
      </c>
      <c r="AB8" s="20">
        <v>2017</v>
      </c>
      <c r="AC8" s="20">
        <v>2017</v>
      </c>
      <c r="AD8" s="23" t="s">
        <v>103</v>
      </c>
      <c r="AE8" s="23">
        <v>43101</v>
      </c>
      <c r="AF8" s="2" t="str">
        <f t="shared" si="0"/>
        <v/>
      </c>
    </row>
    <row r="9" spans="1:32" x14ac:dyDescent="0.35">
      <c r="A9" s="19" t="s">
        <v>116</v>
      </c>
      <c r="B9" s="20" t="s">
        <v>32</v>
      </c>
      <c r="C9" s="20" t="s">
        <v>95</v>
      </c>
      <c r="D9" s="20" t="s">
        <v>95</v>
      </c>
      <c r="E9" s="20" t="s">
        <v>25</v>
      </c>
      <c r="F9" s="20" t="s">
        <v>96</v>
      </c>
      <c r="G9" s="20" t="s">
        <v>112</v>
      </c>
      <c r="H9" s="20" t="s">
        <v>99</v>
      </c>
      <c r="I9" s="20" t="s">
        <v>99</v>
      </c>
      <c r="J9" s="39">
        <v>15</v>
      </c>
      <c r="K9" s="39">
        <v>0</v>
      </c>
      <c r="L9" s="39" t="s">
        <v>100</v>
      </c>
      <c r="M9" s="39" t="s">
        <v>101</v>
      </c>
      <c r="N9" s="39" t="s">
        <v>103</v>
      </c>
      <c r="O9" s="39">
        <v>78</v>
      </c>
      <c r="P9" s="39">
        <v>59.779276517473946</v>
      </c>
      <c r="Q9" s="39" t="s">
        <v>103</v>
      </c>
      <c r="R9" s="39">
        <v>0</v>
      </c>
      <c r="S9" s="39">
        <v>150</v>
      </c>
      <c r="T9" s="39" t="s">
        <v>103</v>
      </c>
      <c r="U9" s="39" t="s">
        <v>117</v>
      </c>
      <c r="V9" s="39" t="s">
        <v>99</v>
      </c>
      <c r="W9" s="39">
        <v>0</v>
      </c>
      <c r="X9" s="39">
        <v>150</v>
      </c>
      <c r="Y9" s="39">
        <v>150</v>
      </c>
      <c r="Z9" s="21">
        <v>1</v>
      </c>
      <c r="AA9" s="22">
        <v>1</v>
      </c>
      <c r="AB9" s="20">
        <v>2017</v>
      </c>
      <c r="AC9" s="20">
        <v>2017</v>
      </c>
      <c r="AD9" s="23" t="s">
        <v>103</v>
      </c>
      <c r="AE9" s="23" t="s">
        <v>103</v>
      </c>
      <c r="AF9" s="2">
        <f t="shared" si="0"/>
        <v>59.779276517473946</v>
      </c>
    </row>
    <row r="10" spans="1:32" x14ac:dyDescent="0.35">
      <c r="A10" s="19" t="s">
        <v>118</v>
      </c>
      <c r="B10" s="20" t="s">
        <v>32</v>
      </c>
      <c r="C10" s="20" t="s">
        <v>95</v>
      </c>
      <c r="D10" s="20" t="s">
        <v>95</v>
      </c>
      <c r="E10" s="20" t="s">
        <v>26</v>
      </c>
      <c r="F10" s="20" t="s">
        <v>96</v>
      </c>
      <c r="G10" s="20" t="s">
        <v>97</v>
      </c>
      <c r="H10" s="20" t="s">
        <v>98</v>
      </c>
      <c r="I10" s="20" t="s">
        <v>99</v>
      </c>
      <c r="J10" s="39">
        <v>20</v>
      </c>
      <c r="K10" s="39">
        <v>0</v>
      </c>
      <c r="L10" s="39" t="s">
        <v>100</v>
      </c>
      <c r="M10" s="39" t="s">
        <v>101</v>
      </c>
      <c r="N10" s="39" t="s">
        <v>103</v>
      </c>
      <c r="O10" s="39">
        <v>79.180000000000007</v>
      </c>
      <c r="P10" s="39">
        <v>60.683629675045992</v>
      </c>
      <c r="Q10" s="39" t="s">
        <v>103</v>
      </c>
      <c r="R10" s="39">
        <v>0</v>
      </c>
      <c r="S10" s="39">
        <v>200</v>
      </c>
      <c r="T10" s="39" t="s">
        <v>103</v>
      </c>
      <c r="U10" s="39" t="s">
        <v>109</v>
      </c>
      <c r="V10" s="39" t="s">
        <v>99</v>
      </c>
      <c r="W10" s="39">
        <v>0</v>
      </c>
      <c r="X10" s="39">
        <v>202</v>
      </c>
      <c r="Y10" s="39">
        <v>202</v>
      </c>
      <c r="Z10" s="21">
        <v>1</v>
      </c>
      <c r="AA10" s="22">
        <v>1.01</v>
      </c>
      <c r="AB10" s="20">
        <v>2017</v>
      </c>
      <c r="AC10" s="20">
        <v>2017</v>
      </c>
      <c r="AD10" s="23" t="s">
        <v>103</v>
      </c>
      <c r="AE10" s="23" t="s">
        <v>103</v>
      </c>
      <c r="AF10" s="2">
        <f t="shared" si="0"/>
        <v>60.683629675045992</v>
      </c>
    </row>
    <row r="11" spans="1:32" x14ac:dyDescent="0.35">
      <c r="A11" s="19" t="s">
        <v>119</v>
      </c>
      <c r="B11" s="20" t="s">
        <v>32</v>
      </c>
      <c r="C11" s="20" t="s">
        <v>95</v>
      </c>
      <c r="D11" s="20" t="s">
        <v>95</v>
      </c>
      <c r="E11" s="20" t="s">
        <v>26</v>
      </c>
      <c r="F11" s="20" t="s">
        <v>96</v>
      </c>
      <c r="G11" s="20" t="s">
        <v>97</v>
      </c>
      <c r="H11" s="20" t="s">
        <v>98</v>
      </c>
      <c r="I11" s="20" t="s">
        <v>99</v>
      </c>
      <c r="J11" s="39">
        <v>14</v>
      </c>
      <c r="K11" s="39">
        <v>0</v>
      </c>
      <c r="L11" s="39" t="s">
        <v>100</v>
      </c>
      <c r="M11" s="39" t="s">
        <v>101</v>
      </c>
      <c r="N11" s="39" t="s">
        <v>103</v>
      </c>
      <c r="O11" s="39">
        <v>44.97</v>
      </c>
      <c r="P11" s="39">
        <v>30.960413080895009</v>
      </c>
      <c r="Q11" s="39" t="s">
        <v>103</v>
      </c>
      <c r="R11" s="39">
        <v>0</v>
      </c>
      <c r="S11" s="39">
        <v>100</v>
      </c>
      <c r="T11" s="39" t="s">
        <v>103</v>
      </c>
      <c r="U11" s="39" t="s">
        <v>109</v>
      </c>
      <c r="V11" s="39" t="s">
        <v>99</v>
      </c>
      <c r="W11" s="39">
        <v>0</v>
      </c>
      <c r="X11" s="39">
        <v>100</v>
      </c>
      <c r="Y11" s="39">
        <v>100</v>
      </c>
      <c r="Z11" s="21">
        <v>1</v>
      </c>
      <c r="AA11" s="22">
        <v>1</v>
      </c>
      <c r="AB11" s="20">
        <v>2020</v>
      </c>
      <c r="AC11" s="20">
        <v>2020</v>
      </c>
      <c r="AD11" s="23" t="s">
        <v>103</v>
      </c>
      <c r="AE11" s="23" t="s">
        <v>103</v>
      </c>
      <c r="AF11" s="2">
        <f t="shared" si="0"/>
        <v>30.960413080895009</v>
      </c>
    </row>
    <row r="12" spans="1:32" x14ac:dyDescent="0.35">
      <c r="A12" s="19" t="s">
        <v>120</v>
      </c>
      <c r="B12" s="20" t="s">
        <v>32</v>
      </c>
      <c r="C12" s="20" t="s">
        <v>95</v>
      </c>
      <c r="D12" s="20" t="s">
        <v>95</v>
      </c>
      <c r="E12" s="20" t="s">
        <v>51</v>
      </c>
      <c r="F12" s="20" t="s">
        <v>96</v>
      </c>
      <c r="G12" s="20" t="s">
        <v>97</v>
      </c>
      <c r="H12" s="20" t="s">
        <v>98</v>
      </c>
      <c r="I12" s="20" t="s">
        <v>99</v>
      </c>
      <c r="J12" s="39">
        <v>15</v>
      </c>
      <c r="K12" s="39">
        <v>0</v>
      </c>
      <c r="L12" s="39" t="s">
        <v>100</v>
      </c>
      <c r="M12" s="39" t="s">
        <v>101</v>
      </c>
      <c r="N12" s="39" t="s">
        <v>103</v>
      </c>
      <c r="O12" s="39">
        <v>56</v>
      </c>
      <c r="P12" s="39">
        <v>38.554216867469883</v>
      </c>
      <c r="Q12" s="39" t="s">
        <v>103</v>
      </c>
      <c r="R12" s="39">
        <v>0</v>
      </c>
      <c r="S12" s="39">
        <v>650</v>
      </c>
      <c r="T12" s="39" t="s">
        <v>103</v>
      </c>
      <c r="U12" s="39" t="s">
        <v>121</v>
      </c>
      <c r="V12" s="39" t="s">
        <v>99</v>
      </c>
      <c r="W12" s="39">
        <v>0</v>
      </c>
      <c r="X12" s="39">
        <v>650</v>
      </c>
      <c r="Y12" s="39">
        <v>650</v>
      </c>
      <c r="Z12" s="21">
        <v>1</v>
      </c>
      <c r="AA12" s="22">
        <v>1</v>
      </c>
      <c r="AB12" s="20">
        <v>2020</v>
      </c>
      <c r="AC12" s="20">
        <v>2017</v>
      </c>
      <c r="AD12" s="23" t="s">
        <v>103</v>
      </c>
      <c r="AE12" s="23">
        <v>44104</v>
      </c>
      <c r="AF12" s="2">
        <f t="shared" si="0"/>
        <v>38.554216867469883</v>
      </c>
    </row>
    <row r="13" spans="1:32" x14ac:dyDescent="0.35">
      <c r="A13" s="19" t="s">
        <v>122</v>
      </c>
      <c r="B13" s="20" t="s">
        <v>32</v>
      </c>
      <c r="C13" s="20" t="s">
        <v>95</v>
      </c>
      <c r="D13" s="20" t="s">
        <v>95</v>
      </c>
      <c r="E13" s="20" t="s">
        <v>26</v>
      </c>
      <c r="F13" s="20" t="s">
        <v>96</v>
      </c>
      <c r="G13" s="20" t="s">
        <v>97</v>
      </c>
      <c r="H13" s="20" t="s">
        <v>98</v>
      </c>
      <c r="I13" s="20" t="s">
        <v>99</v>
      </c>
      <c r="J13" s="39">
        <v>10</v>
      </c>
      <c r="K13" s="39">
        <v>0</v>
      </c>
      <c r="L13" s="39" t="s">
        <v>100</v>
      </c>
      <c r="M13" s="39" t="s">
        <v>123</v>
      </c>
      <c r="N13" s="39" t="s">
        <v>103</v>
      </c>
      <c r="O13" s="39">
        <v>54.73</v>
      </c>
      <c r="P13" s="39">
        <v>37.679862306368328</v>
      </c>
      <c r="Q13" s="39" t="s">
        <v>103</v>
      </c>
      <c r="R13" s="39">
        <v>0</v>
      </c>
      <c r="S13" s="39">
        <v>100</v>
      </c>
      <c r="T13" s="39" t="s">
        <v>103</v>
      </c>
      <c r="U13" s="39" t="s">
        <v>109</v>
      </c>
      <c r="V13" s="39" t="s">
        <v>99</v>
      </c>
      <c r="W13" s="39">
        <v>0</v>
      </c>
      <c r="X13" s="39">
        <v>100</v>
      </c>
      <c r="Y13" s="39">
        <v>100</v>
      </c>
      <c r="Z13" s="21">
        <v>1</v>
      </c>
      <c r="AA13" s="22">
        <v>1</v>
      </c>
      <c r="AB13" s="20">
        <v>2020</v>
      </c>
      <c r="AC13" s="20">
        <v>2020</v>
      </c>
      <c r="AD13" s="23" t="s">
        <v>103</v>
      </c>
      <c r="AE13" s="23" t="s">
        <v>103</v>
      </c>
      <c r="AF13" s="2">
        <f t="shared" si="0"/>
        <v>37.679862306368328</v>
      </c>
    </row>
    <row r="14" spans="1:32" x14ac:dyDescent="0.35">
      <c r="A14" s="19" t="s">
        <v>124</v>
      </c>
      <c r="B14" s="20" t="s">
        <v>32</v>
      </c>
      <c r="C14" s="20" t="s">
        <v>95</v>
      </c>
      <c r="D14" s="20" t="s">
        <v>95</v>
      </c>
      <c r="E14" s="20" t="s">
        <v>51</v>
      </c>
      <c r="F14" s="20" t="s">
        <v>96</v>
      </c>
      <c r="G14" s="20" t="s">
        <v>97</v>
      </c>
      <c r="H14" s="20" t="s">
        <v>98</v>
      </c>
      <c r="I14" s="20" t="s">
        <v>99</v>
      </c>
      <c r="J14" s="39">
        <v>10</v>
      </c>
      <c r="K14" s="39">
        <v>0</v>
      </c>
      <c r="L14" s="39" t="s">
        <v>100</v>
      </c>
      <c r="M14" s="39" t="s">
        <v>99</v>
      </c>
      <c r="N14" s="39" t="s">
        <v>102</v>
      </c>
      <c r="O14" s="39" t="s">
        <v>103</v>
      </c>
      <c r="P14" s="39" t="s">
        <v>103</v>
      </c>
      <c r="Q14" s="39" t="s">
        <v>103</v>
      </c>
      <c r="R14" s="39">
        <v>600</v>
      </c>
      <c r="S14" s="39">
        <v>600</v>
      </c>
      <c r="T14" s="39" t="s">
        <v>103</v>
      </c>
      <c r="U14" s="39" t="s">
        <v>121</v>
      </c>
      <c r="V14" s="39" t="s">
        <v>99</v>
      </c>
      <c r="W14" s="39" t="s">
        <v>103</v>
      </c>
      <c r="X14" s="39">
        <v>623</v>
      </c>
      <c r="Y14" s="39">
        <v>623</v>
      </c>
      <c r="Z14" s="21">
        <v>1</v>
      </c>
      <c r="AA14" s="22">
        <v>1.0383333333333333</v>
      </c>
      <c r="AB14" s="20">
        <v>2021</v>
      </c>
      <c r="AC14" s="20">
        <v>2021</v>
      </c>
      <c r="AD14" s="23">
        <v>44439</v>
      </c>
      <c r="AE14" s="23">
        <v>45657</v>
      </c>
      <c r="AF14" s="2" t="str">
        <f t="shared" si="0"/>
        <v/>
      </c>
    </row>
    <row r="15" spans="1:32" x14ac:dyDescent="0.35">
      <c r="A15" s="19" t="s">
        <v>125</v>
      </c>
      <c r="B15" s="20" t="s">
        <v>32</v>
      </c>
      <c r="C15" s="20" t="s">
        <v>95</v>
      </c>
      <c r="D15" s="20" t="s">
        <v>95</v>
      </c>
      <c r="E15" s="20" t="s">
        <v>49</v>
      </c>
      <c r="F15" s="20" t="s">
        <v>96</v>
      </c>
      <c r="G15" s="20" t="s">
        <v>112</v>
      </c>
      <c r="H15" s="20" t="s">
        <v>99</v>
      </c>
      <c r="I15" s="20" t="s">
        <v>99</v>
      </c>
      <c r="J15" s="39">
        <v>10</v>
      </c>
      <c r="K15" s="39">
        <v>0</v>
      </c>
      <c r="L15" s="39" t="s">
        <v>100</v>
      </c>
      <c r="M15" s="39" t="s">
        <v>99</v>
      </c>
      <c r="N15" s="39" t="s">
        <v>102</v>
      </c>
      <c r="O15" s="39" t="s">
        <v>103</v>
      </c>
      <c r="P15" s="39" t="s">
        <v>103</v>
      </c>
      <c r="Q15" s="39" t="s">
        <v>103</v>
      </c>
      <c r="R15" s="39">
        <v>250</v>
      </c>
      <c r="S15" s="39">
        <v>250</v>
      </c>
      <c r="T15" s="39" t="s">
        <v>103</v>
      </c>
      <c r="U15" s="39" t="s">
        <v>113</v>
      </c>
      <c r="V15" s="39" t="s">
        <v>99</v>
      </c>
      <c r="W15" s="39" t="s">
        <v>103</v>
      </c>
      <c r="X15" s="39">
        <v>250</v>
      </c>
      <c r="Y15" s="39" t="s">
        <v>103</v>
      </c>
      <c r="Z15" s="21" t="s">
        <v>106</v>
      </c>
      <c r="AA15" s="22">
        <v>1</v>
      </c>
      <c r="AB15" s="20">
        <v>2022</v>
      </c>
      <c r="AC15" s="20">
        <v>2021</v>
      </c>
      <c r="AD15" s="23">
        <v>44553</v>
      </c>
      <c r="AE15" s="23" t="s">
        <v>103</v>
      </c>
      <c r="AF15" s="2" t="str">
        <f t="shared" si="0"/>
        <v/>
      </c>
    </row>
    <row r="16" spans="1:32" x14ac:dyDescent="0.35">
      <c r="A16" s="19" t="s">
        <v>126</v>
      </c>
      <c r="B16" s="20" t="s">
        <v>32</v>
      </c>
      <c r="C16" s="20" t="s">
        <v>95</v>
      </c>
      <c r="D16" s="20" t="s">
        <v>95</v>
      </c>
      <c r="E16" s="20" t="s">
        <v>47</v>
      </c>
      <c r="F16" s="20" t="s">
        <v>96</v>
      </c>
      <c r="G16" s="20" t="s">
        <v>112</v>
      </c>
      <c r="H16" s="20" t="s">
        <v>98</v>
      </c>
      <c r="I16" s="20" t="s">
        <v>127</v>
      </c>
      <c r="J16" s="39">
        <v>20</v>
      </c>
      <c r="K16" s="39">
        <v>0</v>
      </c>
      <c r="L16" s="39" t="s">
        <v>100</v>
      </c>
      <c r="M16" s="39" t="s">
        <v>99</v>
      </c>
      <c r="N16" s="39" t="s">
        <v>128</v>
      </c>
      <c r="O16" s="39" t="s">
        <v>103</v>
      </c>
      <c r="P16" s="39" t="s">
        <v>103</v>
      </c>
      <c r="Q16" s="39" t="s">
        <v>103</v>
      </c>
      <c r="R16" s="39">
        <v>1600</v>
      </c>
      <c r="S16" s="39">
        <v>1600</v>
      </c>
      <c r="T16" s="39" t="s">
        <v>103</v>
      </c>
      <c r="U16" s="39" t="s">
        <v>129</v>
      </c>
      <c r="V16" s="39" t="s">
        <v>130</v>
      </c>
      <c r="W16" s="39" t="s">
        <v>103</v>
      </c>
      <c r="X16" s="39">
        <v>1395</v>
      </c>
      <c r="Y16" s="39" t="s">
        <v>103</v>
      </c>
      <c r="Z16" s="21" t="s">
        <v>106</v>
      </c>
      <c r="AA16" s="22">
        <v>0.87187499999999996</v>
      </c>
      <c r="AB16" s="20">
        <v>2022</v>
      </c>
      <c r="AC16" s="20">
        <v>2022</v>
      </c>
      <c r="AD16" s="23">
        <v>44838</v>
      </c>
      <c r="AE16" s="23">
        <v>45658</v>
      </c>
      <c r="AF16" s="2" t="str">
        <f t="shared" si="0"/>
        <v/>
      </c>
    </row>
    <row r="17" spans="1:32" x14ac:dyDescent="0.35">
      <c r="A17" s="19" t="s">
        <v>131</v>
      </c>
      <c r="B17" s="20" t="s">
        <v>32</v>
      </c>
      <c r="C17" s="20" t="s">
        <v>95</v>
      </c>
      <c r="D17" s="20" t="s">
        <v>95</v>
      </c>
      <c r="E17" s="20" t="s">
        <v>49</v>
      </c>
      <c r="F17" s="20" t="s">
        <v>96</v>
      </c>
      <c r="G17" s="20" t="s">
        <v>112</v>
      </c>
      <c r="H17" s="20" t="s">
        <v>98</v>
      </c>
      <c r="I17" s="20" t="s">
        <v>127</v>
      </c>
      <c r="J17" s="39">
        <v>20</v>
      </c>
      <c r="K17" s="39">
        <v>0</v>
      </c>
      <c r="L17" s="39" t="s">
        <v>100</v>
      </c>
      <c r="M17" s="39" t="s">
        <v>99</v>
      </c>
      <c r="N17" s="39" t="s">
        <v>132</v>
      </c>
      <c r="O17" s="39" t="s">
        <v>103</v>
      </c>
      <c r="P17" s="39" t="s">
        <v>103</v>
      </c>
      <c r="Q17" s="39" t="s">
        <v>103</v>
      </c>
      <c r="R17" s="39">
        <v>380</v>
      </c>
      <c r="S17" s="39">
        <v>380</v>
      </c>
      <c r="T17" s="39" t="s">
        <v>103</v>
      </c>
      <c r="U17" s="39" t="s">
        <v>113</v>
      </c>
      <c r="V17" s="39" t="s">
        <v>130</v>
      </c>
      <c r="W17" s="39" t="s">
        <v>103</v>
      </c>
      <c r="X17" s="39">
        <v>550</v>
      </c>
      <c r="Y17" s="39" t="s">
        <v>103</v>
      </c>
      <c r="Z17" s="21" t="s">
        <v>106</v>
      </c>
      <c r="AA17" s="22">
        <v>1.4473684210526316</v>
      </c>
      <c r="AB17" s="20">
        <v>2023</v>
      </c>
      <c r="AC17" s="20">
        <v>2023</v>
      </c>
      <c r="AD17" s="23">
        <v>45019</v>
      </c>
      <c r="AE17" s="23">
        <v>46022</v>
      </c>
      <c r="AF17" s="2" t="str">
        <f t="shared" si="0"/>
        <v/>
      </c>
    </row>
    <row r="18" spans="1:32" x14ac:dyDescent="0.35">
      <c r="A18" s="19" t="s">
        <v>133</v>
      </c>
      <c r="B18" s="20" t="s">
        <v>32</v>
      </c>
      <c r="C18" s="20" t="s">
        <v>95</v>
      </c>
      <c r="D18" s="20" t="s">
        <v>95</v>
      </c>
      <c r="E18" s="20" t="s">
        <v>47</v>
      </c>
      <c r="F18" s="20" t="s">
        <v>96</v>
      </c>
      <c r="G18" s="20" t="s">
        <v>112</v>
      </c>
      <c r="H18" s="20" t="s">
        <v>98</v>
      </c>
      <c r="I18" s="20" t="s">
        <v>127</v>
      </c>
      <c r="J18" s="39">
        <v>20</v>
      </c>
      <c r="K18" s="39">
        <v>0</v>
      </c>
      <c r="L18" s="39" t="s">
        <v>100</v>
      </c>
      <c r="M18" s="39" t="s">
        <v>99</v>
      </c>
      <c r="N18" s="39" t="s">
        <v>134</v>
      </c>
      <c r="O18" s="39" t="s">
        <v>103</v>
      </c>
      <c r="P18" s="39" t="s">
        <v>103</v>
      </c>
      <c r="Q18" s="39" t="s">
        <v>103</v>
      </c>
      <c r="R18" s="39">
        <v>1500</v>
      </c>
      <c r="S18" s="39">
        <v>1500</v>
      </c>
      <c r="T18" s="39" t="s">
        <v>103</v>
      </c>
      <c r="U18" s="39" t="s">
        <v>129</v>
      </c>
      <c r="V18" s="39" t="s">
        <v>130</v>
      </c>
      <c r="W18" s="39" t="s">
        <v>103</v>
      </c>
      <c r="X18" s="39">
        <v>1274</v>
      </c>
      <c r="Y18" s="39" t="s">
        <v>103</v>
      </c>
      <c r="Z18" s="21" t="s">
        <v>106</v>
      </c>
      <c r="AA18" s="22">
        <v>0.84933333333333338</v>
      </c>
      <c r="AB18" s="20">
        <v>2023</v>
      </c>
      <c r="AC18" s="20">
        <v>2023</v>
      </c>
      <c r="AD18" s="23">
        <v>45068</v>
      </c>
      <c r="AE18" s="23">
        <v>46022</v>
      </c>
      <c r="AF18" s="2" t="str">
        <f t="shared" si="0"/>
        <v/>
      </c>
    </row>
    <row r="19" spans="1:32" x14ac:dyDescent="0.35">
      <c r="A19" s="19" t="s">
        <v>135</v>
      </c>
      <c r="B19" s="20" t="s">
        <v>32</v>
      </c>
      <c r="C19" s="20" t="s">
        <v>95</v>
      </c>
      <c r="D19" s="20" t="s">
        <v>95</v>
      </c>
      <c r="E19" s="20" t="s">
        <v>47</v>
      </c>
      <c r="F19" s="20" t="s">
        <v>96</v>
      </c>
      <c r="G19" s="20" t="s">
        <v>112</v>
      </c>
      <c r="H19" s="20" t="s">
        <v>98</v>
      </c>
      <c r="I19" s="20" t="s">
        <v>136</v>
      </c>
      <c r="J19" s="39">
        <v>20</v>
      </c>
      <c r="K19" s="39">
        <v>0</v>
      </c>
      <c r="L19" s="39" t="s">
        <v>100</v>
      </c>
      <c r="M19" s="39" t="s">
        <v>99</v>
      </c>
      <c r="N19" s="39" t="s">
        <v>137</v>
      </c>
      <c r="O19" s="39" t="s">
        <v>103</v>
      </c>
      <c r="P19" s="39" t="s">
        <v>103</v>
      </c>
      <c r="Q19" s="39" t="s">
        <v>103</v>
      </c>
      <c r="R19" s="39">
        <v>1150</v>
      </c>
      <c r="S19" s="39">
        <v>1150</v>
      </c>
      <c r="T19" s="39" t="s">
        <v>103</v>
      </c>
      <c r="U19" s="39" t="s">
        <v>129</v>
      </c>
      <c r="V19" s="39" t="s">
        <v>130</v>
      </c>
      <c r="W19" s="39">
        <v>980000</v>
      </c>
      <c r="X19" s="39">
        <v>312</v>
      </c>
      <c r="Y19" s="39" t="s">
        <v>103</v>
      </c>
      <c r="Z19" s="21" t="s">
        <v>106</v>
      </c>
      <c r="AA19" s="22">
        <v>0.27130434782608698</v>
      </c>
      <c r="AB19" s="20">
        <v>2023</v>
      </c>
      <c r="AC19" s="20">
        <v>2024</v>
      </c>
      <c r="AD19" s="23">
        <v>45230</v>
      </c>
      <c r="AE19" s="23">
        <v>46752</v>
      </c>
      <c r="AF19" s="2" t="str">
        <f t="shared" si="0"/>
        <v/>
      </c>
    </row>
    <row r="20" spans="1:32" x14ac:dyDescent="0.35">
      <c r="A20" s="19" t="s">
        <v>138</v>
      </c>
      <c r="B20" s="20" t="s">
        <v>32</v>
      </c>
      <c r="C20" s="20" t="s">
        <v>95</v>
      </c>
      <c r="D20" s="20" t="s">
        <v>95</v>
      </c>
      <c r="E20" s="20" t="s">
        <v>49</v>
      </c>
      <c r="F20" s="20" t="s">
        <v>96</v>
      </c>
      <c r="G20" s="20" t="s">
        <v>112</v>
      </c>
      <c r="H20" s="20" t="s">
        <v>98</v>
      </c>
      <c r="I20" s="20" t="s">
        <v>139</v>
      </c>
      <c r="J20" s="39">
        <v>15</v>
      </c>
      <c r="K20" s="39">
        <v>0</v>
      </c>
      <c r="L20" s="39" t="s">
        <v>100</v>
      </c>
      <c r="M20" s="39" t="s">
        <v>99</v>
      </c>
      <c r="N20" s="39" t="s">
        <v>140</v>
      </c>
      <c r="O20" s="39" t="s">
        <v>103</v>
      </c>
      <c r="P20" s="39" t="s">
        <v>103</v>
      </c>
      <c r="Q20" s="39" t="s">
        <v>103</v>
      </c>
      <c r="R20" s="39">
        <v>600</v>
      </c>
      <c r="S20" s="39" t="s">
        <v>103</v>
      </c>
      <c r="T20" s="39" t="s">
        <v>103</v>
      </c>
      <c r="U20" s="39" t="s">
        <v>113</v>
      </c>
      <c r="V20" s="39" t="s">
        <v>130</v>
      </c>
      <c r="W20" s="39">
        <v>3626</v>
      </c>
      <c r="X20" s="39">
        <v>995</v>
      </c>
      <c r="Y20" s="39" t="s">
        <v>103</v>
      </c>
      <c r="Z20" s="21" t="s">
        <v>106</v>
      </c>
      <c r="AA20" s="22" t="s">
        <v>106</v>
      </c>
      <c r="AB20" s="20">
        <v>2024</v>
      </c>
      <c r="AC20" s="20">
        <v>2024</v>
      </c>
      <c r="AD20" s="23">
        <v>45230</v>
      </c>
      <c r="AE20" s="23">
        <v>46752</v>
      </c>
      <c r="AF20" s="2" t="str">
        <f t="shared" si="0"/>
        <v/>
      </c>
    </row>
    <row r="21" spans="1:32" x14ac:dyDescent="0.35">
      <c r="A21" s="19" t="s">
        <v>141</v>
      </c>
      <c r="B21" s="20" t="s">
        <v>32</v>
      </c>
      <c r="C21" s="20" t="s">
        <v>95</v>
      </c>
      <c r="D21" s="20" t="s">
        <v>95</v>
      </c>
      <c r="E21" s="20" t="s">
        <v>49</v>
      </c>
      <c r="F21" s="20" t="s">
        <v>96</v>
      </c>
      <c r="G21" s="20" t="s">
        <v>112</v>
      </c>
      <c r="H21" s="20" t="s">
        <v>98</v>
      </c>
      <c r="I21" s="20" t="s">
        <v>139</v>
      </c>
      <c r="J21" s="39">
        <v>20</v>
      </c>
      <c r="K21" s="39">
        <v>0</v>
      </c>
      <c r="L21" s="39" t="s">
        <v>100</v>
      </c>
      <c r="M21" s="39" t="s">
        <v>99</v>
      </c>
      <c r="N21" s="39" t="s">
        <v>142</v>
      </c>
      <c r="O21" s="39" t="s">
        <v>103</v>
      </c>
      <c r="P21" s="39" t="s">
        <v>103</v>
      </c>
      <c r="Q21" s="39" t="s">
        <v>103</v>
      </c>
      <c r="R21" s="39">
        <v>1000</v>
      </c>
      <c r="S21" s="39">
        <v>1000</v>
      </c>
      <c r="T21" s="39" t="s">
        <v>103</v>
      </c>
      <c r="U21" s="39" t="s">
        <v>143</v>
      </c>
      <c r="V21" s="39" t="s">
        <v>130</v>
      </c>
      <c r="W21" s="39">
        <v>13790</v>
      </c>
      <c r="X21" s="39">
        <v>1030</v>
      </c>
      <c r="Y21" s="39" t="s">
        <v>103</v>
      </c>
      <c r="Z21" s="21" t="s">
        <v>106</v>
      </c>
      <c r="AA21" s="22">
        <v>1.03</v>
      </c>
      <c r="AB21" s="20">
        <v>2024</v>
      </c>
      <c r="AC21" s="20">
        <v>2025</v>
      </c>
      <c r="AD21" s="23">
        <v>45434</v>
      </c>
      <c r="AE21" s="23" t="s">
        <v>103</v>
      </c>
      <c r="AF21" s="2" t="str">
        <f t="shared" si="0"/>
        <v/>
      </c>
    </row>
    <row r="22" spans="1:32" x14ac:dyDescent="0.35">
      <c r="A22" s="19" t="s">
        <v>144</v>
      </c>
      <c r="B22" s="20" t="s">
        <v>32</v>
      </c>
      <c r="C22" s="20" t="s">
        <v>95</v>
      </c>
      <c r="D22" s="20" t="s">
        <v>95</v>
      </c>
      <c r="E22" s="20" t="s">
        <v>51</v>
      </c>
      <c r="F22" s="20" t="s">
        <v>96</v>
      </c>
      <c r="G22" s="20" t="s">
        <v>112</v>
      </c>
      <c r="H22" s="20" t="s">
        <v>98</v>
      </c>
      <c r="I22" s="20" t="s">
        <v>145</v>
      </c>
      <c r="J22" s="39">
        <v>15</v>
      </c>
      <c r="K22" s="39">
        <v>0</v>
      </c>
      <c r="L22" s="39" t="s">
        <v>100</v>
      </c>
      <c r="M22" s="39" t="s">
        <v>99</v>
      </c>
      <c r="N22" s="39" t="s">
        <v>146</v>
      </c>
      <c r="O22" s="39" t="s">
        <v>103</v>
      </c>
      <c r="P22" s="39" t="s">
        <v>103</v>
      </c>
      <c r="Q22" s="39" t="s">
        <v>103</v>
      </c>
      <c r="R22" s="39">
        <v>6000</v>
      </c>
      <c r="S22" s="39">
        <v>6000</v>
      </c>
      <c r="T22" s="39" t="s">
        <v>103</v>
      </c>
      <c r="U22" s="39" t="s">
        <v>147</v>
      </c>
      <c r="V22" s="39" t="s">
        <v>130</v>
      </c>
      <c r="W22" s="39" t="s">
        <v>103</v>
      </c>
      <c r="X22" s="39">
        <v>6400</v>
      </c>
      <c r="Y22" s="39">
        <v>27000</v>
      </c>
      <c r="Z22" s="21">
        <v>4.21875</v>
      </c>
      <c r="AA22" s="22">
        <v>1.0666666666666667</v>
      </c>
      <c r="AB22" s="20">
        <v>2024</v>
      </c>
      <c r="AC22" s="20">
        <v>2024</v>
      </c>
      <c r="AD22" s="23">
        <v>45443</v>
      </c>
      <c r="AE22" s="23">
        <v>47118</v>
      </c>
      <c r="AF22" s="2" t="str">
        <f t="shared" si="0"/>
        <v/>
      </c>
    </row>
    <row r="23" spans="1:32" x14ac:dyDescent="0.35">
      <c r="A23" s="19" t="s">
        <v>148</v>
      </c>
      <c r="B23" s="20" t="s">
        <v>32</v>
      </c>
      <c r="C23" s="20" t="s">
        <v>95</v>
      </c>
      <c r="D23" s="20" t="s">
        <v>95</v>
      </c>
      <c r="E23" s="20" t="s">
        <v>47</v>
      </c>
      <c r="F23" s="20" t="s">
        <v>96</v>
      </c>
      <c r="G23" s="20" t="s">
        <v>112</v>
      </c>
      <c r="H23" s="20" t="s">
        <v>98</v>
      </c>
      <c r="I23" s="20" t="s">
        <v>127</v>
      </c>
      <c r="J23" s="39">
        <v>15</v>
      </c>
      <c r="K23" s="39">
        <v>0</v>
      </c>
      <c r="L23" s="39" t="s">
        <v>100</v>
      </c>
      <c r="M23" s="39" t="s">
        <v>99</v>
      </c>
      <c r="N23" s="39" t="s">
        <v>149</v>
      </c>
      <c r="O23" s="39" t="s">
        <v>103</v>
      </c>
      <c r="P23" s="39" t="s">
        <v>103</v>
      </c>
      <c r="Q23" s="39" t="s">
        <v>103</v>
      </c>
      <c r="R23" s="39" t="s">
        <v>103</v>
      </c>
      <c r="S23" s="39">
        <v>500</v>
      </c>
      <c r="T23" s="39">
        <v>2000</v>
      </c>
      <c r="U23" s="39" t="s">
        <v>129</v>
      </c>
      <c r="V23" s="39" t="s">
        <v>130</v>
      </c>
      <c r="W23" s="39">
        <v>2595</v>
      </c>
      <c r="X23" s="39">
        <v>654</v>
      </c>
      <c r="Y23" s="39" t="s">
        <v>103</v>
      </c>
      <c r="Z23" s="21" t="s">
        <v>106</v>
      </c>
      <c r="AA23" s="22">
        <v>1.3080000000000001</v>
      </c>
      <c r="AB23" s="20">
        <v>2024</v>
      </c>
      <c r="AC23" s="20">
        <v>2024</v>
      </c>
      <c r="AD23" s="23">
        <v>45471</v>
      </c>
      <c r="AE23" s="23" t="s">
        <v>103</v>
      </c>
      <c r="AF23" s="2" t="str">
        <f t="shared" si="0"/>
        <v/>
      </c>
    </row>
    <row r="24" spans="1:32" x14ac:dyDescent="0.35">
      <c r="A24" s="19" t="s">
        <v>150</v>
      </c>
      <c r="B24" s="20" t="s">
        <v>151</v>
      </c>
      <c r="C24" s="20" t="s">
        <v>95</v>
      </c>
      <c r="D24" s="20" t="s">
        <v>95</v>
      </c>
      <c r="E24" s="20" t="s">
        <v>47</v>
      </c>
      <c r="F24" s="20" t="s">
        <v>96</v>
      </c>
      <c r="G24" s="20" t="s">
        <v>112</v>
      </c>
      <c r="H24" s="20" t="s">
        <v>98</v>
      </c>
      <c r="I24" s="20" t="s">
        <v>127</v>
      </c>
      <c r="J24" s="39">
        <v>15</v>
      </c>
      <c r="K24" s="39">
        <v>0</v>
      </c>
      <c r="L24" s="39" t="s">
        <v>100</v>
      </c>
      <c r="M24" s="39" t="s">
        <v>99</v>
      </c>
      <c r="N24" s="39" t="s">
        <v>152</v>
      </c>
      <c r="O24" s="39" t="s">
        <v>103</v>
      </c>
      <c r="P24" s="39" t="s">
        <v>103</v>
      </c>
      <c r="Q24" s="39" t="s">
        <v>103</v>
      </c>
      <c r="R24" s="39" t="s">
        <v>103</v>
      </c>
      <c r="S24" s="39">
        <v>4000</v>
      </c>
      <c r="T24" s="39">
        <v>16000</v>
      </c>
      <c r="U24" s="39" t="s">
        <v>129</v>
      </c>
      <c r="V24" s="39" t="s">
        <v>130</v>
      </c>
      <c r="W24" s="39" t="s">
        <v>103</v>
      </c>
      <c r="X24" s="39" t="s">
        <v>103</v>
      </c>
      <c r="Y24" s="39" t="s">
        <v>103</v>
      </c>
      <c r="Z24" s="21" t="s">
        <v>103</v>
      </c>
      <c r="AA24" s="22" t="s">
        <v>103</v>
      </c>
      <c r="AB24" s="20">
        <v>2025</v>
      </c>
      <c r="AC24" s="20">
        <v>2024</v>
      </c>
      <c r="AD24" s="23">
        <v>45609</v>
      </c>
      <c r="AE24" s="23">
        <v>47483</v>
      </c>
      <c r="AF24" s="2" t="str">
        <f t="shared" si="0"/>
        <v/>
      </c>
    </row>
    <row r="25" spans="1:32" x14ac:dyDescent="0.35">
      <c r="A25" s="19" t="s">
        <v>153</v>
      </c>
      <c r="B25" s="20" t="s">
        <v>151</v>
      </c>
      <c r="C25" s="20" t="s">
        <v>95</v>
      </c>
      <c r="D25" s="20" t="s">
        <v>95</v>
      </c>
      <c r="E25" s="20" t="s">
        <v>51</v>
      </c>
      <c r="F25" s="20" t="s">
        <v>96</v>
      </c>
      <c r="G25" s="20" t="s">
        <v>112</v>
      </c>
      <c r="H25" s="20" t="s">
        <v>98</v>
      </c>
      <c r="I25" s="20" t="s">
        <v>145</v>
      </c>
      <c r="J25" s="39">
        <v>15</v>
      </c>
      <c r="K25" s="39">
        <v>0</v>
      </c>
      <c r="L25" s="39" t="s">
        <v>100</v>
      </c>
      <c r="M25" s="39" t="s">
        <v>99</v>
      </c>
      <c r="N25" s="39" t="s">
        <v>154</v>
      </c>
      <c r="O25" s="39" t="s">
        <v>103</v>
      </c>
      <c r="P25" s="39" t="s">
        <v>103</v>
      </c>
      <c r="Q25" s="39" t="s">
        <v>103</v>
      </c>
      <c r="R25" s="39" t="s">
        <v>103</v>
      </c>
      <c r="S25" s="39">
        <v>6000</v>
      </c>
      <c r="T25" s="39" t="s">
        <v>103</v>
      </c>
      <c r="U25" s="39" t="s">
        <v>147</v>
      </c>
      <c r="V25" s="39" t="s">
        <v>130</v>
      </c>
      <c r="W25" s="39" t="s">
        <v>103</v>
      </c>
      <c r="X25" s="39" t="s">
        <v>103</v>
      </c>
      <c r="Y25" s="39" t="s">
        <v>103</v>
      </c>
      <c r="Z25" s="21" t="s">
        <v>103</v>
      </c>
      <c r="AA25" s="22" t="s">
        <v>103</v>
      </c>
      <c r="AB25" s="20">
        <v>2025</v>
      </c>
      <c r="AC25" s="20">
        <v>2024</v>
      </c>
      <c r="AD25" s="23">
        <v>45624</v>
      </c>
      <c r="AE25" s="23" t="s">
        <v>103</v>
      </c>
      <c r="AF25" s="2" t="str">
        <f t="shared" si="0"/>
        <v/>
      </c>
    </row>
    <row r="26" spans="1:32" x14ac:dyDescent="0.35">
      <c r="A26" s="19" t="s">
        <v>155</v>
      </c>
      <c r="B26" s="20" t="s">
        <v>32</v>
      </c>
      <c r="C26" s="20" t="s">
        <v>156</v>
      </c>
      <c r="D26" s="20" t="s">
        <v>156</v>
      </c>
      <c r="E26" s="20" t="s">
        <v>50</v>
      </c>
      <c r="F26" s="20" t="s">
        <v>99</v>
      </c>
      <c r="G26" s="20" t="s">
        <v>97</v>
      </c>
      <c r="H26" s="20" t="s">
        <v>98</v>
      </c>
      <c r="I26" s="20" t="s">
        <v>99</v>
      </c>
      <c r="J26" s="39" t="s">
        <v>103</v>
      </c>
      <c r="K26" s="39" t="s">
        <v>103</v>
      </c>
      <c r="L26" s="39" t="s">
        <v>157</v>
      </c>
      <c r="M26" s="39" t="s">
        <v>99</v>
      </c>
      <c r="N26" s="39" t="s">
        <v>103</v>
      </c>
      <c r="O26" s="39">
        <v>175.92</v>
      </c>
      <c r="P26" s="39">
        <v>135.51070713295331</v>
      </c>
      <c r="Q26" s="39" t="s">
        <v>103</v>
      </c>
      <c r="R26" s="39" t="s">
        <v>103</v>
      </c>
      <c r="S26" s="39" t="s">
        <v>103</v>
      </c>
      <c r="T26" s="39" t="s">
        <v>103</v>
      </c>
      <c r="U26" s="39" t="s">
        <v>158</v>
      </c>
      <c r="V26" s="39" t="s">
        <v>99</v>
      </c>
      <c r="W26" s="39">
        <v>0</v>
      </c>
      <c r="X26" s="39">
        <v>15.5</v>
      </c>
      <c r="Y26" s="39">
        <v>15.5</v>
      </c>
      <c r="Z26" s="21">
        <v>1</v>
      </c>
      <c r="AA26" s="22" t="s">
        <v>106</v>
      </c>
      <c r="AB26" s="20">
        <v>2017</v>
      </c>
      <c r="AC26" s="20" t="s">
        <v>103</v>
      </c>
      <c r="AD26" s="23" t="s">
        <v>103</v>
      </c>
      <c r="AE26" s="23" t="s">
        <v>103</v>
      </c>
      <c r="AF26" s="2">
        <f t="shared" si="0"/>
        <v>135.51070713295331</v>
      </c>
    </row>
    <row r="27" spans="1:32" x14ac:dyDescent="0.35">
      <c r="A27" s="19" t="s">
        <v>159</v>
      </c>
      <c r="B27" s="20" t="s">
        <v>32</v>
      </c>
      <c r="C27" s="20" t="s">
        <v>156</v>
      </c>
      <c r="D27" s="20" t="s">
        <v>156</v>
      </c>
      <c r="E27" s="20" t="s">
        <v>25</v>
      </c>
      <c r="F27" s="20" t="s">
        <v>99</v>
      </c>
      <c r="G27" s="20" t="s">
        <v>97</v>
      </c>
      <c r="H27" s="20" t="s">
        <v>98</v>
      </c>
      <c r="I27" s="20" t="s">
        <v>99</v>
      </c>
      <c r="J27" s="39" t="s">
        <v>103</v>
      </c>
      <c r="K27" s="39" t="s">
        <v>103</v>
      </c>
      <c r="L27" s="39" t="s">
        <v>157</v>
      </c>
      <c r="M27" s="39" t="s">
        <v>99</v>
      </c>
      <c r="N27" s="39" t="s">
        <v>103</v>
      </c>
      <c r="O27" s="39">
        <v>156.66999999999999</v>
      </c>
      <c r="P27" s="39">
        <v>120.68248343860729</v>
      </c>
      <c r="Q27" s="39" t="s">
        <v>103</v>
      </c>
      <c r="R27" s="39" t="s">
        <v>103</v>
      </c>
      <c r="S27" s="39" t="s">
        <v>103</v>
      </c>
      <c r="T27" s="39" t="s">
        <v>103</v>
      </c>
      <c r="U27" s="39" t="s">
        <v>104</v>
      </c>
      <c r="V27" s="39" t="s">
        <v>99</v>
      </c>
      <c r="W27" s="39">
        <v>0</v>
      </c>
      <c r="X27" s="39">
        <v>139.88499999999999</v>
      </c>
      <c r="Y27" s="39">
        <v>139.88499999999999</v>
      </c>
      <c r="Z27" s="21">
        <v>1</v>
      </c>
      <c r="AA27" s="22" t="s">
        <v>106</v>
      </c>
      <c r="AB27" s="20">
        <v>2017</v>
      </c>
      <c r="AC27" s="20" t="s">
        <v>103</v>
      </c>
      <c r="AD27" s="23" t="s">
        <v>103</v>
      </c>
      <c r="AE27" s="23" t="s">
        <v>103</v>
      </c>
      <c r="AF27" s="2">
        <f t="shared" si="0"/>
        <v>120.68248343860729</v>
      </c>
    </row>
    <row r="28" spans="1:32" x14ac:dyDescent="0.35">
      <c r="A28" s="19" t="s">
        <v>160</v>
      </c>
      <c r="B28" s="20" t="s">
        <v>32</v>
      </c>
      <c r="C28" s="20" t="s">
        <v>156</v>
      </c>
      <c r="D28" s="20" t="s">
        <v>156</v>
      </c>
      <c r="E28" s="20" t="s">
        <v>26</v>
      </c>
      <c r="F28" s="20" t="s">
        <v>99</v>
      </c>
      <c r="G28" s="20" t="s">
        <v>97</v>
      </c>
      <c r="H28" s="20" t="s">
        <v>98</v>
      </c>
      <c r="I28" s="20" t="s">
        <v>99</v>
      </c>
      <c r="J28" s="39">
        <v>25</v>
      </c>
      <c r="K28" s="39">
        <v>0</v>
      </c>
      <c r="L28" s="39" t="s">
        <v>157</v>
      </c>
      <c r="M28" s="39" t="s">
        <v>123</v>
      </c>
      <c r="N28" s="39" t="s">
        <v>103</v>
      </c>
      <c r="O28" s="39">
        <v>42</v>
      </c>
      <c r="P28" s="39">
        <v>32.352488060391309</v>
      </c>
      <c r="Q28" s="39" t="s">
        <v>103</v>
      </c>
      <c r="R28" s="39">
        <v>0</v>
      </c>
      <c r="S28" s="39">
        <v>200</v>
      </c>
      <c r="T28" s="39" t="s">
        <v>103</v>
      </c>
      <c r="U28" s="39" t="s">
        <v>109</v>
      </c>
      <c r="V28" s="39" t="s">
        <v>99</v>
      </c>
      <c r="W28" s="39">
        <v>0</v>
      </c>
      <c r="X28" s="39">
        <v>200</v>
      </c>
      <c r="Y28" s="39">
        <v>200</v>
      </c>
      <c r="Z28" s="21">
        <v>1</v>
      </c>
      <c r="AA28" s="22">
        <v>1</v>
      </c>
      <c r="AB28" s="20">
        <v>2017</v>
      </c>
      <c r="AC28" s="20" t="s">
        <v>103</v>
      </c>
      <c r="AD28" s="23" t="s">
        <v>103</v>
      </c>
      <c r="AE28" s="23">
        <v>44561</v>
      </c>
      <c r="AF28" s="2">
        <f t="shared" si="0"/>
        <v>32.352488060391309</v>
      </c>
    </row>
    <row r="29" spans="1:32" x14ac:dyDescent="0.35">
      <c r="A29" s="19" t="s">
        <v>161</v>
      </c>
      <c r="B29" s="20" t="s">
        <v>32</v>
      </c>
      <c r="C29" s="20" t="s">
        <v>156</v>
      </c>
      <c r="D29" s="20" t="s">
        <v>156</v>
      </c>
      <c r="E29" s="20" t="s">
        <v>51</v>
      </c>
      <c r="F29" s="20" t="s">
        <v>96</v>
      </c>
      <c r="G29" s="20" t="s">
        <v>97</v>
      </c>
      <c r="H29" s="20" t="s">
        <v>98</v>
      </c>
      <c r="I29" s="20" t="s">
        <v>99</v>
      </c>
      <c r="J29" s="39">
        <v>20</v>
      </c>
      <c r="K29" s="39">
        <v>0</v>
      </c>
      <c r="L29" s="39" t="s">
        <v>157</v>
      </c>
      <c r="M29" s="39" t="s">
        <v>123</v>
      </c>
      <c r="N29" s="39" t="s">
        <v>103</v>
      </c>
      <c r="O29" s="39">
        <v>37</v>
      </c>
      <c r="P29" s="39">
        <v>28.54718000154309</v>
      </c>
      <c r="Q29" s="39" t="s">
        <v>103</v>
      </c>
      <c r="R29" s="39">
        <v>0</v>
      </c>
      <c r="S29" s="39">
        <v>400</v>
      </c>
      <c r="T29" s="39" t="s">
        <v>103</v>
      </c>
      <c r="U29" s="39" t="s">
        <v>121</v>
      </c>
      <c r="V29" s="39" t="s">
        <v>99</v>
      </c>
      <c r="W29" s="39">
        <v>0</v>
      </c>
      <c r="X29" s="39">
        <v>596</v>
      </c>
      <c r="Y29" s="39">
        <v>596</v>
      </c>
      <c r="Z29" s="21">
        <v>1</v>
      </c>
      <c r="AA29" s="22">
        <v>1.49</v>
      </c>
      <c r="AB29" s="20">
        <v>2018</v>
      </c>
      <c r="AC29" s="20" t="s">
        <v>103</v>
      </c>
      <c r="AD29" s="23" t="s">
        <v>103</v>
      </c>
      <c r="AE29" s="23">
        <v>43830</v>
      </c>
      <c r="AF29" s="2">
        <f t="shared" si="0"/>
        <v>28.54718000154309</v>
      </c>
    </row>
    <row r="30" spans="1:32" x14ac:dyDescent="0.35">
      <c r="A30" s="19" t="s">
        <v>162</v>
      </c>
      <c r="B30" s="20" t="s">
        <v>32</v>
      </c>
      <c r="C30" s="20" t="s">
        <v>156</v>
      </c>
      <c r="D30" s="20" t="s">
        <v>156</v>
      </c>
      <c r="E30" s="20" t="s">
        <v>26</v>
      </c>
      <c r="F30" s="20" t="s">
        <v>96</v>
      </c>
      <c r="G30" s="20" t="s">
        <v>97</v>
      </c>
      <c r="H30" s="20" t="s">
        <v>98</v>
      </c>
      <c r="I30" s="20" t="s">
        <v>99</v>
      </c>
      <c r="J30" s="39" t="s">
        <v>103</v>
      </c>
      <c r="K30" s="39" t="s">
        <v>103</v>
      </c>
      <c r="L30" s="39" t="s">
        <v>163</v>
      </c>
      <c r="M30" s="39" t="s">
        <v>99</v>
      </c>
      <c r="N30" s="39" t="s">
        <v>103</v>
      </c>
      <c r="O30" s="39">
        <v>85.94</v>
      </c>
      <c r="P30" s="39">
        <v>85.94</v>
      </c>
      <c r="Q30" s="39" t="s">
        <v>103</v>
      </c>
      <c r="R30" s="39" t="s">
        <v>103</v>
      </c>
      <c r="S30" s="39" t="s">
        <v>103</v>
      </c>
      <c r="T30" s="39" t="s">
        <v>103</v>
      </c>
      <c r="U30" s="39" t="s">
        <v>109</v>
      </c>
      <c r="V30" s="39" t="s">
        <v>99</v>
      </c>
      <c r="W30" s="39">
        <v>0</v>
      </c>
      <c r="X30" s="39">
        <v>299.5</v>
      </c>
      <c r="Y30" s="39">
        <v>299.5</v>
      </c>
      <c r="Z30" s="21">
        <v>1</v>
      </c>
      <c r="AA30" s="22" t="s">
        <v>106</v>
      </c>
      <c r="AB30" s="20">
        <v>2018</v>
      </c>
      <c r="AC30" s="20" t="s">
        <v>103</v>
      </c>
      <c r="AD30" s="23" t="s">
        <v>103</v>
      </c>
      <c r="AE30" s="23" t="s">
        <v>103</v>
      </c>
      <c r="AF30" s="2">
        <f t="shared" si="0"/>
        <v>85.94</v>
      </c>
    </row>
    <row r="31" spans="1:32" x14ac:dyDescent="0.35">
      <c r="A31" s="19" t="s">
        <v>164</v>
      </c>
      <c r="B31" s="20" t="s">
        <v>32</v>
      </c>
      <c r="C31" s="20" t="s">
        <v>156</v>
      </c>
      <c r="D31" s="20" t="s">
        <v>156</v>
      </c>
      <c r="E31" s="20" t="s">
        <v>26</v>
      </c>
      <c r="F31" s="20" t="s">
        <v>96</v>
      </c>
      <c r="G31" s="20" t="s">
        <v>97</v>
      </c>
      <c r="H31" s="20" t="s">
        <v>98</v>
      </c>
      <c r="I31" s="20" t="s">
        <v>99</v>
      </c>
      <c r="J31" s="39">
        <v>20</v>
      </c>
      <c r="K31" s="39">
        <v>0</v>
      </c>
      <c r="L31" s="39" t="s">
        <v>157</v>
      </c>
      <c r="M31" s="39" t="s">
        <v>123</v>
      </c>
      <c r="N31" s="39" t="s">
        <v>103</v>
      </c>
      <c r="O31" s="39">
        <v>40.14</v>
      </c>
      <c r="P31" s="39">
        <v>30.969832574647018</v>
      </c>
      <c r="Q31" s="39" t="s">
        <v>103</v>
      </c>
      <c r="R31" s="39">
        <v>0</v>
      </c>
      <c r="S31" s="39">
        <v>400</v>
      </c>
      <c r="T31" s="39" t="s">
        <v>103</v>
      </c>
      <c r="U31" s="39" t="s">
        <v>109</v>
      </c>
      <c r="V31" s="39" t="s">
        <v>99</v>
      </c>
      <c r="W31" s="39">
        <v>0</v>
      </c>
      <c r="X31" s="39">
        <v>400.8</v>
      </c>
      <c r="Y31" s="39">
        <v>400.8</v>
      </c>
      <c r="Z31" s="21">
        <v>1</v>
      </c>
      <c r="AA31" s="22">
        <v>1.002</v>
      </c>
      <c r="AB31" s="20">
        <v>2018</v>
      </c>
      <c r="AC31" s="20" t="s">
        <v>103</v>
      </c>
      <c r="AD31" s="23" t="s">
        <v>103</v>
      </c>
      <c r="AE31" s="23">
        <v>44377</v>
      </c>
      <c r="AF31" s="2">
        <f t="shared" si="0"/>
        <v>30.969832574647018</v>
      </c>
    </row>
    <row r="32" spans="1:32" x14ac:dyDescent="0.35">
      <c r="A32" s="19" t="s">
        <v>165</v>
      </c>
      <c r="B32" s="20" t="s">
        <v>32</v>
      </c>
      <c r="C32" s="20" t="s">
        <v>156</v>
      </c>
      <c r="D32" s="20" t="s">
        <v>156</v>
      </c>
      <c r="E32" s="20" t="s">
        <v>26</v>
      </c>
      <c r="F32" s="20" t="s">
        <v>96</v>
      </c>
      <c r="G32" s="20" t="s">
        <v>97</v>
      </c>
      <c r="H32" s="20" t="s">
        <v>98</v>
      </c>
      <c r="I32" s="20" t="s">
        <v>99</v>
      </c>
      <c r="J32" s="39">
        <v>20</v>
      </c>
      <c r="K32" s="39">
        <v>0</v>
      </c>
      <c r="L32" s="39" t="s">
        <v>157</v>
      </c>
      <c r="M32" s="39" t="s">
        <v>123</v>
      </c>
      <c r="N32" s="39" t="s">
        <v>103</v>
      </c>
      <c r="O32" s="39">
        <v>38.69</v>
      </c>
      <c r="P32" s="39">
        <v>29.160385890865239</v>
      </c>
      <c r="Q32" s="39" t="s">
        <v>103</v>
      </c>
      <c r="R32" s="39">
        <v>0</v>
      </c>
      <c r="S32" s="39">
        <v>300</v>
      </c>
      <c r="T32" s="39" t="s">
        <v>103</v>
      </c>
      <c r="U32" s="39" t="s">
        <v>109</v>
      </c>
      <c r="V32" s="39" t="s">
        <v>99</v>
      </c>
      <c r="W32" s="39">
        <v>0</v>
      </c>
      <c r="X32" s="39">
        <v>363</v>
      </c>
      <c r="Y32" s="39">
        <v>363</v>
      </c>
      <c r="Z32" s="21">
        <v>1</v>
      </c>
      <c r="AA32" s="22">
        <v>1.21</v>
      </c>
      <c r="AB32" s="20">
        <v>2019</v>
      </c>
      <c r="AC32" s="20" t="s">
        <v>103</v>
      </c>
      <c r="AD32" s="23" t="s">
        <v>103</v>
      </c>
      <c r="AE32" s="23">
        <v>44377</v>
      </c>
      <c r="AF32" s="2">
        <f t="shared" si="0"/>
        <v>29.160385890865239</v>
      </c>
    </row>
    <row r="33" spans="1:32" x14ac:dyDescent="0.35">
      <c r="A33" s="19" t="s">
        <v>166</v>
      </c>
      <c r="B33" s="20" t="s">
        <v>32</v>
      </c>
      <c r="C33" s="20" t="s">
        <v>156</v>
      </c>
      <c r="D33" s="20" t="s">
        <v>156</v>
      </c>
      <c r="E33" s="20" t="s">
        <v>26</v>
      </c>
      <c r="F33" s="20" t="s">
        <v>96</v>
      </c>
      <c r="G33" s="20" t="s">
        <v>97</v>
      </c>
      <c r="H33" s="20" t="s">
        <v>98</v>
      </c>
      <c r="I33" s="20" t="s">
        <v>99</v>
      </c>
      <c r="J33" s="39">
        <v>25</v>
      </c>
      <c r="K33" s="39">
        <v>0</v>
      </c>
      <c r="L33" s="39" t="s">
        <v>157</v>
      </c>
      <c r="M33" s="39" t="s">
        <v>99</v>
      </c>
      <c r="N33" s="39" t="s">
        <v>103</v>
      </c>
      <c r="O33" s="39">
        <v>53</v>
      </c>
      <c r="P33" s="39">
        <v>40.709731930255778</v>
      </c>
      <c r="Q33" s="39" t="s">
        <v>103</v>
      </c>
      <c r="R33" s="39" t="s">
        <v>103</v>
      </c>
      <c r="S33" s="39" t="s">
        <v>103</v>
      </c>
      <c r="T33" s="39" t="s">
        <v>103</v>
      </c>
      <c r="U33" s="39" t="s">
        <v>109</v>
      </c>
      <c r="V33" s="39" t="s">
        <v>99</v>
      </c>
      <c r="W33" s="39" t="s">
        <v>103</v>
      </c>
      <c r="X33" s="39">
        <v>372</v>
      </c>
      <c r="Y33" s="39">
        <v>372</v>
      </c>
      <c r="Z33" s="21">
        <v>1</v>
      </c>
      <c r="AA33" s="22" t="s">
        <v>106</v>
      </c>
      <c r="AB33" s="20">
        <v>2022</v>
      </c>
      <c r="AC33" s="20">
        <v>2022</v>
      </c>
      <c r="AD33" s="23" t="s">
        <v>103</v>
      </c>
      <c r="AE33" s="23">
        <v>46022</v>
      </c>
      <c r="AF33" s="2">
        <f t="shared" si="0"/>
        <v>40.709731930255778</v>
      </c>
    </row>
    <row r="34" spans="1:32" x14ac:dyDescent="0.35">
      <c r="A34" s="19" t="s">
        <v>167</v>
      </c>
      <c r="B34" s="20" t="s">
        <v>32</v>
      </c>
      <c r="C34" s="20" t="s">
        <v>156</v>
      </c>
      <c r="D34" s="20" t="s">
        <v>156</v>
      </c>
      <c r="E34" s="20" t="s">
        <v>26</v>
      </c>
      <c r="F34" s="20" t="s">
        <v>168</v>
      </c>
      <c r="G34" s="20" t="s">
        <v>97</v>
      </c>
      <c r="H34" s="20" t="s">
        <v>98</v>
      </c>
      <c r="I34" s="20" t="s">
        <v>99</v>
      </c>
      <c r="J34" s="39">
        <v>30</v>
      </c>
      <c r="K34" s="39">
        <v>0</v>
      </c>
      <c r="L34" s="39" t="s">
        <v>157</v>
      </c>
      <c r="M34" s="39" t="s">
        <v>123</v>
      </c>
      <c r="N34" s="39" t="s">
        <v>103</v>
      </c>
      <c r="O34" s="39">
        <v>61</v>
      </c>
      <c r="P34" s="39">
        <v>45.201926639496115</v>
      </c>
      <c r="Q34" s="39" t="s">
        <v>103</v>
      </c>
      <c r="R34" s="39" t="s">
        <v>103</v>
      </c>
      <c r="S34" s="39">
        <v>480</v>
      </c>
      <c r="T34" s="39" t="s">
        <v>103</v>
      </c>
      <c r="U34" s="39" t="s">
        <v>109</v>
      </c>
      <c r="V34" s="39" t="s">
        <v>169</v>
      </c>
      <c r="W34" s="39" t="s">
        <v>103</v>
      </c>
      <c r="X34" s="39">
        <v>1001.4</v>
      </c>
      <c r="Y34" s="39">
        <v>1001</v>
      </c>
      <c r="Z34" s="21">
        <v>0.99960055921709612</v>
      </c>
      <c r="AA34" s="22">
        <v>2.0862500000000002</v>
      </c>
      <c r="AB34" s="20">
        <v>2023</v>
      </c>
      <c r="AC34" s="20">
        <v>2021</v>
      </c>
      <c r="AD34" s="23">
        <v>44543</v>
      </c>
      <c r="AE34" s="23">
        <v>46357</v>
      </c>
      <c r="AF34" s="2">
        <f t="shared" si="0"/>
        <v>45.201926639496115</v>
      </c>
    </row>
    <row r="35" spans="1:32" x14ac:dyDescent="0.35">
      <c r="A35" s="19" t="s">
        <v>170</v>
      </c>
      <c r="B35" s="20" t="s">
        <v>32</v>
      </c>
      <c r="C35" s="20" t="s">
        <v>156</v>
      </c>
      <c r="D35" s="20" t="s">
        <v>156</v>
      </c>
      <c r="E35" s="20" t="s">
        <v>26</v>
      </c>
      <c r="F35" s="20" t="s">
        <v>96</v>
      </c>
      <c r="G35" s="20" t="s">
        <v>97</v>
      </c>
      <c r="H35" s="20" t="s">
        <v>98</v>
      </c>
      <c r="I35" s="20" t="s">
        <v>99</v>
      </c>
      <c r="J35" s="39">
        <v>30</v>
      </c>
      <c r="K35" s="39">
        <v>0</v>
      </c>
      <c r="L35" s="39" t="s">
        <v>157</v>
      </c>
      <c r="M35" s="39" t="s">
        <v>123</v>
      </c>
      <c r="N35" s="39" t="s">
        <v>103</v>
      </c>
      <c r="O35" s="39">
        <v>61</v>
      </c>
      <c r="P35" s="39">
        <v>45.201926639496115</v>
      </c>
      <c r="Q35" s="39" t="s">
        <v>103</v>
      </c>
      <c r="R35" s="39" t="s">
        <v>103</v>
      </c>
      <c r="S35" s="39">
        <v>300</v>
      </c>
      <c r="T35" s="39" t="s">
        <v>103</v>
      </c>
      <c r="U35" s="39" t="s">
        <v>109</v>
      </c>
      <c r="V35" s="39" t="s">
        <v>171</v>
      </c>
      <c r="W35" s="39" t="s">
        <v>103</v>
      </c>
      <c r="X35" s="39">
        <v>302.32</v>
      </c>
      <c r="Y35" s="39">
        <v>302</v>
      </c>
      <c r="Z35" s="21">
        <v>0.99894151892034933</v>
      </c>
      <c r="AA35" s="22">
        <v>1.0077333333333334</v>
      </c>
      <c r="AB35" s="20">
        <v>2023</v>
      </c>
      <c r="AC35" s="20">
        <v>2021</v>
      </c>
      <c r="AD35" s="23" t="s">
        <v>103</v>
      </c>
      <c r="AE35" s="23">
        <v>46357</v>
      </c>
      <c r="AF35" s="2">
        <f t="shared" si="0"/>
        <v>45.201926639496115</v>
      </c>
    </row>
    <row r="36" spans="1:32" x14ac:dyDescent="0.35">
      <c r="A36" s="19" t="s">
        <v>172</v>
      </c>
      <c r="B36" s="20" t="s">
        <v>32</v>
      </c>
      <c r="C36" s="20" t="s">
        <v>156</v>
      </c>
      <c r="D36" s="20" t="s">
        <v>156</v>
      </c>
      <c r="E36" s="20" t="s">
        <v>26</v>
      </c>
      <c r="F36" s="20" t="s">
        <v>168</v>
      </c>
      <c r="G36" s="20" t="s">
        <v>97</v>
      </c>
      <c r="H36" s="20" t="s">
        <v>98</v>
      </c>
      <c r="I36" s="20" t="s">
        <v>99</v>
      </c>
      <c r="J36" s="39">
        <v>30</v>
      </c>
      <c r="K36" s="39">
        <v>0</v>
      </c>
      <c r="L36" s="39" t="s">
        <v>157</v>
      </c>
      <c r="M36" s="39" t="s">
        <v>123</v>
      </c>
      <c r="N36" s="39" t="s">
        <v>103</v>
      </c>
      <c r="O36" s="39">
        <v>58.139534883720934</v>
      </c>
      <c r="P36" s="39">
        <v>42.437616703445933</v>
      </c>
      <c r="Q36" s="39" t="s">
        <v>103</v>
      </c>
      <c r="R36" s="39" t="s">
        <v>103</v>
      </c>
      <c r="S36" s="39">
        <v>1500</v>
      </c>
      <c r="T36" s="39">
        <v>1.0333333333333334</v>
      </c>
      <c r="U36" s="39" t="s">
        <v>109</v>
      </c>
      <c r="V36" s="39" t="s">
        <v>171</v>
      </c>
      <c r="W36" s="39">
        <v>2024</v>
      </c>
      <c r="X36" s="39">
        <v>1550</v>
      </c>
      <c r="Y36" s="39">
        <v>3035</v>
      </c>
      <c r="Z36" s="21">
        <v>1.9580645161290322</v>
      </c>
      <c r="AA36" s="22">
        <v>1.0333333333333334</v>
      </c>
      <c r="AB36" s="20">
        <v>2024</v>
      </c>
      <c r="AC36" s="20">
        <v>2023</v>
      </c>
      <c r="AD36" s="23">
        <v>45016</v>
      </c>
      <c r="AE36" s="23">
        <v>45314</v>
      </c>
      <c r="AF36" s="2">
        <f t="shared" si="0"/>
        <v>42.437616703445933</v>
      </c>
    </row>
    <row r="37" spans="1:32" x14ac:dyDescent="0.35">
      <c r="A37" s="19" t="s">
        <v>173</v>
      </c>
      <c r="B37" s="20" t="s">
        <v>32</v>
      </c>
      <c r="C37" s="20" t="s">
        <v>156</v>
      </c>
      <c r="D37" s="20" t="s">
        <v>156</v>
      </c>
      <c r="E37" s="20" t="s">
        <v>26</v>
      </c>
      <c r="F37" s="20" t="s">
        <v>96</v>
      </c>
      <c r="G37" s="20" t="s">
        <v>97</v>
      </c>
      <c r="H37" s="20" t="s">
        <v>98</v>
      </c>
      <c r="I37" s="20" t="s">
        <v>174</v>
      </c>
      <c r="J37" s="39">
        <v>30</v>
      </c>
      <c r="K37" s="39">
        <v>0</v>
      </c>
      <c r="L37" s="39" t="s">
        <v>157</v>
      </c>
      <c r="M37" s="39" t="s">
        <v>123</v>
      </c>
      <c r="N37" s="39" t="s">
        <v>175</v>
      </c>
      <c r="O37" s="39" t="s">
        <v>103</v>
      </c>
      <c r="P37" s="39" t="s">
        <v>103</v>
      </c>
      <c r="Q37" s="39" t="s">
        <v>103</v>
      </c>
      <c r="R37" s="39" t="s">
        <v>103</v>
      </c>
      <c r="S37" s="39" t="s">
        <v>103</v>
      </c>
      <c r="T37" s="39">
        <v>90000000</v>
      </c>
      <c r="U37" s="39" t="s">
        <v>109</v>
      </c>
      <c r="V37" s="39" t="s">
        <v>130</v>
      </c>
      <c r="W37" s="39">
        <v>150000000</v>
      </c>
      <c r="X37" s="39">
        <v>1635</v>
      </c>
      <c r="Y37" s="39">
        <v>1635</v>
      </c>
      <c r="Z37" s="21">
        <v>1</v>
      </c>
      <c r="AA37" s="22" t="s">
        <v>106</v>
      </c>
      <c r="AB37" s="20">
        <v>2024</v>
      </c>
      <c r="AC37" s="20">
        <v>2024</v>
      </c>
      <c r="AD37" s="23" t="s">
        <v>103</v>
      </c>
      <c r="AE37" s="23">
        <v>48122</v>
      </c>
      <c r="AF37" s="2" t="str">
        <f t="shared" si="0"/>
        <v/>
      </c>
    </row>
    <row r="38" spans="1:32" x14ac:dyDescent="0.35">
      <c r="A38" s="19" t="s">
        <v>176</v>
      </c>
      <c r="B38" s="20" t="s">
        <v>32</v>
      </c>
      <c r="C38" s="20" t="s">
        <v>156</v>
      </c>
      <c r="D38" s="20" t="s">
        <v>156</v>
      </c>
      <c r="E38" s="20" t="s">
        <v>26</v>
      </c>
      <c r="F38" s="20" t="s">
        <v>96</v>
      </c>
      <c r="G38" s="20" t="s">
        <v>97</v>
      </c>
      <c r="H38" s="20" t="s">
        <v>99</v>
      </c>
      <c r="I38" s="20" t="s">
        <v>174</v>
      </c>
      <c r="J38" s="39" t="s">
        <v>103</v>
      </c>
      <c r="K38" s="39" t="s">
        <v>103</v>
      </c>
      <c r="L38" s="39" t="s">
        <v>157</v>
      </c>
      <c r="M38" s="39" t="s">
        <v>99</v>
      </c>
      <c r="N38" s="39" t="s">
        <v>103</v>
      </c>
      <c r="O38" s="39" t="s">
        <v>103</v>
      </c>
      <c r="P38" s="39" t="s">
        <v>103</v>
      </c>
      <c r="Q38" s="39" t="s">
        <v>103</v>
      </c>
      <c r="R38" s="39" t="s">
        <v>103</v>
      </c>
      <c r="S38" s="39">
        <v>220</v>
      </c>
      <c r="T38" s="39" t="s">
        <v>103</v>
      </c>
      <c r="U38" s="39" t="s">
        <v>109</v>
      </c>
      <c r="V38" s="39" t="s">
        <v>99</v>
      </c>
      <c r="W38" s="39" t="s">
        <v>103</v>
      </c>
      <c r="X38" s="39">
        <v>25</v>
      </c>
      <c r="Y38" s="39">
        <v>25</v>
      </c>
      <c r="Z38" s="21">
        <v>1</v>
      </c>
      <c r="AA38" s="22">
        <v>0.11363636363636363</v>
      </c>
      <c r="AB38" s="20">
        <v>2024</v>
      </c>
      <c r="AC38" s="20">
        <v>2023</v>
      </c>
      <c r="AD38" s="23">
        <v>44967</v>
      </c>
      <c r="AE38" s="23">
        <v>46569</v>
      </c>
      <c r="AF38" s="2" t="str">
        <f t="shared" si="0"/>
        <v/>
      </c>
    </row>
    <row r="39" spans="1:32" x14ac:dyDescent="0.35">
      <c r="A39" s="19" t="s">
        <v>177</v>
      </c>
      <c r="B39" s="20" t="s">
        <v>32</v>
      </c>
      <c r="C39" s="20" t="s">
        <v>156</v>
      </c>
      <c r="D39" s="20" t="s">
        <v>156</v>
      </c>
      <c r="E39" s="20" t="s">
        <v>26</v>
      </c>
      <c r="F39" s="20" t="s">
        <v>96</v>
      </c>
      <c r="G39" s="20" t="s">
        <v>97</v>
      </c>
      <c r="H39" s="20" t="s">
        <v>98</v>
      </c>
      <c r="I39" s="20" t="s">
        <v>174</v>
      </c>
      <c r="J39" s="39">
        <v>25</v>
      </c>
      <c r="K39" s="39">
        <v>0</v>
      </c>
      <c r="L39" s="39" t="s">
        <v>157</v>
      </c>
      <c r="M39" s="39" t="s">
        <v>101</v>
      </c>
      <c r="N39" s="39" t="s">
        <v>178</v>
      </c>
      <c r="O39" s="39" t="s">
        <v>103</v>
      </c>
      <c r="P39" s="39" t="s">
        <v>103</v>
      </c>
      <c r="Q39" s="39" t="s">
        <v>103</v>
      </c>
      <c r="R39" s="39" t="s">
        <v>103</v>
      </c>
      <c r="S39" s="39" t="s">
        <v>103</v>
      </c>
      <c r="T39" s="39">
        <v>2000</v>
      </c>
      <c r="U39" s="39" t="s">
        <v>109</v>
      </c>
      <c r="V39" s="39" t="s">
        <v>130</v>
      </c>
      <c r="W39" s="39">
        <v>2000</v>
      </c>
      <c r="X39" s="39">
        <v>725.9</v>
      </c>
      <c r="Y39" s="39">
        <v>725.9</v>
      </c>
      <c r="Z39" s="21">
        <v>1</v>
      </c>
      <c r="AA39" s="22" t="s">
        <v>106</v>
      </c>
      <c r="AB39" s="20">
        <v>2024</v>
      </c>
      <c r="AC39" s="20">
        <v>2023</v>
      </c>
      <c r="AD39" s="23">
        <v>45265</v>
      </c>
      <c r="AE39" s="23">
        <v>46752</v>
      </c>
      <c r="AF39" s="2" t="str">
        <f t="shared" si="0"/>
        <v/>
      </c>
    </row>
    <row r="40" spans="1:32" x14ac:dyDescent="0.35">
      <c r="A40" s="19" t="s">
        <v>179</v>
      </c>
      <c r="B40" s="20" t="s">
        <v>151</v>
      </c>
      <c r="C40" s="20" t="s">
        <v>156</v>
      </c>
      <c r="D40" s="20" t="s">
        <v>156</v>
      </c>
      <c r="E40" s="20" t="s">
        <v>51</v>
      </c>
      <c r="F40" s="20" t="s">
        <v>99</v>
      </c>
      <c r="G40" s="20" t="s">
        <v>97</v>
      </c>
      <c r="H40" s="20" t="s">
        <v>99</v>
      </c>
      <c r="I40" s="20" t="s">
        <v>99</v>
      </c>
      <c r="J40" s="39" t="s">
        <v>103</v>
      </c>
      <c r="K40" s="39" t="s">
        <v>103</v>
      </c>
      <c r="L40" s="39" t="s">
        <v>157</v>
      </c>
      <c r="M40" s="39" t="s">
        <v>99</v>
      </c>
      <c r="N40" s="39" t="s">
        <v>103</v>
      </c>
      <c r="O40" s="39" t="s">
        <v>103</v>
      </c>
      <c r="P40" s="39" t="s">
        <v>103</v>
      </c>
      <c r="Q40" s="39" t="s">
        <v>103</v>
      </c>
      <c r="R40" s="39" t="s">
        <v>103</v>
      </c>
      <c r="S40" s="39" t="s">
        <v>103</v>
      </c>
      <c r="T40" s="39" t="s">
        <v>103</v>
      </c>
      <c r="U40" s="39" t="s">
        <v>121</v>
      </c>
      <c r="V40" s="39" t="s">
        <v>99</v>
      </c>
      <c r="W40" s="39" t="s">
        <v>103</v>
      </c>
      <c r="X40" s="39" t="s">
        <v>103</v>
      </c>
      <c r="Y40" s="39" t="s">
        <v>103</v>
      </c>
      <c r="Z40" s="21" t="s">
        <v>103</v>
      </c>
      <c r="AA40" s="22" t="s">
        <v>103</v>
      </c>
      <c r="AB40" s="20">
        <v>2026</v>
      </c>
      <c r="AC40" s="20">
        <v>2024</v>
      </c>
      <c r="AD40" s="23" t="s">
        <v>103</v>
      </c>
      <c r="AE40" s="23" t="s">
        <v>103</v>
      </c>
      <c r="AF40" s="2" t="str">
        <f t="shared" si="0"/>
        <v/>
      </c>
    </row>
    <row r="41" spans="1:32" x14ac:dyDescent="0.35">
      <c r="A41" s="19" t="s">
        <v>180</v>
      </c>
      <c r="B41" s="20" t="s">
        <v>32</v>
      </c>
      <c r="C41" s="20" t="s">
        <v>156</v>
      </c>
      <c r="D41" s="20" t="s">
        <v>156</v>
      </c>
      <c r="E41" s="20" t="s">
        <v>49</v>
      </c>
      <c r="F41" s="20" t="s">
        <v>96</v>
      </c>
      <c r="G41" s="20" t="s">
        <v>97</v>
      </c>
      <c r="H41" s="20" t="s">
        <v>98</v>
      </c>
      <c r="I41" s="20" t="s">
        <v>139</v>
      </c>
      <c r="J41" s="39">
        <v>20</v>
      </c>
      <c r="K41" s="39">
        <v>0</v>
      </c>
      <c r="L41" s="39" t="s">
        <v>157</v>
      </c>
      <c r="M41" s="39" t="s">
        <v>101</v>
      </c>
      <c r="N41" s="39" t="s">
        <v>181</v>
      </c>
      <c r="O41" s="39" t="s">
        <v>103</v>
      </c>
      <c r="P41" s="39" t="s">
        <v>103</v>
      </c>
      <c r="Q41" s="39">
        <v>836.77</v>
      </c>
      <c r="R41" s="39" t="s">
        <v>103</v>
      </c>
      <c r="S41" s="39">
        <v>900</v>
      </c>
      <c r="T41" s="39" t="s">
        <v>103</v>
      </c>
      <c r="U41" s="39" t="s">
        <v>113</v>
      </c>
      <c r="V41" s="39" t="s">
        <v>130</v>
      </c>
      <c r="W41" s="39" t="s">
        <v>103</v>
      </c>
      <c r="X41" s="39">
        <v>779.99699999999996</v>
      </c>
      <c r="Y41" s="39" t="s">
        <v>103</v>
      </c>
      <c r="Z41" s="21">
        <v>0</v>
      </c>
      <c r="AA41" s="22">
        <v>0.86666333333333334</v>
      </c>
      <c r="AB41" s="20">
        <v>2023</v>
      </c>
      <c r="AC41" s="20" t="s">
        <v>103</v>
      </c>
      <c r="AD41" s="23" t="s">
        <v>103</v>
      </c>
      <c r="AE41" s="23">
        <v>46752</v>
      </c>
      <c r="AF41" s="2" t="str">
        <f t="shared" si="0"/>
        <v/>
      </c>
    </row>
    <row r="42" spans="1:32" x14ac:dyDescent="0.35">
      <c r="A42" s="19" t="s">
        <v>180</v>
      </c>
      <c r="B42" s="20" t="s">
        <v>32</v>
      </c>
      <c r="C42" s="20" t="s">
        <v>156</v>
      </c>
      <c r="D42" s="20" t="s">
        <v>156</v>
      </c>
      <c r="E42" s="20" t="s">
        <v>49</v>
      </c>
      <c r="F42" s="20" t="s">
        <v>96</v>
      </c>
      <c r="G42" s="20" t="s">
        <v>97</v>
      </c>
      <c r="H42" s="20" t="s">
        <v>98</v>
      </c>
      <c r="I42" s="20" t="s">
        <v>139</v>
      </c>
      <c r="J42" s="39">
        <v>20</v>
      </c>
      <c r="K42" s="39">
        <v>0</v>
      </c>
      <c r="L42" s="39" t="s">
        <v>157</v>
      </c>
      <c r="M42" s="39" t="s">
        <v>101</v>
      </c>
      <c r="N42" s="39" t="s">
        <v>181</v>
      </c>
      <c r="O42" s="39" t="s">
        <v>103</v>
      </c>
      <c r="P42" s="39" t="s">
        <v>103</v>
      </c>
      <c r="Q42" s="39">
        <v>1111.06</v>
      </c>
      <c r="R42" s="39" t="s">
        <v>103</v>
      </c>
      <c r="S42" s="39" t="s">
        <v>103</v>
      </c>
      <c r="T42" s="39" t="s">
        <v>103</v>
      </c>
      <c r="U42" s="39" t="s">
        <v>113</v>
      </c>
      <c r="V42" s="39" t="s">
        <v>130</v>
      </c>
      <c r="W42" s="39" t="s">
        <v>103</v>
      </c>
      <c r="X42" s="39">
        <v>149.96899999999999</v>
      </c>
      <c r="Y42" s="39" t="s">
        <v>103</v>
      </c>
      <c r="Z42" s="21">
        <v>0</v>
      </c>
      <c r="AA42" s="22" t="s">
        <v>106</v>
      </c>
      <c r="AB42" s="20">
        <v>2023</v>
      </c>
      <c r="AC42" s="20" t="s">
        <v>103</v>
      </c>
      <c r="AD42" s="23" t="s">
        <v>103</v>
      </c>
      <c r="AE42" s="23">
        <v>46752</v>
      </c>
      <c r="AF42" s="2" t="str">
        <f t="shared" si="0"/>
        <v/>
      </c>
    </row>
    <row r="43" spans="1:32" x14ac:dyDescent="0.35">
      <c r="A43" s="19" t="s">
        <v>182</v>
      </c>
      <c r="B43" s="20" t="s">
        <v>32</v>
      </c>
      <c r="C43" s="20" t="s">
        <v>156</v>
      </c>
      <c r="D43" s="20" t="s">
        <v>156</v>
      </c>
      <c r="E43" s="20" t="s">
        <v>49</v>
      </c>
      <c r="F43" s="20" t="s">
        <v>96</v>
      </c>
      <c r="G43" s="20" t="s">
        <v>97</v>
      </c>
      <c r="H43" s="20" t="s">
        <v>98</v>
      </c>
      <c r="I43" s="20" t="s">
        <v>139</v>
      </c>
      <c r="J43" s="39">
        <v>20</v>
      </c>
      <c r="K43" s="39">
        <v>0</v>
      </c>
      <c r="L43" s="39" t="s">
        <v>157</v>
      </c>
      <c r="M43" s="39" t="s">
        <v>101</v>
      </c>
      <c r="N43" s="39" t="s">
        <v>183</v>
      </c>
      <c r="O43" s="39" t="s">
        <v>103</v>
      </c>
      <c r="P43" s="39" t="s">
        <v>103</v>
      </c>
      <c r="Q43" s="39">
        <v>672.32</v>
      </c>
      <c r="R43" s="39" t="s">
        <v>103</v>
      </c>
      <c r="S43" s="39">
        <v>1600</v>
      </c>
      <c r="T43" s="39" t="s">
        <v>103</v>
      </c>
      <c r="U43" s="39" t="s">
        <v>113</v>
      </c>
      <c r="V43" s="39" t="s">
        <v>130</v>
      </c>
      <c r="W43" s="39" t="s">
        <v>103</v>
      </c>
      <c r="X43" s="39">
        <v>1883.15</v>
      </c>
      <c r="Y43" s="39" t="s">
        <v>103</v>
      </c>
      <c r="Z43" s="21">
        <v>0</v>
      </c>
      <c r="AA43" s="22">
        <v>1.1769687500000001</v>
      </c>
      <c r="AB43" s="20">
        <v>2024</v>
      </c>
      <c r="AC43" s="20" t="s">
        <v>103</v>
      </c>
      <c r="AD43" s="23" t="s">
        <v>103</v>
      </c>
      <c r="AE43" s="23" t="s">
        <v>103</v>
      </c>
      <c r="AF43" s="2" t="str">
        <f t="shared" si="0"/>
        <v/>
      </c>
    </row>
    <row r="44" spans="1:32" x14ac:dyDescent="0.35">
      <c r="A44" s="19" t="s">
        <v>184</v>
      </c>
      <c r="B44" s="20" t="s">
        <v>151</v>
      </c>
      <c r="C44" s="20" t="s">
        <v>156</v>
      </c>
      <c r="D44" s="20" t="s">
        <v>156</v>
      </c>
      <c r="E44" s="20" t="s">
        <v>49</v>
      </c>
      <c r="F44" s="20" t="s">
        <v>96</v>
      </c>
      <c r="G44" s="20" t="s">
        <v>97</v>
      </c>
      <c r="H44" s="20" t="s">
        <v>98</v>
      </c>
      <c r="I44" s="20" t="s">
        <v>139</v>
      </c>
      <c r="J44" s="39">
        <v>20</v>
      </c>
      <c r="K44" s="39">
        <v>0</v>
      </c>
      <c r="L44" s="39" t="s">
        <v>157</v>
      </c>
      <c r="M44" s="39" t="s">
        <v>101</v>
      </c>
      <c r="N44" s="39" t="s">
        <v>185</v>
      </c>
      <c r="O44" s="39" t="s">
        <v>103</v>
      </c>
      <c r="P44" s="39" t="s">
        <v>103</v>
      </c>
      <c r="Q44" s="39" t="s">
        <v>103</v>
      </c>
      <c r="R44" s="39" t="s">
        <v>103</v>
      </c>
      <c r="S44" s="39" t="s">
        <v>103</v>
      </c>
      <c r="T44" s="39" t="s">
        <v>103</v>
      </c>
      <c r="U44" s="39" t="s">
        <v>113</v>
      </c>
      <c r="V44" s="39" t="s">
        <v>130</v>
      </c>
      <c r="W44" s="39" t="s">
        <v>103</v>
      </c>
      <c r="X44" s="39" t="s">
        <v>103</v>
      </c>
      <c r="Y44" s="39" t="s">
        <v>103</v>
      </c>
      <c r="Z44" s="21" t="s">
        <v>103</v>
      </c>
      <c r="AA44" s="22" t="s">
        <v>103</v>
      </c>
      <c r="AB44" s="20">
        <v>2025</v>
      </c>
      <c r="AC44" s="20" t="s">
        <v>103</v>
      </c>
      <c r="AD44" s="23" t="s">
        <v>103</v>
      </c>
      <c r="AE44" s="23">
        <v>47604</v>
      </c>
      <c r="AF44" s="2" t="str">
        <f t="shared" si="0"/>
        <v/>
      </c>
    </row>
    <row r="45" spans="1:32" x14ac:dyDescent="0.35">
      <c r="A45" s="19" t="s">
        <v>184</v>
      </c>
      <c r="B45" s="20" t="s">
        <v>151</v>
      </c>
      <c r="C45" s="20" t="s">
        <v>156</v>
      </c>
      <c r="D45" s="20" t="s">
        <v>156</v>
      </c>
      <c r="E45" s="20" t="s">
        <v>49</v>
      </c>
      <c r="F45" s="20" t="s">
        <v>96</v>
      </c>
      <c r="G45" s="20" t="s">
        <v>97</v>
      </c>
      <c r="H45" s="20" t="s">
        <v>98</v>
      </c>
      <c r="I45" s="20" t="s">
        <v>139</v>
      </c>
      <c r="J45" s="39">
        <v>20</v>
      </c>
      <c r="K45" s="39">
        <v>0</v>
      </c>
      <c r="L45" s="39" t="s">
        <v>157</v>
      </c>
      <c r="M45" s="39" t="s">
        <v>101</v>
      </c>
      <c r="N45" s="39" t="s">
        <v>185</v>
      </c>
      <c r="O45" s="39" t="s">
        <v>103</v>
      </c>
      <c r="P45" s="39" t="s">
        <v>103</v>
      </c>
      <c r="Q45" s="39" t="s">
        <v>103</v>
      </c>
      <c r="R45" s="39" t="s">
        <v>103</v>
      </c>
      <c r="S45" s="39">
        <v>600</v>
      </c>
      <c r="T45" s="39" t="s">
        <v>103</v>
      </c>
      <c r="U45" s="39" t="s">
        <v>143</v>
      </c>
      <c r="V45" s="39" t="s">
        <v>130</v>
      </c>
      <c r="W45" s="39" t="s">
        <v>103</v>
      </c>
      <c r="X45" s="39" t="s">
        <v>103</v>
      </c>
      <c r="Y45" s="39" t="s">
        <v>103</v>
      </c>
      <c r="Z45" s="21" t="s">
        <v>103</v>
      </c>
      <c r="AA45" s="22" t="s">
        <v>103</v>
      </c>
      <c r="AB45" s="20">
        <v>2025</v>
      </c>
      <c r="AC45" s="20" t="s">
        <v>103</v>
      </c>
      <c r="AD45" s="23" t="s">
        <v>103</v>
      </c>
      <c r="AE45" s="23">
        <v>47604</v>
      </c>
      <c r="AF45" s="2" t="str">
        <f t="shared" si="0"/>
        <v/>
      </c>
    </row>
    <row r="46" spans="1:32" x14ac:dyDescent="0.35">
      <c r="A46" s="19" t="s">
        <v>184</v>
      </c>
      <c r="B46" s="20" t="s">
        <v>151</v>
      </c>
      <c r="C46" s="20" t="s">
        <v>156</v>
      </c>
      <c r="D46" s="20" t="s">
        <v>156</v>
      </c>
      <c r="E46" s="20" t="s">
        <v>49</v>
      </c>
      <c r="F46" s="20" t="s">
        <v>96</v>
      </c>
      <c r="G46" s="20" t="s">
        <v>97</v>
      </c>
      <c r="H46" s="20" t="s">
        <v>98</v>
      </c>
      <c r="I46" s="20" t="s">
        <v>139</v>
      </c>
      <c r="J46" s="39">
        <v>20</v>
      </c>
      <c r="K46" s="39">
        <v>0</v>
      </c>
      <c r="L46" s="39" t="s">
        <v>157</v>
      </c>
      <c r="M46" s="39" t="s">
        <v>101</v>
      </c>
      <c r="N46" s="39" t="s">
        <v>186</v>
      </c>
      <c r="O46" s="39" t="s">
        <v>103</v>
      </c>
      <c r="P46" s="39" t="s">
        <v>103</v>
      </c>
      <c r="Q46" s="39" t="s">
        <v>103</v>
      </c>
      <c r="R46" s="39" t="s">
        <v>103</v>
      </c>
      <c r="S46" s="39" t="s">
        <v>103</v>
      </c>
      <c r="T46" s="39" t="s">
        <v>103</v>
      </c>
      <c r="U46" s="39" t="s">
        <v>113</v>
      </c>
      <c r="V46" s="39" t="s">
        <v>130</v>
      </c>
      <c r="W46" s="39" t="s">
        <v>103</v>
      </c>
      <c r="X46" s="39" t="s">
        <v>103</v>
      </c>
      <c r="Y46" s="39" t="s">
        <v>103</v>
      </c>
      <c r="Z46" s="21" t="s">
        <v>103</v>
      </c>
      <c r="AA46" s="22" t="s">
        <v>103</v>
      </c>
      <c r="AB46" s="20">
        <v>2026</v>
      </c>
      <c r="AC46" s="20" t="s">
        <v>103</v>
      </c>
      <c r="AD46" s="23" t="s">
        <v>103</v>
      </c>
      <c r="AE46" s="23">
        <v>47969</v>
      </c>
      <c r="AF46" s="2" t="str">
        <f t="shared" si="0"/>
        <v/>
      </c>
    </row>
    <row r="47" spans="1:32" x14ac:dyDescent="0.35">
      <c r="A47" s="19" t="s">
        <v>184</v>
      </c>
      <c r="B47" s="20" t="s">
        <v>151</v>
      </c>
      <c r="C47" s="20" t="s">
        <v>156</v>
      </c>
      <c r="D47" s="20" t="s">
        <v>156</v>
      </c>
      <c r="E47" s="20" t="s">
        <v>49</v>
      </c>
      <c r="F47" s="20" t="s">
        <v>96</v>
      </c>
      <c r="G47" s="20" t="s">
        <v>97</v>
      </c>
      <c r="H47" s="20" t="s">
        <v>98</v>
      </c>
      <c r="I47" s="20" t="s">
        <v>139</v>
      </c>
      <c r="J47" s="39">
        <v>20</v>
      </c>
      <c r="K47" s="39">
        <v>0</v>
      </c>
      <c r="L47" s="39" t="s">
        <v>157</v>
      </c>
      <c r="M47" s="39" t="s">
        <v>101</v>
      </c>
      <c r="N47" s="39" t="s">
        <v>186</v>
      </c>
      <c r="O47" s="39" t="s">
        <v>103</v>
      </c>
      <c r="P47" s="39" t="s">
        <v>103</v>
      </c>
      <c r="Q47" s="39" t="s">
        <v>103</v>
      </c>
      <c r="R47" s="39" t="s">
        <v>103</v>
      </c>
      <c r="S47" s="39">
        <v>400</v>
      </c>
      <c r="T47" s="39" t="s">
        <v>103</v>
      </c>
      <c r="U47" s="39" t="s">
        <v>143</v>
      </c>
      <c r="V47" s="39" t="s">
        <v>130</v>
      </c>
      <c r="W47" s="39" t="s">
        <v>103</v>
      </c>
      <c r="X47" s="39" t="s">
        <v>103</v>
      </c>
      <c r="Y47" s="39" t="s">
        <v>103</v>
      </c>
      <c r="Z47" s="21" t="s">
        <v>103</v>
      </c>
      <c r="AA47" s="22" t="s">
        <v>103</v>
      </c>
      <c r="AB47" s="20">
        <v>2026</v>
      </c>
      <c r="AC47" s="20" t="s">
        <v>103</v>
      </c>
      <c r="AD47" s="23" t="s">
        <v>103</v>
      </c>
      <c r="AE47" s="23">
        <v>47969</v>
      </c>
      <c r="AF47" s="2" t="str">
        <f t="shared" si="0"/>
        <v/>
      </c>
    </row>
    <row r="48" spans="1:32" x14ac:dyDescent="0.35">
      <c r="A48" s="19" t="s">
        <v>184</v>
      </c>
      <c r="B48" s="20" t="s">
        <v>151</v>
      </c>
      <c r="C48" s="20" t="s">
        <v>156</v>
      </c>
      <c r="D48" s="20" t="s">
        <v>156</v>
      </c>
      <c r="E48" s="20" t="s">
        <v>49</v>
      </c>
      <c r="F48" s="20" t="s">
        <v>96</v>
      </c>
      <c r="G48" s="20" t="s">
        <v>97</v>
      </c>
      <c r="H48" s="20" t="s">
        <v>98</v>
      </c>
      <c r="I48" s="20" t="s">
        <v>139</v>
      </c>
      <c r="J48" s="39">
        <v>20</v>
      </c>
      <c r="K48" s="39">
        <v>0</v>
      </c>
      <c r="L48" s="39" t="s">
        <v>157</v>
      </c>
      <c r="M48" s="39" t="s">
        <v>101</v>
      </c>
      <c r="N48" s="39" t="s">
        <v>187</v>
      </c>
      <c r="O48" s="39" t="s">
        <v>103</v>
      </c>
      <c r="P48" s="39" t="s">
        <v>103</v>
      </c>
      <c r="Q48" s="39" t="s">
        <v>103</v>
      </c>
      <c r="R48" s="39" t="s">
        <v>103</v>
      </c>
      <c r="S48" s="39" t="s">
        <v>103</v>
      </c>
      <c r="T48" s="39" t="s">
        <v>103</v>
      </c>
      <c r="U48" s="39" t="s">
        <v>113</v>
      </c>
      <c r="V48" s="39" t="s">
        <v>130</v>
      </c>
      <c r="W48" s="39" t="s">
        <v>103</v>
      </c>
      <c r="X48" s="39" t="s">
        <v>103</v>
      </c>
      <c r="Y48" s="39" t="s">
        <v>103</v>
      </c>
      <c r="Z48" s="21" t="s">
        <v>103</v>
      </c>
      <c r="AA48" s="22" t="s">
        <v>103</v>
      </c>
      <c r="AB48" s="20">
        <v>2027</v>
      </c>
      <c r="AC48" s="20" t="s">
        <v>103</v>
      </c>
      <c r="AD48" s="23" t="s">
        <v>103</v>
      </c>
      <c r="AE48" s="23">
        <v>48335</v>
      </c>
      <c r="AF48" s="2" t="str">
        <f t="shared" si="0"/>
        <v/>
      </c>
    </row>
    <row r="49" spans="1:32" x14ac:dyDescent="0.35">
      <c r="A49" s="19" t="s">
        <v>184</v>
      </c>
      <c r="B49" s="20" t="s">
        <v>151</v>
      </c>
      <c r="C49" s="20" t="s">
        <v>156</v>
      </c>
      <c r="D49" s="20" t="s">
        <v>156</v>
      </c>
      <c r="E49" s="20" t="s">
        <v>49</v>
      </c>
      <c r="F49" s="20" t="s">
        <v>96</v>
      </c>
      <c r="G49" s="20" t="s">
        <v>97</v>
      </c>
      <c r="H49" s="20" t="s">
        <v>98</v>
      </c>
      <c r="I49" s="20" t="s">
        <v>139</v>
      </c>
      <c r="J49" s="39">
        <v>20</v>
      </c>
      <c r="K49" s="39">
        <v>0</v>
      </c>
      <c r="L49" s="39" t="s">
        <v>157</v>
      </c>
      <c r="M49" s="39" t="s">
        <v>101</v>
      </c>
      <c r="N49" s="39" t="s">
        <v>187</v>
      </c>
      <c r="O49" s="39" t="s">
        <v>103</v>
      </c>
      <c r="P49" s="39" t="s">
        <v>103</v>
      </c>
      <c r="Q49" s="39" t="s">
        <v>103</v>
      </c>
      <c r="R49" s="39" t="s">
        <v>103</v>
      </c>
      <c r="S49" s="39">
        <v>300</v>
      </c>
      <c r="T49" s="39" t="s">
        <v>103</v>
      </c>
      <c r="U49" s="39" t="s">
        <v>143</v>
      </c>
      <c r="V49" s="39" t="s">
        <v>130</v>
      </c>
      <c r="W49" s="39" t="s">
        <v>103</v>
      </c>
      <c r="X49" s="39" t="s">
        <v>103</v>
      </c>
      <c r="Y49" s="39" t="s">
        <v>103</v>
      </c>
      <c r="Z49" s="21" t="s">
        <v>103</v>
      </c>
      <c r="AA49" s="22" t="s">
        <v>103</v>
      </c>
      <c r="AB49" s="20">
        <v>2027</v>
      </c>
      <c r="AC49" s="20" t="s">
        <v>103</v>
      </c>
      <c r="AD49" s="23" t="s">
        <v>103</v>
      </c>
      <c r="AE49" s="23">
        <v>48335</v>
      </c>
      <c r="AF49" s="2" t="str">
        <f t="shared" si="0"/>
        <v/>
      </c>
    </row>
    <row r="50" spans="1:32" x14ac:dyDescent="0.35">
      <c r="A50" s="19" t="s">
        <v>184</v>
      </c>
      <c r="B50" s="20" t="s">
        <v>151</v>
      </c>
      <c r="C50" s="20" t="s">
        <v>156</v>
      </c>
      <c r="D50" s="20" t="s">
        <v>156</v>
      </c>
      <c r="E50" s="20" t="s">
        <v>49</v>
      </c>
      <c r="F50" s="20" t="s">
        <v>96</v>
      </c>
      <c r="G50" s="20" t="s">
        <v>97</v>
      </c>
      <c r="H50" s="20" t="s">
        <v>98</v>
      </c>
      <c r="I50" s="20" t="s">
        <v>139</v>
      </c>
      <c r="J50" s="39">
        <v>20</v>
      </c>
      <c r="K50" s="39">
        <v>0</v>
      </c>
      <c r="L50" s="39" t="s">
        <v>157</v>
      </c>
      <c r="M50" s="39" t="s">
        <v>101</v>
      </c>
      <c r="N50" s="39" t="s">
        <v>187</v>
      </c>
      <c r="O50" s="39" t="s">
        <v>103</v>
      </c>
      <c r="P50" s="39" t="s">
        <v>103</v>
      </c>
      <c r="Q50" s="39" t="s">
        <v>103</v>
      </c>
      <c r="R50" s="39" t="s">
        <v>103</v>
      </c>
      <c r="S50" s="39" t="s">
        <v>103</v>
      </c>
      <c r="T50" s="39" t="s">
        <v>103</v>
      </c>
      <c r="U50" s="39" t="s">
        <v>113</v>
      </c>
      <c r="V50" s="39" t="s">
        <v>130</v>
      </c>
      <c r="W50" s="39" t="s">
        <v>103</v>
      </c>
      <c r="X50" s="39" t="s">
        <v>103</v>
      </c>
      <c r="Y50" s="39" t="s">
        <v>103</v>
      </c>
      <c r="Z50" s="21" t="s">
        <v>103</v>
      </c>
      <c r="AA50" s="22" t="s">
        <v>103</v>
      </c>
      <c r="AB50" s="20">
        <v>2028</v>
      </c>
      <c r="AC50" s="20" t="s">
        <v>103</v>
      </c>
      <c r="AD50" s="23" t="s">
        <v>103</v>
      </c>
      <c r="AE50" s="23">
        <v>48700</v>
      </c>
      <c r="AF50" s="2" t="str">
        <f t="shared" si="0"/>
        <v/>
      </c>
    </row>
    <row r="51" spans="1:32" x14ac:dyDescent="0.35">
      <c r="A51" s="19" t="s">
        <v>184</v>
      </c>
      <c r="B51" s="20" t="s">
        <v>151</v>
      </c>
      <c r="C51" s="20" t="s">
        <v>156</v>
      </c>
      <c r="D51" s="20" t="s">
        <v>156</v>
      </c>
      <c r="E51" s="20" t="s">
        <v>49</v>
      </c>
      <c r="F51" s="20" t="s">
        <v>96</v>
      </c>
      <c r="G51" s="20" t="s">
        <v>97</v>
      </c>
      <c r="H51" s="20" t="s">
        <v>98</v>
      </c>
      <c r="I51" s="20" t="s">
        <v>139</v>
      </c>
      <c r="J51" s="39">
        <v>20</v>
      </c>
      <c r="K51" s="39">
        <v>0</v>
      </c>
      <c r="L51" s="39" t="s">
        <v>157</v>
      </c>
      <c r="M51" s="39" t="s">
        <v>101</v>
      </c>
      <c r="N51" s="39" t="s">
        <v>187</v>
      </c>
      <c r="O51" s="39" t="s">
        <v>103</v>
      </c>
      <c r="P51" s="39" t="s">
        <v>103</v>
      </c>
      <c r="Q51" s="39" t="s">
        <v>103</v>
      </c>
      <c r="R51" s="39" t="s">
        <v>103</v>
      </c>
      <c r="S51" s="39">
        <v>300</v>
      </c>
      <c r="T51" s="39" t="s">
        <v>103</v>
      </c>
      <c r="U51" s="39" t="s">
        <v>143</v>
      </c>
      <c r="V51" s="39" t="s">
        <v>130</v>
      </c>
      <c r="W51" s="39" t="s">
        <v>103</v>
      </c>
      <c r="X51" s="39" t="s">
        <v>103</v>
      </c>
      <c r="Y51" s="39" t="s">
        <v>103</v>
      </c>
      <c r="Z51" s="21" t="s">
        <v>103</v>
      </c>
      <c r="AA51" s="22" t="s">
        <v>103</v>
      </c>
      <c r="AB51" s="20">
        <v>2028</v>
      </c>
      <c r="AC51" s="20" t="s">
        <v>103</v>
      </c>
      <c r="AD51" s="23" t="s">
        <v>103</v>
      </c>
      <c r="AE51" s="23">
        <v>48700</v>
      </c>
      <c r="AF51" s="2" t="str">
        <f t="shared" si="0"/>
        <v/>
      </c>
    </row>
    <row r="52" spans="1:32" x14ac:dyDescent="0.35">
      <c r="A52" s="19" t="s">
        <v>188</v>
      </c>
      <c r="B52" s="20" t="s">
        <v>32</v>
      </c>
      <c r="C52" s="20" t="s">
        <v>189</v>
      </c>
      <c r="D52" s="20" t="s">
        <v>190</v>
      </c>
      <c r="E52" s="20" t="s">
        <v>25</v>
      </c>
      <c r="F52" s="20" t="s">
        <v>96</v>
      </c>
      <c r="G52" s="20" t="s">
        <v>112</v>
      </c>
      <c r="H52" s="20" t="s">
        <v>191</v>
      </c>
      <c r="I52" s="20" t="s">
        <v>174</v>
      </c>
      <c r="J52" s="39">
        <v>15</v>
      </c>
      <c r="K52" s="39">
        <v>0</v>
      </c>
      <c r="L52" s="39" t="s">
        <v>192</v>
      </c>
      <c r="M52" s="39" t="s">
        <v>99</v>
      </c>
      <c r="N52" s="39" t="s">
        <v>193</v>
      </c>
      <c r="O52" s="39">
        <v>59.9</v>
      </c>
      <c r="P52" s="39">
        <v>70.661790727851837</v>
      </c>
      <c r="Q52" s="39" t="s">
        <v>103</v>
      </c>
      <c r="R52" s="39">
        <v>0</v>
      </c>
      <c r="S52" s="39">
        <v>50</v>
      </c>
      <c r="T52" s="39" t="s">
        <v>103</v>
      </c>
      <c r="U52" s="39" t="s">
        <v>104</v>
      </c>
      <c r="V52" s="39" t="s">
        <v>171</v>
      </c>
      <c r="W52" s="39" t="s">
        <v>103</v>
      </c>
      <c r="X52" s="39">
        <v>50</v>
      </c>
      <c r="Y52" s="39">
        <v>50</v>
      </c>
      <c r="Z52" s="21">
        <v>1</v>
      </c>
      <c r="AA52" s="22">
        <v>1</v>
      </c>
      <c r="AB52" s="20">
        <v>2018</v>
      </c>
      <c r="AC52" s="20">
        <v>2018</v>
      </c>
      <c r="AD52" s="23">
        <v>43318</v>
      </c>
      <c r="AE52" s="23" t="s">
        <v>103</v>
      </c>
      <c r="AF52" s="2">
        <f t="shared" si="0"/>
        <v>70.661790727851837</v>
      </c>
    </row>
    <row r="53" spans="1:32" x14ac:dyDescent="0.35">
      <c r="A53" s="19" t="s">
        <v>194</v>
      </c>
      <c r="B53" s="20" t="s">
        <v>32</v>
      </c>
      <c r="C53" s="20" t="s">
        <v>189</v>
      </c>
      <c r="D53" s="20" t="s">
        <v>190</v>
      </c>
      <c r="E53" s="20" t="s">
        <v>25</v>
      </c>
      <c r="F53" s="20" t="s">
        <v>96</v>
      </c>
      <c r="G53" s="20" t="s">
        <v>112</v>
      </c>
      <c r="H53" s="20" t="s">
        <v>195</v>
      </c>
      <c r="I53" s="20" t="s">
        <v>145</v>
      </c>
      <c r="J53" s="39">
        <v>15</v>
      </c>
      <c r="K53" s="39">
        <v>0</v>
      </c>
      <c r="L53" s="39" t="s">
        <v>192</v>
      </c>
      <c r="M53" s="39" t="s">
        <v>101</v>
      </c>
      <c r="N53" s="39" t="s">
        <v>196</v>
      </c>
      <c r="O53" s="39">
        <v>24.89</v>
      </c>
      <c r="P53" s="39">
        <v>28.377608026450805</v>
      </c>
      <c r="Q53" s="39" t="s">
        <v>103</v>
      </c>
      <c r="R53" s="39">
        <v>0</v>
      </c>
      <c r="S53" s="39">
        <v>140</v>
      </c>
      <c r="T53" s="39" t="s">
        <v>103</v>
      </c>
      <c r="U53" s="39" t="s">
        <v>104</v>
      </c>
      <c r="V53" s="39" t="s">
        <v>171</v>
      </c>
      <c r="W53" s="39">
        <v>0</v>
      </c>
      <c r="X53" s="39">
        <v>140</v>
      </c>
      <c r="Y53" s="39">
        <v>140</v>
      </c>
      <c r="Z53" s="21">
        <v>1</v>
      </c>
      <c r="AA53" s="22">
        <v>1</v>
      </c>
      <c r="AB53" s="20">
        <v>2020</v>
      </c>
      <c r="AC53" s="20" t="s">
        <v>103</v>
      </c>
      <c r="AD53" s="23" t="s">
        <v>103</v>
      </c>
      <c r="AE53" s="23">
        <v>44223</v>
      </c>
      <c r="AF53" s="2">
        <f t="shared" si="0"/>
        <v>28.377608026450805</v>
      </c>
    </row>
    <row r="54" spans="1:32" x14ac:dyDescent="0.35">
      <c r="A54" s="19" t="s">
        <v>197</v>
      </c>
      <c r="B54" s="20" t="s">
        <v>32</v>
      </c>
      <c r="C54" s="20" t="s">
        <v>189</v>
      </c>
      <c r="D54" s="20" t="s">
        <v>190</v>
      </c>
      <c r="E54" s="20" t="s">
        <v>25</v>
      </c>
      <c r="F54" s="20" t="s">
        <v>96</v>
      </c>
      <c r="G54" s="20" t="s">
        <v>112</v>
      </c>
      <c r="H54" s="20" t="s">
        <v>195</v>
      </c>
      <c r="I54" s="20" t="s">
        <v>145</v>
      </c>
      <c r="J54" s="39">
        <v>15</v>
      </c>
      <c r="K54" s="39">
        <v>0</v>
      </c>
      <c r="L54" s="39" t="s">
        <v>192</v>
      </c>
      <c r="M54" s="39" t="s">
        <v>101</v>
      </c>
      <c r="N54" s="39" t="s">
        <v>103</v>
      </c>
      <c r="O54" s="39">
        <v>29.89</v>
      </c>
      <c r="P54" s="39">
        <v>35.335145998344956</v>
      </c>
      <c r="Q54" s="39" t="s">
        <v>103</v>
      </c>
      <c r="R54" s="39">
        <v>0</v>
      </c>
      <c r="S54" s="39">
        <v>100</v>
      </c>
      <c r="T54" s="39" t="s">
        <v>103</v>
      </c>
      <c r="U54" s="39" t="s">
        <v>104</v>
      </c>
      <c r="V54" s="39" t="s">
        <v>171</v>
      </c>
      <c r="W54" s="39">
        <v>0</v>
      </c>
      <c r="X54" s="39">
        <v>100</v>
      </c>
      <c r="Y54" s="39">
        <v>100</v>
      </c>
      <c r="Z54" s="21">
        <v>1</v>
      </c>
      <c r="AA54" s="22">
        <v>1</v>
      </c>
      <c r="AB54" s="20">
        <v>2021</v>
      </c>
      <c r="AC54" s="20" t="s">
        <v>103</v>
      </c>
      <c r="AD54" s="23" t="s">
        <v>103</v>
      </c>
      <c r="AE54" s="23">
        <v>44223</v>
      </c>
      <c r="AF54" s="2">
        <f t="shared" si="0"/>
        <v>35.335145998344956</v>
      </c>
    </row>
    <row r="55" spans="1:32" x14ac:dyDescent="0.35">
      <c r="A55" s="19" t="s">
        <v>198</v>
      </c>
      <c r="B55" s="20" t="s">
        <v>32</v>
      </c>
      <c r="C55" s="20" t="s">
        <v>189</v>
      </c>
      <c r="D55" s="20" t="s">
        <v>190</v>
      </c>
      <c r="E55" s="20" t="s">
        <v>26</v>
      </c>
      <c r="F55" s="20" t="s">
        <v>96</v>
      </c>
      <c r="G55" s="20" t="s">
        <v>97</v>
      </c>
      <c r="H55" s="20" t="s">
        <v>195</v>
      </c>
      <c r="I55" s="20" t="s">
        <v>145</v>
      </c>
      <c r="J55" s="39">
        <v>15</v>
      </c>
      <c r="K55" s="39">
        <v>0</v>
      </c>
      <c r="L55" s="39" t="s">
        <v>192</v>
      </c>
      <c r="M55" s="39" t="s">
        <v>101</v>
      </c>
      <c r="N55" s="39" t="s">
        <v>199</v>
      </c>
      <c r="O55" s="39">
        <v>64.5</v>
      </c>
      <c r="P55" s="39">
        <v>69.744809688581313</v>
      </c>
      <c r="Q55" s="39" t="s">
        <v>103</v>
      </c>
      <c r="R55" s="39">
        <v>0</v>
      </c>
      <c r="S55" s="39">
        <v>100</v>
      </c>
      <c r="T55" s="39" t="s">
        <v>103</v>
      </c>
      <c r="U55" s="39" t="s">
        <v>109</v>
      </c>
      <c r="V55" s="39" t="s">
        <v>171</v>
      </c>
      <c r="W55" s="39">
        <v>0</v>
      </c>
      <c r="X55" s="39">
        <v>222.5</v>
      </c>
      <c r="Y55" s="39" t="s">
        <v>103</v>
      </c>
      <c r="Z55" s="21" t="s">
        <v>106</v>
      </c>
      <c r="AA55" s="22">
        <v>2.2250000000000001</v>
      </c>
      <c r="AB55" s="20">
        <v>2023</v>
      </c>
      <c r="AC55" s="20">
        <v>2021</v>
      </c>
      <c r="AD55" s="23">
        <v>44369</v>
      </c>
      <c r="AE55" s="23" t="s">
        <v>103</v>
      </c>
      <c r="AF55" s="2">
        <f t="shared" si="0"/>
        <v>69.744809688581313</v>
      </c>
    </row>
    <row r="56" spans="1:32" x14ac:dyDescent="0.35">
      <c r="A56" s="19" t="s">
        <v>200</v>
      </c>
      <c r="B56" s="20" t="s">
        <v>32</v>
      </c>
      <c r="C56" s="20" t="s">
        <v>189</v>
      </c>
      <c r="D56" s="20" t="s">
        <v>190</v>
      </c>
      <c r="E56" s="20" t="s">
        <v>25</v>
      </c>
      <c r="F56" s="20" t="s">
        <v>96</v>
      </c>
      <c r="G56" s="20" t="s">
        <v>97</v>
      </c>
      <c r="H56" s="20" t="s">
        <v>195</v>
      </c>
      <c r="I56" s="20" t="s">
        <v>145</v>
      </c>
      <c r="J56" s="39">
        <v>15</v>
      </c>
      <c r="K56" s="39">
        <v>0</v>
      </c>
      <c r="L56" s="39" t="s">
        <v>192</v>
      </c>
      <c r="M56" s="39" t="s">
        <v>103</v>
      </c>
      <c r="N56" s="39" t="s">
        <v>103</v>
      </c>
      <c r="O56" s="39">
        <v>51.3</v>
      </c>
      <c r="P56" s="39">
        <v>55.489453758788535</v>
      </c>
      <c r="Q56" s="39" t="s">
        <v>103</v>
      </c>
      <c r="R56" s="39">
        <v>0</v>
      </c>
      <c r="S56" s="39">
        <v>300</v>
      </c>
      <c r="T56" s="39" t="s">
        <v>103</v>
      </c>
      <c r="U56" s="39" t="s">
        <v>104</v>
      </c>
      <c r="V56" s="39" t="s">
        <v>171</v>
      </c>
      <c r="W56" s="39" t="s">
        <v>103</v>
      </c>
      <c r="X56" s="39">
        <v>355.9</v>
      </c>
      <c r="Y56" s="39">
        <v>356</v>
      </c>
      <c r="Z56" s="21">
        <v>1.0002809778027537</v>
      </c>
      <c r="AA56" s="22">
        <v>1.1863333333333332</v>
      </c>
      <c r="AB56" s="20">
        <v>2024</v>
      </c>
      <c r="AC56" s="20" t="s">
        <v>103</v>
      </c>
      <c r="AD56" s="23">
        <v>45483</v>
      </c>
      <c r="AE56" s="23" t="s">
        <v>103</v>
      </c>
      <c r="AF56" s="2">
        <f t="shared" si="0"/>
        <v>55.489453758788535</v>
      </c>
    </row>
    <row r="57" spans="1:32" x14ac:dyDescent="0.35">
      <c r="A57" s="19" t="s">
        <v>201</v>
      </c>
      <c r="B57" s="20" t="s">
        <v>32</v>
      </c>
      <c r="C57" s="20" t="s">
        <v>202</v>
      </c>
      <c r="D57" s="20" t="s">
        <v>190</v>
      </c>
      <c r="E57" s="20" t="s">
        <v>25</v>
      </c>
      <c r="F57" s="20" t="s">
        <v>96</v>
      </c>
      <c r="G57" s="20" t="s">
        <v>97</v>
      </c>
      <c r="H57" s="20" t="s">
        <v>98</v>
      </c>
      <c r="I57" s="20" t="s">
        <v>136</v>
      </c>
      <c r="J57" s="39">
        <v>20</v>
      </c>
      <c r="K57" s="39">
        <v>0</v>
      </c>
      <c r="L57" s="39" t="s">
        <v>192</v>
      </c>
      <c r="M57" s="39" t="s">
        <v>101</v>
      </c>
      <c r="N57" s="39" t="s">
        <v>203</v>
      </c>
      <c r="O57" s="39">
        <v>73.7</v>
      </c>
      <c r="P57" s="39">
        <v>77.464788732394368</v>
      </c>
      <c r="Q57" s="39" t="s">
        <v>103</v>
      </c>
      <c r="R57" s="39" t="s">
        <v>103</v>
      </c>
      <c r="S57" s="39">
        <v>700</v>
      </c>
      <c r="T57" s="39" t="s">
        <v>103</v>
      </c>
      <c r="U57" s="39" t="s">
        <v>104</v>
      </c>
      <c r="V57" s="39" t="s">
        <v>171</v>
      </c>
      <c r="W57" s="39" t="s">
        <v>103</v>
      </c>
      <c r="X57" s="39">
        <v>398.11200000000002</v>
      </c>
      <c r="Y57" s="39">
        <v>398.11200000000002</v>
      </c>
      <c r="Z57" s="21">
        <v>1</v>
      </c>
      <c r="AA57" s="22">
        <v>0.56873142857142855</v>
      </c>
      <c r="AB57" s="20">
        <v>2022</v>
      </c>
      <c r="AC57" s="20">
        <v>2022</v>
      </c>
      <c r="AD57" s="23" t="s">
        <v>204</v>
      </c>
      <c r="AE57" s="23">
        <v>45272</v>
      </c>
      <c r="AF57" s="2">
        <f t="shared" si="0"/>
        <v>77.464788732394368</v>
      </c>
    </row>
    <row r="58" spans="1:32" x14ac:dyDescent="0.35">
      <c r="A58" s="19" t="s">
        <v>205</v>
      </c>
      <c r="B58" s="20" t="s">
        <v>32</v>
      </c>
      <c r="C58" s="20" t="s">
        <v>202</v>
      </c>
      <c r="D58" s="20" t="s">
        <v>190</v>
      </c>
      <c r="E58" s="20" t="s">
        <v>37</v>
      </c>
      <c r="F58" s="20" t="s">
        <v>96</v>
      </c>
      <c r="G58" s="20" t="s">
        <v>97</v>
      </c>
      <c r="H58" s="20" t="s">
        <v>98</v>
      </c>
      <c r="I58" s="20" t="s">
        <v>136</v>
      </c>
      <c r="J58" s="39">
        <v>20</v>
      </c>
      <c r="K58" s="39">
        <v>0</v>
      </c>
      <c r="L58" s="39" t="s">
        <v>192</v>
      </c>
      <c r="M58" s="39" t="s">
        <v>101</v>
      </c>
      <c r="N58" s="39" t="s">
        <v>206</v>
      </c>
      <c r="O58" s="39">
        <v>165</v>
      </c>
      <c r="P58" s="39">
        <v>173.42863149043515</v>
      </c>
      <c r="Q58" s="39" t="s">
        <v>103</v>
      </c>
      <c r="R58" s="39" t="s">
        <v>103</v>
      </c>
      <c r="S58" s="39">
        <v>7.5</v>
      </c>
      <c r="T58" s="39" t="s">
        <v>103</v>
      </c>
      <c r="U58" s="39" t="s">
        <v>207</v>
      </c>
      <c r="V58" s="39" t="s">
        <v>171</v>
      </c>
      <c r="W58" s="39" t="s">
        <v>103</v>
      </c>
      <c r="X58" s="39">
        <v>10</v>
      </c>
      <c r="Y58" s="39">
        <v>10</v>
      </c>
      <c r="Z58" s="21">
        <v>1</v>
      </c>
      <c r="AA58" s="22">
        <v>1.3333333333333333</v>
      </c>
      <c r="AB58" s="20">
        <v>2022</v>
      </c>
      <c r="AC58" s="20">
        <v>2022</v>
      </c>
      <c r="AD58" s="23" t="s">
        <v>204</v>
      </c>
      <c r="AE58" s="23">
        <v>46003</v>
      </c>
      <c r="AF58" s="2">
        <f t="shared" si="0"/>
        <v>173.42863149043515</v>
      </c>
    </row>
    <row r="59" spans="1:32" x14ac:dyDescent="0.35">
      <c r="A59" s="19" t="s">
        <v>208</v>
      </c>
      <c r="B59" s="20" t="s">
        <v>32</v>
      </c>
      <c r="C59" s="20" t="s">
        <v>202</v>
      </c>
      <c r="D59" s="20" t="s">
        <v>190</v>
      </c>
      <c r="E59" s="20" t="s">
        <v>25</v>
      </c>
      <c r="F59" s="20" t="s">
        <v>96</v>
      </c>
      <c r="G59" s="20" t="s">
        <v>97</v>
      </c>
      <c r="H59" s="20" t="s">
        <v>98</v>
      </c>
      <c r="I59" s="20" t="s">
        <v>136</v>
      </c>
      <c r="J59" s="39">
        <v>20</v>
      </c>
      <c r="K59" s="39">
        <v>0</v>
      </c>
      <c r="L59" s="39" t="s">
        <v>192</v>
      </c>
      <c r="M59" s="39" t="s">
        <v>101</v>
      </c>
      <c r="N59" s="39" t="s">
        <v>209</v>
      </c>
      <c r="O59" s="39">
        <v>91.8</v>
      </c>
      <c r="P59" s="39">
        <v>99.264705882352942</v>
      </c>
      <c r="Q59" s="39" t="s">
        <v>103</v>
      </c>
      <c r="R59" s="39" t="s">
        <v>103</v>
      </c>
      <c r="S59" s="39">
        <v>175</v>
      </c>
      <c r="T59" s="39" t="s">
        <v>103</v>
      </c>
      <c r="U59" s="39" t="s">
        <v>104</v>
      </c>
      <c r="V59" s="39" t="s">
        <v>171</v>
      </c>
      <c r="W59" s="39" t="s">
        <v>103</v>
      </c>
      <c r="X59" s="39">
        <v>59.831000000000003</v>
      </c>
      <c r="Y59" s="39">
        <v>59.831000000000003</v>
      </c>
      <c r="Z59" s="21">
        <v>1</v>
      </c>
      <c r="AA59" s="22">
        <v>0.34189142857142857</v>
      </c>
      <c r="AB59" s="20">
        <v>2023</v>
      </c>
      <c r="AC59" s="20">
        <v>2023</v>
      </c>
      <c r="AD59" s="23" t="s">
        <v>210</v>
      </c>
      <c r="AE59" s="23" t="s">
        <v>211</v>
      </c>
      <c r="AF59" s="2">
        <f t="shared" si="0"/>
        <v>99.264705882352942</v>
      </c>
    </row>
    <row r="60" spans="1:32" x14ac:dyDescent="0.35">
      <c r="A60" s="19" t="s">
        <v>212</v>
      </c>
      <c r="B60" s="20" t="s">
        <v>32</v>
      </c>
      <c r="C60" s="20" t="s">
        <v>202</v>
      </c>
      <c r="D60" s="20" t="s">
        <v>190</v>
      </c>
      <c r="E60" s="20" t="s">
        <v>37</v>
      </c>
      <c r="F60" s="20" t="s">
        <v>96</v>
      </c>
      <c r="G60" s="20" t="s">
        <v>97</v>
      </c>
      <c r="H60" s="20" t="s">
        <v>98</v>
      </c>
      <c r="I60" s="20" t="s">
        <v>136</v>
      </c>
      <c r="J60" s="39">
        <v>20</v>
      </c>
      <c r="K60" s="39">
        <v>0</v>
      </c>
      <c r="L60" s="39" t="s">
        <v>192</v>
      </c>
      <c r="M60" s="39" t="s">
        <v>101</v>
      </c>
      <c r="N60" s="39" t="s">
        <v>213</v>
      </c>
      <c r="O60" s="39">
        <v>0</v>
      </c>
      <c r="P60" s="39"/>
      <c r="Q60" s="39" t="s">
        <v>103</v>
      </c>
      <c r="R60" s="39" t="s">
        <v>103</v>
      </c>
      <c r="S60" s="39">
        <v>7.5</v>
      </c>
      <c r="T60" s="39" t="s">
        <v>103</v>
      </c>
      <c r="U60" s="39" t="s">
        <v>207</v>
      </c>
      <c r="V60" s="39" t="s">
        <v>171</v>
      </c>
      <c r="W60" s="39" t="s">
        <v>103</v>
      </c>
      <c r="X60" s="39">
        <v>0</v>
      </c>
      <c r="Y60" s="39">
        <v>0</v>
      </c>
      <c r="Z60" s="21" t="s">
        <v>103</v>
      </c>
      <c r="AA60" s="22" t="s">
        <v>103</v>
      </c>
      <c r="AB60" s="20">
        <v>2023</v>
      </c>
      <c r="AC60" s="20">
        <v>2023</v>
      </c>
      <c r="AD60" s="23" t="s">
        <v>214</v>
      </c>
      <c r="AE60" s="23" t="s">
        <v>215</v>
      </c>
      <c r="AF60" s="2" t="e">
        <f t="shared" si="0"/>
        <v>#N/A</v>
      </c>
    </row>
    <row r="61" spans="1:32" x14ac:dyDescent="0.35">
      <c r="A61" s="19" t="s">
        <v>216</v>
      </c>
      <c r="B61" s="20" t="s">
        <v>32</v>
      </c>
      <c r="C61" s="20" t="s">
        <v>202</v>
      </c>
      <c r="D61" s="20" t="s">
        <v>190</v>
      </c>
      <c r="E61" s="20" t="s">
        <v>25</v>
      </c>
      <c r="F61" s="20" t="s">
        <v>96</v>
      </c>
      <c r="G61" s="20" t="s">
        <v>97</v>
      </c>
      <c r="H61" s="20" t="s">
        <v>98</v>
      </c>
      <c r="I61" s="20" t="s">
        <v>136</v>
      </c>
      <c r="J61" s="39">
        <v>20</v>
      </c>
      <c r="K61" s="39">
        <v>0</v>
      </c>
      <c r="L61" s="39" t="s">
        <v>192</v>
      </c>
      <c r="M61" s="39" t="s">
        <v>101</v>
      </c>
      <c r="N61" s="39" t="s">
        <v>217</v>
      </c>
      <c r="O61" s="39">
        <v>90</v>
      </c>
      <c r="P61" s="39">
        <v>97.318339100346023</v>
      </c>
      <c r="Q61" s="39" t="s">
        <v>103</v>
      </c>
      <c r="R61" s="39" t="s">
        <v>103</v>
      </c>
      <c r="S61" s="39">
        <v>290.16899999999998</v>
      </c>
      <c r="T61" s="39" t="s">
        <v>103</v>
      </c>
      <c r="U61" s="39" t="s">
        <v>104</v>
      </c>
      <c r="V61" s="39" t="s">
        <v>171</v>
      </c>
      <c r="W61" s="39" t="s">
        <v>103</v>
      </c>
      <c r="X61" s="39">
        <v>20.579000000000001</v>
      </c>
      <c r="Y61" s="39">
        <v>20.579000000000001</v>
      </c>
      <c r="Z61" s="21">
        <v>1</v>
      </c>
      <c r="AA61" s="22">
        <v>7.0920739293308388E-2</v>
      </c>
      <c r="AB61" s="20">
        <v>2023</v>
      </c>
      <c r="AC61" s="20">
        <v>2023</v>
      </c>
      <c r="AD61" s="23" t="s">
        <v>218</v>
      </c>
      <c r="AE61" s="23" t="s">
        <v>219</v>
      </c>
      <c r="AF61" s="2">
        <f t="shared" si="0"/>
        <v>97.318339100346023</v>
      </c>
    </row>
    <row r="62" spans="1:32" x14ac:dyDescent="0.35">
      <c r="A62" s="19" t="s">
        <v>220</v>
      </c>
      <c r="B62" s="20" t="s">
        <v>32</v>
      </c>
      <c r="C62" s="20" t="s">
        <v>202</v>
      </c>
      <c r="D62" s="20" t="s">
        <v>190</v>
      </c>
      <c r="E62" s="20" t="s">
        <v>25</v>
      </c>
      <c r="F62" s="20" t="s">
        <v>96</v>
      </c>
      <c r="G62" s="20" t="s">
        <v>97</v>
      </c>
      <c r="H62" s="20" t="s">
        <v>98</v>
      </c>
      <c r="I62" s="20" t="s">
        <v>136</v>
      </c>
      <c r="J62" s="39">
        <v>20</v>
      </c>
      <c r="K62" s="39">
        <v>0</v>
      </c>
      <c r="L62" s="39" t="s">
        <v>192</v>
      </c>
      <c r="M62" s="39" t="s">
        <v>101</v>
      </c>
      <c r="N62" s="39" t="s">
        <v>221</v>
      </c>
      <c r="O62" s="39">
        <v>77.599999999999994</v>
      </c>
      <c r="P62" s="39">
        <v>83.910034602076124</v>
      </c>
      <c r="Q62" s="39" t="s">
        <v>103</v>
      </c>
      <c r="R62" s="39" t="s">
        <v>103</v>
      </c>
      <c r="S62" s="39">
        <v>444.59</v>
      </c>
      <c r="T62" s="39" t="s">
        <v>103</v>
      </c>
      <c r="U62" s="39" t="s">
        <v>104</v>
      </c>
      <c r="V62" s="39" t="s">
        <v>171</v>
      </c>
      <c r="W62" s="39" t="s">
        <v>103</v>
      </c>
      <c r="X62" s="39">
        <v>84.748999999999995</v>
      </c>
      <c r="Y62" s="39">
        <v>84.748999999999995</v>
      </c>
      <c r="Z62" s="21">
        <v>1</v>
      </c>
      <c r="AA62" s="22">
        <v>0.19062282102611394</v>
      </c>
      <c r="AB62" s="20">
        <v>2023</v>
      </c>
      <c r="AC62" s="20">
        <v>2023</v>
      </c>
      <c r="AD62" s="23" t="s">
        <v>222</v>
      </c>
      <c r="AE62" s="23" t="s">
        <v>223</v>
      </c>
      <c r="AF62" s="2">
        <f t="shared" si="0"/>
        <v>83.910034602076124</v>
      </c>
    </row>
    <row r="63" spans="1:32" x14ac:dyDescent="0.35">
      <c r="A63" s="19" t="s">
        <v>224</v>
      </c>
      <c r="B63" s="20" t="s">
        <v>32</v>
      </c>
      <c r="C63" s="20" t="s">
        <v>202</v>
      </c>
      <c r="D63" s="20" t="s">
        <v>190</v>
      </c>
      <c r="E63" s="20" t="s">
        <v>25</v>
      </c>
      <c r="F63" s="20" t="s">
        <v>96</v>
      </c>
      <c r="G63" s="20" t="s">
        <v>97</v>
      </c>
      <c r="H63" s="20" t="s">
        <v>98</v>
      </c>
      <c r="I63" s="20" t="s">
        <v>136</v>
      </c>
      <c r="J63" s="39">
        <v>20</v>
      </c>
      <c r="K63" s="39">
        <v>0</v>
      </c>
      <c r="L63" s="39" t="s">
        <v>192</v>
      </c>
      <c r="M63" s="39" t="s">
        <v>101</v>
      </c>
      <c r="N63" s="39" t="s">
        <v>225</v>
      </c>
      <c r="O63" s="39">
        <v>92.2</v>
      </c>
      <c r="P63" s="39">
        <v>99.697231833910038</v>
      </c>
      <c r="Q63" s="39" t="s">
        <v>103</v>
      </c>
      <c r="R63" s="39" t="s">
        <v>103</v>
      </c>
      <c r="S63" s="39">
        <v>534.84100000000001</v>
      </c>
      <c r="T63" s="39" t="s">
        <v>103</v>
      </c>
      <c r="U63" s="39" t="s">
        <v>104</v>
      </c>
      <c r="V63" s="39" t="s">
        <v>171</v>
      </c>
      <c r="W63" s="39" t="s">
        <v>103</v>
      </c>
      <c r="X63" s="39">
        <v>83.706000000000003</v>
      </c>
      <c r="Y63" s="39">
        <v>83.706000000000003</v>
      </c>
      <c r="Z63" s="21">
        <v>1</v>
      </c>
      <c r="AA63" s="22">
        <v>0.15650632617918223</v>
      </c>
      <c r="AB63" s="20">
        <v>2023</v>
      </c>
      <c r="AC63" s="20">
        <v>2023</v>
      </c>
      <c r="AD63" s="23">
        <v>45209</v>
      </c>
      <c r="AE63" s="23">
        <v>45575</v>
      </c>
      <c r="AF63" s="2">
        <f t="shared" si="0"/>
        <v>99.697231833910038</v>
      </c>
    </row>
    <row r="64" spans="1:32" x14ac:dyDescent="0.35">
      <c r="A64" s="19" t="s">
        <v>226</v>
      </c>
      <c r="B64" s="20" t="s">
        <v>32</v>
      </c>
      <c r="C64" s="20" t="s">
        <v>202</v>
      </c>
      <c r="D64" s="20" t="s">
        <v>190</v>
      </c>
      <c r="E64" s="20" t="s">
        <v>26</v>
      </c>
      <c r="F64" s="20" t="s">
        <v>96</v>
      </c>
      <c r="G64" s="20" t="s">
        <v>97</v>
      </c>
      <c r="H64" s="20" t="s">
        <v>98</v>
      </c>
      <c r="I64" s="20" t="s">
        <v>136</v>
      </c>
      <c r="J64" s="39">
        <v>20</v>
      </c>
      <c r="K64" s="39">
        <v>0</v>
      </c>
      <c r="L64" s="39" t="s">
        <v>192</v>
      </c>
      <c r="M64" s="39" t="s">
        <v>101</v>
      </c>
      <c r="N64" s="39" t="s">
        <v>227</v>
      </c>
      <c r="O64" s="39">
        <v>82.2</v>
      </c>
      <c r="P64" s="39">
        <v>86.398990960689517</v>
      </c>
      <c r="Q64" s="39" t="s">
        <v>103</v>
      </c>
      <c r="R64" s="39" t="s">
        <v>103</v>
      </c>
      <c r="S64" s="39">
        <v>190</v>
      </c>
      <c r="T64" s="39" t="s">
        <v>103</v>
      </c>
      <c r="U64" s="39" t="s">
        <v>109</v>
      </c>
      <c r="V64" s="39" t="s">
        <v>171</v>
      </c>
      <c r="W64" s="39" t="s">
        <v>103</v>
      </c>
      <c r="X64" s="39">
        <v>45.4</v>
      </c>
      <c r="Y64" s="39">
        <v>45.4</v>
      </c>
      <c r="Z64" s="21">
        <v>1</v>
      </c>
      <c r="AA64" s="22">
        <v>0.23894736842105263</v>
      </c>
      <c r="AB64" s="20">
        <v>2022</v>
      </c>
      <c r="AC64" s="20">
        <v>2022</v>
      </c>
      <c r="AD64" s="23">
        <v>44887</v>
      </c>
      <c r="AE64" s="23">
        <v>46020</v>
      </c>
      <c r="AF64" s="2">
        <f t="shared" si="0"/>
        <v>86.398990960689517</v>
      </c>
    </row>
    <row r="65" spans="1:32" x14ac:dyDescent="0.35">
      <c r="A65" s="19" t="s">
        <v>228</v>
      </c>
      <c r="B65" s="20" t="s">
        <v>32</v>
      </c>
      <c r="C65" s="20" t="s">
        <v>202</v>
      </c>
      <c r="D65" s="20" t="s">
        <v>190</v>
      </c>
      <c r="E65" s="20" t="s">
        <v>26</v>
      </c>
      <c r="F65" s="20" t="s">
        <v>96</v>
      </c>
      <c r="G65" s="20" t="s">
        <v>97</v>
      </c>
      <c r="H65" s="20" t="s">
        <v>98</v>
      </c>
      <c r="I65" s="20" t="s">
        <v>136</v>
      </c>
      <c r="J65" s="39">
        <v>20</v>
      </c>
      <c r="K65" s="39">
        <v>0</v>
      </c>
      <c r="L65" s="39" t="s">
        <v>192</v>
      </c>
      <c r="M65" s="39" t="s">
        <v>101</v>
      </c>
      <c r="N65" s="39" t="s">
        <v>103</v>
      </c>
      <c r="O65" s="39">
        <v>82.2</v>
      </c>
      <c r="P65" s="39">
        <v>88.884083044982702</v>
      </c>
      <c r="Q65" s="39" t="s">
        <v>103</v>
      </c>
      <c r="R65" s="39" t="s">
        <v>103</v>
      </c>
      <c r="S65" s="39">
        <v>100</v>
      </c>
      <c r="T65" s="39" t="s">
        <v>103</v>
      </c>
      <c r="U65" s="39" t="s">
        <v>109</v>
      </c>
      <c r="V65" s="39" t="s">
        <v>171</v>
      </c>
      <c r="W65" s="39" t="s">
        <v>103</v>
      </c>
      <c r="X65" s="39">
        <v>100.8</v>
      </c>
      <c r="Y65" s="39" t="s">
        <v>103</v>
      </c>
      <c r="Z65" s="21">
        <v>0</v>
      </c>
      <c r="AA65" s="22">
        <v>1.008</v>
      </c>
      <c r="AB65" s="20">
        <v>2023</v>
      </c>
      <c r="AC65" s="20">
        <v>2022</v>
      </c>
      <c r="AD65" s="23">
        <v>44901</v>
      </c>
      <c r="AE65" s="23">
        <v>45996</v>
      </c>
      <c r="AF65" s="2">
        <f t="shared" si="0"/>
        <v>88.884083044982702</v>
      </c>
    </row>
    <row r="66" spans="1:32" x14ac:dyDescent="0.35">
      <c r="A66" s="19" t="s">
        <v>229</v>
      </c>
      <c r="B66" s="20" t="s">
        <v>32</v>
      </c>
      <c r="C66" s="20" t="s">
        <v>202</v>
      </c>
      <c r="D66" s="20" t="s">
        <v>190</v>
      </c>
      <c r="E66" s="20" t="s">
        <v>26</v>
      </c>
      <c r="F66" s="20" t="s">
        <v>96</v>
      </c>
      <c r="G66" s="20" t="s">
        <v>97</v>
      </c>
      <c r="H66" s="20" t="s">
        <v>98</v>
      </c>
      <c r="I66" s="20" t="s">
        <v>136</v>
      </c>
      <c r="J66" s="39">
        <v>20</v>
      </c>
      <c r="K66" s="39">
        <v>0</v>
      </c>
      <c r="L66" s="39" t="s">
        <v>192</v>
      </c>
      <c r="M66" s="39" t="s">
        <v>101</v>
      </c>
      <c r="N66" s="39" t="s">
        <v>103</v>
      </c>
      <c r="O66" s="39">
        <v>82.2</v>
      </c>
      <c r="P66" s="39">
        <v>88.884083044982702</v>
      </c>
      <c r="Q66" s="39" t="s">
        <v>103</v>
      </c>
      <c r="R66" s="39" t="s">
        <v>103</v>
      </c>
      <c r="S66" s="39">
        <v>100</v>
      </c>
      <c r="T66" s="39" t="s">
        <v>103</v>
      </c>
      <c r="U66" s="39" t="s">
        <v>109</v>
      </c>
      <c r="V66" s="39" t="s">
        <v>171</v>
      </c>
      <c r="W66" s="39" t="s">
        <v>103</v>
      </c>
      <c r="X66" s="39">
        <v>52.8</v>
      </c>
      <c r="Y66" s="39" t="s">
        <v>103</v>
      </c>
      <c r="Z66" s="21">
        <v>0</v>
      </c>
      <c r="AA66" s="22">
        <v>0.52800000000000002</v>
      </c>
      <c r="AB66" s="20">
        <v>2023</v>
      </c>
      <c r="AC66" s="20">
        <v>2022</v>
      </c>
      <c r="AD66" s="23">
        <v>44971</v>
      </c>
      <c r="AE66" s="23">
        <v>46066</v>
      </c>
      <c r="AF66" s="2">
        <f t="shared" si="0"/>
        <v>88.884083044982702</v>
      </c>
    </row>
    <row r="67" spans="1:32" x14ac:dyDescent="0.35">
      <c r="A67" s="19" t="s">
        <v>230</v>
      </c>
      <c r="B67" s="20" t="s">
        <v>32</v>
      </c>
      <c r="C67" s="20" t="s">
        <v>202</v>
      </c>
      <c r="D67" s="20" t="s">
        <v>190</v>
      </c>
      <c r="E67" s="20" t="s">
        <v>26</v>
      </c>
      <c r="F67" s="20" t="s">
        <v>96</v>
      </c>
      <c r="G67" s="20" t="s">
        <v>97</v>
      </c>
      <c r="H67" s="20" t="s">
        <v>98</v>
      </c>
      <c r="I67" s="20" t="s">
        <v>136</v>
      </c>
      <c r="J67" s="39">
        <v>20</v>
      </c>
      <c r="K67" s="39">
        <v>0</v>
      </c>
      <c r="L67" s="39" t="s">
        <v>192</v>
      </c>
      <c r="M67" s="39" t="s">
        <v>101</v>
      </c>
      <c r="N67" s="39" t="s">
        <v>231</v>
      </c>
      <c r="O67" s="39">
        <v>0</v>
      </c>
      <c r="P67" s="39"/>
      <c r="Q67" s="39" t="s">
        <v>103</v>
      </c>
      <c r="R67" s="39" t="s">
        <v>103</v>
      </c>
      <c r="S67" s="39">
        <v>100</v>
      </c>
      <c r="T67" s="39" t="s">
        <v>103</v>
      </c>
      <c r="U67" s="39" t="s">
        <v>109</v>
      </c>
      <c r="V67" s="39" t="s">
        <v>171</v>
      </c>
      <c r="W67" s="39" t="s">
        <v>103</v>
      </c>
      <c r="X67" s="39">
        <v>0</v>
      </c>
      <c r="Y67" s="39">
        <v>0</v>
      </c>
      <c r="Z67" s="21" t="s">
        <v>103</v>
      </c>
      <c r="AA67" s="22" t="s">
        <v>103</v>
      </c>
      <c r="AB67" s="20">
        <v>2023</v>
      </c>
      <c r="AC67" s="20">
        <v>2022</v>
      </c>
      <c r="AD67" s="23">
        <v>45195</v>
      </c>
      <c r="AE67" s="23">
        <v>46326</v>
      </c>
      <c r="AF67" s="2" t="e">
        <f t="shared" ref="AF67:AF130" si="1">IF(ISBLANK(P67), NA(), P67)</f>
        <v>#N/A</v>
      </c>
    </row>
    <row r="68" spans="1:32" x14ac:dyDescent="0.35">
      <c r="A68" s="19" t="s">
        <v>232</v>
      </c>
      <c r="B68" s="20" t="s">
        <v>32</v>
      </c>
      <c r="C68" s="20" t="s">
        <v>202</v>
      </c>
      <c r="D68" s="20" t="s">
        <v>190</v>
      </c>
      <c r="E68" s="20" t="s">
        <v>26</v>
      </c>
      <c r="F68" s="20" t="s">
        <v>96</v>
      </c>
      <c r="G68" s="20" t="s">
        <v>97</v>
      </c>
      <c r="H68" s="20" t="s">
        <v>98</v>
      </c>
      <c r="I68" s="20" t="s">
        <v>136</v>
      </c>
      <c r="J68" s="39">
        <v>20</v>
      </c>
      <c r="K68" s="39">
        <v>0</v>
      </c>
      <c r="L68" s="39" t="s">
        <v>192</v>
      </c>
      <c r="M68" s="39" t="s">
        <v>101</v>
      </c>
      <c r="N68" s="39" t="s">
        <v>103</v>
      </c>
      <c r="O68" s="39">
        <v>92.6</v>
      </c>
      <c r="P68" s="39">
        <v>100.12975778546712</v>
      </c>
      <c r="Q68" s="39" t="s">
        <v>103</v>
      </c>
      <c r="R68" s="39" t="s">
        <v>103</v>
      </c>
      <c r="S68" s="39">
        <v>346.4</v>
      </c>
      <c r="T68" s="39" t="s">
        <v>103</v>
      </c>
      <c r="U68" s="39" t="s">
        <v>109</v>
      </c>
      <c r="V68" s="39" t="s">
        <v>171</v>
      </c>
      <c r="W68" s="39" t="s">
        <v>103</v>
      </c>
      <c r="X68" s="39">
        <v>154.55000000000001</v>
      </c>
      <c r="Y68" s="39" t="s">
        <v>103</v>
      </c>
      <c r="Z68" s="21">
        <v>0</v>
      </c>
      <c r="AA68" s="22">
        <v>0.44616050808314095</v>
      </c>
      <c r="AB68" s="20">
        <v>2023</v>
      </c>
      <c r="AC68" s="20">
        <v>2022</v>
      </c>
      <c r="AD68" s="23">
        <v>45097</v>
      </c>
      <c r="AE68" s="23">
        <v>46192</v>
      </c>
      <c r="AF68" s="2">
        <f t="shared" si="1"/>
        <v>100.12975778546712</v>
      </c>
    </row>
    <row r="69" spans="1:32" x14ac:dyDescent="0.35">
      <c r="A69" s="19" t="s">
        <v>233</v>
      </c>
      <c r="B69" s="20" t="s">
        <v>32</v>
      </c>
      <c r="C69" s="20" t="s">
        <v>202</v>
      </c>
      <c r="D69" s="20" t="s">
        <v>190</v>
      </c>
      <c r="E69" s="20" t="s">
        <v>26</v>
      </c>
      <c r="F69" s="20" t="s">
        <v>96</v>
      </c>
      <c r="G69" s="20" t="s">
        <v>97</v>
      </c>
      <c r="H69" s="20" t="s">
        <v>98</v>
      </c>
      <c r="I69" s="20" t="s">
        <v>136</v>
      </c>
      <c r="J69" s="39">
        <v>20</v>
      </c>
      <c r="K69" s="39">
        <v>0</v>
      </c>
      <c r="L69" s="39" t="s">
        <v>192</v>
      </c>
      <c r="M69" s="39" t="s">
        <v>101</v>
      </c>
      <c r="N69" s="39" t="s">
        <v>103</v>
      </c>
      <c r="O69" s="39">
        <v>95.8</v>
      </c>
      <c r="P69" s="39">
        <v>103.62358031368306</v>
      </c>
      <c r="Q69" s="39" t="s">
        <v>103</v>
      </c>
      <c r="R69" s="39" t="s">
        <v>103</v>
      </c>
      <c r="S69" s="39">
        <v>282</v>
      </c>
      <c r="T69" s="39" t="s">
        <v>103</v>
      </c>
      <c r="U69" s="39" t="s">
        <v>109</v>
      </c>
      <c r="V69" s="39" t="s">
        <v>171</v>
      </c>
      <c r="W69" s="39" t="s">
        <v>103</v>
      </c>
      <c r="X69" s="39">
        <v>161.55000000000001</v>
      </c>
      <c r="Y69" s="39" t="s">
        <v>103</v>
      </c>
      <c r="Z69" s="21">
        <v>0</v>
      </c>
      <c r="AA69" s="22">
        <v>0.57287234042553192</v>
      </c>
      <c r="AB69" s="20">
        <v>2024</v>
      </c>
      <c r="AC69" s="20">
        <v>2024</v>
      </c>
      <c r="AD69" s="23">
        <v>45426</v>
      </c>
      <c r="AE69" s="23" t="s">
        <v>103</v>
      </c>
      <c r="AF69" s="2">
        <f t="shared" si="1"/>
        <v>103.62358031368306</v>
      </c>
    </row>
    <row r="70" spans="1:32" x14ac:dyDescent="0.35">
      <c r="A70" s="19" t="s">
        <v>234</v>
      </c>
      <c r="B70" s="20" t="s">
        <v>32</v>
      </c>
      <c r="C70" s="20" t="s">
        <v>202</v>
      </c>
      <c r="D70" s="20" t="s">
        <v>190</v>
      </c>
      <c r="E70" s="20" t="s">
        <v>26</v>
      </c>
      <c r="F70" s="20" t="s">
        <v>96</v>
      </c>
      <c r="G70" s="20" t="s">
        <v>97</v>
      </c>
      <c r="H70" s="20" t="s">
        <v>98</v>
      </c>
      <c r="I70" s="20" t="s">
        <v>136</v>
      </c>
      <c r="J70" s="39">
        <v>20</v>
      </c>
      <c r="K70" s="39">
        <v>0</v>
      </c>
      <c r="L70" s="39" t="s">
        <v>192</v>
      </c>
      <c r="M70" s="39" t="s">
        <v>101</v>
      </c>
      <c r="N70" s="39" t="s">
        <v>103</v>
      </c>
      <c r="O70" s="39">
        <v>94.9</v>
      </c>
      <c r="P70" s="39">
        <v>102.6500811249324</v>
      </c>
      <c r="Q70" s="39" t="s">
        <v>103</v>
      </c>
      <c r="R70" s="39" t="s">
        <v>103</v>
      </c>
      <c r="S70" s="39">
        <v>220.45</v>
      </c>
      <c r="T70" s="39" t="s">
        <v>103</v>
      </c>
      <c r="U70" s="39" t="s">
        <v>109</v>
      </c>
      <c r="V70" s="39" t="s">
        <v>171</v>
      </c>
      <c r="W70" s="39" t="s">
        <v>103</v>
      </c>
      <c r="X70" s="39">
        <v>35.200000000000003</v>
      </c>
      <c r="Y70" s="39" t="s">
        <v>103</v>
      </c>
      <c r="Z70" s="21">
        <v>0</v>
      </c>
      <c r="AA70" s="22">
        <v>0.15967339532773875</v>
      </c>
      <c r="AB70" s="20">
        <v>2024</v>
      </c>
      <c r="AC70" s="20">
        <v>2024</v>
      </c>
      <c r="AD70" s="23">
        <v>45506</v>
      </c>
      <c r="AE70" s="23" t="s">
        <v>103</v>
      </c>
      <c r="AF70" s="2">
        <f t="shared" si="1"/>
        <v>102.6500811249324</v>
      </c>
    </row>
    <row r="71" spans="1:32" x14ac:dyDescent="0.35">
      <c r="A71" s="19" t="s">
        <v>235</v>
      </c>
      <c r="B71" s="20" t="s">
        <v>32</v>
      </c>
      <c r="C71" s="20" t="s">
        <v>202</v>
      </c>
      <c r="D71" s="20" t="s">
        <v>190</v>
      </c>
      <c r="E71" s="20" t="s">
        <v>26</v>
      </c>
      <c r="F71" s="20" t="s">
        <v>96</v>
      </c>
      <c r="G71" s="20" t="s">
        <v>97</v>
      </c>
      <c r="H71" s="20" t="s">
        <v>98</v>
      </c>
      <c r="I71" s="20" t="s">
        <v>136</v>
      </c>
      <c r="J71" s="39">
        <v>20</v>
      </c>
      <c r="K71" s="39">
        <v>0</v>
      </c>
      <c r="L71" s="39" t="s">
        <v>192</v>
      </c>
      <c r="M71" s="39" t="s">
        <v>101</v>
      </c>
      <c r="N71" s="39" t="s">
        <v>103</v>
      </c>
      <c r="O71" s="39">
        <v>95.9</v>
      </c>
      <c r="P71" s="39">
        <v>103.73174689021093</v>
      </c>
      <c r="Q71" s="39" t="s">
        <v>103</v>
      </c>
      <c r="R71" s="39" t="s">
        <v>103</v>
      </c>
      <c r="S71" s="39">
        <v>285.25</v>
      </c>
      <c r="T71" s="39" t="s">
        <v>103</v>
      </c>
      <c r="U71" s="39" t="s">
        <v>109</v>
      </c>
      <c r="V71" s="39" t="s">
        <v>171</v>
      </c>
      <c r="W71" s="39" t="s">
        <v>103</v>
      </c>
      <c r="X71" s="39">
        <v>30.2</v>
      </c>
      <c r="Y71" s="39">
        <v>30.2</v>
      </c>
      <c r="Z71" s="21">
        <v>1</v>
      </c>
      <c r="AA71" s="22">
        <v>0.10587204206836108</v>
      </c>
      <c r="AB71" s="20">
        <v>2024</v>
      </c>
      <c r="AC71" s="20">
        <v>2024</v>
      </c>
      <c r="AD71" s="23">
        <v>45583</v>
      </c>
      <c r="AE71" s="23">
        <v>46699</v>
      </c>
      <c r="AF71" s="2">
        <f t="shared" si="1"/>
        <v>103.73174689021093</v>
      </c>
    </row>
    <row r="72" spans="1:32" x14ac:dyDescent="0.35">
      <c r="A72" s="19" t="s">
        <v>236</v>
      </c>
      <c r="B72" s="20" t="s">
        <v>32</v>
      </c>
      <c r="C72" s="20" t="s">
        <v>202</v>
      </c>
      <c r="D72" s="20" t="s">
        <v>190</v>
      </c>
      <c r="E72" s="20" t="s">
        <v>26</v>
      </c>
      <c r="F72" s="20" t="s">
        <v>96</v>
      </c>
      <c r="G72" s="20" t="s">
        <v>97</v>
      </c>
      <c r="H72" s="20" t="s">
        <v>98</v>
      </c>
      <c r="I72" s="20" t="s">
        <v>136</v>
      </c>
      <c r="J72" s="39">
        <v>20</v>
      </c>
      <c r="K72" s="39">
        <v>0</v>
      </c>
      <c r="L72" s="39" t="s">
        <v>192</v>
      </c>
      <c r="M72" s="39" t="s">
        <v>101</v>
      </c>
      <c r="N72" s="39" t="s">
        <v>103</v>
      </c>
      <c r="O72" s="39">
        <v>95.9</v>
      </c>
      <c r="P72" s="39">
        <v>103.07394668959587</v>
      </c>
      <c r="Q72" s="39" t="s">
        <v>103</v>
      </c>
      <c r="R72" s="39" t="s">
        <v>103</v>
      </c>
      <c r="S72" s="39">
        <v>355</v>
      </c>
      <c r="T72" s="39" t="s">
        <v>103</v>
      </c>
      <c r="U72" s="39" t="s">
        <v>109</v>
      </c>
      <c r="V72" s="39" t="s">
        <v>171</v>
      </c>
      <c r="W72" s="39" t="s">
        <v>103</v>
      </c>
      <c r="X72" s="39">
        <v>230.8</v>
      </c>
      <c r="Y72" s="39">
        <v>230.8</v>
      </c>
      <c r="Z72" s="21">
        <v>1</v>
      </c>
      <c r="AA72" s="22">
        <v>0.65014084507042258</v>
      </c>
      <c r="AB72" s="20">
        <v>2025</v>
      </c>
      <c r="AC72" s="20">
        <v>2024</v>
      </c>
      <c r="AD72" s="23">
        <v>45638</v>
      </c>
      <c r="AE72" s="23">
        <v>46759</v>
      </c>
      <c r="AF72" s="2">
        <f t="shared" si="1"/>
        <v>103.07394668959587</v>
      </c>
    </row>
    <row r="73" spans="1:32" x14ac:dyDescent="0.35">
      <c r="A73" s="19" t="s">
        <v>237</v>
      </c>
      <c r="B73" s="20" t="s">
        <v>32</v>
      </c>
      <c r="C73" s="20" t="s">
        <v>202</v>
      </c>
      <c r="D73" s="20" t="s">
        <v>190</v>
      </c>
      <c r="E73" s="20" t="s">
        <v>26</v>
      </c>
      <c r="F73" s="20" t="s">
        <v>96</v>
      </c>
      <c r="G73" s="20" t="s">
        <v>97</v>
      </c>
      <c r="H73" s="20" t="s">
        <v>98</v>
      </c>
      <c r="I73" s="20" t="s">
        <v>136</v>
      </c>
      <c r="J73" s="39">
        <v>20</v>
      </c>
      <c r="K73" s="39">
        <v>0</v>
      </c>
      <c r="L73" s="39" t="s">
        <v>192</v>
      </c>
      <c r="M73" s="39" t="s">
        <v>101</v>
      </c>
      <c r="N73" s="39" t="s">
        <v>103</v>
      </c>
      <c r="O73" s="39">
        <v>95.8</v>
      </c>
      <c r="P73" s="39">
        <v>102.9664660361135</v>
      </c>
      <c r="Q73" s="39" t="s">
        <v>103</v>
      </c>
      <c r="R73" s="39">
        <v>0</v>
      </c>
      <c r="S73" s="39">
        <v>200</v>
      </c>
      <c r="T73" s="39" t="s">
        <v>103</v>
      </c>
      <c r="U73" s="39" t="s">
        <v>109</v>
      </c>
      <c r="V73" s="39" t="s">
        <v>171</v>
      </c>
      <c r="W73" s="39" t="s">
        <v>103</v>
      </c>
      <c r="X73" s="39">
        <v>142.88499999999999</v>
      </c>
      <c r="Y73" s="39">
        <v>142.88499999999999</v>
      </c>
      <c r="Z73" s="21">
        <v>1</v>
      </c>
      <c r="AA73" s="22">
        <v>0.71442499999999998</v>
      </c>
      <c r="AB73" s="20">
        <v>2025</v>
      </c>
      <c r="AC73" s="20">
        <v>2024</v>
      </c>
      <c r="AD73" s="23">
        <v>45723</v>
      </c>
      <c r="AE73" s="23">
        <v>46833</v>
      </c>
      <c r="AF73" s="2">
        <f t="shared" si="1"/>
        <v>102.9664660361135</v>
      </c>
    </row>
    <row r="74" spans="1:32" x14ac:dyDescent="0.35">
      <c r="A74" s="19" t="s">
        <v>238</v>
      </c>
      <c r="B74" s="20" t="s">
        <v>151</v>
      </c>
      <c r="C74" s="20" t="s">
        <v>202</v>
      </c>
      <c r="D74" s="20" t="s">
        <v>190</v>
      </c>
      <c r="E74" s="20" t="s">
        <v>26</v>
      </c>
      <c r="F74" s="20" t="s">
        <v>96</v>
      </c>
      <c r="G74" s="20" t="s">
        <v>97</v>
      </c>
      <c r="H74" s="20" t="s">
        <v>98</v>
      </c>
      <c r="I74" s="20" t="s">
        <v>136</v>
      </c>
      <c r="J74" s="39">
        <v>20</v>
      </c>
      <c r="K74" s="39">
        <v>0</v>
      </c>
      <c r="L74" s="39" t="s">
        <v>192</v>
      </c>
      <c r="M74" s="39" t="s">
        <v>101</v>
      </c>
      <c r="N74" s="39" t="s">
        <v>103</v>
      </c>
      <c r="O74" s="39" t="s">
        <v>103</v>
      </c>
      <c r="P74" s="39" t="s">
        <v>103</v>
      </c>
      <c r="Q74" s="39" t="s">
        <v>103</v>
      </c>
      <c r="R74" s="39" t="s">
        <v>103</v>
      </c>
      <c r="S74" s="39">
        <v>100</v>
      </c>
      <c r="T74" s="39" t="s">
        <v>103</v>
      </c>
      <c r="U74" s="39" t="s">
        <v>109</v>
      </c>
      <c r="V74" s="39" t="s">
        <v>171</v>
      </c>
      <c r="W74" s="39" t="s">
        <v>103</v>
      </c>
      <c r="X74" s="39" t="s">
        <v>103</v>
      </c>
      <c r="Y74" s="39" t="s">
        <v>103</v>
      </c>
      <c r="Z74" s="21" t="s">
        <v>103</v>
      </c>
      <c r="AA74" s="22" t="s">
        <v>103</v>
      </c>
      <c r="AB74" s="20">
        <v>2025</v>
      </c>
      <c r="AC74" s="20">
        <v>2024</v>
      </c>
      <c r="AD74" s="23">
        <v>45828</v>
      </c>
      <c r="AE74" s="23" t="s">
        <v>103</v>
      </c>
      <c r="AF74" s="2" t="str">
        <f t="shared" si="1"/>
        <v/>
      </c>
    </row>
    <row r="75" spans="1:32" x14ac:dyDescent="0.35">
      <c r="A75" s="19" t="s">
        <v>239</v>
      </c>
      <c r="B75" s="20" t="s">
        <v>151</v>
      </c>
      <c r="C75" s="20" t="s">
        <v>202</v>
      </c>
      <c r="D75" s="20" t="s">
        <v>190</v>
      </c>
      <c r="E75" s="20" t="s">
        <v>26</v>
      </c>
      <c r="F75" s="20" t="s">
        <v>96</v>
      </c>
      <c r="G75" s="20" t="s">
        <v>97</v>
      </c>
      <c r="H75" s="20" t="s">
        <v>98</v>
      </c>
      <c r="I75" s="20" t="s">
        <v>136</v>
      </c>
      <c r="J75" s="39">
        <v>20</v>
      </c>
      <c r="K75" s="39">
        <v>0</v>
      </c>
      <c r="L75" s="39" t="s">
        <v>192</v>
      </c>
      <c r="M75" s="39" t="s">
        <v>101</v>
      </c>
      <c r="N75" s="39" t="s">
        <v>103</v>
      </c>
      <c r="O75" s="39" t="s">
        <v>103</v>
      </c>
      <c r="P75" s="39" t="s">
        <v>103</v>
      </c>
      <c r="Q75" s="39" t="s">
        <v>103</v>
      </c>
      <c r="R75" s="39" t="s">
        <v>103</v>
      </c>
      <c r="S75" s="39">
        <v>100</v>
      </c>
      <c r="T75" s="39" t="s">
        <v>103</v>
      </c>
      <c r="U75" s="39" t="s">
        <v>109</v>
      </c>
      <c r="V75" s="39" t="s">
        <v>171</v>
      </c>
      <c r="W75" s="39" t="s">
        <v>103</v>
      </c>
      <c r="X75" s="39" t="s">
        <v>103</v>
      </c>
      <c r="Y75" s="39" t="s">
        <v>103</v>
      </c>
      <c r="Z75" s="21" t="s">
        <v>103</v>
      </c>
      <c r="AA75" s="22" t="s">
        <v>103</v>
      </c>
      <c r="AB75" s="20">
        <v>2025</v>
      </c>
      <c r="AC75" s="20">
        <v>2024</v>
      </c>
      <c r="AD75" s="23">
        <v>45923</v>
      </c>
      <c r="AE75" s="23" t="s">
        <v>103</v>
      </c>
      <c r="AF75" s="2" t="str">
        <f t="shared" si="1"/>
        <v/>
      </c>
    </row>
    <row r="76" spans="1:32" x14ac:dyDescent="0.35">
      <c r="A76" s="19" t="s">
        <v>240</v>
      </c>
      <c r="B76" s="20" t="s">
        <v>151</v>
      </c>
      <c r="C76" s="20" t="s">
        <v>202</v>
      </c>
      <c r="D76" s="20" t="s">
        <v>190</v>
      </c>
      <c r="E76" s="20" t="s">
        <v>26</v>
      </c>
      <c r="F76" s="20" t="s">
        <v>96</v>
      </c>
      <c r="G76" s="20" t="s">
        <v>97</v>
      </c>
      <c r="H76" s="20" t="s">
        <v>98</v>
      </c>
      <c r="I76" s="20" t="s">
        <v>136</v>
      </c>
      <c r="J76" s="39">
        <v>20</v>
      </c>
      <c r="K76" s="39">
        <v>0</v>
      </c>
      <c r="L76" s="39" t="s">
        <v>192</v>
      </c>
      <c r="M76" s="39" t="s">
        <v>101</v>
      </c>
      <c r="N76" s="39" t="s">
        <v>103</v>
      </c>
      <c r="O76" s="39" t="s">
        <v>103</v>
      </c>
      <c r="P76" s="39" t="s">
        <v>103</v>
      </c>
      <c r="Q76" s="39" t="s">
        <v>103</v>
      </c>
      <c r="R76" s="39" t="s">
        <v>103</v>
      </c>
      <c r="S76" s="39">
        <v>100</v>
      </c>
      <c r="T76" s="39" t="s">
        <v>103</v>
      </c>
      <c r="U76" s="39" t="s">
        <v>109</v>
      </c>
      <c r="V76" s="39" t="s">
        <v>171</v>
      </c>
      <c r="W76" s="39" t="s">
        <v>103</v>
      </c>
      <c r="X76" s="39" t="s">
        <v>103</v>
      </c>
      <c r="Y76" s="39" t="s">
        <v>103</v>
      </c>
      <c r="Z76" s="21" t="s">
        <v>103</v>
      </c>
      <c r="AA76" s="22" t="s">
        <v>103</v>
      </c>
      <c r="AB76" s="20">
        <v>2025</v>
      </c>
      <c r="AC76" s="20">
        <v>2024</v>
      </c>
      <c r="AD76" s="23">
        <v>45973</v>
      </c>
      <c r="AE76" s="23" t="s">
        <v>103</v>
      </c>
      <c r="AF76" s="2" t="str">
        <f t="shared" si="1"/>
        <v/>
      </c>
    </row>
    <row r="77" spans="1:32" x14ac:dyDescent="0.35">
      <c r="A77" s="19" t="s">
        <v>241</v>
      </c>
      <c r="B77" s="20" t="s">
        <v>32</v>
      </c>
      <c r="C77" s="20" t="s">
        <v>202</v>
      </c>
      <c r="D77" s="20" t="s">
        <v>190</v>
      </c>
      <c r="E77" s="20" t="s">
        <v>51</v>
      </c>
      <c r="F77" s="20" t="s">
        <v>96</v>
      </c>
      <c r="G77" s="20" t="s">
        <v>97</v>
      </c>
      <c r="H77" s="20" t="s">
        <v>98</v>
      </c>
      <c r="I77" s="20" t="s">
        <v>136</v>
      </c>
      <c r="J77" s="39">
        <v>20</v>
      </c>
      <c r="K77" s="39">
        <v>0</v>
      </c>
      <c r="L77" s="39" t="s">
        <v>192</v>
      </c>
      <c r="M77" s="39" t="s">
        <v>101</v>
      </c>
      <c r="N77" s="39" t="s">
        <v>242</v>
      </c>
      <c r="O77" s="39">
        <v>0</v>
      </c>
      <c r="P77" s="39"/>
      <c r="Q77" s="39" t="s">
        <v>103</v>
      </c>
      <c r="R77" s="39" t="s">
        <v>103</v>
      </c>
      <c r="S77" s="39">
        <v>20</v>
      </c>
      <c r="T77" s="39" t="s">
        <v>103</v>
      </c>
      <c r="U77" s="39" t="s">
        <v>121</v>
      </c>
      <c r="V77" s="39" t="s">
        <v>130</v>
      </c>
      <c r="W77" s="39" t="s">
        <v>103</v>
      </c>
      <c r="X77" s="39">
        <v>0</v>
      </c>
      <c r="Y77" s="39">
        <v>0</v>
      </c>
      <c r="Z77" s="21" t="s">
        <v>103</v>
      </c>
      <c r="AA77" s="22" t="s">
        <v>103</v>
      </c>
      <c r="AB77" s="20">
        <v>2022</v>
      </c>
      <c r="AC77" s="20">
        <v>2022</v>
      </c>
      <c r="AD77" s="23">
        <v>44880</v>
      </c>
      <c r="AE77" s="23">
        <v>45997</v>
      </c>
      <c r="AF77" s="2" t="e">
        <f t="shared" si="1"/>
        <v>#N/A</v>
      </c>
    </row>
    <row r="78" spans="1:32" x14ac:dyDescent="0.35">
      <c r="A78" s="19" t="s">
        <v>243</v>
      </c>
      <c r="B78" s="20" t="s">
        <v>32</v>
      </c>
      <c r="C78" s="20" t="s">
        <v>202</v>
      </c>
      <c r="D78" s="20" t="s">
        <v>190</v>
      </c>
      <c r="E78" s="20" t="s">
        <v>51</v>
      </c>
      <c r="F78" s="20" t="s">
        <v>96</v>
      </c>
      <c r="G78" s="20" t="s">
        <v>97</v>
      </c>
      <c r="H78" s="20" t="s">
        <v>98</v>
      </c>
      <c r="I78" s="20" t="s">
        <v>136</v>
      </c>
      <c r="J78" s="39">
        <v>20</v>
      </c>
      <c r="K78" s="39">
        <v>0</v>
      </c>
      <c r="L78" s="39" t="s">
        <v>192</v>
      </c>
      <c r="M78" s="39" t="s">
        <v>101</v>
      </c>
      <c r="N78" s="39" t="s">
        <v>242</v>
      </c>
      <c r="O78" s="39">
        <v>0</v>
      </c>
      <c r="P78" s="39"/>
      <c r="Q78" s="39" t="s">
        <v>103</v>
      </c>
      <c r="R78" s="39" t="s">
        <v>103</v>
      </c>
      <c r="S78" s="39">
        <v>20</v>
      </c>
      <c r="T78" s="39" t="s">
        <v>103</v>
      </c>
      <c r="U78" s="39" t="s">
        <v>121</v>
      </c>
      <c r="V78" s="39" t="s">
        <v>130</v>
      </c>
      <c r="W78" s="39" t="s">
        <v>103</v>
      </c>
      <c r="X78" s="39">
        <v>0</v>
      </c>
      <c r="Y78" s="39">
        <v>0</v>
      </c>
      <c r="Z78" s="21" t="s">
        <v>103</v>
      </c>
      <c r="AA78" s="22" t="s">
        <v>103</v>
      </c>
      <c r="AB78" s="20">
        <v>2023</v>
      </c>
      <c r="AC78" s="20">
        <v>2022</v>
      </c>
      <c r="AD78" s="23">
        <v>44971</v>
      </c>
      <c r="AE78" s="23">
        <v>46104</v>
      </c>
      <c r="AF78" s="2" t="e">
        <f t="shared" si="1"/>
        <v>#N/A</v>
      </c>
    </row>
    <row r="79" spans="1:32" x14ac:dyDescent="0.35">
      <c r="A79" s="19" t="s">
        <v>244</v>
      </c>
      <c r="B79" s="20" t="s">
        <v>32</v>
      </c>
      <c r="C79" s="20" t="s">
        <v>202</v>
      </c>
      <c r="D79" s="20" t="s">
        <v>190</v>
      </c>
      <c r="E79" s="20" t="s">
        <v>51</v>
      </c>
      <c r="F79" s="20" t="s">
        <v>96</v>
      </c>
      <c r="G79" s="20" t="s">
        <v>97</v>
      </c>
      <c r="H79" s="20" t="s">
        <v>98</v>
      </c>
      <c r="I79" s="20" t="s">
        <v>136</v>
      </c>
      <c r="J79" s="39">
        <v>20</v>
      </c>
      <c r="K79" s="39">
        <v>0</v>
      </c>
      <c r="L79" s="39" t="s">
        <v>192</v>
      </c>
      <c r="M79" s="39" t="s">
        <v>101</v>
      </c>
      <c r="N79" s="39" t="s">
        <v>245</v>
      </c>
      <c r="O79" s="39">
        <v>107.7</v>
      </c>
      <c r="P79" s="39">
        <v>116.49540292049757</v>
      </c>
      <c r="Q79" s="39" t="s">
        <v>103</v>
      </c>
      <c r="R79" s="39" t="s">
        <v>103</v>
      </c>
      <c r="S79" s="39">
        <v>40</v>
      </c>
      <c r="T79" s="39" t="s">
        <v>103</v>
      </c>
      <c r="U79" s="39" t="s">
        <v>121</v>
      </c>
      <c r="V79" s="39" t="s">
        <v>130</v>
      </c>
      <c r="W79" s="39" t="s">
        <v>103</v>
      </c>
      <c r="X79" s="39">
        <v>28.8</v>
      </c>
      <c r="Y79" s="39">
        <v>28.8</v>
      </c>
      <c r="Z79" s="21">
        <v>1</v>
      </c>
      <c r="AA79" s="22">
        <v>0.72</v>
      </c>
      <c r="AB79" s="20">
        <v>2024</v>
      </c>
      <c r="AC79" s="20">
        <v>2024</v>
      </c>
      <c r="AD79" s="23">
        <v>45425</v>
      </c>
      <c r="AE79" s="23">
        <v>46542</v>
      </c>
      <c r="AF79" s="2">
        <f t="shared" si="1"/>
        <v>116.49540292049757</v>
      </c>
    </row>
    <row r="80" spans="1:32" x14ac:dyDescent="0.35">
      <c r="A80" s="19" t="s">
        <v>246</v>
      </c>
      <c r="B80" s="20" t="s">
        <v>32</v>
      </c>
      <c r="C80" s="20" t="s">
        <v>202</v>
      </c>
      <c r="D80" s="20" t="s">
        <v>190</v>
      </c>
      <c r="E80" s="20" t="s">
        <v>51</v>
      </c>
      <c r="F80" s="20" t="s">
        <v>96</v>
      </c>
      <c r="G80" s="20" t="s">
        <v>97</v>
      </c>
      <c r="H80" s="20" t="s">
        <v>98</v>
      </c>
      <c r="I80" s="20" t="s">
        <v>136</v>
      </c>
      <c r="J80" s="39">
        <v>20</v>
      </c>
      <c r="K80" s="39">
        <v>0</v>
      </c>
      <c r="L80" s="39" t="s">
        <v>192</v>
      </c>
      <c r="M80" s="39" t="s">
        <v>101</v>
      </c>
      <c r="N80" s="39" t="s">
        <v>103</v>
      </c>
      <c r="O80" s="39">
        <v>100</v>
      </c>
      <c r="P80" s="39">
        <v>107.48065348237317</v>
      </c>
      <c r="Q80" s="39" t="s">
        <v>103</v>
      </c>
      <c r="R80" s="39" t="s">
        <v>103</v>
      </c>
      <c r="S80" s="39">
        <v>40</v>
      </c>
      <c r="T80" s="39" t="s">
        <v>103</v>
      </c>
      <c r="U80" s="39" t="s">
        <v>121</v>
      </c>
      <c r="V80" s="39" t="s">
        <v>130</v>
      </c>
      <c r="W80" s="39" t="s">
        <v>103</v>
      </c>
      <c r="X80" s="39">
        <v>3.45</v>
      </c>
      <c r="Y80" s="39">
        <v>3.45</v>
      </c>
      <c r="Z80" s="21">
        <v>1</v>
      </c>
      <c r="AA80" s="22">
        <v>8.6250000000000007E-2</v>
      </c>
      <c r="AB80" s="20">
        <v>2025</v>
      </c>
      <c r="AC80" s="20">
        <v>2025</v>
      </c>
      <c r="AD80" s="23">
        <v>45701</v>
      </c>
      <c r="AE80" s="23">
        <v>46801</v>
      </c>
      <c r="AF80" s="2">
        <f t="shared" si="1"/>
        <v>107.48065348237317</v>
      </c>
    </row>
    <row r="81" spans="1:32" x14ac:dyDescent="0.35">
      <c r="A81" s="19" t="s">
        <v>247</v>
      </c>
      <c r="B81" s="20" t="s">
        <v>32</v>
      </c>
      <c r="C81" s="20" t="s">
        <v>202</v>
      </c>
      <c r="D81" s="20" t="s">
        <v>190</v>
      </c>
      <c r="E81" s="20" t="s">
        <v>25</v>
      </c>
      <c r="F81" s="20" t="s">
        <v>96</v>
      </c>
      <c r="G81" s="20" t="s">
        <v>97</v>
      </c>
      <c r="H81" s="20" t="s">
        <v>98</v>
      </c>
      <c r="I81" s="20" t="s">
        <v>136</v>
      </c>
      <c r="J81" s="39">
        <v>20</v>
      </c>
      <c r="K81" s="39">
        <v>0</v>
      </c>
      <c r="L81" s="39" t="s">
        <v>192</v>
      </c>
      <c r="M81" s="39" t="s">
        <v>101</v>
      </c>
      <c r="N81" s="39" t="s">
        <v>248</v>
      </c>
      <c r="O81" s="39">
        <v>88.5</v>
      </c>
      <c r="P81" s="39">
        <v>95.727420227149807</v>
      </c>
      <c r="Q81" s="39" t="s">
        <v>103</v>
      </c>
      <c r="R81" s="39">
        <v>0</v>
      </c>
      <c r="S81" s="39">
        <v>287.5</v>
      </c>
      <c r="T81" s="39" t="s">
        <v>103</v>
      </c>
      <c r="U81" s="39" t="s">
        <v>104</v>
      </c>
      <c r="V81" s="39" t="s">
        <v>171</v>
      </c>
      <c r="W81" s="39" t="s">
        <v>103</v>
      </c>
      <c r="X81" s="39">
        <v>251.4</v>
      </c>
      <c r="Y81" s="39">
        <v>251</v>
      </c>
      <c r="Z81" s="21">
        <v>0.99840891010342081</v>
      </c>
      <c r="AA81" s="22">
        <v>0.87443478260869567</v>
      </c>
      <c r="AB81" s="20">
        <v>2024</v>
      </c>
      <c r="AC81" s="20">
        <v>2024</v>
      </c>
      <c r="AD81" s="23">
        <v>45412</v>
      </c>
      <c r="AE81" s="23">
        <v>45791</v>
      </c>
      <c r="AF81" s="2">
        <f t="shared" si="1"/>
        <v>95.727420227149807</v>
      </c>
    </row>
    <row r="82" spans="1:32" x14ac:dyDescent="0.35">
      <c r="A82" s="19" t="s">
        <v>249</v>
      </c>
      <c r="B82" s="20" t="s">
        <v>32</v>
      </c>
      <c r="C82" s="20" t="s">
        <v>202</v>
      </c>
      <c r="D82" s="20" t="s">
        <v>190</v>
      </c>
      <c r="E82" s="20" t="s">
        <v>25</v>
      </c>
      <c r="F82" s="20" t="s">
        <v>96</v>
      </c>
      <c r="G82" s="20" t="s">
        <v>97</v>
      </c>
      <c r="H82" s="20" t="s">
        <v>98</v>
      </c>
      <c r="I82" s="20" t="s">
        <v>136</v>
      </c>
      <c r="J82" s="39">
        <v>20</v>
      </c>
      <c r="K82" s="39">
        <v>0</v>
      </c>
      <c r="L82" s="39" t="s">
        <v>192</v>
      </c>
      <c r="M82" s="39" t="s">
        <v>101</v>
      </c>
      <c r="N82" s="39" t="s">
        <v>250</v>
      </c>
      <c r="O82" s="39">
        <v>88.9</v>
      </c>
      <c r="P82" s="39">
        <v>96.160086533261236</v>
      </c>
      <c r="Q82" s="39" t="s">
        <v>103</v>
      </c>
      <c r="R82" s="39">
        <v>0</v>
      </c>
      <c r="S82" s="39">
        <v>323.56700000000001</v>
      </c>
      <c r="T82" s="39" t="s">
        <v>103</v>
      </c>
      <c r="U82" s="39" t="s">
        <v>104</v>
      </c>
      <c r="V82" s="39" t="s">
        <v>171</v>
      </c>
      <c r="W82" s="39" t="s">
        <v>103</v>
      </c>
      <c r="X82" s="39">
        <v>186.8</v>
      </c>
      <c r="Y82" s="39">
        <v>186.8</v>
      </c>
      <c r="Z82" s="21">
        <v>1</v>
      </c>
      <c r="AA82" s="22">
        <v>0.57731474470511523</v>
      </c>
      <c r="AB82" s="20">
        <v>2024</v>
      </c>
      <c r="AC82" s="20">
        <v>2024</v>
      </c>
      <c r="AD82" s="23">
        <v>45468</v>
      </c>
      <c r="AE82" s="23">
        <v>45847</v>
      </c>
      <c r="AF82" s="2">
        <f t="shared" si="1"/>
        <v>96.160086533261236</v>
      </c>
    </row>
    <row r="83" spans="1:32" x14ac:dyDescent="0.35">
      <c r="A83" s="19" t="s">
        <v>251</v>
      </c>
      <c r="B83" s="20" t="s">
        <v>32</v>
      </c>
      <c r="C83" s="20" t="s">
        <v>202</v>
      </c>
      <c r="D83" s="20" t="s">
        <v>190</v>
      </c>
      <c r="E83" s="20" t="s">
        <v>25</v>
      </c>
      <c r="F83" s="20" t="s">
        <v>96</v>
      </c>
      <c r="G83" s="20" t="s">
        <v>97</v>
      </c>
      <c r="H83" s="20" t="s">
        <v>98</v>
      </c>
      <c r="I83" s="20" t="s">
        <v>136</v>
      </c>
      <c r="J83" s="39">
        <v>20</v>
      </c>
      <c r="K83" s="39">
        <v>0</v>
      </c>
      <c r="L83" s="39" t="s">
        <v>192</v>
      </c>
      <c r="M83" s="39" t="s">
        <v>101</v>
      </c>
      <c r="N83" s="39" t="s">
        <v>252</v>
      </c>
      <c r="O83" s="39">
        <v>88</v>
      </c>
      <c r="P83" s="39">
        <v>95.186587344510542</v>
      </c>
      <c r="Q83" s="39" t="s">
        <v>103</v>
      </c>
      <c r="R83" s="39">
        <v>0</v>
      </c>
      <c r="S83" s="39">
        <v>424.25299999999999</v>
      </c>
      <c r="T83" s="39" t="s">
        <v>103</v>
      </c>
      <c r="U83" s="39" t="s">
        <v>104</v>
      </c>
      <c r="V83" s="39" t="s">
        <v>171</v>
      </c>
      <c r="W83" s="39" t="s">
        <v>103</v>
      </c>
      <c r="X83" s="39">
        <v>118.383</v>
      </c>
      <c r="Y83" s="39">
        <v>118.383</v>
      </c>
      <c r="Z83" s="21">
        <v>1</v>
      </c>
      <c r="AA83" s="22">
        <v>0.27903868682130711</v>
      </c>
      <c r="AB83" s="20">
        <v>2024</v>
      </c>
      <c r="AC83" s="20">
        <v>2024</v>
      </c>
      <c r="AD83" s="23">
        <v>45545</v>
      </c>
      <c r="AE83" s="23">
        <v>45924</v>
      </c>
      <c r="AF83" s="2">
        <f t="shared" si="1"/>
        <v>95.186587344510542</v>
      </c>
    </row>
    <row r="84" spans="1:32" x14ac:dyDescent="0.35">
      <c r="A84" s="19" t="s">
        <v>253</v>
      </c>
      <c r="B84" s="20" t="s">
        <v>32</v>
      </c>
      <c r="C84" s="20" t="s">
        <v>202</v>
      </c>
      <c r="D84" s="20" t="s">
        <v>190</v>
      </c>
      <c r="E84" s="20" t="s">
        <v>25</v>
      </c>
      <c r="F84" s="20" t="s">
        <v>96</v>
      </c>
      <c r="G84" s="20" t="s">
        <v>97</v>
      </c>
      <c r="H84" s="20" t="s">
        <v>98</v>
      </c>
      <c r="I84" s="20" t="s">
        <v>136</v>
      </c>
      <c r="J84" s="39">
        <v>20</v>
      </c>
      <c r="K84" s="39">
        <v>0</v>
      </c>
      <c r="L84" s="39" t="s">
        <v>192</v>
      </c>
      <c r="M84" s="39" t="s">
        <v>101</v>
      </c>
      <c r="N84" s="39" t="s">
        <v>103</v>
      </c>
      <c r="O84" s="39">
        <v>89.6</v>
      </c>
      <c r="P84" s="39">
        <v>96.917252568956187</v>
      </c>
      <c r="Q84" s="39" t="s">
        <v>103</v>
      </c>
      <c r="R84" s="39">
        <v>0</v>
      </c>
      <c r="S84" s="39">
        <v>593.37</v>
      </c>
      <c r="T84" s="39" t="s">
        <v>103</v>
      </c>
      <c r="U84" s="39" t="s">
        <v>104</v>
      </c>
      <c r="V84" s="39" t="s">
        <v>171</v>
      </c>
      <c r="W84" s="39" t="s">
        <v>103</v>
      </c>
      <c r="X84" s="39">
        <v>489.98</v>
      </c>
      <c r="Y84" s="39">
        <v>489.98</v>
      </c>
      <c r="Z84" s="21">
        <v>1</v>
      </c>
      <c r="AA84" s="22">
        <v>0.82575795877782832</v>
      </c>
      <c r="AB84" s="20">
        <v>2024</v>
      </c>
      <c r="AC84" s="20">
        <v>2024</v>
      </c>
      <c r="AD84" s="23">
        <v>45622</v>
      </c>
      <c r="AE84" s="23">
        <v>46001</v>
      </c>
      <c r="AF84" s="2">
        <f t="shared" si="1"/>
        <v>96.917252568956187</v>
      </c>
    </row>
    <row r="85" spans="1:32" x14ac:dyDescent="0.35">
      <c r="A85" s="19" t="s">
        <v>254</v>
      </c>
      <c r="B85" s="20" t="s">
        <v>32</v>
      </c>
      <c r="C85" s="20" t="s">
        <v>202</v>
      </c>
      <c r="D85" s="20" t="s">
        <v>190</v>
      </c>
      <c r="E85" s="20" t="s">
        <v>37</v>
      </c>
      <c r="F85" s="20" t="s">
        <v>96</v>
      </c>
      <c r="G85" s="20" t="s">
        <v>97</v>
      </c>
      <c r="H85" s="20" t="s">
        <v>98</v>
      </c>
      <c r="I85" s="20" t="s">
        <v>136</v>
      </c>
      <c r="J85" s="39">
        <v>20</v>
      </c>
      <c r="K85" s="39">
        <v>0</v>
      </c>
      <c r="L85" s="39" t="s">
        <v>192</v>
      </c>
      <c r="M85" s="39" t="s">
        <v>101</v>
      </c>
      <c r="N85" s="39" t="s">
        <v>255</v>
      </c>
      <c r="O85" s="39">
        <v>173</v>
      </c>
      <c r="P85" s="39">
        <v>187.1281773931855</v>
      </c>
      <c r="Q85" s="39" t="s">
        <v>103</v>
      </c>
      <c r="R85" s="39">
        <v>0</v>
      </c>
      <c r="S85" s="39">
        <v>15</v>
      </c>
      <c r="T85" s="39" t="s">
        <v>103</v>
      </c>
      <c r="U85" s="39" t="s">
        <v>207</v>
      </c>
      <c r="V85" s="39" t="s">
        <v>171</v>
      </c>
      <c r="W85" s="39" t="s">
        <v>103</v>
      </c>
      <c r="X85" s="39">
        <v>16.399999999999999</v>
      </c>
      <c r="Y85" s="39">
        <v>16.399999999999999</v>
      </c>
      <c r="Z85" s="21">
        <v>1</v>
      </c>
      <c r="AA85" s="22">
        <v>1.0933333333333333</v>
      </c>
      <c r="AB85" s="20">
        <v>2024</v>
      </c>
      <c r="AC85" s="20">
        <v>2024</v>
      </c>
      <c r="AD85" s="23">
        <v>45440</v>
      </c>
      <c r="AE85" s="23">
        <v>46599</v>
      </c>
      <c r="AF85" s="2">
        <f t="shared" si="1"/>
        <v>187.1281773931855</v>
      </c>
    </row>
    <row r="86" spans="1:32" x14ac:dyDescent="0.35">
      <c r="A86" s="19" t="s">
        <v>256</v>
      </c>
      <c r="B86" s="20" t="s">
        <v>32</v>
      </c>
      <c r="C86" s="20" t="s">
        <v>202</v>
      </c>
      <c r="D86" s="20" t="s">
        <v>190</v>
      </c>
      <c r="E86" s="20" t="s">
        <v>25</v>
      </c>
      <c r="F86" s="20" t="s">
        <v>96</v>
      </c>
      <c r="G86" s="20" t="s">
        <v>97</v>
      </c>
      <c r="H86" s="20" t="s">
        <v>98</v>
      </c>
      <c r="I86" s="20" t="s">
        <v>136</v>
      </c>
      <c r="J86" s="39">
        <v>20</v>
      </c>
      <c r="K86" s="39">
        <v>0</v>
      </c>
      <c r="L86" s="39" t="s">
        <v>192</v>
      </c>
      <c r="M86" s="39" t="s">
        <v>101</v>
      </c>
      <c r="N86" s="39" t="s">
        <v>103</v>
      </c>
      <c r="O86" s="39">
        <v>87.1</v>
      </c>
      <c r="P86" s="39">
        <v>93.615649183147028</v>
      </c>
      <c r="Q86" s="39" t="s">
        <v>103</v>
      </c>
      <c r="R86" s="39">
        <v>0</v>
      </c>
      <c r="S86" s="39">
        <v>175</v>
      </c>
      <c r="T86" s="39" t="s">
        <v>103</v>
      </c>
      <c r="U86" s="39" t="s">
        <v>104</v>
      </c>
      <c r="V86" s="39" t="s">
        <v>171</v>
      </c>
      <c r="W86" s="39" t="s">
        <v>103</v>
      </c>
      <c r="X86" s="39">
        <v>113.31</v>
      </c>
      <c r="Y86" s="39">
        <v>113.31</v>
      </c>
      <c r="Z86" s="21">
        <v>1</v>
      </c>
      <c r="AA86" s="22">
        <v>0.64748571428571433</v>
      </c>
      <c r="AB86" s="20">
        <v>2025</v>
      </c>
      <c r="AC86" s="20">
        <v>2025</v>
      </c>
      <c r="AD86" s="23">
        <v>45698</v>
      </c>
      <c r="AE86" s="23">
        <v>46091</v>
      </c>
      <c r="AF86" s="2">
        <f t="shared" si="1"/>
        <v>93.615649183147028</v>
      </c>
    </row>
    <row r="87" spans="1:32" x14ac:dyDescent="0.35">
      <c r="A87" s="19" t="s">
        <v>257</v>
      </c>
      <c r="B87" s="20" t="s">
        <v>32</v>
      </c>
      <c r="C87" s="20" t="s">
        <v>258</v>
      </c>
      <c r="D87" s="20" t="s">
        <v>190</v>
      </c>
      <c r="E87" s="20" t="s">
        <v>51</v>
      </c>
      <c r="F87" s="20" t="s">
        <v>96</v>
      </c>
      <c r="G87" s="20" t="s">
        <v>97</v>
      </c>
      <c r="H87" s="20" t="s">
        <v>191</v>
      </c>
      <c r="I87" s="20" t="s">
        <v>99</v>
      </c>
      <c r="J87" s="39">
        <v>15</v>
      </c>
      <c r="K87" s="39">
        <v>0</v>
      </c>
      <c r="L87" s="39" t="s">
        <v>192</v>
      </c>
      <c r="M87" s="39" t="s">
        <v>99</v>
      </c>
      <c r="N87" s="39" t="s">
        <v>103</v>
      </c>
      <c r="O87" s="39" t="s">
        <v>103</v>
      </c>
      <c r="P87" s="39" t="s">
        <v>103</v>
      </c>
      <c r="Q87" s="39" t="s">
        <v>103</v>
      </c>
      <c r="R87" s="39">
        <v>0</v>
      </c>
      <c r="S87" s="39">
        <v>33</v>
      </c>
      <c r="T87" s="39" t="s">
        <v>103</v>
      </c>
      <c r="U87" s="39" t="s">
        <v>121</v>
      </c>
      <c r="V87" s="39" t="s">
        <v>99</v>
      </c>
      <c r="W87" s="39">
        <v>0</v>
      </c>
      <c r="X87" s="39">
        <v>33</v>
      </c>
      <c r="Y87" s="39">
        <v>33</v>
      </c>
      <c r="Z87" s="21">
        <v>1</v>
      </c>
      <c r="AA87" s="22">
        <v>1</v>
      </c>
      <c r="AB87" s="20">
        <v>2021</v>
      </c>
      <c r="AC87" s="20" t="s">
        <v>103</v>
      </c>
      <c r="AD87" s="23" t="s">
        <v>103</v>
      </c>
      <c r="AE87" s="23" t="s">
        <v>103</v>
      </c>
      <c r="AF87" s="2" t="str">
        <f t="shared" si="1"/>
        <v/>
      </c>
    </row>
    <row r="88" spans="1:32" x14ac:dyDescent="0.35">
      <c r="A88" s="19" t="s">
        <v>259</v>
      </c>
      <c r="B88" s="20" t="s">
        <v>32</v>
      </c>
      <c r="C88" s="20" t="s">
        <v>258</v>
      </c>
      <c r="D88" s="20" t="s">
        <v>190</v>
      </c>
      <c r="E88" s="20" t="s">
        <v>25</v>
      </c>
      <c r="F88" s="20" t="s">
        <v>96</v>
      </c>
      <c r="G88" s="20" t="s">
        <v>112</v>
      </c>
      <c r="H88" s="20" t="s">
        <v>99</v>
      </c>
      <c r="I88" s="20" t="s">
        <v>115</v>
      </c>
      <c r="J88" s="39" t="s">
        <v>103</v>
      </c>
      <c r="K88" s="39" t="s">
        <v>103</v>
      </c>
      <c r="L88" s="39" t="s">
        <v>192</v>
      </c>
      <c r="M88" s="39" t="s">
        <v>99</v>
      </c>
      <c r="N88" s="39" t="s">
        <v>103</v>
      </c>
      <c r="O88" s="39">
        <v>9.9</v>
      </c>
      <c r="P88" s="39">
        <v>11.703511053315996</v>
      </c>
      <c r="Q88" s="39" t="s">
        <v>103</v>
      </c>
      <c r="R88" s="39" t="s">
        <v>103</v>
      </c>
      <c r="S88" s="39">
        <v>68</v>
      </c>
      <c r="T88" s="39" t="s">
        <v>103</v>
      </c>
      <c r="U88" s="39" t="s">
        <v>104</v>
      </c>
      <c r="V88" s="39" t="s">
        <v>99</v>
      </c>
      <c r="W88" s="39" t="s">
        <v>103</v>
      </c>
      <c r="X88" s="39">
        <v>68</v>
      </c>
      <c r="Y88" s="39">
        <v>68</v>
      </c>
      <c r="Z88" s="21">
        <v>1</v>
      </c>
      <c r="AA88" s="22">
        <v>1</v>
      </c>
      <c r="AB88" s="20">
        <v>2021</v>
      </c>
      <c r="AC88" s="20" t="s">
        <v>103</v>
      </c>
      <c r="AD88" s="23" t="s">
        <v>103</v>
      </c>
      <c r="AE88" s="23" t="s">
        <v>103</v>
      </c>
      <c r="AF88" s="2">
        <f t="shared" si="1"/>
        <v>11.703511053315996</v>
      </c>
    </row>
    <row r="89" spans="1:32" x14ac:dyDescent="0.35">
      <c r="A89" s="19" t="s">
        <v>260</v>
      </c>
      <c r="B89" s="20" t="s">
        <v>32</v>
      </c>
      <c r="C89" s="20" t="s">
        <v>258</v>
      </c>
      <c r="D89" s="20" t="s">
        <v>190</v>
      </c>
      <c r="E89" s="20" t="s">
        <v>25</v>
      </c>
      <c r="F89" s="20" t="s">
        <v>96</v>
      </c>
      <c r="G89" s="20" t="s">
        <v>112</v>
      </c>
      <c r="H89" s="20" t="s">
        <v>99</v>
      </c>
      <c r="I89" s="20" t="s">
        <v>115</v>
      </c>
      <c r="J89" s="39" t="s">
        <v>103</v>
      </c>
      <c r="K89" s="39" t="s">
        <v>103</v>
      </c>
      <c r="L89" s="39" t="s">
        <v>192</v>
      </c>
      <c r="M89" s="39" t="s">
        <v>99</v>
      </c>
      <c r="N89" s="39" t="s">
        <v>103</v>
      </c>
      <c r="O89" s="39">
        <v>7.29</v>
      </c>
      <c r="P89" s="39">
        <v>8.6180399574417788</v>
      </c>
      <c r="Q89" s="39" t="s">
        <v>103</v>
      </c>
      <c r="R89" s="39" t="s">
        <v>103</v>
      </c>
      <c r="S89" s="39">
        <v>32.5</v>
      </c>
      <c r="T89" s="39" t="s">
        <v>103</v>
      </c>
      <c r="U89" s="39" t="s">
        <v>104</v>
      </c>
      <c r="V89" s="39" t="s">
        <v>99</v>
      </c>
      <c r="W89" s="39" t="s">
        <v>103</v>
      </c>
      <c r="X89" s="39">
        <v>32.5</v>
      </c>
      <c r="Y89" s="39">
        <v>32.5</v>
      </c>
      <c r="Z89" s="21">
        <v>1</v>
      </c>
      <c r="AA89" s="22">
        <v>1</v>
      </c>
      <c r="AB89" s="20">
        <v>2021</v>
      </c>
      <c r="AC89" s="20" t="s">
        <v>103</v>
      </c>
      <c r="AD89" s="23" t="s">
        <v>103</v>
      </c>
      <c r="AE89" s="23" t="s">
        <v>103</v>
      </c>
      <c r="AF89" s="2">
        <f t="shared" si="1"/>
        <v>8.6180399574417788</v>
      </c>
    </row>
    <row r="90" spans="1:32" x14ac:dyDescent="0.35">
      <c r="A90" s="19" t="s">
        <v>261</v>
      </c>
      <c r="B90" s="20" t="s">
        <v>32</v>
      </c>
      <c r="C90" s="20" t="s">
        <v>258</v>
      </c>
      <c r="D90" s="20" t="s">
        <v>190</v>
      </c>
      <c r="E90" s="20" t="s">
        <v>25</v>
      </c>
      <c r="F90" s="20" t="s">
        <v>96</v>
      </c>
      <c r="G90" s="20" t="s">
        <v>112</v>
      </c>
      <c r="H90" s="20" t="s">
        <v>99</v>
      </c>
      <c r="I90" s="20" t="s">
        <v>115</v>
      </c>
      <c r="J90" s="39" t="s">
        <v>103</v>
      </c>
      <c r="K90" s="39" t="s">
        <v>103</v>
      </c>
      <c r="L90" s="39" t="s">
        <v>192</v>
      </c>
      <c r="M90" s="39" t="s">
        <v>99</v>
      </c>
      <c r="N90" s="39" t="s">
        <v>103</v>
      </c>
      <c r="O90" s="39">
        <v>5.07</v>
      </c>
      <c r="P90" s="39">
        <v>5.3289888585242799</v>
      </c>
      <c r="Q90" s="39" t="s">
        <v>103</v>
      </c>
      <c r="R90" s="39" t="s">
        <v>103</v>
      </c>
      <c r="S90" s="39">
        <v>57.2</v>
      </c>
      <c r="T90" s="39" t="s">
        <v>103</v>
      </c>
      <c r="U90" s="39" t="s">
        <v>104</v>
      </c>
      <c r="V90" s="39" t="s">
        <v>99</v>
      </c>
      <c r="W90" s="39" t="s">
        <v>103</v>
      </c>
      <c r="X90" s="39">
        <v>57.2</v>
      </c>
      <c r="Y90" s="39">
        <v>57.2</v>
      </c>
      <c r="Z90" s="21">
        <v>1</v>
      </c>
      <c r="AA90" s="22">
        <v>1</v>
      </c>
      <c r="AB90" s="20">
        <v>2022</v>
      </c>
      <c r="AC90" s="20" t="s">
        <v>103</v>
      </c>
      <c r="AD90" s="23" t="s">
        <v>103</v>
      </c>
      <c r="AE90" s="23" t="s">
        <v>103</v>
      </c>
      <c r="AF90" s="2">
        <f t="shared" si="1"/>
        <v>5.3289888585242799</v>
      </c>
    </row>
    <row r="91" spans="1:32" x14ac:dyDescent="0.35">
      <c r="A91" s="19" t="s">
        <v>262</v>
      </c>
      <c r="B91" s="20" t="s">
        <v>32</v>
      </c>
      <c r="C91" s="20" t="s">
        <v>258</v>
      </c>
      <c r="D91" s="20" t="s">
        <v>190</v>
      </c>
      <c r="E91" s="20" t="s">
        <v>25</v>
      </c>
      <c r="F91" s="20" t="s">
        <v>96</v>
      </c>
      <c r="G91" s="20" t="s">
        <v>112</v>
      </c>
      <c r="H91" s="20" t="s">
        <v>99</v>
      </c>
      <c r="I91" s="20" t="s">
        <v>115</v>
      </c>
      <c r="J91" s="39" t="s">
        <v>103</v>
      </c>
      <c r="K91" s="39" t="s">
        <v>103</v>
      </c>
      <c r="L91" s="39" t="s">
        <v>192</v>
      </c>
      <c r="M91" s="39" t="s">
        <v>99</v>
      </c>
      <c r="N91" s="39" t="s">
        <v>103</v>
      </c>
      <c r="O91" s="39">
        <v>9.02</v>
      </c>
      <c r="P91" s="39">
        <v>9.4807651881437867</v>
      </c>
      <c r="Q91" s="39" t="s">
        <v>103</v>
      </c>
      <c r="R91" s="39" t="s">
        <v>103</v>
      </c>
      <c r="S91" s="39">
        <v>0.54</v>
      </c>
      <c r="T91" s="39" t="s">
        <v>103</v>
      </c>
      <c r="U91" s="39" t="s">
        <v>104</v>
      </c>
      <c r="V91" s="39" t="s">
        <v>99</v>
      </c>
      <c r="W91" s="39" t="s">
        <v>103</v>
      </c>
      <c r="X91" s="39">
        <v>0.54</v>
      </c>
      <c r="Y91" s="39">
        <v>0.54</v>
      </c>
      <c r="Z91" s="21">
        <v>1</v>
      </c>
      <c r="AA91" s="22">
        <v>1</v>
      </c>
      <c r="AB91" s="20">
        <v>2022</v>
      </c>
      <c r="AC91" s="20" t="s">
        <v>103</v>
      </c>
      <c r="AD91" s="23" t="s">
        <v>103</v>
      </c>
      <c r="AE91" s="23" t="s">
        <v>103</v>
      </c>
      <c r="AF91" s="2">
        <f t="shared" si="1"/>
        <v>9.4807651881437867</v>
      </c>
    </row>
    <row r="92" spans="1:32" x14ac:dyDescent="0.35">
      <c r="A92" s="19" t="s">
        <v>263</v>
      </c>
      <c r="B92" s="20" t="s">
        <v>32</v>
      </c>
      <c r="C92" s="20" t="s">
        <v>258</v>
      </c>
      <c r="D92" s="20" t="s">
        <v>190</v>
      </c>
      <c r="E92" s="20" t="s">
        <v>25</v>
      </c>
      <c r="F92" s="20" t="s">
        <v>96</v>
      </c>
      <c r="G92" s="20" t="s">
        <v>112</v>
      </c>
      <c r="H92" s="20" t="s">
        <v>99</v>
      </c>
      <c r="I92" s="20" t="s">
        <v>115</v>
      </c>
      <c r="J92" s="39" t="s">
        <v>103</v>
      </c>
      <c r="K92" s="39" t="s">
        <v>103</v>
      </c>
      <c r="L92" s="39" t="s">
        <v>192</v>
      </c>
      <c r="M92" s="39" t="s">
        <v>99</v>
      </c>
      <c r="N92" s="39" t="s">
        <v>103</v>
      </c>
      <c r="O92" s="39">
        <v>4.78</v>
      </c>
      <c r="P92" s="39">
        <v>5.0241749001471518</v>
      </c>
      <c r="Q92" s="39" t="s">
        <v>103</v>
      </c>
      <c r="R92" s="39" t="s">
        <v>103</v>
      </c>
      <c r="S92" s="39">
        <v>103.42</v>
      </c>
      <c r="T92" s="39" t="s">
        <v>103</v>
      </c>
      <c r="U92" s="39" t="s">
        <v>104</v>
      </c>
      <c r="V92" s="39" t="s">
        <v>99</v>
      </c>
      <c r="W92" s="39" t="s">
        <v>103</v>
      </c>
      <c r="X92" s="39">
        <v>103.42</v>
      </c>
      <c r="Y92" s="39">
        <v>103.42</v>
      </c>
      <c r="Z92" s="21">
        <v>1</v>
      </c>
      <c r="AA92" s="22">
        <v>1</v>
      </c>
      <c r="AB92" s="20">
        <v>2022</v>
      </c>
      <c r="AC92" s="20" t="s">
        <v>103</v>
      </c>
      <c r="AD92" s="23" t="s">
        <v>103</v>
      </c>
      <c r="AE92" s="23" t="s">
        <v>103</v>
      </c>
      <c r="AF92" s="2">
        <f t="shared" si="1"/>
        <v>5.0241749001471518</v>
      </c>
    </row>
    <row r="93" spans="1:32" x14ac:dyDescent="0.35">
      <c r="A93" s="19" t="s">
        <v>264</v>
      </c>
      <c r="B93" s="20" t="s">
        <v>32</v>
      </c>
      <c r="C93" s="20" t="s">
        <v>258</v>
      </c>
      <c r="D93" s="20" t="s">
        <v>190</v>
      </c>
      <c r="E93" s="20" t="s">
        <v>25</v>
      </c>
      <c r="F93" s="20" t="s">
        <v>96</v>
      </c>
      <c r="G93" s="20" t="s">
        <v>112</v>
      </c>
      <c r="H93" s="20" t="s">
        <v>99</v>
      </c>
      <c r="I93" s="20" t="s">
        <v>115</v>
      </c>
      <c r="J93" s="39" t="s">
        <v>103</v>
      </c>
      <c r="K93" s="39" t="s">
        <v>103</v>
      </c>
      <c r="L93" s="39" t="s">
        <v>192</v>
      </c>
      <c r="M93" s="39" t="s">
        <v>99</v>
      </c>
      <c r="N93" s="39" t="s">
        <v>103</v>
      </c>
      <c r="O93" s="39">
        <v>17.52</v>
      </c>
      <c r="P93" s="39">
        <v>18.41496741643893</v>
      </c>
      <c r="Q93" s="39" t="s">
        <v>103</v>
      </c>
      <c r="R93" s="39" t="s">
        <v>103</v>
      </c>
      <c r="S93" s="39">
        <v>0.04</v>
      </c>
      <c r="T93" s="39" t="s">
        <v>103</v>
      </c>
      <c r="U93" s="39" t="s">
        <v>104</v>
      </c>
      <c r="V93" s="39" t="s">
        <v>99</v>
      </c>
      <c r="W93" s="39" t="s">
        <v>103</v>
      </c>
      <c r="X93" s="39">
        <v>0.04</v>
      </c>
      <c r="Y93" s="39">
        <v>0.04</v>
      </c>
      <c r="Z93" s="21">
        <v>1</v>
      </c>
      <c r="AA93" s="22">
        <v>1</v>
      </c>
      <c r="AB93" s="20">
        <v>2022</v>
      </c>
      <c r="AC93" s="20" t="s">
        <v>103</v>
      </c>
      <c r="AD93" s="23" t="s">
        <v>103</v>
      </c>
      <c r="AE93" s="23" t="s">
        <v>103</v>
      </c>
      <c r="AF93" s="2">
        <f t="shared" si="1"/>
        <v>18.41496741643893</v>
      </c>
    </row>
    <row r="94" spans="1:32" x14ac:dyDescent="0.35">
      <c r="A94" s="19" t="s">
        <v>265</v>
      </c>
      <c r="B94" s="20" t="s">
        <v>32</v>
      </c>
      <c r="C94" s="20" t="s">
        <v>258</v>
      </c>
      <c r="D94" s="20" t="s">
        <v>190</v>
      </c>
      <c r="E94" s="20" t="s">
        <v>25</v>
      </c>
      <c r="F94" s="20" t="s">
        <v>96</v>
      </c>
      <c r="G94" s="20" t="s">
        <v>112</v>
      </c>
      <c r="H94" s="20" t="s">
        <v>99</v>
      </c>
      <c r="I94" s="20" t="s">
        <v>115</v>
      </c>
      <c r="J94" s="39" t="s">
        <v>103</v>
      </c>
      <c r="K94" s="39" t="s">
        <v>103</v>
      </c>
      <c r="L94" s="39" t="s">
        <v>192</v>
      </c>
      <c r="M94" s="39" t="s">
        <v>99</v>
      </c>
      <c r="N94" s="39" t="s">
        <v>103</v>
      </c>
      <c r="O94" s="39">
        <v>1.6</v>
      </c>
      <c r="P94" s="39">
        <v>1.6817321841496742</v>
      </c>
      <c r="Q94" s="39" t="s">
        <v>103</v>
      </c>
      <c r="R94" s="39" t="s">
        <v>103</v>
      </c>
      <c r="S94" s="39">
        <v>89.183000000000007</v>
      </c>
      <c r="T94" s="39" t="s">
        <v>103</v>
      </c>
      <c r="U94" s="39" t="s">
        <v>104</v>
      </c>
      <c r="V94" s="39" t="s">
        <v>99</v>
      </c>
      <c r="W94" s="39" t="s">
        <v>103</v>
      </c>
      <c r="X94" s="39">
        <v>89.183000000000007</v>
      </c>
      <c r="Y94" s="39">
        <v>89.183000000000007</v>
      </c>
      <c r="Z94" s="21">
        <v>1</v>
      </c>
      <c r="AA94" s="22">
        <v>1</v>
      </c>
      <c r="AB94" s="20">
        <v>2022</v>
      </c>
      <c r="AC94" s="20" t="s">
        <v>103</v>
      </c>
      <c r="AD94" s="23" t="s">
        <v>103</v>
      </c>
      <c r="AE94" s="23" t="s">
        <v>103</v>
      </c>
      <c r="AF94" s="2">
        <f t="shared" si="1"/>
        <v>1.6817321841496742</v>
      </c>
    </row>
    <row r="95" spans="1:32" x14ac:dyDescent="0.35">
      <c r="A95" s="19" t="s">
        <v>266</v>
      </c>
      <c r="B95" s="20" t="s">
        <v>151</v>
      </c>
      <c r="C95" s="20" t="s">
        <v>258</v>
      </c>
      <c r="D95" s="20" t="s">
        <v>190</v>
      </c>
      <c r="E95" s="20" t="s">
        <v>26</v>
      </c>
      <c r="F95" s="20" t="s">
        <v>96</v>
      </c>
      <c r="G95" s="20" t="s">
        <v>112</v>
      </c>
      <c r="H95" s="20" t="s">
        <v>99</v>
      </c>
      <c r="I95" s="20" t="s">
        <v>145</v>
      </c>
      <c r="J95" s="39">
        <v>20</v>
      </c>
      <c r="K95" s="39">
        <v>0</v>
      </c>
      <c r="L95" s="39" t="s">
        <v>192</v>
      </c>
      <c r="M95" s="39" t="s">
        <v>99</v>
      </c>
      <c r="N95" s="39" t="s">
        <v>267</v>
      </c>
      <c r="O95" s="39" t="s">
        <v>103</v>
      </c>
      <c r="P95" s="39" t="s">
        <v>103</v>
      </c>
      <c r="Q95" s="39" t="s">
        <v>103</v>
      </c>
      <c r="R95" s="39">
        <v>0</v>
      </c>
      <c r="S95" s="39">
        <v>700</v>
      </c>
      <c r="T95" s="39" t="s">
        <v>103</v>
      </c>
      <c r="U95" s="39" t="s">
        <v>268</v>
      </c>
      <c r="V95" s="39" t="s">
        <v>99</v>
      </c>
      <c r="W95" s="39" t="s">
        <v>103</v>
      </c>
      <c r="X95" s="39" t="s">
        <v>103</v>
      </c>
      <c r="Y95" s="39" t="s">
        <v>103</v>
      </c>
      <c r="Z95" s="21" t="s">
        <v>103</v>
      </c>
      <c r="AA95" s="22" t="s">
        <v>103</v>
      </c>
      <c r="AB95" s="20">
        <v>2025</v>
      </c>
      <c r="AC95" s="20">
        <v>2022</v>
      </c>
      <c r="AD95" s="23">
        <v>45622</v>
      </c>
      <c r="AE95" s="23" t="s">
        <v>103</v>
      </c>
      <c r="AF95" s="2" t="str">
        <f t="shared" si="1"/>
        <v/>
      </c>
    </row>
    <row r="96" spans="1:32" x14ac:dyDescent="0.35">
      <c r="A96" s="19" t="s">
        <v>269</v>
      </c>
      <c r="B96" s="20" t="s">
        <v>151</v>
      </c>
      <c r="C96" s="20" t="s">
        <v>258</v>
      </c>
      <c r="D96" s="20" t="s">
        <v>190</v>
      </c>
      <c r="E96" s="20" t="s">
        <v>26</v>
      </c>
      <c r="F96" s="20" t="s">
        <v>96</v>
      </c>
      <c r="G96" s="20" t="s">
        <v>112</v>
      </c>
      <c r="H96" s="20" t="s">
        <v>99</v>
      </c>
      <c r="I96" s="20" t="s">
        <v>99</v>
      </c>
      <c r="J96" s="39">
        <v>15</v>
      </c>
      <c r="K96" s="39">
        <v>0</v>
      </c>
      <c r="L96" s="39" t="s">
        <v>192</v>
      </c>
      <c r="M96" s="39" t="s">
        <v>99</v>
      </c>
      <c r="N96" s="39" t="s">
        <v>270</v>
      </c>
      <c r="O96" s="39" t="s">
        <v>103</v>
      </c>
      <c r="P96" s="39" t="s">
        <v>103</v>
      </c>
      <c r="Q96" s="39" t="s">
        <v>103</v>
      </c>
      <c r="R96" s="39">
        <v>0</v>
      </c>
      <c r="S96" s="39">
        <v>2100</v>
      </c>
      <c r="T96" s="39" t="s">
        <v>103</v>
      </c>
      <c r="U96" s="39" t="s">
        <v>268</v>
      </c>
      <c r="V96" s="39" t="s">
        <v>99</v>
      </c>
      <c r="W96" s="39" t="s">
        <v>103</v>
      </c>
      <c r="X96" s="39" t="s">
        <v>103</v>
      </c>
      <c r="Y96" s="39" t="s">
        <v>103</v>
      </c>
      <c r="Z96" s="21" t="s">
        <v>103</v>
      </c>
      <c r="AA96" s="22" t="s">
        <v>103</v>
      </c>
      <c r="AB96" s="20">
        <v>2025</v>
      </c>
      <c r="AC96" s="20">
        <v>2022</v>
      </c>
      <c r="AD96" s="23" t="s">
        <v>103</v>
      </c>
      <c r="AE96" s="23" t="s">
        <v>103</v>
      </c>
      <c r="AF96" s="2" t="str">
        <f t="shared" si="1"/>
        <v/>
      </c>
    </row>
    <row r="97" spans="1:32" x14ac:dyDescent="0.35">
      <c r="A97" s="19" t="s">
        <v>271</v>
      </c>
      <c r="B97" s="20" t="s">
        <v>32</v>
      </c>
      <c r="C97" s="20" t="s">
        <v>272</v>
      </c>
      <c r="D97" s="20" t="s">
        <v>190</v>
      </c>
      <c r="E97" s="20" t="s">
        <v>51</v>
      </c>
      <c r="F97" s="20"/>
      <c r="G97" s="20" t="s">
        <v>97</v>
      </c>
      <c r="H97" s="20" t="s">
        <v>98</v>
      </c>
      <c r="I97" s="20" t="s">
        <v>273</v>
      </c>
      <c r="J97" s="39">
        <v>12</v>
      </c>
      <c r="K97" s="39">
        <v>0</v>
      </c>
      <c r="L97" s="39" t="s">
        <v>192</v>
      </c>
      <c r="M97" s="39" t="s">
        <v>99</v>
      </c>
      <c r="N97" s="39" t="s">
        <v>274</v>
      </c>
      <c r="O97" s="39">
        <v>85</v>
      </c>
      <c r="P97" s="39">
        <v>96.91027248888382</v>
      </c>
      <c r="Q97" s="39" t="s">
        <v>103</v>
      </c>
      <c r="R97" s="39">
        <v>0</v>
      </c>
      <c r="S97" s="39">
        <v>88</v>
      </c>
      <c r="T97" s="39" t="s">
        <v>103</v>
      </c>
      <c r="U97" s="39" t="s">
        <v>121</v>
      </c>
      <c r="V97" s="39" t="s">
        <v>99</v>
      </c>
      <c r="W97" s="39" t="s">
        <v>103</v>
      </c>
      <c r="X97" s="39">
        <v>41.5</v>
      </c>
      <c r="Y97" s="39">
        <v>41.5</v>
      </c>
      <c r="Z97" s="21">
        <v>1</v>
      </c>
      <c r="AA97" s="22">
        <v>0.47159090909090912</v>
      </c>
      <c r="AB97" s="20">
        <v>2020</v>
      </c>
      <c r="AC97" s="20">
        <v>2016</v>
      </c>
      <c r="AD97" s="23" t="s">
        <v>103</v>
      </c>
      <c r="AE97" s="23" t="s">
        <v>103</v>
      </c>
      <c r="AF97" s="2">
        <f t="shared" si="1"/>
        <v>96.91027248888382</v>
      </c>
    </row>
    <row r="98" spans="1:32" x14ac:dyDescent="0.35">
      <c r="A98" s="19" t="s">
        <v>275</v>
      </c>
      <c r="B98" s="20" t="s">
        <v>32</v>
      </c>
      <c r="C98" s="20" t="s">
        <v>272</v>
      </c>
      <c r="D98" s="20" t="s">
        <v>190</v>
      </c>
      <c r="E98" s="20" t="s">
        <v>46</v>
      </c>
      <c r="F98" s="20"/>
      <c r="G98" s="20" t="s">
        <v>97</v>
      </c>
      <c r="H98" s="20" t="s">
        <v>98</v>
      </c>
      <c r="I98" s="20" t="s">
        <v>145</v>
      </c>
      <c r="J98" s="39">
        <v>12</v>
      </c>
      <c r="K98" s="39">
        <v>0</v>
      </c>
      <c r="L98" s="39" t="s">
        <v>276</v>
      </c>
      <c r="M98" s="39" t="s">
        <v>123</v>
      </c>
      <c r="N98" s="39" t="s">
        <v>277</v>
      </c>
      <c r="O98" s="39">
        <v>1476.66</v>
      </c>
      <c r="P98" s="39">
        <v>205.98426514897892</v>
      </c>
      <c r="Q98" s="39" t="s">
        <v>103</v>
      </c>
      <c r="R98" s="39">
        <v>0</v>
      </c>
      <c r="S98" s="39">
        <v>16.7</v>
      </c>
      <c r="T98" s="39" t="s">
        <v>103</v>
      </c>
      <c r="U98" s="39" t="s">
        <v>61</v>
      </c>
      <c r="V98" s="39" t="s">
        <v>99</v>
      </c>
      <c r="W98" s="39" t="s">
        <v>103</v>
      </c>
      <c r="X98" s="39">
        <v>8.6999999999999993</v>
      </c>
      <c r="Y98" s="39">
        <v>8.6999999999999993</v>
      </c>
      <c r="Z98" s="21">
        <v>1</v>
      </c>
      <c r="AA98" s="22">
        <v>0.52095808383233533</v>
      </c>
      <c r="AB98" s="20">
        <v>2022</v>
      </c>
      <c r="AC98" s="20">
        <v>2021</v>
      </c>
      <c r="AD98" s="23" t="s">
        <v>103</v>
      </c>
      <c r="AE98" s="23" t="s">
        <v>103</v>
      </c>
      <c r="AF98" s="2">
        <f t="shared" si="1"/>
        <v>205.98426514897892</v>
      </c>
    </row>
    <row r="99" spans="1:32" x14ac:dyDescent="0.35">
      <c r="A99" s="19" t="s">
        <v>278</v>
      </c>
      <c r="B99" s="20" t="s">
        <v>32</v>
      </c>
      <c r="C99" s="20" t="s">
        <v>272</v>
      </c>
      <c r="D99" s="20" t="s">
        <v>190</v>
      </c>
      <c r="E99" s="20" t="s">
        <v>50</v>
      </c>
      <c r="F99" s="20"/>
      <c r="G99" s="20" t="s">
        <v>97</v>
      </c>
      <c r="H99" s="20" t="s">
        <v>98</v>
      </c>
      <c r="I99" s="20" t="s">
        <v>145</v>
      </c>
      <c r="J99" s="39">
        <v>12</v>
      </c>
      <c r="K99" s="39">
        <v>0</v>
      </c>
      <c r="L99" s="39" t="s">
        <v>276</v>
      </c>
      <c r="M99" s="39" t="s">
        <v>123</v>
      </c>
      <c r="N99" s="39" t="s">
        <v>277</v>
      </c>
      <c r="O99" s="39">
        <v>1095.5</v>
      </c>
      <c r="P99" s="39">
        <v>152.81497600714206</v>
      </c>
      <c r="Q99" s="39" t="s">
        <v>103</v>
      </c>
      <c r="R99" s="39">
        <v>0</v>
      </c>
      <c r="S99" s="39">
        <v>4</v>
      </c>
      <c r="T99" s="39" t="s">
        <v>103</v>
      </c>
      <c r="U99" s="39" t="s">
        <v>158</v>
      </c>
      <c r="V99" s="39" t="s">
        <v>99</v>
      </c>
      <c r="W99" s="39" t="s">
        <v>103</v>
      </c>
      <c r="X99" s="39">
        <v>4</v>
      </c>
      <c r="Y99" s="39">
        <v>5.4</v>
      </c>
      <c r="Z99" s="21">
        <v>1.35</v>
      </c>
      <c r="AA99" s="22">
        <v>1</v>
      </c>
      <c r="AB99" s="20">
        <v>2022</v>
      </c>
      <c r="AC99" s="20">
        <v>2022</v>
      </c>
      <c r="AD99" s="23" t="s">
        <v>103</v>
      </c>
      <c r="AE99" s="23" t="s">
        <v>103</v>
      </c>
      <c r="AF99" s="2">
        <f t="shared" si="1"/>
        <v>152.81497600714206</v>
      </c>
    </row>
    <row r="100" spans="1:32" x14ac:dyDescent="0.35">
      <c r="A100" s="19" t="s">
        <v>279</v>
      </c>
      <c r="B100" s="20" t="s">
        <v>32</v>
      </c>
      <c r="C100" s="20" t="s">
        <v>272</v>
      </c>
      <c r="D100" s="20" t="s">
        <v>190</v>
      </c>
      <c r="E100" s="20" t="s">
        <v>51</v>
      </c>
      <c r="F100" s="20"/>
      <c r="G100" s="20" t="s">
        <v>97</v>
      </c>
      <c r="H100" s="20" t="s">
        <v>98</v>
      </c>
      <c r="I100" s="20" t="s">
        <v>145</v>
      </c>
      <c r="J100" s="39">
        <v>12</v>
      </c>
      <c r="K100" s="39">
        <v>0</v>
      </c>
      <c r="L100" s="39" t="s">
        <v>276</v>
      </c>
      <c r="M100" s="39" t="s">
        <v>123</v>
      </c>
      <c r="N100" s="39" t="s">
        <v>277</v>
      </c>
      <c r="O100" s="39">
        <v>1263.96</v>
      </c>
      <c r="P100" s="39">
        <v>176.31402745229329</v>
      </c>
      <c r="Q100" s="39" t="s">
        <v>103</v>
      </c>
      <c r="R100" s="39">
        <v>0</v>
      </c>
      <c r="S100" s="39">
        <v>10</v>
      </c>
      <c r="T100" s="39" t="s">
        <v>103</v>
      </c>
      <c r="U100" s="39" t="s">
        <v>280</v>
      </c>
      <c r="V100" s="39" t="s">
        <v>99</v>
      </c>
      <c r="W100" s="39" t="s">
        <v>103</v>
      </c>
      <c r="X100" s="39">
        <v>10</v>
      </c>
      <c r="Y100" s="39">
        <v>10</v>
      </c>
      <c r="Z100" s="21">
        <v>1</v>
      </c>
      <c r="AA100" s="22">
        <v>1</v>
      </c>
      <c r="AB100" s="20">
        <v>2022</v>
      </c>
      <c r="AC100" s="20">
        <v>2022</v>
      </c>
      <c r="AD100" s="23" t="s">
        <v>103</v>
      </c>
      <c r="AE100" s="23" t="s">
        <v>103</v>
      </c>
      <c r="AF100" s="2">
        <f t="shared" si="1"/>
        <v>176.31402745229329</v>
      </c>
    </row>
    <row r="101" spans="1:32" x14ac:dyDescent="0.35">
      <c r="A101" s="19" t="s">
        <v>281</v>
      </c>
      <c r="B101" s="20" t="s">
        <v>32</v>
      </c>
      <c r="C101" s="20" t="s">
        <v>272</v>
      </c>
      <c r="D101" s="20" t="s">
        <v>190</v>
      </c>
      <c r="E101" s="20" t="s">
        <v>25</v>
      </c>
      <c r="F101" s="20"/>
      <c r="G101" s="20" t="s">
        <v>97</v>
      </c>
      <c r="H101" s="20" t="s">
        <v>98</v>
      </c>
      <c r="I101" s="20" t="s">
        <v>145</v>
      </c>
      <c r="J101" s="39">
        <v>12</v>
      </c>
      <c r="K101" s="39">
        <v>0</v>
      </c>
      <c r="L101" s="39" t="s">
        <v>276</v>
      </c>
      <c r="M101" s="39" t="s">
        <v>123</v>
      </c>
      <c r="N101" s="39" t="s">
        <v>277</v>
      </c>
      <c r="O101" s="39">
        <v>495.63</v>
      </c>
      <c r="P101" s="39">
        <v>69.137094074322064</v>
      </c>
      <c r="Q101" s="39" t="s">
        <v>103</v>
      </c>
      <c r="R101" s="39">
        <v>0</v>
      </c>
      <c r="S101" s="39">
        <v>300</v>
      </c>
      <c r="T101" s="39" t="s">
        <v>103</v>
      </c>
      <c r="U101" s="39" t="s">
        <v>104</v>
      </c>
      <c r="V101" s="39" t="s">
        <v>99</v>
      </c>
      <c r="W101" s="39" t="s">
        <v>103</v>
      </c>
      <c r="X101" s="39">
        <v>8</v>
      </c>
      <c r="Y101" s="39">
        <v>8</v>
      </c>
      <c r="Z101" s="21">
        <v>1</v>
      </c>
      <c r="AA101" s="22">
        <v>2.6666666666666668E-2</v>
      </c>
      <c r="AB101" s="20">
        <v>2022</v>
      </c>
      <c r="AC101" s="20">
        <v>2021</v>
      </c>
      <c r="AD101" s="23" t="s">
        <v>103</v>
      </c>
      <c r="AE101" s="23" t="s">
        <v>103</v>
      </c>
      <c r="AF101" s="2">
        <f t="shared" si="1"/>
        <v>69.137094074322064</v>
      </c>
    </row>
    <row r="102" spans="1:32" x14ac:dyDescent="0.35">
      <c r="A102" s="19" t="s">
        <v>282</v>
      </c>
      <c r="B102" s="20" t="s">
        <v>32</v>
      </c>
      <c r="C102" s="20" t="s">
        <v>272</v>
      </c>
      <c r="D102" s="20" t="s">
        <v>190</v>
      </c>
      <c r="E102" s="20" t="s">
        <v>26</v>
      </c>
      <c r="F102" s="20"/>
      <c r="G102" s="20" t="s">
        <v>97</v>
      </c>
      <c r="H102" s="20" t="s">
        <v>98</v>
      </c>
      <c r="I102" s="20" t="s">
        <v>145</v>
      </c>
      <c r="J102" s="39">
        <v>12</v>
      </c>
      <c r="K102" s="39">
        <v>0</v>
      </c>
      <c r="L102" s="39" t="s">
        <v>276</v>
      </c>
      <c r="M102" s="39" t="s">
        <v>123</v>
      </c>
      <c r="N102" s="39" t="s">
        <v>277</v>
      </c>
      <c r="O102" s="39">
        <v>453.6</v>
      </c>
      <c r="P102" s="39">
        <v>63.274188148644129</v>
      </c>
      <c r="Q102" s="39" t="s">
        <v>103</v>
      </c>
      <c r="R102" s="39">
        <v>0</v>
      </c>
      <c r="S102" s="39">
        <v>300</v>
      </c>
      <c r="T102" s="39" t="s">
        <v>103</v>
      </c>
      <c r="U102" s="39" t="s">
        <v>109</v>
      </c>
      <c r="V102" s="39" t="s">
        <v>99</v>
      </c>
      <c r="W102" s="39" t="s">
        <v>103</v>
      </c>
      <c r="X102" s="39">
        <v>78</v>
      </c>
      <c r="Y102" s="39">
        <v>78</v>
      </c>
      <c r="Z102" s="21">
        <v>1</v>
      </c>
      <c r="AA102" s="22">
        <v>0.26</v>
      </c>
      <c r="AB102" s="20">
        <v>2022</v>
      </c>
      <c r="AC102" s="20">
        <v>2021</v>
      </c>
      <c r="AD102" s="23" t="s">
        <v>103</v>
      </c>
      <c r="AE102" s="23" t="s">
        <v>103</v>
      </c>
      <c r="AF102" s="2">
        <f t="shared" si="1"/>
        <v>63.274188148644129</v>
      </c>
    </row>
    <row r="103" spans="1:32" x14ac:dyDescent="0.35">
      <c r="A103" s="19" t="s">
        <v>283</v>
      </c>
      <c r="B103" s="20" t="s">
        <v>32</v>
      </c>
      <c r="C103" s="20" t="s">
        <v>272</v>
      </c>
      <c r="D103" s="20" t="s">
        <v>190</v>
      </c>
      <c r="E103" s="20" t="s">
        <v>25</v>
      </c>
      <c r="F103" s="20"/>
      <c r="G103" s="20" t="s">
        <v>97</v>
      </c>
      <c r="H103" s="20" t="s">
        <v>98</v>
      </c>
      <c r="I103" s="20" t="s">
        <v>145</v>
      </c>
      <c r="J103" s="39">
        <v>12</v>
      </c>
      <c r="K103" s="39">
        <v>0</v>
      </c>
      <c r="L103" s="39" t="s">
        <v>192</v>
      </c>
      <c r="M103" s="39" t="s">
        <v>123</v>
      </c>
      <c r="N103" s="39" t="s">
        <v>284</v>
      </c>
      <c r="O103" s="39">
        <v>56.54</v>
      </c>
      <c r="P103" s="39">
        <v>61.157382368848026</v>
      </c>
      <c r="Q103" s="39" t="s">
        <v>103</v>
      </c>
      <c r="R103" s="39">
        <v>0</v>
      </c>
      <c r="S103" s="39">
        <v>350</v>
      </c>
      <c r="T103" s="39" t="s">
        <v>103</v>
      </c>
      <c r="U103" s="39" t="s">
        <v>104</v>
      </c>
      <c r="V103" s="39" t="s">
        <v>171</v>
      </c>
      <c r="W103" s="39" t="s">
        <v>103</v>
      </c>
      <c r="X103" s="39">
        <v>330.96499999999997</v>
      </c>
      <c r="Y103" s="39">
        <v>551.66200000000003</v>
      </c>
      <c r="Z103" s="21">
        <v>1.6668288187572706</v>
      </c>
      <c r="AA103" s="22">
        <v>0.94561428571428563</v>
      </c>
      <c r="AB103" s="20">
        <v>2024</v>
      </c>
      <c r="AC103" s="20">
        <v>2024</v>
      </c>
      <c r="AD103" s="23">
        <v>45398</v>
      </c>
      <c r="AE103" s="23" t="s">
        <v>103</v>
      </c>
      <c r="AF103" s="2">
        <f t="shared" si="1"/>
        <v>61.157382368848026</v>
      </c>
    </row>
    <row r="104" spans="1:32" x14ac:dyDescent="0.35">
      <c r="A104" s="19" t="s">
        <v>285</v>
      </c>
      <c r="B104" s="20" t="s">
        <v>32</v>
      </c>
      <c r="C104" s="20" t="s">
        <v>272</v>
      </c>
      <c r="D104" s="20" t="s">
        <v>190</v>
      </c>
      <c r="E104" s="20" t="s">
        <v>26</v>
      </c>
      <c r="F104" s="20"/>
      <c r="G104" s="20" t="s">
        <v>97</v>
      </c>
      <c r="H104" s="20" t="s">
        <v>98</v>
      </c>
      <c r="I104" s="20" t="s">
        <v>145</v>
      </c>
      <c r="J104" s="39">
        <v>12</v>
      </c>
      <c r="K104" s="39">
        <v>0</v>
      </c>
      <c r="L104" s="39" t="s">
        <v>192</v>
      </c>
      <c r="M104" s="39" t="s">
        <v>123</v>
      </c>
      <c r="N104" s="39" t="s">
        <v>284</v>
      </c>
      <c r="O104" s="39">
        <v>0</v>
      </c>
      <c r="P104" s="39"/>
      <c r="Q104" s="39" t="s">
        <v>103</v>
      </c>
      <c r="R104" s="39">
        <v>0</v>
      </c>
      <c r="S104" s="39">
        <v>60</v>
      </c>
      <c r="T104" s="39" t="s">
        <v>103</v>
      </c>
      <c r="U104" s="39" t="s">
        <v>109</v>
      </c>
      <c r="V104" s="39" t="s">
        <v>171</v>
      </c>
      <c r="W104" s="39" t="s">
        <v>103</v>
      </c>
      <c r="X104" s="39">
        <v>0</v>
      </c>
      <c r="Y104" s="39">
        <v>0</v>
      </c>
      <c r="Z104" s="21" t="s">
        <v>103</v>
      </c>
      <c r="AA104" s="22" t="s">
        <v>103</v>
      </c>
      <c r="AB104" s="20">
        <v>2024</v>
      </c>
      <c r="AC104" s="20">
        <v>2024</v>
      </c>
      <c r="AD104" s="23">
        <v>45398</v>
      </c>
      <c r="AE104" s="23" t="s">
        <v>103</v>
      </c>
      <c r="AF104" s="2" t="e">
        <f t="shared" si="1"/>
        <v>#N/A</v>
      </c>
    </row>
    <row r="105" spans="1:32" x14ac:dyDescent="0.35">
      <c r="A105" s="19" t="s">
        <v>286</v>
      </c>
      <c r="B105" s="20" t="s">
        <v>32</v>
      </c>
      <c r="C105" s="20" t="s">
        <v>272</v>
      </c>
      <c r="D105" s="20" t="s">
        <v>190</v>
      </c>
      <c r="E105" s="20" t="s">
        <v>50</v>
      </c>
      <c r="F105" s="20"/>
      <c r="G105" s="20" t="s">
        <v>97</v>
      </c>
      <c r="H105" s="20" t="s">
        <v>98</v>
      </c>
      <c r="I105" s="20" t="s">
        <v>145</v>
      </c>
      <c r="J105" s="39">
        <v>12</v>
      </c>
      <c r="K105" s="39">
        <v>0</v>
      </c>
      <c r="L105" s="39" t="s">
        <v>192</v>
      </c>
      <c r="M105" s="39" t="s">
        <v>123</v>
      </c>
      <c r="N105" s="39" t="s">
        <v>284</v>
      </c>
      <c r="O105" s="39">
        <v>158</v>
      </c>
      <c r="P105" s="39">
        <v>170.90319091400758</v>
      </c>
      <c r="Q105" s="39" t="s">
        <v>103</v>
      </c>
      <c r="R105" s="39">
        <v>0</v>
      </c>
      <c r="S105" s="39">
        <v>7.25</v>
      </c>
      <c r="T105" s="39" t="s">
        <v>103</v>
      </c>
      <c r="U105" s="39" t="s">
        <v>158</v>
      </c>
      <c r="V105" s="39" t="s">
        <v>171</v>
      </c>
      <c r="W105" s="39" t="s">
        <v>103</v>
      </c>
      <c r="X105" s="39">
        <v>4.5</v>
      </c>
      <c r="Y105" s="39">
        <v>8.85</v>
      </c>
      <c r="Z105" s="21">
        <v>1.9666666666666666</v>
      </c>
      <c r="AA105" s="22">
        <v>0.62068965517241381</v>
      </c>
      <c r="AB105" s="20">
        <v>2024</v>
      </c>
      <c r="AC105" s="20">
        <v>2024</v>
      </c>
      <c r="AD105" s="23">
        <v>45398</v>
      </c>
      <c r="AE105" s="23" t="s">
        <v>103</v>
      </c>
      <c r="AF105" s="2">
        <f t="shared" si="1"/>
        <v>170.90319091400758</v>
      </c>
    </row>
    <row r="106" spans="1:32" x14ac:dyDescent="0.35">
      <c r="A106" s="19" t="s">
        <v>287</v>
      </c>
      <c r="B106" s="20" t="s">
        <v>32</v>
      </c>
      <c r="C106" s="20" t="s">
        <v>272</v>
      </c>
      <c r="D106" s="20" t="s">
        <v>190</v>
      </c>
      <c r="E106" s="20" t="s">
        <v>25</v>
      </c>
      <c r="F106" s="20"/>
      <c r="G106" s="20" t="s">
        <v>97</v>
      </c>
      <c r="H106" s="20" t="s">
        <v>98</v>
      </c>
      <c r="I106" s="20" t="s">
        <v>145</v>
      </c>
      <c r="J106" s="39">
        <v>12</v>
      </c>
      <c r="K106" s="39">
        <v>0</v>
      </c>
      <c r="L106" s="39" t="s">
        <v>192</v>
      </c>
      <c r="M106" s="39" t="s">
        <v>123</v>
      </c>
      <c r="N106" s="39" t="s">
        <v>284</v>
      </c>
      <c r="O106" s="39">
        <v>77.78</v>
      </c>
      <c r="P106" s="39">
        <v>84.131963223363982</v>
      </c>
      <c r="Q106" s="39" t="s">
        <v>103</v>
      </c>
      <c r="R106" s="39">
        <v>0</v>
      </c>
      <c r="S106" s="39">
        <v>100</v>
      </c>
      <c r="T106" s="39" t="s">
        <v>103</v>
      </c>
      <c r="U106" s="39" t="s">
        <v>104</v>
      </c>
      <c r="V106" s="39" t="s">
        <v>171</v>
      </c>
      <c r="W106" s="39" t="s">
        <v>103</v>
      </c>
      <c r="X106" s="39">
        <v>83.528000000000006</v>
      </c>
      <c r="Y106" s="39">
        <v>83.528000000000006</v>
      </c>
      <c r="Z106" s="21">
        <v>1</v>
      </c>
      <c r="AA106" s="22">
        <v>0.83528000000000002</v>
      </c>
      <c r="AB106" s="20">
        <v>2024</v>
      </c>
      <c r="AC106" s="20">
        <v>2024</v>
      </c>
      <c r="AD106" s="23">
        <v>45398</v>
      </c>
      <c r="AE106" s="23" t="s">
        <v>103</v>
      </c>
      <c r="AF106" s="2">
        <f t="shared" si="1"/>
        <v>84.131963223363982</v>
      </c>
    </row>
    <row r="107" spans="1:32" x14ac:dyDescent="0.35">
      <c r="A107" s="19" t="s">
        <v>288</v>
      </c>
      <c r="B107" s="20" t="s">
        <v>32</v>
      </c>
      <c r="C107" s="20" t="s">
        <v>272</v>
      </c>
      <c r="D107" s="20" t="s">
        <v>190</v>
      </c>
      <c r="E107" s="20" t="s">
        <v>26</v>
      </c>
      <c r="F107" s="20"/>
      <c r="G107" s="20" t="s">
        <v>97</v>
      </c>
      <c r="H107" s="20" t="s">
        <v>98</v>
      </c>
      <c r="I107" s="20" t="s">
        <v>145</v>
      </c>
      <c r="J107" s="39">
        <v>12</v>
      </c>
      <c r="K107" s="39">
        <v>0</v>
      </c>
      <c r="L107" s="39" t="s">
        <v>192</v>
      </c>
      <c r="M107" s="39" t="s">
        <v>123</v>
      </c>
      <c r="N107" s="39" t="s">
        <v>284</v>
      </c>
      <c r="O107" s="39">
        <v>0</v>
      </c>
      <c r="P107" s="39"/>
      <c r="Q107" s="39" t="s">
        <v>103</v>
      </c>
      <c r="R107" s="39">
        <v>0</v>
      </c>
      <c r="S107" s="39">
        <v>90</v>
      </c>
      <c r="T107" s="39" t="s">
        <v>103</v>
      </c>
      <c r="U107" s="39" t="s">
        <v>109</v>
      </c>
      <c r="V107" s="39" t="s">
        <v>171</v>
      </c>
      <c r="W107" s="39" t="s">
        <v>103</v>
      </c>
      <c r="X107" s="39">
        <v>0</v>
      </c>
      <c r="Y107" s="39">
        <v>0</v>
      </c>
      <c r="Z107" s="21" t="s">
        <v>103</v>
      </c>
      <c r="AA107" s="22" t="s">
        <v>103</v>
      </c>
      <c r="AB107" s="20">
        <v>2024</v>
      </c>
      <c r="AC107" s="20">
        <v>2024</v>
      </c>
      <c r="AD107" s="23">
        <v>45398</v>
      </c>
      <c r="AE107" s="23" t="s">
        <v>103</v>
      </c>
      <c r="AF107" s="2" t="e">
        <f t="shared" si="1"/>
        <v>#N/A</v>
      </c>
    </row>
    <row r="108" spans="1:32" x14ac:dyDescent="0.35">
      <c r="A108" s="19" t="s">
        <v>289</v>
      </c>
      <c r="B108" s="20" t="s">
        <v>32</v>
      </c>
      <c r="C108" s="20" t="s">
        <v>290</v>
      </c>
      <c r="D108" s="20" t="s">
        <v>190</v>
      </c>
      <c r="E108" s="20" t="s">
        <v>46</v>
      </c>
      <c r="F108" s="20" t="s">
        <v>96</v>
      </c>
      <c r="G108" s="20" t="s">
        <v>97</v>
      </c>
      <c r="H108" s="20" t="s">
        <v>98</v>
      </c>
      <c r="I108" s="20" t="s">
        <v>145</v>
      </c>
      <c r="J108" s="39">
        <v>20</v>
      </c>
      <c r="K108" s="39">
        <v>0</v>
      </c>
      <c r="L108" s="39" t="s">
        <v>291</v>
      </c>
      <c r="M108" s="39" t="s">
        <v>101</v>
      </c>
      <c r="N108" s="39" t="s">
        <v>292</v>
      </c>
      <c r="O108" s="39">
        <v>0</v>
      </c>
      <c r="P108" s="39"/>
      <c r="Q108" s="39" t="s">
        <v>103</v>
      </c>
      <c r="R108" s="39">
        <v>0</v>
      </c>
      <c r="S108" s="39">
        <v>5</v>
      </c>
      <c r="T108" s="39" t="s">
        <v>103</v>
      </c>
      <c r="U108" s="39" t="s">
        <v>61</v>
      </c>
      <c r="V108" s="39" t="s">
        <v>171</v>
      </c>
      <c r="W108" s="39" t="s">
        <v>103</v>
      </c>
      <c r="X108" s="39">
        <v>0</v>
      </c>
      <c r="Y108" s="39">
        <v>0</v>
      </c>
      <c r="Z108" s="21" t="s">
        <v>103</v>
      </c>
      <c r="AA108" s="22" t="s">
        <v>103</v>
      </c>
      <c r="AB108" s="20">
        <v>2022</v>
      </c>
      <c r="AC108" s="20">
        <v>2022</v>
      </c>
      <c r="AD108" s="23">
        <v>44839</v>
      </c>
      <c r="AE108" s="23">
        <v>46022</v>
      </c>
      <c r="AF108" s="2" t="e">
        <f t="shared" si="1"/>
        <v>#N/A</v>
      </c>
    </row>
    <row r="109" spans="1:32" x14ac:dyDescent="0.35">
      <c r="A109" s="19" t="s">
        <v>293</v>
      </c>
      <c r="B109" s="20" t="s">
        <v>32</v>
      </c>
      <c r="C109" s="20" t="s">
        <v>290</v>
      </c>
      <c r="D109" s="20" t="s">
        <v>190</v>
      </c>
      <c r="E109" s="20" t="s">
        <v>50</v>
      </c>
      <c r="F109" s="20" t="s">
        <v>96</v>
      </c>
      <c r="G109" s="20" t="s">
        <v>97</v>
      </c>
      <c r="H109" s="20" t="s">
        <v>98</v>
      </c>
      <c r="I109" s="20" t="s">
        <v>145</v>
      </c>
      <c r="J109" s="39">
        <v>20</v>
      </c>
      <c r="K109" s="39">
        <v>0</v>
      </c>
      <c r="L109" s="39" t="s">
        <v>291</v>
      </c>
      <c r="M109" s="39" t="s">
        <v>101</v>
      </c>
      <c r="N109" s="39" t="s">
        <v>292</v>
      </c>
      <c r="O109" s="39">
        <v>0</v>
      </c>
      <c r="P109" s="39"/>
      <c r="Q109" s="39" t="s">
        <v>103</v>
      </c>
      <c r="R109" s="39">
        <v>0</v>
      </c>
      <c r="S109" s="39">
        <v>7</v>
      </c>
      <c r="T109" s="39" t="s">
        <v>103</v>
      </c>
      <c r="U109" s="39" t="s">
        <v>158</v>
      </c>
      <c r="V109" s="39" t="s">
        <v>171</v>
      </c>
      <c r="W109" s="39" t="s">
        <v>103</v>
      </c>
      <c r="X109" s="39">
        <v>0</v>
      </c>
      <c r="Y109" s="39">
        <v>0</v>
      </c>
      <c r="Z109" s="21" t="s">
        <v>103</v>
      </c>
      <c r="AA109" s="22" t="s">
        <v>103</v>
      </c>
      <c r="AB109" s="20">
        <v>2022</v>
      </c>
      <c r="AC109" s="20">
        <v>2022</v>
      </c>
      <c r="AD109" s="23">
        <v>44839</v>
      </c>
      <c r="AE109" s="23">
        <v>46022</v>
      </c>
      <c r="AF109" s="2" t="e">
        <f t="shared" si="1"/>
        <v>#N/A</v>
      </c>
    </row>
    <row r="110" spans="1:32" x14ac:dyDescent="0.35">
      <c r="A110" s="19" t="s">
        <v>294</v>
      </c>
      <c r="B110" s="20" t="s">
        <v>32</v>
      </c>
      <c r="C110" s="20" t="s">
        <v>290</v>
      </c>
      <c r="D110" s="20" t="s">
        <v>190</v>
      </c>
      <c r="E110" s="20" t="s">
        <v>26</v>
      </c>
      <c r="F110" s="20" t="s">
        <v>96</v>
      </c>
      <c r="G110" s="20" t="s">
        <v>97</v>
      </c>
      <c r="H110" s="20" t="s">
        <v>98</v>
      </c>
      <c r="I110" s="20" t="s">
        <v>145</v>
      </c>
      <c r="J110" s="39">
        <v>20</v>
      </c>
      <c r="K110" s="39">
        <v>0</v>
      </c>
      <c r="L110" s="39" t="s">
        <v>291</v>
      </c>
      <c r="M110" s="39" t="s">
        <v>101</v>
      </c>
      <c r="N110" s="39" t="s">
        <v>292</v>
      </c>
      <c r="O110" s="39">
        <v>0</v>
      </c>
      <c r="P110" s="39"/>
      <c r="Q110" s="39" t="s">
        <v>103</v>
      </c>
      <c r="R110" s="39">
        <v>0</v>
      </c>
      <c r="S110" s="39">
        <v>30</v>
      </c>
      <c r="T110" s="39" t="s">
        <v>103</v>
      </c>
      <c r="U110" s="39" t="s">
        <v>109</v>
      </c>
      <c r="V110" s="39" t="s">
        <v>171</v>
      </c>
      <c r="W110" s="39" t="s">
        <v>103</v>
      </c>
      <c r="X110" s="39">
        <v>0</v>
      </c>
      <c r="Y110" s="39">
        <v>0</v>
      </c>
      <c r="Z110" s="21" t="s">
        <v>103</v>
      </c>
      <c r="AA110" s="22" t="s">
        <v>103</v>
      </c>
      <c r="AB110" s="20">
        <v>2022</v>
      </c>
      <c r="AC110" s="20">
        <v>2022</v>
      </c>
      <c r="AD110" s="23">
        <v>44839</v>
      </c>
      <c r="AE110" s="23">
        <v>46022</v>
      </c>
      <c r="AF110" s="2" t="e">
        <f t="shared" si="1"/>
        <v>#N/A</v>
      </c>
    </row>
    <row r="111" spans="1:32" x14ac:dyDescent="0.35">
      <c r="A111" s="19" t="s">
        <v>295</v>
      </c>
      <c r="B111" s="20" t="s">
        <v>32</v>
      </c>
      <c r="C111" s="20" t="s">
        <v>290</v>
      </c>
      <c r="D111" s="20" t="s">
        <v>190</v>
      </c>
      <c r="E111" s="20" t="s">
        <v>46</v>
      </c>
      <c r="F111" s="20" t="s">
        <v>96</v>
      </c>
      <c r="G111" s="20" t="s">
        <v>97</v>
      </c>
      <c r="H111" s="20" t="s">
        <v>98</v>
      </c>
      <c r="I111" s="20" t="s">
        <v>145</v>
      </c>
      <c r="J111" s="39">
        <v>20</v>
      </c>
      <c r="K111" s="39">
        <v>0</v>
      </c>
      <c r="L111" s="39" t="s">
        <v>291</v>
      </c>
      <c r="M111" s="39" t="s">
        <v>101</v>
      </c>
      <c r="N111" s="39" t="s">
        <v>292</v>
      </c>
      <c r="O111" s="39">
        <v>0</v>
      </c>
      <c r="P111" s="39"/>
      <c r="Q111" s="39" t="s">
        <v>103</v>
      </c>
      <c r="R111" s="39">
        <v>0</v>
      </c>
      <c r="S111" s="39">
        <v>5</v>
      </c>
      <c r="T111" s="39" t="s">
        <v>103</v>
      </c>
      <c r="U111" s="39" t="s">
        <v>61</v>
      </c>
      <c r="V111" s="39" t="s">
        <v>171</v>
      </c>
      <c r="W111" s="39" t="s">
        <v>103</v>
      </c>
      <c r="X111" s="39">
        <v>0</v>
      </c>
      <c r="Y111" s="39">
        <v>0</v>
      </c>
      <c r="Z111" s="21" t="s">
        <v>103</v>
      </c>
      <c r="AA111" s="22" t="s">
        <v>103</v>
      </c>
      <c r="AB111" s="20">
        <v>2023</v>
      </c>
      <c r="AC111" s="20">
        <v>2022</v>
      </c>
      <c r="AD111" s="23">
        <v>44943</v>
      </c>
      <c r="AE111" s="23">
        <v>46387</v>
      </c>
      <c r="AF111" s="2" t="e">
        <f t="shared" si="1"/>
        <v>#N/A</v>
      </c>
    </row>
    <row r="112" spans="1:32" x14ac:dyDescent="0.35">
      <c r="A112" s="19" t="s">
        <v>296</v>
      </c>
      <c r="B112" s="20" t="s">
        <v>32</v>
      </c>
      <c r="C112" s="20" t="s">
        <v>290</v>
      </c>
      <c r="D112" s="20" t="s">
        <v>190</v>
      </c>
      <c r="E112" s="20" t="s">
        <v>50</v>
      </c>
      <c r="F112" s="20" t="s">
        <v>96</v>
      </c>
      <c r="G112" s="20" t="s">
        <v>97</v>
      </c>
      <c r="H112" s="20" t="s">
        <v>98</v>
      </c>
      <c r="I112" s="20" t="s">
        <v>145</v>
      </c>
      <c r="J112" s="39">
        <v>20</v>
      </c>
      <c r="K112" s="39">
        <v>0</v>
      </c>
      <c r="L112" s="39" t="s">
        <v>291</v>
      </c>
      <c r="M112" s="39" t="s">
        <v>101</v>
      </c>
      <c r="N112" s="39" t="s">
        <v>292</v>
      </c>
      <c r="O112" s="39">
        <v>0</v>
      </c>
      <c r="P112" s="39"/>
      <c r="Q112" s="39" t="s">
        <v>103</v>
      </c>
      <c r="R112" s="39">
        <v>0</v>
      </c>
      <c r="S112" s="39">
        <v>7</v>
      </c>
      <c r="T112" s="39" t="s">
        <v>103</v>
      </c>
      <c r="U112" s="39" t="s">
        <v>158</v>
      </c>
      <c r="V112" s="39" t="s">
        <v>171</v>
      </c>
      <c r="W112" s="39" t="s">
        <v>103</v>
      </c>
      <c r="X112" s="39">
        <v>0</v>
      </c>
      <c r="Y112" s="39">
        <v>0</v>
      </c>
      <c r="Z112" s="21" t="s">
        <v>103</v>
      </c>
      <c r="AA112" s="22" t="s">
        <v>103</v>
      </c>
      <c r="AB112" s="20">
        <v>2023</v>
      </c>
      <c r="AC112" s="20">
        <v>2022</v>
      </c>
      <c r="AD112" s="23">
        <v>44943</v>
      </c>
      <c r="AE112" s="23">
        <v>46387</v>
      </c>
      <c r="AF112" s="2" t="e">
        <f t="shared" si="1"/>
        <v>#N/A</v>
      </c>
    </row>
    <row r="113" spans="1:32" x14ac:dyDescent="0.35">
      <c r="A113" s="19" t="s">
        <v>297</v>
      </c>
      <c r="B113" s="20" t="s">
        <v>32</v>
      </c>
      <c r="C113" s="20" t="s">
        <v>290</v>
      </c>
      <c r="D113" s="20" t="s">
        <v>190</v>
      </c>
      <c r="E113" s="20" t="s">
        <v>26</v>
      </c>
      <c r="F113" s="20" t="s">
        <v>96</v>
      </c>
      <c r="G113" s="20" t="s">
        <v>97</v>
      </c>
      <c r="H113" s="20" t="s">
        <v>98</v>
      </c>
      <c r="I113" s="20" t="s">
        <v>145</v>
      </c>
      <c r="J113" s="39">
        <v>20</v>
      </c>
      <c r="K113" s="39">
        <v>0</v>
      </c>
      <c r="L113" s="39" t="s">
        <v>291</v>
      </c>
      <c r="M113" s="39" t="s">
        <v>101</v>
      </c>
      <c r="N113" s="39" t="s">
        <v>292</v>
      </c>
      <c r="O113" s="39">
        <v>3500</v>
      </c>
      <c r="P113" s="39">
        <v>157.68606956208325</v>
      </c>
      <c r="Q113" s="39" t="s">
        <v>103</v>
      </c>
      <c r="R113" s="39">
        <v>0</v>
      </c>
      <c r="S113" s="39">
        <v>30</v>
      </c>
      <c r="T113" s="39" t="s">
        <v>103</v>
      </c>
      <c r="U113" s="39" t="s">
        <v>109</v>
      </c>
      <c r="V113" s="39" t="s">
        <v>171</v>
      </c>
      <c r="W113" s="39" t="s">
        <v>103</v>
      </c>
      <c r="X113" s="39">
        <v>20.34</v>
      </c>
      <c r="Y113" s="39">
        <v>20.34</v>
      </c>
      <c r="Z113" s="21">
        <v>1</v>
      </c>
      <c r="AA113" s="22">
        <v>0.67800000000000005</v>
      </c>
      <c r="AB113" s="20">
        <v>2023</v>
      </c>
      <c r="AC113" s="20">
        <v>2022</v>
      </c>
      <c r="AD113" s="23">
        <v>44943</v>
      </c>
      <c r="AE113" s="23">
        <v>46387</v>
      </c>
      <c r="AF113" s="2">
        <f t="shared" si="1"/>
        <v>157.68606956208325</v>
      </c>
    </row>
    <row r="114" spans="1:32" x14ac:dyDescent="0.35">
      <c r="A114" s="19" t="s">
        <v>298</v>
      </c>
      <c r="B114" s="20" t="s">
        <v>32</v>
      </c>
      <c r="C114" s="20" t="s">
        <v>290</v>
      </c>
      <c r="D114" s="20" t="s">
        <v>190</v>
      </c>
      <c r="E114" s="20" t="s">
        <v>46</v>
      </c>
      <c r="F114" s="20" t="s">
        <v>96</v>
      </c>
      <c r="G114" s="20" t="s">
        <v>97</v>
      </c>
      <c r="H114" s="20" t="s">
        <v>98</v>
      </c>
      <c r="I114" s="20" t="s">
        <v>145</v>
      </c>
      <c r="J114" s="39">
        <v>20</v>
      </c>
      <c r="K114" s="39">
        <v>0</v>
      </c>
      <c r="L114" s="39" t="s">
        <v>291</v>
      </c>
      <c r="M114" s="39" t="s">
        <v>101</v>
      </c>
      <c r="N114" s="39" t="s">
        <v>292</v>
      </c>
      <c r="O114" s="39">
        <v>0</v>
      </c>
      <c r="P114" s="39"/>
      <c r="Q114" s="39" t="s">
        <v>103</v>
      </c>
      <c r="R114" s="39">
        <v>0</v>
      </c>
      <c r="S114" s="39">
        <v>5</v>
      </c>
      <c r="T114" s="39" t="s">
        <v>103</v>
      </c>
      <c r="U114" s="39" t="s">
        <v>61</v>
      </c>
      <c r="V114" s="39" t="s">
        <v>171</v>
      </c>
      <c r="W114" s="39" t="s">
        <v>103</v>
      </c>
      <c r="X114" s="39">
        <v>0</v>
      </c>
      <c r="Y114" s="39">
        <v>0</v>
      </c>
      <c r="Z114" s="21" t="s">
        <v>103</v>
      </c>
      <c r="AA114" s="22" t="s">
        <v>103</v>
      </c>
      <c r="AB114" s="20">
        <v>2023</v>
      </c>
      <c r="AC114" s="20">
        <v>2023</v>
      </c>
      <c r="AD114" s="23">
        <v>45141</v>
      </c>
      <c r="AE114" s="23">
        <v>46752</v>
      </c>
      <c r="AF114" s="2" t="e">
        <f t="shared" si="1"/>
        <v>#N/A</v>
      </c>
    </row>
    <row r="115" spans="1:32" x14ac:dyDescent="0.35">
      <c r="A115" s="19" t="s">
        <v>299</v>
      </c>
      <c r="B115" s="20" t="s">
        <v>32</v>
      </c>
      <c r="C115" s="20" t="s">
        <v>290</v>
      </c>
      <c r="D115" s="20" t="s">
        <v>190</v>
      </c>
      <c r="E115" s="20" t="s">
        <v>50</v>
      </c>
      <c r="F115" s="20" t="s">
        <v>96</v>
      </c>
      <c r="G115" s="20" t="s">
        <v>97</v>
      </c>
      <c r="H115" s="20" t="s">
        <v>98</v>
      </c>
      <c r="I115" s="20" t="s">
        <v>145</v>
      </c>
      <c r="J115" s="39">
        <v>20</v>
      </c>
      <c r="K115" s="39">
        <v>0</v>
      </c>
      <c r="L115" s="39" t="s">
        <v>291</v>
      </c>
      <c r="M115" s="39" t="s">
        <v>101</v>
      </c>
      <c r="N115" s="39" t="s">
        <v>292</v>
      </c>
      <c r="O115" s="39">
        <v>4500</v>
      </c>
      <c r="P115" s="39">
        <v>202.73923229410704</v>
      </c>
      <c r="Q115" s="39" t="s">
        <v>103</v>
      </c>
      <c r="R115" s="39">
        <v>0</v>
      </c>
      <c r="S115" s="39">
        <v>7</v>
      </c>
      <c r="T115" s="39" t="s">
        <v>103</v>
      </c>
      <c r="U115" s="39" t="s">
        <v>158</v>
      </c>
      <c r="V115" s="39" t="s">
        <v>171</v>
      </c>
      <c r="W115" s="39" t="s">
        <v>103</v>
      </c>
      <c r="X115" s="39">
        <v>1.8</v>
      </c>
      <c r="Y115" s="39">
        <v>1.8</v>
      </c>
      <c r="Z115" s="21">
        <v>1</v>
      </c>
      <c r="AA115" s="22">
        <v>0.25714285714285717</v>
      </c>
      <c r="AB115" s="20">
        <v>2023</v>
      </c>
      <c r="AC115" s="20">
        <v>2023</v>
      </c>
      <c r="AD115" s="23">
        <v>45141</v>
      </c>
      <c r="AE115" s="23">
        <v>46752</v>
      </c>
      <c r="AF115" s="2">
        <f t="shared" si="1"/>
        <v>202.73923229410704</v>
      </c>
    </row>
    <row r="116" spans="1:32" x14ac:dyDescent="0.35">
      <c r="A116" s="19" t="s">
        <v>300</v>
      </c>
      <c r="B116" s="20" t="s">
        <v>32</v>
      </c>
      <c r="C116" s="20" t="s">
        <v>290</v>
      </c>
      <c r="D116" s="20" t="s">
        <v>190</v>
      </c>
      <c r="E116" s="20" t="s">
        <v>26</v>
      </c>
      <c r="F116" s="20" t="s">
        <v>96</v>
      </c>
      <c r="G116" s="20" t="s">
        <v>97</v>
      </c>
      <c r="H116" s="20" t="s">
        <v>98</v>
      </c>
      <c r="I116" s="20" t="s">
        <v>145</v>
      </c>
      <c r="J116" s="39">
        <v>20</v>
      </c>
      <c r="K116" s="39">
        <v>0</v>
      </c>
      <c r="L116" s="39" t="s">
        <v>291</v>
      </c>
      <c r="M116" s="39" t="s">
        <v>101</v>
      </c>
      <c r="N116" s="39" t="s">
        <v>292</v>
      </c>
      <c r="O116" s="39">
        <v>3354.34</v>
      </c>
      <c r="P116" s="39">
        <v>151.12362587853667</v>
      </c>
      <c r="Q116" s="39" t="s">
        <v>103</v>
      </c>
      <c r="R116" s="39">
        <v>0</v>
      </c>
      <c r="S116" s="39">
        <v>60</v>
      </c>
      <c r="T116" s="39" t="s">
        <v>103</v>
      </c>
      <c r="U116" s="39" t="s">
        <v>109</v>
      </c>
      <c r="V116" s="39" t="s">
        <v>171</v>
      </c>
      <c r="W116" s="39" t="s">
        <v>103</v>
      </c>
      <c r="X116" s="39">
        <v>24.8</v>
      </c>
      <c r="Y116" s="39">
        <v>24.8</v>
      </c>
      <c r="Z116" s="21">
        <v>1</v>
      </c>
      <c r="AA116" s="22">
        <v>0.41333333333333333</v>
      </c>
      <c r="AB116" s="20">
        <v>2023</v>
      </c>
      <c r="AC116" s="20">
        <v>2023</v>
      </c>
      <c r="AD116" s="23">
        <v>45141</v>
      </c>
      <c r="AE116" s="23">
        <v>46752</v>
      </c>
      <c r="AF116" s="2">
        <f t="shared" si="1"/>
        <v>151.12362587853667</v>
      </c>
    </row>
    <row r="117" spans="1:32" x14ac:dyDescent="0.35">
      <c r="A117" s="19" t="s">
        <v>301</v>
      </c>
      <c r="B117" s="20" t="s">
        <v>32</v>
      </c>
      <c r="C117" s="20" t="s">
        <v>290</v>
      </c>
      <c r="D117" s="20" t="s">
        <v>190</v>
      </c>
      <c r="E117" s="20" t="s">
        <v>46</v>
      </c>
      <c r="F117" s="20" t="s">
        <v>96</v>
      </c>
      <c r="G117" s="20" t="s">
        <v>97</v>
      </c>
      <c r="H117" s="20" t="s">
        <v>98</v>
      </c>
      <c r="I117" s="20" t="s">
        <v>145</v>
      </c>
      <c r="J117" s="39">
        <v>20</v>
      </c>
      <c r="K117" s="39">
        <v>0</v>
      </c>
      <c r="L117" s="39" t="s">
        <v>291</v>
      </c>
      <c r="M117" s="39" t="s">
        <v>101</v>
      </c>
      <c r="N117" s="39" t="s">
        <v>292</v>
      </c>
      <c r="O117" s="39">
        <v>0</v>
      </c>
      <c r="P117" s="39"/>
      <c r="Q117" s="39" t="s">
        <v>103</v>
      </c>
      <c r="R117" s="39">
        <v>0</v>
      </c>
      <c r="S117" s="39">
        <v>5</v>
      </c>
      <c r="T117" s="39" t="s">
        <v>103</v>
      </c>
      <c r="U117" s="39" t="s">
        <v>61</v>
      </c>
      <c r="V117" s="39" t="s">
        <v>171</v>
      </c>
      <c r="W117" s="39" t="s">
        <v>103</v>
      </c>
      <c r="X117" s="39">
        <v>0</v>
      </c>
      <c r="Y117" s="39">
        <v>0</v>
      </c>
      <c r="Z117" s="21" t="s">
        <v>103</v>
      </c>
      <c r="AA117" s="22" t="s">
        <v>103</v>
      </c>
      <c r="AB117" s="20">
        <v>2024</v>
      </c>
      <c r="AC117" s="20">
        <v>2023</v>
      </c>
      <c r="AD117" s="23">
        <v>45303</v>
      </c>
      <c r="AE117" s="23">
        <v>46752</v>
      </c>
      <c r="AF117" s="2" t="e">
        <f t="shared" si="1"/>
        <v>#N/A</v>
      </c>
    </row>
    <row r="118" spans="1:32" x14ac:dyDescent="0.35">
      <c r="A118" s="19" t="s">
        <v>302</v>
      </c>
      <c r="B118" s="20" t="s">
        <v>32</v>
      </c>
      <c r="C118" s="20" t="s">
        <v>290</v>
      </c>
      <c r="D118" s="20" t="s">
        <v>190</v>
      </c>
      <c r="E118" s="20" t="s">
        <v>50</v>
      </c>
      <c r="F118" s="20" t="s">
        <v>96</v>
      </c>
      <c r="G118" s="20" t="s">
        <v>97</v>
      </c>
      <c r="H118" s="20" t="s">
        <v>98</v>
      </c>
      <c r="I118" s="20" t="s">
        <v>145</v>
      </c>
      <c r="J118" s="39">
        <v>20</v>
      </c>
      <c r="K118" s="39">
        <v>0</v>
      </c>
      <c r="L118" s="39" t="s">
        <v>291</v>
      </c>
      <c r="M118" s="39" t="s">
        <v>101</v>
      </c>
      <c r="N118" s="39" t="s">
        <v>292</v>
      </c>
      <c r="O118" s="39">
        <v>0</v>
      </c>
      <c r="P118" s="39"/>
      <c r="Q118" s="39" t="s">
        <v>103</v>
      </c>
      <c r="R118" s="39">
        <v>0</v>
      </c>
      <c r="S118" s="39">
        <v>5.2</v>
      </c>
      <c r="T118" s="39" t="s">
        <v>103</v>
      </c>
      <c r="U118" s="39" t="s">
        <v>158</v>
      </c>
      <c r="V118" s="39" t="s">
        <v>171</v>
      </c>
      <c r="W118" s="39" t="s">
        <v>103</v>
      </c>
      <c r="X118" s="39">
        <v>0</v>
      </c>
      <c r="Y118" s="39">
        <v>0</v>
      </c>
      <c r="Z118" s="21" t="s">
        <v>103</v>
      </c>
      <c r="AA118" s="22" t="s">
        <v>103</v>
      </c>
      <c r="AB118" s="20">
        <v>2024</v>
      </c>
      <c r="AC118" s="20">
        <v>2023</v>
      </c>
      <c r="AD118" s="23">
        <v>45303</v>
      </c>
      <c r="AE118" s="23">
        <v>46752</v>
      </c>
      <c r="AF118" s="2" t="e">
        <f t="shared" si="1"/>
        <v>#N/A</v>
      </c>
    </row>
    <row r="119" spans="1:32" x14ac:dyDescent="0.35">
      <c r="A119" s="19" t="s">
        <v>303</v>
      </c>
      <c r="B119" s="20" t="s">
        <v>32</v>
      </c>
      <c r="C119" s="20" t="s">
        <v>290</v>
      </c>
      <c r="D119" s="20" t="s">
        <v>190</v>
      </c>
      <c r="E119" s="20" t="s">
        <v>26</v>
      </c>
      <c r="F119" s="20" t="s">
        <v>96</v>
      </c>
      <c r="G119" s="20" t="s">
        <v>97</v>
      </c>
      <c r="H119" s="20" t="s">
        <v>98</v>
      </c>
      <c r="I119" s="20" t="s">
        <v>145</v>
      </c>
      <c r="J119" s="39">
        <v>20</v>
      </c>
      <c r="K119" s="39">
        <v>0</v>
      </c>
      <c r="L119" s="39" t="s">
        <v>291</v>
      </c>
      <c r="M119" s="39" t="s">
        <v>101</v>
      </c>
      <c r="N119" s="39" t="s">
        <v>292</v>
      </c>
      <c r="O119" s="39">
        <v>3159.151515151515</v>
      </c>
      <c r="P119" s="39">
        <v>136.02667506949624</v>
      </c>
      <c r="Q119" s="39" t="s">
        <v>103</v>
      </c>
      <c r="R119" s="39">
        <v>0</v>
      </c>
      <c r="S119" s="39">
        <v>35.200000000000003</v>
      </c>
      <c r="T119" s="39" t="s">
        <v>103</v>
      </c>
      <c r="U119" s="39" t="s">
        <v>109</v>
      </c>
      <c r="V119" s="39" t="s">
        <v>171</v>
      </c>
      <c r="W119" s="39" t="s">
        <v>103</v>
      </c>
      <c r="X119" s="39">
        <v>24.75</v>
      </c>
      <c r="Y119" s="39">
        <v>44.05</v>
      </c>
      <c r="Z119" s="21">
        <v>1.7797979797979797</v>
      </c>
      <c r="AA119" s="22">
        <v>0.70312499999999989</v>
      </c>
      <c r="AB119" s="20">
        <v>2024</v>
      </c>
      <c r="AC119" s="20">
        <v>2023</v>
      </c>
      <c r="AD119" s="23">
        <v>45303</v>
      </c>
      <c r="AE119" s="23">
        <v>46752</v>
      </c>
      <c r="AF119" s="2">
        <f t="shared" si="1"/>
        <v>136.02667506949624</v>
      </c>
    </row>
    <row r="120" spans="1:32" x14ac:dyDescent="0.35">
      <c r="A120" s="19" t="s">
        <v>304</v>
      </c>
      <c r="B120" s="20" t="s">
        <v>32</v>
      </c>
      <c r="C120" s="20" t="s">
        <v>290</v>
      </c>
      <c r="D120" s="20" t="s">
        <v>190</v>
      </c>
      <c r="E120" s="20" t="s">
        <v>46</v>
      </c>
      <c r="F120" s="20" t="s">
        <v>96</v>
      </c>
      <c r="G120" s="20" t="s">
        <v>97</v>
      </c>
      <c r="H120" s="20" t="s">
        <v>98</v>
      </c>
      <c r="I120" s="20" t="s">
        <v>145</v>
      </c>
      <c r="J120" s="39">
        <v>15</v>
      </c>
      <c r="K120" s="39">
        <v>0</v>
      </c>
      <c r="L120" s="39" t="s">
        <v>291</v>
      </c>
      <c r="M120" s="39" t="s">
        <v>101</v>
      </c>
      <c r="N120" s="39" t="s">
        <v>305</v>
      </c>
      <c r="O120" s="39">
        <v>4184.7260293105301</v>
      </c>
      <c r="P120" s="39">
        <v>180.18583949323045</v>
      </c>
      <c r="Q120" s="39" t="s">
        <v>103</v>
      </c>
      <c r="R120" s="39">
        <v>0</v>
      </c>
      <c r="S120" s="39">
        <v>1280</v>
      </c>
      <c r="T120" s="39" t="s">
        <v>103</v>
      </c>
      <c r="U120" s="39" t="s">
        <v>61</v>
      </c>
      <c r="V120" s="39" t="s">
        <v>171</v>
      </c>
      <c r="W120" s="39" t="s">
        <v>103</v>
      </c>
      <c r="X120" s="39">
        <v>200.47</v>
      </c>
      <c r="Y120" s="39">
        <v>200.47</v>
      </c>
      <c r="Z120" s="21">
        <v>1</v>
      </c>
      <c r="AA120" s="22">
        <v>0.1566171875</v>
      </c>
      <c r="AB120" s="20">
        <v>2024</v>
      </c>
      <c r="AC120" s="20">
        <v>2024</v>
      </c>
      <c r="AD120" s="23">
        <v>45490</v>
      </c>
      <c r="AE120" s="23">
        <v>47483</v>
      </c>
      <c r="AF120" s="2">
        <f t="shared" si="1"/>
        <v>180.18583949323045</v>
      </c>
    </row>
    <row r="121" spans="1:32" x14ac:dyDescent="0.35">
      <c r="A121" s="19" t="s">
        <v>306</v>
      </c>
      <c r="B121" s="20" t="s">
        <v>151</v>
      </c>
      <c r="C121" s="20" t="s">
        <v>290</v>
      </c>
      <c r="D121" s="20" t="s">
        <v>190</v>
      </c>
      <c r="E121" s="20" t="s">
        <v>46</v>
      </c>
      <c r="F121" s="20" t="s">
        <v>96</v>
      </c>
      <c r="G121" s="20" t="s">
        <v>97</v>
      </c>
      <c r="H121" s="20" t="s">
        <v>98</v>
      </c>
      <c r="I121" s="20" t="s">
        <v>145</v>
      </c>
      <c r="J121" s="39">
        <v>15</v>
      </c>
      <c r="K121" s="39">
        <v>0</v>
      </c>
      <c r="L121" s="39" t="s">
        <v>291</v>
      </c>
      <c r="M121" s="39" t="s">
        <v>101</v>
      </c>
      <c r="N121" s="39" t="s">
        <v>307</v>
      </c>
      <c r="O121" s="39">
        <v>0</v>
      </c>
      <c r="P121" s="39"/>
      <c r="Q121" s="39" t="s">
        <v>103</v>
      </c>
      <c r="R121" s="39" t="s">
        <v>103</v>
      </c>
      <c r="S121" s="39">
        <v>13</v>
      </c>
      <c r="T121" s="39" t="s">
        <v>103</v>
      </c>
      <c r="U121" s="39" t="s">
        <v>61</v>
      </c>
      <c r="V121" s="39" t="s">
        <v>171</v>
      </c>
      <c r="W121" s="39" t="s">
        <v>103</v>
      </c>
      <c r="X121" s="39">
        <v>0</v>
      </c>
      <c r="Y121" s="39">
        <v>0</v>
      </c>
      <c r="Z121" s="21" t="s">
        <v>103</v>
      </c>
      <c r="AA121" s="22" t="s">
        <v>103</v>
      </c>
      <c r="AB121" s="20">
        <v>2025</v>
      </c>
      <c r="AC121" s="20">
        <v>2024</v>
      </c>
      <c r="AD121" s="23">
        <v>45670</v>
      </c>
      <c r="AE121" s="23">
        <v>47483</v>
      </c>
      <c r="AF121" s="2" t="e">
        <f t="shared" si="1"/>
        <v>#N/A</v>
      </c>
    </row>
    <row r="122" spans="1:32" x14ac:dyDescent="0.35">
      <c r="A122" s="19" t="s">
        <v>308</v>
      </c>
      <c r="B122" s="20" t="s">
        <v>32</v>
      </c>
      <c r="C122" s="20" t="s">
        <v>290</v>
      </c>
      <c r="D122" s="20" t="s">
        <v>190</v>
      </c>
      <c r="E122" s="20" t="s">
        <v>26</v>
      </c>
      <c r="F122" s="20" t="s">
        <v>96</v>
      </c>
      <c r="G122" s="20" t="s">
        <v>97</v>
      </c>
      <c r="H122" s="20" t="s">
        <v>98</v>
      </c>
      <c r="I122" s="20" t="s">
        <v>145</v>
      </c>
      <c r="J122" s="39">
        <v>20</v>
      </c>
      <c r="K122" s="39">
        <v>0</v>
      </c>
      <c r="L122" s="39" t="s">
        <v>291</v>
      </c>
      <c r="M122" s="39" t="s">
        <v>101</v>
      </c>
      <c r="N122" s="39" t="s">
        <v>292</v>
      </c>
      <c r="O122" s="39">
        <v>3147.8940248027052</v>
      </c>
      <c r="P122" s="39">
        <v>135.54195030259879</v>
      </c>
      <c r="Q122" s="39" t="s">
        <v>103</v>
      </c>
      <c r="R122" s="39" t="s">
        <v>103</v>
      </c>
      <c r="S122" s="39">
        <v>90</v>
      </c>
      <c r="T122" s="39" t="s">
        <v>103</v>
      </c>
      <c r="U122" s="39" t="s">
        <v>109</v>
      </c>
      <c r="V122" s="39" t="s">
        <v>171</v>
      </c>
      <c r="W122" s="39" t="s">
        <v>103</v>
      </c>
      <c r="X122" s="39">
        <v>88.7</v>
      </c>
      <c r="Y122" s="39">
        <v>134.69999999999999</v>
      </c>
      <c r="Z122" s="21">
        <v>1.5186020293122884</v>
      </c>
      <c r="AA122" s="22">
        <v>0.98555555555555563</v>
      </c>
      <c r="AB122" s="20">
        <v>2024</v>
      </c>
      <c r="AC122" s="20">
        <v>2024</v>
      </c>
      <c r="AD122" s="23">
        <v>45504</v>
      </c>
      <c r="AE122" s="23">
        <v>47118</v>
      </c>
      <c r="AF122" s="2">
        <f t="shared" si="1"/>
        <v>135.54195030259879</v>
      </c>
    </row>
    <row r="123" spans="1:32" x14ac:dyDescent="0.35">
      <c r="A123" s="19" t="s">
        <v>309</v>
      </c>
      <c r="B123" s="20" t="s">
        <v>32</v>
      </c>
      <c r="C123" s="20" t="s">
        <v>290</v>
      </c>
      <c r="D123" s="20" t="s">
        <v>190</v>
      </c>
      <c r="E123" s="20" t="s">
        <v>46</v>
      </c>
      <c r="F123" s="20" t="s">
        <v>96</v>
      </c>
      <c r="G123" s="20" t="s">
        <v>97</v>
      </c>
      <c r="H123" s="20" t="s">
        <v>98</v>
      </c>
      <c r="I123" s="20" t="s">
        <v>145</v>
      </c>
      <c r="J123" s="39">
        <v>20</v>
      </c>
      <c r="K123" s="39">
        <v>0</v>
      </c>
      <c r="L123" s="39" t="s">
        <v>291</v>
      </c>
      <c r="M123" s="39" t="s">
        <v>101</v>
      </c>
      <c r="N123" s="39" t="s">
        <v>292</v>
      </c>
      <c r="O123" s="39" t="s">
        <v>103</v>
      </c>
      <c r="P123" s="39" t="s">
        <v>103</v>
      </c>
      <c r="Q123" s="39" t="s">
        <v>103</v>
      </c>
      <c r="R123" s="39">
        <v>0</v>
      </c>
      <c r="S123" s="39">
        <v>5</v>
      </c>
      <c r="T123" s="39" t="s">
        <v>103</v>
      </c>
      <c r="U123" s="39" t="s">
        <v>61</v>
      </c>
      <c r="V123" s="39" t="s">
        <v>171</v>
      </c>
      <c r="W123" s="39" t="s">
        <v>103</v>
      </c>
      <c r="X123" s="39">
        <v>0</v>
      </c>
      <c r="Y123" s="39">
        <v>0</v>
      </c>
      <c r="Z123" s="21" t="s">
        <v>103</v>
      </c>
      <c r="AA123" s="22" t="s">
        <v>103</v>
      </c>
      <c r="AB123" s="20">
        <v>2024</v>
      </c>
      <c r="AC123" s="20">
        <v>2024</v>
      </c>
      <c r="AD123" s="23">
        <v>45504</v>
      </c>
      <c r="AE123" s="23">
        <v>47118</v>
      </c>
      <c r="AF123" s="2" t="str">
        <f t="shared" si="1"/>
        <v/>
      </c>
    </row>
    <row r="124" spans="1:32" x14ac:dyDescent="0.35">
      <c r="A124" s="19" t="s">
        <v>310</v>
      </c>
      <c r="B124" s="20" t="s">
        <v>32</v>
      </c>
      <c r="C124" s="20" t="s">
        <v>290</v>
      </c>
      <c r="D124" s="20" t="s">
        <v>190</v>
      </c>
      <c r="E124" s="20" t="s">
        <v>50</v>
      </c>
      <c r="F124" s="20" t="s">
        <v>96</v>
      </c>
      <c r="G124" s="20" t="s">
        <v>97</v>
      </c>
      <c r="H124" s="20" t="s">
        <v>98</v>
      </c>
      <c r="I124" s="20" t="s">
        <v>145</v>
      </c>
      <c r="J124" s="39">
        <v>20</v>
      </c>
      <c r="K124" s="39">
        <v>0</v>
      </c>
      <c r="L124" s="39" t="s">
        <v>291</v>
      </c>
      <c r="M124" s="39" t="s">
        <v>101</v>
      </c>
      <c r="N124" s="39" t="s">
        <v>292</v>
      </c>
      <c r="O124" s="39">
        <v>4201.0943952802363</v>
      </c>
      <c r="P124" s="39">
        <v>180.89062822795913</v>
      </c>
      <c r="Q124" s="39" t="s">
        <v>103</v>
      </c>
      <c r="R124" s="39">
        <v>0</v>
      </c>
      <c r="S124" s="39">
        <v>7</v>
      </c>
      <c r="T124" s="39" t="s">
        <v>103</v>
      </c>
      <c r="U124" s="39" t="s">
        <v>158</v>
      </c>
      <c r="V124" s="39" t="s">
        <v>171</v>
      </c>
      <c r="W124" s="39" t="s">
        <v>103</v>
      </c>
      <c r="X124" s="39">
        <v>6.78</v>
      </c>
      <c r="Y124" s="39">
        <v>6.78</v>
      </c>
      <c r="Z124" s="21">
        <v>1</v>
      </c>
      <c r="AA124" s="22">
        <v>0.96857142857142864</v>
      </c>
      <c r="AB124" s="20">
        <v>2024</v>
      </c>
      <c r="AC124" s="20">
        <v>2024</v>
      </c>
      <c r="AD124" s="23">
        <v>45504</v>
      </c>
      <c r="AE124" s="23">
        <v>47118</v>
      </c>
      <c r="AF124" s="2">
        <f t="shared" si="1"/>
        <v>180.89062822795913</v>
      </c>
    </row>
    <row r="125" spans="1:32" x14ac:dyDescent="0.35">
      <c r="A125" s="19" t="s">
        <v>311</v>
      </c>
      <c r="B125" s="20" t="s">
        <v>151</v>
      </c>
      <c r="C125" s="20" t="s">
        <v>290</v>
      </c>
      <c r="D125" s="20" t="s">
        <v>190</v>
      </c>
      <c r="E125" s="20" t="s">
        <v>46</v>
      </c>
      <c r="F125" s="20" t="s">
        <v>96</v>
      </c>
      <c r="G125" s="20" t="s">
        <v>97</v>
      </c>
      <c r="H125" s="20" t="s">
        <v>98</v>
      </c>
      <c r="I125" s="20" t="s">
        <v>145</v>
      </c>
      <c r="J125" s="39">
        <v>20</v>
      </c>
      <c r="K125" s="39">
        <v>0</v>
      </c>
      <c r="L125" s="39" t="s">
        <v>291</v>
      </c>
      <c r="M125" s="39" t="s">
        <v>101</v>
      </c>
      <c r="N125" s="39" t="s">
        <v>103</v>
      </c>
      <c r="O125" s="39" t="s">
        <v>103</v>
      </c>
      <c r="P125" s="39" t="s">
        <v>103</v>
      </c>
      <c r="Q125" s="39" t="s">
        <v>103</v>
      </c>
      <c r="R125" s="39">
        <v>0</v>
      </c>
      <c r="S125" s="39">
        <v>5</v>
      </c>
      <c r="T125" s="39" t="s">
        <v>103</v>
      </c>
      <c r="U125" s="39" t="s">
        <v>61</v>
      </c>
      <c r="V125" s="39" t="s">
        <v>171</v>
      </c>
      <c r="W125" s="39" t="s">
        <v>103</v>
      </c>
      <c r="X125" s="39" t="s">
        <v>103</v>
      </c>
      <c r="Y125" s="39" t="s">
        <v>103</v>
      </c>
      <c r="Z125" s="21" t="s">
        <v>103</v>
      </c>
      <c r="AA125" s="22" t="s">
        <v>103</v>
      </c>
      <c r="AB125" s="20">
        <v>2025</v>
      </c>
      <c r="AC125" s="20">
        <v>2024</v>
      </c>
      <c r="AD125" s="23">
        <v>45656</v>
      </c>
      <c r="AE125" s="23">
        <v>47118</v>
      </c>
      <c r="AF125" s="2" t="str">
        <f t="shared" si="1"/>
        <v/>
      </c>
    </row>
    <row r="126" spans="1:32" x14ac:dyDescent="0.35">
      <c r="A126" s="19" t="s">
        <v>306</v>
      </c>
      <c r="B126" s="20" t="s">
        <v>32</v>
      </c>
      <c r="C126" s="20" t="s">
        <v>290</v>
      </c>
      <c r="D126" s="20" t="s">
        <v>190</v>
      </c>
      <c r="E126" s="20" t="s">
        <v>46</v>
      </c>
      <c r="F126" s="20" t="s">
        <v>96</v>
      </c>
      <c r="G126" s="20" t="s">
        <v>97</v>
      </c>
      <c r="H126" s="20" t="s">
        <v>98</v>
      </c>
      <c r="I126" s="20" t="s">
        <v>145</v>
      </c>
      <c r="J126" s="39">
        <v>15</v>
      </c>
      <c r="K126" s="39">
        <v>0</v>
      </c>
      <c r="L126" s="39" t="s">
        <v>291</v>
      </c>
      <c r="M126" s="39" t="s">
        <v>101</v>
      </c>
      <c r="N126" s="39" t="s">
        <v>312</v>
      </c>
      <c r="O126" s="39">
        <v>0</v>
      </c>
      <c r="P126" s="39"/>
      <c r="Q126" s="39" t="s">
        <v>103</v>
      </c>
      <c r="R126" s="39">
        <v>0</v>
      </c>
      <c r="S126" s="39">
        <v>13.12</v>
      </c>
      <c r="T126" s="39" t="s">
        <v>103</v>
      </c>
      <c r="U126" s="39" t="s">
        <v>61</v>
      </c>
      <c r="V126" s="39" t="s">
        <v>171</v>
      </c>
      <c r="W126" s="39" t="s">
        <v>103</v>
      </c>
      <c r="X126" s="39">
        <v>0</v>
      </c>
      <c r="Y126" s="39">
        <v>0</v>
      </c>
      <c r="Z126" s="21" t="s">
        <v>103</v>
      </c>
      <c r="AA126" s="22" t="s">
        <v>103</v>
      </c>
      <c r="AB126" s="20">
        <v>2025</v>
      </c>
      <c r="AC126" s="20">
        <v>2025</v>
      </c>
      <c r="AD126" s="23">
        <v>45670</v>
      </c>
      <c r="AE126" s="23">
        <v>47483</v>
      </c>
      <c r="AF126" s="2" t="e">
        <f t="shared" si="1"/>
        <v>#N/A</v>
      </c>
    </row>
    <row r="127" spans="1:32" x14ac:dyDescent="0.35">
      <c r="A127" s="19" t="s">
        <v>313</v>
      </c>
      <c r="B127" s="20" t="s">
        <v>151</v>
      </c>
      <c r="C127" s="20" t="s">
        <v>290</v>
      </c>
      <c r="D127" s="20" t="s">
        <v>190</v>
      </c>
      <c r="E127" s="20" t="s">
        <v>26</v>
      </c>
      <c r="F127" s="20"/>
      <c r="G127" s="20" t="s">
        <v>97</v>
      </c>
      <c r="H127" s="20" t="s">
        <v>98</v>
      </c>
      <c r="I127" s="20" t="s">
        <v>145</v>
      </c>
      <c r="J127" s="39">
        <v>20</v>
      </c>
      <c r="K127" s="39" t="s">
        <v>103</v>
      </c>
      <c r="L127" s="39" t="s">
        <v>291</v>
      </c>
      <c r="M127" s="39" t="s">
        <v>101</v>
      </c>
      <c r="N127" s="39" t="s">
        <v>26</v>
      </c>
      <c r="O127" s="39" t="s">
        <v>103</v>
      </c>
      <c r="P127" s="39" t="s">
        <v>103</v>
      </c>
      <c r="Q127" s="39" t="s">
        <v>103</v>
      </c>
      <c r="R127" s="39" t="s">
        <v>103</v>
      </c>
      <c r="S127" s="39">
        <v>335</v>
      </c>
      <c r="T127" s="39" t="s">
        <v>103</v>
      </c>
      <c r="U127" s="39" t="s">
        <v>109</v>
      </c>
      <c r="V127" s="39" t="s">
        <v>171</v>
      </c>
      <c r="W127" s="39" t="s">
        <v>103</v>
      </c>
      <c r="X127" s="39" t="s">
        <v>103</v>
      </c>
      <c r="Y127" s="39" t="s">
        <v>103</v>
      </c>
      <c r="Z127" s="21" t="s">
        <v>103</v>
      </c>
      <c r="AA127" s="22" t="s">
        <v>103</v>
      </c>
      <c r="AB127" s="20">
        <v>2025</v>
      </c>
      <c r="AC127" s="20" t="s">
        <v>103</v>
      </c>
      <c r="AD127" s="23" t="s">
        <v>103</v>
      </c>
      <c r="AE127" s="23" t="s">
        <v>103</v>
      </c>
      <c r="AF127" s="2" t="str">
        <f t="shared" si="1"/>
        <v/>
      </c>
    </row>
    <row r="128" spans="1:32" x14ac:dyDescent="0.35">
      <c r="A128" s="19" t="s">
        <v>314</v>
      </c>
      <c r="B128" s="20" t="s">
        <v>151</v>
      </c>
      <c r="C128" s="20" t="s">
        <v>290</v>
      </c>
      <c r="D128" s="20" t="s">
        <v>190</v>
      </c>
      <c r="E128" s="20" t="s">
        <v>26</v>
      </c>
      <c r="F128" s="20"/>
      <c r="G128" s="20" t="s">
        <v>97</v>
      </c>
      <c r="H128" s="20" t="s">
        <v>98</v>
      </c>
      <c r="I128" s="20" t="s">
        <v>145</v>
      </c>
      <c r="J128" s="39">
        <v>20</v>
      </c>
      <c r="K128" s="39" t="s">
        <v>103</v>
      </c>
      <c r="L128" s="39" t="s">
        <v>291</v>
      </c>
      <c r="M128" s="39" t="s">
        <v>101</v>
      </c>
      <c r="N128" s="39" t="s">
        <v>26</v>
      </c>
      <c r="O128" s="39" t="s">
        <v>103</v>
      </c>
      <c r="P128" s="39" t="s">
        <v>103</v>
      </c>
      <c r="Q128" s="39" t="s">
        <v>103</v>
      </c>
      <c r="R128" s="39" t="s">
        <v>103</v>
      </c>
      <c r="S128" s="39">
        <v>335</v>
      </c>
      <c r="T128" s="39" t="s">
        <v>103</v>
      </c>
      <c r="U128" s="39" t="s">
        <v>109</v>
      </c>
      <c r="V128" s="39" t="s">
        <v>171</v>
      </c>
      <c r="W128" s="39" t="s">
        <v>103</v>
      </c>
      <c r="X128" s="39" t="s">
        <v>103</v>
      </c>
      <c r="Y128" s="39" t="s">
        <v>103</v>
      </c>
      <c r="Z128" s="21" t="s">
        <v>103</v>
      </c>
      <c r="AA128" s="22" t="s">
        <v>103</v>
      </c>
      <c r="AB128" s="20">
        <v>2026</v>
      </c>
      <c r="AC128" s="20" t="s">
        <v>103</v>
      </c>
      <c r="AD128" s="23" t="s">
        <v>103</v>
      </c>
      <c r="AE128" s="23" t="s">
        <v>103</v>
      </c>
      <c r="AF128" s="2" t="str">
        <f t="shared" si="1"/>
        <v/>
      </c>
    </row>
    <row r="129" spans="1:32" x14ac:dyDescent="0.35">
      <c r="A129" s="19" t="s">
        <v>315</v>
      </c>
      <c r="B129" s="20" t="s">
        <v>151</v>
      </c>
      <c r="C129" s="20" t="s">
        <v>290</v>
      </c>
      <c r="D129" s="20" t="s">
        <v>190</v>
      </c>
      <c r="E129" s="20" t="s">
        <v>26</v>
      </c>
      <c r="F129" s="20"/>
      <c r="G129" s="20" t="s">
        <v>97</v>
      </c>
      <c r="H129" s="20" t="s">
        <v>98</v>
      </c>
      <c r="I129" s="20" t="s">
        <v>145</v>
      </c>
      <c r="J129" s="39">
        <v>20</v>
      </c>
      <c r="K129" s="39" t="s">
        <v>103</v>
      </c>
      <c r="L129" s="39" t="s">
        <v>291</v>
      </c>
      <c r="M129" s="39" t="s">
        <v>101</v>
      </c>
      <c r="N129" s="39" t="s">
        <v>26</v>
      </c>
      <c r="O129" s="39" t="s">
        <v>103</v>
      </c>
      <c r="P129" s="39" t="s">
        <v>103</v>
      </c>
      <c r="Q129" s="39" t="s">
        <v>103</v>
      </c>
      <c r="R129" s="39" t="s">
        <v>103</v>
      </c>
      <c r="S129" s="39">
        <v>335</v>
      </c>
      <c r="T129" s="39" t="s">
        <v>103</v>
      </c>
      <c r="U129" s="39" t="s">
        <v>109</v>
      </c>
      <c r="V129" s="39" t="s">
        <v>171</v>
      </c>
      <c r="W129" s="39" t="s">
        <v>103</v>
      </c>
      <c r="X129" s="39" t="s">
        <v>103</v>
      </c>
      <c r="Y129" s="39" t="s">
        <v>103</v>
      </c>
      <c r="Z129" s="21" t="s">
        <v>103</v>
      </c>
      <c r="AA129" s="22" t="s">
        <v>103</v>
      </c>
      <c r="AB129" s="20">
        <v>2027</v>
      </c>
      <c r="AC129" s="20" t="s">
        <v>103</v>
      </c>
      <c r="AD129" s="23" t="s">
        <v>103</v>
      </c>
      <c r="AE129" s="23" t="s">
        <v>103</v>
      </c>
      <c r="AF129" s="2" t="str">
        <f t="shared" si="1"/>
        <v/>
      </c>
    </row>
    <row r="130" spans="1:32" x14ac:dyDescent="0.35">
      <c r="A130" s="19" t="s">
        <v>316</v>
      </c>
      <c r="B130" s="20" t="s">
        <v>32</v>
      </c>
      <c r="C130" s="20" t="s">
        <v>317</v>
      </c>
      <c r="D130" s="20" t="s">
        <v>190</v>
      </c>
      <c r="E130" s="20" t="s">
        <v>26</v>
      </c>
      <c r="F130" s="20" t="s">
        <v>96</v>
      </c>
      <c r="G130" s="20" t="s">
        <v>112</v>
      </c>
      <c r="H130" s="20" t="s">
        <v>99</v>
      </c>
      <c r="I130" s="20" t="s">
        <v>99</v>
      </c>
      <c r="J130" s="39" t="s">
        <v>103</v>
      </c>
      <c r="K130" s="39" t="s">
        <v>103</v>
      </c>
      <c r="L130" s="39" t="s">
        <v>318</v>
      </c>
      <c r="M130" s="39" t="s">
        <v>101</v>
      </c>
      <c r="N130" s="39" t="s">
        <v>319</v>
      </c>
      <c r="O130" s="39">
        <v>1051</v>
      </c>
      <c r="P130" s="39">
        <v>156.32901978283505</v>
      </c>
      <c r="Q130" s="39" t="s">
        <v>103</v>
      </c>
      <c r="R130" s="39">
        <v>0</v>
      </c>
      <c r="S130" s="39">
        <v>400</v>
      </c>
      <c r="T130" s="39" t="s">
        <v>103</v>
      </c>
      <c r="U130" s="39" t="s">
        <v>268</v>
      </c>
      <c r="V130" s="39" t="s">
        <v>171</v>
      </c>
      <c r="W130" s="39">
        <v>0</v>
      </c>
      <c r="X130" s="39">
        <v>400</v>
      </c>
      <c r="Y130" s="39">
        <v>400</v>
      </c>
      <c r="Z130" s="21">
        <v>1</v>
      </c>
      <c r="AA130" s="22">
        <v>1</v>
      </c>
      <c r="AB130" s="20">
        <v>2015</v>
      </c>
      <c r="AC130" s="20" t="s">
        <v>103</v>
      </c>
      <c r="AD130" s="23" t="s">
        <v>103</v>
      </c>
      <c r="AE130" s="23" t="s">
        <v>103</v>
      </c>
      <c r="AF130" s="2">
        <f t="shared" si="1"/>
        <v>156.32901978283505</v>
      </c>
    </row>
    <row r="131" spans="1:32" x14ac:dyDescent="0.35">
      <c r="A131" s="19" t="s">
        <v>320</v>
      </c>
      <c r="B131" s="20" t="s">
        <v>32</v>
      </c>
      <c r="C131" s="20" t="s">
        <v>317</v>
      </c>
      <c r="D131" s="20" t="s">
        <v>190</v>
      </c>
      <c r="E131" s="20" t="s">
        <v>26</v>
      </c>
      <c r="F131" s="20" t="s">
        <v>96</v>
      </c>
      <c r="G131" s="20" t="s">
        <v>112</v>
      </c>
      <c r="H131" s="20" t="s">
        <v>99</v>
      </c>
      <c r="I131" s="20" t="s">
        <v>99</v>
      </c>
      <c r="J131" s="39" t="s">
        <v>103</v>
      </c>
      <c r="K131" s="39" t="s">
        <v>103</v>
      </c>
      <c r="L131" s="39" t="s">
        <v>318</v>
      </c>
      <c r="M131" s="39" t="s">
        <v>101</v>
      </c>
      <c r="N131" s="39" t="s">
        <v>321</v>
      </c>
      <c r="O131" s="39">
        <v>770</v>
      </c>
      <c r="P131" s="39">
        <v>114.41477585105277</v>
      </c>
      <c r="Q131" s="39" t="s">
        <v>103</v>
      </c>
      <c r="R131" s="39">
        <v>0</v>
      </c>
      <c r="S131" s="39">
        <v>400</v>
      </c>
      <c r="T131" s="39" t="s">
        <v>103</v>
      </c>
      <c r="U131" s="39" t="s">
        <v>268</v>
      </c>
      <c r="V131" s="39" t="s">
        <v>171</v>
      </c>
      <c r="W131" s="39">
        <v>0</v>
      </c>
      <c r="X131" s="39">
        <v>400</v>
      </c>
      <c r="Y131" s="39">
        <v>400</v>
      </c>
      <c r="Z131" s="21">
        <v>1</v>
      </c>
      <c r="AA131" s="22">
        <v>1</v>
      </c>
      <c r="AB131" s="20">
        <v>2016</v>
      </c>
      <c r="AC131" s="20" t="s">
        <v>103</v>
      </c>
      <c r="AD131" s="23" t="s">
        <v>103</v>
      </c>
      <c r="AE131" s="23">
        <v>44562</v>
      </c>
      <c r="AF131" s="2">
        <f t="shared" ref="AF131:AF194" si="2">IF(ISBLANK(P131), NA(), P131)</f>
        <v>114.41477585105277</v>
      </c>
    </row>
    <row r="132" spans="1:32" x14ac:dyDescent="0.35">
      <c r="A132" s="19" t="s">
        <v>322</v>
      </c>
      <c r="B132" s="20" t="s">
        <v>32</v>
      </c>
      <c r="C132" s="20" t="s">
        <v>317</v>
      </c>
      <c r="D132" s="20" t="s">
        <v>190</v>
      </c>
      <c r="E132" s="20" t="s">
        <v>26</v>
      </c>
      <c r="F132" s="20" t="s">
        <v>96</v>
      </c>
      <c r="G132" s="20" t="s">
        <v>112</v>
      </c>
      <c r="H132" s="20" t="s">
        <v>99</v>
      </c>
      <c r="I132" s="20" t="s">
        <v>99</v>
      </c>
      <c r="J132" s="39" t="s">
        <v>103</v>
      </c>
      <c r="K132" s="39" t="s">
        <v>103</v>
      </c>
      <c r="L132" s="39" t="s">
        <v>192</v>
      </c>
      <c r="M132" s="39" t="s">
        <v>101</v>
      </c>
      <c r="N132" s="39" t="s">
        <v>321</v>
      </c>
      <c r="O132" s="39">
        <v>49.9</v>
      </c>
      <c r="P132" s="39">
        <v>55.205221816572625</v>
      </c>
      <c r="Q132" s="39" t="s">
        <v>103</v>
      </c>
      <c r="R132" s="39">
        <v>590</v>
      </c>
      <c r="S132" s="39">
        <v>610</v>
      </c>
      <c r="T132" s="39" t="s">
        <v>103</v>
      </c>
      <c r="U132" s="39" t="s">
        <v>268</v>
      </c>
      <c r="V132" s="39" t="s">
        <v>171</v>
      </c>
      <c r="W132" s="39">
        <v>0</v>
      </c>
      <c r="X132" s="39">
        <v>600</v>
      </c>
      <c r="Y132" s="39">
        <v>600</v>
      </c>
      <c r="Z132" s="21">
        <v>1</v>
      </c>
      <c r="AA132" s="22">
        <v>0.98360655737704916</v>
      </c>
      <c r="AB132" s="20">
        <v>2016</v>
      </c>
      <c r="AC132" s="20" t="s">
        <v>103</v>
      </c>
      <c r="AD132" s="23" t="s">
        <v>103</v>
      </c>
      <c r="AE132" s="23">
        <v>44562</v>
      </c>
      <c r="AF132" s="2">
        <f t="shared" si="2"/>
        <v>55.205221816572625</v>
      </c>
    </row>
    <row r="133" spans="1:32" x14ac:dyDescent="0.35">
      <c r="A133" s="19" t="s">
        <v>323</v>
      </c>
      <c r="B133" s="20" t="s">
        <v>32</v>
      </c>
      <c r="C133" s="20" t="s">
        <v>317</v>
      </c>
      <c r="D133" s="20" t="s">
        <v>190</v>
      </c>
      <c r="E133" s="20" t="s">
        <v>26</v>
      </c>
      <c r="F133" s="20" t="s">
        <v>96</v>
      </c>
      <c r="G133" s="20" t="s">
        <v>112</v>
      </c>
      <c r="H133" s="20" t="s">
        <v>98</v>
      </c>
      <c r="I133" s="20" t="s">
        <v>145</v>
      </c>
      <c r="J133" s="39">
        <v>20</v>
      </c>
      <c r="K133" s="39">
        <v>0</v>
      </c>
      <c r="L133" s="39" t="s">
        <v>318</v>
      </c>
      <c r="M133" s="39" t="s">
        <v>101</v>
      </c>
      <c r="N133" s="39" t="s">
        <v>321</v>
      </c>
      <c r="O133" s="39">
        <v>475</v>
      </c>
      <c r="P133" s="39">
        <v>70.580543544480605</v>
      </c>
      <c r="Q133" s="39" t="s">
        <v>103</v>
      </c>
      <c r="R133" s="39">
        <v>0</v>
      </c>
      <c r="S133" s="39">
        <v>350</v>
      </c>
      <c r="T133" s="39" t="s">
        <v>103</v>
      </c>
      <c r="U133" s="39" t="s">
        <v>268</v>
      </c>
      <c r="V133" s="39" t="s">
        <v>171</v>
      </c>
      <c r="W133" s="39">
        <v>0</v>
      </c>
      <c r="X133" s="39">
        <v>350</v>
      </c>
      <c r="Y133" s="39">
        <v>350</v>
      </c>
      <c r="Z133" s="21">
        <v>1</v>
      </c>
      <c r="AA133" s="22">
        <v>1</v>
      </c>
      <c r="AB133" s="20">
        <v>2016</v>
      </c>
      <c r="AC133" s="20">
        <v>2015</v>
      </c>
      <c r="AD133" s="23">
        <v>42541</v>
      </c>
      <c r="AE133" s="23">
        <v>44196</v>
      </c>
      <c r="AF133" s="2">
        <f t="shared" si="2"/>
        <v>70.580543544480605</v>
      </c>
    </row>
    <row r="134" spans="1:32" x14ac:dyDescent="0.35">
      <c r="A134" s="19" t="s">
        <v>324</v>
      </c>
      <c r="B134" s="20" t="s">
        <v>32</v>
      </c>
      <c r="C134" s="20" t="s">
        <v>317</v>
      </c>
      <c r="D134" s="20" t="s">
        <v>190</v>
      </c>
      <c r="E134" s="20" t="s">
        <v>25</v>
      </c>
      <c r="F134" s="20"/>
      <c r="G134" s="20" t="s">
        <v>97</v>
      </c>
      <c r="H134" s="20" t="s">
        <v>195</v>
      </c>
      <c r="I134" s="20" t="s">
        <v>136</v>
      </c>
      <c r="J134" s="39">
        <v>20</v>
      </c>
      <c r="K134" s="39">
        <v>0</v>
      </c>
      <c r="L134" s="39" t="s">
        <v>192</v>
      </c>
      <c r="M134" s="39" t="s">
        <v>101</v>
      </c>
      <c r="N134" s="39" t="s">
        <v>325</v>
      </c>
      <c r="O134" s="39">
        <v>53.8</v>
      </c>
      <c r="P134" s="39">
        <v>59.519858391414971</v>
      </c>
      <c r="Q134" s="39" t="s">
        <v>103</v>
      </c>
      <c r="R134" s="39">
        <v>0</v>
      </c>
      <c r="S134" s="39">
        <v>50</v>
      </c>
      <c r="T134" s="39" t="s">
        <v>103</v>
      </c>
      <c r="U134" s="39" t="s">
        <v>104</v>
      </c>
      <c r="V134" s="39" t="s">
        <v>171</v>
      </c>
      <c r="W134" s="39">
        <v>0</v>
      </c>
      <c r="X134" s="39">
        <v>50</v>
      </c>
      <c r="Y134" s="39">
        <v>287</v>
      </c>
      <c r="Z134" s="21">
        <v>5.74</v>
      </c>
      <c r="AA134" s="22">
        <v>1</v>
      </c>
      <c r="AB134" s="20">
        <v>2016</v>
      </c>
      <c r="AC134" s="20">
        <v>2016</v>
      </c>
      <c r="AD134" s="23">
        <v>42655</v>
      </c>
      <c r="AE134" s="23" t="s">
        <v>326</v>
      </c>
      <c r="AF134" s="2">
        <f t="shared" si="2"/>
        <v>59.519858391414971</v>
      </c>
    </row>
    <row r="135" spans="1:32" x14ac:dyDescent="0.35">
      <c r="A135" s="19" t="s">
        <v>327</v>
      </c>
      <c r="B135" s="20" t="s">
        <v>32</v>
      </c>
      <c r="C135" s="20" t="s">
        <v>317</v>
      </c>
      <c r="D135" s="20" t="s">
        <v>190</v>
      </c>
      <c r="E135" s="20" t="s">
        <v>25</v>
      </c>
      <c r="F135" s="20"/>
      <c r="G135" s="20" t="s">
        <v>97</v>
      </c>
      <c r="H135" s="20" t="s">
        <v>98</v>
      </c>
      <c r="I135" s="20" t="s">
        <v>328</v>
      </c>
      <c r="J135" s="39">
        <v>20</v>
      </c>
      <c r="K135" s="39">
        <v>0</v>
      </c>
      <c r="L135" s="39" t="s">
        <v>318</v>
      </c>
      <c r="M135" s="39" t="s">
        <v>99</v>
      </c>
      <c r="N135" s="39" t="s">
        <v>329</v>
      </c>
      <c r="O135" s="39">
        <v>128.9</v>
      </c>
      <c r="P135" s="39">
        <v>19.15333065870221</v>
      </c>
      <c r="Q135" s="39" t="s">
        <v>103</v>
      </c>
      <c r="R135" s="39">
        <v>0</v>
      </c>
      <c r="S135" s="39">
        <v>20</v>
      </c>
      <c r="T135" s="39" t="s">
        <v>103</v>
      </c>
      <c r="U135" s="39" t="s">
        <v>104</v>
      </c>
      <c r="V135" s="39" t="s">
        <v>171</v>
      </c>
      <c r="W135" s="39">
        <v>0</v>
      </c>
      <c r="X135" s="39">
        <v>21.6</v>
      </c>
      <c r="Y135" s="39">
        <v>79.45</v>
      </c>
      <c r="Z135" s="21">
        <v>3.6782407407407405</v>
      </c>
      <c r="AA135" s="22">
        <v>1.08</v>
      </c>
      <c r="AB135" s="20">
        <v>2016</v>
      </c>
      <c r="AC135" s="20">
        <v>2016</v>
      </c>
      <c r="AD135" s="23">
        <v>42685</v>
      </c>
      <c r="AE135" s="23" t="s">
        <v>326</v>
      </c>
      <c r="AF135" s="2">
        <f t="shared" si="2"/>
        <v>19.15333065870221</v>
      </c>
    </row>
    <row r="136" spans="1:32" x14ac:dyDescent="0.35">
      <c r="A136" s="19" t="s">
        <v>330</v>
      </c>
      <c r="B136" s="20" t="s">
        <v>32</v>
      </c>
      <c r="C136" s="20" t="s">
        <v>317</v>
      </c>
      <c r="D136" s="20" t="s">
        <v>190</v>
      </c>
      <c r="E136" s="20" t="s">
        <v>25</v>
      </c>
      <c r="F136" s="20"/>
      <c r="G136" s="20" t="s">
        <v>112</v>
      </c>
      <c r="H136" s="20" t="s">
        <v>99</v>
      </c>
      <c r="I136" s="20" t="s">
        <v>99</v>
      </c>
      <c r="J136" s="39">
        <v>20</v>
      </c>
      <c r="K136" s="39">
        <v>0</v>
      </c>
      <c r="L136" s="39" t="s">
        <v>318</v>
      </c>
      <c r="M136" s="39" t="s">
        <v>101</v>
      </c>
      <c r="N136" s="39" t="s">
        <v>103</v>
      </c>
      <c r="O136" s="39">
        <v>129.69999999999999</v>
      </c>
      <c r="P136" s="39">
        <v>20.528648306426085</v>
      </c>
      <c r="Q136" s="39" t="s">
        <v>103</v>
      </c>
      <c r="R136" s="39">
        <v>0</v>
      </c>
      <c r="S136" s="39">
        <v>35</v>
      </c>
      <c r="T136" s="39" t="s">
        <v>103</v>
      </c>
      <c r="U136" s="39" t="s">
        <v>104</v>
      </c>
      <c r="V136" s="39" t="s">
        <v>171</v>
      </c>
      <c r="W136" s="39">
        <v>0</v>
      </c>
      <c r="X136" s="39">
        <v>19</v>
      </c>
      <c r="Y136" s="39">
        <v>19</v>
      </c>
      <c r="Z136" s="21">
        <v>1</v>
      </c>
      <c r="AA136" s="22">
        <v>0.54285714285714282</v>
      </c>
      <c r="AB136" s="20">
        <v>2018</v>
      </c>
      <c r="AC136" s="20" t="s">
        <v>103</v>
      </c>
      <c r="AD136" s="23" t="s">
        <v>103</v>
      </c>
      <c r="AE136" s="23">
        <v>44196</v>
      </c>
      <c r="AF136" s="2">
        <f t="shared" si="2"/>
        <v>20.528648306426085</v>
      </c>
    </row>
    <row r="137" spans="1:32" x14ac:dyDescent="0.35">
      <c r="A137" s="19" t="s">
        <v>331</v>
      </c>
      <c r="B137" s="20" t="s">
        <v>32</v>
      </c>
      <c r="C137" s="20" t="s">
        <v>317</v>
      </c>
      <c r="D137" s="20" t="s">
        <v>190</v>
      </c>
      <c r="E137" s="20" t="s">
        <v>51</v>
      </c>
      <c r="F137" s="20"/>
      <c r="G137" s="20" t="s">
        <v>97</v>
      </c>
      <c r="H137" s="20" t="s">
        <v>99</v>
      </c>
      <c r="I137" s="20" t="s">
        <v>332</v>
      </c>
      <c r="J137" s="39">
        <v>20</v>
      </c>
      <c r="K137" s="39">
        <v>0</v>
      </c>
      <c r="L137" s="39" t="s">
        <v>318</v>
      </c>
      <c r="M137" s="39" t="s">
        <v>101</v>
      </c>
      <c r="N137" s="39" t="s">
        <v>103</v>
      </c>
      <c r="O137" s="39">
        <v>22.8</v>
      </c>
      <c r="P137" s="39">
        <v>3.608736942070276</v>
      </c>
      <c r="Q137" s="39" t="s">
        <v>103</v>
      </c>
      <c r="R137" s="39" t="s">
        <v>103</v>
      </c>
      <c r="S137" s="39" t="s">
        <v>103</v>
      </c>
      <c r="T137" s="39" t="s">
        <v>103</v>
      </c>
      <c r="U137" s="39" t="s">
        <v>121</v>
      </c>
      <c r="V137" s="39" t="s">
        <v>169</v>
      </c>
      <c r="W137" s="39">
        <v>0</v>
      </c>
      <c r="X137" s="39">
        <v>267</v>
      </c>
      <c r="Y137" s="39">
        <v>540</v>
      </c>
      <c r="Z137" s="21">
        <v>2.0224719101123596</v>
      </c>
      <c r="AA137" s="22" t="s">
        <v>106</v>
      </c>
      <c r="AB137" s="20">
        <v>2018</v>
      </c>
      <c r="AC137" s="20">
        <v>2018</v>
      </c>
      <c r="AD137" s="23">
        <v>43370</v>
      </c>
      <c r="AE137" s="23">
        <v>44136</v>
      </c>
      <c r="AF137" s="2">
        <f t="shared" si="2"/>
        <v>3.608736942070276</v>
      </c>
    </row>
    <row r="138" spans="1:32" x14ac:dyDescent="0.35">
      <c r="A138" s="19" t="s">
        <v>333</v>
      </c>
      <c r="B138" s="20" t="s">
        <v>32</v>
      </c>
      <c r="C138" s="20" t="s">
        <v>317</v>
      </c>
      <c r="D138" s="20" t="s">
        <v>190</v>
      </c>
      <c r="E138" s="20" t="s">
        <v>51</v>
      </c>
      <c r="F138" s="20"/>
      <c r="G138" s="20" t="s">
        <v>97</v>
      </c>
      <c r="H138" s="20" t="s">
        <v>99</v>
      </c>
      <c r="I138" s="20" t="s">
        <v>332</v>
      </c>
      <c r="J138" s="39">
        <v>20</v>
      </c>
      <c r="K138" s="39">
        <v>0</v>
      </c>
      <c r="L138" s="39" t="s">
        <v>318</v>
      </c>
      <c r="M138" s="39" t="s">
        <v>101</v>
      </c>
      <c r="N138" s="39" t="s">
        <v>103</v>
      </c>
      <c r="O138" s="39">
        <v>21</v>
      </c>
      <c r="P138" s="39">
        <v>3.1480954022816197</v>
      </c>
      <c r="Q138" s="39" t="s">
        <v>103</v>
      </c>
      <c r="R138" s="39" t="s">
        <v>103</v>
      </c>
      <c r="S138" s="39" t="s">
        <v>103</v>
      </c>
      <c r="T138" s="39" t="s">
        <v>103</v>
      </c>
      <c r="U138" s="39" t="s">
        <v>121</v>
      </c>
      <c r="V138" s="39" t="s">
        <v>169</v>
      </c>
      <c r="W138" s="39">
        <v>0</v>
      </c>
      <c r="X138" s="39">
        <v>181</v>
      </c>
      <c r="Y138" s="39">
        <v>271</v>
      </c>
      <c r="Z138" s="21">
        <v>1.4972375690607735</v>
      </c>
      <c r="AA138" s="22" t="s">
        <v>106</v>
      </c>
      <c r="AB138" s="20">
        <v>2019</v>
      </c>
      <c r="AC138" s="20">
        <v>2019</v>
      </c>
      <c r="AD138" s="23">
        <v>43735</v>
      </c>
      <c r="AE138" s="23">
        <v>44501</v>
      </c>
      <c r="AF138" s="2">
        <f t="shared" si="2"/>
        <v>3.1480954022816197</v>
      </c>
    </row>
    <row r="139" spans="1:32" x14ac:dyDescent="0.35">
      <c r="A139" s="19" t="s">
        <v>334</v>
      </c>
      <c r="B139" s="20" t="s">
        <v>32</v>
      </c>
      <c r="C139" s="20" t="s">
        <v>317</v>
      </c>
      <c r="D139" s="20" t="s">
        <v>190</v>
      </c>
      <c r="E139" s="20" t="s">
        <v>51</v>
      </c>
      <c r="F139" s="20"/>
      <c r="G139" s="20" t="s">
        <v>97</v>
      </c>
      <c r="H139" s="20" t="s">
        <v>99</v>
      </c>
      <c r="I139" s="20" t="s">
        <v>145</v>
      </c>
      <c r="J139" s="39">
        <v>20</v>
      </c>
      <c r="K139" s="39">
        <v>0</v>
      </c>
      <c r="L139" s="39" t="s">
        <v>318</v>
      </c>
      <c r="M139" s="39" t="s">
        <v>101</v>
      </c>
      <c r="N139" s="39" t="s">
        <v>335</v>
      </c>
      <c r="O139" s="39" t="s">
        <v>103</v>
      </c>
      <c r="P139" s="39" t="s">
        <v>103</v>
      </c>
      <c r="Q139" s="39" t="s">
        <v>103</v>
      </c>
      <c r="R139" s="39">
        <v>0</v>
      </c>
      <c r="S139" s="39">
        <v>429</v>
      </c>
      <c r="T139" s="39" t="s">
        <v>103</v>
      </c>
      <c r="U139" s="39" t="s">
        <v>121</v>
      </c>
      <c r="V139" s="39" t="s">
        <v>169</v>
      </c>
      <c r="W139" s="39">
        <v>0</v>
      </c>
      <c r="X139" s="39">
        <v>0</v>
      </c>
      <c r="Y139" s="39">
        <v>0</v>
      </c>
      <c r="Z139" s="21" t="s">
        <v>103</v>
      </c>
      <c r="AA139" s="22" t="s">
        <v>103</v>
      </c>
      <c r="AB139" s="20">
        <v>2021</v>
      </c>
      <c r="AC139" s="20">
        <v>2020</v>
      </c>
      <c r="AD139" s="23">
        <v>44431</v>
      </c>
      <c r="AE139" s="23">
        <v>45231</v>
      </c>
      <c r="AF139" s="2" t="str">
        <f t="shared" si="2"/>
        <v/>
      </c>
    </row>
    <row r="140" spans="1:32" x14ac:dyDescent="0.35">
      <c r="A140" s="19" t="s">
        <v>336</v>
      </c>
      <c r="B140" s="20" t="s">
        <v>32</v>
      </c>
      <c r="C140" s="20" t="s">
        <v>317</v>
      </c>
      <c r="D140" s="20" t="s">
        <v>190</v>
      </c>
      <c r="E140" s="20" t="s">
        <v>26</v>
      </c>
      <c r="F140" s="20" t="s">
        <v>96</v>
      </c>
      <c r="G140" s="20" t="s">
        <v>112</v>
      </c>
      <c r="H140" s="20" t="s">
        <v>98</v>
      </c>
      <c r="I140" s="20" t="s">
        <v>145</v>
      </c>
      <c r="J140" s="39">
        <v>20</v>
      </c>
      <c r="K140" s="39">
        <v>0</v>
      </c>
      <c r="L140" s="39" t="s">
        <v>318</v>
      </c>
      <c r="M140" s="39" t="s">
        <v>101</v>
      </c>
      <c r="N140" s="39" t="s">
        <v>337</v>
      </c>
      <c r="O140" s="39">
        <v>0.1</v>
      </c>
      <c r="P140" s="39">
        <v>1.5894966064247455E-2</v>
      </c>
      <c r="Q140" s="39" t="s">
        <v>103</v>
      </c>
      <c r="R140" s="39">
        <v>800</v>
      </c>
      <c r="S140" s="39">
        <v>1000</v>
      </c>
      <c r="T140" s="39" t="s">
        <v>103</v>
      </c>
      <c r="U140" s="39" t="s">
        <v>268</v>
      </c>
      <c r="V140" s="39" t="s">
        <v>171</v>
      </c>
      <c r="W140" s="39">
        <v>0</v>
      </c>
      <c r="X140" s="39">
        <v>1000</v>
      </c>
      <c r="Y140" s="39">
        <v>1000</v>
      </c>
      <c r="Z140" s="21">
        <v>1</v>
      </c>
      <c r="AA140" s="22">
        <v>1</v>
      </c>
      <c r="AB140" s="20">
        <v>2021</v>
      </c>
      <c r="AC140" s="20">
        <v>2019</v>
      </c>
      <c r="AD140" s="23" t="s">
        <v>103</v>
      </c>
      <c r="AE140" s="23" t="s">
        <v>103</v>
      </c>
      <c r="AF140" s="2">
        <f t="shared" si="2"/>
        <v>1.5894966064247455E-2</v>
      </c>
    </row>
    <row r="141" spans="1:32" x14ac:dyDescent="0.35">
      <c r="A141" s="19" t="s">
        <v>338</v>
      </c>
      <c r="B141" s="20" t="s">
        <v>151</v>
      </c>
      <c r="C141" s="20" t="s">
        <v>317</v>
      </c>
      <c r="D141" s="20" t="s">
        <v>190</v>
      </c>
      <c r="E141" s="20" t="s">
        <v>26</v>
      </c>
      <c r="F141" s="20" t="s">
        <v>99</v>
      </c>
      <c r="G141" s="20" t="s">
        <v>112</v>
      </c>
      <c r="H141" s="20" t="s">
        <v>98</v>
      </c>
      <c r="I141" s="20" t="s">
        <v>99</v>
      </c>
      <c r="J141" s="39">
        <v>20</v>
      </c>
      <c r="K141" s="39">
        <v>0</v>
      </c>
      <c r="L141" s="39" t="s">
        <v>318</v>
      </c>
      <c r="M141" s="39" t="s">
        <v>101</v>
      </c>
      <c r="N141" s="39" t="s">
        <v>103</v>
      </c>
      <c r="O141" s="39" t="s">
        <v>103</v>
      </c>
      <c r="P141" s="39" t="s">
        <v>103</v>
      </c>
      <c r="Q141" s="39" t="s">
        <v>103</v>
      </c>
      <c r="R141" s="39">
        <v>3000</v>
      </c>
      <c r="S141" s="39">
        <v>3800</v>
      </c>
      <c r="T141" s="39" t="s">
        <v>103</v>
      </c>
      <c r="U141" s="39" t="s">
        <v>268</v>
      </c>
      <c r="V141" s="39" t="s">
        <v>171</v>
      </c>
      <c r="W141" s="39" t="s">
        <v>103</v>
      </c>
      <c r="X141" s="39" t="s">
        <v>103</v>
      </c>
      <c r="Y141" s="39" t="s">
        <v>103</v>
      </c>
      <c r="Z141" s="21" t="s">
        <v>103</v>
      </c>
      <c r="AA141" s="22" t="s">
        <v>103</v>
      </c>
      <c r="AB141" s="20">
        <v>2026</v>
      </c>
      <c r="AC141" s="20">
        <v>2020</v>
      </c>
      <c r="AD141" s="23" t="s">
        <v>103</v>
      </c>
      <c r="AE141" s="23">
        <v>47848</v>
      </c>
      <c r="AF141" s="2" t="str">
        <f t="shared" si="2"/>
        <v/>
      </c>
    </row>
    <row r="142" spans="1:32" x14ac:dyDescent="0.35">
      <c r="A142" s="19" t="s">
        <v>339</v>
      </c>
      <c r="B142" s="20" t="s">
        <v>340</v>
      </c>
      <c r="C142" s="20" t="s">
        <v>317</v>
      </c>
      <c r="D142" s="20" t="s">
        <v>190</v>
      </c>
      <c r="E142" s="20" t="s">
        <v>26</v>
      </c>
      <c r="F142" s="20" t="s">
        <v>99</v>
      </c>
      <c r="G142" s="20" t="s">
        <v>112</v>
      </c>
      <c r="H142" s="20" t="s">
        <v>98</v>
      </c>
      <c r="I142" s="20" t="s">
        <v>341</v>
      </c>
      <c r="J142" s="39">
        <v>20</v>
      </c>
      <c r="K142" s="39">
        <v>0</v>
      </c>
      <c r="L142" s="39" t="s">
        <v>318</v>
      </c>
      <c r="M142" s="39" t="s">
        <v>101</v>
      </c>
      <c r="N142" s="39" t="s">
        <v>342</v>
      </c>
      <c r="O142" s="39" t="s">
        <v>103</v>
      </c>
      <c r="P142" s="39" t="s">
        <v>103</v>
      </c>
      <c r="Q142" s="39" t="s">
        <v>103</v>
      </c>
      <c r="R142" s="39">
        <v>800</v>
      </c>
      <c r="S142" s="39">
        <v>1200</v>
      </c>
      <c r="T142" s="39" t="s">
        <v>103</v>
      </c>
      <c r="U142" s="39" t="s">
        <v>268</v>
      </c>
      <c r="V142" s="39" t="s">
        <v>171</v>
      </c>
      <c r="W142" s="39" t="s">
        <v>103</v>
      </c>
      <c r="X142" s="39" t="s">
        <v>103</v>
      </c>
      <c r="Y142" s="39" t="s">
        <v>103</v>
      </c>
      <c r="Z142" s="21" t="s">
        <v>103</v>
      </c>
      <c r="AA142" s="22" t="s">
        <v>103</v>
      </c>
      <c r="AB142" s="20">
        <v>2025</v>
      </c>
      <c r="AC142" s="20">
        <v>2020</v>
      </c>
      <c r="AD142" s="23">
        <v>45404</v>
      </c>
      <c r="AE142" s="23">
        <v>47848</v>
      </c>
      <c r="AF142" s="2" t="str">
        <f t="shared" si="2"/>
        <v/>
      </c>
    </row>
    <row r="143" spans="1:32" x14ac:dyDescent="0.35">
      <c r="A143" s="19" t="s">
        <v>343</v>
      </c>
      <c r="B143" s="20" t="s">
        <v>340</v>
      </c>
      <c r="C143" s="20" t="s">
        <v>317</v>
      </c>
      <c r="D143" s="20" t="s">
        <v>190</v>
      </c>
      <c r="E143" s="20" t="s">
        <v>26</v>
      </c>
      <c r="F143" s="20" t="s">
        <v>99</v>
      </c>
      <c r="G143" s="20" t="s">
        <v>112</v>
      </c>
      <c r="H143" s="20" t="s">
        <v>98</v>
      </c>
      <c r="I143" s="20" t="s">
        <v>341</v>
      </c>
      <c r="J143" s="39">
        <v>20</v>
      </c>
      <c r="K143" s="39">
        <v>0</v>
      </c>
      <c r="L143" s="39" t="s">
        <v>318</v>
      </c>
      <c r="M143" s="39" t="s">
        <v>101</v>
      </c>
      <c r="N143" s="39" t="s">
        <v>344</v>
      </c>
      <c r="O143" s="39" t="s">
        <v>103</v>
      </c>
      <c r="P143" s="39" t="s">
        <v>103</v>
      </c>
      <c r="Q143" s="39" t="s">
        <v>103</v>
      </c>
      <c r="R143" s="39">
        <v>2000</v>
      </c>
      <c r="S143" s="39" t="s">
        <v>103</v>
      </c>
      <c r="T143" s="39" t="s">
        <v>103</v>
      </c>
      <c r="U143" s="39" t="s">
        <v>268</v>
      </c>
      <c r="V143" s="39" t="s">
        <v>171</v>
      </c>
      <c r="W143" s="39" t="s">
        <v>103</v>
      </c>
      <c r="X143" s="39" t="s">
        <v>103</v>
      </c>
      <c r="Y143" s="39" t="s">
        <v>103</v>
      </c>
      <c r="Z143" s="21" t="s">
        <v>103</v>
      </c>
      <c r="AA143" s="22" t="s">
        <v>103</v>
      </c>
      <c r="AB143" s="20">
        <v>2025</v>
      </c>
      <c r="AC143" s="20">
        <v>2020</v>
      </c>
      <c r="AD143" s="23" t="s">
        <v>103</v>
      </c>
      <c r="AE143" s="23">
        <v>47848</v>
      </c>
      <c r="AF143" s="2" t="str">
        <f t="shared" si="2"/>
        <v/>
      </c>
    </row>
    <row r="144" spans="1:32" x14ac:dyDescent="0.35">
      <c r="A144" s="19" t="s">
        <v>345</v>
      </c>
      <c r="B144" s="20" t="s">
        <v>32</v>
      </c>
      <c r="C144" s="20" t="s">
        <v>317</v>
      </c>
      <c r="D144" s="20" t="s">
        <v>190</v>
      </c>
      <c r="E144" s="20" t="s">
        <v>26</v>
      </c>
      <c r="F144" s="20" t="s">
        <v>99</v>
      </c>
      <c r="G144" s="20" t="s">
        <v>112</v>
      </c>
      <c r="H144" s="20" t="s">
        <v>98</v>
      </c>
      <c r="I144" s="20" t="s">
        <v>341</v>
      </c>
      <c r="J144" s="39">
        <v>20</v>
      </c>
      <c r="K144" s="39">
        <v>0</v>
      </c>
      <c r="L144" s="39" t="s">
        <v>318</v>
      </c>
      <c r="M144" s="39" t="s">
        <v>101</v>
      </c>
      <c r="N144" s="39" t="s">
        <v>346</v>
      </c>
      <c r="O144" s="39" t="s">
        <v>103</v>
      </c>
      <c r="P144" s="39" t="s">
        <v>103</v>
      </c>
      <c r="Q144" s="39" t="s">
        <v>103</v>
      </c>
      <c r="R144" s="39">
        <v>3000</v>
      </c>
      <c r="S144" s="39" t="s">
        <v>103</v>
      </c>
      <c r="T144" s="39" t="s">
        <v>103</v>
      </c>
      <c r="U144" s="39" t="s">
        <v>268</v>
      </c>
      <c r="V144" s="39" t="s">
        <v>171</v>
      </c>
      <c r="W144" s="39" t="s">
        <v>103</v>
      </c>
      <c r="X144" s="39">
        <v>0</v>
      </c>
      <c r="Y144" s="39">
        <v>0</v>
      </c>
      <c r="Z144" s="21" t="s">
        <v>103</v>
      </c>
      <c r="AA144" s="22" t="s">
        <v>103</v>
      </c>
      <c r="AB144" s="20">
        <v>2024</v>
      </c>
      <c r="AC144" s="20">
        <v>2020</v>
      </c>
      <c r="AD144" s="23" t="s">
        <v>103</v>
      </c>
      <c r="AE144" s="23" t="s">
        <v>103</v>
      </c>
      <c r="AF144" s="2" t="str">
        <f t="shared" si="2"/>
        <v/>
      </c>
    </row>
    <row r="145" spans="1:32" x14ac:dyDescent="0.35">
      <c r="A145" s="19" t="s">
        <v>347</v>
      </c>
      <c r="B145" s="20" t="s">
        <v>348</v>
      </c>
      <c r="C145" s="20" t="s">
        <v>317</v>
      </c>
      <c r="D145" s="20" t="s">
        <v>190</v>
      </c>
      <c r="E145" s="20" t="s">
        <v>26</v>
      </c>
      <c r="F145" s="20" t="s">
        <v>99</v>
      </c>
      <c r="G145" s="20" t="s">
        <v>112</v>
      </c>
      <c r="H145" s="20" t="s">
        <v>98</v>
      </c>
      <c r="I145" s="20" t="s">
        <v>99</v>
      </c>
      <c r="J145" s="39">
        <v>20</v>
      </c>
      <c r="K145" s="39">
        <v>0</v>
      </c>
      <c r="L145" s="39" t="s">
        <v>318</v>
      </c>
      <c r="M145" s="39" t="s">
        <v>101</v>
      </c>
      <c r="N145" s="39" t="s">
        <v>103</v>
      </c>
      <c r="O145" s="39" t="s">
        <v>103</v>
      </c>
      <c r="P145" s="39" t="s">
        <v>103</v>
      </c>
      <c r="Q145" s="39" t="s">
        <v>103</v>
      </c>
      <c r="R145" s="39">
        <v>0</v>
      </c>
      <c r="S145" s="39">
        <v>3000</v>
      </c>
      <c r="T145" s="39" t="s">
        <v>103</v>
      </c>
      <c r="U145" s="39" t="s">
        <v>268</v>
      </c>
      <c r="V145" s="39" t="s">
        <v>171</v>
      </c>
      <c r="W145" s="39" t="s">
        <v>103</v>
      </c>
      <c r="X145" s="39" t="s">
        <v>103</v>
      </c>
      <c r="Y145" s="39" t="s">
        <v>103</v>
      </c>
      <c r="Z145" s="21" t="s">
        <v>103</v>
      </c>
      <c r="AA145" s="22" t="s">
        <v>103</v>
      </c>
      <c r="AB145" s="20">
        <v>2024</v>
      </c>
      <c r="AC145" s="20">
        <v>2020</v>
      </c>
      <c r="AD145" s="23" t="s">
        <v>103</v>
      </c>
      <c r="AE145" s="23">
        <v>48944</v>
      </c>
      <c r="AF145" s="2" t="str">
        <f t="shared" si="2"/>
        <v/>
      </c>
    </row>
    <row r="146" spans="1:32" x14ac:dyDescent="0.35">
      <c r="A146" s="19" t="s">
        <v>349</v>
      </c>
      <c r="B146" s="20" t="s">
        <v>151</v>
      </c>
      <c r="C146" s="20" t="s">
        <v>317</v>
      </c>
      <c r="D146" s="20" t="s">
        <v>190</v>
      </c>
      <c r="E146" s="20" t="s">
        <v>26</v>
      </c>
      <c r="F146" s="20" t="s">
        <v>99</v>
      </c>
      <c r="G146" s="20" t="s">
        <v>112</v>
      </c>
      <c r="H146" s="20" t="s">
        <v>98</v>
      </c>
      <c r="I146" s="20" t="s">
        <v>99</v>
      </c>
      <c r="J146" s="39">
        <v>20</v>
      </c>
      <c r="K146" s="39">
        <v>0</v>
      </c>
      <c r="L146" s="39" t="s">
        <v>318</v>
      </c>
      <c r="M146" s="39" t="s">
        <v>101</v>
      </c>
      <c r="N146" s="39" t="s">
        <v>103</v>
      </c>
      <c r="O146" s="39" t="s">
        <v>103</v>
      </c>
      <c r="P146" s="39" t="s">
        <v>103</v>
      </c>
      <c r="Q146" s="39" t="s">
        <v>103</v>
      </c>
      <c r="R146" s="39">
        <v>0</v>
      </c>
      <c r="S146" s="39">
        <v>7000</v>
      </c>
      <c r="T146" s="39" t="s">
        <v>103</v>
      </c>
      <c r="U146" s="39" t="s">
        <v>268</v>
      </c>
      <c r="V146" s="39" t="s">
        <v>171</v>
      </c>
      <c r="W146" s="39" t="s">
        <v>103</v>
      </c>
      <c r="X146" s="39" t="s">
        <v>103</v>
      </c>
      <c r="Y146" s="39" t="s">
        <v>103</v>
      </c>
      <c r="Z146" s="21" t="s">
        <v>103</v>
      </c>
      <c r="AA146" s="22" t="s">
        <v>103</v>
      </c>
      <c r="AB146" s="20">
        <v>2027</v>
      </c>
      <c r="AC146" s="20">
        <v>2020</v>
      </c>
      <c r="AD146" s="23" t="s">
        <v>103</v>
      </c>
      <c r="AE146" s="23">
        <v>51501</v>
      </c>
      <c r="AF146" s="2" t="str">
        <f t="shared" si="2"/>
        <v/>
      </c>
    </row>
    <row r="147" spans="1:32" x14ac:dyDescent="0.35">
      <c r="A147" s="19" t="s">
        <v>350</v>
      </c>
      <c r="B147" s="20" t="s">
        <v>340</v>
      </c>
      <c r="C147" s="20" t="s">
        <v>317</v>
      </c>
      <c r="D147" s="20" t="s">
        <v>190</v>
      </c>
      <c r="E147" s="20" t="s">
        <v>51</v>
      </c>
      <c r="F147" s="20"/>
      <c r="G147" s="20" t="s">
        <v>97</v>
      </c>
      <c r="H147" s="20" t="s">
        <v>99</v>
      </c>
      <c r="I147" s="20" t="s">
        <v>145</v>
      </c>
      <c r="J147" s="39">
        <v>20</v>
      </c>
      <c r="K147" s="39">
        <v>0</v>
      </c>
      <c r="L147" s="39" t="s">
        <v>318</v>
      </c>
      <c r="M147" s="39" t="s">
        <v>101</v>
      </c>
      <c r="N147" s="39" t="s">
        <v>103</v>
      </c>
      <c r="O147" s="39" t="s">
        <v>103</v>
      </c>
      <c r="P147" s="39" t="s">
        <v>103</v>
      </c>
      <c r="Q147" s="39" t="s">
        <v>103</v>
      </c>
      <c r="R147" s="39">
        <v>0</v>
      </c>
      <c r="S147" s="39">
        <v>300</v>
      </c>
      <c r="T147" s="39" t="s">
        <v>103</v>
      </c>
      <c r="U147" s="39" t="s">
        <v>121</v>
      </c>
      <c r="V147" s="39" t="s">
        <v>169</v>
      </c>
      <c r="W147" s="39" t="s">
        <v>103</v>
      </c>
      <c r="X147" s="39" t="s">
        <v>103</v>
      </c>
      <c r="Y147" s="39" t="s">
        <v>103</v>
      </c>
      <c r="Z147" s="21" t="s">
        <v>103</v>
      </c>
      <c r="AA147" s="22" t="s">
        <v>103</v>
      </c>
      <c r="AB147" s="20" t="s">
        <v>103</v>
      </c>
      <c r="AC147" s="20">
        <v>2020</v>
      </c>
      <c r="AD147" s="23" t="s">
        <v>103</v>
      </c>
      <c r="AE147" s="23" t="s">
        <v>103</v>
      </c>
      <c r="AF147" s="2" t="str">
        <f t="shared" si="2"/>
        <v/>
      </c>
    </row>
    <row r="148" spans="1:32" x14ac:dyDescent="0.35">
      <c r="A148" s="19" t="s">
        <v>351</v>
      </c>
      <c r="B148" s="20" t="s">
        <v>340</v>
      </c>
      <c r="C148" s="20" t="s">
        <v>317</v>
      </c>
      <c r="D148" s="20" t="s">
        <v>190</v>
      </c>
      <c r="E148" s="20" t="s">
        <v>51</v>
      </c>
      <c r="F148" s="20"/>
      <c r="G148" s="20" t="s">
        <v>97</v>
      </c>
      <c r="H148" s="20" t="s">
        <v>99</v>
      </c>
      <c r="I148" s="20" t="s">
        <v>145</v>
      </c>
      <c r="J148" s="39">
        <v>20</v>
      </c>
      <c r="K148" s="39">
        <v>0</v>
      </c>
      <c r="L148" s="39" t="s">
        <v>318</v>
      </c>
      <c r="M148" s="39" t="s">
        <v>101</v>
      </c>
      <c r="N148" s="39" t="s">
        <v>103</v>
      </c>
      <c r="O148" s="39" t="s">
        <v>103</v>
      </c>
      <c r="P148" s="39" t="s">
        <v>103</v>
      </c>
      <c r="Q148" s="39" t="s">
        <v>103</v>
      </c>
      <c r="R148" s="39">
        <v>0</v>
      </c>
      <c r="S148" s="39">
        <v>300</v>
      </c>
      <c r="T148" s="39" t="s">
        <v>103</v>
      </c>
      <c r="U148" s="39" t="s">
        <v>121</v>
      </c>
      <c r="V148" s="39" t="s">
        <v>169</v>
      </c>
      <c r="W148" s="39" t="s">
        <v>103</v>
      </c>
      <c r="X148" s="39" t="s">
        <v>103</v>
      </c>
      <c r="Y148" s="39" t="s">
        <v>103</v>
      </c>
      <c r="Z148" s="21" t="s">
        <v>103</v>
      </c>
      <c r="AA148" s="22" t="s">
        <v>103</v>
      </c>
      <c r="AB148" s="20" t="s">
        <v>103</v>
      </c>
      <c r="AC148" s="20">
        <v>2020</v>
      </c>
      <c r="AD148" s="23" t="s">
        <v>103</v>
      </c>
      <c r="AE148" s="23" t="s">
        <v>103</v>
      </c>
      <c r="AF148" s="2" t="str">
        <f t="shared" si="2"/>
        <v/>
      </c>
    </row>
    <row r="149" spans="1:32" x14ac:dyDescent="0.35">
      <c r="A149" s="19" t="s">
        <v>352</v>
      </c>
      <c r="B149" s="20" t="s">
        <v>340</v>
      </c>
      <c r="C149" s="20" t="s">
        <v>317</v>
      </c>
      <c r="D149" s="20" t="s">
        <v>190</v>
      </c>
      <c r="E149" s="20" t="s">
        <v>51</v>
      </c>
      <c r="F149" s="20"/>
      <c r="G149" s="20" t="s">
        <v>97</v>
      </c>
      <c r="H149" s="20" t="s">
        <v>99</v>
      </c>
      <c r="I149" s="20" t="s">
        <v>145</v>
      </c>
      <c r="J149" s="39">
        <v>20</v>
      </c>
      <c r="K149" s="39">
        <v>0</v>
      </c>
      <c r="L149" s="39" t="s">
        <v>318</v>
      </c>
      <c r="M149" s="39" t="s">
        <v>101</v>
      </c>
      <c r="N149" s="39" t="s">
        <v>103</v>
      </c>
      <c r="O149" s="39" t="s">
        <v>103</v>
      </c>
      <c r="P149" s="39" t="s">
        <v>103</v>
      </c>
      <c r="Q149" s="39" t="s">
        <v>103</v>
      </c>
      <c r="R149" s="39">
        <v>0</v>
      </c>
      <c r="S149" s="39">
        <v>300</v>
      </c>
      <c r="T149" s="39" t="s">
        <v>103</v>
      </c>
      <c r="U149" s="39" t="s">
        <v>121</v>
      </c>
      <c r="V149" s="39" t="s">
        <v>169</v>
      </c>
      <c r="W149" s="39" t="s">
        <v>103</v>
      </c>
      <c r="X149" s="39" t="s">
        <v>103</v>
      </c>
      <c r="Y149" s="39" t="s">
        <v>103</v>
      </c>
      <c r="Z149" s="21" t="s">
        <v>103</v>
      </c>
      <c r="AA149" s="22" t="s">
        <v>103</v>
      </c>
      <c r="AB149" s="20" t="s">
        <v>103</v>
      </c>
      <c r="AC149" s="20">
        <v>2020</v>
      </c>
      <c r="AD149" s="23" t="s">
        <v>103</v>
      </c>
      <c r="AE149" s="23" t="s">
        <v>103</v>
      </c>
      <c r="AF149" s="2" t="str">
        <f t="shared" si="2"/>
        <v/>
      </c>
    </row>
    <row r="150" spans="1:32" x14ac:dyDescent="0.35">
      <c r="A150" s="19" t="s">
        <v>353</v>
      </c>
      <c r="B150" s="20" t="s">
        <v>340</v>
      </c>
      <c r="C150" s="20" t="s">
        <v>317</v>
      </c>
      <c r="D150" s="20" t="s">
        <v>190</v>
      </c>
      <c r="E150" s="20" t="s">
        <v>51</v>
      </c>
      <c r="F150" s="20"/>
      <c r="G150" s="20" t="s">
        <v>97</v>
      </c>
      <c r="H150" s="20" t="s">
        <v>99</v>
      </c>
      <c r="I150" s="20" t="s">
        <v>145</v>
      </c>
      <c r="J150" s="39">
        <v>20</v>
      </c>
      <c r="K150" s="39">
        <v>0</v>
      </c>
      <c r="L150" s="39" t="s">
        <v>318</v>
      </c>
      <c r="M150" s="39" t="s">
        <v>101</v>
      </c>
      <c r="N150" s="39" t="s">
        <v>103</v>
      </c>
      <c r="O150" s="39" t="s">
        <v>103</v>
      </c>
      <c r="P150" s="39" t="s">
        <v>103</v>
      </c>
      <c r="Q150" s="39" t="s">
        <v>103</v>
      </c>
      <c r="R150" s="39">
        <v>0</v>
      </c>
      <c r="S150" s="39">
        <v>300</v>
      </c>
      <c r="T150" s="39" t="s">
        <v>103</v>
      </c>
      <c r="U150" s="39" t="s">
        <v>121</v>
      </c>
      <c r="V150" s="39" t="s">
        <v>169</v>
      </c>
      <c r="W150" s="39" t="s">
        <v>103</v>
      </c>
      <c r="X150" s="39" t="s">
        <v>103</v>
      </c>
      <c r="Y150" s="39" t="s">
        <v>103</v>
      </c>
      <c r="Z150" s="21" t="s">
        <v>103</v>
      </c>
      <c r="AA150" s="22" t="s">
        <v>103</v>
      </c>
      <c r="AB150" s="20" t="s">
        <v>103</v>
      </c>
      <c r="AC150" s="20">
        <v>2020</v>
      </c>
      <c r="AD150" s="23" t="s">
        <v>103</v>
      </c>
      <c r="AE150" s="23" t="s">
        <v>103</v>
      </c>
      <c r="AF150" s="2" t="str">
        <f t="shared" si="2"/>
        <v/>
      </c>
    </row>
    <row r="151" spans="1:32" x14ac:dyDescent="0.35">
      <c r="A151" s="19" t="s">
        <v>354</v>
      </c>
      <c r="B151" s="20" t="s">
        <v>32</v>
      </c>
      <c r="C151" s="20" t="s">
        <v>355</v>
      </c>
      <c r="D151" s="20" t="s">
        <v>190</v>
      </c>
      <c r="E151" s="20" t="s">
        <v>25</v>
      </c>
      <c r="F151" s="20"/>
      <c r="G151" s="20" t="s">
        <v>97</v>
      </c>
      <c r="H151" s="20" t="s">
        <v>98</v>
      </c>
      <c r="I151" s="20" t="s">
        <v>136</v>
      </c>
      <c r="J151" s="39">
        <v>12</v>
      </c>
      <c r="K151" s="39">
        <v>0</v>
      </c>
      <c r="L151" s="39" t="s">
        <v>192</v>
      </c>
      <c r="M151" s="39" t="s">
        <v>101</v>
      </c>
      <c r="N151" s="39" t="s">
        <v>103</v>
      </c>
      <c r="O151" s="39">
        <v>58.9</v>
      </c>
      <c r="P151" s="39">
        <v>65.920537213206487</v>
      </c>
      <c r="Q151" s="39" t="s">
        <v>103</v>
      </c>
      <c r="R151" s="39" t="s">
        <v>103</v>
      </c>
      <c r="S151" s="39" t="s">
        <v>103</v>
      </c>
      <c r="T151" s="39">
        <v>5000</v>
      </c>
      <c r="U151" s="39" t="s">
        <v>104</v>
      </c>
      <c r="V151" s="39" t="s">
        <v>99</v>
      </c>
      <c r="W151" s="39">
        <v>5100</v>
      </c>
      <c r="X151" s="39">
        <v>6</v>
      </c>
      <c r="Y151" s="39">
        <v>6</v>
      </c>
      <c r="Z151" s="21">
        <v>1</v>
      </c>
      <c r="AA151" s="22" t="s">
        <v>106</v>
      </c>
      <c r="AB151" s="20">
        <v>2019</v>
      </c>
      <c r="AC151" s="20">
        <v>2019</v>
      </c>
      <c r="AD151" s="23">
        <v>43770</v>
      </c>
      <c r="AE151" s="23">
        <v>44646</v>
      </c>
      <c r="AF151" s="2">
        <f t="shared" si="2"/>
        <v>65.920537213206487</v>
      </c>
    </row>
    <row r="152" spans="1:32" x14ac:dyDescent="0.35">
      <c r="A152" s="19" t="s">
        <v>356</v>
      </c>
      <c r="B152" s="20" t="s">
        <v>32</v>
      </c>
      <c r="C152" s="20" t="s">
        <v>355</v>
      </c>
      <c r="D152" s="20" t="s">
        <v>190</v>
      </c>
      <c r="E152" s="20" t="s">
        <v>25</v>
      </c>
      <c r="F152" s="20"/>
      <c r="G152" s="20" t="s">
        <v>97</v>
      </c>
      <c r="H152" s="20" t="s">
        <v>98</v>
      </c>
      <c r="I152" s="20" t="s">
        <v>136</v>
      </c>
      <c r="J152" s="39">
        <v>12</v>
      </c>
      <c r="K152" s="39">
        <v>0</v>
      </c>
      <c r="L152" s="39" t="s">
        <v>192</v>
      </c>
      <c r="M152" s="39" t="s">
        <v>101</v>
      </c>
      <c r="N152" s="39" t="s">
        <v>103</v>
      </c>
      <c r="O152" s="39">
        <v>55.68</v>
      </c>
      <c r="P152" s="39">
        <v>63.481929084482957</v>
      </c>
      <c r="Q152" s="39" t="s">
        <v>103</v>
      </c>
      <c r="R152" s="39" t="s">
        <v>103</v>
      </c>
      <c r="S152" s="39" t="s">
        <v>103</v>
      </c>
      <c r="T152" s="39">
        <v>5000</v>
      </c>
      <c r="U152" s="39" t="s">
        <v>104</v>
      </c>
      <c r="V152" s="39" t="s">
        <v>99</v>
      </c>
      <c r="W152" s="39">
        <v>5281</v>
      </c>
      <c r="X152" s="39">
        <v>4.5830000000000002</v>
      </c>
      <c r="Y152" s="39">
        <v>5</v>
      </c>
      <c r="Z152" s="21">
        <v>1.0909884355225834</v>
      </c>
      <c r="AA152" s="22" t="s">
        <v>106</v>
      </c>
      <c r="AB152" s="20">
        <v>2020</v>
      </c>
      <c r="AC152" s="20">
        <v>2020</v>
      </c>
      <c r="AD152" s="23" t="s">
        <v>103</v>
      </c>
      <c r="AE152" s="23" t="s">
        <v>103</v>
      </c>
      <c r="AF152" s="2">
        <f t="shared" si="2"/>
        <v>63.481929084482957</v>
      </c>
    </row>
    <row r="153" spans="1:32" x14ac:dyDescent="0.35">
      <c r="A153" s="19" t="s">
        <v>357</v>
      </c>
      <c r="B153" s="20" t="s">
        <v>32</v>
      </c>
      <c r="C153" s="20" t="s">
        <v>355</v>
      </c>
      <c r="D153" s="20" t="s">
        <v>190</v>
      </c>
      <c r="E153" s="20" t="s">
        <v>25</v>
      </c>
      <c r="F153" s="20"/>
      <c r="G153" s="20" t="s">
        <v>97</v>
      </c>
      <c r="H153" s="20" t="s">
        <v>98</v>
      </c>
      <c r="I153" s="20" t="s">
        <v>136</v>
      </c>
      <c r="J153" s="39">
        <v>12</v>
      </c>
      <c r="K153" s="39">
        <v>0</v>
      </c>
      <c r="L153" s="39" t="s">
        <v>192</v>
      </c>
      <c r="M153" s="39" t="s">
        <v>101</v>
      </c>
      <c r="N153" s="39" t="s">
        <v>358</v>
      </c>
      <c r="O153" s="39">
        <v>47.5</v>
      </c>
      <c r="P153" s="39">
        <v>49.926424216943452</v>
      </c>
      <c r="Q153" s="39" t="s">
        <v>103</v>
      </c>
      <c r="R153" s="39" t="s">
        <v>103</v>
      </c>
      <c r="S153" s="39" t="s">
        <v>103</v>
      </c>
      <c r="T153" s="39">
        <v>5000</v>
      </c>
      <c r="U153" s="39" t="s">
        <v>104</v>
      </c>
      <c r="V153" s="39" t="s">
        <v>130</v>
      </c>
      <c r="W153" s="39">
        <v>5000</v>
      </c>
      <c r="X153" s="39">
        <v>5</v>
      </c>
      <c r="Y153" s="39">
        <v>5</v>
      </c>
      <c r="Z153" s="21">
        <v>1</v>
      </c>
      <c r="AA153" s="22" t="s">
        <v>106</v>
      </c>
      <c r="AB153" s="20">
        <v>2022</v>
      </c>
      <c r="AC153" s="20">
        <v>2021</v>
      </c>
      <c r="AD153" s="23" t="s">
        <v>103</v>
      </c>
      <c r="AE153" s="23" t="s">
        <v>103</v>
      </c>
      <c r="AF153" s="2">
        <f t="shared" si="2"/>
        <v>49.926424216943452</v>
      </c>
    </row>
    <row r="154" spans="1:32" x14ac:dyDescent="0.35">
      <c r="A154" s="19" t="s">
        <v>359</v>
      </c>
      <c r="B154" s="20" t="s">
        <v>32</v>
      </c>
      <c r="C154" s="20" t="s">
        <v>355</v>
      </c>
      <c r="D154" s="20" t="s">
        <v>190</v>
      </c>
      <c r="E154" s="20" t="s">
        <v>25</v>
      </c>
      <c r="F154" s="20"/>
      <c r="G154" s="20" t="s">
        <v>97</v>
      </c>
      <c r="H154" s="20" t="s">
        <v>98</v>
      </c>
      <c r="I154" s="20" t="s">
        <v>136</v>
      </c>
      <c r="J154" s="39">
        <v>12</v>
      </c>
      <c r="K154" s="39">
        <v>0</v>
      </c>
      <c r="L154" s="39" t="s">
        <v>192</v>
      </c>
      <c r="M154" s="39" t="s">
        <v>101</v>
      </c>
      <c r="N154" s="39" t="s">
        <v>360</v>
      </c>
      <c r="O154" s="39">
        <v>23.67</v>
      </c>
      <c r="P154" s="39">
        <v>24.879125499264244</v>
      </c>
      <c r="Q154" s="39" t="s">
        <v>103</v>
      </c>
      <c r="R154" s="39" t="s">
        <v>103</v>
      </c>
      <c r="S154" s="39" t="s">
        <v>103</v>
      </c>
      <c r="T154" s="39">
        <v>445000</v>
      </c>
      <c r="U154" s="39" t="s">
        <v>104</v>
      </c>
      <c r="V154" s="39" t="s">
        <v>130</v>
      </c>
      <c r="W154" s="39">
        <v>535000</v>
      </c>
      <c r="X154" s="39" t="s">
        <v>103</v>
      </c>
      <c r="Y154" s="39">
        <v>0</v>
      </c>
      <c r="Z154" s="21" t="s">
        <v>106</v>
      </c>
      <c r="AA154" s="22" t="s">
        <v>106</v>
      </c>
      <c r="AB154" s="20">
        <v>2022</v>
      </c>
      <c r="AC154" s="20">
        <v>2021</v>
      </c>
      <c r="AD154" s="23" t="s">
        <v>103</v>
      </c>
      <c r="AE154" s="23" t="s">
        <v>103</v>
      </c>
      <c r="AF154" s="2">
        <f t="shared" si="2"/>
        <v>24.879125499264244</v>
      </c>
    </row>
    <row r="155" spans="1:32" x14ac:dyDescent="0.35">
      <c r="A155" s="19" t="s">
        <v>361</v>
      </c>
      <c r="B155" s="20" t="s">
        <v>32</v>
      </c>
      <c r="C155" s="20" t="s">
        <v>355</v>
      </c>
      <c r="D155" s="20" t="s">
        <v>190</v>
      </c>
      <c r="E155" s="20" t="s">
        <v>26</v>
      </c>
      <c r="F155" s="20"/>
      <c r="G155" s="20" t="s">
        <v>97</v>
      </c>
      <c r="H155" s="20" t="s">
        <v>98</v>
      </c>
      <c r="I155" s="20" t="s">
        <v>136</v>
      </c>
      <c r="J155" s="39">
        <v>12</v>
      </c>
      <c r="K155" s="39">
        <v>0</v>
      </c>
      <c r="L155" s="39" t="s">
        <v>192</v>
      </c>
      <c r="M155" s="39" t="s">
        <v>101</v>
      </c>
      <c r="N155" s="39" t="s">
        <v>362</v>
      </c>
      <c r="O155" s="39">
        <v>34.9</v>
      </c>
      <c r="P155" s="39">
        <v>36.682783266764766</v>
      </c>
      <c r="Q155" s="39" t="s">
        <v>103</v>
      </c>
      <c r="R155" s="39" t="s">
        <v>103</v>
      </c>
      <c r="S155" s="39" t="s">
        <v>103</v>
      </c>
      <c r="T155" s="39">
        <v>140000</v>
      </c>
      <c r="U155" s="39" t="s">
        <v>109</v>
      </c>
      <c r="V155" s="39" t="s">
        <v>130</v>
      </c>
      <c r="W155" s="39">
        <v>140000</v>
      </c>
      <c r="X155" s="39" t="s">
        <v>103</v>
      </c>
      <c r="Y155" s="39">
        <v>0</v>
      </c>
      <c r="Z155" s="21" t="s">
        <v>106</v>
      </c>
      <c r="AA155" s="22" t="s">
        <v>106</v>
      </c>
      <c r="AB155" s="20">
        <v>2022</v>
      </c>
      <c r="AC155" s="20">
        <v>2021</v>
      </c>
      <c r="AD155" s="23" t="s">
        <v>103</v>
      </c>
      <c r="AE155" s="23" t="s">
        <v>103</v>
      </c>
      <c r="AF155" s="2">
        <f t="shared" si="2"/>
        <v>36.682783266764766</v>
      </c>
    </row>
    <row r="156" spans="1:32" x14ac:dyDescent="0.35">
      <c r="A156" s="19" t="s">
        <v>363</v>
      </c>
      <c r="B156" s="20" t="s">
        <v>32</v>
      </c>
      <c r="C156" s="20" t="s">
        <v>355</v>
      </c>
      <c r="D156" s="20" t="s">
        <v>190</v>
      </c>
      <c r="E156" s="20" t="s">
        <v>51</v>
      </c>
      <c r="F156" s="20"/>
      <c r="G156" s="20" t="s">
        <v>97</v>
      </c>
      <c r="H156" s="20" t="s">
        <v>98</v>
      </c>
      <c r="I156" s="20" t="s">
        <v>136</v>
      </c>
      <c r="J156" s="39">
        <v>12</v>
      </c>
      <c r="K156" s="39">
        <v>0</v>
      </c>
      <c r="L156" s="39" t="s">
        <v>192</v>
      </c>
      <c r="M156" s="39" t="s">
        <v>101</v>
      </c>
      <c r="N156" s="39" t="s">
        <v>364</v>
      </c>
      <c r="O156" s="39">
        <v>29.603300000000001</v>
      </c>
      <c r="P156" s="39">
        <v>32.010488754325259</v>
      </c>
      <c r="Q156" s="39" t="s">
        <v>103</v>
      </c>
      <c r="R156" s="39" t="s">
        <v>103</v>
      </c>
      <c r="S156" s="39" t="s">
        <v>103</v>
      </c>
      <c r="T156" s="39">
        <v>650000</v>
      </c>
      <c r="U156" s="39" t="s">
        <v>147</v>
      </c>
      <c r="V156" s="39" t="s">
        <v>130</v>
      </c>
      <c r="W156" s="39">
        <v>780000</v>
      </c>
      <c r="X156" s="39" t="s">
        <v>103</v>
      </c>
      <c r="Y156" s="39" t="s">
        <v>103</v>
      </c>
      <c r="Z156" s="21" t="s">
        <v>106</v>
      </c>
      <c r="AA156" s="22" t="s">
        <v>106</v>
      </c>
      <c r="AB156" s="20">
        <v>2023</v>
      </c>
      <c r="AC156" s="20">
        <v>2022</v>
      </c>
      <c r="AD156" s="23" t="s">
        <v>103</v>
      </c>
      <c r="AE156" s="23">
        <v>46393</v>
      </c>
      <c r="AF156" s="2">
        <f t="shared" si="2"/>
        <v>32.010488754325259</v>
      </c>
    </row>
    <row r="157" spans="1:32" x14ac:dyDescent="0.35">
      <c r="A157" s="19" t="s">
        <v>365</v>
      </c>
      <c r="B157" s="20" t="s">
        <v>151</v>
      </c>
      <c r="C157" s="20" t="s">
        <v>355</v>
      </c>
      <c r="D157" s="20" t="s">
        <v>190</v>
      </c>
      <c r="E157" s="20" t="s">
        <v>26</v>
      </c>
      <c r="F157" s="20" t="s">
        <v>99</v>
      </c>
      <c r="G157" s="20" t="s">
        <v>112</v>
      </c>
      <c r="H157" s="20" t="s">
        <v>99</v>
      </c>
      <c r="I157" s="20" t="s">
        <v>136</v>
      </c>
      <c r="J157" s="39" t="s">
        <v>103</v>
      </c>
      <c r="K157" s="39" t="s">
        <v>103</v>
      </c>
      <c r="L157" s="39" t="s">
        <v>192</v>
      </c>
      <c r="M157" s="39" t="s">
        <v>99</v>
      </c>
      <c r="N157" s="39" t="s">
        <v>366</v>
      </c>
      <c r="O157" s="39" t="s">
        <v>103</v>
      </c>
      <c r="P157" s="39" t="s">
        <v>103</v>
      </c>
      <c r="Q157" s="39" t="s">
        <v>103</v>
      </c>
      <c r="R157" s="39" t="s">
        <v>103</v>
      </c>
      <c r="S157" s="39">
        <v>1000</v>
      </c>
      <c r="T157" s="39" t="s">
        <v>103</v>
      </c>
      <c r="U157" s="39" t="s">
        <v>268</v>
      </c>
      <c r="V157" s="39" t="s">
        <v>171</v>
      </c>
      <c r="W157" s="39" t="s">
        <v>103</v>
      </c>
      <c r="X157" s="39" t="s">
        <v>103</v>
      </c>
      <c r="Y157" s="39" t="s">
        <v>103</v>
      </c>
      <c r="Z157" s="21" t="s">
        <v>103</v>
      </c>
      <c r="AA157" s="22" t="s">
        <v>103</v>
      </c>
      <c r="AB157" s="20">
        <v>2026</v>
      </c>
      <c r="AC157" s="20">
        <v>2022</v>
      </c>
      <c r="AD157" s="23" t="s">
        <v>103</v>
      </c>
      <c r="AE157" s="23" t="s">
        <v>103</v>
      </c>
      <c r="AF157" s="2" t="str">
        <f t="shared" si="2"/>
        <v/>
      </c>
    </row>
    <row r="158" spans="1:32" x14ac:dyDescent="0.35">
      <c r="A158" s="19" t="s">
        <v>367</v>
      </c>
      <c r="B158" s="20" t="s">
        <v>32</v>
      </c>
      <c r="C158" s="20" t="s">
        <v>368</v>
      </c>
      <c r="D158" s="20" t="s">
        <v>190</v>
      </c>
      <c r="E158" s="20" t="s">
        <v>51</v>
      </c>
      <c r="F158" s="20"/>
      <c r="G158" s="20" t="s">
        <v>97</v>
      </c>
      <c r="H158" s="20" t="s">
        <v>98</v>
      </c>
      <c r="I158" s="20" t="s">
        <v>99</v>
      </c>
      <c r="J158" s="39">
        <v>12</v>
      </c>
      <c r="K158" s="39">
        <v>0</v>
      </c>
      <c r="L158" s="39" t="s">
        <v>192</v>
      </c>
      <c r="M158" s="39" t="s">
        <v>123</v>
      </c>
      <c r="N158" s="39" t="s">
        <v>369</v>
      </c>
      <c r="O158" s="39">
        <v>2.4900000000000002</v>
      </c>
      <c r="P158" s="39">
        <v>2.9373599150642917</v>
      </c>
      <c r="Q158" s="39" t="s">
        <v>103</v>
      </c>
      <c r="R158" s="39" t="s">
        <v>103</v>
      </c>
      <c r="S158" s="39" t="s">
        <v>103</v>
      </c>
      <c r="T158" s="39">
        <v>1400000</v>
      </c>
      <c r="U158" s="39" t="s">
        <v>121</v>
      </c>
      <c r="V158" s="39" t="s">
        <v>169</v>
      </c>
      <c r="W158" s="39">
        <v>1360000</v>
      </c>
      <c r="X158" s="39">
        <v>462</v>
      </c>
      <c r="Y158" s="39">
        <v>462</v>
      </c>
      <c r="Z158" s="21">
        <v>1</v>
      </c>
      <c r="AA158" s="22" t="s">
        <v>106</v>
      </c>
      <c r="AB158" s="20">
        <v>2018</v>
      </c>
      <c r="AC158" s="20">
        <v>2017</v>
      </c>
      <c r="AD158" s="23">
        <v>43405</v>
      </c>
      <c r="AE158" s="23">
        <v>43831</v>
      </c>
      <c r="AF158" s="2">
        <f t="shared" si="2"/>
        <v>2.9373599150642917</v>
      </c>
    </row>
    <row r="159" spans="1:32" x14ac:dyDescent="0.35">
      <c r="A159" s="19" t="s">
        <v>370</v>
      </c>
      <c r="B159" s="20" t="s">
        <v>32</v>
      </c>
      <c r="C159" s="20" t="s">
        <v>371</v>
      </c>
      <c r="D159" s="20" t="s">
        <v>190</v>
      </c>
      <c r="E159" s="20" t="s">
        <v>26</v>
      </c>
      <c r="F159" s="20"/>
      <c r="G159" s="20" t="s">
        <v>97</v>
      </c>
      <c r="H159" s="20" t="s">
        <v>98</v>
      </c>
      <c r="I159" s="20" t="s">
        <v>99</v>
      </c>
      <c r="J159" s="39">
        <v>20</v>
      </c>
      <c r="K159" s="39">
        <v>0</v>
      </c>
      <c r="L159" s="39" t="s">
        <v>192</v>
      </c>
      <c r="M159" s="39" t="s">
        <v>123</v>
      </c>
      <c r="N159" s="39" t="s">
        <v>103</v>
      </c>
      <c r="O159" s="39">
        <v>62.2</v>
      </c>
      <c r="P159" s="39">
        <v>70.915517044806748</v>
      </c>
      <c r="Q159" s="39" t="s">
        <v>103</v>
      </c>
      <c r="R159" s="39">
        <v>0</v>
      </c>
      <c r="S159" s="39">
        <v>630</v>
      </c>
      <c r="T159" s="39" t="s">
        <v>103</v>
      </c>
      <c r="U159" s="39" t="s">
        <v>109</v>
      </c>
      <c r="V159" s="39" t="s">
        <v>99</v>
      </c>
      <c r="W159" s="39">
        <v>0</v>
      </c>
      <c r="X159" s="39">
        <v>637</v>
      </c>
      <c r="Y159" s="39">
        <v>1121</v>
      </c>
      <c r="Z159" s="21">
        <v>1.7598116169544742</v>
      </c>
      <c r="AA159" s="22">
        <v>1.0111111111111111</v>
      </c>
      <c r="AB159" s="20">
        <v>2020</v>
      </c>
      <c r="AC159" s="20">
        <v>2017</v>
      </c>
      <c r="AD159" s="23">
        <v>43800</v>
      </c>
      <c r="AE159" s="23">
        <v>45019</v>
      </c>
      <c r="AF159" s="2">
        <f t="shared" si="2"/>
        <v>70.915517044806748</v>
      </c>
    </row>
    <row r="160" spans="1:32" x14ac:dyDescent="0.35">
      <c r="A160" s="19" t="s">
        <v>372</v>
      </c>
      <c r="B160" s="20" t="s">
        <v>32</v>
      </c>
      <c r="C160" s="20" t="s">
        <v>371</v>
      </c>
      <c r="D160" s="20" t="s">
        <v>190</v>
      </c>
      <c r="E160" s="20" t="s">
        <v>25</v>
      </c>
      <c r="F160" s="20"/>
      <c r="G160" s="20" t="s">
        <v>112</v>
      </c>
      <c r="H160" s="20" t="s">
        <v>99</v>
      </c>
      <c r="I160" s="20" t="s">
        <v>99</v>
      </c>
      <c r="J160" s="39">
        <v>20</v>
      </c>
      <c r="K160" s="39">
        <v>0</v>
      </c>
      <c r="L160" s="39" t="s">
        <v>192</v>
      </c>
      <c r="M160" s="39" t="s">
        <v>123</v>
      </c>
      <c r="N160" s="39" t="s">
        <v>103</v>
      </c>
      <c r="O160" s="39">
        <v>210.1</v>
      </c>
      <c r="P160" s="39">
        <v>270.01670736409199</v>
      </c>
      <c r="Q160" s="39" t="s">
        <v>103</v>
      </c>
      <c r="R160" s="39">
        <v>0</v>
      </c>
      <c r="S160" s="39">
        <v>50</v>
      </c>
      <c r="T160" s="39" t="s">
        <v>103</v>
      </c>
      <c r="U160" s="39" t="s">
        <v>104</v>
      </c>
      <c r="V160" s="39" t="s">
        <v>99</v>
      </c>
      <c r="W160" s="39">
        <v>0</v>
      </c>
      <c r="X160" s="39">
        <v>51.203949999999985</v>
      </c>
      <c r="Y160" s="39">
        <v>100</v>
      </c>
      <c r="Z160" s="21">
        <v>1.9529743310818799</v>
      </c>
      <c r="AA160" s="22">
        <v>1.0240789999999997</v>
      </c>
      <c r="AB160" s="20">
        <v>2012</v>
      </c>
      <c r="AC160" s="20" t="s">
        <v>103</v>
      </c>
      <c r="AD160" s="23" t="s">
        <v>103</v>
      </c>
      <c r="AE160" s="23" t="s">
        <v>103</v>
      </c>
      <c r="AF160" s="2">
        <f t="shared" si="2"/>
        <v>270.01670736409199</v>
      </c>
    </row>
    <row r="161" spans="1:32" x14ac:dyDescent="0.35">
      <c r="A161" s="19" t="s">
        <v>373</v>
      </c>
      <c r="B161" s="20" t="s">
        <v>32</v>
      </c>
      <c r="C161" s="20" t="s">
        <v>371</v>
      </c>
      <c r="D161" s="20" t="s">
        <v>190</v>
      </c>
      <c r="E161" s="20" t="s">
        <v>25</v>
      </c>
      <c r="F161" s="20"/>
      <c r="G161" s="20" t="s">
        <v>112</v>
      </c>
      <c r="H161" s="20" t="s">
        <v>99</v>
      </c>
      <c r="I161" s="20" t="s">
        <v>99</v>
      </c>
      <c r="J161" s="39">
        <v>20</v>
      </c>
      <c r="K161" s="39">
        <v>0</v>
      </c>
      <c r="L161" s="39" t="s">
        <v>192</v>
      </c>
      <c r="M161" s="39" t="s">
        <v>123</v>
      </c>
      <c r="N161" s="39" t="s">
        <v>103</v>
      </c>
      <c r="O161" s="39">
        <v>440.3</v>
      </c>
      <c r="P161" s="39">
        <v>565.86556997815194</v>
      </c>
      <c r="Q161" s="39" t="s">
        <v>103</v>
      </c>
      <c r="R161" s="39">
        <v>0</v>
      </c>
      <c r="S161" s="39">
        <v>50</v>
      </c>
      <c r="T161" s="39" t="s">
        <v>103</v>
      </c>
      <c r="U161" s="39" t="s">
        <v>104</v>
      </c>
      <c r="V161" s="39" t="s">
        <v>99</v>
      </c>
      <c r="W161" s="39">
        <v>0</v>
      </c>
      <c r="X161" s="39">
        <v>59.46</v>
      </c>
      <c r="Y161" s="39">
        <v>81.5</v>
      </c>
      <c r="Z161" s="21">
        <v>1.3706693575512949</v>
      </c>
      <c r="AA161" s="22">
        <v>1.1892</v>
      </c>
      <c r="AB161" s="20">
        <v>2012</v>
      </c>
      <c r="AC161" s="20" t="s">
        <v>103</v>
      </c>
      <c r="AD161" s="23" t="s">
        <v>103</v>
      </c>
      <c r="AE161" s="23" t="s">
        <v>103</v>
      </c>
      <c r="AF161" s="2">
        <f t="shared" si="2"/>
        <v>565.86556997815194</v>
      </c>
    </row>
    <row r="162" spans="1:32" x14ac:dyDescent="0.35">
      <c r="A162" s="19" t="s">
        <v>374</v>
      </c>
      <c r="B162" s="20" t="s">
        <v>32</v>
      </c>
      <c r="C162" s="20" t="s">
        <v>371</v>
      </c>
      <c r="D162" s="20" t="s">
        <v>190</v>
      </c>
      <c r="E162" s="20" t="s">
        <v>25</v>
      </c>
      <c r="F162" s="20"/>
      <c r="G162" s="20" t="s">
        <v>112</v>
      </c>
      <c r="H162" s="20" t="s">
        <v>99</v>
      </c>
      <c r="I162" s="20" t="s">
        <v>99</v>
      </c>
      <c r="J162" s="39">
        <v>20</v>
      </c>
      <c r="K162" s="39">
        <v>0</v>
      </c>
      <c r="L162" s="39" t="s">
        <v>192</v>
      </c>
      <c r="M162" s="39" t="s">
        <v>123</v>
      </c>
      <c r="N162" s="39" t="s">
        <v>103</v>
      </c>
      <c r="O162" s="39">
        <v>197.9</v>
      </c>
      <c r="P162" s="39">
        <v>254.33748875465878</v>
      </c>
      <c r="Q162" s="39" t="s">
        <v>103</v>
      </c>
      <c r="R162" s="39">
        <v>0</v>
      </c>
      <c r="S162" s="39">
        <v>37.5</v>
      </c>
      <c r="T162" s="39" t="s">
        <v>103</v>
      </c>
      <c r="U162" s="39" t="s">
        <v>104</v>
      </c>
      <c r="V162" s="39" t="s">
        <v>99</v>
      </c>
      <c r="W162" s="39">
        <v>0</v>
      </c>
      <c r="X162" s="39">
        <v>46.75</v>
      </c>
      <c r="Y162" s="39">
        <v>267.3</v>
      </c>
      <c r="Z162" s="21">
        <v>5.7176470588235295</v>
      </c>
      <c r="AA162" s="22">
        <v>1.2466666666666666</v>
      </c>
      <c r="AB162" s="20">
        <v>2012</v>
      </c>
      <c r="AC162" s="20" t="s">
        <v>103</v>
      </c>
      <c r="AD162" s="23" t="s">
        <v>103</v>
      </c>
      <c r="AE162" s="23" t="s">
        <v>103</v>
      </c>
      <c r="AF162" s="2">
        <f t="shared" si="2"/>
        <v>254.33748875465878</v>
      </c>
    </row>
    <row r="163" spans="1:32" x14ac:dyDescent="0.35">
      <c r="A163" s="19" t="s">
        <v>375</v>
      </c>
      <c r="B163" s="20" t="s">
        <v>32</v>
      </c>
      <c r="C163" s="20" t="s">
        <v>371</v>
      </c>
      <c r="D163" s="20" t="s">
        <v>190</v>
      </c>
      <c r="E163" s="20" t="s">
        <v>26</v>
      </c>
      <c r="F163" s="20"/>
      <c r="G163" s="20" t="s">
        <v>112</v>
      </c>
      <c r="H163" s="20" t="s">
        <v>98</v>
      </c>
      <c r="I163" s="20" t="s">
        <v>99</v>
      </c>
      <c r="J163" s="39">
        <v>20</v>
      </c>
      <c r="K163" s="39">
        <v>0</v>
      </c>
      <c r="L163" s="39" t="s">
        <v>192</v>
      </c>
      <c r="M163" s="39" t="s">
        <v>123</v>
      </c>
      <c r="N163" s="39" t="s">
        <v>103</v>
      </c>
      <c r="O163" s="39">
        <v>150</v>
      </c>
      <c r="P163" s="39">
        <v>192.77727798483485</v>
      </c>
      <c r="Q163" s="39" t="s">
        <v>103</v>
      </c>
      <c r="R163" s="39">
        <v>0</v>
      </c>
      <c r="S163" s="39">
        <v>3000</v>
      </c>
      <c r="T163" s="39" t="s">
        <v>103</v>
      </c>
      <c r="U163" s="39" t="s">
        <v>268</v>
      </c>
      <c r="V163" s="39" t="s">
        <v>171</v>
      </c>
      <c r="W163" s="39">
        <v>0</v>
      </c>
      <c r="X163" s="39">
        <v>2000</v>
      </c>
      <c r="Y163" s="39">
        <v>2000</v>
      </c>
      <c r="Z163" s="21">
        <v>1</v>
      </c>
      <c r="AA163" s="22">
        <v>0.66666666666666663</v>
      </c>
      <c r="AB163" s="20">
        <v>2012</v>
      </c>
      <c r="AC163" s="20" t="s">
        <v>103</v>
      </c>
      <c r="AD163" s="23" t="s">
        <v>103</v>
      </c>
      <c r="AE163" s="23" t="s">
        <v>103</v>
      </c>
      <c r="AF163" s="2">
        <f t="shared" si="2"/>
        <v>192.77727798483485</v>
      </c>
    </row>
    <row r="164" spans="1:32" x14ac:dyDescent="0.35">
      <c r="A164" s="19" t="s">
        <v>376</v>
      </c>
      <c r="B164" s="20" t="s">
        <v>32</v>
      </c>
      <c r="C164" s="20" t="s">
        <v>371</v>
      </c>
      <c r="D164" s="20" t="s">
        <v>190</v>
      </c>
      <c r="E164" s="20" t="s">
        <v>25</v>
      </c>
      <c r="F164" s="20"/>
      <c r="G164" s="20" t="s">
        <v>112</v>
      </c>
      <c r="H164" s="20" t="s">
        <v>99</v>
      </c>
      <c r="I164" s="20" t="s">
        <v>99</v>
      </c>
      <c r="J164" s="39">
        <v>20</v>
      </c>
      <c r="K164" s="39">
        <v>0</v>
      </c>
      <c r="L164" s="39" t="s">
        <v>192</v>
      </c>
      <c r="M164" s="39" t="s">
        <v>123</v>
      </c>
      <c r="N164" s="39" t="s">
        <v>103</v>
      </c>
      <c r="O164" s="39">
        <v>349.9</v>
      </c>
      <c r="P164" s="39">
        <v>449.68513044595807</v>
      </c>
      <c r="Q164" s="39" t="s">
        <v>103</v>
      </c>
      <c r="R164" s="39">
        <v>0</v>
      </c>
      <c r="S164" s="39">
        <v>37.5</v>
      </c>
      <c r="T164" s="39" t="s">
        <v>103</v>
      </c>
      <c r="U164" s="39" t="s">
        <v>117</v>
      </c>
      <c r="V164" s="39" t="s">
        <v>99</v>
      </c>
      <c r="W164" s="39">
        <v>0</v>
      </c>
      <c r="X164" s="39">
        <v>21</v>
      </c>
      <c r="Y164" s="39">
        <v>21</v>
      </c>
      <c r="Z164" s="21">
        <v>1</v>
      </c>
      <c r="AA164" s="22">
        <v>0.56000000000000005</v>
      </c>
      <c r="AB164" s="20">
        <v>2012</v>
      </c>
      <c r="AC164" s="20" t="s">
        <v>103</v>
      </c>
      <c r="AD164" s="23" t="s">
        <v>103</v>
      </c>
      <c r="AE164" s="23" t="s">
        <v>103</v>
      </c>
      <c r="AF164" s="2">
        <f t="shared" si="2"/>
        <v>449.68513044595807</v>
      </c>
    </row>
    <row r="165" spans="1:32" x14ac:dyDescent="0.35">
      <c r="A165" s="19" t="s">
        <v>377</v>
      </c>
      <c r="B165" s="20" t="s">
        <v>32</v>
      </c>
      <c r="C165" s="20" t="s">
        <v>371</v>
      </c>
      <c r="D165" s="20" t="s">
        <v>190</v>
      </c>
      <c r="E165" s="20" t="s">
        <v>26</v>
      </c>
      <c r="F165" s="20"/>
      <c r="G165" s="20" t="s">
        <v>112</v>
      </c>
      <c r="H165" s="20" t="s">
        <v>98</v>
      </c>
      <c r="I165" s="20" t="s">
        <v>99</v>
      </c>
      <c r="J165" s="39">
        <v>20</v>
      </c>
      <c r="K165" s="39">
        <v>0</v>
      </c>
      <c r="L165" s="39" t="s">
        <v>192</v>
      </c>
      <c r="M165" s="39" t="s">
        <v>123</v>
      </c>
      <c r="N165" s="39" t="s">
        <v>103</v>
      </c>
      <c r="O165" s="39">
        <v>167</v>
      </c>
      <c r="P165" s="39">
        <v>214.6253694897828</v>
      </c>
      <c r="Q165" s="39" t="s">
        <v>103</v>
      </c>
      <c r="R165" s="39">
        <v>0</v>
      </c>
      <c r="S165" s="39">
        <v>1000</v>
      </c>
      <c r="T165" s="39" t="s">
        <v>103</v>
      </c>
      <c r="U165" s="39" t="s">
        <v>268</v>
      </c>
      <c r="V165" s="39" t="s">
        <v>171</v>
      </c>
      <c r="W165" s="39">
        <v>0</v>
      </c>
      <c r="X165" s="39">
        <v>1000</v>
      </c>
      <c r="Y165" s="39">
        <v>1000</v>
      </c>
      <c r="Z165" s="21">
        <v>1</v>
      </c>
      <c r="AA165" s="22">
        <v>1</v>
      </c>
      <c r="AB165" s="20">
        <v>2012</v>
      </c>
      <c r="AC165" s="20" t="s">
        <v>103</v>
      </c>
      <c r="AD165" s="23" t="s">
        <v>103</v>
      </c>
      <c r="AE165" s="23" t="s">
        <v>103</v>
      </c>
      <c r="AF165" s="2">
        <f t="shared" si="2"/>
        <v>214.6253694897828</v>
      </c>
    </row>
    <row r="166" spans="1:32" x14ac:dyDescent="0.35">
      <c r="A166" s="19" t="s">
        <v>378</v>
      </c>
      <c r="B166" s="20" t="s">
        <v>32</v>
      </c>
      <c r="C166" s="20" t="s">
        <v>371</v>
      </c>
      <c r="D166" s="20" t="s">
        <v>190</v>
      </c>
      <c r="E166" s="20" t="s">
        <v>25</v>
      </c>
      <c r="F166" s="20"/>
      <c r="G166" s="20" t="s">
        <v>112</v>
      </c>
      <c r="H166" s="20" t="s">
        <v>99</v>
      </c>
      <c r="I166" s="20" t="s">
        <v>99</v>
      </c>
      <c r="J166" s="39">
        <v>20</v>
      </c>
      <c r="K166" s="39">
        <v>0</v>
      </c>
      <c r="L166" s="39" t="s">
        <v>192</v>
      </c>
      <c r="M166" s="39" t="s">
        <v>123</v>
      </c>
      <c r="N166" s="39" t="s">
        <v>103</v>
      </c>
      <c r="O166" s="39">
        <v>258.3</v>
      </c>
      <c r="P166" s="39">
        <v>331.9624726898856</v>
      </c>
      <c r="Q166" s="39" t="s">
        <v>103</v>
      </c>
      <c r="R166" s="39">
        <v>0</v>
      </c>
      <c r="S166" s="39">
        <v>50</v>
      </c>
      <c r="T166" s="39" t="s">
        <v>103</v>
      </c>
      <c r="U166" s="39" t="s">
        <v>117</v>
      </c>
      <c r="V166" s="39" t="s">
        <v>99</v>
      </c>
      <c r="W166" s="39">
        <v>0</v>
      </c>
      <c r="X166" s="39">
        <v>54.48</v>
      </c>
      <c r="Y166" s="39">
        <v>96.3</v>
      </c>
      <c r="Z166" s="21">
        <v>1.7676211453744495</v>
      </c>
      <c r="AA166" s="22">
        <v>1.0895999999999999</v>
      </c>
      <c r="AB166" s="20">
        <v>2012</v>
      </c>
      <c r="AC166" s="20" t="s">
        <v>103</v>
      </c>
      <c r="AD166" s="23" t="s">
        <v>103</v>
      </c>
      <c r="AE166" s="23" t="s">
        <v>103</v>
      </c>
      <c r="AF166" s="2">
        <f t="shared" si="2"/>
        <v>331.9624726898856</v>
      </c>
    </row>
    <row r="167" spans="1:32" x14ac:dyDescent="0.35">
      <c r="A167" s="19" t="s">
        <v>379</v>
      </c>
      <c r="B167" s="20" t="s">
        <v>32</v>
      </c>
      <c r="C167" s="20" t="s">
        <v>371</v>
      </c>
      <c r="D167" s="20" t="s">
        <v>190</v>
      </c>
      <c r="E167" s="20" t="s">
        <v>25</v>
      </c>
      <c r="F167" s="20"/>
      <c r="G167" s="20" t="s">
        <v>112</v>
      </c>
      <c r="H167" s="20" t="s">
        <v>99</v>
      </c>
      <c r="I167" s="20" t="s">
        <v>99</v>
      </c>
      <c r="J167" s="39">
        <v>20</v>
      </c>
      <c r="K167" s="39">
        <v>0</v>
      </c>
      <c r="L167" s="39" t="s">
        <v>192</v>
      </c>
      <c r="M167" s="39" t="s">
        <v>123</v>
      </c>
      <c r="N167" s="39" t="s">
        <v>103</v>
      </c>
      <c r="O167" s="39">
        <v>190.99</v>
      </c>
      <c r="P167" s="39">
        <v>253.30238726790452</v>
      </c>
      <c r="Q167" s="39" t="s">
        <v>103</v>
      </c>
      <c r="R167" s="39">
        <v>0</v>
      </c>
      <c r="S167" s="39">
        <v>80</v>
      </c>
      <c r="T167" s="39" t="s">
        <v>103</v>
      </c>
      <c r="U167" s="39" t="s">
        <v>104</v>
      </c>
      <c r="V167" s="39" t="s">
        <v>99</v>
      </c>
      <c r="W167" s="39">
        <v>0</v>
      </c>
      <c r="X167" s="39">
        <v>80.81</v>
      </c>
      <c r="Y167" s="39">
        <v>187.86</v>
      </c>
      <c r="Z167" s="21">
        <v>2.3247122880831581</v>
      </c>
      <c r="AA167" s="22">
        <v>1.0101249999999999</v>
      </c>
      <c r="AB167" s="20">
        <v>2014</v>
      </c>
      <c r="AC167" s="20" t="s">
        <v>103</v>
      </c>
      <c r="AD167" s="23" t="s">
        <v>103</v>
      </c>
      <c r="AE167" s="23" t="s">
        <v>103</v>
      </c>
      <c r="AF167" s="2">
        <f t="shared" si="2"/>
        <v>253.30238726790452</v>
      </c>
    </row>
    <row r="168" spans="1:32" x14ac:dyDescent="0.35">
      <c r="A168" s="19" t="s">
        <v>380</v>
      </c>
      <c r="B168" s="20" t="s">
        <v>32</v>
      </c>
      <c r="C168" s="20" t="s">
        <v>371</v>
      </c>
      <c r="D168" s="20" t="s">
        <v>190</v>
      </c>
      <c r="E168" s="20" t="s">
        <v>25</v>
      </c>
      <c r="F168" s="20"/>
      <c r="G168" s="20" t="s">
        <v>112</v>
      </c>
      <c r="H168" s="20" t="s">
        <v>99</v>
      </c>
      <c r="I168" s="20" t="s">
        <v>99</v>
      </c>
      <c r="J168" s="39">
        <v>20</v>
      </c>
      <c r="K168" s="39">
        <v>0</v>
      </c>
      <c r="L168" s="39" t="s">
        <v>192</v>
      </c>
      <c r="M168" s="39" t="s">
        <v>123</v>
      </c>
      <c r="N168" s="39" t="s">
        <v>103</v>
      </c>
      <c r="O168" s="39">
        <v>230.13</v>
      </c>
      <c r="P168" s="39">
        <v>305.21220159151193</v>
      </c>
      <c r="Q168" s="39" t="s">
        <v>103</v>
      </c>
      <c r="R168" s="39">
        <v>0</v>
      </c>
      <c r="S168" s="39">
        <v>20</v>
      </c>
      <c r="T168" s="39" t="s">
        <v>103</v>
      </c>
      <c r="U168" s="39" t="s">
        <v>117</v>
      </c>
      <c r="V168" s="39" t="s">
        <v>99</v>
      </c>
      <c r="W168" s="39">
        <v>0</v>
      </c>
      <c r="X168" s="39">
        <v>22.13</v>
      </c>
      <c r="Y168" s="39">
        <v>41.66</v>
      </c>
      <c r="Z168" s="21">
        <v>1.8825124265702666</v>
      </c>
      <c r="AA168" s="22">
        <v>1.1065</v>
      </c>
      <c r="AB168" s="20">
        <v>2014</v>
      </c>
      <c r="AC168" s="20" t="s">
        <v>103</v>
      </c>
      <c r="AD168" s="23" t="s">
        <v>103</v>
      </c>
      <c r="AE168" s="23" t="s">
        <v>103</v>
      </c>
      <c r="AF168" s="2">
        <f t="shared" si="2"/>
        <v>305.21220159151193</v>
      </c>
    </row>
    <row r="169" spans="1:32" x14ac:dyDescent="0.35">
      <c r="A169" s="19" t="s">
        <v>381</v>
      </c>
      <c r="B169" s="20" t="s">
        <v>32</v>
      </c>
      <c r="C169" s="20" t="s">
        <v>371</v>
      </c>
      <c r="D169" s="20" t="s">
        <v>190</v>
      </c>
      <c r="E169" s="20" t="s">
        <v>25</v>
      </c>
      <c r="F169" s="20"/>
      <c r="G169" s="20" t="s">
        <v>112</v>
      </c>
      <c r="H169" s="20" t="s">
        <v>99</v>
      </c>
      <c r="I169" s="20" t="s">
        <v>99</v>
      </c>
      <c r="J169" s="39">
        <v>20</v>
      </c>
      <c r="K169" s="39">
        <v>0</v>
      </c>
      <c r="L169" s="39" t="s">
        <v>192</v>
      </c>
      <c r="M169" s="39" t="s">
        <v>123</v>
      </c>
      <c r="N169" s="39" t="s">
        <v>103</v>
      </c>
      <c r="O169" s="39">
        <v>148.82</v>
      </c>
      <c r="P169" s="39">
        <v>197.37400530503979</v>
      </c>
      <c r="Q169" s="39" t="s">
        <v>103</v>
      </c>
      <c r="R169" s="39">
        <v>0</v>
      </c>
      <c r="S169" s="39">
        <v>60</v>
      </c>
      <c r="T169" s="39" t="s">
        <v>103</v>
      </c>
      <c r="U169" s="39" t="s">
        <v>104</v>
      </c>
      <c r="V169" s="39" t="s">
        <v>99</v>
      </c>
      <c r="W169" s="39">
        <v>0</v>
      </c>
      <c r="X169" s="39">
        <v>60.27</v>
      </c>
      <c r="Y169" s="39">
        <v>66.760000000000005</v>
      </c>
      <c r="Z169" s="21">
        <v>1.1076820972291357</v>
      </c>
      <c r="AA169" s="22">
        <v>1.0044999999999999</v>
      </c>
      <c r="AB169" s="20">
        <v>2014</v>
      </c>
      <c r="AC169" s="20" t="s">
        <v>103</v>
      </c>
      <c r="AD169" s="23" t="s">
        <v>103</v>
      </c>
      <c r="AE169" s="23" t="s">
        <v>103</v>
      </c>
      <c r="AF169" s="2">
        <f t="shared" si="2"/>
        <v>197.37400530503979</v>
      </c>
    </row>
    <row r="170" spans="1:32" x14ac:dyDescent="0.35">
      <c r="A170" s="19" t="s">
        <v>382</v>
      </c>
      <c r="B170" s="20" t="s">
        <v>32</v>
      </c>
      <c r="C170" s="20" t="s">
        <v>371</v>
      </c>
      <c r="D170" s="20" t="s">
        <v>190</v>
      </c>
      <c r="E170" s="20" t="s">
        <v>25</v>
      </c>
      <c r="F170" s="20"/>
      <c r="G170" s="20" t="s">
        <v>112</v>
      </c>
      <c r="H170" s="20" t="s">
        <v>99</v>
      </c>
      <c r="I170" s="20" t="s">
        <v>99</v>
      </c>
      <c r="J170" s="39">
        <v>20</v>
      </c>
      <c r="K170" s="39">
        <v>0</v>
      </c>
      <c r="L170" s="39" t="s">
        <v>192</v>
      </c>
      <c r="M170" s="39" t="s">
        <v>123</v>
      </c>
      <c r="N170" s="39" t="s">
        <v>103</v>
      </c>
      <c r="O170" s="39">
        <v>202.9</v>
      </c>
      <c r="P170" s="39">
        <v>269.09814323607429</v>
      </c>
      <c r="Q170" s="39" t="s">
        <v>103</v>
      </c>
      <c r="R170" s="39">
        <v>0</v>
      </c>
      <c r="S170" s="39">
        <v>100</v>
      </c>
      <c r="T170" s="39" t="s">
        <v>103</v>
      </c>
      <c r="U170" s="39" t="s">
        <v>104</v>
      </c>
      <c r="V170" s="39" t="s">
        <v>99</v>
      </c>
      <c r="W170" s="39">
        <v>0</v>
      </c>
      <c r="X170" s="39">
        <v>145.32</v>
      </c>
      <c r="Y170" s="39">
        <v>562.4</v>
      </c>
      <c r="Z170" s="21">
        <v>3.8700798238370493</v>
      </c>
      <c r="AA170" s="22">
        <v>1.4531999999999998</v>
      </c>
      <c r="AB170" s="20">
        <v>2014</v>
      </c>
      <c r="AC170" s="20" t="s">
        <v>103</v>
      </c>
      <c r="AD170" s="23" t="s">
        <v>103</v>
      </c>
      <c r="AE170" s="23" t="s">
        <v>103</v>
      </c>
      <c r="AF170" s="2">
        <f t="shared" si="2"/>
        <v>269.09814323607429</v>
      </c>
    </row>
    <row r="171" spans="1:32" x14ac:dyDescent="0.35">
      <c r="A171" s="19" t="s">
        <v>383</v>
      </c>
      <c r="B171" s="20" t="s">
        <v>32</v>
      </c>
      <c r="C171" s="20" t="s">
        <v>371</v>
      </c>
      <c r="D171" s="20" t="s">
        <v>190</v>
      </c>
      <c r="E171" s="20" t="s">
        <v>25</v>
      </c>
      <c r="F171" s="20"/>
      <c r="G171" s="20" t="s">
        <v>112</v>
      </c>
      <c r="H171" s="20" t="s">
        <v>99</v>
      </c>
      <c r="I171" s="20" t="s">
        <v>99</v>
      </c>
      <c r="J171" s="39">
        <v>20</v>
      </c>
      <c r="K171" s="39">
        <v>0</v>
      </c>
      <c r="L171" s="39" t="s">
        <v>192</v>
      </c>
      <c r="M171" s="39" t="s">
        <v>123</v>
      </c>
      <c r="N171" s="39" t="s">
        <v>103</v>
      </c>
      <c r="O171" s="39">
        <v>165.21</v>
      </c>
      <c r="P171" s="39">
        <v>219.11140583554376</v>
      </c>
      <c r="Q171" s="39" t="s">
        <v>103</v>
      </c>
      <c r="R171" s="39">
        <v>0</v>
      </c>
      <c r="S171" s="39">
        <v>100</v>
      </c>
      <c r="T171" s="39" t="s">
        <v>103</v>
      </c>
      <c r="U171" s="39" t="s">
        <v>104</v>
      </c>
      <c r="V171" s="39" t="s">
        <v>99</v>
      </c>
      <c r="W171" s="39">
        <v>0</v>
      </c>
      <c r="X171" s="39">
        <v>102.12</v>
      </c>
      <c r="Y171" s="39">
        <v>168.06</v>
      </c>
      <c r="Z171" s="21">
        <v>1.6457109283196238</v>
      </c>
      <c r="AA171" s="22">
        <v>1.0212000000000001</v>
      </c>
      <c r="AB171" s="20">
        <v>2014</v>
      </c>
      <c r="AC171" s="20" t="s">
        <v>103</v>
      </c>
      <c r="AD171" s="23" t="s">
        <v>103</v>
      </c>
      <c r="AE171" s="23" t="s">
        <v>103</v>
      </c>
      <c r="AF171" s="2">
        <f t="shared" si="2"/>
        <v>219.11140583554376</v>
      </c>
    </row>
    <row r="172" spans="1:32" x14ac:dyDescent="0.35">
      <c r="A172" s="19" t="s">
        <v>384</v>
      </c>
      <c r="B172" s="20" t="s">
        <v>32</v>
      </c>
      <c r="C172" s="20" t="s">
        <v>371</v>
      </c>
      <c r="D172" s="20" t="s">
        <v>190</v>
      </c>
      <c r="E172" s="20" t="s">
        <v>25</v>
      </c>
      <c r="F172" s="20"/>
      <c r="G172" s="20" t="s">
        <v>112</v>
      </c>
      <c r="H172" s="20" t="s">
        <v>99</v>
      </c>
      <c r="I172" s="20" t="s">
        <v>99</v>
      </c>
      <c r="J172" s="39">
        <v>20</v>
      </c>
      <c r="K172" s="39">
        <v>0</v>
      </c>
      <c r="L172" s="39" t="s">
        <v>192</v>
      </c>
      <c r="M172" s="39" t="s">
        <v>123</v>
      </c>
      <c r="N172" s="39" t="s">
        <v>103</v>
      </c>
      <c r="O172" s="39">
        <v>151.76</v>
      </c>
      <c r="P172" s="39">
        <v>201.27320954907159</v>
      </c>
      <c r="Q172" s="39" t="s">
        <v>103</v>
      </c>
      <c r="R172" s="39">
        <v>0</v>
      </c>
      <c r="S172" s="39">
        <v>40</v>
      </c>
      <c r="T172" s="39" t="s">
        <v>103</v>
      </c>
      <c r="U172" s="39" t="s">
        <v>104</v>
      </c>
      <c r="V172" s="39" t="s">
        <v>99</v>
      </c>
      <c r="W172" s="39">
        <v>0</v>
      </c>
      <c r="X172" s="39">
        <v>12.21</v>
      </c>
      <c r="Y172" s="39">
        <v>20.47</v>
      </c>
      <c r="Z172" s="21">
        <v>1.6764946764946762</v>
      </c>
      <c r="AA172" s="22">
        <v>0.30525000000000002</v>
      </c>
      <c r="AB172" s="20">
        <v>2014</v>
      </c>
      <c r="AC172" s="20" t="s">
        <v>103</v>
      </c>
      <c r="AD172" s="23" t="s">
        <v>103</v>
      </c>
      <c r="AE172" s="23" t="s">
        <v>103</v>
      </c>
      <c r="AF172" s="2">
        <f t="shared" si="2"/>
        <v>201.27320954907159</v>
      </c>
    </row>
    <row r="173" spans="1:32" x14ac:dyDescent="0.35">
      <c r="A173" s="19" t="s">
        <v>385</v>
      </c>
      <c r="B173" s="20" t="s">
        <v>32</v>
      </c>
      <c r="C173" s="20" t="s">
        <v>371</v>
      </c>
      <c r="D173" s="20" t="s">
        <v>190</v>
      </c>
      <c r="E173" s="20" t="s">
        <v>25</v>
      </c>
      <c r="F173" s="20"/>
      <c r="G173" s="20" t="s">
        <v>112</v>
      </c>
      <c r="H173" s="20" t="s">
        <v>99</v>
      </c>
      <c r="I173" s="20" t="s">
        <v>99</v>
      </c>
      <c r="J173" s="39">
        <v>20</v>
      </c>
      <c r="K173" s="39">
        <v>0</v>
      </c>
      <c r="L173" s="39" t="s">
        <v>192</v>
      </c>
      <c r="M173" s="39" t="s">
        <v>123</v>
      </c>
      <c r="N173" s="39" t="s">
        <v>103</v>
      </c>
      <c r="O173" s="39">
        <v>188</v>
      </c>
      <c r="P173" s="39">
        <v>249.33687002652519</v>
      </c>
      <c r="Q173" s="39" t="s">
        <v>103</v>
      </c>
      <c r="R173" s="39">
        <v>0</v>
      </c>
      <c r="S173" s="39">
        <v>125</v>
      </c>
      <c r="T173" s="39" t="s">
        <v>103</v>
      </c>
      <c r="U173" s="39" t="s">
        <v>104</v>
      </c>
      <c r="V173" s="39" t="s">
        <v>99</v>
      </c>
      <c r="W173" s="39">
        <v>0</v>
      </c>
      <c r="X173" s="39">
        <v>137.06</v>
      </c>
      <c r="Y173" s="39">
        <v>774.1</v>
      </c>
      <c r="Z173" s="21">
        <v>5.6478914344082884</v>
      </c>
      <c r="AA173" s="22">
        <v>1.0964800000000001</v>
      </c>
      <c r="AB173" s="20">
        <v>2014</v>
      </c>
      <c r="AC173" s="20" t="s">
        <v>103</v>
      </c>
      <c r="AD173" s="23" t="s">
        <v>103</v>
      </c>
      <c r="AE173" s="23" t="s">
        <v>103</v>
      </c>
      <c r="AF173" s="2">
        <f t="shared" si="2"/>
        <v>249.33687002652519</v>
      </c>
    </row>
    <row r="174" spans="1:32" x14ac:dyDescent="0.35">
      <c r="A174" s="19" t="s">
        <v>386</v>
      </c>
      <c r="B174" s="20" t="s">
        <v>32</v>
      </c>
      <c r="C174" s="20" t="s">
        <v>371</v>
      </c>
      <c r="D174" s="20" t="s">
        <v>190</v>
      </c>
      <c r="E174" s="20" t="s">
        <v>25</v>
      </c>
      <c r="F174" s="20"/>
      <c r="G174" s="20" t="s">
        <v>112</v>
      </c>
      <c r="H174" s="20" t="s">
        <v>99</v>
      </c>
      <c r="I174" s="20" t="s">
        <v>99</v>
      </c>
      <c r="J174" s="39">
        <v>20</v>
      </c>
      <c r="K174" s="39">
        <v>0</v>
      </c>
      <c r="L174" s="39" t="s">
        <v>192</v>
      </c>
      <c r="M174" s="39" t="s">
        <v>123</v>
      </c>
      <c r="N174" s="39" t="s">
        <v>103</v>
      </c>
      <c r="O174" s="39">
        <v>128.41999999999999</v>
      </c>
      <c r="P174" s="39">
        <v>142.48307999556195</v>
      </c>
      <c r="Q174" s="39" t="s">
        <v>103</v>
      </c>
      <c r="R174" s="39">
        <v>0</v>
      </c>
      <c r="S174" s="39">
        <v>100</v>
      </c>
      <c r="T174" s="39" t="s">
        <v>103</v>
      </c>
      <c r="U174" s="39" t="s">
        <v>104</v>
      </c>
      <c r="V174" s="39" t="s">
        <v>99</v>
      </c>
      <c r="W174" s="39">
        <v>0</v>
      </c>
      <c r="X174" s="39">
        <v>102.75</v>
      </c>
      <c r="Y174" s="39">
        <v>1235.7</v>
      </c>
      <c r="Z174" s="21">
        <v>12.026277372262774</v>
      </c>
      <c r="AA174" s="22">
        <v>1.0275000000000001</v>
      </c>
      <c r="AB174" s="20">
        <v>2015</v>
      </c>
      <c r="AC174" s="20" t="s">
        <v>103</v>
      </c>
      <c r="AD174" s="23" t="s">
        <v>103</v>
      </c>
      <c r="AE174" s="23" t="s">
        <v>103</v>
      </c>
      <c r="AF174" s="2">
        <f t="shared" si="2"/>
        <v>142.48307999556195</v>
      </c>
    </row>
    <row r="175" spans="1:32" x14ac:dyDescent="0.35">
      <c r="A175" s="19" t="s">
        <v>387</v>
      </c>
      <c r="B175" s="20" t="s">
        <v>32</v>
      </c>
      <c r="C175" s="20" t="s">
        <v>371</v>
      </c>
      <c r="D175" s="20" t="s">
        <v>190</v>
      </c>
      <c r="E175" s="20" t="s">
        <v>25</v>
      </c>
      <c r="F175" s="20"/>
      <c r="G175" s="20" t="s">
        <v>112</v>
      </c>
      <c r="H175" s="20" t="s">
        <v>99</v>
      </c>
      <c r="I175" s="20" t="s">
        <v>99</v>
      </c>
      <c r="J175" s="39">
        <v>20</v>
      </c>
      <c r="K175" s="39">
        <v>0</v>
      </c>
      <c r="L175" s="39" t="s">
        <v>192</v>
      </c>
      <c r="M175" s="39" t="s">
        <v>123</v>
      </c>
      <c r="N175" s="39" t="s">
        <v>103</v>
      </c>
      <c r="O175" s="39">
        <v>137.47999999999999</v>
      </c>
      <c r="P175" s="39">
        <v>152.53522689448573</v>
      </c>
      <c r="Q175" s="39" t="s">
        <v>103</v>
      </c>
      <c r="R175" s="39">
        <v>0</v>
      </c>
      <c r="S175" s="39">
        <v>100</v>
      </c>
      <c r="T175" s="39" t="s">
        <v>103</v>
      </c>
      <c r="U175" s="39" t="s">
        <v>104</v>
      </c>
      <c r="V175" s="39" t="s">
        <v>99</v>
      </c>
      <c r="W175" s="39">
        <v>0</v>
      </c>
      <c r="X175" s="39">
        <v>115.4</v>
      </c>
      <c r="Y175" s="39">
        <v>323.7</v>
      </c>
      <c r="Z175" s="21">
        <v>2.8050259965337951</v>
      </c>
      <c r="AA175" s="22">
        <v>1.1540000000000001</v>
      </c>
      <c r="AB175" s="20">
        <v>2015</v>
      </c>
      <c r="AC175" s="20" t="s">
        <v>103</v>
      </c>
      <c r="AD175" s="23" t="s">
        <v>103</v>
      </c>
      <c r="AE175" s="23" t="s">
        <v>103</v>
      </c>
      <c r="AF175" s="2">
        <f t="shared" si="2"/>
        <v>152.53522689448573</v>
      </c>
    </row>
    <row r="176" spans="1:32" x14ac:dyDescent="0.35">
      <c r="A176" s="19" t="s">
        <v>388</v>
      </c>
      <c r="B176" s="20" t="s">
        <v>32</v>
      </c>
      <c r="C176" s="20" t="s">
        <v>371</v>
      </c>
      <c r="D176" s="20" t="s">
        <v>190</v>
      </c>
      <c r="E176" s="20" t="s">
        <v>25</v>
      </c>
      <c r="F176" s="20"/>
      <c r="G176" s="20" t="s">
        <v>112</v>
      </c>
      <c r="H176" s="20" t="s">
        <v>99</v>
      </c>
      <c r="I176" s="20" t="s">
        <v>99</v>
      </c>
      <c r="J176" s="39">
        <v>20</v>
      </c>
      <c r="K176" s="39">
        <v>0</v>
      </c>
      <c r="L176" s="39" t="s">
        <v>192</v>
      </c>
      <c r="M176" s="39" t="s">
        <v>123</v>
      </c>
      <c r="N176" s="39" t="s">
        <v>103</v>
      </c>
      <c r="O176" s="39">
        <v>133.78</v>
      </c>
      <c r="P176" s="39">
        <v>148.430045489848</v>
      </c>
      <c r="Q176" s="39" t="s">
        <v>103</v>
      </c>
      <c r="R176" s="39">
        <v>0</v>
      </c>
      <c r="S176" s="39">
        <v>50</v>
      </c>
      <c r="T176" s="39" t="s">
        <v>103</v>
      </c>
      <c r="U176" s="39" t="s">
        <v>104</v>
      </c>
      <c r="V176" s="39" t="s">
        <v>99</v>
      </c>
      <c r="W176" s="39">
        <v>0</v>
      </c>
      <c r="X176" s="39">
        <v>25.9</v>
      </c>
      <c r="Y176" s="39">
        <v>34.9</v>
      </c>
      <c r="Z176" s="21">
        <v>1.3474903474903475</v>
      </c>
      <c r="AA176" s="22">
        <v>0.51800000000000002</v>
      </c>
      <c r="AB176" s="20">
        <v>2015</v>
      </c>
      <c r="AC176" s="20" t="s">
        <v>103</v>
      </c>
      <c r="AD176" s="23" t="s">
        <v>103</v>
      </c>
      <c r="AE176" s="23" t="s">
        <v>103</v>
      </c>
      <c r="AF176" s="2">
        <f t="shared" si="2"/>
        <v>148.430045489848</v>
      </c>
    </row>
    <row r="177" spans="1:32" x14ac:dyDescent="0.35">
      <c r="A177" s="19" t="s">
        <v>389</v>
      </c>
      <c r="B177" s="20" t="s">
        <v>32</v>
      </c>
      <c r="C177" s="20" t="s">
        <v>371</v>
      </c>
      <c r="D177" s="20" t="s">
        <v>190</v>
      </c>
      <c r="E177" s="20" t="s">
        <v>25</v>
      </c>
      <c r="F177" s="20"/>
      <c r="G177" s="20" t="s">
        <v>112</v>
      </c>
      <c r="H177" s="20" t="s">
        <v>99</v>
      </c>
      <c r="I177" s="20" t="s">
        <v>99</v>
      </c>
      <c r="J177" s="39">
        <v>20</v>
      </c>
      <c r="K177" s="39">
        <v>0</v>
      </c>
      <c r="L177" s="39" t="s">
        <v>192</v>
      </c>
      <c r="M177" s="39" t="s">
        <v>123</v>
      </c>
      <c r="N177" s="39" t="s">
        <v>103</v>
      </c>
      <c r="O177" s="39">
        <v>94.66</v>
      </c>
      <c r="P177" s="39">
        <v>105.02607344946189</v>
      </c>
      <c r="Q177" s="39" t="s">
        <v>103</v>
      </c>
      <c r="R177" s="39">
        <v>0</v>
      </c>
      <c r="S177" s="39">
        <v>75</v>
      </c>
      <c r="T177" s="39" t="s">
        <v>103</v>
      </c>
      <c r="U177" s="39" t="s">
        <v>104</v>
      </c>
      <c r="V177" s="39" t="s">
        <v>99</v>
      </c>
      <c r="W177" s="39">
        <v>0</v>
      </c>
      <c r="X177" s="39">
        <v>259.60000000000002</v>
      </c>
      <c r="Y177" s="39">
        <v>541.20000000000005</v>
      </c>
      <c r="Z177" s="21">
        <v>2.0847457627118642</v>
      </c>
      <c r="AA177" s="22">
        <v>3.4613333333333336</v>
      </c>
      <c r="AB177" s="20">
        <v>2015</v>
      </c>
      <c r="AC177" s="20" t="s">
        <v>103</v>
      </c>
      <c r="AD177" s="23" t="s">
        <v>103</v>
      </c>
      <c r="AE177" s="23" t="s">
        <v>103</v>
      </c>
      <c r="AF177" s="2">
        <f t="shared" si="2"/>
        <v>105.02607344946189</v>
      </c>
    </row>
    <row r="178" spans="1:32" x14ac:dyDescent="0.35">
      <c r="A178" s="19" t="s">
        <v>390</v>
      </c>
      <c r="B178" s="20" t="s">
        <v>32</v>
      </c>
      <c r="C178" s="20" t="s">
        <v>371</v>
      </c>
      <c r="D178" s="20" t="s">
        <v>190</v>
      </c>
      <c r="E178" s="20" t="s">
        <v>25</v>
      </c>
      <c r="F178" s="20"/>
      <c r="G178" s="20" t="s">
        <v>112</v>
      </c>
      <c r="H178" s="20" t="s">
        <v>99</v>
      </c>
      <c r="I178" s="20" t="s">
        <v>99</v>
      </c>
      <c r="J178" s="39">
        <v>20</v>
      </c>
      <c r="K178" s="39">
        <v>0</v>
      </c>
      <c r="L178" s="39" t="s">
        <v>192</v>
      </c>
      <c r="M178" s="39" t="s">
        <v>123</v>
      </c>
      <c r="N178" s="39" t="s">
        <v>103</v>
      </c>
      <c r="O178" s="39">
        <v>135.47999999999999</v>
      </c>
      <c r="P178" s="39">
        <v>150.31620991900587</v>
      </c>
      <c r="Q178" s="39" t="s">
        <v>103</v>
      </c>
      <c r="R178" s="39">
        <v>0</v>
      </c>
      <c r="S178" s="39">
        <v>50</v>
      </c>
      <c r="T178" s="39" t="s">
        <v>103</v>
      </c>
      <c r="U178" s="39" t="s">
        <v>104</v>
      </c>
      <c r="V178" s="39" t="s">
        <v>99</v>
      </c>
      <c r="W178" s="39">
        <v>0</v>
      </c>
      <c r="X178" s="39">
        <v>50</v>
      </c>
      <c r="Y178" s="39">
        <v>120.6</v>
      </c>
      <c r="Z178" s="21">
        <v>2.4119999999999999</v>
      </c>
      <c r="AA178" s="22">
        <v>1</v>
      </c>
      <c r="AB178" s="20">
        <v>2015</v>
      </c>
      <c r="AC178" s="20" t="s">
        <v>103</v>
      </c>
      <c r="AD178" s="23" t="s">
        <v>103</v>
      </c>
      <c r="AE178" s="23" t="s">
        <v>103</v>
      </c>
      <c r="AF178" s="2">
        <f t="shared" si="2"/>
        <v>150.31620991900587</v>
      </c>
    </row>
    <row r="179" spans="1:32" x14ac:dyDescent="0.35">
      <c r="A179" s="19" t="s">
        <v>391</v>
      </c>
      <c r="B179" s="20" t="s">
        <v>32</v>
      </c>
      <c r="C179" s="20" t="s">
        <v>371</v>
      </c>
      <c r="D179" s="20" t="s">
        <v>190</v>
      </c>
      <c r="E179" s="20" t="s">
        <v>25</v>
      </c>
      <c r="F179" s="20"/>
      <c r="G179" s="20" t="s">
        <v>97</v>
      </c>
      <c r="H179" s="20" t="s">
        <v>98</v>
      </c>
      <c r="I179" s="20" t="s">
        <v>99</v>
      </c>
      <c r="J179" s="39">
        <v>20</v>
      </c>
      <c r="K179" s="39">
        <v>0</v>
      </c>
      <c r="L179" s="39" t="s">
        <v>192</v>
      </c>
      <c r="M179" s="39" t="s">
        <v>123</v>
      </c>
      <c r="N179" s="39" t="s">
        <v>103</v>
      </c>
      <c r="O179" s="39">
        <v>106.7</v>
      </c>
      <c r="P179" s="39">
        <v>120.32025259359494</v>
      </c>
      <c r="Q179" s="39" t="s">
        <v>103</v>
      </c>
      <c r="R179" s="39">
        <v>0</v>
      </c>
      <c r="S179" s="39">
        <v>150</v>
      </c>
      <c r="T179" s="39" t="s">
        <v>103</v>
      </c>
      <c r="U179" s="39" t="s">
        <v>104</v>
      </c>
      <c r="V179" s="39" t="s">
        <v>99</v>
      </c>
      <c r="W179" s="39">
        <v>0</v>
      </c>
      <c r="X179" s="39">
        <v>150.4</v>
      </c>
      <c r="Y179" s="39">
        <v>597</v>
      </c>
      <c r="Z179" s="21">
        <v>3.9694148936170213</v>
      </c>
      <c r="AA179" s="22">
        <v>1.0026666666666666</v>
      </c>
      <c r="AB179" s="20">
        <v>2017</v>
      </c>
      <c r="AC179" s="20" t="s">
        <v>103</v>
      </c>
      <c r="AD179" s="23" t="s">
        <v>103</v>
      </c>
      <c r="AE179" s="23">
        <v>43583</v>
      </c>
      <c r="AF179" s="2">
        <f t="shared" si="2"/>
        <v>120.32025259359494</v>
      </c>
    </row>
    <row r="180" spans="1:32" x14ac:dyDescent="0.35">
      <c r="A180" s="19" t="s">
        <v>392</v>
      </c>
      <c r="B180" s="20" t="s">
        <v>32</v>
      </c>
      <c r="C180" s="20" t="s">
        <v>371</v>
      </c>
      <c r="D180" s="20" t="s">
        <v>190</v>
      </c>
      <c r="E180" s="20" t="s">
        <v>25</v>
      </c>
      <c r="F180" s="20"/>
      <c r="G180" s="20" t="s">
        <v>97</v>
      </c>
      <c r="H180" s="20" t="s">
        <v>98</v>
      </c>
      <c r="I180" s="20" t="s">
        <v>99</v>
      </c>
      <c r="J180" s="39">
        <v>20</v>
      </c>
      <c r="K180" s="39">
        <v>0</v>
      </c>
      <c r="L180" s="39" t="s">
        <v>192</v>
      </c>
      <c r="M180" s="39" t="s">
        <v>123</v>
      </c>
      <c r="N180" s="39" t="s">
        <v>103</v>
      </c>
      <c r="O180" s="39">
        <v>105.6</v>
      </c>
      <c r="P180" s="39">
        <v>119.07983761840323</v>
      </c>
      <c r="Q180" s="39" t="s">
        <v>103</v>
      </c>
      <c r="R180" s="39">
        <v>0</v>
      </c>
      <c r="S180" s="39">
        <v>65</v>
      </c>
      <c r="T180" s="39" t="s">
        <v>103</v>
      </c>
      <c r="U180" s="39" t="s">
        <v>104</v>
      </c>
      <c r="V180" s="39" t="s">
        <v>99</v>
      </c>
      <c r="W180" s="39">
        <v>0</v>
      </c>
      <c r="X180" s="39">
        <v>82</v>
      </c>
      <c r="Y180" s="39">
        <v>183</v>
      </c>
      <c r="Z180" s="21">
        <v>2.2317073170731709</v>
      </c>
      <c r="AA180" s="22">
        <v>1.2615384615384615</v>
      </c>
      <c r="AB180" s="20">
        <v>2017</v>
      </c>
      <c r="AC180" s="20" t="s">
        <v>103</v>
      </c>
      <c r="AD180" s="23" t="s">
        <v>103</v>
      </c>
      <c r="AE180" s="23">
        <v>43589</v>
      </c>
      <c r="AF180" s="2">
        <f t="shared" si="2"/>
        <v>119.07983761840323</v>
      </c>
    </row>
    <row r="181" spans="1:32" x14ac:dyDescent="0.35">
      <c r="A181" s="19" t="s">
        <v>393</v>
      </c>
      <c r="B181" s="20" t="s">
        <v>32</v>
      </c>
      <c r="C181" s="20" t="s">
        <v>371</v>
      </c>
      <c r="D181" s="20" t="s">
        <v>190</v>
      </c>
      <c r="E181" s="20" t="s">
        <v>25</v>
      </c>
      <c r="F181" s="20"/>
      <c r="G181" s="20" t="s">
        <v>97</v>
      </c>
      <c r="H181" s="20" t="s">
        <v>98</v>
      </c>
      <c r="I181" s="20" t="s">
        <v>99</v>
      </c>
      <c r="J181" s="39">
        <v>20</v>
      </c>
      <c r="K181" s="39">
        <v>0</v>
      </c>
      <c r="L181" s="39" t="s">
        <v>192</v>
      </c>
      <c r="M181" s="39" t="s">
        <v>123</v>
      </c>
      <c r="N181" s="39" t="s">
        <v>103</v>
      </c>
      <c r="O181" s="39">
        <v>62.5</v>
      </c>
      <c r="P181" s="39">
        <v>70.478123590437519</v>
      </c>
      <c r="Q181" s="39" t="s">
        <v>103</v>
      </c>
      <c r="R181" s="39">
        <v>0</v>
      </c>
      <c r="S181" s="39">
        <v>300</v>
      </c>
      <c r="T181" s="39" t="s">
        <v>103</v>
      </c>
      <c r="U181" s="39" t="s">
        <v>104</v>
      </c>
      <c r="V181" s="39" t="s">
        <v>99</v>
      </c>
      <c r="W181" s="39">
        <v>0</v>
      </c>
      <c r="X181" s="39">
        <v>308</v>
      </c>
      <c r="Y181" s="39">
        <v>1745</v>
      </c>
      <c r="Z181" s="21">
        <v>5.6655844155844157</v>
      </c>
      <c r="AA181" s="22">
        <v>1.0266666666666666</v>
      </c>
      <c r="AB181" s="20">
        <v>2017</v>
      </c>
      <c r="AC181" s="20" t="s">
        <v>103</v>
      </c>
      <c r="AD181" s="23" t="s">
        <v>103</v>
      </c>
      <c r="AE181" s="23">
        <v>43589</v>
      </c>
      <c r="AF181" s="2">
        <f t="shared" si="2"/>
        <v>70.478123590437519</v>
      </c>
    </row>
    <row r="182" spans="1:32" x14ac:dyDescent="0.35">
      <c r="A182" s="19" t="s">
        <v>394</v>
      </c>
      <c r="B182" s="20" t="s">
        <v>32</v>
      </c>
      <c r="C182" s="20" t="s">
        <v>371</v>
      </c>
      <c r="D182" s="20" t="s">
        <v>190</v>
      </c>
      <c r="E182" s="20" t="s">
        <v>25</v>
      </c>
      <c r="F182" s="20"/>
      <c r="G182" s="20" t="s">
        <v>97</v>
      </c>
      <c r="H182" s="20" t="s">
        <v>98</v>
      </c>
      <c r="I182" s="20" t="s">
        <v>99</v>
      </c>
      <c r="J182" s="39">
        <v>20</v>
      </c>
      <c r="K182" s="39">
        <v>0</v>
      </c>
      <c r="L182" s="39" t="s">
        <v>192</v>
      </c>
      <c r="M182" s="39" t="s">
        <v>123</v>
      </c>
      <c r="N182" s="39" t="s">
        <v>103</v>
      </c>
      <c r="O182" s="39">
        <v>68.099999999999994</v>
      </c>
      <c r="P182" s="39">
        <v>76.792963464140726</v>
      </c>
      <c r="Q182" s="39" t="s">
        <v>103</v>
      </c>
      <c r="R182" s="39">
        <v>0</v>
      </c>
      <c r="S182" s="39">
        <v>135</v>
      </c>
      <c r="T182" s="39" t="s">
        <v>103</v>
      </c>
      <c r="U182" s="39" t="s">
        <v>104</v>
      </c>
      <c r="V182" s="39" t="s">
        <v>99</v>
      </c>
      <c r="W182" s="39">
        <v>0</v>
      </c>
      <c r="X182" s="39">
        <v>145</v>
      </c>
      <c r="Y182" s="39">
        <v>742</v>
      </c>
      <c r="Z182" s="21">
        <v>5.1172413793103448</v>
      </c>
      <c r="AA182" s="22">
        <v>1.0740740740740742</v>
      </c>
      <c r="AB182" s="20">
        <v>2017</v>
      </c>
      <c r="AC182" s="20" t="s">
        <v>103</v>
      </c>
      <c r="AD182" s="23" t="s">
        <v>103</v>
      </c>
      <c r="AE182" s="23">
        <v>43589</v>
      </c>
      <c r="AF182" s="2">
        <f t="shared" si="2"/>
        <v>76.792963464140726</v>
      </c>
    </row>
    <row r="183" spans="1:32" x14ac:dyDescent="0.35">
      <c r="A183" s="19" t="s">
        <v>395</v>
      </c>
      <c r="B183" s="20" t="s">
        <v>32</v>
      </c>
      <c r="C183" s="20" t="s">
        <v>371</v>
      </c>
      <c r="D183" s="20" t="s">
        <v>190</v>
      </c>
      <c r="E183" s="20" t="s">
        <v>26</v>
      </c>
      <c r="F183" s="20"/>
      <c r="G183" s="20" t="s">
        <v>97</v>
      </c>
      <c r="H183" s="20" t="s">
        <v>98</v>
      </c>
      <c r="I183" s="20" t="s">
        <v>99</v>
      </c>
      <c r="J183" s="39">
        <v>20</v>
      </c>
      <c r="K183" s="39">
        <v>0</v>
      </c>
      <c r="L183" s="39" t="s">
        <v>192</v>
      </c>
      <c r="M183" s="39" t="s">
        <v>123</v>
      </c>
      <c r="N183" s="39" t="s">
        <v>103</v>
      </c>
      <c r="O183" s="39">
        <v>65.400000000000006</v>
      </c>
      <c r="P183" s="39">
        <v>73.748308525033835</v>
      </c>
      <c r="Q183" s="39" t="s">
        <v>103</v>
      </c>
      <c r="R183" s="39">
        <v>0</v>
      </c>
      <c r="S183" s="39">
        <v>500</v>
      </c>
      <c r="T183" s="39" t="s">
        <v>103</v>
      </c>
      <c r="U183" s="39" t="s">
        <v>109</v>
      </c>
      <c r="V183" s="39" t="s">
        <v>99</v>
      </c>
      <c r="W183" s="39">
        <v>0</v>
      </c>
      <c r="X183" s="39">
        <v>500</v>
      </c>
      <c r="Y183" s="39">
        <v>904</v>
      </c>
      <c r="Z183" s="21">
        <v>1.8080000000000001</v>
      </c>
      <c r="AA183" s="22">
        <v>1</v>
      </c>
      <c r="AB183" s="20">
        <v>2017</v>
      </c>
      <c r="AC183" s="20">
        <v>2017</v>
      </c>
      <c r="AD183" s="23">
        <v>43040</v>
      </c>
      <c r="AE183" s="23">
        <v>44926</v>
      </c>
      <c r="AF183" s="2">
        <f t="shared" si="2"/>
        <v>73.748308525033835</v>
      </c>
    </row>
    <row r="184" spans="1:32" x14ac:dyDescent="0.35">
      <c r="A184" s="19" t="s">
        <v>396</v>
      </c>
      <c r="B184" s="20" t="s">
        <v>32</v>
      </c>
      <c r="C184" s="20" t="s">
        <v>371</v>
      </c>
      <c r="D184" s="20" t="s">
        <v>190</v>
      </c>
      <c r="E184" s="20" t="s">
        <v>25</v>
      </c>
      <c r="F184" s="20"/>
      <c r="G184" s="20" t="s">
        <v>97</v>
      </c>
      <c r="H184" s="20" t="s">
        <v>98</v>
      </c>
      <c r="I184" s="20" t="s">
        <v>99</v>
      </c>
      <c r="J184" s="39">
        <v>20</v>
      </c>
      <c r="K184" s="39">
        <v>0</v>
      </c>
      <c r="L184" s="39" t="s">
        <v>192</v>
      </c>
      <c r="M184" s="39" t="s">
        <v>123</v>
      </c>
      <c r="N184" s="39" t="s">
        <v>103</v>
      </c>
      <c r="O184" s="39">
        <v>93.4</v>
      </c>
      <c r="P184" s="39">
        <v>105.32250789354984</v>
      </c>
      <c r="Q184" s="39" t="s">
        <v>103</v>
      </c>
      <c r="R184" s="39">
        <v>0</v>
      </c>
      <c r="S184" s="39">
        <v>150</v>
      </c>
      <c r="T184" s="39" t="s">
        <v>103</v>
      </c>
      <c r="U184" s="39" t="s">
        <v>104</v>
      </c>
      <c r="V184" s="39" t="s">
        <v>99</v>
      </c>
      <c r="W184" s="39">
        <v>0</v>
      </c>
      <c r="X184" s="39">
        <v>151.9</v>
      </c>
      <c r="Y184" s="39">
        <v>593</v>
      </c>
      <c r="Z184" s="21">
        <v>3.9038841342988806</v>
      </c>
      <c r="AA184" s="22">
        <v>1.0126666666666666</v>
      </c>
      <c r="AB184" s="20">
        <v>2017</v>
      </c>
      <c r="AC184" s="20" t="s">
        <v>103</v>
      </c>
      <c r="AD184" s="23" t="s">
        <v>103</v>
      </c>
      <c r="AE184" s="23">
        <v>43654</v>
      </c>
      <c r="AF184" s="2">
        <f t="shared" si="2"/>
        <v>105.32250789354984</v>
      </c>
    </row>
    <row r="185" spans="1:32" x14ac:dyDescent="0.35">
      <c r="A185" s="19" t="s">
        <v>397</v>
      </c>
      <c r="B185" s="20" t="s">
        <v>32</v>
      </c>
      <c r="C185" s="20" t="s">
        <v>371</v>
      </c>
      <c r="D185" s="20" t="s">
        <v>190</v>
      </c>
      <c r="E185" s="20" t="s">
        <v>25</v>
      </c>
      <c r="F185" s="20"/>
      <c r="G185" s="20" t="s">
        <v>97</v>
      </c>
      <c r="H185" s="20" t="s">
        <v>98</v>
      </c>
      <c r="I185" s="20" t="s">
        <v>99</v>
      </c>
      <c r="J185" s="39">
        <v>20</v>
      </c>
      <c r="K185" s="39">
        <v>0</v>
      </c>
      <c r="L185" s="39" t="s">
        <v>192</v>
      </c>
      <c r="M185" s="39" t="s">
        <v>123</v>
      </c>
      <c r="N185" s="39" t="s">
        <v>103</v>
      </c>
      <c r="O185" s="39">
        <v>105.6</v>
      </c>
      <c r="P185" s="39">
        <v>119.07983761840323</v>
      </c>
      <c r="Q185" s="39" t="s">
        <v>103</v>
      </c>
      <c r="R185" s="39">
        <v>0</v>
      </c>
      <c r="S185" s="39">
        <v>65</v>
      </c>
      <c r="T185" s="39" t="s">
        <v>103</v>
      </c>
      <c r="U185" s="39" t="s">
        <v>104</v>
      </c>
      <c r="V185" s="39" t="s">
        <v>99</v>
      </c>
      <c r="W185" s="39">
        <v>0</v>
      </c>
      <c r="X185" s="39">
        <v>71.8</v>
      </c>
      <c r="Y185" s="39">
        <v>162</v>
      </c>
      <c r="Z185" s="21">
        <v>2.2562674094707522</v>
      </c>
      <c r="AA185" s="22">
        <v>1.1046153846153846</v>
      </c>
      <c r="AB185" s="20">
        <v>2017</v>
      </c>
      <c r="AC185" s="20" t="s">
        <v>103</v>
      </c>
      <c r="AD185" s="23" t="s">
        <v>103</v>
      </c>
      <c r="AE185" s="23">
        <v>43707</v>
      </c>
      <c r="AF185" s="2">
        <f t="shared" si="2"/>
        <v>119.07983761840323</v>
      </c>
    </row>
    <row r="186" spans="1:32" x14ac:dyDescent="0.35">
      <c r="A186" s="19" t="s">
        <v>398</v>
      </c>
      <c r="B186" s="20" t="s">
        <v>32</v>
      </c>
      <c r="C186" s="20" t="s">
        <v>371</v>
      </c>
      <c r="D186" s="20" t="s">
        <v>190</v>
      </c>
      <c r="E186" s="20" t="s">
        <v>25</v>
      </c>
      <c r="F186" s="20"/>
      <c r="G186" s="20" t="s">
        <v>97</v>
      </c>
      <c r="H186" s="20" t="s">
        <v>98</v>
      </c>
      <c r="I186" s="20" t="s">
        <v>99</v>
      </c>
      <c r="J186" s="39">
        <v>20</v>
      </c>
      <c r="K186" s="39">
        <v>0</v>
      </c>
      <c r="L186" s="39" t="s">
        <v>192</v>
      </c>
      <c r="M186" s="39" t="s">
        <v>123</v>
      </c>
      <c r="N186" s="39" t="s">
        <v>103</v>
      </c>
      <c r="O186" s="39">
        <v>55.5</v>
      </c>
      <c r="P186" s="39">
        <v>62.584573748308522</v>
      </c>
      <c r="Q186" s="39" t="s">
        <v>103</v>
      </c>
      <c r="R186" s="39">
        <v>0</v>
      </c>
      <c r="S186" s="39">
        <v>300</v>
      </c>
      <c r="T186" s="39" t="s">
        <v>103</v>
      </c>
      <c r="U186" s="39" t="s">
        <v>104</v>
      </c>
      <c r="V186" s="39" t="s">
        <v>99</v>
      </c>
      <c r="W186" s="39">
        <v>0</v>
      </c>
      <c r="X186" s="39">
        <v>300.39999999999998</v>
      </c>
      <c r="Y186" s="39">
        <v>576</v>
      </c>
      <c r="Z186" s="21">
        <v>1.9174434087882823</v>
      </c>
      <c r="AA186" s="22">
        <v>1.0013333333333332</v>
      </c>
      <c r="AB186" s="20">
        <v>2017</v>
      </c>
      <c r="AC186" s="20" t="s">
        <v>103</v>
      </c>
      <c r="AD186" s="23" t="s">
        <v>103</v>
      </c>
      <c r="AE186" s="23">
        <v>43707</v>
      </c>
      <c r="AF186" s="2">
        <f t="shared" si="2"/>
        <v>62.584573748308522</v>
      </c>
    </row>
    <row r="187" spans="1:32" x14ac:dyDescent="0.35">
      <c r="A187" s="19" t="s">
        <v>399</v>
      </c>
      <c r="B187" s="20" t="s">
        <v>32</v>
      </c>
      <c r="C187" s="20" t="s">
        <v>371</v>
      </c>
      <c r="D187" s="20" t="s">
        <v>190</v>
      </c>
      <c r="E187" s="20" t="s">
        <v>25</v>
      </c>
      <c r="F187" s="20"/>
      <c r="G187" s="20" t="s">
        <v>97</v>
      </c>
      <c r="H187" s="20" t="s">
        <v>98</v>
      </c>
      <c r="I187" s="20" t="s">
        <v>99</v>
      </c>
      <c r="J187" s="39">
        <v>20</v>
      </c>
      <c r="K187" s="39">
        <v>0</v>
      </c>
      <c r="L187" s="39" t="s">
        <v>192</v>
      </c>
      <c r="M187" s="39" t="s">
        <v>123</v>
      </c>
      <c r="N187" s="39" t="s">
        <v>103</v>
      </c>
      <c r="O187" s="39">
        <v>65.900000000000006</v>
      </c>
      <c r="P187" s="39">
        <v>74.312133513757331</v>
      </c>
      <c r="Q187" s="39" t="s">
        <v>103</v>
      </c>
      <c r="R187" s="39">
        <v>0</v>
      </c>
      <c r="S187" s="39">
        <v>135</v>
      </c>
      <c r="T187" s="39" t="s">
        <v>103</v>
      </c>
      <c r="U187" s="39" t="s">
        <v>104</v>
      </c>
      <c r="V187" s="39" t="s">
        <v>99</v>
      </c>
      <c r="W187" s="39">
        <v>0</v>
      </c>
      <c r="X187" s="39">
        <v>135.4</v>
      </c>
      <c r="Y187" s="39">
        <v>247</v>
      </c>
      <c r="Z187" s="21">
        <v>1.8242245199409157</v>
      </c>
      <c r="AA187" s="22">
        <v>1.0029629629629631</v>
      </c>
      <c r="AB187" s="20">
        <v>2017</v>
      </c>
      <c r="AC187" s="20" t="s">
        <v>103</v>
      </c>
      <c r="AD187" s="23" t="s">
        <v>103</v>
      </c>
      <c r="AE187" s="23">
        <v>43707</v>
      </c>
      <c r="AF187" s="2">
        <f t="shared" si="2"/>
        <v>74.312133513757331</v>
      </c>
    </row>
    <row r="188" spans="1:32" x14ac:dyDescent="0.35">
      <c r="A188" s="19" t="s">
        <v>400</v>
      </c>
      <c r="B188" s="20" t="s">
        <v>32</v>
      </c>
      <c r="C188" s="20" t="s">
        <v>371</v>
      </c>
      <c r="D188" s="20" t="s">
        <v>190</v>
      </c>
      <c r="E188" s="20" t="s">
        <v>25</v>
      </c>
      <c r="F188" s="20"/>
      <c r="G188" s="20" t="s">
        <v>112</v>
      </c>
      <c r="H188" s="20" t="s">
        <v>99</v>
      </c>
      <c r="I188" s="20" t="s">
        <v>99</v>
      </c>
      <c r="J188" s="39">
        <v>20</v>
      </c>
      <c r="K188" s="39">
        <v>0</v>
      </c>
      <c r="L188" s="39" t="s">
        <v>192</v>
      </c>
      <c r="M188" s="39" t="s">
        <v>123</v>
      </c>
      <c r="N188" s="39" t="s">
        <v>103</v>
      </c>
      <c r="O188" s="39">
        <v>87.1</v>
      </c>
      <c r="P188" s="39">
        <v>98.218313035633727</v>
      </c>
      <c r="Q188" s="39" t="s">
        <v>103</v>
      </c>
      <c r="R188" s="39">
        <v>0</v>
      </c>
      <c r="S188" s="39">
        <v>125</v>
      </c>
      <c r="T188" s="39" t="s">
        <v>103</v>
      </c>
      <c r="U188" s="39" t="s">
        <v>104</v>
      </c>
      <c r="V188" s="39" t="s">
        <v>99</v>
      </c>
      <c r="W188" s="39">
        <v>0</v>
      </c>
      <c r="X188" s="39">
        <v>664.5</v>
      </c>
      <c r="Y188" s="39">
        <v>1270.4000000000001</v>
      </c>
      <c r="Z188" s="21">
        <v>1.9118133935289694</v>
      </c>
      <c r="AA188" s="22">
        <v>5.3159999999999998</v>
      </c>
      <c r="AB188" s="20">
        <v>2017</v>
      </c>
      <c r="AC188" s="20" t="s">
        <v>103</v>
      </c>
      <c r="AD188" s="23" t="s">
        <v>103</v>
      </c>
      <c r="AE188" s="23" t="s">
        <v>103</v>
      </c>
      <c r="AF188" s="2">
        <f t="shared" si="2"/>
        <v>98.218313035633727</v>
      </c>
    </row>
    <row r="189" spans="1:32" x14ac:dyDescent="0.35">
      <c r="A189" s="19" t="s">
        <v>401</v>
      </c>
      <c r="B189" s="20" t="s">
        <v>32</v>
      </c>
      <c r="C189" s="20" t="s">
        <v>371</v>
      </c>
      <c r="D189" s="20" t="s">
        <v>190</v>
      </c>
      <c r="E189" s="20" t="s">
        <v>25</v>
      </c>
      <c r="F189" s="20"/>
      <c r="G189" s="20" t="s">
        <v>97</v>
      </c>
      <c r="H189" s="20" t="s">
        <v>98</v>
      </c>
      <c r="I189" s="20" t="s">
        <v>99</v>
      </c>
      <c r="J189" s="39">
        <v>20</v>
      </c>
      <c r="K189" s="39">
        <v>0</v>
      </c>
      <c r="L189" s="39" t="s">
        <v>192</v>
      </c>
      <c r="M189" s="39" t="s">
        <v>123</v>
      </c>
      <c r="N189" s="39" t="s">
        <v>103</v>
      </c>
      <c r="O189" s="39">
        <v>80.8</v>
      </c>
      <c r="P189" s="39">
        <v>91.114118177717629</v>
      </c>
      <c r="Q189" s="39" t="s">
        <v>103</v>
      </c>
      <c r="R189" s="39">
        <v>0</v>
      </c>
      <c r="S189" s="39">
        <v>75</v>
      </c>
      <c r="T189" s="39" t="s">
        <v>103</v>
      </c>
      <c r="U189" s="39" t="s">
        <v>104</v>
      </c>
      <c r="V189" s="39" t="s">
        <v>99</v>
      </c>
      <c r="W189" s="39">
        <v>0</v>
      </c>
      <c r="X189" s="39">
        <v>78.099999999999994</v>
      </c>
      <c r="Y189" s="39">
        <v>333</v>
      </c>
      <c r="Z189" s="21">
        <v>4.2637644046094749</v>
      </c>
      <c r="AA189" s="22">
        <v>1.0413333333333332</v>
      </c>
      <c r="AB189" s="20">
        <v>2017</v>
      </c>
      <c r="AC189" s="20" t="s">
        <v>103</v>
      </c>
      <c r="AD189" s="23" t="s">
        <v>103</v>
      </c>
      <c r="AE189" s="23">
        <v>43776</v>
      </c>
      <c r="AF189" s="2">
        <f t="shared" si="2"/>
        <v>91.114118177717629</v>
      </c>
    </row>
    <row r="190" spans="1:32" x14ac:dyDescent="0.35">
      <c r="A190" s="19" t="s">
        <v>402</v>
      </c>
      <c r="B190" s="20" t="s">
        <v>32</v>
      </c>
      <c r="C190" s="20" t="s">
        <v>371</v>
      </c>
      <c r="D190" s="20" t="s">
        <v>190</v>
      </c>
      <c r="E190" s="20" t="s">
        <v>25</v>
      </c>
      <c r="F190" s="20"/>
      <c r="G190" s="20" t="s">
        <v>97</v>
      </c>
      <c r="H190" s="20" t="s">
        <v>98</v>
      </c>
      <c r="I190" s="20" t="s">
        <v>99</v>
      </c>
      <c r="J190" s="39">
        <v>20</v>
      </c>
      <c r="K190" s="39">
        <v>0</v>
      </c>
      <c r="L190" s="39" t="s">
        <v>192</v>
      </c>
      <c r="M190" s="39" t="s">
        <v>123</v>
      </c>
      <c r="N190" s="39" t="s">
        <v>103</v>
      </c>
      <c r="O190" s="39">
        <v>89</v>
      </c>
      <c r="P190" s="39">
        <v>100.36084799278304</v>
      </c>
      <c r="Q190" s="39" t="s">
        <v>103</v>
      </c>
      <c r="R190" s="39">
        <v>0</v>
      </c>
      <c r="S190" s="39">
        <v>75</v>
      </c>
      <c r="T190" s="39" t="s">
        <v>103</v>
      </c>
      <c r="U190" s="39" t="s">
        <v>104</v>
      </c>
      <c r="V190" s="39" t="s">
        <v>99</v>
      </c>
      <c r="W190" s="39">
        <v>0</v>
      </c>
      <c r="X190" s="39">
        <v>80.900000000000006</v>
      </c>
      <c r="Y190" s="39">
        <v>239</v>
      </c>
      <c r="Z190" s="21">
        <v>2.9542645241038317</v>
      </c>
      <c r="AA190" s="22">
        <v>1.0786666666666667</v>
      </c>
      <c r="AB190" s="20">
        <v>2017</v>
      </c>
      <c r="AC190" s="20" t="s">
        <v>103</v>
      </c>
      <c r="AD190" s="23" t="s">
        <v>103</v>
      </c>
      <c r="AE190" s="23">
        <v>43776</v>
      </c>
      <c r="AF190" s="2">
        <f t="shared" si="2"/>
        <v>100.36084799278304</v>
      </c>
    </row>
    <row r="191" spans="1:32" x14ac:dyDescent="0.35">
      <c r="A191" s="19" t="s">
        <v>403</v>
      </c>
      <c r="B191" s="20" t="s">
        <v>32</v>
      </c>
      <c r="C191" s="20" t="s">
        <v>371</v>
      </c>
      <c r="D191" s="20" t="s">
        <v>190</v>
      </c>
      <c r="E191" s="20" t="s">
        <v>25</v>
      </c>
      <c r="F191" s="20"/>
      <c r="G191" s="20" t="s">
        <v>97</v>
      </c>
      <c r="H191" s="20" t="s">
        <v>98</v>
      </c>
      <c r="I191" s="20" t="s">
        <v>99</v>
      </c>
      <c r="J191" s="39">
        <v>20</v>
      </c>
      <c r="K191" s="39">
        <v>0</v>
      </c>
      <c r="L191" s="39" t="s">
        <v>192</v>
      </c>
      <c r="M191" s="39" t="s">
        <v>123</v>
      </c>
      <c r="N191" s="39" t="s">
        <v>103</v>
      </c>
      <c r="O191" s="39">
        <v>87.8</v>
      </c>
      <c r="P191" s="39">
        <v>99.007668019846633</v>
      </c>
      <c r="Q191" s="39" t="s">
        <v>103</v>
      </c>
      <c r="R191" s="39">
        <v>0</v>
      </c>
      <c r="S191" s="39">
        <v>65</v>
      </c>
      <c r="T191" s="39" t="s">
        <v>103</v>
      </c>
      <c r="U191" s="39" t="s">
        <v>104</v>
      </c>
      <c r="V191" s="39" t="s">
        <v>99</v>
      </c>
      <c r="W191" s="39">
        <v>0</v>
      </c>
      <c r="X191" s="39">
        <v>65</v>
      </c>
      <c r="Y191" s="39">
        <v>111</v>
      </c>
      <c r="Z191" s="21">
        <v>1.7076923076923076</v>
      </c>
      <c r="AA191" s="22">
        <v>1</v>
      </c>
      <c r="AB191" s="20">
        <v>2017</v>
      </c>
      <c r="AC191" s="20" t="s">
        <v>103</v>
      </c>
      <c r="AD191" s="23" t="s">
        <v>103</v>
      </c>
      <c r="AE191" s="23">
        <v>43890</v>
      </c>
      <c r="AF191" s="2">
        <f t="shared" si="2"/>
        <v>99.007668019846633</v>
      </c>
    </row>
    <row r="192" spans="1:32" x14ac:dyDescent="0.35">
      <c r="A192" s="19" t="s">
        <v>404</v>
      </c>
      <c r="B192" s="20" t="s">
        <v>32</v>
      </c>
      <c r="C192" s="20" t="s">
        <v>371</v>
      </c>
      <c r="D192" s="20" t="s">
        <v>190</v>
      </c>
      <c r="E192" s="20" t="s">
        <v>25</v>
      </c>
      <c r="F192" s="20"/>
      <c r="G192" s="20" t="s">
        <v>97</v>
      </c>
      <c r="H192" s="20" t="s">
        <v>98</v>
      </c>
      <c r="I192" s="20" t="s">
        <v>99</v>
      </c>
      <c r="J192" s="39">
        <v>20</v>
      </c>
      <c r="K192" s="39">
        <v>0</v>
      </c>
      <c r="L192" s="39" t="s">
        <v>192</v>
      </c>
      <c r="M192" s="39" t="s">
        <v>123</v>
      </c>
      <c r="N192" s="39" t="s">
        <v>103</v>
      </c>
      <c r="O192" s="39">
        <v>63.1</v>
      </c>
      <c r="P192" s="39">
        <v>71.154713576905721</v>
      </c>
      <c r="Q192" s="39" t="s">
        <v>103</v>
      </c>
      <c r="R192" s="39">
        <v>0</v>
      </c>
      <c r="S192" s="39">
        <v>135</v>
      </c>
      <c r="T192" s="39" t="s">
        <v>103</v>
      </c>
      <c r="U192" s="39" t="s">
        <v>104</v>
      </c>
      <c r="V192" s="39" t="s">
        <v>99</v>
      </c>
      <c r="W192" s="39">
        <v>0</v>
      </c>
      <c r="X192" s="39">
        <v>136</v>
      </c>
      <c r="Y192" s="39">
        <v>265</v>
      </c>
      <c r="Z192" s="21">
        <v>1.9485294117647058</v>
      </c>
      <c r="AA192" s="22">
        <v>1.0074074074074073</v>
      </c>
      <c r="AB192" s="20">
        <v>2017</v>
      </c>
      <c r="AC192" s="20" t="s">
        <v>103</v>
      </c>
      <c r="AD192" s="23" t="s">
        <v>103</v>
      </c>
      <c r="AE192" s="23">
        <v>43890</v>
      </c>
      <c r="AF192" s="2">
        <f t="shared" si="2"/>
        <v>71.154713576905721</v>
      </c>
    </row>
    <row r="193" spans="1:32" x14ac:dyDescent="0.35">
      <c r="A193" s="19" t="s">
        <v>405</v>
      </c>
      <c r="B193" s="20" t="s">
        <v>32</v>
      </c>
      <c r="C193" s="20" t="s">
        <v>371</v>
      </c>
      <c r="D193" s="20" t="s">
        <v>190</v>
      </c>
      <c r="E193" s="20" t="s">
        <v>25</v>
      </c>
      <c r="F193" s="20"/>
      <c r="G193" s="20" t="s">
        <v>97</v>
      </c>
      <c r="H193" s="20" t="s">
        <v>98</v>
      </c>
      <c r="I193" s="20" t="s">
        <v>99</v>
      </c>
      <c r="J193" s="39">
        <v>20</v>
      </c>
      <c r="K193" s="39">
        <v>0</v>
      </c>
      <c r="L193" s="39" t="s">
        <v>192</v>
      </c>
      <c r="M193" s="39" t="s">
        <v>123</v>
      </c>
      <c r="N193" s="39" t="s">
        <v>103</v>
      </c>
      <c r="O193" s="39">
        <v>76.2</v>
      </c>
      <c r="P193" s="39">
        <v>85.926928281461429</v>
      </c>
      <c r="Q193" s="39" t="s">
        <v>103</v>
      </c>
      <c r="R193" s="39">
        <v>0</v>
      </c>
      <c r="S193" s="39">
        <v>100</v>
      </c>
      <c r="T193" s="39" t="s">
        <v>103</v>
      </c>
      <c r="U193" s="39" t="s">
        <v>104</v>
      </c>
      <c r="V193" s="39" t="s">
        <v>99</v>
      </c>
      <c r="W193" s="39">
        <v>0</v>
      </c>
      <c r="X193" s="39">
        <v>101.1</v>
      </c>
      <c r="Y193" s="39">
        <v>227</v>
      </c>
      <c r="Z193" s="21">
        <v>2.2453016815034621</v>
      </c>
      <c r="AA193" s="22">
        <v>1.0109999999999999</v>
      </c>
      <c r="AB193" s="20">
        <v>2017</v>
      </c>
      <c r="AC193" s="20" t="s">
        <v>103</v>
      </c>
      <c r="AD193" s="23" t="s">
        <v>103</v>
      </c>
      <c r="AE193" s="23">
        <v>43885</v>
      </c>
      <c r="AF193" s="2">
        <f t="shared" si="2"/>
        <v>85.926928281461429</v>
      </c>
    </row>
    <row r="194" spans="1:32" x14ac:dyDescent="0.35">
      <c r="A194" s="19" t="s">
        <v>406</v>
      </c>
      <c r="B194" s="20" t="s">
        <v>32</v>
      </c>
      <c r="C194" s="20" t="s">
        <v>371</v>
      </c>
      <c r="D194" s="20" t="s">
        <v>190</v>
      </c>
      <c r="E194" s="20" t="s">
        <v>25</v>
      </c>
      <c r="F194" s="20"/>
      <c r="G194" s="20" t="s">
        <v>97</v>
      </c>
      <c r="H194" s="20" t="s">
        <v>98</v>
      </c>
      <c r="I194" s="20" t="s">
        <v>145</v>
      </c>
      <c r="J194" s="39">
        <v>20</v>
      </c>
      <c r="K194" s="39">
        <v>0</v>
      </c>
      <c r="L194" s="39" t="s">
        <v>192</v>
      </c>
      <c r="M194" s="39" t="s">
        <v>123</v>
      </c>
      <c r="N194" s="39" t="s">
        <v>103</v>
      </c>
      <c r="O194" s="39">
        <v>80.7</v>
      </c>
      <c r="P194" s="39">
        <v>91.001353179972938</v>
      </c>
      <c r="Q194" s="39" t="s">
        <v>103</v>
      </c>
      <c r="R194" s="39">
        <v>0</v>
      </c>
      <c r="S194" s="39">
        <v>70</v>
      </c>
      <c r="T194" s="39" t="s">
        <v>103</v>
      </c>
      <c r="U194" s="39" t="s">
        <v>104</v>
      </c>
      <c r="V194" s="39" t="s">
        <v>171</v>
      </c>
      <c r="W194" s="39">
        <v>0</v>
      </c>
      <c r="X194" s="39">
        <v>73.2</v>
      </c>
      <c r="Y194" s="39">
        <v>268.7</v>
      </c>
      <c r="Z194" s="21">
        <v>3.6707650273224042</v>
      </c>
      <c r="AA194" s="22">
        <v>1.0457142857142858</v>
      </c>
      <c r="AB194" s="20">
        <v>2017</v>
      </c>
      <c r="AC194" s="20">
        <v>2017</v>
      </c>
      <c r="AD194" s="23">
        <v>42989</v>
      </c>
      <c r="AE194" s="23">
        <v>43841</v>
      </c>
      <c r="AF194" s="2">
        <f t="shared" si="2"/>
        <v>91.001353179972938</v>
      </c>
    </row>
    <row r="195" spans="1:32" x14ac:dyDescent="0.35">
      <c r="A195" s="19" t="s">
        <v>407</v>
      </c>
      <c r="B195" s="20" t="s">
        <v>32</v>
      </c>
      <c r="C195" s="20" t="s">
        <v>371</v>
      </c>
      <c r="D195" s="20" t="s">
        <v>190</v>
      </c>
      <c r="E195" s="20" t="s">
        <v>26</v>
      </c>
      <c r="F195" s="20" t="s">
        <v>96</v>
      </c>
      <c r="G195" s="20" t="s">
        <v>97</v>
      </c>
      <c r="H195" s="20" t="s">
        <v>98</v>
      </c>
      <c r="I195" s="20" t="s">
        <v>145</v>
      </c>
      <c r="J195" s="39">
        <v>20</v>
      </c>
      <c r="K195" s="39">
        <v>0</v>
      </c>
      <c r="L195" s="39" t="s">
        <v>192</v>
      </c>
      <c r="M195" s="39" t="s">
        <v>123</v>
      </c>
      <c r="N195" s="39" t="s">
        <v>408</v>
      </c>
      <c r="O195" s="39">
        <v>0</v>
      </c>
      <c r="P195" s="39"/>
      <c r="Q195" s="39" t="s">
        <v>103</v>
      </c>
      <c r="R195" s="39">
        <v>0</v>
      </c>
      <c r="S195" s="39">
        <v>200</v>
      </c>
      <c r="T195" s="39" t="s">
        <v>103</v>
      </c>
      <c r="U195" s="39" t="s">
        <v>109</v>
      </c>
      <c r="V195" s="39" t="s">
        <v>130</v>
      </c>
      <c r="W195" s="39">
        <v>0</v>
      </c>
      <c r="X195" s="39">
        <v>0</v>
      </c>
      <c r="Y195" s="39">
        <v>82</v>
      </c>
      <c r="Z195" s="21" t="s">
        <v>106</v>
      </c>
      <c r="AA195" s="22">
        <v>0</v>
      </c>
      <c r="AB195" s="20">
        <v>2018</v>
      </c>
      <c r="AC195" s="20">
        <v>2016</v>
      </c>
      <c r="AD195" s="23">
        <v>43343</v>
      </c>
      <c r="AE195" s="23">
        <v>44135</v>
      </c>
      <c r="AF195" s="2" t="e">
        <f t="shared" ref="AF195:AF258" si="3">IF(ISBLANK(P195), NA(), P195)</f>
        <v>#N/A</v>
      </c>
    </row>
    <row r="196" spans="1:32" x14ac:dyDescent="0.35">
      <c r="A196" s="19" t="s">
        <v>409</v>
      </c>
      <c r="B196" s="20" t="s">
        <v>32</v>
      </c>
      <c r="C196" s="20" t="s">
        <v>371</v>
      </c>
      <c r="D196" s="20" t="s">
        <v>190</v>
      </c>
      <c r="E196" s="20" t="s">
        <v>25</v>
      </c>
      <c r="F196" s="20" t="s">
        <v>96</v>
      </c>
      <c r="G196" s="20" t="s">
        <v>97</v>
      </c>
      <c r="H196" s="20" t="s">
        <v>98</v>
      </c>
      <c r="I196" s="20" t="s">
        <v>145</v>
      </c>
      <c r="J196" s="39">
        <v>20</v>
      </c>
      <c r="K196" s="39">
        <v>0</v>
      </c>
      <c r="L196" s="39" t="s">
        <v>192</v>
      </c>
      <c r="M196" s="39" t="s">
        <v>123</v>
      </c>
      <c r="N196" s="39" t="s">
        <v>408</v>
      </c>
      <c r="O196" s="39">
        <v>54.94</v>
      </c>
      <c r="P196" s="39">
        <v>64.810664150053086</v>
      </c>
      <c r="Q196" s="39" t="s">
        <v>103</v>
      </c>
      <c r="R196" s="39">
        <v>0</v>
      </c>
      <c r="S196" s="39">
        <v>200</v>
      </c>
      <c r="T196" s="39" t="s">
        <v>103</v>
      </c>
      <c r="U196" s="39" t="s">
        <v>104</v>
      </c>
      <c r="V196" s="39" t="s">
        <v>130</v>
      </c>
      <c r="W196" s="39">
        <v>0</v>
      </c>
      <c r="X196" s="39">
        <v>203</v>
      </c>
      <c r="Y196" s="39">
        <v>278</v>
      </c>
      <c r="Z196" s="21">
        <v>1.3694581280788178</v>
      </c>
      <c r="AA196" s="22">
        <v>1.0149999999999999</v>
      </c>
      <c r="AB196" s="20">
        <v>2018</v>
      </c>
      <c r="AC196" s="20">
        <v>2016</v>
      </c>
      <c r="AD196" s="23">
        <v>43343</v>
      </c>
      <c r="AE196" s="23">
        <v>44135</v>
      </c>
      <c r="AF196" s="2">
        <f t="shared" si="3"/>
        <v>64.810664150053086</v>
      </c>
    </row>
    <row r="197" spans="1:32" x14ac:dyDescent="0.35">
      <c r="A197" s="19" t="s">
        <v>410</v>
      </c>
      <c r="B197" s="20" t="s">
        <v>32</v>
      </c>
      <c r="C197" s="20" t="s">
        <v>371</v>
      </c>
      <c r="D197" s="20" t="s">
        <v>190</v>
      </c>
      <c r="E197" s="20" t="s">
        <v>25</v>
      </c>
      <c r="F197" s="20"/>
      <c r="G197" s="20" t="s">
        <v>97</v>
      </c>
      <c r="H197" s="20" t="s">
        <v>98</v>
      </c>
      <c r="I197" s="20" t="s">
        <v>145</v>
      </c>
      <c r="J197" s="39">
        <v>20</v>
      </c>
      <c r="K197" s="39">
        <v>0</v>
      </c>
      <c r="L197" s="39" t="s">
        <v>192</v>
      </c>
      <c r="M197" s="39" t="s">
        <v>123</v>
      </c>
      <c r="N197" s="39" t="s">
        <v>103</v>
      </c>
      <c r="O197" s="39">
        <v>83.7</v>
      </c>
      <c r="P197" s="39">
        <v>93.676552881925019</v>
      </c>
      <c r="Q197" s="39" t="s">
        <v>103</v>
      </c>
      <c r="R197" s="39">
        <v>0</v>
      </c>
      <c r="S197" s="39">
        <v>140</v>
      </c>
      <c r="T197" s="39" t="s">
        <v>103</v>
      </c>
      <c r="U197" s="39" t="s">
        <v>104</v>
      </c>
      <c r="V197" s="39" t="s">
        <v>171</v>
      </c>
      <c r="W197" s="39">
        <v>0</v>
      </c>
      <c r="X197" s="39">
        <v>104</v>
      </c>
      <c r="Y197" s="39">
        <v>122.2</v>
      </c>
      <c r="Z197" s="21">
        <v>1.175</v>
      </c>
      <c r="AA197" s="22">
        <v>0.74285714285714288</v>
      </c>
      <c r="AB197" s="20">
        <v>2019</v>
      </c>
      <c r="AC197" s="20">
        <v>2017</v>
      </c>
      <c r="AD197" s="23">
        <v>43683</v>
      </c>
      <c r="AE197" s="23">
        <v>44584</v>
      </c>
      <c r="AF197" s="2">
        <f t="shared" si="3"/>
        <v>93.676552881925019</v>
      </c>
    </row>
    <row r="198" spans="1:32" x14ac:dyDescent="0.35">
      <c r="A198" s="19" t="s">
        <v>411</v>
      </c>
      <c r="B198" s="20" t="s">
        <v>32</v>
      </c>
      <c r="C198" s="20" t="s">
        <v>371</v>
      </c>
      <c r="D198" s="20" t="s">
        <v>190</v>
      </c>
      <c r="E198" s="20" t="s">
        <v>26</v>
      </c>
      <c r="F198" s="20"/>
      <c r="G198" s="20" t="s">
        <v>97</v>
      </c>
      <c r="H198" s="20" t="s">
        <v>98</v>
      </c>
      <c r="I198" s="20" t="s">
        <v>99</v>
      </c>
      <c r="J198" s="39">
        <v>20</v>
      </c>
      <c r="K198" s="39">
        <v>0</v>
      </c>
      <c r="L198" s="39" t="s">
        <v>192</v>
      </c>
      <c r="M198" s="39" t="s">
        <v>123</v>
      </c>
      <c r="N198" s="39" t="s">
        <v>103</v>
      </c>
      <c r="O198" s="39">
        <v>68.7</v>
      </c>
      <c r="P198" s="39">
        <v>81.042821752978654</v>
      </c>
      <c r="Q198" s="39" t="s">
        <v>103</v>
      </c>
      <c r="R198" s="39">
        <v>0</v>
      </c>
      <c r="S198" s="39">
        <v>500</v>
      </c>
      <c r="T198" s="39" t="s">
        <v>103</v>
      </c>
      <c r="U198" s="39" t="s">
        <v>109</v>
      </c>
      <c r="V198" s="39" t="s">
        <v>99</v>
      </c>
      <c r="W198" s="39">
        <v>0</v>
      </c>
      <c r="X198" s="39">
        <v>118</v>
      </c>
      <c r="Y198" s="39">
        <v>231</v>
      </c>
      <c r="Z198" s="21">
        <v>1.9576271186440677</v>
      </c>
      <c r="AA198" s="22">
        <v>0.23599999999999999</v>
      </c>
      <c r="AB198" s="20">
        <v>2018</v>
      </c>
      <c r="AC198" s="20">
        <v>2017</v>
      </c>
      <c r="AD198" s="23">
        <v>43221</v>
      </c>
      <c r="AE198" s="23">
        <v>44347</v>
      </c>
      <c r="AF198" s="2">
        <f t="shared" si="3"/>
        <v>81.042821752978654</v>
      </c>
    </row>
    <row r="199" spans="1:32" x14ac:dyDescent="0.35">
      <c r="A199" s="19" t="s">
        <v>412</v>
      </c>
      <c r="B199" s="20" t="s">
        <v>32</v>
      </c>
      <c r="C199" s="20" t="s">
        <v>371</v>
      </c>
      <c r="D199" s="20" t="s">
        <v>190</v>
      </c>
      <c r="E199" s="20" t="s">
        <v>25</v>
      </c>
      <c r="F199" s="20"/>
      <c r="G199" s="20" t="s">
        <v>97</v>
      </c>
      <c r="H199" s="20" t="s">
        <v>98</v>
      </c>
      <c r="I199" s="20" t="s">
        <v>99</v>
      </c>
      <c r="J199" s="39">
        <v>20</v>
      </c>
      <c r="K199" s="39">
        <v>0</v>
      </c>
      <c r="L199" s="39" t="s">
        <v>192</v>
      </c>
      <c r="M199" s="39" t="s">
        <v>123</v>
      </c>
      <c r="N199" s="39" t="s">
        <v>103</v>
      </c>
      <c r="O199" s="39">
        <v>55.3</v>
      </c>
      <c r="P199" s="39">
        <v>65.235342691990084</v>
      </c>
      <c r="Q199" s="39" t="s">
        <v>103</v>
      </c>
      <c r="R199" s="39">
        <v>0</v>
      </c>
      <c r="S199" s="39">
        <v>300</v>
      </c>
      <c r="T199" s="39" t="s">
        <v>103</v>
      </c>
      <c r="U199" s="39" t="s">
        <v>104</v>
      </c>
      <c r="V199" s="39" t="s">
        <v>99</v>
      </c>
      <c r="W199" s="39">
        <v>0</v>
      </c>
      <c r="X199" s="39">
        <v>306</v>
      </c>
      <c r="Y199" s="39">
        <v>710</v>
      </c>
      <c r="Z199" s="21">
        <v>2.3202614379084969</v>
      </c>
      <c r="AA199" s="22">
        <v>1.02</v>
      </c>
      <c r="AB199" s="20">
        <v>2018</v>
      </c>
      <c r="AC199" s="20" t="s">
        <v>103</v>
      </c>
      <c r="AD199" s="23" t="s">
        <v>103</v>
      </c>
      <c r="AE199" s="23">
        <v>43890</v>
      </c>
      <c r="AF199" s="2">
        <f t="shared" si="3"/>
        <v>65.235342691990084</v>
      </c>
    </row>
    <row r="200" spans="1:32" x14ac:dyDescent="0.35">
      <c r="A200" s="19" t="s">
        <v>413</v>
      </c>
      <c r="B200" s="20" t="s">
        <v>32</v>
      </c>
      <c r="C200" s="20" t="s">
        <v>371</v>
      </c>
      <c r="D200" s="20" t="s">
        <v>190</v>
      </c>
      <c r="E200" s="20" t="s">
        <v>26</v>
      </c>
      <c r="F200" s="20"/>
      <c r="G200" s="20" t="s">
        <v>97</v>
      </c>
      <c r="H200" s="20" t="s">
        <v>98</v>
      </c>
      <c r="I200" s="20" t="s">
        <v>99</v>
      </c>
      <c r="J200" s="39">
        <v>20</v>
      </c>
      <c r="K200" s="39">
        <v>0</v>
      </c>
      <c r="L200" s="39" t="s">
        <v>192</v>
      </c>
      <c r="M200" s="39" t="s">
        <v>123</v>
      </c>
      <c r="N200" s="39" t="s">
        <v>103</v>
      </c>
      <c r="O200" s="39">
        <v>63</v>
      </c>
      <c r="P200" s="39">
        <v>74.318744838976059</v>
      </c>
      <c r="Q200" s="39" t="s">
        <v>103</v>
      </c>
      <c r="R200" s="39">
        <v>0</v>
      </c>
      <c r="S200" s="39">
        <v>500</v>
      </c>
      <c r="T200" s="39" t="s">
        <v>103</v>
      </c>
      <c r="U200" s="39" t="s">
        <v>109</v>
      </c>
      <c r="V200" s="39" t="s">
        <v>99</v>
      </c>
      <c r="W200" s="39">
        <v>0</v>
      </c>
      <c r="X200" s="39">
        <v>516</v>
      </c>
      <c r="Y200" s="39">
        <v>945</v>
      </c>
      <c r="Z200" s="21">
        <v>1.8313953488372092</v>
      </c>
      <c r="AA200" s="22">
        <v>1.032</v>
      </c>
      <c r="AB200" s="20">
        <v>2018</v>
      </c>
      <c r="AC200" s="20">
        <v>2017</v>
      </c>
      <c r="AD200" s="23">
        <v>43525</v>
      </c>
      <c r="AE200" s="23">
        <v>44530</v>
      </c>
      <c r="AF200" s="2">
        <f t="shared" si="3"/>
        <v>74.318744838976059</v>
      </c>
    </row>
    <row r="201" spans="1:32" x14ac:dyDescent="0.35">
      <c r="A201" s="19" t="s">
        <v>414</v>
      </c>
      <c r="B201" s="20" t="s">
        <v>32</v>
      </c>
      <c r="C201" s="20" t="s">
        <v>371</v>
      </c>
      <c r="D201" s="20" t="s">
        <v>190</v>
      </c>
      <c r="E201" s="20" t="s">
        <v>25</v>
      </c>
      <c r="F201" s="20"/>
      <c r="G201" s="20" t="s">
        <v>97</v>
      </c>
      <c r="H201" s="20" t="s">
        <v>98</v>
      </c>
      <c r="I201" s="20" t="s">
        <v>99</v>
      </c>
      <c r="J201" s="39">
        <v>20</v>
      </c>
      <c r="K201" s="39">
        <v>0</v>
      </c>
      <c r="L201" s="39" t="s">
        <v>192</v>
      </c>
      <c r="M201" s="39" t="s">
        <v>123</v>
      </c>
      <c r="N201" s="39" t="s">
        <v>103</v>
      </c>
      <c r="O201" s="39">
        <v>85.4</v>
      </c>
      <c r="P201" s="39">
        <v>100.74318744838976</v>
      </c>
      <c r="Q201" s="39" t="s">
        <v>103</v>
      </c>
      <c r="R201" s="39">
        <v>0</v>
      </c>
      <c r="S201" s="39">
        <v>100</v>
      </c>
      <c r="T201" s="39" t="s">
        <v>103</v>
      </c>
      <c r="U201" s="39" t="s">
        <v>104</v>
      </c>
      <c r="V201" s="39" t="s">
        <v>99</v>
      </c>
      <c r="W201" s="39">
        <v>0</v>
      </c>
      <c r="X201" s="39">
        <v>102</v>
      </c>
      <c r="Y201" s="39">
        <v>180</v>
      </c>
      <c r="Z201" s="21">
        <v>1.7647058823529411</v>
      </c>
      <c r="AA201" s="22">
        <v>1.02</v>
      </c>
      <c r="AB201" s="20">
        <v>2018</v>
      </c>
      <c r="AC201" s="20" t="s">
        <v>103</v>
      </c>
      <c r="AD201" s="23" t="s">
        <v>103</v>
      </c>
      <c r="AE201" s="23">
        <v>43885</v>
      </c>
      <c r="AF201" s="2">
        <f t="shared" si="3"/>
        <v>100.74318744838976</v>
      </c>
    </row>
    <row r="202" spans="1:32" x14ac:dyDescent="0.35">
      <c r="A202" s="19" t="s">
        <v>415</v>
      </c>
      <c r="B202" s="20" t="s">
        <v>32</v>
      </c>
      <c r="C202" s="20" t="s">
        <v>371</v>
      </c>
      <c r="D202" s="20" t="s">
        <v>190</v>
      </c>
      <c r="E202" s="20" t="s">
        <v>25</v>
      </c>
      <c r="F202" s="20"/>
      <c r="G202" s="20" t="s">
        <v>97</v>
      </c>
      <c r="H202" s="20" t="s">
        <v>98</v>
      </c>
      <c r="I202" s="20" t="s">
        <v>99</v>
      </c>
      <c r="J202" s="39">
        <v>20</v>
      </c>
      <c r="K202" s="39">
        <v>0</v>
      </c>
      <c r="L202" s="39" t="s">
        <v>192</v>
      </c>
      <c r="M202" s="39" t="s">
        <v>123</v>
      </c>
      <c r="N202" s="39" t="s">
        <v>103</v>
      </c>
      <c r="O202" s="39">
        <v>83.8</v>
      </c>
      <c r="P202" s="39">
        <v>98.855727262003057</v>
      </c>
      <c r="Q202" s="39" t="s">
        <v>103</v>
      </c>
      <c r="R202" s="39">
        <v>0</v>
      </c>
      <c r="S202" s="39">
        <v>70</v>
      </c>
      <c r="T202" s="39" t="s">
        <v>103</v>
      </c>
      <c r="U202" s="39" t="s">
        <v>104</v>
      </c>
      <c r="V202" s="39" t="s">
        <v>99</v>
      </c>
      <c r="W202" s="39">
        <v>0</v>
      </c>
      <c r="X202" s="39">
        <v>71</v>
      </c>
      <c r="Y202" s="39">
        <v>84</v>
      </c>
      <c r="Z202" s="21">
        <v>1.1830985915492958</v>
      </c>
      <c r="AA202" s="22">
        <v>1.0142857142857142</v>
      </c>
      <c r="AB202" s="20">
        <v>2018</v>
      </c>
      <c r="AC202" s="20" t="s">
        <v>103</v>
      </c>
      <c r="AD202" s="23" t="s">
        <v>103</v>
      </c>
      <c r="AE202" s="23">
        <v>44072</v>
      </c>
      <c r="AF202" s="2">
        <f t="shared" si="3"/>
        <v>98.855727262003057</v>
      </c>
    </row>
    <row r="203" spans="1:32" x14ac:dyDescent="0.35">
      <c r="A203" s="19" t="s">
        <v>416</v>
      </c>
      <c r="B203" s="20" t="s">
        <v>32</v>
      </c>
      <c r="C203" s="20" t="s">
        <v>371</v>
      </c>
      <c r="D203" s="20" t="s">
        <v>190</v>
      </c>
      <c r="E203" s="20" t="s">
        <v>25</v>
      </c>
      <c r="F203" s="20"/>
      <c r="G203" s="20" t="s">
        <v>97</v>
      </c>
      <c r="H203" s="20" t="s">
        <v>98</v>
      </c>
      <c r="I203" s="20" t="s">
        <v>99</v>
      </c>
      <c r="J203" s="39">
        <v>20</v>
      </c>
      <c r="K203" s="39">
        <v>0</v>
      </c>
      <c r="L203" s="39" t="s">
        <v>192</v>
      </c>
      <c r="M203" s="39" t="s">
        <v>123</v>
      </c>
      <c r="N203" s="39" t="s">
        <v>103</v>
      </c>
      <c r="O203" s="39">
        <v>52.1</v>
      </c>
      <c r="P203" s="39">
        <v>61.460422319216704</v>
      </c>
      <c r="Q203" s="39" t="s">
        <v>103</v>
      </c>
      <c r="R203" s="39">
        <v>0</v>
      </c>
      <c r="S203" s="39">
        <v>450</v>
      </c>
      <c r="T203" s="39" t="s">
        <v>103</v>
      </c>
      <c r="U203" s="39" t="s">
        <v>104</v>
      </c>
      <c r="V203" s="39" t="s">
        <v>99</v>
      </c>
      <c r="W203" s="39">
        <v>0</v>
      </c>
      <c r="X203" s="39">
        <v>454</v>
      </c>
      <c r="Y203" s="39">
        <v>629</v>
      </c>
      <c r="Z203" s="21">
        <v>1.3854625550660793</v>
      </c>
      <c r="AA203" s="22">
        <v>1.0088888888888889</v>
      </c>
      <c r="AB203" s="20">
        <v>2018</v>
      </c>
      <c r="AC203" s="20" t="s">
        <v>103</v>
      </c>
      <c r="AD203" s="23" t="s">
        <v>103</v>
      </c>
      <c r="AE203" s="23">
        <v>44072</v>
      </c>
      <c r="AF203" s="2">
        <f t="shared" si="3"/>
        <v>61.460422319216704</v>
      </c>
    </row>
    <row r="204" spans="1:32" x14ac:dyDescent="0.35">
      <c r="A204" s="19" t="s">
        <v>417</v>
      </c>
      <c r="B204" s="20" t="s">
        <v>32</v>
      </c>
      <c r="C204" s="20" t="s">
        <v>371</v>
      </c>
      <c r="D204" s="20" t="s">
        <v>190</v>
      </c>
      <c r="E204" s="20" t="s">
        <v>25</v>
      </c>
      <c r="F204" s="20"/>
      <c r="G204" s="20" t="s">
        <v>97</v>
      </c>
      <c r="H204" s="20" t="s">
        <v>98</v>
      </c>
      <c r="I204" s="20" t="s">
        <v>99</v>
      </c>
      <c r="J204" s="39">
        <v>20</v>
      </c>
      <c r="K204" s="39">
        <v>0</v>
      </c>
      <c r="L204" s="39" t="s">
        <v>192</v>
      </c>
      <c r="M204" s="39" t="s">
        <v>123</v>
      </c>
      <c r="N204" s="39" t="s">
        <v>103</v>
      </c>
      <c r="O204" s="39">
        <v>62.7</v>
      </c>
      <c r="P204" s="39">
        <v>73.964846054028555</v>
      </c>
      <c r="Q204" s="39" t="s">
        <v>103</v>
      </c>
      <c r="R204" s="39">
        <v>0</v>
      </c>
      <c r="S204" s="39">
        <v>200</v>
      </c>
      <c r="T204" s="39" t="s">
        <v>103</v>
      </c>
      <c r="U204" s="39" t="s">
        <v>104</v>
      </c>
      <c r="V204" s="39" t="s">
        <v>99</v>
      </c>
      <c r="W204" s="39">
        <v>0</v>
      </c>
      <c r="X204" s="39">
        <v>203</v>
      </c>
      <c r="Y204" s="39">
        <v>281</v>
      </c>
      <c r="Z204" s="21">
        <v>1.3842364532019704</v>
      </c>
      <c r="AA204" s="22">
        <v>1.0149999999999999</v>
      </c>
      <c r="AB204" s="20">
        <v>2018</v>
      </c>
      <c r="AC204" s="20" t="s">
        <v>103</v>
      </c>
      <c r="AD204" s="23" t="s">
        <v>103</v>
      </c>
      <c r="AE204" s="23">
        <v>44072</v>
      </c>
      <c r="AF204" s="2">
        <f t="shared" si="3"/>
        <v>73.964846054028555</v>
      </c>
    </row>
    <row r="205" spans="1:32" x14ac:dyDescent="0.35">
      <c r="A205" s="19" t="s">
        <v>418</v>
      </c>
      <c r="B205" s="20" t="s">
        <v>32</v>
      </c>
      <c r="C205" s="20" t="s">
        <v>371</v>
      </c>
      <c r="D205" s="20" t="s">
        <v>190</v>
      </c>
      <c r="E205" s="20" t="s">
        <v>26</v>
      </c>
      <c r="F205" s="20"/>
      <c r="G205" s="20" t="s">
        <v>97</v>
      </c>
      <c r="H205" s="20" t="s">
        <v>98</v>
      </c>
      <c r="I205" s="20" t="s">
        <v>99</v>
      </c>
      <c r="J205" s="39">
        <v>20</v>
      </c>
      <c r="K205" s="39">
        <v>0</v>
      </c>
      <c r="L205" s="39" t="s">
        <v>192</v>
      </c>
      <c r="M205" s="39" t="s">
        <v>123</v>
      </c>
      <c r="N205" s="39" t="s">
        <v>103</v>
      </c>
      <c r="O205" s="39">
        <v>66.5</v>
      </c>
      <c r="P205" s="39">
        <v>74.426412982652494</v>
      </c>
      <c r="Q205" s="39" t="s">
        <v>103</v>
      </c>
      <c r="R205" s="39">
        <v>0</v>
      </c>
      <c r="S205" s="39">
        <v>500</v>
      </c>
      <c r="T205" s="39" t="s">
        <v>103</v>
      </c>
      <c r="U205" s="39" t="s">
        <v>109</v>
      </c>
      <c r="V205" s="39" t="s">
        <v>99</v>
      </c>
      <c r="W205" s="39">
        <v>0</v>
      </c>
      <c r="X205" s="39">
        <v>576</v>
      </c>
      <c r="Y205" s="39">
        <v>736</v>
      </c>
      <c r="Z205" s="21">
        <v>1.2777777777777777</v>
      </c>
      <c r="AA205" s="22">
        <v>1.1519999999999999</v>
      </c>
      <c r="AB205" s="20">
        <v>2019</v>
      </c>
      <c r="AC205" s="20">
        <v>2017</v>
      </c>
      <c r="AD205" s="23">
        <v>43647</v>
      </c>
      <c r="AE205" s="23">
        <v>44842</v>
      </c>
      <c r="AF205" s="2">
        <f t="shared" si="3"/>
        <v>74.426412982652494</v>
      </c>
    </row>
    <row r="206" spans="1:32" x14ac:dyDescent="0.35">
      <c r="A206" s="19" t="s">
        <v>419</v>
      </c>
      <c r="B206" s="20" t="s">
        <v>32</v>
      </c>
      <c r="C206" s="20" t="s">
        <v>371</v>
      </c>
      <c r="D206" s="20" t="s">
        <v>190</v>
      </c>
      <c r="E206" s="20" t="s">
        <v>25</v>
      </c>
      <c r="F206" s="20"/>
      <c r="G206" s="20" t="s">
        <v>97</v>
      </c>
      <c r="H206" s="20" t="s">
        <v>98</v>
      </c>
      <c r="I206" s="20" t="s">
        <v>99</v>
      </c>
      <c r="J206" s="39">
        <v>20</v>
      </c>
      <c r="K206" s="39">
        <v>0</v>
      </c>
      <c r="L206" s="39" t="s">
        <v>192</v>
      </c>
      <c r="M206" s="39" t="s">
        <v>123</v>
      </c>
      <c r="N206" s="39" t="s">
        <v>103</v>
      </c>
      <c r="O206" s="39">
        <v>72.2</v>
      </c>
      <c r="P206" s="39">
        <v>85.171640910699537</v>
      </c>
      <c r="Q206" s="39" t="s">
        <v>103</v>
      </c>
      <c r="R206" s="39">
        <v>0</v>
      </c>
      <c r="S206" s="39">
        <v>125</v>
      </c>
      <c r="T206" s="39" t="s">
        <v>103</v>
      </c>
      <c r="U206" s="39" t="s">
        <v>104</v>
      </c>
      <c r="V206" s="39" t="s">
        <v>99</v>
      </c>
      <c r="W206" s="39">
        <v>0</v>
      </c>
      <c r="X206" s="39">
        <v>130.30000000000001</v>
      </c>
      <c r="Y206" s="39">
        <v>168.8</v>
      </c>
      <c r="Z206" s="21">
        <v>1.2954719877206446</v>
      </c>
      <c r="AA206" s="22">
        <v>1.0424</v>
      </c>
      <c r="AB206" s="20">
        <v>2018</v>
      </c>
      <c r="AC206" s="20" t="s">
        <v>103</v>
      </c>
      <c r="AD206" s="23" t="s">
        <v>103</v>
      </c>
      <c r="AE206" s="23">
        <v>44075</v>
      </c>
      <c r="AF206" s="2">
        <f t="shared" si="3"/>
        <v>85.171640910699537</v>
      </c>
    </row>
    <row r="207" spans="1:32" x14ac:dyDescent="0.35">
      <c r="A207" s="19" t="s">
        <v>420</v>
      </c>
      <c r="B207" s="20" t="s">
        <v>32</v>
      </c>
      <c r="C207" s="20" t="s">
        <v>371</v>
      </c>
      <c r="D207" s="20" t="s">
        <v>190</v>
      </c>
      <c r="E207" s="20" t="s">
        <v>25</v>
      </c>
      <c r="F207" s="20"/>
      <c r="G207" s="20" t="s">
        <v>97</v>
      </c>
      <c r="H207" s="20" t="s">
        <v>98</v>
      </c>
      <c r="I207" s="20" t="s">
        <v>99</v>
      </c>
      <c r="J207" s="39">
        <v>20</v>
      </c>
      <c r="K207" s="39">
        <v>0</v>
      </c>
      <c r="L207" s="39" t="s">
        <v>192</v>
      </c>
      <c r="M207" s="39" t="s">
        <v>123</v>
      </c>
      <c r="N207" s="39" t="s">
        <v>103</v>
      </c>
      <c r="O207" s="39">
        <v>83</v>
      </c>
      <c r="P207" s="39">
        <v>97.911997168809719</v>
      </c>
      <c r="Q207" s="39" t="s">
        <v>103</v>
      </c>
      <c r="R207" s="39">
        <v>0</v>
      </c>
      <c r="S207" s="39">
        <v>100</v>
      </c>
      <c r="T207" s="39" t="s">
        <v>103</v>
      </c>
      <c r="U207" s="39" t="s">
        <v>104</v>
      </c>
      <c r="V207" s="39" t="s">
        <v>99</v>
      </c>
      <c r="W207" s="39">
        <v>0</v>
      </c>
      <c r="X207" s="39">
        <v>101.1</v>
      </c>
      <c r="Y207" s="39">
        <v>118.6</v>
      </c>
      <c r="Z207" s="21">
        <v>1.1730959446092977</v>
      </c>
      <c r="AA207" s="22">
        <v>1.0109999999999999</v>
      </c>
      <c r="AB207" s="20">
        <v>2018</v>
      </c>
      <c r="AC207" s="20" t="s">
        <v>103</v>
      </c>
      <c r="AD207" s="23" t="s">
        <v>103</v>
      </c>
      <c r="AE207" s="23">
        <v>44075</v>
      </c>
      <c r="AF207" s="2">
        <f t="shared" si="3"/>
        <v>97.911997168809719</v>
      </c>
    </row>
    <row r="208" spans="1:32" x14ac:dyDescent="0.35">
      <c r="A208" s="19" t="s">
        <v>421</v>
      </c>
      <c r="B208" s="20" t="s">
        <v>32</v>
      </c>
      <c r="C208" s="20" t="s">
        <v>371</v>
      </c>
      <c r="D208" s="20" t="s">
        <v>190</v>
      </c>
      <c r="E208" s="20" t="s">
        <v>25</v>
      </c>
      <c r="F208" s="20"/>
      <c r="G208" s="20" t="s">
        <v>97</v>
      </c>
      <c r="H208" s="20" t="s">
        <v>98</v>
      </c>
      <c r="I208" s="20" t="s">
        <v>99</v>
      </c>
      <c r="J208" s="39">
        <v>20</v>
      </c>
      <c r="K208" s="39">
        <v>0</v>
      </c>
      <c r="L208" s="39" t="s">
        <v>192</v>
      </c>
      <c r="M208" s="39" t="s">
        <v>123</v>
      </c>
      <c r="N208" s="39" t="s">
        <v>103</v>
      </c>
      <c r="O208" s="39">
        <v>87.5</v>
      </c>
      <c r="P208" s="39">
        <v>103.2204789430223</v>
      </c>
      <c r="Q208" s="39" t="s">
        <v>103</v>
      </c>
      <c r="R208" s="39">
        <v>0</v>
      </c>
      <c r="S208" s="39">
        <v>70</v>
      </c>
      <c r="T208" s="39" t="s">
        <v>103</v>
      </c>
      <c r="U208" s="39" t="s">
        <v>104</v>
      </c>
      <c r="V208" s="39" t="s">
        <v>99</v>
      </c>
      <c r="W208" s="39">
        <v>0</v>
      </c>
      <c r="X208" s="39">
        <v>65</v>
      </c>
      <c r="Y208" s="39">
        <v>74</v>
      </c>
      <c r="Z208" s="21">
        <v>1.1384615384615384</v>
      </c>
      <c r="AA208" s="22">
        <v>0.9285714285714286</v>
      </c>
      <c r="AB208" s="20">
        <v>2018</v>
      </c>
      <c r="AC208" s="20" t="s">
        <v>103</v>
      </c>
      <c r="AD208" s="23" t="s">
        <v>103</v>
      </c>
      <c r="AE208" s="23">
        <v>44257</v>
      </c>
      <c r="AF208" s="2">
        <f t="shared" si="3"/>
        <v>103.2204789430223</v>
      </c>
    </row>
    <row r="209" spans="1:32" x14ac:dyDescent="0.35">
      <c r="A209" s="19" t="s">
        <v>422</v>
      </c>
      <c r="B209" s="20" t="s">
        <v>32</v>
      </c>
      <c r="C209" s="20" t="s">
        <v>371</v>
      </c>
      <c r="D209" s="20" t="s">
        <v>190</v>
      </c>
      <c r="E209" s="20" t="s">
        <v>25</v>
      </c>
      <c r="F209" s="20"/>
      <c r="G209" s="20" t="s">
        <v>97</v>
      </c>
      <c r="H209" s="20" t="s">
        <v>98</v>
      </c>
      <c r="I209" s="20" t="s">
        <v>99</v>
      </c>
      <c r="J209" s="39">
        <v>20</v>
      </c>
      <c r="K209" s="39">
        <v>0</v>
      </c>
      <c r="L209" s="39" t="s">
        <v>192</v>
      </c>
      <c r="M209" s="39" t="s">
        <v>123</v>
      </c>
      <c r="N209" s="39" t="s">
        <v>103</v>
      </c>
      <c r="O209" s="39">
        <v>56.8</v>
      </c>
      <c r="P209" s="39">
        <v>67.004836616727616</v>
      </c>
      <c r="Q209" s="39" t="s">
        <v>103</v>
      </c>
      <c r="R209" s="39">
        <v>0</v>
      </c>
      <c r="S209" s="39">
        <v>550</v>
      </c>
      <c r="T209" s="39" t="s">
        <v>103</v>
      </c>
      <c r="U209" s="39" t="s">
        <v>104</v>
      </c>
      <c r="V209" s="39" t="s">
        <v>99</v>
      </c>
      <c r="W209" s="39">
        <v>0</v>
      </c>
      <c r="X209" s="39">
        <v>557</v>
      </c>
      <c r="Y209" s="39">
        <v>598</v>
      </c>
      <c r="Z209" s="21">
        <v>1.073608617594255</v>
      </c>
      <c r="AA209" s="22">
        <v>1.0127272727272727</v>
      </c>
      <c r="AB209" s="20">
        <v>2018</v>
      </c>
      <c r="AC209" s="20" t="s">
        <v>103</v>
      </c>
      <c r="AD209" s="23" t="s">
        <v>103</v>
      </c>
      <c r="AE209" s="23">
        <v>44257</v>
      </c>
      <c r="AF209" s="2">
        <f t="shared" si="3"/>
        <v>67.004836616727616</v>
      </c>
    </row>
    <row r="210" spans="1:32" x14ac:dyDescent="0.35">
      <c r="A210" s="19" t="s">
        <v>423</v>
      </c>
      <c r="B210" s="20" t="s">
        <v>32</v>
      </c>
      <c r="C210" s="20" t="s">
        <v>371</v>
      </c>
      <c r="D210" s="20" t="s">
        <v>190</v>
      </c>
      <c r="E210" s="20" t="s">
        <v>25</v>
      </c>
      <c r="F210" s="20"/>
      <c r="G210" s="20" t="s">
        <v>97</v>
      </c>
      <c r="H210" s="20" t="s">
        <v>98</v>
      </c>
      <c r="I210" s="20" t="s">
        <v>99</v>
      </c>
      <c r="J210" s="39">
        <v>20</v>
      </c>
      <c r="K210" s="39">
        <v>0</v>
      </c>
      <c r="L210" s="39" t="s">
        <v>192</v>
      </c>
      <c r="M210" s="39" t="s">
        <v>123</v>
      </c>
      <c r="N210" s="39" t="s">
        <v>103</v>
      </c>
      <c r="O210" s="39">
        <v>91</v>
      </c>
      <c r="P210" s="39">
        <v>107.34929810074318</v>
      </c>
      <c r="Q210" s="39" t="s">
        <v>103</v>
      </c>
      <c r="R210" s="39">
        <v>0</v>
      </c>
      <c r="S210" s="39">
        <v>150</v>
      </c>
      <c r="T210" s="39" t="s">
        <v>103</v>
      </c>
      <c r="U210" s="39" t="s">
        <v>104</v>
      </c>
      <c r="V210" s="39" t="s">
        <v>99</v>
      </c>
      <c r="W210" s="39">
        <v>0</v>
      </c>
      <c r="X210" s="39">
        <v>59.5</v>
      </c>
      <c r="Y210" s="39">
        <v>61.3</v>
      </c>
      <c r="Z210" s="21">
        <v>1.030252100840336</v>
      </c>
      <c r="AA210" s="22">
        <v>0.39666666666666667</v>
      </c>
      <c r="AB210" s="20">
        <v>2018</v>
      </c>
      <c r="AC210" s="20" t="s">
        <v>103</v>
      </c>
      <c r="AD210" s="23" t="s">
        <v>103</v>
      </c>
      <c r="AE210" s="23">
        <v>44126</v>
      </c>
      <c r="AF210" s="2">
        <f t="shared" si="3"/>
        <v>107.34929810074318</v>
      </c>
    </row>
    <row r="211" spans="1:32" x14ac:dyDescent="0.35">
      <c r="A211" s="19" t="s">
        <v>424</v>
      </c>
      <c r="B211" s="20" t="s">
        <v>32</v>
      </c>
      <c r="C211" s="20" t="s">
        <v>371</v>
      </c>
      <c r="D211" s="20" t="s">
        <v>190</v>
      </c>
      <c r="E211" s="20" t="s">
        <v>26</v>
      </c>
      <c r="F211" s="20"/>
      <c r="G211" s="20" t="s">
        <v>112</v>
      </c>
      <c r="H211" s="20" t="s">
        <v>98</v>
      </c>
      <c r="I211" s="20" t="s">
        <v>99</v>
      </c>
      <c r="J211" s="39">
        <v>20</v>
      </c>
      <c r="K211" s="39">
        <v>0</v>
      </c>
      <c r="L211" s="39" t="s">
        <v>192</v>
      </c>
      <c r="M211" s="39" t="s">
        <v>123</v>
      </c>
      <c r="N211" s="39" t="s">
        <v>103</v>
      </c>
      <c r="O211" s="39">
        <v>44</v>
      </c>
      <c r="P211" s="39">
        <v>49.244543928371577</v>
      </c>
      <c r="Q211" s="39" t="s">
        <v>103</v>
      </c>
      <c r="R211" s="39">
        <v>0</v>
      </c>
      <c r="S211" s="39">
        <v>750</v>
      </c>
      <c r="T211" s="39" t="s">
        <v>103</v>
      </c>
      <c r="U211" s="39" t="s">
        <v>268</v>
      </c>
      <c r="V211" s="39" t="s">
        <v>171</v>
      </c>
      <c r="W211" s="39">
        <v>0</v>
      </c>
      <c r="X211" s="39">
        <v>600</v>
      </c>
      <c r="Y211" s="39">
        <v>600</v>
      </c>
      <c r="Z211" s="21">
        <v>1</v>
      </c>
      <c r="AA211" s="22">
        <v>0.8</v>
      </c>
      <c r="AB211" s="20">
        <v>2019</v>
      </c>
      <c r="AC211" s="20" t="s">
        <v>103</v>
      </c>
      <c r="AD211" s="23" t="s">
        <v>103</v>
      </c>
      <c r="AE211" s="23">
        <v>44926</v>
      </c>
      <c r="AF211" s="2">
        <f t="shared" si="3"/>
        <v>49.244543928371577</v>
      </c>
    </row>
    <row r="212" spans="1:32" x14ac:dyDescent="0.35">
      <c r="A212" s="19" t="s">
        <v>425</v>
      </c>
      <c r="B212" s="20" t="s">
        <v>32</v>
      </c>
      <c r="C212" s="20" t="s">
        <v>371</v>
      </c>
      <c r="D212" s="20" t="s">
        <v>190</v>
      </c>
      <c r="E212" s="20" t="s">
        <v>25</v>
      </c>
      <c r="F212" s="20"/>
      <c r="G212" s="20" t="s">
        <v>97</v>
      </c>
      <c r="H212" s="20" t="s">
        <v>98</v>
      </c>
      <c r="I212" s="20" t="s">
        <v>99</v>
      </c>
      <c r="J212" s="39">
        <v>20</v>
      </c>
      <c r="K212" s="39">
        <v>0</v>
      </c>
      <c r="L212" s="39" t="s">
        <v>192</v>
      </c>
      <c r="M212" s="39" t="s">
        <v>123</v>
      </c>
      <c r="N212" s="39" t="s">
        <v>103</v>
      </c>
      <c r="O212" s="39">
        <v>63.8</v>
      </c>
      <c r="P212" s="39">
        <v>71.404588696138774</v>
      </c>
      <c r="Q212" s="39" t="s">
        <v>103</v>
      </c>
      <c r="R212" s="39">
        <v>0</v>
      </c>
      <c r="S212" s="39">
        <v>230</v>
      </c>
      <c r="T212" s="39" t="s">
        <v>103</v>
      </c>
      <c r="U212" s="39" t="s">
        <v>104</v>
      </c>
      <c r="V212" s="39" t="s">
        <v>99</v>
      </c>
      <c r="W212" s="39">
        <v>0</v>
      </c>
      <c r="X212" s="39">
        <v>233</v>
      </c>
      <c r="Y212" s="39">
        <v>289</v>
      </c>
      <c r="Z212" s="21">
        <v>1.2403433476394849</v>
      </c>
      <c r="AA212" s="22">
        <v>1.0130434782608695</v>
      </c>
      <c r="AB212" s="20">
        <v>2019</v>
      </c>
      <c r="AC212" s="20" t="s">
        <v>103</v>
      </c>
      <c r="AD212" s="23" t="s">
        <v>103</v>
      </c>
      <c r="AE212" s="23">
        <v>44257</v>
      </c>
      <c r="AF212" s="2">
        <f t="shared" si="3"/>
        <v>71.404588696138774</v>
      </c>
    </row>
    <row r="213" spans="1:32" x14ac:dyDescent="0.35">
      <c r="A213" s="19" t="s">
        <v>426</v>
      </c>
      <c r="B213" s="20" t="s">
        <v>32</v>
      </c>
      <c r="C213" s="20" t="s">
        <v>371</v>
      </c>
      <c r="D213" s="20" t="s">
        <v>190</v>
      </c>
      <c r="E213" s="20" t="s">
        <v>25</v>
      </c>
      <c r="F213" s="20"/>
      <c r="G213" s="20" t="s">
        <v>97</v>
      </c>
      <c r="H213" s="20" t="s">
        <v>98</v>
      </c>
      <c r="I213" s="20" t="s">
        <v>99</v>
      </c>
      <c r="J213" s="39">
        <v>20</v>
      </c>
      <c r="K213" s="39">
        <v>0</v>
      </c>
      <c r="L213" s="39" t="s">
        <v>192</v>
      </c>
      <c r="M213" s="39" t="s">
        <v>123</v>
      </c>
      <c r="N213" s="39" t="s">
        <v>103</v>
      </c>
      <c r="O213" s="39">
        <v>77</v>
      </c>
      <c r="P213" s="39">
        <v>86.177951874650262</v>
      </c>
      <c r="Q213" s="39" t="s">
        <v>103</v>
      </c>
      <c r="R213" s="39">
        <v>0</v>
      </c>
      <c r="S213" s="39">
        <v>150</v>
      </c>
      <c r="T213" s="39" t="s">
        <v>103</v>
      </c>
      <c r="U213" s="39" t="s">
        <v>104</v>
      </c>
      <c r="V213" s="39" t="s">
        <v>99</v>
      </c>
      <c r="W213" s="39">
        <v>0</v>
      </c>
      <c r="X213" s="39">
        <v>52.1</v>
      </c>
      <c r="Y213" s="39">
        <v>53.5</v>
      </c>
      <c r="Z213" s="21">
        <v>1.0268714011516316</v>
      </c>
      <c r="AA213" s="22">
        <v>0.34733333333333333</v>
      </c>
      <c r="AB213" s="20">
        <v>2019</v>
      </c>
      <c r="AC213" s="20" t="s">
        <v>103</v>
      </c>
      <c r="AD213" s="23" t="s">
        <v>103</v>
      </c>
      <c r="AE213" s="23">
        <v>44197</v>
      </c>
      <c r="AF213" s="2">
        <f t="shared" si="3"/>
        <v>86.177951874650262</v>
      </c>
    </row>
    <row r="214" spans="1:32" x14ac:dyDescent="0.35">
      <c r="A214" s="19" t="s">
        <v>427</v>
      </c>
      <c r="B214" s="20" t="s">
        <v>32</v>
      </c>
      <c r="C214" s="20" t="s">
        <v>371</v>
      </c>
      <c r="D214" s="20" t="s">
        <v>190</v>
      </c>
      <c r="E214" s="20" t="s">
        <v>25</v>
      </c>
      <c r="F214" s="20"/>
      <c r="G214" s="20" t="s">
        <v>97</v>
      </c>
      <c r="H214" s="20" t="s">
        <v>98</v>
      </c>
      <c r="I214" s="20" t="s">
        <v>99</v>
      </c>
      <c r="J214" s="39">
        <v>20</v>
      </c>
      <c r="K214" s="39">
        <v>0</v>
      </c>
      <c r="L214" s="39" t="s">
        <v>192</v>
      </c>
      <c r="M214" s="39" t="s">
        <v>123</v>
      </c>
      <c r="N214" s="39" t="s">
        <v>103</v>
      </c>
      <c r="O214" s="39">
        <v>67.5</v>
      </c>
      <c r="P214" s="39">
        <v>75.545607162842757</v>
      </c>
      <c r="Q214" s="39" t="s">
        <v>103</v>
      </c>
      <c r="R214" s="39">
        <v>0</v>
      </c>
      <c r="S214" s="39">
        <v>230</v>
      </c>
      <c r="T214" s="39" t="s">
        <v>103</v>
      </c>
      <c r="U214" s="39" t="s">
        <v>104</v>
      </c>
      <c r="V214" s="39" t="s">
        <v>99</v>
      </c>
      <c r="W214" s="39">
        <v>0</v>
      </c>
      <c r="X214" s="39">
        <v>232.8</v>
      </c>
      <c r="Y214" s="39">
        <v>296</v>
      </c>
      <c r="Z214" s="21">
        <v>1.2714776632302405</v>
      </c>
      <c r="AA214" s="22">
        <v>1.0121739130434784</v>
      </c>
      <c r="AB214" s="20">
        <v>2019</v>
      </c>
      <c r="AC214" s="20" t="s">
        <v>103</v>
      </c>
      <c r="AD214" s="23" t="s">
        <v>103</v>
      </c>
      <c r="AE214" s="23">
        <v>44439</v>
      </c>
      <c r="AF214" s="2">
        <f t="shared" si="3"/>
        <v>75.545607162842757</v>
      </c>
    </row>
    <row r="215" spans="1:32" x14ac:dyDescent="0.35">
      <c r="A215" s="19" t="s">
        <v>428</v>
      </c>
      <c r="B215" s="20" t="s">
        <v>32</v>
      </c>
      <c r="C215" s="20" t="s">
        <v>371</v>
      </c>
      <c r="D215" s="20" t="s">
        <v>190</v>
      </c>
      <c r="E215" s="20" t="s">
        <v>25</v>
      </c>
      <c r="F215" s="20"/>
      <c r="G215" s="20" t="s">
        <v>97</v>
      </c>
      <c r="H215" s="20" t="s">
        <v>98</v>
      </c>
      <c r="I215" s="20" t="s">
        <v>99</v>
      </c>
      <c r="J215" s="39">
        <v>20</v>
      </c>
      <c r="K215" s="39">
        <v>0</v>
      </c>
      <c r="L215" s="39" t="s">
        <v>192</v>
      </c>
      <c r="M215" s="39" t="s">
        <v>123</v>
      </c>
      <c r="N215" s="39" t="s">
        <v>103</v>
      </c>
      <c r="O215" s="39">
        <v>88.3</v>
      </c>
      <c r="P215" s="39">
        <v>98.824846110800223</v>
      </c>
      <c r="Q215" s="39" t="s">
        <v>103</v>
      </c>
      <c r="R215" s="39">
        <v>0</v>
      </c>
      <c r="S215" s="39">
        <v>70</v>
      </c>
      <c r="T215" s="39" t="s">
        <v>103</v>
      </c>
      <c r="U215" s="39" t="s">
        <v>104</v>
      </c>
      <c r="V215" s="39" t="s">
        <v>99</v>
      </c>
      <c r="W215" s="39">
        <v>0</v>
      </c>
      <c r="X215" s="39">
        <v>71</v>
      </c>
      <c r="Y215" s="39">
        <v>106</v>
      </c>
      <c r="Z215" s="21">
        <v>1.4929577464788732</v>
      </c>
      <c r="AA215" s="22">
        <v>1.0142857142857142</v>
      </c>
      <c r="AB215" s="20">
        <v>2019</v>
      </c>
      <c r="AC215" s="20" t="s">
        <v>103</v>
      </c>
      <c r="AD215" s="23" t="s">
        <v>103</v>
      </c>
      <c r="AE215" s="23">
        <v>44439</v>
      </c>
      <c r="AF215" s="2">
        <f t="shared" si="3"/>
        <v>98.824846110800223</v>
      </c>
    </row>
    <row r="216" spans="1:32" x14ac:dyDescent="0.35">
      <c r="A216" s="19" t="s">
        <v>429</v>
      </c>
      <c r="B216" s="20" t="s">
        <v>32</v>
      </c>
      <c r="C216" s="20" t="s">
        <v>371</v>
      </c>
      <c r="D216" s="20" t="s">
        <v>190</v>
      </c>
      <c r="E216" s="20" t="s">
        <v>25</v>
      </c>
      <c r="F216" s="20"/>
      <c r="G216" s="20" t="s">
        <v>97</v>
      </c>
      <c r="H216" s="20" t="s">
        <v>98</v>
      </c>
      <c r="I216" s="20" t="s">
        <v>99</v>
      </c>
      <c r="J216" s="39">
        <v>20</v>
      </c>
      <c r="K216" s="39">
        <v>0</v>
      </c>
      <c r="L216" s="39" t="s">
        <v>192</v>
      </c>
      <c r="M216" s="39" t="s">
        <v>123</v>
      </c>
      <c r="N216" s="39" t="s">
        <v>103</v>
      </c>
      <c r="O216" s="39">
        <v>59.5</v>
      </c>
      <c r="P216" s="39">
        <v>66.592053721320653</v>
      </c>
      <c r="Q216" s="39" t="s">
        <v>103</v>
      </c>
      <c r="R216" s="39">
        <v>0</v>
      </c>
      <c r="S216" s="39">
        <v>550</v>
      </c>
      <c r="T216" s="39" t="s">
        <v>103</v>
      </c>
      <c r="U216" s="39" t="s">
        <v>104</v>
      </c>
      <c r="V216" s="39" t="s">
        <v>99</v>
      </c>
      <c r="W216" s="39">
        <v>0</v>
      </c>
      <c r="X216" s="39">
        <v>555</v>
      </c>
      <c r="Y216" s="39">
        <v>706</v>
      </c>
      <c r="Z216" s="21">
        <v>1.2720720720720722</v>
      </c>
      <c r="AA216" s="22">
        <v>1.009090909090909</v>
      </c>
      <c r="AB216" s="20">
        <v>2019</v>
      </c>
      <c r="AC216" s="20" t="s">
        <v>103</v>
      </c>
      <c r="AD216" s="23" t="s">
        <v>103</v>
      </c>
      <c r="AE216" s="23">
        <v>44439</v>
      </c>
      <c r="AF216" s="2">
        <f t="shared" si="3"/>
        <v>66.592053721320653</v>
      </c>
    </row>
    <row r="217" spans="1:32" x14ac:dyDescent="0.35">
      <c r="A217" s="19" t="s">
        <v>430</v>
      </c>
      <c r="B217" s="20" t="s">
        <v>32</v>
      </c>
      <c r="C217" s="20" t="s">
        <v>371</v>
      </c>
      <c r="D217" s="20" t="s">
        <v>190</v>
      </c>
      <c r="E217" s="20" t="s">
        <v>25</v>
      </c>
      <c r="F217" s="20"/>
      <c r="G217" s="20" t="s">
        <v>97</v>
      </c>
      <c r="H217" s="20" t="s">
        <v>98</v>
      </c>
      <c r="I217" s="20" t="s">
        <v>99</v>
      </c>
      <c r="J217" s="39">
        <v>20</v>
      </c>
      <c r="K217" s="39">
        <v>0</v>
      </c>
      <c r="L217" s="39" t="s">
        <v>192</v>
      </c>
      <c r="M217" s="39" t="s">
        <v>123</v>
      </c>
      <c r="N217" s="39" t="s">
        <v>103</v>
      </c>
      <c r="O217" s="39">
        <v>93</v>
      </c>
      <c r="P217" s="39">
        <v>104.08505875769447</v>
      </c>
      <c r="Q217" s="39" t="s">
        <v>103</v>
      </c>
      <c r="R217" s="39">
        <v>0</v>
      </c>
      <c r="S217" s="39">
        <v>150</v>
      </c>
      <c r="T217" s="39" t="s">
        <v>103</v>
      </c>
      <c r="U217" s="39" t="s">
        <v>104</v>
      </c>
      <c r="V217" s="39" t="s">
        <v>171</v>
      </c>
      <c r="W217" s="39">
        <v>0</v>
      </c>
      <c r="X217" s="39">
        <v>111.4</v>
      </c>
      <c r="Y217" s="39">
        <v>121.9</v>
      </c>
      <c r="Z217" s="21">
        <v>1.0942549371633752</v>
      </c>
      <c r="AA217" s="22">
        <v>0.7426666666666667</v>
      </c>
      <c r="AB217" s="20">
        <v>2019</v>
      </c>
      <c r="AC217" s="20" t="s">
        <v>103</v>
      </c>
      <c r="AD217" s="23" t="s">
        <v>103</v>
      </c>
      <c r="AE217" s="23">
        <v>44250</v>
      </c>
      <c r="AF217" s="2">
        <f t="shared" si="3"/>
        <v>104.08505875769447</v>
      </c>
    </row>
    <row r="218" spans="1:32" x14ac:dyDescent="0.35">
      <c r="A218" s="19" t="s">
        <v>431</v>
      </c>
      <c r="B218" s="20" t="s">
        <v>32</v>
      </c>
      <c r="C218" s="20" t="s">
        <v>371</v>
      </c>
      <c r="D218" s="20" t="s">
        <v>190</v>
      </c>
      <c r="E218" s="20" t="s">
        <v>25</v>
      </c>
      <c r="F218" s="20"/>
      <c r="G218" s="20" t="s">
        <v>97</v>
      </c>
      <c r="H218" s="20" t="s">
        <v>98</v>
      </c>
      <c r="I218" s="20" t="s">
        <v>99</v>
      </c>
      <c r="J218" s="39">
        <v>20</v>
      </c>
      <c r="K218" s="39">
        <v>0</v>
      </c>
      <c r="L218" s="39" t="s">
        <v>192</v>
      </c>
      <c r="M218" s="39" t="s">
        <v>123</v>
      </c>
      <c r="N218" s="39" t="s">
        <v>103</v>
      </c>
      <c r="O218" s="39">
        <v>99</v>
      </c>
      <c r="P218" s="39">
        <v>110.80022383883605</v>
      </c>
      <c r="Q218" s="39" t="s">
        <v>103</v>
      </c>
      <c r="R218" s="39">
        <v>0</v>
      </c>
      <c r="S218" s="39">
        <v>150</v>
      </c>
      <c r="T218" s="39" t="s">
        <v>103</v>
      </c>
      <c r="U218" s="39" t="s">
        <v>104</v>
      </c>
      <c r="V218" s="39" t="s">
        <v>171</v>
      </c>
      <c r="W218" s="39">
        <v>0</v>
      </c>
      <c r="X218" s="39">
        <v>95.9</v>
      </c>
      <c r="Y218" s="39">
        <v>101.3</v>
      </c>
      <c r="Z218" s="21">
        <v>1.0563086548488008</v>
      </c>
      <c r="AA218" s="22">
        <v>0.63933333333333342</v>
      </c>
      <c r="AB218" s="20">
        <v>2019</v>
      </c>
      <c r="AC218" s="20" t="s">
        <v>103</v>
      </c>
      <c r="AD218" s="23" t="s">
        <v>103</v>
      </c>
      <c r="AE218" s="23">
        <v>44250</v>
      </c>
      <c r="AF218" s="2">
        <f t="shared" si="3"/>
        <v>110.80022383883605</v>
      </c>
    </row>
    <row r="219" spans="1:32" x14ac:dyDescent="0.35">
      <c r="A219" s="19" t="s">
        <v>432</v>
      </c>
      <c r="B219" s="20" t="s">
        <v>32</v>
      </c>
      <c r="C219" s="20" t="s">
        <v>371</v>
      </c>
      <c r="D219" s="20" t="s">
        <v>190</v>
      </c>
      <c r="E219" s="20" t="s">
        <v>25</v>
      </c>
      <c r="F219" s="20"/>
      <c r="G219" s="20" t="s">
        <v>97</v>
      </c>
      <c r="H219" s="20" t="s">
        <v>98</v>
      </c>
      <c r="I219" s="20" t="s">
        <v>99</v>
      </c>
      <c r="J219" s="39">
        <v>20</v>
      </c>
      <c r="K219" s="39">
        <v>0</v>
      </c>
      <c r="L219" s="39" t="s">
        <v>192</v>
      </c>
      <c r="M219" s="39" t="s">
        <v>123</v>
      </c>
      <c r="N219" s="39" t="s">
        <v>103</v>
      </c>
      <c r="O219" s="39">
        <v>86.5</v>
      </c>
      <c r="P219" s="39">
        <v>96.810296586457753</v>
      </c>
      <c r="Q219" s="39" t="s">
        <v>103</v>
      </c>
      <c r="R219" s="39">
        <v>0</v>
      </c>
      <c r="S219" s="39">
        <v>150</v>
      </c>
      <c r="T219" s="39" t="s">
        <v>103</v>
      </c>
      <c r="U219" s="39" t="s">
        <v>104</v>
      </c>
      <c r="V219" s="39" t="s">
        <v>171</v>
      </c>
      <c r="W219" s="39">
        <v>0</v>
      </c>
      <c r="X219" s="39">
        <v>66.400000000000006</v>
      </c>
      <c r="Y219" s="39">
        <v>88.7</v>
      </c>
      <c r="Z219" s="21">
        <v>1.3358433734939759</v>
      </c>
      <c r="AA219" s="22">
        <v>0.44266666666666671</v>
      </c>
      <c r="AB219" s="20">
        <v>2019</v>
      </c>
      <c r="AC219" s="20" t="s">
        <v>103</v>
      </c>
      <c r="AD219" s="23" t="s">
        <v>103</v>
      </c>
      <c r="AE219" s="23">
        <v>44250</v>
      </c>
      <c r="AF219" s="2">
        <f t="shared" si="3"/>
        <v>96.810296586457753</v>
      </c>
    </row>
    <row r="220" spans="1:32" x14ac:dyDescent="0.35">
      <c r="A220" s="19" t="s">
        <v>433</v>
      </c>
      <c r="B220" s="20" t="s">
        <v>32</v>
      </c>
      <c r="C220" s="20" t="s">
        <v>371</v>
      </c>
      <c r="D220" s="20" t="s">
        <v>190</v>
      </c>
      <c r="E220" s="20" t="s">
        <v>25</v>
      </c>
      <c r="F220" s="20"/>
      <c r="G220" s="20" t="s">
        <v>97</v>
      </c>
      <c r="H220" s="20" t="s">
        <v>98</v>
      </c>
      <c r="I220" s="20" t="s">
        <v>145</v>
      </c>
      <c r="J220" s="39">
        <v>20</v>
      </c>
      <c r="K220" s="39">
        <v>0</v>
      </c>
      <c r="L220" s="39" t="s">
        <v>192</v>
      </c>
      <c r="M220" s="39" t="s">
        <v>123</v>
      </c>
      <c r="N220" s="39" t="s">
        <v>103</v>
      </c>
      <c r="O220" s="39">
        <v>84.2</v>
      </c>
      <c r="P220" s="39">
        <v>95.998175806635501</v>
      </c>
      <c r="Q220" s="39" t="s">
        <v>103</v>
      </c>
      <c r="R220" s="39">
        <v>0</v>
      </c>
      <c r="S220" s="39">
        <v>140</v>
      </c>
      <c r="T220" s="39" t="s">
        <v>103</v>
      </c>
      <c r="U220" s="39" t="s">
        <v>104</v>
      </c>
      <c r="V220" s="39" t="s">
        <v>171</v>
      </c>
      <c r="W220" s="39">
        <v>0</v>
      </c>
      <c r="X220" s="39">
        <v>142.6</v>
      </c>
      <c r="Y220" s="39">
        <v>213.9</v>
      </c>
      <c r="Z220" s="21">
        <v>1.5</v>
      </c>
      <c r="AA220" s="22">
        <v>1.0185714285714285</v>
      </c>
      <c r="AB220" s="20">
        <v>2020</v>
      </c>
      <c r="AC220" s="20">
        <v>2017</v>
      </c>
      <c r="AD220" s="23">
        <v>43954</v>
      </c>
      <c r="AE220" s="23">
        <v>44842</v>
      </c>
      <c r="AF220" s="2">
        <f t="shared" si="3"/>
        <v>95.998175806635501</v>
      </c>
    </row>
    <row r="221" spans="1:32" x14ac:dyDescent="0.35">
      <c r="A221" s="19" t="s">
        <v>434</v>
      </c>
      <c r="B221" s="20" t="s">
        <v>32</v>
      </c>
      <c r="C221" s="20" t="s">
        <v>371</v>
      </c>
      <c r="D221" s="20" t="s">
        <v>190</v>
      </c>
      <c r="E221" s="20" t="s">
        <v>26</v>
      </c>
      <c r="F221" s="20"/>
      <c r="G221" s="20" t="s">
        <v>97</v>
      </c>
      <c r="H221" s="20" t="s">
        <v>98</v>
      </c>
      <c r="I221" s="20" t="s">
        <v>99</v>
      </c>
      <c r="J221" s="39">
        <v>20</v>
      </c>
      <c r="K221" s="39">
        <v>0</v>
      </c>
      <c r="L221" s="39" t="s">
        <v>192</v>
      </c>
      <c r="M221" s="39" t="s">
        <v>123</v>
      </c>
      <c r="N221" s="39" t="s">
        <v>103</v>
      </c>
      <c r="O221" s="39">
        <v>59.7</v>
      </c>
      <c r="P221" s="39">
        <v>68.06521491278076</v>
      </c>
      <c r="Q221" s="39" t="s">
        <v>103</v>
      </c>
      <c r="R221" s="39">
        <v>0</v>
      </c>
      <c r="S221" s="39">
        <v>250</v>
      </c>
      <c r="T221" s="39" t="s">
        <v>103</v>
      </c>
      <c r="U221" s="39" t="s">
        <v>109</v>
      </c>
      <c r="V221" s="39" t="s">
        <v>99</v>
      </c>
      <c r="W221" s="39">
        <v>0</v>
      </c>
      <c r="X221" s="39">
        <v>258</v>
      </c>
      <c r="Y221" s="39">
        <v>686</v>
      </c>
      <c r="Z221" s="21">
        <v>2.6589147286821704</v>
      </c>
      <c r="AA221" s="22">
        <v>1.032</v>
      </c>
      <c r="AB221" s="20">
        <v>2020</v>
      </c>
      <c r="AC221" s="20">
        <v>2017</v>
      </c>
      <c r="AD221" s="23">
        <v>43983</v>
      </c>
      <c r="AE221" s="23">
        <v>45019</v>
      </c>
      <c r="AF221" s="2">
        <f t="shared" si="3"/>
        <v>68.06521491278076</v>
      </c>
    </row>
    <row r="222" spans="1:32" x14ac:dyDescent="0.35">
      <c r="A222" s="19" t="s">
        <v>435</v>
      </c>
      <c r="B222" s="20" t="s">
        <v>32</v>
      </c>
      <c r="C222" s="20" t="s">
        <v>371</v>
      </c>
      <c r="D222" s="20" t="s">
        <v>190</v>
      </c>
      <c r="E222" s="20" t="s">
        <v>25</v>
      </c>
      <c r="F222" s="20"/>
      <c r="G222" s="20" t="s">
        <v>97</v>
      </c>
      <c r="H222" s="20" t="s">
        <v>98</v>
      </c>
      <c r="I222" s="20" t="s">
        <v>99</v>
      </c>
      <c r="J222" s="39">
        <v>20</v>
      </c>
      <c r="K222" s="39">
        <v>0</v>
      </c>
      <c r="L222" s="39" t="s">
        <v>192</v>
      </c>
      <c r="M222" s="39" t="s">
        <v>123</v>
      </c>
      <c r="N222" s="39" t="s">
        <v>103</v>
      </c>
      <c r="O222" s="39">
        <v>65.760000000000005</v>
      </c>
      <c r="P222" s="39">
        <v>74.97434728081177</v>
      </c>
      <c r="Q222" s="39" t="s">
        <v>103</v>
      </c>
      <c r="R222" s="39">
        <v>0</v>
      </c>
      <c r="S222" s="39">
        <v>230</v>
      </c>
      <c r="T222" s="39" t="s">
        <v>103</v>
      </c>
      <c r="U222" s="39" t="s">
        <v>104</v>
      </c>
      <c r="V222" s="39" t="s">
        <v>99</v>
      </c>
      <c r="W222" s="39">
        <v>0</v>
      </c>
      <c r="X222" s="39">
        <v>231.7</v>
      </c>
      <c r="Y222" s="39">
        <v>321</v>
      </c>
      <c r="Z222" s="21">
        <v>1.3854121709106604</v>
      </c>
      <c r="AA222" s="22">
        <v>1.007391304347826</v>
      </c>
      <c r="AB222" s="20">
        <v>2020</v>
      </c>
      <c r="AC222" s="20" t="s">
        <v>103</v>
      </c>
      <c r="AD222" s="23" t="s">
        <v>103</v>
      </c>
      <c r="AE222" s="23">
        <v>44682</v>
      </c>
      <c r="AF222" s="2">
        <f t="shared" si="3"/>
        <v>74.97434728081177</v>
      </c>
    </row>
    <row r="223" spans="1:32" x14ac:dyDescent="0.35">
      <c r="A223" s="19" t="s">
        <v>436</v>
      </c>
      <c r="B223" s="20" t="s">
        <v>32</v>
      </c>
      <c r="C223" s="20" t="s">
        <v>371</v>
      </c>
      <c r="D223" s="20" t="s">
        <v>190</v>
      </c>
      <c r="E223" s="20" t="s">
        <v>25</v>
      </c>
      <c r="F223" s="20"/>
      <c r="G223" s="20" t="s">
        <v>97</v>
      </c>
      <c r="H223" s="20" t="s">
        <v>98</v>
      </c>
      <c r="I223" s="20" t="s">
        <v>99</v>
      </c>
      <c r="J223" s="39">
        <v>20</v>
      </c>
      <c r="K223" s="39">
        <v>0</v>
      </c>
      <c r="L223" s="39" t="s">
        <v>192</v>
      </c>
      <c r="M223" s="39" t="s">
        <v>123</v>
      </c>
      <c r="N223" s="39" t="s">
        <v>103</v>
      </c>
      <c r="O223" s="39">
        <v>85.64</v>
      </c>
      <c r="P223" s="39">
        <v>97.639949834682483</v>
      </c>
      <c r="Q223" s="39" t="s">
        <v>103</v>
      </c>
      <c r="R223" s="39">
        <v>0</v>
      </c>
      <c r="S223" s="39">
        <v>70</v>
      </c>
      <c r="T223" s="39" t="s">
        <v>103</v>
      </c>
      <c r="U223" s="39" t="s">
        <v>104</v>
      </c>
      <c r="V223" s="39" t="s">
        <v>99</v>
      </c>
      <c r="W223" s="39">
        <v>0</v>
      </c>
      <c r="X223" s="39">
        <v>48.9</v>
      </c>
      <c r="Y223" s="39">
        <v>66.8</v>
      </c>
      <c r="Z223" s="21">
        <v>1.3660531697341514</v>
      </c>
      <c r="AA223" s="22">
        <v>0.69857142857142851</v>
      </c>
      <c r="AB223" s="20">
        <v>2020</v>
      </c>
      <c r="AC223" s="20" t="s">
        <v>103</v>
      </c>
      <c r="AD223" s="23" t="s">
        <v>103</v>
      </c>
      <c r="AE223" s="23">
        <v>44682</v>
      </c>
      <c r="AF223" s="2">
        <f t="shared" si="3"/>
        <v>97.639949834682483</v>
      </c>
    </row>
    <row r="224" spans="1:32" x14ac:dyDescent="0.35">
      <c r="A224" s="19" t="s">
        <v>437</v>
      </c>
      <c r="B224" s="20" t="s">
        <v>32</v>
      </c>
      <c r="C224" s="20" t="s">
        <v>371</v>
      </c>
      <c r="D224" s="20" t="s">
        <v>190</v>
      </c>
      <c r="E224" s="20" t="s">
        <v>25</v>
      </c>
      <c r="F224" s="20"/>
      <c r="G224" s="20" t="s">
        <v>97</v>
      </c>
      <c r="H224" s="20" t="s">
        <v>98</v>
      </c>
      <c r="I224" s="20" t="s">
        <v>99</v>
      </c>
      <c r="J224" s="39">
        <v>20</v>
      </c>
      <c r="K224" s="39">
        <v>0</v>
      </c>
      <c r="L224" s="39" t="s">
        <v>192</v>
      </c>
      <c r="M224" s="39" t="s">
        <v>123</v>
      </c>
      <c r="N224" s="39" t="s">
        <v>103</v>
      </c>
      <c r="O224" s="39">
        <v>56.31</v>
      </c>
      <c r="P224" s="39">
        <v>64.200205221753507</v>
      </c>
      <c r="Q224" s="39" t="s">
        <v>103</v>
      </c>
      <c r="R224" s="39">
        <v>0</v>
      </c>
      <c r="S224" s="39">
        <v>550</v>
      </c>
      <c r="T224" s="39" t="s">
        <v>103</v>
      </c>
      <c r="U224" s="39" t="s">
        <v>104</v>
      </c>
      <c r="V224" s="39" t="s">
        <v>99</v>
      </c>
      <c r="W224" s="39">
        <v>0</v>
      </c>
      <c r="X224" s="39">
        <v>368.9</v>
      </c>
      <c r="Y224" s="39">
        <v>467</v>
      </c>
      <c r="Z224" s="21">
        <v>1.2659257251287612</v>
      </c>
      <c r="AA224" s="22">
        <v>0.67072727272727273</v>
      </c>
      <c r="AB224" s="20">
        <v>2020</v>
      </c>
      <c r="AC224" s="20" t="s">
        <v>103</v>
      </c>
      <c r="AD224" s="23" t="s">
        <v>103</v>
      </c>
      <c r="AE224" s="23">
        <v>44682</v>
      </c>
      <c r="AF224" s="2">
        <f t="shared" si="3"/>
        <v>64.200205221753507</v>
      </c>
    </row>
    <row r="225" spans="1:32" x14ac:dyDescent="0.35">
      <c r="A225" s="19" t="s">
        <v>438</v>
      </c>
      <c r="B225" s="20" t="s">
        <v>32</v>
      </c>
      <c r="C225" s="20" t="s">
        <v>371</v>
      </c>
      <c r="D225" s="20" t="s">
        <v>190</v>
      </c>
      <c r="E225" s="20" t="s">
        <v>26</v>
      </c>
      <c r="F225" s="20"/>
      <c r="G225" s="20" t="s">
        <v>97</v>
      </c>
      <c r="H225" s="20" t="s">
        <v>98</v>
      </c>
      <c r="I225" s="20" t="s">
        <v>99</v>
      </c>
      <c r="J225" s="39">
        <v>20</v>
      </c>
      <c r="K225" s="39">
        <v>0</v>
      </c>
      <c r="L225" s="39" t="s">
        <v>192</v>
      </c>
      <c r="M225" s="39" t="s">
        <v>123</v>
      </c>
      <c r="N225" s="39" t="s">
        <v>103</v>
      </c>
      <c r="O225" s="39">
        <v>59.5</v>
      </c>
      <c r="P225" s="39">
        <v>67.837190742218681</v>
      </c>
      <c r="Q225" s="39" t="s">
        <v>103</v>
      </c>
      <c r="R225" s="39">
        <v>0</v>
      </c>
      <c r="S225" s="39">
        <v>500</v>
      </c>
      <c r="T225" s="39" t="s">
        <v>103</v>
      </c>
      <c r="U225" s="39" t="s">
        <v>109</v>
      </c>
      <c r="V225" s="39" t="s">
        <v>99</v>
      </c>
      <c r="W225" s="39">
        <v>0</v>
      </c>
      <c r="X225" s="39">
        <v>520</v>
      </c>
      <c r="Y225" s="39">
        <v>1065</v>
      </c>
      <c r="Z225" s="21">
        <v>2.0480769230769229</v>
      </c>
      <c r="AA225" s="22">
        <v>1.04</v>
      </c>
      <c r="AB225" s="20">
        <v>2020</v>
      </c>
      <c r="AC225" s="20">
        <v>2017</v>
      </c>
      <c r="AD225" s="23">
        <v>44107</v>
      </c>
      <c r="AE225" s="23">
        <v>45019</v>
      </c>
      <c r="AF225" s="2">
        <f t="shared" si="3"/>
        <v>67.837190742218681</v>
      </c>
    </row>
    <row r="226" spans="1:32" x14ac:dyDescent="0.35">
      <c r="A226" s="19" t="s">
        <v>439</v>
      </c>
      <c r="B226" s="20" t="s">
        <v>32</v>
      </c>
      <c r="C226" s="20" t="s">
        <v>371</v>
      </c>
      <c r="D226" s="20" t="s">
        <v>190</v>
      </c>
      <c r="E226" s="20" t="s">
        <v>25</v>
      </c>
      <c r="F226" s="20"/>
      <c r="G226" s="20" t="s">
        <v>97</v>
      </c>
      <c r="H226" s="20" t="s">
        <v>98</v>
      </c>
      <c r="I226" s="20" t="s">
        <v>99</v>
      </c>
      <c r="J226" s="39">
        <v>20</v>
      </c>
      <c r="K226" s="39">
        <v>0</v>
      </c>
      <c r="L226" s="39" t="s">
        <v>192</v>
      </c>
      <c r="M226" s="39" t="s">
        <v>123</v>
      </c>
      <c r="N226" s="39" t="s">
        <v>103</v>
      </c>
      <c r="O226" s="39">
        <v>97.5</v>
      </c>
      <c r="P226" s="39">
        <v>111.1617831490138</v>
      </c>
      <c r="Q226" s="39" t="s">
        <v>103</v>
      </c>
      <c r="R226" s="39">
        <v>0</v>
      </c>
      <c r="S226" s="39">
        <v>150</v>
      </c>
      <c r="T226" s="39" t="s">
        <v>103</v>
      </c>
      <c r="U226" s="39" t="s">
        <v>104</v>
      </c>
      <c r="V226" s="39" t="s">
        <v>99</v>
      </c>
      <c r="W226" s="39">
        <v>0</v>
      </c>
      <c r="X226" s="39">
        <v>63</v>
      </c>
      <c r="Y226" s="39">
        <v>80.900000000000006</v>
      </c>
      <c r="Z226" s="21">
        <v>1.2841269841269842</v>
      </c>
      <c r="AA226" s="22">
        <v>0.42</v>
      </c>
      <c r="AB226" s="20">
        <v>2020</v>
      </c>
      <c r="AC226" s="20" t="s">
        <v>103</v>
      </c>
      <c r="AD226" s="23" t="s">
        <v>103</v>
      </c>
      <c r="AE226" s="23">
        <v>44470</v>
      </c>
      <c r="AF226" s="2">
        <f t="shared" si="3"/>
        <v>111.1617831490138</v>
      </c>
    </row>
    <row r="227" spans="1:32" x14ac:dyDescent="0.35">
      <c r="A227" s="19" t="s">
        <v>440</v>
      </c>
      <c r="B227" s="20" t="s">
        <v>32</v>
      </c>
      <c r="C227" s="20" t="s">
        <v>371</v>
      </c>
      <c r="D227" s="20" t="s">
        <v>190</v>
      </c>
      <c r="E227" s="20" t="s">
        <v>25</v>
      </c>
      <c r="F227" s="20"/>
      <c r="G227" s="20" t="s">
        <v>97</v>
      </c>
      <c r="H227" s="20" t="s">
        <v>98</v>
      </c>
      <c r="I227" s="20" t="s">
        <v>99</v>
      </c>
      <c r="J227" s="39">
        <v>20</v>
      </c>
      <c r="K227" s="39">
        <v>0</v>
      </c>
      <c r="L227" s="39" t="s">
        <v>192</v>
      </c>
      <c r="M227" s="39" t="s">
        <v>123</v>
      </c>
      <c r="N227" s="39" t="s">
        <v>103</v>
      </c>
      <c r="O227" s="39">
        <v>80.510000000000005</v>
      </c>
      <c r="P227" s="39">
        <v>91.791129859765135</v>
      </c>
      <c r="Q227" s="39" t="s">
        <v>103</v>
      </c>
      <c r="R227" s="39">
        <v>0</v>
      </c>
      <c r="S227" s="39">
        <v>30</v>
      </c>
      <c r="T227" s="39" t="s">
        <v>103</v>
      </c>
      <c r="U227" s="39" t="s">
        <v>104</v>
      </c>
      <c r="V227" s="39" t="s">
        <v>99</v>
      </c>
      <c r="W227" s="39">
        <v>0</v>
      </c>
      <c r="X227" s="39">
        <v>30</v>
      </c>
      <c r="Y227" s="39">
        <v>68</v>
      </c>
      <c r="Z227" s="21">
        <v>2.2666666666666666</v>
      </c>
      <c r="AA227" s="22">
        <v>1</v>
      </c>
      <c r="AB227" s="20">
        <v>2020</v>
      </c>
      <c r="AC227" s="20" t="s">
        <v>103</v>
      </c>
      <c r="AD227" s="23" t="s">
        <v>103</v>
      </c>
      <c r="AE227" s="23">
        <v>44835</v>
      </c>
      <c r="AF227" s="2">
        <f t="shared" si="3"/>
        <v>91.791129859765135</v>
      </c>
    </row>
    <row r="228" spans="1:32" x14ac:dyDescent="0.35">
      <c r="A228" s="19" t="s">
        <v>441</v>
      </c>
      <c r="B228" s="20" t="s">
        <v>32</v>
      </c>
      <c r="C228" s="20" t="s">
        <v>371</v>
      </c>
      <c r="D228" s="20" t="s">
        <v>190</v>
      </c>
      <c r="E228" s="20" t="s">
        <v>25</v>
      </c>
      <c r="F228" s="20"/>
      <c r="G228" s="20" t="s">
        <v>97</v>
      </c>
      <c r="H228" s="20" t="s">
        <v>98</v>
      </c>
      <c r="I228" s="20" t="s">
        <v>99</v>
      </c>
      <c r="J228" s="39">
        <v>20</v>
      </c>
      <c r="K228" s="39">
        <v>0</v>
      </c>
      <c r="L228" s="39" t="s">
        <v>192</v>
      </c>
      <c r="M228" s="39" t="s">
        <v>123</v>
      </c>
      <c r="N228" s="39" t="s">
        <v>103</v>
      </c>
      <c r="O228" s="39">
        <v>54.07</v>
      </c>
      <c r="P228" s="39">
        <v>61.646334511458214</v>
      </c>
      <c r="Q228" s="39" t="s">
        <v>103</v>
      </c>
      <c r="R228" s="39">
        <v>0</v>
      </c>
      <c r="S228" s="39">
        <v>220</v>
      </c>
      <c r="T228" s="39" t="s">
        <v>103</v>
      </c>
      <c r="U228" s="39" t="s">
        <v>104</v>
      </c>
      <c r="V228" s="39" t="s">
        <v>99</v>
      </c>
      <c r="W228" s="39">
        <v>0</v>
      </c>
      <c r="X228" s="39">
        <v>220</v>
      </c>
      <c r="Y228" s="39">
        <v>282</v>
      </c>
      <c r="Z228" s="21">
        <v>1.2818181818181817</v>
      </c>
      <c r="AA228" s="22">
        <v>1</v>
      </c>
      <c r="AB228" s="20">
        <v>2020</v>
      </c>
      <c r="AC228" s="20" t="s">
        <v>103</v>
      </c>
      <c r="AD228" s="23" t="s">
        <v>103</v>
      </c>
      <c r="AE228" s="23">
        <v>44835</v>
      </c>
      <c r="AF228" s="2">
        <f t="shared" si="3"/>
        <v>61.646334511458214</v>
      </c>
    </row>
    <row r="229" spans="1:32" x14ac:dyDescent="0.35">
      <c r="A229" s="19" t="s">
        <v>442</v>
      </c>
      <c r="B229" s="20" t="s">
        <v>32</v>
      </c>
      <c r="C229" s="20" t="s">
        <v>371</v>
      </c>
      <c r="D229" s="20" t="s">
        <v>190</v>
      </c>
      <c r="E229" s="20" t="s">
        <v>26</v>
      </c>
      <c r="F229" s="20"/>
      <c r="G229" s="20" t="s">
        <v>97</v>
      </c>
      <c r="H229" s="20" t="s">
        <v>98</v>
      </c>
      <c r="I229" s="20" t="s">
        <v>99</v>
      </c>
      <c r="J229" s="39">
        <v>20</v>
      </c>
      <c r="K229" s="39">
        <v>0</v>
      </c>
      <c r="L229" s="39" t="s">
        <v>192</v>
      </c>
      <c r="M229" s="39" t="s">
        <v>123</v>
      </c>
      <c r="N229" s="39" t="s">
        <v>103</v>
      </c>
      <c r="O229" s="39">
        <v>60.8</v>
      </c>
      <c r="P229" s="39">
        <v>71.876108287031556</v>
      </c>
      <c r="Q229" s="39" t="s">
        <v>103</v>
      </c>
      <c r="R229" s="39">
        <v>0</v>
      </c>
      <c r="S229" s="39">
        <v>700</v>
      </c>
      <c r="T229" s="39" t="s">
        <v>103</v>
      </c>
      <c r="U229" s="39" t="s">
        <v>109</v>
      </c>
      <c r="V229" s="39" t="s">
        <v>99</v>
      </c>
      <c r="W229" s="39">
        <v>0</v>
      </c>
      <c r="X229" s="39">
        <v>404</v>
      </c>
      <c r="Y229" s="39">
        <v>540</v>
      </c>
      <c r="Z229" s="21">
        <v>1.3366336633663367</v>
      </c>
      <c r="AA229" s="22">
        <v>0.57714285714285718</v>
      </c>
      <c r="AB229" s="20">
        <v>2021</v>
      </c>
      <c r="AC229" s="20">
        <v>2017</v>
      </c>
      <c r="AD229" s="23">
        <v>44291</v>
      </c>
      <c r="AE229" s="23">
        <v>45657</v>
      </c>
      <c r="AF229" s="2">
        <f t="shared" si="3"/>
        <v>71.876108287031556</v>
      </c>
    </row>
    <row r="230" spans="1:32" x14ac:dyDescent="0.35">
      <c r="A230" s="19" t="s">
        <v>443</v>
      </c>
      <c r="B230" s="20" t="s">
        <v>32</v>
      </c>
      <c r="C230" s="20" t="s">
        <v>371</v>
      </c>
      <c r="D230" s="20" t="s">
        <v>190</v>
      </c>
      <c r="E230" s="20" t="s">
        <v>25</v>
      </c>
      <c r="F230" s="20"/>
      <c r="G230" s="20" t="s">
        <v>97</v>
      </c>
      <c r="H230" s="20" t="s">
        <v>98</v>
      </c>
      <c r="I230" s="20" t="s">
        <v>99</v>
      </c>
      <c r="J230" s="39">
        <v>20</v>
      </c>
      <c r="K230" s="39">
        <v>0</v>
      </c>
      <c r="L230" s="39" t="s">
        <v>192</v>
      </c>
      <c r="M230" s="39" t="s">
        <v>123</v>
      </c>
      <c r="N230" s="39" t="s">
        <v>103</v>
      </c>
      <c r="O230" s="39">
        <v>86.2</v>
      </c>
      <c r="P230" s="39">
        <v>98.278417512256297</v>
      </c>
      <c r="Q230" s="39" t="s">
        <v>103</v>
      </c>
      <c r="R230" s="39">
        <v>0</v>
      </c>
      <c r="S230" s="39">
        <v>150</v>
      </c>
      <c r="T230" s="39" t="s">
        <v>103</v>
      </c>
      <c r="U230" s="39" t="s">
        <v>104</v>
      </c>
      <c r="V230" s="39" t="s">
        <v>99</v>
      </c>
      <c r="W230" s="39">
        <v>0</v>
      </c>
      <c r="X230" s="39">
        <v>69.099999999999994</v>
      </c>
      <c r="Y230" s="39">
        <v>91.4</v>
      </c>
      <c r="Z230" s="21">
        <v>1.3227206946454415</v>
      </c>
      <c r="AA230" s="22">
        <v>0.46066666666666661</v>
      </c>
      <c r="AB230" s="20">
        <v>2020</v>
      </c>
      <c r="AC230" s="20" t="s">
        <v>103</v>
      </c>
      <c r="AD230" s="23" t="s">
        <v>103</v>
      </c>
      <c r="AE230" s="23">
        <v>44593</v>
      </c>
      <c r="AF230" s="2">
        <f t="shared" si="3"/>
        <v>98.278417512256297</v>
      </c>
    </row>
    <row r="231" spans="1:32" x14ac:dyDescent="0.35">
      <c r="A231" s="19" t="s">
        <v>444</v>
      </c>
      <c r="B231" s="20" t="s">
        <v>32</v>
      </c>
      <c r="C231" s="20" t="s">
        <v>371</v>
      </c>
      <c r="D231" s="20" t="s">
        <v>190</v>
      </c>
      <c r="E231" s="20" t="s">
        <v>25</v>
      </c>
      <c r="F231" s="20"/>
      <c r="G231" s="20" t="s">
        <v>97</v>
      </c>
      <c r="H231" s="20" t="s">
        <v>98</v>
      </c>
      <c r="I231" s="20" t="s">
        <v>99</v>
      </c>
      <c r="J231" s="39">
        <v>20</v>
      </c>
      <c r="K231" s="39">
        <v>0</v>
      </c>
      <c r="L231" s="39" t="s">
        <v>192</v>
      </c>
      <c r="M231" s="39" t="s">
        <v>123</v>
      </c>
      <c r="N231" s="39" t="s">
        <v>103</v>
      </c>
      <c r="O231" s="39">
        <v>97</v>
      </c>
      <c r="P231" s="39">
        <v>110.59172272260859</v>
      </c>
      <c r="Q231" s="39" t="s">
        <v>103</v>
      </c>
      <c r="R231" s="39">
        <v>0</v>
      </c>
      <c r="S231" s="39">
        <v>150</v>
      </c>
      <c r="T231" s="39" t="s">
        <v>103</v>
      </c>
      <c r="U231" s="39" t="s">
        <v>104</v>
      </c>
      <c r="V231" s="39" t="s">
        <v>99</v>
      </c>
      <c r="W231" s="39">
        <v>0</v>
      </c>
      <c r="X231" s="39">
        <v>78.2</v>
      </c>
      <c r="Y231" s="39">
        <v>109.7</v>
      </c>
      <c r="Z231" s="21">
        <v>1.4028132992327365</v>
      </c>
      <c r="AA231" s="22">
        <v>0.52133333333333332</v>
      </c>
      <c r="AB231" s="20">
        <v>2020</v>
      </c>
      <c r="AC231" s="20" t="s">
        <v>103</v>
      </c>
      <c r="AD231" s="23" t="s">
        <v>103</v>
      </c>
      <c r="AE231" s="23">
        <v>44593</v>
      </c>
      <c r="AF231" s="2">
        <f t="shared" si="3"/>
        <v>110.59172272260859</v>
      </c>
    </row>
    <row r="232" spans="1:32" x14ac:dyDescent="0.35">
      <c r="A232" s="19" t="s">
        <v>445</v>
      </c>
      <c r="B232" s="20" t="s">
        <v>32</v>
      </c>
      <c r="C232" s="20" t="s">
        <v>371</v>
      </c>
      <c r="D232" s="20" t="s">
        <v>190</v>
      </c>
      <c r="E232" s="20" t="s">
        <v>25</v>
      </c>
      <c r="F232" s="20"/>
      <c r="G232" s="20" t="s">
        <v>97</v>
      </c>
      <c r="H232" s="20" t="s">
        <v>98</v>
      </c>
      <c r="I232" s="20" t="s">
        <v>99</v>
      </c>
      <c r="J232" s="39">
        <v>20</v>
      </c>
      <c r="K232" s="39">
        <v>0</v>
      </c>
      <c r="L232" s="39" t="s">
        <v>192</v>
      </c>
      <c r="M232" s="39" t="s">
        <v>123</v>
      </c>
      <c r="N232" s="39" t="s">
        <v>103</v>
      </c>
      <c r="O232" s="39">
        <v>83.06</v>
      </c>
      <c r="P232" s="39">
        <v>94.698438034431646</v>
      </c>
      <c r="Q232" s="39" t="s">
        <v>103</v>
      </c>
      <c r="R232" s="39">
        <v>0</v>
      </c>
      <c r="S232" s="39">
        <v>75</v>
      </c>
      <c r="T232" s="39" t="s">
        <v>103</v>
      </c>
      <c r="U232" s="39" t="s">
        <v>104</v>
      </c>
      <c r="V232" s="39" t="s">
        <v>99</v>
      </c>
      <c r="W232" s="39">
        <v>0</v>
      </c>
      <c r="X232" s="39">
        <v>76.7</v>
      </c>
      <c r="Y232" s="39">
        <v>83.4</v>
      </c>
      <c r="Z232" s="21">
        <v>1.0873533246414602</v>
      </c>
      <c r="AA232" s="22">
        <v>1.0226666666666666</v>
      </c>
      <c r="AB232" s="20">
        <v>2020</v>
      </c>
      <c r="AC232" s="20" t="s">
        <v>103</v>
      </c>
      <c r="AD232" s="23" t="s">
        <v>103</v>
      </c>
      <c r="AE232" s="23">
        <v>44714</v>
      </c>
      <c r="AF232" s="2">
        <f t="shared" si="3"/>
        <v>94.698438034431646</v>
      </c>
    </row>
    <row r="233" spans="1:32" x14ac:dyDescent="0.35">
      <c r="A233" s="19" t="s">
        <v>446</v>
      </c>
      <c r="B233" s="20" t="s">
        <v>32</v>
      </c>
      <c r="C233" s="20" t="s">
        <v>371</v>
      </c>
      <c r="D233" s="20" t="s">
        <v>190</v>
      </c>
      <c r="E233" s="20" t="s">
        <v>25</v>
      </c>
      <c r="F233" s="20"/>
      <c r="G233" s="20" t="s">
        <v>97</v>
      </c>
      <c r="H233" s="20" t="s">
        <v>98</v>
      </c>
      <c r="I233" s="20" t="s">
        <v>99</v>
      </c>
      <c r="J233" s="39">
        <v>20</v>
      </c>
      <c r="K233" s="39">
        <v>0</v>
      </c>
      <c r="L233" s="39" t="s">
        <v>192</v>
      </c>
      <c r="M233" s="39" t="s">
        <v>123</v>
      </c>
      <c r="N233" s="39" t="s">
        <v>103</v>
      </c>
      <c r="O233" s="39">
        <v>93.98</v>
      </c>
      <c r="P233" s="39">
        <v>107.1485577471212</v>
      </c>
      <c r="Q233" s="39" t="s">
        <v>103</v>
      </c>
      <c r="R233" s="39">
        <v>0</v>
      </c>
      <c r="S233" s="39">
        <v>75</v>
      </c>
      <c r="T233" s="39" t="s">
        <v>103</v>
      </c>
      <c r="U233" s="39" t="s">
        <v>104</v>
      </c>
      <c r="V233" s="39" t="s">
        <v>99</v>
      </c>
      <c r="W233" s="39">
        <v>0</v>
      </c>
      <c r="X233" s="39">
        <v>75.3</v>
      </c>
      <c r="Y233" s="39">
        <v>125.7</v>
      </c>
      <c r="Z233" s="21">
        <v>1.6693227091633467</v>
      </c>
      <c r="AA233" s="22">
        <v>1.004</v>
      </c>
      <c r="AB233" s="20">
        <v>2020</v>
      </c>
      <c r="AC233" s="20" t="s">
        <v>103</v>
      </c>
      <c r="AD233" s="23" t="s">
        <v>103</v>
      </c>
      <c r="AE233" s="23">
        <v>44714</v>
      </c>
      <c r="AF233" s="2">
        <f t="shared" si="3"/>
        <v>107.1485577471212</v>
      </c>
    </row>
    <row r="234" spans="1:32" x14ac:dyDescent="0.35">
      <c r="A234" s="19" t="s">
        <v>447</v>
      </c>
      <c r="B234" s="20" t="s">
        <v>32</v>
      </c>
      <c r="C234" s="20" t="s">
        <v>371</v>
      </c>
      <c r="D234" s="20" t="s">
        <v>190</v>
      </c>
      <c r="E234" s="20" t="s">
        <v>25</v>
      </c>
      <c r="F234" s="20"/>
      <c r="G234" s="20" t="s">
        <v>97</v>
      </c>
      <c r="H234" s="20" t="s">
        <v>98</v>
      </c>
      <c r="I234" s="20" t="s">
        <v>99</v>
      </c>
      <c r="J234" s="39">
        <v>20</v>
      </c>
      <c r="K234" s="39">
        <v>0</v>
      </c>
      <c r="L234" s="39" t="s">
        <v>192</v>
      </c>
      <c r="M234" s="39" t="s">
        <v>123</v>
      </c>
      <c r="N234" s="39" t="s">
        <v>448</v>
      </c>
      <c r="O234" s="39">
        <v>58.84</v>
      </c>
      <c r="P234" s="39">
        <v>69.55904953304173</v>
      </c>
      <c r="Q234" s="39" t="s">
        <v>103</v>
      </c>
      <c r="R234" s="39">
        <v>0</v>
      </c>
      <c r="S234" s="39">
        <v>700</v>
      </c>
      <c r="T234" s="39" t="s">
        <v>103</v>
      </c>
      <c r="U234" s="39" t="s">
        <v>104</v>
      </c>
      <c r="V234" s="39" t="s">
        <v>99</v>
      </c>
      <c r="W234" s="39" t="s">
        <v>103</v>
      </c>
      <c r="X234" s="39">
        <v>705</v>
      </c>
      <c r="Y234" s="39">
        <v>845</v>
      </c>
      <c r="Z234" s="21">
        <v>1.198581560283688</v>
      </c>
      <c r="AA234" s="22">
        <v>1.0071428571428571</v>
      </c>
      <c r="AB234" s="20">
        <v>2021</v>
      </c>
      <c r="AC234" s="20">
        <v>2021</v>
      </c>
      <c r="AD234" s="23">
        <v>44543</v>
      </c>
      <c r="AE234" s="23">
        <v>45507</v>
      </c>
      <c r="AF234" s="2">
        <f t="shared" si="3"/>
        <v>69.55904953304173</v>
      </c>
    </row>
    <row r="235" spans="1:32" x14ac:dyDescent="0.35">
      <c r="A235" s="19" t="s">
        <v>449</v>
      </c>
      <c r="B235" s="20" t="s">
        <v>32</v>
      </c>
      <c r="C235" s="20" t="s">
        <v>371</v>
      </c>
      <c r="D235" s="20" t="s">
        <v>190</v>
      </c>
      <c r="E235" s="20" t="s">
        <v>25</v>
      </c>
      <c r="F235" s="20"/>
      <c r="G235" s="20" t="s">
        <v>97</v>
      </c>
      <c r="H235" s="20" t="s">
        <v>98</v>
      </c>
      <c r="I235" s="20" t="s">
        <v>99</v>
      </c>
      <c r="J235" s="39">
        <v>20</v>
      </c>
      <c r="K235" s="39">
        <v>0</v>
      </c>
      <c r="L235" s="39" t="s">
        <v>192</v>
      </c>
      <c r="M235" s="39" t="s">
        <v>123</v>
      </c>
      <c r="N235" s="39" t="s">
        <v>450</v>
      </c>
      <c r="O235" s="39">
        <v>83.12</v>
      </c>
      <c r="P235" s="39">
        <v>98.262205934507634</v>
      </c>
      <c r="Q235" s="39" t="s">
        <v>103</v>
      </c>
      <c r="R235" s="39">
        <v>0</v>
      </c>
      <c r="S235" s="39">
        <v>300</v>
      </c>
      <c r="T235" s="39" t="s">
        <v>103</v>
      </c>
      <c r="U235" s="39" t="s">
        <v>104</v>
      </c>
      <c r="V235" s="39" t="s">
        <v>99</v>
      </c>
      <c r="W235" s="39" t="s">
        <v>103</v>
      </c>
      <c r="X235" s="39">
        <v>157.13999999999999</v>
      </c>
      <c r="Y235" s="39">
        <v>268.5</v>
      </c>
      <c r="Z235" s="21">
        <v>1.7086674303169149</v>
      </c>
      <c r="AA235" s="22">
        <v>0.52379999999999993</v>
      </c>
      <c r="AB235" s="20">
        <v>2021</v>
      </c>
      <c r="AC235" s="20">
        <v>2021</v>
      </c>
      <c r="AD235" s="23">
        <v>44480</v>
      </c>
      <c r="AE235" s="23">
        <v>45479</v>
      </c>
      <c r="AF235" s="2">
        <f t="shared" si="3"/>
        <v>98.262205934507634</v>
      </c>
    </row>
    <row r="236" spans="1:32" x14ac:dyDescent="0.35">
      <c r="A236" s="19" t="s">
        <v>451</v>
      </c>
      <c r="B236" s="20" t="s">
        <v>32</v>
      </c>
      <c r="C236" s="20" t="s">
        <v>371</v>
      </c>
      <c r="D236" s="20" t="s">
        <v>190</v>
      </c>
      <c r="E236" s="20" t="s">
        <v>25</v>
      </c>
      <c r="F236" s="20"/>
      <c r="G236" s="20" t="s">
        <v>97</v>
      </c>
      <c r="H236" s="20" t="s">
        <v>98</v>
      </c>
      <c r="I236" s="20" t="s">
        <v>99</v>
      </c>
      <c r="J236" s="39">
        <v>20</v>
      </c>
      <c r="K236" s="39">
        <v>0</v>
      </c>
      <c r="L236" s="39" t="s">
        <v>192</v>
      </c>
      <c r="M236" s="39" t="s">
        <v>123</v>
      </c>
      <c r="N236" s="39" t="s">
        <v>103</v>
      </c>
      <c r="O236" s="39">
        <v>64.39</v>
      </c>
      <c r="P236" s="39">
        <v>76.120108759900702</v>
      </c>
      <c r="Q236" s="39" t="s">
        <v>103</v>
      </c>
      <c r="R236" s="39">
        <v>0</v>
      </c>
      <c r="S236" s="39">
        <v>80</v>
      </c>
      <c r="T236" s="39" t="s">
        <v>103</v>
      </c>
      <c r="U236" s="39" t="s">
        <v>104</v>
      </c>
      <c r="V236" s="39" t="s">
        <v>99</v>
      </c>
      <c r="W236" s="39">
        <v>0</v>
      </c>
      <c r="X236" s="39">
        <v>81</v>
      </c>
      <c r="Y236" s="39">
        <v>169</v>
      </c>
      <c r="Z236" s="21">
        <v>2.0864197530864197</v>
      </c>
      <c r="AA236" s="22">
        <v>1.0125</v>
      </c>
      <c r="AB236" s="20">
        <v>2021</v>
      </c>
      <c r="AC236" s="20" t="s">
        <v>103</v>
      </c>
      <c r="AD236" s="23" t="s">
        <v>103</v>
      </c>
      <c r="AE236" s="23">
        <v>44835</v>
      </c>
      <c r="AF236" s="2">
        <f t="shared" si="3"/>
        <v>76.120108759900702</v>
      </c>
    </row>
    <row r="237" spans="1:32" x14ac:dyDescent="0.35">
      <c r="A237" s="19" t="s">
        <v>452</v>
      </c>
      <c r="B237" s="20" t="s">
        <v>32</v>
      </c>
      <c r="C237" s="20" t="s">
        <v>371</v>
      </c>
      <c r="D237" s="20" t="s">
        <v>190</v>
      </c>
      <c r="E237" s="20" t="s">
        <v>25</v>
      </c>
      <c r="F237" s="20"/>
      <c r="G237" s="20" t="s">
        <v>97</v>
      </c>
      <c r="H237" s="20" t="s">
        <v>98</v>
      </c>
      <c r="I237" s="20" t="s">
        <v>99</v>
      </c>
      <c r="J237" s="39">
        <v>20</v>
      </c>
      <c r="K237" s="39">
        <v>0</v>
      </c>
      <c r="L237" s="39" t="s">
        <v>192</v>
      </c>
      <c r="M237" s="39" t="s">
        <v>123</v>
      </c>
      <c r="N237" s="39" t="s">
        <v>103</v>
      </c>
      <c r="O237" s="39" t="s">
        <v>103</v>
      </c>
      <c r="P237" s="39" t="s">
        <v>103</v>
      </c>
      <c r="Q237" s="39" t="s">
        <v>103</v>
      </c>
      <c r="R237" s="39">
        <v>0</v>
      </c>
      <c r="S237" s="39">
        <v>70</v>
      </c>
      <c r="T237" s="39" t="s">
        <v>103</v>
      </c>
      <c r="U237" s="39" t="s">
        <v>104</v>
      </c>
      <c r="V237" s="39" t="s">
        <v>99</v>
      </c>
      <c r="W237" s="39">
        <v>0</v>
      </c>
      <c r="X237" s="39">
        <v>70</v>
      </c>
      <c r="Y237" s="39">
        <v>95</v>
      </c>
      <c r="Z237" s="21">
        <v>1.3571428571428572</v>
      </c>
      <c r="AA237" s="22">
        <v>1</v>
      </c>
      <c r="AB237" s="20">
        <v>2021</v>
      </c>
      <c r="AC237" s="20" t="s">
        <v>103</v>
      </c>
      <c r="AD237" s="23" t="s">
        <v>103</v>
      </c>
      <c r="AE237" s="23">
        <v>44960</v>
      </c>
      <c r="AF237" s="2" t="str">
        <f t="shared" si="3"/>
        <v/>
      </c>
    </row>
    <row r="238" spans="1:32" x14ac:dyDescent="0.35">
      <c r="A238" s="19" t="s">
        <v>453</v>
      </c>
      <c r="B238" s="20" t="s">
        <v>32</v>
      </c>
      <c r="C238" s="20" t="s">
        <v>371</v>
      </c>
      <c r="D238" s="20" t="s">
        <v>190</v>
      </c>
      <c r="E238" s="20" t="s">
        <v>25</v>
      </c>
      <c r="F238" s="20"/>
      <c r="G238" s="20" t="s">
        <v>97</v>
      </c>
      <c r="H238" s="20" t="s">
        <v>98</v>
      </c>
      <c r="I238" s="20" t="s">
        <v>99</v>
      </c>
      <c r="J238" s="39">
        <v>20</v>
      </c>
      <c r="K238" s="39">
        <v>0</v>
      </c>
      <c r="L238" s="39" t="s">
        <v>192</v>
      </c>
      <c r="M238" s="39" t="s">
        <v>123</v>
      </c>
      <c r="N238" s="39" t="s">
        <v>103</v>
      </c>
      <c r="O238" s="39">
        <v>55.1</v>
      </c>
      <c r="P238" s="39">
        <v>65.137723135122357</v>
      </c>
      <c r="Q238" s="39" t="s">
        <v>103</v>
      </c>
      <c r="R238" s="39">
        <v>0</v>
      </c>
      <c r="S238" s="39">
        <v>440</v>
      </c>
      <c r="T238" s="39" t="s">
        <v>103</v>
      </c>
      <c r="U238" s="39" t="s">
        <v>104</v>
      </c>
      <c r="V238" s="39" t="s">
        <v>99</v>
      </c>
      <c r="W238" s="39">
        <v>0</v>
      </c>
      <c r="X238" s="39">
        <v>261</v>
      </c>
      <c r="Y238" s="39">
        <v>341</v>
      </c>
      <c r="Z238" s="21">
        <v>1.3065134099616857</v>
      </c>
      <c r="AA238" s="22">
        <v>0.59318181818181814</v>
      </c>
      <c r="AB238" s="20">
        <v>2021</v>
      </c>
      <c r="AC238" s="20" t="s">
        <v>103</v>
      </c>
      <c r="AD238" s="23" t="s">
        <v>103</v>
      </c>
      <c r="AE238" s="23" t="s">
        <v>103</v>
      </c>
      <c r="AF238" s="2">
        <f t="shared" si="3"/>
        <v>65.137723135122357</v>
      </c>
    </row>
    <row r="239" spans="1:32" x14ac:dyDescent="0.35">
      <c r="A239" s="19" t="s">
        <v>454</v>
      </c>
      <c r="B239" s="20" t="s">
        <v>32</v>
      </c>
      <c r="C239" s="20" t="s">
        <v>371</v>
      </c>
      <c r="D239" s="20" t="s">
        <v>190</v>
      </c>
      <c r="E239" s="20" t="s">
        <v>25</v>
      </c>
      <c r="F239" s="20"/>
      <c r="G239" s="20" t="s">
        <v>97</v>
      </c>
      <c r="H239" s="20" t="s">
        <v>98</v>
      </c>
      <c r="I239" s="20" t="s">
        <v>99</v>
      </c>
      <c r="J239" s="39">
        <v>20</v>
      </c>
      <c r="K239" s="39">
        <v>0</v>
      </c>
      <c r="L239" s="39" t="s">
        <v>192</v>
      </c>
      <c r="M239" s="39" t="s">
        <v>123</v>
      </c>
      <c r="N239" s="39" t="s">
        <v>103</v>
      </c>
      <c r="O239" s="39">
        <v>64.8</v>
      </c>
      <c r="P239" s="39">
        <v>76.604799621704686</v>
      </c>
      <c r="Q239" s="39" t="s">
        <v>103</v>
      </c>
      <c r="R239" s="39">
        <v>0</v>
      </c>
      <c r="S239" s="39">
        <v>170</v>
      </c>
      <c r="T239" s="39" t="s">
        <v>103</v>
      </c>
      <c r="U239" s="39" t="s">
        <v>104</v>
      </c>
      <c r="V239" s="39" t="s">
        <v>99</v>
      </c>
      <c r="W239" s="39">
        <v>0</v>
      </c>
      <c r="X239" s="39">
        <v>120</v>
      </c>
      <c r="Y239" s="39">
        <v>180</v>
      </c>
      <c r="Z239" s="21">
        <v>1.5</v>
      </c>
      <c r="AA239" s="22">
        <v>0.70588235294117652</v>
      </c>
      <c r="AB239" s="20">
        <v>2021</v>
      </c>
      <c r="AC239" s="20" t="s">
        <v>103</v>
      </c>
      <c r="AD239" s="23" t="s">
        <v>103</v>
      </c>
      <c r="AE239" s="23">
        <v>44961</v>
      </c>
      <c r="AF239" s="2">
        <f t="shared" si="3"/>
        <v>76.604799621704686</v>
      </c>
    </row>
    <row r="240" spans="1:32" x14ac:dyDescent="0.35">
      <c r="A240" s="19" t="s">
        <v>455</v>
      </c>
      <c r="B240" s="20" t="s">
        <v>32</v>
      </c>
      <c r="C240" s="20" t="s">
        <v>371</v>
      </c>
      <c r="D240" s="20" t="s">
        <v>190</v>
      </c>
      <c r="E240" s="20" t="s">
        <v>25</v>
      </c>
      <c r="F240" s="20"/>
      <c r="G240" s="20" t="s">
        <v>97</v>
      </c>
      <c r="H240" s="20" t="s">
        <v>98</v>
      </c>
      <c r="I240" s="20" t="s">
        <v>99</v>
      </c>
      <c r="J240" s="39">
        <v>20</v>
      </c>
      <c r="K240" s="39">
        <v>0</v>
      </c>
      <c r="L240" s="39" t="s">
        <v>192</v>
      </c>
      <c r="M240" s="39" t="s">
        <v>123</v>
      </c>
      <c r="N240" s="39" t="s">
        <v>103</v>
      </c>
      <c r="O240" s="39">
        <v>63.4</v>
      </c>
      <c r="P240" s="39">
        <v>74.949757654569098</v>
      </c>
      <c r="Q240" s="39" t="s">
        <v>103</v>
      </c>
      <c r="R240" s="39">
        <v>0</v>
      </c>
      <c r="S240" s="39">
        <v>180</v>
      </c>
      <c r="T240" s="39" t="s">
        <v>103</v>
      </c>
      <c r="U240" s="39" t="s">
        <v>104</v>
      </c>
      <c r="V240" s="39" t="s">
        <v>99</v>
      </c>
      <c r="W240" s="39">
        <v>0</v>
      </c>
      <c r="X240" s="39">
        <v>142</v>
      </c>
      <c r="Y240" s="39">
        <v>191</v>
      </c>
      <c r="Z240" s="21">
        <v>1.3450704225352113</v>
      </c>
      <c r="AA240" s="22">
        <v>0.78888888888888886</v>
      </c>
      <c r="AB240" s="20">
        <v>2021</v>
      </c>
      <c r="AC240" s="20" t="s">
        <v>103</v>
      </c>
      <c r="AD240" s="23" t="s">
        <v>103</v>
      </c>
      <c r="AE240" s="23" t="s">
        <v>103</v>
      </c>
      <c r="AF240" s="2">
        <f t="shared" si="3"/>
        <v>74.949757654569098</v>
      </c>
    </row>
    <row r="241" spans="1:32" x14ac:dyDescent="0.35">
      <c r="A241" s="19" t="s">
        <v>456</v>
      </c>
      <c r="B241" s="20" t="s">
        <v>32</v>
      </c>
      <c r="C241" s="20" t="s">
        <v>371</v>
      </c>
      <c r="D241" s="20" t="s">
        <v>190</v>
      </c>
      <c r="E241" s="20" t="s">
        <v>25</v>
      </c>
      <c r="F241" s="20"/>
      <c r="G241" s="20" t="s">
        <v>97</v>
      </c>
      <c r="H241" s="20" t="s">
        <v>98</v>
      </c>
      <c r="I241" s="20" t="s">
        <v>99</v>
      </c>
      <c r="J241" s="39">
        <v>20</v>
      </c>
      <c r="K241" s="39">
        <v>0</v>
      </c>
      <c r="L241" s="39" t="s">
        <v>192</v>
      </c>
      <c r="M241" s="39" t="s">
        <v>123</v>
      </c>
      <c r="N241" s="39" t="s">
        <v>103</v>
      </c>
      <c r="O241" s="39">
        <v>82.29</v>
      </c>
      <c r="P241" s="39">
        <v>97.281002482562954</v>
      </c>
      <c r="Q241" s="39" t="s">
        <v>103</v>
      </c>
      <c r="R241" s="39">
        <v>0</v>
      </c>
      <c r="S241" s="39">
        <v>70</v>
      </c>
      <c r="T241" s="39" t="s">
        <v>103</v>
      </c>
      <c r="U241" s="39" t="s">
        <v>104</v>
      </c>
      <c r="V241" s="39" t="s">
        <v>99</v>
      </c>
      <c r="W241" s="39">
        <v>0</v>
      </c>
      <c r="X241" s="39">
        <v>39</v>
      </c>
      <c r="Y241" s="39">
        <v>59</v>
      </c>
      <c r="Z241" s="21">
        <v>1.5128205128205128</v>
      </c>
      <c r="AA241" s="22">
        <v>0.55714285714285716</v>
      </c>
      <c r="AB241" s="20">
        <v>2021</v>
      </c>
      <c r="AC241" s="20" t="s">
        <v>103</v>
      </c>
      <c r="AD241" s="23" t="s">
        <v>103</v>
      </c>
      <c r="AE241" s="23" t="s">
        <v>103</v>
      </c>
      <c r="AF241" s="2">
        <f t="shared" si="3"/>
        <v>97.281002482562954</v>
      </c>
    </row>
    <row r="242" spans="1:32" x14ac:dyDescent="0.35">
      <c r="A242" s="19" t="s">
        <v>457</v>
      </c>
      <c r="B242" s="20" t="s">
        <v>32</v>
      </c>
      <c r="C242" s="20" t="s">
        <v>371</v>
      </c>
      <c r="D242" s="20" t="s">
        <v>190</v>
      </c>
      <c r="E242" s="20" t="s">
        <v>25</v>
      </c>
      <c r="F242" s="20"/>
      <c r="G242" s="20" t="s">
        <v>97</v>
      </c>
      <c r="H242" s="20" t="s">
        <v>98</v>
      </c>
      <c r="I242" s="20" t="s">
        <v>99</v>
      </c>
      <c r="J242" s="39">
        <v>20</v>
      </c>
      <c r="K242" s="39">
        <v>0</v>
      </c>
      <c r="L242" s="39" t="s">
        <v>192</v>
      </c>
      <c r="M242" s="39" t="s">
        <v>123</v>
      </c>
      <c r="N242" s="39" t="s">
        <v>103</v>
      </c>
      <c r="O242" s="39">
        <v>52.32</v>
      </c>
      <c r="P242" s="39">
        <v>61.851282657524528</v>
      </c>
      <c r="Q242" s="39" t="s">
        <v>103</v>
      </c>
      <c r="R242" s="39">
        <v>0</v>
      </c>
      <c r="S242" s="39">
        <v>450</v>
      </c>
      <c r="T242" s="39" t="s">
        <v>103</v>
      </c>
      <c r="U242" s="39" t="s">
        <v>104</v>
      </c>
      <c r="V242" s="39" t="s">
        <v>99</v>
      </c>
      <c r="W242" s="39">
        <v>0</v>
      </c>
      <c r="X242" s="39">
        <v>455</v>
      </c>
      <c r="Y242" s="39">
        <v>764</v>
      </c>
      <c r="Z242" s="21">
        <v>1.6791208791208792</v>
      </c>
      <c r="AA242" s="22">
        <v>1.0111111111111111</v>
      </c>
      <c r="AB242" s="20">
        <v>2021</v>
      </c>
      <c r="AC242" s="20" t="s">
        <v>103</v>
      </c>
      <c r="AD242" s="23" t="s">
        <v>103</v>
      </c>
      <c r="AE242" s="23" t="s">
        <v>103</v>
      </c>
      <c r="AF242" s="2">
        <f t="shared" si="3"/>
        <v>61.851282657524528</v>
      </c>
    </row>
    <row r="243" spans="1:32" x14ac:dyDescent="0.35">
      <c r="A243" s="19" t="s">
        <v>458</v>
      </c>
      <c r="B243" s="20" t="s">
        <v>32</v>
      </c>
      <c r="C243" s="20" t="s">
        <v>371</v>
      </c>
      <c r="D243" s="20" t="s">
        <v>190</v>
      </c>
      <c r="E243" s="20" t="s">
        <v>25</v>
      </c>
      <c r="F243" s="20"/>
      <c r="G243" s="20" t="s">
        <v>97</v>
      </c>
      <c r="H243" s="20" t="s">
        <v>98</v>
      </c>
      <c r="I243" s="20" t="s">
        <v>99</v>
      </c>
      <c r="J243" s="39">
        <v>20</v>
      </c>
      <c r="K243" s="39">
        <v>0</v>
      </c>
      <c r="L243" s="39" t="s">
        <v>192</v>
      </c>
      <c r="M243" s="39" t="s">
        <v>123</v>
      </c>
      <c r="N243" s="39" t="s">
        <v>103</v>
      </c>
      <c r="O243" s="39">
        <v>79.34</v>
      </c>
      <c r="P243" s="39">
        <v>93.793592623241523</v>
      </c>
      <c r="Q243" s="39" t="s">
        <v>103</v>
      </c>
      <c r="R243" s="39">
        <v>0</v>
      </c>
      <c r="S243" s="39">
        <v>75</v>
      </c>
      <c r="T243" s="39" t="s">
        <v>103</v>
      </c>
      <c r="U243" s="39" t="s">
        <v>104</v>
      </c>
      <c r="V243" s="39" t="s">
        <v>99</v>
      </c>
      <c r="W243" s="39">
        <v>0</v>
      </c>
      <c r="X243" s="39">
        <v>75.7</v>
      </c>
      <c r="Y243" s="39">
        <v>111</v>
      </c>
      <c r="Z243" s="21">
        <v>1.4663143989431968</v>
      </c>
      <c r="AA243" s="22">
        <v>1.0093333333333334</v>
      </c>
      <c r="AB243" s="20">
        <v>2021</v>
      </c>
      <c r="AC243" s="20" t="s">
        <v>103</v>
      </c>
      <c r="AD243" s="23" t="s">
        <v>103</v>
      </c>
      <c r="AE243" s="23">
        <v>44928</v>
      </c>
      <c r="AF243" s="2">
        <f t="shared" si="3"/>
        <v>93.793592623241523</v>
      </c>
    </row>
    <row r="244" spans="1:32" x14ac:dyDescent="0.35">
      <c r="A244" s="19" t="s">
        <v>459</v>
      </c>
      <c r="B244" s="20" t="s">
        <v>32</v>
      </c>
      <c r="C244" s="20" t="s">
        <v>371</v>
      </c>
      <c r="D244" s="20" t="s">
        <v>190</v>
      </c>
      <c r="E244" s="20" t="s">
        <v>25</v>
      </c>
      <c r="F244" s="20"/>
      <c r="G244" s="20" t="s">
        <v>97</v>
      </c>
      <c r="H244" s="20" t="s">
        <v>98</v>
      </c>
      <c r="I244" s="20" t="s">
        <v>99</v>
      </c>
      <c r="J244" s="39">
        <v>20</v>
      </c>
      <c r="K244" s="39">
        <v>0</v>
      </c>
      <c r="L244" s="39" t="s">
        <v>192</v>
      </c>
      <c r="M244" s="39" t="s">
        <v>123</v>
      </c>
      <c r="N244" s="39" t="s">
        <v>103</v>
      </c>
      <c r="O244" s="39">
        <v>90.74</v>
      </c>
      <c r="P244" s="39">
        <v>107.27036292705994</v>
      </c>
      <c r="Q244" s="39" t="s">
        <v>103</v>
      </c>
      <c r="R244" s="39">
        <v>0</v>
      </c>
      <c r="S244" s="39">
        <v>75</v>
      </c>
      <c r="T244" s="39" t="s">
        <v>103</v>
      </c>
      <c r="U244" s="39" t="s">
        <v>104</v>
      </c>
      <c r="V244" s="39" t="s">
        <v>99</v>
      </c>
      <c r="W244" s="39">
        <v>0</v>
      </c>
      <c r="X244" s="39">
        <v>75.099999999999994</v>
      </c>
      <c r="Y244" s="39">
        <v>186.6</v>
      </c>
      <c r="Z244" s="21">
        <v>2.4846870838881494</v>
      </c>
      <c r="AA244" s="22">
        <v>1.0013333333333332</v>
      </c>
      <c r="AB244" s="20">
        <v>2021</v>
      </c>
      <c r="AC244" s="20" t="s">
        <v>103</v>
      </c>
      <c r="AD244" s="23" t="s">
        <v>103</v>
      </c>
      <c r="AE244" s="23">
        <v>44928</v>
      </c>
      <c r="AF244" s="2">
        <f t="shared" si="3"/>
        <v>107.27036292705994</v>
      </c>
    </row>
    <row r="245" spans="1:32" x14ac:dyDescent="0.35">
      <c r="A245" s="19" t="s">
        <v>460</v>
      </c>
      <c r="B245" s="20" t="s">
        <v>32</v>
      </c>
      <c r="C245" s="20" t="s">
        <v>371</v>
      </c>
      <c r="D245" s="20" t="s">
        <v>190</v>
      </c>
      <c r="E245" s="20" t="s">
        <v>25</v>
      </c>
      <c r="F245" s="20"/>
      <c r="G245" s="20" t="s">
        <v>97</v>
      </c>
      <c r="H245" s="20" t="s">
        <v>98</v>
      </c>
      <c r="I245" s="20" t="s">
        <v>99</v>
      </c>
      <c r="J245" s="39">
        <v>20</v>
      </c>
      <c r="K245" s="39">
        <v>0</v>
      </c>
      <c r="L245" s="39" t="s">
        <v>192</v>
      </c>
      <c r="M245" s="39" t="s">
        <v>123</v>
      </c>
      <c r="N245" s="39" t="s">
        <v>103</v>
      </c>
      <c r="O245" s="39">
        <v>77.62</v>
      </c>
      <c r="P245" s="39">
        <v>91.760255349332084</v>
      </c>
      <c r="Q245" s="39" t="s">
        <v>103</v>
      </c>
      <c r="R245" s="39">
        <v>0</v>
      </c>
      <c r="S245" s="39">
        <v>75</v>
      </c>
      <c r="T245" s="39" t="s">
        <v>103</v>
      </c>
      <c r="U245" s="39" t="s">
        <v>104</v>
      </c>
      <c r="V245" s="39" t="s">
        <v>99</v>
      </c>
      <c r="W245" s="39">
        <v>0</v>
      </c>
      <c r="X245" s="39">
        <v>75.5</v>
      </c>
      <c r="Y245" s="39">
        <v>109</v>
      </c>
      <c r="Z245" s="21">
        <v>1.4437086092715232</v>
      </c>
      <c r="AA245" s="22">
        <v>1.0066666666666666</v>
      </c>
      <c r="AB245" s="20">
        <v>2021</v>
      </c>
      <c r="AC245" s="20" t="s">
        <v>103</v>
      </c>
      <c r="AD245" s="23" t="s">
        <v>103</v>
      </c>
      <c r="AE245" s="23">
        <v>45079</v>
      </c>
      <c r="AF245" s="2">
        <f t="shared" si="3"/>
        <v>91.760255349332084</v>
      </c>
    </row>
    <row r="246" spans="1:32" x14ac:dyDescent="0.35">
      <c r="A246" s="19" t="s">
        <v>461</v>
      </c>
      <c r="B246" s="20" t="s">
        <v>32</v>
      </c>
      <c r="C246" s="20" t="s">
        <v>371</v>
      </c>
      <c r="D246" s="20" t="s">
        <v>190</v>
      </c>
      <c r="E246" s="20" t="s">
        <v>25</v>
      </c>
      <c r="F246" s="20"/>
      <c r="G246" s="20" t="s">
        <v>97</v>
      </c>
      <c r="H246" s="20" t="s">
        <v>98</v>
      </c>
      <c r="I246" s="20" t="s">
        <v>99</v>
      </c>
      <c r="J246" s="39">
        <v>20</v>
      </c>
      <c r="K246" s="39">
        <v>0</v>
      </c>
      <c r="L246" s="39" t="s">
        <v>192</v>
      </c>
      <c r="M246" s="39" t="s">
        <v>123</v>
      </c>
      <c r="N246" s="39" t="s">
        <v>103</v>
      </c>
      <c r="O246" s="39">
        <v>87</v>
      </c>
      <c r="P246" s="39">
        <v>102.84903652914056</v>
      </c>
      <c r="Q246" s="39" t="s">
        <v>103</v>
      </c>
      <c r="R246" s="39">
        <v>0</v>
      </c>
      <c r="S246" s="39">
        <v>75</v>
      </c>
      <c r="T246" s="39" t="s">
        <v>103</v>
      </c>
      <c r="U246" s="39" t="s">
        <v>104</v>
      </c>
      <c r="V246" s="39" t="s">
        <v>99</v>
      </c>
      <c r="W246" s="39">
        <v>0</v>
      </c>
      <c r="X246" s="39">
        <v>85.45</v>
      </c>
      <c r="Y246" s="39">
        <v>251.6</v>
      </c>
      <c r="Z246" s="21">
        <v>2.9444119368051491</v>
      </c>
      <c r="AA246" s="22">
        <v>1.1393333333333333</v>
      </c>
      <c r="AB246" s="20">
        <v>2021</v>
      </c>
      <c r="AC246" s="20" t="s">
        <v>103</v>
      </c>
      <c r="AD246" s="23" t="s">
        <v>103</v>
      </c>
      <c r="AE246" s="23">
        <v>45079</v>
      </c>
      <c r="AF246" s="2">
        <f t="shared" si="3"/>
        <v>102.84903652914056</v>
      </c>
    </row>
    <row r="247" spans="1:32" x14ac:dyDescent="0.35">
      <c r="A247" s="19" t="s">
        <v>462</v>
      </c>
      <c r="B247" s="20" t="s">
        <v>32</v>
      </c>
      <c r="C247" s="20" t="s">
        <v>371</v>
      </c>
      <c r="D247" s="20" t="s">
        <v>190</v>
      </c>
      <c r="E247" s="20" t="s">
        <v>25</v>
      </c>
      <c r="F247" s="20"/>
      <c r="G247" s="20" t="s">
        <v>97</v>
      </c>
      <c r="H247" s="20" t="s">
        <v>98</v>
      </c>
      <c r="I247" s="20" t="s">
        <v>99</v>
      </c>
      <c r="J247" s="39">
        <v>20</v>
      </c>
      <c r="K247" s="39">
        <v>0</v>
      </c>
      <c r="L247" s="39" t="s">
        <v>192</v>
      </c>
      <c r="M247" s="39" t="s">
        <v>123</v>
      </c>
      <c r="N247" s="39" t="s">
        <v>103</v>
      </c>
      <c r="O247" s="39">
        <v>87.25</v>
      </c>
      <c r="P247" s="39">
        <v>103.14457973755763</v>
      </c>
      <c r="Q247" s="39" t="s">
        <v>103</v>
      </c>
      <c r="R247" s="39">
        <v>0</v>
      </c>
      <c r="S247" s="39">
        <v>150</v>
      </c>
      <c r="T247" s="39" t="s">
        <v>103</v>
      </c>
      <c r="U247" s="39" t="s">
        <v>104</v>
      </c>
      <c r="V247" s="39" t="s">
        <v>99</v>
      </c>
      <c r="W247" s="39">
        <v>0</v>
      </c>
      <c r="X247" s="39">
        <v>150</v>
      </c>
      <c r="Y247" s="39">
        <v>256</v>
      </c>
      <c r="Z247" s="21">
        <v>1.7066666666666668</v>
      </c>
      <c r="AA247" s="22">
        <v>1</v>
      </c>
      <c r="AB247" s="20">
        <v>2021</v>
      </c>
      <c r="AC247" s="20" t="s">
        <v>103</v>
      </c>
      <c r="AD247" s="23" t="s">
        <v>103</v>
      </c>
      <c r="AE247" s="23" t="s">
        <v>103</v>
      </c>
      <c r="AF247" s="2">
        <f t="shared" si="3"/>
        <v>103.14457973755763</v>
      </c>
    </row>
    <row r="248" spans="1:32" x14ac:dyDescent="0.35">
      <c r="A248" s="19" t="s">
        <v>463</v>
      </c>
      <c r="B248" s="20" t="s">
        <v>32</v>
      </c>
      <c r="C248" s="20" t="s">
        <v>371</v>
      </c>
      <c r="D248" s="20" t="s">
        <v>190</v>
      </c>
      <c r="E248" s="20" t="s">
        <v>25</v>
      </c>
      <c r="F248" s="20"/>
      <c r="G248" s="20" t="s">
        <v>97</v>
      </c>
      <c r="H248" s="20" t="s">
        <v>98</v>
      </c>
      <c r="I248" s="20" t="s">
        <v>99</v>
      </c>
      <c r="J248" s="39">
        <v>20</v>
      </c>
      <c r="K248" s="39">
        <v>0</v>
      </c>
      <c r="L248" s="39" t="s">
        <v>192</v>
      </c>
      <c r="M248" s="39" t="s">
        <v>123</v>
      </c>
      <c r="N248" s="39" t="s">
        <v>103</v>
      </c>
      <c r="O248" s="39">
        <v>76.66</v>
      </c>
      <c r="P248" s="39">
        <v>90.625369429010519</v>
      </c>
      <c r="Q248" s="39" t="s">
        <v>103</v>
      </c>
      <c r="R248" s="39">
        <v>0</v>
      </c>
      <c r="S248" s="39">
        <v>150</v>
      </c>
      <c r="T248" s="39" t="s">
        <v>103</v>
      </c>
      <c r="U248" s="39" t="s">
        <v>104</v>
      </c>
      <c r="V248" s="39" t="s">
        <v>99</v>
      </c>
      <c r="W248" s="39">
        <v>0</v>
      </c>
      <c r="X248" s="39">
        <v>150</v>
      </c>
      <c r="Y248" s="39">
        <v>152</v>
      </c>
      <c r="Z248" s="21">
        <v>1.0133333333333334</v>
      </c>
      <c r="AA248" s="22">
        <v>1</v>
      </c>
      <c r="AB248" s="20">
        <v>2021</v>
      </c>
      <c r="AC248" s="20" t="s">
        <v>103</v>
      </c>
      <c r="AD248" s="23" t="s">
        <v>103</v>
      </c>
      <c r="AE248" s="23" t="s">
        <v>103</v>
      </c>
      <c r="AF248" s="2">
        <f t="shared" si="3"/>
        <v>90.625369429010519</v>
      </c>
    </row>
    <row r="249" spans="1:32" x14ac:dyDescent="0.35">
      <c r="A249" s="19" t="s">
        <v>464</v>
      </c>
      <c r="B249" s="20" t="s">
        <v>32</v>
      </c>
      <c r="C249" s="20" t="s">
        <v>371</v>
      </c>
      <c r="D249" s="20" t="s">
        <v>190</v>
      </c>
      <c r="E249" s="20" t="s">
        <v>25</v>
      </c>
      <c r="F249" s="20"/>
      <c r="G249" s="20" t="s">
        <v>97</v>
      </c>
      <c r="H249" s="20" t="s">
        <v>98</v>
      </c>
      <c r="I249" s="20" t="s">
        <v>99</v>
      </c>
      <c r="J249" s="39">
        <v>10</v>
      </c>
      <c r="K249" s="39">
        <v>0</v>
      </c>
      <c r="L249" s="39" t="s">
        <v>192</v>
      </c>
      <c r="M249" s="39" t="s">
        <v>101</v>
      </c>
      <c r="N249" s="39" t="s">
        <v>103</v>
      </c>
      <c r="O249" s="39">
        <v>12.85</v>
      </c>
      <c r="P249" s="39">
        <v>15.190920912637427</v>
      </c>
      <c r="Q249" s="39" t="s">
        <v>103</v>
      </c>
      <c r="R249" s="39">
        <v>0</v>
      </c>
      <c r="S249" s="39">
        <v>50</v>
      </c>
      <c r="T249" s="39" t="s">
        <v>103</v>
      </c>
      <c r="U249" s="39" t="s">
        <v>104</v>
      </c>
      <c r="V249" s="39" t="s">
        <v>169</v>
      </c>
      <c r="W249" s="39" t="s">
        <v>103</v>
      </c>
      <c r="X249" s="39">
        <v>7.4</v>
      </c>
      <c r="Y249" s="39">
        <v>11.25</v>
      </c>
      <c r="Z249" s="21">
        <v>1.5202702702702702</v>
      </c>
      <c r="AA249" s="22">
        <v>0.14800000000000002</v>
      </c>
      <c r="AB249" s="20">
        <v>2021</v>
      </c>
      <c r="AC249" s="20">
        <v>2021</v>
      </c>
      <c r="AD249" s="23">
        <v>44515</v>
      </c>
      <c r="AE249" s="23">
        <v>45449</v>
      </c>
      <c r="AF249" s="2">
        <f t="shared" si="3"/>
        <v>15.190920912637427</v>
      </c>
    </row>
    <row r="250" spans="1:32" x14ac:dyDescent="0.35">
      <c r="A250" s="19" t="s">
        <v>465</v>
      </c>
      <c r="B250" s="20" t="s">
        <v>32</v>
      </c>
      <c r="C250" s="20" t="s">
        <v>371</v>
      </c>
      <c r="D250" s="20" t="s">
        <v>190</v>
      </c>
      <c r="E250" s="20" t="s">
        <v>25</v>
      </c>
      <c r="F250" s="20"/>
      <c r="G250" s="20" t="s">
        <v>97</v>
      </c>
      <c r="H250" s="20" t="s">
        <v>98</v>
      </c>
      <c r="I250" s="20" t="s">
        <v>99</v>
      </c>
      <c r="J250" s="39">
        <v>10</v>
      </c>
      <c r="K250" s="39">
        <v>0</v>
      </c>
      <c r="L250" s="39" t="s">
        <v>192</v>
      </c>
      <c r="M250" s="39" t="s">
        <v>101</v>
      </c>
      <c r="N250" s="39" t="s">
        <v>103</v>
      </c>
      <c r="O250" s="39">
        <v>10.8</v>
      </c>
      <c r="P250" s="39">
        <v>11.351692243010302</v>
      </c>
      <c r="Q250" s="39" t="s">
        <v>103</v>
      </c>
      <c r="R250" s="39">
        <v>0</v>
      </c>
      <c r="S250" s="39">
        <v>50</v>
      </c>
      <c r="T250" s="39" t="s">
        <v>103</v>
      </c>
      <c r="U250" s="39" t="s">
        <v>104</v>
      </c>
      <c r="V250" s="39" t="s">
        <v>169</v>
      </c>
      <c r="W250" s="39" t="s">
        <v>103</v>
      </c>
      <c r="X250" s="39">
        <v>7.57</v>
      </c>
      <c r="Y250" s="39">
        <v>10.23</v>
      </c>
      <c r="Z250" s="21">
        <v>1.3513870541611626</v>
      </c>
      <c r="AA250" s="22">
        <v>0.15140000000000001</v>
      </c>
      <c r="AB250" s="20">
        <v>2022</v>
      </c>
      <c r="AC250" s="20">
        <v>2021</v>
      </c>
      <c r="AD250" s="23">
        <v>44620</v>
      </c>
      <c r="AE250" s="23">
        <v>45579</v>
      </c>
      <c r="AF250" s="2">
        <f t="shared" si="3"/>
        <v>11.351692243010302</v>
      </c>
    </row>
    <row r="251" spans="1:32" x14ac:dyDescent="0.35">
      <c r="A251" s="19" t="s">
        <v>466</v>
      </c>
      <c r="B251" s="20" t="s">
        <v>32</v>
      </c>
      <c r="C251" s="20" t="s">
        <v>371</v>
      </c>
      <c r="D251" s="20" t="s">
        <v>190</v>
      </c>
      <c r="E251" s="20" t="s">
        <v>25</v>
      </c>
      <c r="F251" s="20"/>
      <c r="G251" s="20" t="s">
        <v>97</v>
      </c>
      <c r="H251" s="20" t="s">
        <v>98</v>
      </c>
      <c r="I251" s="20" t="s">
        <v>99</v>
      </c>
      <c r="J251" s="39">
        <v>10</v>
      </c>
      <c r="K251" s="39">
        <v>0</v>
      </c>
      <c r="L251" s="39" t="s">
        <v>192</v>
      </c>
      <c r="M251" s="39" t="s">
        <v>101</v>
      </c>
      <c r="N251" s="39" t="s">
        <v>103</v>
      </c>
      <c r="O251" s="39">
        <v>10.7</v>
      </c>
      <c r="P251" s="39">
        <v>11.246583981500946</v>
      </c>
      <c r="Q251" s="39" t="s">
        <v>103</v>
      </c>
      <c r="R251" s="39">
        <v>0</v>
      </c>
      <c r="S251" s="39">
        <v>50</v>
      </c>
      <c r="T251" s="39" t="s">
        <v>103</v>
      </c>
      <c r="U251" s="39" t="s">
        <v>104</v>
      </c>
      <c r="V251" s="39" t="s">
        <v>169</v>
      </c>
      <c r="W251" s="39" t="s">
        <v>103</v>
      </c>
      <c r="X251" s="39">
        <v>9.69</v>
      </c>
      <c r="Y251" s="39">
        <v>12.39</v>
      </c>
      <c r="Z251" s="21">
        <v>1.2786377708978329</v>
      </c>
      <c r="AA251" s="22">
        <v>0.1938</v>
      </c>
      <c r="AB251" s="20">
        <v>2022</v>
      </c>
      <c r="AC251" s="20">
        <v>2021</v>
      </c>
      <c r="AD251" s="23">
        <v>44809</v>
      </c>
      <c r="AE251" s="23">
        <v>45703</v>
      </c>
      <c r="AF251" s="2">
        <f t="shared" si="3"/>
        <v>11.246583981500946</v>
      </c>
    </row>
    <row r="252" spans="1:32" x14ac:dyDescent="0.35">
      <c r="A252" s="19" t="s">
        <v>467</v>
      </c>
      <c r="B252" s="20" t="s">
        <v>32</v>
      </c>
      <c r="C252" s="20" t="s">
        <v>371</v>
      </c>
      <c r="D252" s="20" t="s">
        <v>190</v>
      </c>
      <c r="E252" s="20" t="s">
        <v>25</v>
      </c>
      <c r="F252" s="20"/>
      <c r="G252" s="20" t="s">
        <v>97</v>
      </c>
      <c r="H252" s="20" t="s">
        <v>98</v>
      </c>
      <c r="I252" s="20" t="s">
        <v>99</v>
      </c>
      <c r="J252" s="39">
        <v>10</v>
      </c>
      <c r="K252" s="39">
        <v>0</v>
      </c>
      <c r="L252" s="39" t="s">
        <v>192</v>
      </c>
      <c r="M252" s="39" t="s">
        <v>101</v>
      </c>
      <c r="N252" s="39" t="s">
        <v>103</v>
      </c>
      <c r="O252" s="39">
        <v>8.31</v>
      </c>
      <c r="P252" s="39">
        <v>8.9857266435986176</v>
      </c>
      <c r="Q252" s="39" t="s">
        <v>103</v>
      </c>
      <c r="R252" s="39">
        <v>0</v>
      </c>
      <c r="S252" s="39">
        <v>50</v>
      </c>
      <c r="T252" s="39" t="s">
        <v>103</v>
      </c>
      <c r="U252" s="39" t="s">
        <v>104</v>
      </c>
      <c r="V252" s="39" t="s">
        <v>169</v>
      </c>
      <c r="W252" s="39" t="s">
        <v>103</v>
      </c>
      <c r="X252" s="39">
        <v>51.68</v>
      </c>
      <c r="Y252" s="39">
        <v>63.24</v>
      </c>
      <c r="Z252" s="21">
        <v>1.2236842105263159</v>
      </c>
      <c r="AA252" s="22">
        <v>1.0336000000000001</v>
      </c>
      <c r="AB252" s="20">
        <v>2023</v>
      </c>
      <c r="AC252" s="20">
        <v>2021</v>
      </c>
      <c r="AD252" s="23">
        <v>45208</v>
      </c>
      <c r="AE252" s="23">
        <v>46165</v>
      </c>
      <c r="AF252" s="2">
        <f t="shared" si="3"/>
        <v>8.9857266435986176</v>
      </c>
    </row>
    <row r="253" spans="1:32" x14ac:dyDescent="0.35">
      <c r="A253" s="19" t="s">
        <v>468</v>
      </c>
      <c r="B253" s="20" t="s">
        <v>348</v>
      </c>
      <c r="C253" s="20" t="s">
        <v>371</v>
      </c>
      <c r="D253" s="20" t="s">
        <v>190</v>
      </c>
      <c r="E253" s="20" t="s">
        <v>51</v>
      </c>
      <c r="F253" s="20"/>
      <c r="G253" s="20" t="s">
        <v>97</v>
      </c>
      <c r="H253" s="20" t="s">
        <v>98</v>
      </c>
      <c r="I253" s="20" t="s">
        <v>99</v>
      </c>
      <c r="J253" s="39">
        <v>10</v>
      </c>
      <c r="K253" s="39">
        <v>0</v>
      </c>
      <c r="L253" s="39" t="s">
        <v>192</v>
      </c>
      <c r="M253" s="39" t="s">
        <v>101</v>
      </c>
      <c r="N253" s="39" t="s">
        <v>103</v>
      </c>
      <c r="O253" s="39" t="s">
        <v>103</v>
      </c>
      <c r="P253" s="39" t="s">
        <v>103</v>
      </c>
      <c r="Q253" s="39" t="s">
        <v>103</v>
      </c>
      <c r="R253" s="39">
        <v>0</v>
      </c>
      <c r="S253" s="39">
        <v>50</v>
      </c>
      <c r="T253" s="39" t="s">
        <v>103</v>
      </c>
      <c r="U253" s="39" t="s">
        <v>121</v>
      </c>
      <c r="V253" s="39" t="s">
        <v>169</v>
      </c>
      <c r="W253" s="39" t="s">
        <v>103</v>
      </c>
      <c r="X253" s="39" t="s">
        <v>103</v>
      </c>
      <c r="Y253" s="39" t="s">
        <v>103</v>
      </c>
      <c r="Z253" s="21" t="s">
        <v>103</v>
      </c>
      <c r="AA253" s="22" t="s">
        <v>103</v>
      </c>
      <c r="AB253" s="20">
        <v>2023</v>
      </c>
      <c r="AC253" s="20">
        <v>2021</v>
      </c>
      <c r="AD253" s="23" t="s">
        <v>103</v>
      </c>
      <c r="AE253" s="23" t="s">
        <v>103</v>
      </c>
      <c r="AF253" s="2" t="str">
        <f t="shared" si="3"/>
        <v/>
      </c>
    </row>
    <row r="254" spans="1:32" x14ac:dyDescent="0.35">
      <c r="A254" s="19" t="s">
        <v>469</v>
      </c>
      <c r="B254" s="20" t="s">
        <v>348</v>
      </c>
      <c r="C254" s="20" t="s">
        <v>371</v>
      </c>
      <c r="D254" s="20" t="s">
        <v>190</v>
      </c>
      <c r="E254" s="20" t="s">
        <v>51</v>
      </c>
      <c r="F254" s="20"/>
      <c r="G254" s="20" t="s">
        <v>97</v>
      </c>
      <c r="H254" s="20" t="s">
        <v>98</v>
      </c>
      <c r="I254" s="20" t="s">
        <v>99</v>
      </c>
      <c r="J254" s="39">
        <v>10</v>
      </c>
      <c r="K254" s="39">
        <v>0</v>
      </c>
      <c r="L254" s="39" t="s">
        <v>192</v>
      </c>
      <c r="M254" s="39" t="s">
        <v>101</v>
      </c>
      <c r="N254" s="39" t="s">
        <v>103</v>
      </c>
      <c r="O254" s="39" t="s">
        <v>103</v>
      </c>
      <c r="P254" s="39" t="s">
        <v>103</v>
      </c>
      <c r="Q254" s="39" t="s">
        <v>103</v>
      </c>
      <c r="R254" s="39">
        <v>0</v>
      </c>
      <c r="S254" s="39">
        <v>50</v>
      </c>
      <c r="T254" s="39" t="s">
        <v>103</v>
      </c>
      <c r="U254" s="39" t="s">
        <v>121</v>
      </c>
      <c r="V254" s="39" t="s">
        <v>169</v>
      </c>
      <c r="W254" s="39" t="s">
        <v>103</v>
      </c>
      <c r="X254" s="39" t="s">
        <v>103</v>
      </c>
      <c r="Y254" s="39" t="s">
        <v>103</v>
      </c>
      <c r="Z254" s="21" t="s">
        <v>103</v>
      </c>
      <c r="AA254" s="22" t="s">
        <v>103</v>
      </c>
      <c r="AB254" s="20">
        <v>2024</v>
      </c>
      <c r="AC254" s="20">
        <v>2021</v>
      </c>
      <c r="AD254" s="23" t="s">
        <v>103</v>
      </c>
      <c r="AE254" s="23" t="s">
        <v>103</v>
      </c>
      <c r="AF254" s="2" t="str">
        <f t="shared" si="3"/>
        <v/>
      </c>
    </row>
    <row r="255" spans="1:32" x14ac:dyDescent="0.35">
      <c r="A255" s="19" t="s">
        <v>470</v>
      </c>
      <c r="B255" s="20" t="s">
        <v>348</v>
      </c>
      <c r="C255" s="20" t="s">
        <v>371</v>
      </c>
      <c r="D255" s="20" t="s">
        <v>190</v>
      </c>
      <c r="E255" s="20" t="s">
        <v>51</v>
      </c>
      <c r="F255" s="20"/>
      <c r="G255" s="20" t="s">
        <v>97</v>
      </c>
      <c r="H255" s="20" t="s">
        <v>98</v>
      </c>
      <c r="I255" s="20" t="s">
        <v>99</v>
      </c>
      <c r="J255" s="39">
        <v>10</v>
      </c>
      <c r="K255" s="39">
        <v>0</v>
      </c>
      <c r="L255" s="39" t="s">
        <v>192</v>
      </c>
      <c r="M255" s="39" t="s">
        <v>101</v>
      </c>
      <c r="N255" s="39" t="s">
        <v>103</v>
      </c>
      <c r="O255" s="39" t="s">
        <v>103</v>
      </c>
      <c r="P255" s="39" t="s">
        <v>103</v>
      </c>
      <c r="Q255" s="39" t="s">
        <v>103</v>
      </c>
      <c r="R255" s="39">
        <v>0</v>
      </c>
      <c r="S255" s="39">
        <v>50</v>
      </c>
      <c r="T255" s="39" t="s">
        <v>103</v>
      </c>
      <c r="U255" s="39" t="s">
        <v>121</v>
      </c>
      <c r="V255" s="39" t="s">
        <v>169</v>
      </c>
      <c r="W255" s="39" t="s">
        <v>103</v>
      </c>
      <c r="X255" s="39" t="s">
        <v>103</v>
      </c>
      <c r="Y255" s="39" t="s">
        <v>103</v>
      </c>
      <c r="Z255" s="21" t="s">
        <v>103</v>
      </c>
      <c r="AA255" s="22" t="s">
        <v>103</v>
      </c>
      <c r="AB255" s="20">
        <v>2024</v>
      </c>
      <c r="AC255" s="20">
        <v>2021</v>
      </c>
      <c r="AD255" s="23" t="s">
        <v>103</v>
      </c>
      <c r="AE255" s="23" t="s">
        <v>103</v>
      </c>
      <c r="AF255" s="2" t="str">
        <f t="shared" si="3"/>
        <v/>
      </c>
    </row>
    <row r="256" spans="1:32" x14ac:dyDescent="0.35">
      <c r="A256" s="19" t="s">
        <v>471</v>
      </c>
      <c r="B256" s="20" t="s">
        <v>348</v>
      </c>
      <c r="C256" s="20" t="s">
        <v>371</v>
      </c>
      <c r="D256" s="20" t="s">
        <v>190</v>
      </c>
      <c r="E256" s="20" t="s">
        <v>51</v>
      </c>
      <c r="F256" s="20"/>
      <c r="G256" s="20" t="s">
        <v>97</v>
      </c>
      <c r="H256" s="20" t="s">
        <v>98</v>
      </c>
      <c r="I256" s="20" t="s">
        <v>99</v>
      </c>
      <c r="J256" s="39">
        <v>10</v>
      </c>
      <c r="K256" s="39">
        <v>0</v>
      </c>
      <c r="L256" s="39" t="s">
        <v>192</v>
      </c>
      <c r="M256" s="39" t="s">
        <v>101</v>
      </c>
      <c r="N256" s="39" t="s">
        <v>103</v>
      </c>
      <c r="O256" s="39" t="s">
        <v>103</v>
      </c>
      <c r="P256" s="39" t="s">
        <v>103</v>
      </c>
      <c r="Q256" s="39" t="s">
        <v>103</v>
      </c>
      <c r="R256" s="39">
        <v>0</v>
      </c>
      <c r="S256" s="39">
        <v>50</v>
      </c>
      <c r="T256" s="39" t="s">
        <v>103</v>
      </c>
      <c r="U256" s="39" t="s">
        <v>121</v>
      </c>
      <c r="V256" s="39" t="s">
        <v>169</v>
      </c>
      <c r="W256" s="39" t="s">
        <v>103</v>
      </c>
      <c r="X256" s="39" t="s">
        <v>103</v>
      </c>
      <c r="Y256" s="39" t="s">
        <v>103</v>
      </c>
      <c r="Z256" s="21" t="s">
        <v>103</v>
      </c>
      <c r="AA256" s="22" t="s">
        <v>103</v>
      </c>
      <c r="AB256" s="20">
        <v>2024</v>
      </c>
      <c r="AC256" s="20">
        <v>2021</v>
      </c>
      <c r="AD256" s="23" t="s">
        <v>103</v>
      </c>
      <c r="AE256" s="23" t="s">
        <v>103</v>
      </c>
      <c r="AF256" s="2" t="str">
        <f t="shared" si="3"/>
        <v/>
      </c>
    </row>
    <row r="257" spans="1:32" x14ac:dyDescent="0.35">
      <c r="A257" s="19" t="s">
        <v>472</v>
      </c>
      <c r="B257" s="20" t="s">
        <v>348</v>
      </c>
      <c r="C257" s="20" t="s">
        <v>371</v>
      </c>
      <c r="D257" s="20" t="s">
        <v>190</v>
      </c>
      <c r="E257" s="20" t="s">
        <v>51</v>
      </c>
      <c r="F257" s="20"/>
      <c r="G257" s="20" t="s">
        <v>97</v>
      </c>
      <c r="H257" s="20" t="s">
        <v>98</v>
      </c>
      <c r="I257" s="20" t="s">
        <v>99</v>
      </c>
      <c r="J257" s="39">
        <v>10</v>
      </c>
      <c r="K257" s="39">
        <v>0</v>
      </c>
      <c r="L257" s="39" t="s">
        <v>192</v>
      </c>
      <c r="M257" s="39" t="s">
        <v>101</v>
      </c>
      <c r="N257" s="39" t="s">
        <v>103</v>
      </c>
      <c r="O257" s="39" t="s">
        <v>103</v>
      </c>
      <c r="P257" s="39" t="s">
        <v>103</v>
      </c>
      <c r="Q257" s="39" t="s">
        <v>103</v>
      </c>
      <c r="R257" s="39">
        <v>0</v>
      </c>
      <c r="S257" s="39">
        <v>50</v>
      </c>
      <c r="T257" s="39" t="s">
        <v>103</v>
      </c>
      <c r="U257" s="39" t="s">
        <v>121</v>
      </c>
      <c r="V257" s="39" t="s">
        <v>169</v>
      </c>
      <c r="W257" s="39" t="s">
        <v>103</v>
      </c>
      <c r="X257" s="39" t="s">
        <v>103</v>
      </c>
      <c r="Y257" s="39" t="s">
        <v>103</v>
      </c>
      <c r="Z257" s="21" t="s">
        <v>103</v>
      </c>
      <c r="AA257" s="22" t="s">
        <v>103</v>
      </c>
      <c r="AB257" s="20">
        <v>2024</v>
      </c>
      <c r="AC257" s="20">
        <v>2021</v>
      </c>
      <c r="AD257" s="23" t="s">
        <v>103</v>
      </c>
      <c r="AE257" s="23" t="s">
        <v>103</v>
      </c>
      <c r="AF257" s="2" t="str">
        <f t="shared" si="3"/>
        <v/>
      </c>
    </row>
    <row r="258" spans="1:32" x14ac:dyDescent="0.35">
      <c r="A258" s="19" t="s">
        <v>473</v>
      </c>
      <c r="B258" s="20" t="s">
        <v>340</v>
      </c>
      <c r="C258" s="20" t="s">
        <v>371</v>
      </c>
      <c r="D258" s="20" t="s">
        <v>190</v>
      </c>
      <c r="E258" s="20" t="s">
        <v>51</v>
      </c>
      <c r="F258" s="20"/>
      <c r="G258" s="20" t="s">
        <v>97</v>
      </c>
      <c r="H258" s="20" t="s">
        <v>98</v>
      </c>
      <c r="I258" s="20" t="s">
        <v>99</v>
      </c>
      <c r="J258" s="39">
        <v>10</v>
      </c>
      <c r="K258" s="39">
        <v>0</v>
      </c>
      <c r="L258" s="39" t="s">
        <v>192</v>
      </c>
      <c r="M258" s="39" t="s">
        <v>101</v>
      </c>
      <c r="N258" s="39" t="s">
        <v>103</v>
      </c>
      <c r="O258" s="39" t="s">
        <v>103</v>
      </c>
      <c r="P258" s="39" t="s">
        <v>103</v>
      </c>
      <c r="Q258" s="39" t="s">
        <v>103</v>
      </c>
      <c r="R258" s="39">
        <v>0</v>
      </c>
      <c r="S258" s="39">
        <v>50</v>
      </c>
      <c r="T258" s="39" t="s">
        <v>103</v>
      </c>
      <c r="U258" s="39" t="s">
        <v>121</v>
      </c>
      <c r="V258" s="39" t="s">
        <v>169</v>
      </c>
      <c r="W258" s="39" t="s">
        <v>103</v>
      </c>
      <c r="X258" s="39" t="s">
        <v>103</v>
      </c>
      <c r="Y258" s="39" t="s">
        <v>103</v>
      </c>
      <c r="Z258" s="21" t="s">
        <v>103</v>
      </c>
      <c r="AA258" s="22" t="s">
        <v>103</v>
      </c>
      <c r="AB258" s="20">
        <v>2025</v>
      </c>
      <c r="AC258" s="20">
        <v>2021</v>
      </c>
      <c r="AD258" s="23" t="s">
        <v>103</v>
      </c>
      <c r="AE258" s="23" t="s">
        <v>103</v>
      </c>
      <c r="AF258" s="2" t="str">
        <f t="shared" si="3"/>
        <v/>
      </c>
    </row>
    <row r="259" spans="1:32" x14ac:dyDescent="0.35">
      <c r="A259" s="19" t="s">
        <v>474</v>
      </c>
      <c r="B259" s="20" t="s">
        <v>340</v>
      </c>
      <c r="C259" s="20" t="s">
        <v>371</v>
      </c>
      <c r="D259" s="20" t="s">
        <v>190</v>
      </c>
      <c r="E259" s="20" t="s">
        <v>51</v>
      </c>
      <c r="F259" s="20"/>
      <c r="G259" s="20" t="s">
        <v>97</v>
      </c>
      <c r="H259" s="20" t="s">
        <v>98</v>
      </c>
      <c r="I259" s="20" t="s">
        <v>99</v>
      </c>
      <c r="J259" s="39">
        <v>10</v>
      </c>
      <c r="K259" s="39">
        <v>0</v>
      </c>
      <c r="L259" s="39" t="s">
        <v>192</v>
      </c>
      <c r="M259" s="39" t="s">
        <v>101</v>
      </c>
      <c r="N259" s="39" t="s">
        <v>103</v>
      </c>
      <c r="O259" s="39" t="s">
        <v>103</v>
      </c>
      <c r="P259" s="39" t="s">
        <v>103</v>
      </c>
      <c r="Q259" s="39" t="s">
        <v>103</v>
      </c>
      <c r="R259" s="39">
        <v>0</v>
      </c>
      <c r="S259" s="39">
        <v>50</v>
      </c>
      <c r="T259" s="39" t="s">
        <v>103</v>
      </c>
      <c r="U259" s="39" t="s">
        <v>121</v>
      </c>
      <c r="V259" s="39" t="s">
        <v>169</v>
      </c>
      <c r="W259" s="39" t="s">
        <v>103</v>
      </c>
      <c r="X259" s="39" t="s">
        <v>103</v>
      </c>
      <c r="Y259" s="39" t="s">
        <v>103</v>
      </c>
      <c r="Z259" s="21" t="s">
        <v>103</v>
      </c>
      <c r="AA259" s="22" t="s">
        <v>103</v>
      </c>
      <c r="AB259" s="20">
        <v>2025</v>
      </c>
      <c r="AC259" s="20">
        <v>2021</v>
      </c>
      <c r="AD259" s="23" t="s">
        <v>103</v>
      </c>
      <c r="AE259" s="23" t="s">
        <v>103</v>
      </c>
      <c r="AF259" s="2" t="str">
        <f t="shared" ref="AF259:AF322" si="4">IF(ISBLANK(P259), NA(), P259)</f>
        <v/>
      </c>
    </row>
    <row r="260" spans="1:32" x14ac:dyDescent="0.35">
      <c r="A260" s="19" t="s">
        <v>475</v>
      </c>
      <c r="B260" s="20" t="s">
        <v>340</v>
      </c>
      <c r="C260" s="20" t="s">
        <v>371</v>
      </c>
      <c r="D260" s="20" t="s">
        <v>190</v>
      </c>
      <c r="E260" s="20" t="s">
        <v>51</v>
      </c>
      <c r="F260" s="20"/>
      <c r="G260" s="20" t="s">
        <v>97</v>
      </c>
      <c r="H260" s="20" t="s">
        <v>98</v>
      </c>
      <c r="I260" s="20" t="s">
        <v>99</v>
      </c>
      <c r="J260" s="39">
        <v>10</v>
      </c>
      <c r="K260" s="39">
        <v>0</v>
      </c>
      <c r="L260" s="39" t="s">
        <v>192</v>
      </c>
      <c r="M260" s="39" t="s">
        <v>101</v>
      </c>
      <c r="N260" s="39" t="s">
        <v>103</v>
      </c>
      <c r="O260" s="39" t="s">
        <v>103</v>
      </c>
      <c r="P260" s="39" t="s">
        <v>103</v>
      </c>
      <c r="Q260" s="39" t="s">
        <v>103</v>
      </c>
      <c r="R260" s="39">
        <v>0</v>
      </c>
      <c r="S260" s="39">
        <v>50</v>
      </c>
      <c r="T260" s="39" t="s">
        <v>103</v>
      </c>
      <c r="U260" s="39" t="s">
        <v>121</v>
      </c>
      <c r="V260" s="39" t="s">
        <v>169</v>
      </c>
      <c r="W260" s="39" t="s">
        <v>103</v>
      </c>
      <c r="X260" s="39" t="s">
        <v>103</v>
      </c>
      <c r="Y260" s="39" t="s">
        <v>103</v>
      </c>
      <c r="Z260" s="21" t="s">
        <v>103</v>
      </c>
      <c r="AA260" s="22" t="s">
        <v>103</v>
      </c>
      <c r="AB260" s="20">
        <v>2025</v>
      </c>
      <c r="AC260" s="20">
        <v>2021</v>
      </c>
      <c r="AD260" s="23" t="s">
        <v>103</v>
      </c>
      <c r="AE260" s="23" t="s">
        <v>103</v>
      </c>
      <c r="AF260" s="2" t="str">
        <f t="shared" si="4"/>
        <v/>
      </c>
    </row>
    <row r="261" spans="1:32" x14ac:dyDescent="0.35">
      <c r="A261" s="19" t="s">
        <v>476</v>
      </c>
      <c r="B261" s="20" t="s">
        <v>340</v>
      </c>
      <c r="C261" s="20" t="s">
        <v>371</v>
      </c>
      <c r="D261" s="20" t="s">
        <v>190</v>
      </c>
      <c r="E261" s="20" t="s">
        <v>51</v>
      </c>
      <c r="F261" s="20"/>
      <c r="G261" s="20" t="s">
        <v>97</v>
      </c>
      <c r="H261" s="20" t="s">
        <v>98</v>
      </c>
      <c r="I261" s="20" t="s">
        <v>99</v>
      </c>
      <c r="J261" s="39">
        <v>10</v>
      </c>
      <c r="K261" s="39">
        <v>0</v>
      </c>
      <c r="L261" s="39" t="s">
        <v>192</v>
      </c>
      <c r="M261" s="39" t="s">
        <v>101</v>
      </c>
      <c r="N261" s="39" t="s">
        <v>103</v>
      </c>
      <c r="O261" s="39" t="s">
        <v>103</v>
      </c>
      <c r="P261" s="39" t="s">
        <v>103</v>
      </c>
      <c r="Q261" s="39" t="s">
        <v>103</v>
      </c>
      <c r="R261" s="39">
        <v>0</v>
      </c>
      <c r="S261" s="39">
        <v>50</v>
      </c>
      <c r="T261" s="39" t="s">
        <v>103</v>
      </c>
      <c r="U261" s="39" t="s">
        <v>121</v>
      </c>
      <c r="V261" s="39" t="s">
        <v>169</v>
      </c>
      <c r="W261" s="39" t="s">
        <v>103</v>
      </c>
      <c r="X261" s="39" t="s">
        <v>103</v>
      </c>
      <c r="Y261" s="39" t="s">
        <v>103</v>
      </c>
      <c r="Z261" s="21" t="s">
        <v>103</v>
      </c>
      <c r="AA261" s="22" t="s">
        <v>103</v>
      </c>
      <c r="AB261" s="20">
        <v>2025</v>
      </c>
      <c r="AC261" s="20">
        <v>2021</v>
      </c>
      <c r="AD261" s="23" t="s">
        <v>103</v>
      </c>
      <c r="AE261" s="23" t="s">
        <v>103</v>
      </c>
      <c r="AF261" s="2" t="str">
        <f t="shared" si="4"/>
        <v/>
      </c>
    </row>
    <row r="262" spans="1:32" x14ac:dyDescent="0.35">
      <c r="A262" s="19" t="s">
        <v>477</v>
      </c>
      <c r="B262" s="20" t="s">
        <v>340</v>
      </c>
      <c r="C262" s="20" t="s">
        <v>371</v>
      </c>
      <c r="D262" s="20" t="s">
        <v>190</v>
      </c>
      <c r="E262" s="20" t="s">
        <v>51</v>
      </c>
      <c r="F262" s="20"/>
      <c r="G262" s="20" t="s">
        <v>97</v>
      </c>
      <c r="H262" s="20" t="s">
        <v>98</v>
      </c>
      <c r="I262" s="20" t="s">
        <v>99</v>
      </c>
      <c r="J262" s="39">
        <v>10</v>
      </c>
      <c r="K262" s="39">
        <v>0</v>
      </c>
      <c r="L262" s="39" t="s">
        <v>192</v>
      </c>
      <c r="M262" s="39" t="s">
        <v>101</v>
      </c>
      <c r="N262" s="39" t="s">
        <v>103</v>
      </c>
      <c r="O262" s="39" t="s">
        <v>103</v>
      </c>
      <c r="P262" s="39" t="s">
        <v>103</v>
      </c>
      <c r="Q262" s="39" t="s">
        <v>103</v>
      </c>
      <c r="R262" s="39">
        <v>0</v>
      </c>
      <c r="S262" s="39">
        <v>50</v>
      </c>
      <c r="T262" s="39" t="s">
        <v>103</v>
      </c>
      <c r="U262" s="39" t="s">
        <v>121</v>
      </c>
      <c r="V262" s="39" t="s">
        <v>169</v>
      </c>
      <c r="W262" s="39" t="s">
        <v>103</v>
      </c>
      <c r="X262" s="39" t="s">
        <v>103</v>
      </c>
      <c r="Y262" s="39" t="s">
        <v>103</v>
      </c>
      <c r="Z262" s="21" t="s">
        <v>103</v>
      </c>
      <c r="AA262" s="22" t="s">
        <v>103</v>
      </c>
      <c r="AB262" s="20">
        <v>2026</v>
      </c>
      <c r="AC262" s="20">
        <v>2021</v>
      </c>
      <c r="AD262" s="23" t="s">
        <v>103</v>
      </c>
      <c r="AE262" s="23" t="s">
        <v>103</v>
      </c>
      <c r="AF262" s="2" t="str">
        <f t="shared" si="4"/>
        <v/>
      </c>
    </row>
    <row r="263" spans="1:32" x14ac:dyDescent="0.35">
      <c r="A263" s="19" t="s">
        <v>478</v>
      </c>
      <c r="B263" s="20" t="s">
        <v>32</v>
      </c>
      <c r="C263" s="20" t="s">
        <v>371</v>
      </c>
      <c r="D263" s="20" t="s">
        <v>190</v>
      </c>
      <c r="E263" s="20" t="s">
        <v>25</v>
      </c>
      <c r="F263" s="20"/>
      <c r="G263" s="20" t="s">
        <v>97</v>
      </c>
      <c r="H263" s="20" t="s">
        <v>98</v>
      </c>
      <c r="I263" s="20" t="s">
        <v>99</v>
      </c>
      <c r="J263" s="39">
        <v>20</v>
      </c>
      <c r="K263" s="39">
        <v>0</v>
      </c>
      <c r="L263" s="39" t="s">
        <v>192</v>
      </c>
      <c r="M263" s="39" t="s">
        <v>123</v>
      </c>
      <c r="N263" s="39" t="s">
        <v>479</v>
      </c>
      <c r="O263" s="39">
        <v>73.5</v>
      </c>
      <c r="P263" s="39">
        <v>77.254572209375652</v>
      </c>
      <c r="Q263" s="39" t="s">
        <v>103</v>
      </c>
      <c r="R263" s="39">
        <v>0</v>
      </c>
      <c r="S263" s="39">
        <v>500</v>
      </c>
      <c r="T263" s="39" t="s">
        <v>103</v>
      </c>
      <c r="U263" s="39" t="s">
        <v>104</v>
      </c>
      <c r="V263" s="39" t="s">
        <v>169</v>
      </c>
      <c r="W263" s="39" t="s">
        <v>103</v>
      </c>
      <c r="X263" s="39">
        <v>180</v>
      </c>
      <c r="Y263" s="39">
        <v>225.93</v>
      </c>
      <c r="Z263" s="21">
        <v>1.2551666666666668</v>
      </c>
      <c r="AA263" s="22">
        <v>0.36</v>
      </c>
      <c r="AB263" s="20">
        <v>2022</v>
      </c>
      <c r="AC263" s="20">
        <v>2021</v>
      </c>
      <c r="AD263" s="23">
        <v>44760</v>
      </c>
      <c r="AE263" s="23">
        <v>45945</v>
      </c>
      <c r="AF263" s="2">
        <f t="shared" si="4"/>
        <v>77.254572209375652</v>
      </c>
    </row>
    <row r="264" spans="1:32" x14ac:dyDescent="0.35">
      <c r="A264" s="19" t="s">
        <v>480</v>
      </c>
      <c r="B264" s="20" t="s">
        <v>32</v>
      </c>
      <c r="C264" s="20" t="s">
        <v>371</v>
      </c>
      <c r="D264" s="20" t="s">
        <v>190</v>
      </c>
      <c r="E264" s="20" t="s">
        <v>26</v>
      </c>
      <c r="F264" s="20"/>
      <c r="G264" s="20" t="s">
        <v>97</v>
      </c>
      <c r="H264" s="20" t="s">
        <v>98</v>
      </c>
      <c r="I264" s="20" t="s">
        <v>99</v>
      </c>
      <c r="J264" s="39">
        <v>20</v>
      </c>
      <c r="K264" s="39">
        <v>0</v>
      </c>
      <c r="L264" s="39" t="s">
        <v>192</v>
      </c>
      <c r="M264" s="39" t="s">
        <v>123</v>
      </c>
      <c r="N264" s="39" t="s">
        <v>481</v>
      </c>
      <c r="O264" s="39">
        <v>64.52</v>
      </c>
      <c r="P264" s="39">
        <v>76.273791228277574</v>
      </c>
      <c r="Q264" s="39" t="s">
        <v>103</v>
      </c>
      <c r="R264" s="39">
        <v>0</v>
      </c>
      <c r="S264" s="39">
        <v>700</v>
      </c>
      <c r="T264" s="39" t="s">
        <v>103</v>
      </c>
      <c r="U264" s="39" t="s">
        <v>109</v>
      </c>
      <c r="V264" s="39" t="s">
        <v>99</v>
      </c>
      <c r="W264" s="39">
        <v>925</v>
      </c>
      <c r="X264" s="39">
        <v>510.3</v>
      </c>
      <c r="Y264" s="39">
        <v>612</v>
      </c>
      <c r="Z264" s="21">
        <v>1.1992945326278659</v>
      </c>
      <c r="AA264" s="22">
        <v>0.72899999999999998</v>
      </c>
      <c r="AB264" s="20">
        <v>2021</v>
      </c>
      <c r="AC264" s="20">
        <v>2021</v>
      </c>
      <c r="AD264" s="23">
        <v>44515</v>
      </c>
      <c r="AE264" s="23">
        <v>45256</v>
      </c>
      <c r="AF264" s="2">
        <f t="shared" si="4"/>
        <v>76.273791228277574</v>
      </c>
    </row>
    <row r="265" spans="1:32" x14ac:dyDescent="0.35">
      <c r="A265" s="19" t="s">
        <v>478</v>
      </c>
      <c r="B265" s="20" t="s">
        <v>32</v>
      </c>
      <c r="C265" s="20" t="s">
        <v>371</v>
      </c>
      <c r="D265" s="20" t="s">
        <v>190</v>
      </c>
      <c r="E265" s="20" t="s">
        <v>26</v>
      </c>
      <c r="F265" s="20"/>
      <c r="G265" s="20" t="s">
        <v>97</v>
      </c>
      <c r="H265" s="20" t="s">
        <v>98</v>
      </c>
      <c r="I265" s="20" t="s">
        <v>145</v>
      </c>
      <c r="J265" s="39">
        <v>20</v>
      </c>
      <c r="K265" s="39">
        <v>0</v>
      </c>
      <c r="L265" s="39" t="s">
        <v>192</v>
      </c>
      <c r="M265" s="39" t="s">
        <v>123</v>
      </c>
      <c r="N265" s="39" t="s">
        <v>482</v>
      </c>
      <c r="O265" s="39">
        <v>78.8</v>
      </c>
      <c r="P265" s="39">
        <v>82.825310069371454</v>
      </c>
      <c r="Q265" s="39" t="s">
        <v>103</v>
      </c>
      <c r="R265" s="39">
        <v>0</v>
      </c>
      <c r="S265" s="39">
        <v>500</v>
      </c>
      <c r="T265" s="39" t="s">
        <v>103</v>
      </c>
      <c r="U265" s="39" t="s">
        <v>109</v>
      </c>
      <c r="V265" s="39" t="s">
        <v>169</v>
      </c>
      <c r="W265" s="39" t="s">
        <v>103</v>
      </c>
      <c r="X265" s="39">
        <v>321</v>
      </c>
      <c r="Y265" s="39">
        <v>480.1</v>
      </c>
      <c r="Z265" s="21">
        <v>1.4956386292834891</v>
      </c>
      <c r="AA265" s="22">
        <v>0.64200000000000002</v>
      </c>
      <c r="AB265" s="20">
        <v>2022</v>
      </c>
      <c r="AC265" s="20">
        <v>2021</v>
      </c>
      <c r="AD265" s="23">
        <v>44760</v>
      </c>
      <c r="AE265" s="23">
        <v>45945</v>
      </c>
      <c r="AF265" s="2">
        <f t="shared" si="4"/>
        <v>82.825310069371454</v>
      </c>
    </row>
    <row r="266" spans="1:32" x14ac:dyDescent="0.35">
      <c r="A266" s="19" t="s">
        <v>483</v>
      </c>
      <c r="B266" s="20" t="s">
        <v>32</v>
      </c>
      <c r="C266" s="20" t="s">
        <v>371</v>
      </c>
      <c r="D266" s="20" t="s">
        <v>190</v>
      </c>
      <c r="E266" s="20" t="s">
        <v>25</v>
      </c>
      <c r="F266" s="20"/>
      <c r="G266" s="20" t="s">
        <v>97</v>
      </c>
      <c r="H266" s="20" t="s">
        <v>98</v>
      </c>
      <c r="I266" s="20" t="s">
        <v>99</v>
      </c>
      <c r="J266" s="39">
        <v>20</v>
      </c>
      <c r="K266" s="39">
        <v>0</v>
      </c>
      <c r="L266" s="39" t="s">
        <v>192</v>
      </c>
      <c r="M266" s="39" t="s">
        <v>123</v>
      </c>
      <c r="N266" s="39" t="s">
        <v>448</v>
      </c>
      <c r="O266" s="39">
        <v>68.510000000000005</v>
      </c>
      <c r="P266" s="39">
        <v>72.009669960058858</v>
      </c>
      <c r="Q266" s="39" t="s">
        <v>103</v>
      </c>
      <c r="R266" s="39">
        <v>0</v>
      </c>
      <c r="S266" s="39">
        <v>700</v>
      </c>
      <c r="T266" s="39" t="s">
        <v>103</v>
      </c>
      <c r="U266" s="39" t="s">
        <v>104</v>
      </c>
      <c r="V266" s="39" t="s">
        <v>99</v>
      </c>
      <c r="W266" s="39" t="s">
        <v>103</v>
      </c>
      <c r="X266" s="39">
        <v>339</v>
      </c>
      <c r="Y266" s="39">
        <v>468</v>
      </c>
      <c r="Z266" s="21">
        <v>1.3805309734513274</v>
      </c>
      <c r="AA266" s="22">
        <v>0.48428571428571426</v>
      </c>
      <c r="AB266" s="20">
        <v>2022</v>
      </c>
      <c r="AC266" s="20">
        <v>2021</v>
      </c>
      <c r="AD266" s="23">
        <v>44690</v>
      </c>
      <c r="AE266" s="23">
        <v>45657</v>
      </c>
      <c r="AF266" s="2">
        <f t="shared" si="4"/>
        <v>72.009669960058858</v>
      </c>
    </row>
    <row r="267" spans="1:32" x14ac:dyDescent="0.35">
      <c r="A267" s="19" t="s">
        <v>484</v>
      </c>
      <c r="B267" s="20" t="s">
        <v>32</v>
      </c>
      <c r="C267" s="20" t="s">
        <v>371</v>
      </c>
      <c r="D267" s="20" t="s">
        <v>190</v>
      </c>
      <c r="E267" s="20" t="s">
        <v>25</v>
      </c>
      <c r="F267" s="20"/>
      <c r="G267" s="20" t="s">
        <v>97</v>
      </c>
      <c r="H267" s="20" t="s">
        <v>98</v>
      </c>
      <c r="I267" s="20" t="s">
        <v>99</v>
      </c>
      <c r="J267" s="39">
        <v>20</v>
      </c>
      <c r="K267" s="39">
        <v>0</v>
      </c>
      <c r="L267" s="39" t="s">
        <v>192</v>
      </c>
      <c r="M267" s="39" t="s">
        <v>123</v>
      </c>
      <c r="N267" s="39" t="s">
        <v>450</v>
      </c>
      <c r="O267" s="39">
        <v>85.27</v>
      </c>
      <c r="P267" s="39">
        <v>89.625814589026689</v>
      </c>
      <c r="Q267" s="39" t="s">
        <v>103</v>
      </c>
      <c r="R267" s="39">
        <v>0</v>
      </c>
      <c r="S267" s="39">
        <v>400</v>
      </c>
      <c r="T267" s="39" t="s">
        <v>103</v>
      </c>
      <c r="U267" s="39" t="s">
        <v>104</v>
      </c>
      <c r="V267" s="39" t="s">
        <v>99</v>
      </c>
      <c r="W267" s="39" t="s">
        <v>103</v>
      </c>
      <c r="X267" s="39">
        <v>125.76</v>
      </c>
      <c r="Y267" s="39">
        <v>163.32</v>
      </c>
      <c r="Z267" s="21">
        <v>1.2986641221374045</v>
      </c>
      <c r="AA267" s="22">
        <v>0.31440000000000001</v>
      </c>
      <c r="AB267" s="20">
        <v>2022</v>
      </c>
      <c r="AC267" s="20">
        <v>2021</v>
      </c>
      <c r="AD267" s="23">
        <v>44606</v>
      </c>
      <c r="AE267" s="23">
        <v>45559</v>
      </c>
      <c r="AF267" s="2">
        <f t="shared" si="4"/>
        <v>89.625814589026689</v>
      </c>
    </row>
    <row r="268" spans="1:32" x14ac:dyDescent="0.35">
      <c r="A268" s="19" t="s">
        <v>485</v>
      </c>
      <c r="B268" s="20" t="s">
        <v>32</v>
      </c>
      <c r="C268" s="20" t="s">
        <v>371</v>
      </c>
      <c r="D268" s="20" t="s">
        <v>190</v>
      </c>
      <c r="E268" s="20" t="s">
        <v>26</v>
      </c>
      <c r="F268" s="20"/>
      <c r="G268" s="20" t="s">
        <v>97</v>
      </c>
      <c r="H268" s="20" t="s">
        <v>98</v>
      </c>
      <c r="I268" s="20" t="s">
        <v>145</v>
      </c>
      <c r="J268" s="39">
        <v>20</v>
      </c>
      <c r="K268" s="39">
        <v>0</v>
      </c>
      <c r="L268" s="39" t="s">
        <v>192</v>
      </c>
      <c r="M268" s="39" t="s">
        <v>123</v>
      </c>
      <c r="N268" s="39" t="s">
        <v>481</v>
      </c>
      <c r="O268" s="39">
        <v>67.33</v>
      </c>
      <c r="P268" s="39">
        <v>70.769392474248477</v>
      </c>
      <c r="Q268" s="39" t="s">
        <v>103</v>
      </c>
      <c r="R268" s="39">
        <v>0</v>
      </c>
      <c r="S268" s="39">
        <v>925</v>
      </c>
      <c r="T268" s="39" t="s">
        <v>103</v>
      </c>
      <c r="U268" s="39" t="s">
        <v>109</v>
      </c>
      <c r="V268" s="39" t="s">
        <v>99</v>
      </c>
      <c r="W268" s="39">
        <v>925</v>
      </c>
      <c r="X268" s="39">
        <v>268.14999999999998</v>
      </c>
      <c r="Y268" s="39">
        <v>337.15</v>
      </c>
      <c r="Z268" s="21">
        <v>1.2573186649263473</v>
      </c>
      <c r="AA268" s="22">
        <v>0.28989189189189185</v>
      </c>
      <c r="AB268" s="20">
        <v>2022</v>
      </c>
      <c r="AC268" s="20">
        <v>2021</v>
      </c>
      <c r="AD268" s="23">
        <v>44652</v>
      </c>
      <c r="AE268" s="23">
        <v>45397</v>
      </c>
      <c r="AF268" s="2">
        <f t="shared" si="4"/>
        <v>70.769392474248477</v>
      </c>
    </row>
    <row r="269" spans="1:32" x14ac:dyDescent="0.35">
      <c r="A269" s="19" t="s">
        <v>486</v>
      </c>
      <c r="B269" s="20" t="s">
        <v>32</v>
      </c>
      <c r="C269" s="20" t="s">
        <v>371</v>
      </c>
      <c r="D269" s="20" t="s">
        <v>190</v>
      </c>
      <c r="E269" s="20" t="s">
        <v>25</v>
      </c>
      <c r="F269" s="20"/>
      <c r="G269" s="20" t="s">
        <v>97</v>
      </c>
      <c r="H269" s="20" t="s">
        <v>98</v>
      </c>
      <c r="I269" s="20" t="s">
        <v>99</v>
      </c>
      <c r="J269" s="39">
        <v>20</v>
      </c>
      <c r="K269" s="39">
        <v>0</v>
      </c>
      <c r="L269" s="39" t="s">
        <v>192</v>
      </c>
      <c r="M269" s="39" t="s">
        <v>123</v>
      </c>
      <c r="N269" s="39" t="s">
        <v>487</v>
      </c>
      <c r="O269" s="39">
        <v>82.23</v>
      </c>
      <c r="P269" s="39">
        <v>86.43052343914232</v>
      </c>
      <c r="Q269" s="39" t="s">
        <v>103</v>
      </c>
      <c r="R269" s="39">
        <v>0</v>
      </c>
      <c r="S269" s="39">
        <v>925</v>
      </c>
      <c r="T269" s="39" t="s">
        <v>103</v>
      </c>
      <c r="U269" s="39" t="s">
        <v>104</v>
      </c>
      <c r="V269" s="39" t="s">
        <v>99</v>
      </c>
      <c r="W269" s="39" t="s">
        <v>103</v>
      </c>
      <c r="X269" s="39">
        <v>115.03</v>
      </c>
      <c r="Y269" s="39">
        <v>485.69</v>
      </c>
      <c r="Z269" s="21">
        <v>4.2222898374337126</v>
      </c>
      <c r="AA269" s="22">
        <v>0.12435675675675675</v>
      </c>
      <c r="AB269" s="20">
        <v>2022</v>
      </c>
      <c r="AC269" s="20">
        <v>2021</v>
      </c>
      <c r="AD269" s="23">
        <v>44907</v>
      </c>
      <c r="AE269" s="23">
        <v>45474</v>
      </c>
      <c r="AF269" s="2">
        <f t="shared" si="4"/>
        <v>86.43052343914232</v>
      </c>
    </row>
    <row r="270" spans="1:32" x14ac:dyDescent="0.35">
      <c r="A270" s="19" t="s">
        <v>488</v>
      </c>
      <c r="B270" s="20" t="s">
        <v>32</v>
      </c>
      <c r="C270" s="20" t="s">
        <v>371</v>
      </c>
      <c r="D270" s="20" t="s">
        <v>190</v>
      </c>
      <c r="E270" s="20" t="s">
        <v>25</v>
      </c>
      <c r="F270" s="20"/>
      <c r="G270" s="20" t="s">
        <v>97</v>
      </c>
      <c r="H270" s="20" t="s">
        <v>98</v>
      </c>
      <c r="I270" s="20" t="s">
        <v>99</v>
      </c>
      <c r="J270" s="39">
        <v>20</v>
      </c>
      <c r="K270" s="39">
        <v>0</v>
      </c>
      <c r="L270" s="39" t="s">
        <v>192</v>
      </c>
      <c r="M270" s="39" t="s">
        <v>123</v>
      </c>
      <c r="N270" s="39" t="s">
        <v>450</v>
      </c>
      <c r="O270" s="39">
        <v>90.91</v>
      </c>
      <c r="P270" s="39">
        <v>95.553920538154287</v>
      </c>
      <c r="Q270" s="39" t="s">
        <v>103</v>
      </c>
      <c r="R270" s="39">
        <v>0</v>
      </c>
      <c r="S270" s="39">
        <v>400</v>
      </c>
      <c r="T270" s="39" t="s">
        <v>103</v>
      </c>
      <c r="U270" s="39" t="s">
        <v>104</v>
      </c>
      <c r="V270" s="39" t="s">
        <v>99</v>
      </c>
      <c r="W270" s="39" t="s">
        <v>103</v>
      </c>
      <c r="X270" s="39">
        <v>89.82</v>
      </c>
      <c r="Y270" s="39">
        <v>155.1</v>
      </c>
      <c r="Z270" s="21">
        <v>1.7267869071476287</v>
      </c>
      <c r="AA270" s="22">
        <v>0.22454999999999997</v>
      </c>
      <c r="AB270" s="20">
        <v>2022</v>
      </c>
      <c r="AC270" s="20">
        <v>2021</v>
      </c>
      <c r="AD270" s="23">
        <v>44732</v>
      </c>
      <c r="AE270" s="23">
        <v>45685</v>
      </c>
      <c r="AF270" s="2">
        <f t="shared" si="4"/>
        <v>95.553920538154287</v>
      </c>
    </row>
    <row r="271" spans="1:32" x14ac:dyDescent="0.35">
      <c r="A271" s="19" t="s">
        <v>489</v>
      </c>
      <c r="B271" s="20" t="s">
        <v>32</v>
      </c>
      <c r="C271" s="20" t="s">
        <v>371</v>
      </c>
      <c r="D271" s="20" t="s">
        <v>190</v>
      </c>
      <c r="E271" s="20" t="s">
        <v>25</v>
      </c>
      <c r="F271" s="20"/>
      <c r="G271" s="20" t="s">
        <v>97</v>
      </c>
      <c r="H271" s="20" t="s">
        <v>98</v>
      </c>
      <c r="I271" s="20" t="s">
        <v>99</v>
      </c>
      <c r="J271" s="39">
        <v>20</v>
      </c>
      <c r="K271" s="39">
        <v>0</v>
      </c>
      <c r="L271" s="39" t="s">
        <v>192</v>
      </c>
      <c r="M271" s="39" t="s">
        <v>123</v>
      </c>
      <c r="N271" s="39" t="s">
        <v>487</v>
      </c>
      <c r="O271" s="39">
        <v>82.42</v>
      </c>
      <c r="P271" s="39">
        <v>86.630229136010087</v>
      </c>
      <c r="Q271" s="39" t="s">
        <v>103</v>
      </c>
      <c r="R271" s="39">
        <v>0</v>
      </c>
      <c r="S271" s="39">
        <v>1500</v>
      </c>
      <c r="T271" s="39" t="s">
        <v>103</v>
      </c>
      <c r="U271" s="39" t="s">
        <v>104</v>
      </c>
      <c r="V271" s="39" t="s">
        <v>99</v>
      </c>
      <c r="W271" s="39" t="s">
        <v>103</v>
      </c>
      <c r="X271" s="39">
        <v>1518.97</v>
      </c>
      <c r="Y271" s="39">
        <v>1837.4</v>
      </c>
      <c r="Z271" s="21">
        <v>1.2096354766716921</v>
      </c>
      <c r="AA271" s="22">
        <v>1.0126466666666667</v>
      </c>
      <c r="AB271" s="20">
        <v>2022</v>
      </c>
      <c r="AC271" s="20">
        <v>2021</v>
      </c>
      <c r="AD271" s="23">
        <v>45103</v>
      </c>
      <c r="AE271" s="23">
        <v>45839</v>
      </c>
      <c r="AF271" s="2">
        <f t="shared" si="4"/>
        <v>86.630229136010087</v>
      </c>
    </row>
    <row r="272" spans="1:32" x14ac:dyDescent="0.35">
      <c r="A272" s="19" t="s">
        <v>490</v>
      </c>
      <c r="B272" s="20" t="s">
        <v>32</v>
      </c>
      <c r="C272" s="20" t="s">
        <v>371</v>
      </c>
      <c r="D272" s="20" t="s">
        <v>190</v>
      </c>
      <c r="E272" s="20" t="s">
        <v>25</v>
      </c>
      <c r="F272" s="20"/>
      <c r="G272" s="20" t="s">
        <v>97</v>
      </c>
      <c r="H272" s="20" t="s">
        <v>98</v>
      </c>
      <c r="I272" s="20" t="s">
        <v>99</v>
      </c>
      <c r="J272" s="39">
        <v>20</v>
      </c>
      <c r="K272" s="39">
        <v>0</v>
      </c>
      <c r="L272" s="39" t="s">
        <v>192</v>
      </c>
      <c r="M272" s="39" t="s">
        <v>123</v>
      </c>
      <c r="N272" s="39" t="s">
        <v>491</v>
      </c>
      <c r="O272" s="39">
        <v>84.84</v>
      </c>
      <c r="P272" s="39">
        <v>91.738754325259521</v>
      </c>
      <c r="Q272" s="39" t="s">
        <v>103</v>
      </c>
      <c r="R272" s="39">
        <v>0</v>
      </c>
      <c r="S272" s="39">
        <v>500</v>
      </c>
      <c r="T272" s="39" t="s">
        <v>103</v>
      </c>
      <c r="U272" s="39" t="s">
        <v>104</v>
      </c>
      <c r="V272" s="39" t="s">
        <v>169</v>
      </c>
      <c r="W272" s="39" t="s">
        <v>103</v>
      </c>
      <c r="X272" s="39">
        <v>435.2</v>
      </c>
      <c r="Y272" s="39">
        <v>668.3</v>
      </c>
      <c r="Z272" s="21">
        <v>1.5356158088235294</v>
      </c>
      <c r="AA272" s="22">
        <v>0.87039999999999995</v>
      </c>
      <c r="AB272" s="20">
        <v>2023</v>
      </c>
      <c r="AC272" s="20">
        <v>2021</v>
      </c>
      <c r="AD272" s="23">
        <v>45260</v>
      </c>
      <c r="AE272" s="23">
        <v>46023</v>
      </c>
      <c r="AF272" s="2">
        <f t="shared" si="4"/>
        <v>91.738754325259521</v>
      </c>
    </row>
    <row r="273" spans="1:32" x14ac:dyDescent="0.35">
      <c r="A273" s="19" t="s">
        <v>490</v>
      </c>
      <c r="B273" s="20" t="s">
        <v>32</v>
      </c>
      <c r="C273" s="20" t="s">
        <v>371</v>
      </c>
      <c r="D273" s="20" t="s">
        <v>190</v>
      </c>
      <c r="E273" s="20" t="s">
        <v>26</v>
      </c>
      <c r="F273" s="20"/>
      <c r="G273" s="20" t="s">
        <v>97</v>
      </c>
      <c r="H273" s="20" t="s">
        <v>98</v>
      </c>
      <c r="I273" s="20" t="s">
        <v>145</v>
      </c>
      <c r="J273" s="39">
        <v>20</v>
      </c>
      <c r="K273" s="39">
        <v>0</v>
      </c>
      <c r="L273" s="39" t="s">
        <v>192</v>
      </c>
      <c r="M273" s="39" t="s">
        <v>123</v>
      </c>
      <c r="N273" s="39" t="s">
        <v>492</v>
      </c>
      <c r="O273" s="39">
        <v>87.18</v>
      </c>
      <c r="P273" s="39">
        <v>94.269031141868524</v>
      </c>
      <c r="Q273" s="39" t="s">
        <v>103</v>
      </c>
      <c r="R273" s="39">
        <v>0</v>
      </c>
      <c r="S273" s="39">
        <v>500</v>
      </c>
      <c r="T273" s="39" t="s">
        <v>103</v>
      </c>
      <c r="U273" s="39" t="s">
        <v>109</v>
      </c>
      <c r="V273" s="39" t="s">
        <v>169</v>
      </c>
      <c r="W273" s="39" t="s">
        <v>103</v>
      </c>
      <c r="X273" s="39">
        <v>77.599999999999994</v>
      </c>
      <c r="Y273" s="39">
        <v>415.5</v>
      </c>
      <c r="Z273" s="21">
        <v>5.3543814432989691</v>
      </c>
      <c r="AA273" s="22">
        <v>0.15519999999999998</v>
      </c>
      <c r="AB273" s="20">
        <v>2023</v>
      </c>
      <c r="AC273" s="20">
        <v>2021</v>
      </c>
      <c r="AD273" s="23">
        <v>45260</v>
      </c>
      <c r="AE273" s="23">
        <v>46023</v>
      </c>
      <c r="AF273" s="2">
        <f t="shared" si="4"/>
        <v>94.269031141868524</v>
      </c>
    </row>
    <row r="274" spans="1:32" x14ac:dyDescent="0.35">
      <c r="A274" s="19" t="s">
        <v>493</v>
      </c>
      <c r="B274" s="20" t="s">
        <v>32</v>
      </c>
      <c r="C274" s="20" t="s">
        <v>371</v>
      </c>
      <c r="D274" s="20" t="s">
        <v>190</v>
      </c>
      <c r="E274" s="20" t="s">
        <v>26</v>
      </c>
      <c r="F274" s="20"/>
      <c r="G274" s="20" t="s">
        <v>97</v>
      </c>
      <c r="H274" s="20" t="s">
        <v>98</v>
      </c>
      <c r="I274" s="20" t="s">
        <v>145</v>
      </c>
      <c r="J274" s="39">
        <v>20</v>
      </c>
      <c r="K274" s="39">
        <v>0</v>
      </c>
      <c r="L274" s="39" t="s">
        <v>192</v>
      </c>
      <c r="M274" s="39" t="s">
        <v>123</v>
      </c>
      <c r="N274" s="39" t="s">
        <v>494</v>
      </c>
      <c r="O274" s="39">
        <v>76.400000000000006</v>
      </c>
      <c r="P274" s="39">
        <v>82.612456747404849</v>
      </c>
      <c r="Q274" s="39" t="s">
        <v>103</v>
      </c>
      <c r="R274" s="39">
        <v>0</v>
      </c>
      <c r="S274" s="39">
        <v>925</v>
      </c>
      <c r="T274" s="39" t="s">
        <v>103</v>
      </c>
      <c r="U274" s="39" t="s">
        <v>109</v>
      </c>
      <c r="V274" s="39" t="s">
        <v>171</v>
      </c>
      <c r="W274" s="39">
        <v>925</v>
      </c>
      <c r="X274" s="39">
        <v>54</v>
      </c>
      <c r="Y274" s="39">
        <v>944.2</v>
      </c>
      <c r="Z274" s="21">
        <v>17.485185185185188</v>
      </c>
      <c r="AA274" s="22">
        <v>5.8378378378378379E-2</v>
      </c>
      <c r="AB274" s="20">
        <v>2023</v>
      </c>
      <c r="AC274" s="20">
        <v>2021</v>
      </c>
      <c r="AD274" s="23">
        <v>44907</v>
      </c>
      <c r="AE274" s="23">
        <v>46014</v>
      </c>
      <c r="AF274" s="2">
        <f t="shared" si="4"/>
        <v>82.612456747404849</v>
      </c>
    </row>
    <row r="275" spans="1:32" x14ac:dyDescent="0.35">
      <c r="A275" s="19" t="s">
        <v>495</v>
      </c>
      <c r="B275" s="20" t="s">
        <v>32</v>
      </c>
      <c r="C275" s="20" t="s">
        <v>371</v>
      </c>
      <c r="D275" s="20" t="s">
        <v>190</v>
      </c>
      <c r="E275" s="20" t="s">
        <v>25</v>
      </c>
      <c r="F275" s="20"/>
      <c r="G275" s="20" t="s">
        <v>97</v>
      </c>
      <c r="H275" s="20" t="s">
        <v>98</v>
      </c>
      <c r="I275" s="20" t="s">
        <v>145</v>
      </c>
      <c r="J275" s="39">
        <v>20</v>
      </c>
      <c r="K275" s="39">
        <v>0</v>
      </c>
      <c r="L275" s="39" t="s">
        <v>192</v>
      </c>
      <c r="M275" s="39" t="s">
        <v>123</v>
      </c>
      <c r="N275" s="39" t="s">
        <v>487</v>
      </c>
      <c r="O275" s="39">
        <v>104.95</v>
      </c>
      <c r="P275" s="39">
        <v>113.4839965397924</v>
      </c>
      <c r="Q275" s="39" t="s">
        <v>103</v>
      </c>
      <c r="R275" s="39">
        <v>0</v>
      </c>
      <c r="S275" s="39">
        <v>400</v>
      </c>
      <c r="T275" s="39" t="s">
        <v>103</v>
      </c>
      <c r="U275" s="39" t="s">
        <v>104</v>
      </c>
      <c r="V275" s="39" t="s">
        <v>99</v>
      </c>
      <c r="W275" s="39" t="s">
        <v>103</v>
      </c>
      <c r="X275" s="39">
        <v>57.58</v>
      </c>
      <c r="Y275" s="39">
        <v>443.25</v>
      </c>
      <c r="Z275" s="21">
        <v>7.6979854116012509</v>
      </c>
      <c r="AA275" s="22">
        <v>0.14394999999999999</v>
      </c>
      <c r="AB275" s="20">
        <v>2023</v>
      </c>
      <c r="AC275" s="20">
        <v>2021</v>
      </c>
      <c r="AD275" s="23">
        <v>44935</v>
      </c>
      <c r="AE275" s="23">
        <v>45474</v>
      </c>
      <c r="AF275" s="2">
        <f t="shared" si="4"/>
        <v>113.4839965397924</v>
      </c>
    </row>
    <row r="276" spans="1:32" x14ac:dyDescent="0.35">
      <c r="A276" s="19" t="s">
        <v>496</v>
      </c>
      <c r="B276" s="20" t="s">
        <v>32</v>
      </c>
      <c r="C276" s="20" t="s">
        <v>371</v>
      </c>
      <c r="D276" s="20" t="s">
        <v>190</v>
      </c>
      <c r="E276" s="20" t="s">
        <v>26</v>
      </c>
      <c r="F276" s="20"/>
      <c r="G276" s="20" t="s">
        <v>112</v>
      </c>
      <c r="H276" s="20" t="s">
        <v>98</v>
      </c>
      <c r="I276" s="20" t="s">
        <v>99</v>
      </c>
      <c r="J276" s="39">
        <v>20</v>
      </c>
      <c r="K276" s="39">
        <v>0</v>
      </c>
      <c r="L276" s="39" t="s">
        <v>192</v>
      </c>
      <c r="M276" s="39" t="s">
        <v>123</v>
      </c>
      <c r="N276" s="39" t="s">
        <v>497</v>
      </c>
      <c r="O276" s="39">
        <v>44.9</v>
      </c>
      <c r="P276" s="39">
        <v>48.551038062283737</v>
      </c>
      <c r="Q276" s="39" t="s">
        <v>103</v>
      </c>
      <c r="R276" s="39">
        <v>900</v>
      </c>
      <c r="S276" s="39">
        <v>1050</v>
      </c>
      <c r="T276" s="39" t="s">
        <v>103</v>
      </c>
      <c r="U276" s="39" t="s">
        <v>268</v>
      </c>
      <c r="V276" s="39" t="s">
        <v>171</v>
      </c>
      <c r="W276" s="39" t="s">
        <v>103</v>
      </c>
      <c r="X276" s="39">
        <v>1000</v>
      </c>
      <c r="Y276" s="39">
        <v>1000</v>
      </c>
      <c r="Z276" s="21">
        <v>1</v>
      </c>
      <c r="AA276" s="22">
        <v>0.95238095238095233</v>
      </c>
      <c r="AB276" s="20">
        <v>2023</v>
      </c>
      <c r="AC276" s="20">
        <v>2019</v>
      </c>
      <c r="AD276" s="23">
        <v>44211</v>
      </c>
      <c r="AE276" s="23">
        <v>48213</v>
      </c>
      <c r="AF276" s="2">
        <f t="shared" si="4"/>
        <v>48.551038062283737</v>
      </c>
    </row>
    <row r="277" spans="1:32" x14ac:dyDescent="0.35">
      <c r="A277" s="19" t="s">
        <v>498</v>
      </c>
      <c r="B277" s="20" t="s">
        <v>32</v>
      </c>
      <c r="C277" s="20" t="s">
        <v>371</v>
      </c>
      <c r="D277" s="20" t="s">
        <v>190</v>
      </c>
      <c r="E277" s="20" t="s">
        <v>26</v>
      </c>
      <c r="F277" s="20"/>
      <c r="G277" s="20" t="s">
        <v>97</v>
      </c>
      <c r="H277" s="20" t="s">
        <v>98</v>
      </c>
      <c r="I277" s="20" t="s">
        <v>145</v>
      </c>
      <c r="J277" s="39">
        <v>20</v>
      </c>
      <c r="K277" s="39">
        <v>0</v>
      </c>
      <c r="L277" s="39" t="s">
        <v>192</v>
      </c>
      <c r="M277" s="39" t="s">
        <v>123</v>
      </c>
      <c r="N277" s="39" t="s">
        <v>481</v>
      </c>
      <c r="O277" s="39">
        <v>84.789999999999992</v>
      </c>
      <c r="P277" s="39">
        <v>91.684688581314873</v>
      </c>
      <c r="Q277" s="39" t="s">
        <v>103</v>
      </c>
      <c r="R277" s="39">
        <v>0</v>
      </c>
      <c r="S277" s="39">
        <v>925</v>
      </c>
      <c r="T277" s="39" t="s">
        <v>103</v>
      </c>
      <c r="U277" s="39" t="s">
        <v>109</v>
      </c>
      <c r="V277" s="39" t="s">
        <v>171</v>
      </c>
      <c r="W277" s="39">
        <v>925</v>
      </c>
      <c r="X277" s="39">
        <v>1159.56</v>
      </c>
      <c r="Y277" s="39">
        <v>1823</v>
      </c>
      <c r="Z277" s="21">
        <v>1.5721480561592329</v>
      </c>
      <c r="AA277" s="22">
        <v>1.2535783783783783</v>
      </c>
      <c r="AB277" s="20">
        <v>2023</v>
      </c>
      <c r="AC277" s="20">
        <v>2021</v>
      </c>
      <c r="AD277" s="23">
        <v>45048</v>
      </c>
      <c r="AE277" s="23">
        <v>46154</v>
      </c>
      <c r="AF277" s="2">
        <f t="shared" si="4"/>
        <v>91.684688581314873</v>
      </c>
    </row>
    <row r="278" spans="1:32" x14ac:dyDescent="0.35">
      <c r="A278" s="19" t="s">
        <v>499</v>
      </c>
      <c r="B278" s="20" t="s">
        <v>32</v>
      </c>
      <c r="C278" s="20" t="s">
        <v>371</v>
      </c>
      <c r="D278" s="20" t="s">
        <v>190</v>
      </c>
      <c r="E278" s="20" t="s">
        <v>25</v>
      </c>
      <c r="F278" s="20"/>
      <c r="G278" s="20" t="s">
        <v>97</v>
      </c>
      <c r="H278" s="20" t="s">
        <v>98</v>
      </c>
      <c r="I278" s="20" t="s">
        <v>145</v>
      </c>
      <c r="J278" s="39">
        <v>20</v>
      </c>
      <c r="K278" s="39">
        <v>0</v>
      </c>
      <c r="L278" s="39" t="s">
        <v>192</v>
      </c>
      <c r="M278" s="39" t="s">
        <v>123</v>
      </c>
      <c r="N278" s="39" t="s">
        <v>487</v>
      </c>
      <c r="O278" s="39">
        <v>102.8</v>
      </c>
      <c r="P278" s="39">
        <v>111.15916955017302</v>
      </c>
      <c r="Q278" s="39" t="s">
        <v>103</v>
      </c>
      <c r="R278" s="39">
        <v>0</v>
      </c>
      <c r="S278" s="39">
        <v>800</v>
      </c>
      <c r="T278" s="39" t="s">
        <v>103</v>
      </c>
      <c r="U278" s="39" t="s">
        <v>104</v>
      </c>
      <c r="V278" s="39" t="s">
        <v>99</v>
      </c>
      <c r="W278" s="39" t="s">
        <v>103</v>
      </c>
      <c r="X278" s="39">
        <v>341.87</v>
      </c>
      <c r="Y278" s="39">
        <v>682.13</v>
      </c>
      <c r="Z278" s="21">
        <v>1.9952906075408781</v>
      </c>
      <c r="AA278" s="22">
        <v>0.42733749999999998</v>
      </c>
      <c r="AB278" s="20">
        <v>2023</v>
      </c>
      <c r="AC278" s="20">
        <v>2021</v>
      </c>
      <c r="AD278" s="23">
        <v>45089</v>
      </c>
      <c r="AE278" s="23">
        <v>45658</v>
      </c>
      <c r="AF278" s="2">
        <f t="shared" si="4"/>
        <v>111.15916955017302</v>
      </c>
    </row>
    <row r="279" spans="1:32" x14ac:dyDescent="0.35">
      <c r="A279" s="19" t="s">
        <v>500</v>
      </c>
      <c r="B279" s="20" t="s">
        <v>32</v>
      </c>
      <c r="C279" s="20" t="s">
        <v>371</v>
      </c>
      <c r="D279" s="20" t="s">
        <v>190</v>
      </c>
      <c r="E279" s="20" t="s">
        <v>25</v>
      </c>
      <c r="F279" s="20"/>
      <c r="G279" s="20" t="s">
        <v>97</v>
      </c>
      <c r="H279" s="20" t="s">
        <v>98</v>
      </c>
      <c r="I279" s="20" t="s">
        <v>145</v>
      </c>
      <c r="J279" s="39">
        <v>20</v>
      </c>
      <c r="K279" s="39">
        <v>0</v>
      </c>
      <c r="L279" s="39" t="s">
        <v>192</v>
      </c>
      <c r="M279" s="39" t="s">
        <v>123</v>
      </c>
      <c r="N279" s="39" t="s">
        <v>487</v>
      </c>
      <c r="O279" s="39">
        <v>81.900000000000006</v>
      </c>
      <c r="P279" s="39">
        <v>88.559688581314887</v>
      </c>
      <c r="Q279" s="39" t="s">
        <v>103</v>
      </c>
      <c r="R279" s="39">
        <v>0</v>
      </c>
      <c r="S279" s="39">
        <v>925</v>
      </c>
      <c r="T279" s="39" t="s">
        <v>103</v>
      </c>
      <c r="U279" s="39" t="s">
        <v>104</v>
      </c>
      <c r="V279" s="39" t="s">
        <v>171</v>
      </c>
      <c r="W279" s="39" t="s">
        <v>103</v>
      </c>
      <c r="X279" s="39">
        <v>912</v>
      </c>
      <c r="Y279" s="39">
        <v>958</v>
      </c>
      <c r="Z279" s="21">
        <v>1.0504385964912282</v>
      </c>
      <c r="AA279" s="22">
        <v>0.98594594594594598</v>
      </c>
      <c r="AB279" s="20">
        <v>2023</v>
      </c>
      <c r="AC279" s="20">
        <v>2021</v>
      </c>
      <c r="AD279" s="23">
        <v>45264</v>
      </c>
      <c r="AE279" s="23">
        <v>46235</v>
      </c>
      <c r="AF279" s="2">
        <f t="shared" si="4"/>
        <v>88.559688581314887</v>
      </c>
    </row>
    <row r="280" spans="1:32" x14ac:dyDescent="0.35">
      <c r="A280" s="19" t="s">
        <v>501</v>
      </c>
      <c r="B280" s="20" t="s">
        <v>32</v>
      </c>
      <c r="C280" s="20" t="s">
        <v>371</v>
      </c>
      <c r="D280" s="20" t="s">
        <v>190</v>
      </c>
      <c r="E280" s="20" t="s">
        <v>26</v>
      </c>
      <c r="F280" s="20"/>
      <c r="G280" s="20" t="s">
        <v>112</v>
      </c>
      <c r="H280" s="20" t="s">
        <v>98</v>
      </c>
      <c r="I280" s="20" t="s">
        <v>145</v>
      </c>
      <c r="J280" s="39">
        <v>20</v>
      </c>
      <c r="K280" s="39">
        <v>0</v>
      </c>
      <c r="L280" s="39" t="s">
        <v>192</v>
      </c>
      <c r="M280" s="39" t="s">
        <v>123</v>
      </c>
      <c r="N280" s="39" t="s">
        <v>502</v>
      </c>
      <c r="O280" s="39">
        <v>86.45</v>
      </c>
      <c r="P280" s="39">
        <v>93.479671280276818</v>
      </c>
      <c r="Q280" s="39" t="s">
        <v>103</v>
      </c>
      <c r="R280" s="39">
        <v>225</v>
      </c>
      <c r="S280" s="39">
        <v>275</v>
      </c>
      <c r="T280" s="39" t="s">
        <v>103</v>
      </c>
      <c r="U280" s="39" t="s">
        <v>503</v>
      </c>
      <c r="V280" s="39" t="s">
        <v>171</v>
      </c>
      <c r="W280" s="39" t="s">
        <v>103</v>
      </c>
      <c r="X280" s="39">
        <v>270</v>
      </c>
      <c r="Y280" s="39" t="s">
        <v>103</v>
      </c>
      <c r="Z280" s="21">
        <v>0</v>
      </c>
      <c r="AA280" s="22">
        <v>0.98181818181818181</v>
      </c>
      <c r="AB280" s="20">
        <v>2023</v>
      </c>
      <c r="AC280" s="20">
        <v>2019</v>
      </c>
      <c r="AD280" s="23">
        <v>44316</v>
      </c>
      <c r="AE280" s="23">
        <v>48213</v>
      </c>
      <c r="AF280" s="2">
        <f t="shared" si="4"/>
        <v>93.479671280276818</v>
      </c>
    </row>
    <row r="281" spans="1:32" x14ac:dyDescent="0.35">
      <c r="A281" s="19" t="s">
        <v>504</v>
      </c>
      <c r="B281" s="20" t="s">
        <v>32</v>
      </c>
      <c r="C281" s="20" t="s">
        <v>371</v>
      </c>
      <c r="D281" s="20" t="s">
        <v>190</v>
      </c>
      <c r="E281" s="20" t="s">
        <v>26</v>
      </c>
      <c r="F281" s="20"/>
      <c r="G281" s="20" t="s">
        <v>97</v>
      </c>
      <c r="H281" s="20" t="s">
        <v>98</v>
      </c>
      <c r="I281" s="20" t="s">
        <v>145</v>
      </c>
      <c r="J281" s="39">
        <v>20</v>
      </c>
      <c r="K281" s="39">
        <v>0</v>
      </c>
      <c r="L281" s="39" t="s">
        <v>192</v>
      </c>
      <c r="M281" s="39" t="s">
        <v>123</v>
      </c>
      <c r="N281" s="39" t="s">
        <v>481</v>
      </c>
      <c r="O281" s="39">
        <v>86.94</v>
      </c>
      <c r="P281" s="39">
        <v>94.009515570934255</v>
      </c>
      <c r="Q281" s="39" t="s">
        <v>103</v>
      </c>
      <c r="R281" s="39">
        <v>0</v>
      </c>
      <c r="S281" s="39">
        <v>925</v>
      </c>
      <c r="T281" s="39" t="s">
        <v>103</v>
      </c>
      <c r="U281" s="39" t="s">
        <v>109</v>
      </c>
      <c r="V281" s="39" t="s">
        <v>171</v>
      </c>
      <c r="W281" s="39">
        <v>925</v>
      </c>
      <c r="X281" s="39">
        <v>931.33</v>
      </c>
      <c r="Y281" s="39">
        <v>1603.01</v>
      </c>
      <c r="Z281" s="21">
        <v>1.7212051582145962</v>
      </c>
      <c r="AA281" s="22">
        <v>1.0068432432432433</v>
      </c>
      <c r="AB281" s="20">
        <v>2023</v>
      </c>
      <c r="AC281" s="20">
        <v>2021</v>
      </c>
      <c r="AD281" s="23">
        <v>45197</v>
      </c>
      <c r="AE281" s="23">
        <v>46273</v>
      </c>
      <c r="AF281" s="2">
        <f t="shared" si="4"/>
        <v>94.009515570934255</v>
      </c>
    </row>
    <row r="282" spans="1:32" x14ac:dyDescent="0.35">
      <c r="A282" s="19" t="s">
        <v>505</v>
      </c>
      <c r="B282" s="20" t="s">
        <v>32</v>
      </c>
      <c r="C282" s="20" t="s">
        <v>371</v>
      </c>
      <c r="D282" s="20" t="s">
        <v>190</v>
      </c>
      <c r="E282" s="20" t="s">
        <v>25</v>
      </c>
      <c r="F282" s="20"/>
      <c r="G282" s="20" t="s">
        <v>97</v>
      </c>
      <c r="H282" s="20" t="s">
        <v>98</v>
      </c>
      <c r="I282" s="20" t="s">
        <v>145</v>
      </c>
      <c r="J282" s="39">
        <v>20</v>
      </c>
      <c r="K282" s="39">
        <v>0</v>
      </c>
      <c r="L282" s="39" t="s">
        <v>192</v>
      </c>
      <c r="M282" s="39" t="s">
        <v>123</v>
      </c>
      <c r="N282" s="39" t="s">
        <v>487</v>
      </c>
      <c r="O282" s="39">
        <v>102.1</v>
      </c>
      <c r="P282" s="39">
        <v>110.40224913494809</v>
      </c>
      <c r="Q282" s="39" t="s">
        <v>103</v>
      </c>
      <c r="R282" s="39">
        <v>0</v>
      </c>
      <c r="S282" s="39">
        <v>400</v>
      </c>
      <c r="T282" s="39" t="s">
        <v>103</v>
      </c>
      <c r="U282" s="39" t="s">
        <v>104</v>
      </c>
      <c r="V282" s="39" t="s">
        <v>171</v>
      </c>
      <c r="W282" s="39" t="s">
        <v>103</v>
      </c>
      <c r="X282" s="39">
        <v>362</v>
      </c>
      <c r="Y282" s="39">
        <v>388</v>
      </c>
      <c r="Z282" s="21">
        <v>1.0718232044198894</v>
      </c>
      <c r="AA282" s="22">
        <v>0.90500000000000003</v>
      </c>
      <c r="AB282" s="20">
        <v>2023</v>
      </c>
      <c r="AC282" s="20">
        <v>2021</v>
      </c>
      <c r="AD282" s="23">
        <v>45250</v>
      </c>
      <c r="AE282" s="23">
        <v>46023</v>
      </c>
      <c r="AF282" s="2">
        <f t="shared" si="4"/>
        <v>110.40224913494809</v>
      </c>
    </row>
    <row r="283" spans="1:32" x14ac:dyDescent="0.35">
      <c r="A283" s="19" t="s">
        <v>506</v>
      </c>
      <c r="B283" s="20" t="s">
        <v>32</v>
      </c>
      <c r="C283" s="20" t="s">
        <v>371</v>
      </c>
      <c r="D283" s="20" t="s">
        <v>190</v>
      </c>
      <c r="E283" s="20" t="s">
        <v>25</v>
      </c>
      <c r="F283" s="20"/>
      <c r="G283" s="20" t="s">
        <v>97</v>
      </c>
      <c r="H283" s="20" t="s">
        <v>98</v>
      </c>
      <c r="I283" s="20" t="s">
        <v>145</v>
      </c>
      <c r="J283" s="39">
        <v>20</v>
      </c>
      <c r="K283" s="39">
        <v>0</v>
      </c>
      <c r="L283" s="39" t="s">
        <v>192</v>
      </c>
      <c r="M283" s="39" t="s">
        <v>123</v>
      </c>
      <c r="N283" s="39" t="s">
        <v>487</v>
      </c>
      <c r="O283" s="39">
        <v>100.74</v>
      </c>
      <c r="P283" s="39">
        <v>108.967009194159</v>
      </c>
      <c r="Q283" s="39" t="s">
        <v>103</v>
      </c>
      <c r="R283" s="39">
        <v>0</v>
      </c>
      <c r="S283" s="39">
        <v>400</v>
      </c>
      <c r="T283" s="39" t="s">
        <v>103</v>
      </c>
      <c r="U283" s="39" t="s">
        <v>104</v>
      </c>
      <c r="V283" s="39" t="s">
        <v>171</v>
      </c>
      <c r="W283" s="39" t="s">
        <v>103</v>
      </c>
      <c r="X283" s="39">
        <v>179.96</v>
      </c>
      <c r="Y283" s="39">
        <v>179.96</v>
      </c>
      <c r="Z283" s="21">
        <v>1</v>
      </c>
      <c r="AA283" s="22">
        <v>0.44990000000000002</v>
      </c>
      <c r="AB283" s="20">
        <v>2024</v>
      </c>
      <c r="AC283" s="20">
        <v>2021</v>
      </c>
      <c r="AD283" s="23">
        <v>45404</v>
      </c>
      <c r="AE283" s="23">
        <v>46225</v>
      </c>
      <c r="AF283" s="2">
        <f t="shared" si="4"/>
        <v>108.967009194159</v>
      </c>
    </row>
    <row r="284" spans="1:32" x14ac:dyDescent="0.35">
      <c r="A284" s="19" t="s">
        <v>507</v>
      </c>
      <c r="B284" s="20" t="s">
        <v>32</v>
      </c>
      <c r="C284" s="20" t="s">
        <v>371</v>
      </c>
      <c r="D284" s="20" t="s">
        <v>190</v>
      </c>
      <c r="E284" s="20" t="s">
        <v>25</v>
      </c>
      <c r="F284" s="20"/>
      <c r="G284" s="20" t="s">
        <v>97</v>
      </c>
      <c r="H284" s="20" t="s">
        <v>98</v>
      </c>
      <c r="I284" s="20" t="s">
        <v>145</v>
      </c>
      <c r="J284" s="39">
        <v>20</v>
      </c>
      <c r="K284" s="39">
        <v>0</v>
      </c>
      <c r="L284" s="39" t="s">
        <v>192</v>
      </c>
      <c r="M284" s="39" t="s">
        <v>123</v>
      </c>
      <c r="N284" s="39" t="s">
        <v>487</v>
      </c>
      <c r="O284" s="39">
        <v>99.95</v>
      </c>
      <c r="P284" s="39">
        <v>108.11249323958897</v>
      </c>
      <c r="Q284" s="39" t="s">
        <v>103</v>
      </c>
      <c r="R284" s="39">
        <v>0</v>
      </c>
      <c r="S284" s="39">
        <v>300</v>
      </c>
      <c r="T284" s="39" t="s">
        <v>103</v>
      </c>
      <c r="U284" s="39" t="s">
        <v>104</v>
      </c>
      <c r="V284" s="39" t="s">
        <v>171</v>
      </c>
      <c r="W284" s="39" t="s">
        <v>103</v>
      </c>
      <c r="X284" s="39">
        <v>253.3</v>
      </c>
      <c r="Y284" s="39">
        <v>334.75</v>
      </c>
      <c r="Z284" s="21">
        <v>1.3215554678247137</v>
      </c>
      <c r="AA284" s="22">
        <v>0.84433333333333338</v>
      </c>
      <c r="AB284" s="20">
        <v>2024</v>
      </c>
      <c r="AC284" s="20">
        <v>2021</v>
      </c>
      <c r="AD284" s="23">
        <v>45530</v>
      </c>
      <c r="AE284" s="23">
        <v>46310</v>
      </c>
      <c r="AF284" s="2">
        <f t="shared" si="4"/>
        <v>108.11249323958897</v>
      </c>
    </row>
    <row r="285" spans="1:32" x14ac:dyDescent="0.35">
      <c r="A285" s="19" t="s">
        <v>508</v>
      </c>
      <c r="B285" s="20" t="s">
        <v>32</v>
      </c>
      <c r="C285" s="20" t="s">
        <v>371</v>
      </c>
      <c r="D285" s="20" t="s">
        <v>190</v>
      </c>
      <c r="E285" s="20" t="s">
        <v>25</v>
      </c>
      <c r="F285" s="20"/>
      <c r="G285" s="20" t="s">
        <v>97</v>
      </c>
      <c r="H285" s="20" t="s">
        <v>98</v>
      </c>
      <c r="I285" s="20" t="s">
        <v>145</v>
      </c>
      <c r="J285" s="39">
        <v>20</v>
      </c>
      <c r="K285" s="39">
        <v>0</v>
      </c>
      <c r="L285" s="39" t="s">
        <v>192</v>
      </c>
      <c r="M285" s="39" t="s">
        <v>123</v>
      </c>
      <c r="N285" s="39" t="s">
        <v>487</v>
      </c>
      <c r="O285" s="39">
        <v>79.28</v>
      </c>
      <c r="P285" s="39">
        <v>85.754461871281777</v>
      </c>
      <c r="Q285" s="39" t="s">
        <v>103</v>
      </c>
      <c r="R285" s="39">
        <v>0</v>
      </c>
      <c r="S285" s="39">
        <v>925</v>
      </c>
      <c r="T285" s="39" t="s">
        <v>103</v>
      </c>
      <c r="U285" s="39" t="s">
        <v>104</v>
      </c>
      <c r="V285" s="39" t="s">
        <v>171</v>
      </c>
      <c r="W285" s="39" t="s">
        <v>103</v>
      </c>
      <c r="X285" s="39">
        <v>948</v>
      </c>
      <c r="Y285" s="39">
        <v>1400</v>
      </c>
      <c r="Z285" s="21">
        <v>1.4767932489451476</v>
      </c>
      <c r="AA285" s="22">
        <v>1.0248648648648648</v>
      </c>
      <c r="AB285" s="20">
        <v>2024</v>
      </c>
      <c r="AC285" s="20">
        <v>2021</v>
      </c>
      <c r="AD285" s="23">
        <v>45523</v>
      </c>
      <c r="AE285" s="23" t="s">
        <v>103</v>
      </c>
      <c r="AF285" s="2">
        <f t="shared" si="4"/>
        <v>85.754461871281777</v>
      </c>
    </row>
    <row r="286" spans="1:32" x14ac:dyDescent="0.35">
      <c r="A286" s="19" t="s">
        <v>509</v>
      </c>
      <c r="B286" s="20" t="s">
        <v>32</v>
      </c>
      <c r="C286" s="20" t="s">
        <v>371</v>
      </c>
      <c r="D286" s="20" t="s">
        <v>190</v>
      </c>
      <c r="E286" s="20" t="s">
        <v>26</v>
      </c>
      <c r="F286" s="20" t="s">
        <v>96</v>
      </c>
      <c r="G286" s="20" t="s">
        <v>97</v>
      </c>
      <c r="H286" s="20" t="s">
        <v>98</v>
      </c>
      <c r="I286" s="20" t="s">
        <v>145</v>
      </c>
      <c r="J286" s="39">
        <v>20</v>
      </c>
      <c r="K286" s="39">
        <v>0</v>
      </c>
      <c r="L286" s="39" t="s">
        <v>192</v>
      </c>
      <c r="M286" s="39" t="s">
        <v>123</v>
      </c>
      <c r="N286" s="39" t="s">
        <v>481</v>
      </c>
      <c r="O286" s="39">
        <v>87.23</v>
      </c>
      <c r="P286" s="39">
        <v>94.323096885813158</v>
      </c>
      <c r="Q286" s="39" t="s">
        <v>103</v>
      </c>
      <c r="R286" s="39">
        <v>0</v>
      </c>
      <c r="S286" s="39">
        <v>925</v>
      </c>
      <c r="T286" s="39" t="s">
        <v>103</v>
      </c>
      <c r="U286" s="39" t="s">
        <v>109</v>
      </c>
      <c r="V286" s="39" t="s">
        <v>171</v>
      </c>
      <c r="W286" s="39" t="s">
        <v>103</v>
      </c>
      <c r="X286" s="39">
        <v>1006.8</v>
      </c>
      <c r="Y286" s="39">
        <v>1800.7</v>
      </c>
      <c r="Z286" s="21">
        <v>1.7885379419944381</v>
      </c>
      <c r="AA286" s="22">
        <v>1.0884324324324324</v>
      </c>
      <c r="AB286" s="20">
        <v>2023</v>
      </c>
      <c r="AC286" s="20">
        <v>2021</v>
      </c>
      <c r="AD286" s="23">
        <v>45264</v>
      </c>
      <c r="AE286" s="23">
        <v>46371</v>
      </c>
      <c r="AF286" s="2">
        <f t="shared" si="4"/>
        <v>94.323096885813158</v>
      </c>
    </row>
    <row r="287" spans="1:32" x14ac:dyDescent="0.35">
      <c r="A287" s="19" t="s">
        <v>510</v>
      </c>
      <c r="B287" s="20" t="s">
        <v>32</v>
      </c>
      <c r="C287" s="20" t="s">
        <v>371</v>
      </c>
      <c r="D287" s="20" t="s">
        <v>190</v>
      </c>
      <c r="E287" s="20" t="s">
        <v>26</v>
      </c>
      <c r="F287" s="20" t="s">
        <v>96</v>
      </c>
      <c r="G287" s="20" t="s">
        <v>112</v>
      </c>
      <c r="H287" s="20" t="s">
        <v>98</v>
      </c>
      <c r="I287" s="20" t="s">
        <v>145</v>
      </c>
      <c r="J287" s="39">
        <v>20</v>
      </c>
      <c r="K287" s="39">
        <v>0</v>
      </c>
      <c r="L287" s="39" t="s">
        <v>192</v>
      </c>
      <c r="M287" s="39" t="s">
        <v>123</v>
      </c>
      <c r="N287" s="39" t="s">
        <v>502</v>
      </c>
      <c r="O287" s="39">
        <v>92.7</v>
      </c>
      <c r="P287" s="39">
        <v>99.634565778159939</v>
      </c>
      <c r="Q287" s="39" t="s">
        <v>103</v>
      </c>
      <c r="R287" s="39" t="s">
        <v>103</v>
      </c>
      <c r="S287" s="39">
        <v>250</v>
      </c>
      <c r="T287" s="39" t="s">
        <v>103</v>
      </c>
      <c r="U287" s="39" t="s">
        <v>503</v>
      </c>
      <c r="V287" s="39" t="s">
        <v>171</v>
      </c>
      <c r="W287" s="39" t="s">
        <v>103</v>
      </c>
      <c r="X287" s="39">
        <v>250</v>
      </c>
      <c r="Y287" s="39" t="s">
        <v>103</v>
      </c>
      <c r="Z287" s="21" t="s">
        <v>106</v>
      </c>
      <c r="AA287" s="22">
        <v>1</v>
      </c>
      <c r="AB287" s="20">
        <v>2025</v>
      </c>
      <c r="AC287" s="20">
        <v>2019</v>
      </c>
      <c r="AD287" s="23">
        <v>44645</v>
      </c>
      <c r="AE287" s="23">
        <v>48213</v>
      </c>
      <c r="AF287" s="2">
        <f t="shared" si="4"/>
        <v>99.634565778159939</v>
      </c>
    </row>
    <row r="288" spans="1:32" x14ac:dyDescent="0.35">
      <c r="A288" s="19" t="s">
        <v>511</v>
      </c>
      <c r="B288" s="20" t="s">
        <v>32</v>
      </c>
      <c r="C288" s="20" t="s">
        <v>371</v>
      </c>
      <c r="D288" s="20" t="s">
        <v>190</v>
      </c>
      <c r="E288" s="20" t="s">
        <v>26</v>
      </c>
      <c r="F288" s="20" t="s">
        <v>96</v>
      </c>
      <c r="G288" s="20" t="s">
        <v>112</v>
      </c>
      <c r="H288" s="20" t="s">
        <v>98</v>
      </c>
      <c r="I288" s="20" t="s">
        <v>145</v>
      </c>
      <c r="J288" s="39">
        <v>20</v>
      </c>
      <c r="K288" s="39">
        <v>0</v>
      </c>
      <c r="L288" s="39" t="s">
        <v>192</v>
      </c>
      <c r="M288" s="39" t="s">
        <v>123</v>
      </c>
      <c r="N288" s="39" t="s">
        <v>502</v>
      </c>
      <c r="O288" s="39">
        <v>85.9</v>
      </c>
      <c r="P288" s="39">
        <v>92.325881341358567</v>
      </c>
      <c r="Q288" s="39" t="s">
        <v>103</v>
      </c>
      <c r="R288" s="39" t="s">
        <v>103</v>
      </c>
      <c r="S288" s="39">
        <v>250</v>
      </c>
      <c r="T288" s="39" t="s">
        <v>103</v>
      </c>
      <c r="U288" s="39" t="s">
        <v>503</v>
      </c>
      <c r="V288" s="39" t="s">
        <v>171</v>
      </c>
      <c r="W288" s="39" t="s">
        <v>103</v>
      </c>
      <c r="X288" s="39">
        <v>250</v>
      </c>
      <c r="Y288" s="39" t="s">
        <v>103</v>
      </c>
      <c r="Z288" s="21">
        <v>0</v>
      </c>
      <c r="AA288" s="22">
        <v>1</v>
      </c>
      <c r="AB288" s="20">
        <v>2025</v>
      </c>
      <c r="AC288" s="20">
        <v>2019</v>
      </c>
      <c r="AD288" s="23" t="s">
        <v>103</v>
      </c>
      <c r="AE288" s="23" t="s">
        <v>103</v>
      </c>
      <c r="AF288" s="2">
        <f t="shared" si="4"/>
        <v>92.325881341358567</v>
      </c>
    </row>
    <row r="289" spans="1:32" x14ac:dyDescent="0.35">
      <c r="A289" s="19" t="s">
        <v>512</v>
      </c>
      <c r="B289" s="20" t="s">
        <v>348</v>
      </c>
      <c r="C289" s="20" t="s">
        <v>371</v>
      </c>
      <c r="D289" s="20" t="s">
        <v>190</v>
      </c>
      <c r="E289" s="20" t="s">
        <v>26</v>
      </c>
      <c r="F289" s="20" t="s">
        <v>96</v>
      </c>
      <c r="G289" s="20" t="s">
        <v>112</v>
      </c>
      <c r="H289" s="20" t="s">
        <v>98</v>
      </c>
      <c r="I289" s="20" t="s">
        <v>145</v>
      </c>
      <c r="J289" s="39">
        <v>20</v>
      </c>
      <c r="K289" s="39">
        <v>0</v>
      </c>
      <c r="L289" s="39" t="s">
        <v>192</v>
      </c>
      <c r="M289" s="39" t="s">
        <v>123</v>
      </c>
      <c r="N289" s="39" t="s">
        <v>502</v>
      </c>
      <c r="O289" s="39" t="s">
        <v>103</v>
      </c>
      <c r="P289" s="39" t="s">
        <v>103</v>
      </c>
      <c r="Q289" s="39" t="s">
        <v>103</v>
      </c>
      <c r="R289" s="39" t="s">
        <v>103</v>
      </c>
      <c r="S289" s="39">
        <v>1000</v>
      </c>
      <c r="T289" s="39" t="s">
        <v>103</v>
      </c>
      <c r="U289" s="39" t="s">
        <v>268</v>
      </c>
      <c r="V289" s="39" t="s">
        <v>171</v>
      </c>
      <c r="W289" s="39" t="s">
        <v>103</v>
      </c>
      <c r="X289" s="39" t="s">
        <v>103</v>
      </c>
      <c r="Y289" s="39" t="s">
        <v>103</v>
      </c>
      <c r="Z289" s="21" t="s">
        <v>103</v>
      </c>
      <c r="AA289" s="22" t="s">
        <v>103</v>
      </c>
      <c r="AB289" s="20">
        <v>2024</v>
      </c>
      <c r="AC289" s="20">
        <v>2019</v>
      </c>
      <c r="AD289" s="23">
        <v>44855</v>
      </c>
      <c r="AE289" s="23">
        <v>48579</v>
      </c>
      <c r="AF289" s="2" t="str">
        <f t="shared" si="4"/>
        <v/>
      </c>
    </row>
    <row r="290" spans="1:32" x14ac:dyDescent="0.35">
      <c r="A290" s="19" t="s">
        <v>513</v>
      </c>
      <c r="B290" s="20" t="s">
        <v>32</v>
      </c>
      <c r="C290" s="20" t="s">
        <v>371</v>
      </c>
      <c r="D290" s="20" t="s">
        <v>190</v>
      </c>
      <c r="E290" s="20" t="s">
        <v>26</v>
      </c>
      <c r="F290" s="20"/>
      <c r="G290" s="20" t="s">
        <v>97</v>
      </c>
      <c r="H290" s="20" t="s">
        <v>98</v>
      </c>
      <c r="I290" s="20" t="s">
        <v>145</v>
      </c>
      <c r="J290" s="39">
        <v>20</v>
      </c>
      <c r="K290" s="39">
        <v>0</v>
      </c>
      <c r="L290" s="39" t="s">
        <v>192</v>
      </c>
      <c r="M290" s="39" t="s">
        <v>123</v>
      </c>
      <c r="N290" s="39" t="s">
        <v>481</v>
      </c>
      <c r="O290" s="39">
        <v>87.63</v>
      </c>
      <c r="P290" s="39">
        <v>94.786371011357488</v>
      </c>
      <c r="Q290" s="39" t="s">
        <v>103</v>
      </c>
      <c r="R290" s="39">
        <v>0</v>
      </c>
      <c r="S290" s="39">
        <v>925</v>
      </c>
      <c r="T290" s="39" t="s">
        <v>103</v>
      </c>
      <c r="U290" s="39" t="s">
        <v>109</v>
      </c>
      <c r="V290" s="39" t="s">
        <v>171</v>
      </c>
      <c r="W290" s="39" t="s">
        <v>103</v>
      </c>
      <c r="X290" s="39">
        <v>925.88</v>
      </c>
      <c r="Y290" s="39">
        <v>1349.78</v>
      </c>
      <c r="Z290" s="21">
        <v>1.4578347086015466</v>
      </c>
      <c r="AA290" s="22">
        <v>1.0009513513513513</v>
      </c>
      <c r="AB290" s="20">
        <v>2024</v>
      </c>
      <c r="AC290" s="20">
        <v>2021</v>
      </c>
      <c r="AD290" s="23">
        <v>45425</v>
      </c>
      <c r="AE290" s="23">
        <v>46531</v>
      </c>
      <c r="AF290" s="2">
        <f t="shared" si="4"/>
        <v>94.786371011357488</v>
      </c>
    </row>
    <row r="291" spans="1:32" x14ac:dyDescent="0.35">
      <c r="A291" s="19" t="s">
        <v>514</v>
      </c>
      <c r="B291" s="20" t="s">
        <v>32</v>
      </c>
      <c r="C291" s="20" t="s">
        <v>371</v>
      </c>
      <c r="D291" s="20" t="s">
        <v>190</v>
      </c>
      <c r="E291" s="20" t="s">
        <v>26</v>
      </c>
      <c r="F291" s="20"/>
      <c r="G291" s="20" t="s">
        <v>97</v>
      </c>
      <c r="H291" s="20" t="s">
        <v>98</v>
      </c>
      <c r="I291" s="20" t="s">
        <v>145</v>
      </c>
      <c r="J291" s="39">
        <v>20</v>
      </c>
      <c r="K291" s="39">
        <v>0</v>
      </c>
      <c r="L291" s="39" t="s">
        <v>192</v>
      </c>
      <c r="M291" s="39" t="s">
        <v>123</v>
      </c>
      <c r="N291" s="39" t="s">
        <v>481</v>
      </c>
      <c r="O291" s="39">
        <v>87.92</v>
      </c>
      <c r="P291" s="39">
        <v>95.100054083288271</v>
      </c>
      <c r="Q291" s="39" t="s">
        <v>103</v>
      </c>
      <c r="R291" s="39">
        <v>0</v>
      </c>
      <c r="S291" s="39">
        <v>925</v>
      </c>
      <c r="T291" s="39" t="s">
        <v>103</v>
      </c>
      <c r="U291" s="39" t="s">
        <v>109</v>
      </c>
      <c r="V291" s="39" t="s">
        <v>171</v>
      </c>
      <c r="W291" s="39" t="s">
        <v>103</v>
      </c>
      <c r="X291" s="39">
        <v>755</v>
      </c>
      <c r="Y291" s="39">
        <v>1043</v>
      </c>
      <c r="Z291" s="21">
        <v>1.3814569536423842</v>
      </c>
      <c r="AA291" s="22">
        <v>0.81621621621621621</v>
      </c>
      <c r="AB291" s="20">
        <v>2024</v>
      </c>
      <c r="AC291" s="20">
        <v>2021</v>
      </c>
      <c r="AD291" s="23">
        <v>45537</v>
      </c>
      <c r="AE291" s="23">
        <v>46631</v>
      </c>
      <c r="AF291" s="2">
        <f t="shared" si="4"/>
        <v>95.100054083288271</v>
      </c>
    </row>
    <row r="292" spans="1:32" x14ac:dyDescent="0.35">
      <c r="A292" s="19" t="s">
        <v>515</v>
      </c>
      <c r="B292" s="20" t="s">
        <v>32</v>
      </c>
      <c r="C292" s="20" t="s">
        <v>371</v>
      </c>
      <c r="D292" s="20" t="s">
        <v>190</v>
      </c>
      <c r="E292" s="20" t="s">
        <v>26</v>
      </c>
      <c r="F292" s="20"/>
      <c r="G292" s="20" t="s">
        <v>97</v>
      </c>
      <c r="H292" s="20" t="s">
        <v>98</v>
      </c>
      <c r="I292" s="20" t="s">
        <v>145</v>
      </c>
      <c r="J292" s="39">
        <v>20</v>
      </c>
      <c r="K292" s="39">
        <v>0</v>
      </c>
      <c r="L292" s="39" t="s">
        <v>192</v>
      </c>
      <c r="M292" s="39" t="s">
        <v>123</v>
      </c>
      <c r="N292" s="39" t="s">
        <v>481</v>
      </c>
      <c r="O292" s="39">
        <v>87.61</v>
      </c>
      <c r="P292" s="39">
        <v>94.163800515907141</v>
      </c>
      <c r="Q292" s="39" t="s">
        <v>103</v>
      </c>
      <c r="R292" s="39">
        <v>0</v>
      </c>
      <c r="S292" s="39">
        <v>925</v>
      </c>
      <c r="T292" s="39" t="s">
        <v>103</v>
      </c>
      <c r="U292" s="39" t="s">
        <v>109</v>
      </c>
      <c r="V292" s="39" t="s">
        <v>171</v>
      </c>
      <c r="W292" s="39" t="s">
        <v>103</v>
      </c>
      <c r="X292" s="39">
        <v>930</v>
      </c>
      <c r="Y292" s="39">
        <v>1167</v>
      </c>
      <c r="Z292" s="21">
        <v>1.2548387096774194</v>
      </c>
      <c r="AA292" s="22">
        <v>1.0054054054054054</v>
      </c>
      <c r="AB292" s="20">
        <v>2025</v>
      </c>
      <c r="AC292" s="20">
        <v>2021</v>
      </c>
      <c r="AD292" s="23">
        <v>45698</v>
      </c>
      <c r="AE292" s="23">
        <v>46839</v>
      </c>
      <c r="AF292" s="2">
        <f t="shared" si="4"/>
        <v>94.163800515907141</v>
      </c>
    </row>
    <row r="293" spans="1:32" x14ac:dyDescent="0.35">
      <c r="A293" s="19" t="s">
        <v>516</v>
      </c>
      <c r="B293" s="20" t="s">
        <v>151</v>
      </c>
      <c r="C293" s="20" t="s">
        <v>371</v>
      </c>
      <c r="D293" s="20" t="s">
        <v>190</v>
      </c>
      <c r="E293" s="20" t="s">
        <v>26</v>
      </c>
      <c r="F293" s="20"/>
      <c r="G293" s="20" t="s">
        <v>97</v>
      </c>
      <c r="H293" s="20" t="s">
        <v>98</v>
      </c>
      <c r="I293" s="20" t="s">
        <v>145</v>
      </c>
      <c r="J293" s="39">
        <v>20</v>
      </c>
      <c r="K293" s="39">
        <v>0</v>
      </c>
      <c r="L293" s="39" t="s">
        <v>192</v>
      </c>
      <c r="M293" s="39" t="s">
        <v>123</v>
      </c>
      <c r="N293" s="39" t="s">
        <v>481</v>
      </c>
      <c r="O293" s="39" t="s">
        <v>103</v>
      </c>
      <c r="P293" s="39" t="s">
        <v>103</v>
      </c>
      <c r="Q293" s="39" t="s">
        <v>103</v>
      </c>
      <c r="R293" s="39" t="s">
        <v>103</v>
      </c>
      <c r="S293" s="39">
        <v>925</v>
      </c>
      <c r="T293" s="39" t="s">
        <v>103</v>
      </c>
      <c r="U293" s="39" t="s">
        <v>109</v>
      </c>
      <c r="V293" s="39" t="s">
        <v>171</v>
      </c>
      <c r="W293" s="39" t="s">
        <v>103</v>
      </c>
      <c r="X293" s="39" t="s">
        <v>103</v>
      </c>
      <c r="Y293" s="39" t="s">
        <v>103</v>
      </c>
      <c r="Z293" s="21" t="s">
        <v>103</v>
      </c>
      <c r="AA293" s="22" t="s">
        <v>103</v>
      </c>
      <c r="AB293" s="20">
        <v>2025</v>
      </c>
      <c r="AC293" s="20">
        <v>2021</v>
      </c>
      <c r="AD293" s="23">
        <v>45838</v>
      </c>
      <c r="AE293" s="23" t="s">
        <v>103</v>
      </c>
      <c r="AF293" s="2" t="str">
        <f t="shared" si="4"/>
        <v/>
      </c>
    </row>
    <row r="294" spans="1:32" x14ac:dyDescent="0.35">
      <c r="A294" s="19" t="s">
        <v>517</v>
      </c>
      <c r="B294" s="20" t="s">
        <v>151</v>
      </c>
      <c r="C294" s="20" t="s">
        <v>371</v>
      </c>
      <c r="D294" s="20" t="s">
        <v>190</v>
      </c>
      <c r="E294" s="20" t="s">
        <v>26</v>
      </c>
      <c r="F294" s="20"/>
      <c r="G294" s="20" t="s">
        <v>112</v>
      </c>
      <c r="H294" s="20" t="s">
        <v>98</v>
      </c>
      <c r="I294" s="20" t="s">
        <v>145</v>
      </c>
      <c r="J294" s="39">
        <v>20</v>
      </c>
      <c r="K294" s="39">
        <v>0</v>
      </c>
      <c r="L294" s="39" t="s">
        <v>192</v>
      </c>
      <c r="M294" s="39" t="s">
        <v>99</v>
      </c>
      <c r="N294" s="39" t="s">
        <v>502</v>
      </c>
      <c r="O294" s="39" t="s">
        <v>103</v>
      </c>
      <c r="P294" s="39" t="s">
        <v>103</v>
      </c>
      <c r="Q294" s="39" t="s">
        <v>103</v>
      </c>
      <c r="R294" s="39" t="s">
        <v>103</v>
      </c>
      <c r="S294" s="39">
        <v>1500</v>
      </c>
      <c r="T294" s="39" t="s">
        <v>103</v>
      </c>
      <c r="U294" s="39" t="s">
        <v>268</v>
      </c>
      <c r="V294" s="39" t="s">
        <v>171</v>
      </c>
      <c r="W294" s="39" t="s">
        <v>103</v>
      </c>
      <c r="X294" s="39" t="s">
        <v>103</v>
      </c>
      <c r="Y294" s="39" t="s">
        <v>103</v>
      </c>
      <c r="Z294" s="21" t="s">
        <v>103</v>
      </c>
      <c r="AA294" s="22" t="s">
        <v>103</v>
      </c>
      <c r="AB294" s="20">
        <v>2026</v>
      </c>
      <c r="AC294" s="20">
        <v>2019</v>
      </c>
      <c r="AD294" s="23">
        <v>44857</v>
      </c>
      <c r="AE294" s="23">
        <v>48579</v>
      </c>
      <c r="AF294" s="2" t="str">
        <f t="shared" si="4"/>
        <v/>
      </c>
    </row>
    <row r="295" spans="1:32" x14ac:dyDescent="0.35">
      <c r="A295" s="19" t="s">
        <v>518</v>
      </c>
      <c r="B295" s="20" t="s">
        <v>151</v>
      </c>
      <c r="C295" s="20" t="s">
        <v>371</v>
      </c>
      <c r="D295" s="20" t="s">
        <v>190</v>
      </c>
      <c r="E295" s="20" t="s">
        <v>26</v>
      </c>
      <c r="F295" s="20"/>
      <c r="G295" s="20" t="s">
        <v>112</v>
      </c>
      <c r="H295" s="20" t="s">
        <v>98</v>
      </c>
      <c r="I295" s="20" t="s">
        <v>145</v>
      </c>
      <c r="J295" s="39">
        <v>20</v>
      </c>
      <c r="K295" s="39">
        <v>0</v>
      </c>
      <c r="L295" s="39" t="s">
        <v>192</v>
      </c>
      <c r="M295" s="39" t="s">
        <v>99</v>
      </c>
      <c r="N295" s="39" t="s">
        <v>502</v>
      </c>
      <c r="O295" s="39" t="s">
        <v>103</v>
      </c>
      <c r="P295" s="39" t="s">
        <v>103</v>
      </c>
      <c r="Q295" s="39" t="s">
        <v>103</v>
      </c>
      <c r="R295" s="39" t="s">
        <v>103</v>
      </c>
      <c r="S295" s="39">
        <v>2700</v>
      </c>
      <c r="T295" s="39" t="s">
        <v>103</v>
      </c>
      <c r="U295" s="39" t="s">
        <v>268</v>
      </c>
      <c r="V295" s="39" t="s">
        <v>171</v>
      </c>
      <c r="W295" s="39" t="s">
        <v>103</v>
      </c>
      <c r="X295" s="39" t="s">
        <v>103</v>
      </c>
      <c r="Y295" s="39" t="s">
        <v>103</v>
      </c>
      <c r="Z295" s="21" t="s">
        <v>103</v>
      </c>
      <c r="AA295" s="22" t="s">
        <v>103</v>
      </c>
      <c r="AB295" s="20">
        <v>2026</v>
      </c>
      <c r="AC295" s="20">
        <v>2019</v>
      </c>
      <c r="AD295" s="23" t="s">
        <v>103</v>
      </c>
      <c r="AE295" s="23" t="s">
        <v>103</v>
      </c>
      <c r="AF295" s="2" t="str">
        <f t="shared" si="4"/>
        <v/>
      </c>
    </row>
    <row r="296" spans="1:32" x14ac:dyDescent="0.35">
      <c r="A296" s="19" t="s">
        <v>519</v>
      </c>
      <c r="B296" s="20" t="s">
        <v>151</v>
      </c>
      <c r="C296" s="20" t="s">
        <v>371</v>
      </c>
      <c r="D296" s="20" t="s">
        <v>190</v>
      </c>
      <c r="E296" s="20" t="s">
        <v>26</v>
      </c>
      <c r="F296" s="20"/>
      <c r="G296" s="20" t="s">
        <v>97</v>
      </c>
      <c r="H296" s="20" t="s">
        <v>98</v>
      </c>
      <c r="I296" s="20" t="s">
        <v>99</v>
      </c>
      <c r="J296" s="39">
        <v>20</v>
      </c>
      <c r="K296" s="39">
        <v>0</v>
      </c>
      <c r="L296" s="39" t="s">
        <v>192</v>
      </c>
      <c r="M296" s="39" t="s">
        <v>123</v>
      </c>
      <c r="N296" s="39" t="s">
        <v>481</v>
      </c>
      <c r="O296" s="39" t="s">
        <v>103</v>
      </c>
      <c r="P296" s="39" t="s">
        <v>103</v>
      </c>
      <c r="Q296" s="39" t="s">
        <v>103</v>
      </c>
      <c r="R296" s="39">
        <v>0</v>
      </c>
      <c r="S296" s="39">
        <v>925</v>
      </c>
      <c r="T296" s="39" t="s">
        <v>103</v>
      </c>
      <c r="U296" s="39" t="s">
        <v>109</v>
      </c>
      <c r="V296" s="39" t="s">
        <v>99</v>
      </c>
      <c r="W296" s="39" t="s">
        <v>103</v>
      </c>
      <c r="X296" s="39" t="s">
        <v>103</v>
      </c>
      <c r="Y296" s="39" t="s">
        <v>103</v>
      </c>
      <c r="Z296" s="21" t="s">
        <v>103</v>
      </c>
      <c r="AA296" s="22" t="s">
        <v>103</v>
      </c>
      <c r="AB296" s="20">
        <v>2026</v>
      </c>
      <c r="AC296" s="20">
        <v>2021</v>
      </c>
      <c r="AD296" s="23" t="s">
        <v>103</v>
      </c>
      <c r="AE296" s="23" t="s">
        <v>103</v>
      </c>
      <c r="AF296" s="2" t="str">
        <f t="shared" si="4"/>
        <v/>
      </c>
    </row>
    <row r="297" spans="1:32" x14ac:dyDescent="0.35">
      <c r="A297" s="19" t="s">
        <v>520</v>
      </c>
      <c r="B297" s="20" t="s">
        <v>32</v>
      </c>
      <c r="C297" s="20" t="s">
        <v>371</v>
      </c>
      <c r="D297" s="20" t="s">
        <v>190</v>
      </c>
      <c r="E297" s="20" t="s">
        <v>50</v>
      </c>
      <c r="F297" s="20"/>
      <c r="G297" s="20" t="s">
        <v>97</v>
      </c>
      <c r="H297" s="20" t="s">
        <v>98</v>
      </c>
      <c r="I297" s="20" t="s">
        <v>145</v>
      </c>
      <c r="J297" s="39">
        <v>20</v>
      </c>
      <c r="K297" s="39">
        <v>0</v>
      </c>
      <c r="L297" s="39" t="s">
        <v>192</v>
      </c>
      <c r="M297" s="39" t="s">
        <v>123</v>
      </c>
      <c r="N297" s="39" t="s">
        <v>103</v>
      </c>
      <c r="O297" s="39">
        <v>112.4</v>
      </c>
      <c r="P297" s="39">
        <v>126.74785746504286</v>
      </c>
      <c r="Q297" s="39" t="s">
        <v>103</v>
      </c>
      <c r="R297" s="39">
        <v>0</v>
      </c>
      <c r="S297" s="39">
        <v>62.5</v>
      </c>
      <c r="T297" s="39" t="s">
        <v>103</v>
      </c>
      <c r="U297" s="39" t="s">
        <v>158</v>
      </c>
      <c r="V297" s="39" t="s">
        <v>171</v>
      </c>
      <c r="W297" s="39" t="s">
        <v>103</v>
      </c>
      <c r="X297" s="39">
        <v>27</v>
      </c>
      <c r="Y297" s="39">
        <v>76</v>
      </c>
      <c r="Z297" s="21">
        <v>2.8148148148148149</v>
      </c>
      <c r="AA297" s="22">
        <v>0.432</v>
      </c>
      <c r="AB297" s="20">
        <v>2017</v>
      </c>
      <c r="AC297" s="20">
        <v>2016</v>
      </c>
      <c r="AD297" s="23">
        <v>42692</v>
      </c>
      <c r="AE297" s="23">
        <v>44475</v>
      </c>
      <c r="AF297" s="2">
        <f t="shared" si="4"/>
        <v>126.74785746504286</v>
      </c>
    </row>
    <row r="298" spans="1:32" x14ac:dyDescent="0.35">
      <c r="A298" s="19" t="s">
        <v>521</v>
      </c>
      <c r="B298" s="20" t="s">
        <v>32</v>
      </c>
      <c r="C298" s="20" t="s">
        <v>371</v>
      </c>
      <c r="D298" s="20" t="s">
        <v>190</v>
      </c>
      <c r="E298" s="20" t="s">
        <v>50</v>
      </c>
      <c r="F298" s="20"/>
      <c r="G298" s="20" t="s">
        <v>97</v>
      </c>
      <c r="H298" s="20" t="s">
        <v>98</v>
      </c>
      <c r="I298" s="20" t="s">
        <v>145</v>
      </c>
      <c r="J298" s="39">
        <v>20</v>
      </c>
      <c r="K298" s="39">
        <v>0</v>
      </c>
      <c r="L298" s="39" t="s">
        <v>192</v>
      </c>
      <c r="M298" s="39" t="s">
        <v>123</v>
      </c>
      <c r="N298" s="39" t="s">
        <v>103</v>
      </c>
      <c r="O298" s="39">
        <v>91.8</v>
      </c>
      <c r="P298" s="39">
        <v>108.29302819393654</v>
      </c>
      <c r="Q298" s="39" t="s">
        <v>103</v>
      </c>
      <c r="R298" s="39">
        <v>0</v>
      </c>
      <c r="S298" s="39">
        <v>35</v>
      </c>
      <c r="T298" s="39" t="s">
        <v>103</v>
      </c>
      <c r="U298" s="39" t="s">
        <v>158</v>
      </c>
      <c r="V298" s="39" t="s">
        <v>171</v>
      </c>
      <c r="W298" s="39" t="s">
        <v>103</v>
      </c>
      <c r="X298" s="39">
        <v>29.6</v>
      </c>
      <c r="Y298" s="39">
        <v>97.8</v>
      </c>
      <c r="Z298" s="21">
        <v>3.3040540540540539</v>
      </c>
      <c r="AA298" s="22">
        <v>0.84571428571428575</v>
      </c>
      <c r="AB298" s="20">
        <v>2018</v>
      </c>
      <c r="AC298" s="20">
        <v>2017</v>
      </c>
      <c r="AD298" s="23">
        <v>43087</v>
      </c>
      <c r="AE298" s="23">
        <v>44933</v>
      </c>
      <c r="AF298" s="2">
        <f t="shared" si="4"/>
        <v>108.29302819393654</v>
      </c>
    </row>
    <row r="299" spans="1:32" x14ac:dyDescent="0.35">
      <c r="A299" s="19" t="s">
        <v>522</v>
      </c>
      <c r="B299" s="20" t="s">
        <v>32</v>
      </c>
      <c r="C299" s="20" t="s">
        <v>371</v>
      </c>
      <c r="D299" s="20" t="s">
        <v>190</v>
      </c>
      <c r="E299" s="20" t="s">
        <v>50</v>
      </c>
      <c r="F299" s="20"/>
      <c r="G299" s="20" t="s">
        <v>97</v>
      </c>
      <c r="H299" s="20" t="s">
        <v>98</v>
      </c>
      <c r="I299" s="20" t="s">
        <v>145</v>
      </c>
      <c r="J299" s="39">
        <v>20</v>
      </c>
      <c r="K299" s="39">
        <v>0</v>
      </c>
      <c r="L299" s="39" t="s">
        <v>192</v>
      </c>
      <c r="M299" s="39" t="s">
        <v>123</v>
      </c>
      <c r="N299" s="39" t="s">
        <v>103</v>
      </c>
      <c r="O299" s="39">
        <v>87.1</v>
      </c>
      <c r="P299" s="39">
        <v>97.481813094571905</v>
      </c>
      <c r="Q299" s="39" t="s">
        <v>103</v>
      </c>
      <c r="R299" s="39">
        <v>0</v>
      </c>
      <c r="S299" s="39">
        <v>35</v>
      </c>
      <c r="T299" s="39" t="s">
        <v>103</v>
      </c>
      <c r="U299" s="39" t="s">
        <v>158</v>
      </c>
      <c r="V299" s="39" t="s">
        <v>171</v>
      </c>
      <c r="W299" s="39" t="s">
        <v>103</v>
      </c>
      <c r="X299" s="39">
        <v>36.700000000000003</v>
      </c>
      <c r="Y299" s="39">
        <v>65.5</v>
      </c>
      <c r="Z299" s="21">
        <v>1.7847411444141688</v>
      </c>
      <c r="AA299" s="22">
        <v>1.0485714285714287</v>
      </c>
      <c r="AB299" s="20">
        <v>2019</v>
      </c>
      <c r="AC299" s="20">
        <v>2017</v>
      </c>
      <c r="AD299" s="23">
        <v>43452</v>
      </c>
      <c r="AE299" s="23">
        <v>45259</v>
      </c>
      <c r="AF299" s="2">
        <f t="shared" si="4"/>
        <v>97.481813094571905</v>
      </c>
    </row>
    <row r="300" spans="1:32" x14ac:dyDescent="0.35">
      <c r="A300" s="19" t="s">
        <v>523</v>
      </c>
      <c r="B300" s="20" t="s">
        <v>32</v>
      </c>
      <c r="C300" s="20" t="s">
        <v>371</v>
      </c>
      <c r="D300" s="20" t="s">
        <v>190</v>
      </c>
      <c r="E300" s="20" t="s">
        <v>50</v>
      </c>
      <c r="F300" s="20"/>
      <c r="G300" s="20" t="s">
        <v>97</v>
      </c>
      <c r="H300" s="20" t="s">
        <v>98</v>
      </c>
      <c r="I300" s="20" t="s">
        <v>145</v>
      </c>
      <c r="J300" s="39">
        <v>20</v>
      </c>
      <c r="K300" s="39">
        <v>0</v>
      </c>
      <c r="L300" s="39" t="s">
        <v>192</v>
      </c>
      <c r="M300" s="39" t="s">
        <v>123</v>
      </c>
      <c r="N300" s="39" t="s">
        <v>103</v>
      </c>
      <c r="O300" s="39">
        <v>81.5</v>
      </c>
      <c r="P300" s="39">
        <v>92.919849504047434</v>
      </c>
      <c r="Q300" s="39" t="s">
        <v>103</v>
      </c>
      <c r="R300" s="39">
        <v>0</v>
      </c>
      <c r="S300" s="39">
        <v>35</v>
      </c>
      <c r="T300" s="39" t="s">
        <v>103</v>
      </c>
      <c r="U300" s="39" t="s">
        <v>158</v>
      </c>
      <c r="V300" s="39" t="s">
        <v>171</v>
      </c>
      <c r="W300" s="39" t="s">
        <v>103</v>
      </c>
      <c r="X300" s="39">
        <v>20</v>
      </c>
      <c r="Y300" s="39">
        <v>38.200000000000003</v>
      </c>
      <c r="Z300" s="21">
        <v>1.9100000000000001</v>
      </c>
      <c r="AA300" s="22">
        <v>0.5714285714285714</v>
      </c>
      <c r="AB300" s="20">
        <v>2020</v>
      </c>
      <c r="AC300" s="20">
        <v>2017</v>
      </c>
      <c r="AD300" s="23">
        <v>43941</v>
      </c>
      <c r="AE300" s="23">
        <v>45692</v>
      </c>
      <c r="AF300" s="2">
        <f t="shared" si="4"/>
        <v>92.919849504047434</v>
      </c>
    </row>
    <row r="301" spans="1:32" x14ac:dyDescent="0.35">
      <c r="A301" s="19" t="s">
        <v>524</v>
      </c>
      <c r="B301" s="20" t="s">
        <v>32</v>
      </c>
      <c r="C301" s="20" t="s">
        <v>371</v>
      </c>
      <c r="D301" s="20" t="s">
        <v>190</v>
      </c>
      <c r="E301" s="20" t="s">
        <v>50</v>
      </c>
      <c r="F301" s="20"/>
      <c r="G301" s="20" t="s">
        <v>97</v>
      </c>
      <c r="H301" s="20" t="s">
        <v>98</v>
      </c>
      <c r="I301" s="20" t="s">
        <v>145</v>
      </c>
      <c r="J301" s="39">
        <v>20</v>
      </c>
      <c r="K301" s="39">
        <v>0</v>
      </c>
      <c r="L301" s="39" t="s">
        <v>192</v>
      </c>
      <c r="M301" s="39" t="s">
        <v>123</v>
      </c>
      <c r="N301" s="39" t="s">
        <v>103</v>
      </c>
      <c r="O301" s="39">
        <v>95.7</v>
      </c>
      <c r="P301" s="39">
        <v>100.58860626445238</v>
      </c>
      <c r="Q301" s="39" t="s">
        <v>103</v>
      </c>
      <c r="R301" s="39">
        <v>0</v>
      </c>
      <c r="S301" s="39">
        <v>35</v>
      </c>
      <c r="T301" s="39" t="s">
        <v>103</v>
      </c>
      <c r="U301" s="39" t="s">
        <v>158</v>
      </c>
      <c r="V301" s="39" t="s">
        <v>171</v>
      </c>
      <c r="W301" s="39" t="s">
        <v>103</v>
      </c>
      <c r="X301" s="39">
        <v>3.3</v>
      </c>
      <c r="Y301" s="39">
        <v>9.5</v>
      </c>
      <c r="Z301" s="21">
        <v>2.8787878787878789</v>
      </c>
      <c r="AA301" s="22">
        <v>9.4285714285714278E-2</v>
      </c>
      <c r="AB301" s="20">
        <v>2022</v>
      </c>
      <c r="AC301" s="20">
        <v>2017</v>
      </c>
      <c r="AD301" s="23">
        <v>44518</v>
      </c>
      <c r="AE301" s="23">
        <v>46332</v>
      </c>
      <c r="AF301" s="2">
        <f t="shared" si="4"/>
        <v>100.58860626445238</v>
      </c>
    </row>
    <row r="302" spans="1:32" x14ac:dyDescent="0.35">
      <c r="A302" s="19" t="s">
        <v>525</v>
      </c>
      <c r="B302" s="20" t="s">
        <v>32</v>
      </c>
      <c r="C302" s="20" t="s">
        <v>371</v>
      </c>
      <c r="D302" s="20" t="s">
        <v>190</v>
      </c>
      <c r="E302" s="20" t="s">
        <v>50</v>
      </c>
      <c r="F302" s="20"/>
      <c r="G302" s="20" t="s">
        <v>97</v>
      </c>
      <c r="H302" s="20" t="s">
        <v>98</v>
      </c>
      <c r="I302" s="20" t="s">
        <v>145</v>
      </c>
      <c r="J302" s="39">
        <v>20</v>
      </c>
      <c r="K302" s="39">
        <v>0</v>
      </c>
      <c r="L302" s="39" t="s">
        <v>192</v>
      </c>
      <c r="M302" s="39" t="s">
        <v>123</v>
      </c>
      <c r="N302" s="39" t="s">
        <v>103</v>
      </c>
      <c r="O302" s="39">
        <v>91.3</v>
      </c>
      <c r="P302" s="39">
        <v>98.724048442906579</v>
      </c>
      <c r="Q302" s="39" t="s">
        <v>103</v>
      </c>
      <c r="R302" s="39">
        <v>0</v>
      </c>
      <c r="S302" s="39">
        <v>35</v>
      </c>
      <c r="T302" s="39" t="s">
        <v>103</v>
      </c>
      <c r="U302" s="39" t="s">
        <v>158</v>
      </c>
      <c r="V302" s="39" t="s">
        <v>171</v>
      </c>
      <c r="W302" s="39" t="s">
        <v>103</v>
      </c>
      <c r="X302" s="39">
        <v>12.9</v>
      </c>
      <c r="Y302" s="39">
        <v>25.8</v>
      </c>
      <c r="Z302" s="21">
        <v>2</v>
      </c>
      <c r="AA302" s="22">
        <v>0.36857142857142861</v>
      </c>
      <c r="AB302" s="20">
        <v>2023</v>
      </c>
      <c r="AC302" s="20">
        <v>2017</v>
      </c>
      <c r="AD302" s="23">
        <v>44908</v>
      </c>
      <c r="AE302" s="23">
        <v>46753</v>
      </c>
      <c r="AF302" s="2">
        <f t="shared" si="4"/>
        <v>98.724048442906579</v>
      </c>
    </row>
    <row r="303" spans="1:32" x14ac:dyDescent="0.35">
      <c r="A303" s="19" t="s">
        <v>526</v>
      </c>
      <c r="B303" s="20" t="s">
        <v>151</v>
      </c>
      <c r="C303" s="20" t="s">
        <v>371</v>
      </c>
      <c r="D303" s="20" t="s">
        <v>190</v>
      </c>
      <c r="E303" s="20" t="s">
        <v>50</v>
      </c>
      <c r="F303" s="20"/>
      <c r="G303" s="20" t="s">
        <v>97</v>
      </c>
      <c r="H303" s="20" t="s">
        <v>98</v>
      </c>
      <c r="I303" s="20" t="s">
        <v>145</v>
      </c>
      <c r="J303" s="39">
        <v>20</v>
      </c>
      <c r="K303" s="39">
        <v>0</v>
      </c>
      <c r="L303" s="39" t="s">
        <v>192</v>
      </c>
      <c r="M303" s="39" t="s">
        <v>123</v>
      </c>
      <c r="N303" s="39" t="s">
        <v>103</v>
      </c>
      <c r="O303" s="39" t="s">
        <v>103</v>
      </c>
      <c r="P303" s="39" t="s">
        <v>103</v>
      </c>
      <c r="Q303" s="39" t="s">
        <v>103</v>
      </c>
      <c r="R303" s="39">
        <v>0</v>
      </c>
      <c r="S303" s="39">
        <v>35</v>
      </c>
      <c r="T303" s="39" t="s">
        <v>103</v>
      </c>
      <c r="U303" s="39" t="s">
        <v>158</v>
      </c>
      <c r="V303" s="39" t="s">
        <v>171</v>
      </c>
      <c r="W303" s="39" t="s">
        <v>103</v>
      </c>
      <c r="X303" s="39" t="s">
        <v>103</v>
      </c>
      <c r="Y303" s="39" t="s">
        <v>103</v>
      </c>
      <c r="Z303" s="21" t="s">
        <v>103</v>
      </c>
      <c r="AA303" s="22" t="s">
        <v>103</v>
      </c>
      <c r="AB303" s="20">
        <v>2025</v>
      </c>
      <c r="AC303" s="20">
        <v>2023</v>
      </c>
      <c r="AD303" s="23">
        <v>45614</v>
      </c>
      <c r="AE303" s="23">
        <v>46879</v>
      </c>
      <c r="AF303" s="2" t="str">
        <f t="shared" si="4"/>
        <v/>
      </c>
    </row>
    <row r="304" spans="1:32" x14ac:dyDescent="0.35">
      <c r="A304" s="19" t="s">
        <v>527</v>
      </c>
      <c r="B304" s="20" t="s">
        <v>151</v>
      </c>
      <c r="C304" s="20" t="s">
        <v>371</v>
      </c>
      <c r="D304" s="20" t="s">
        <v>190</v>
      </c>
      <c r="E304" s="20" t="s">
        <v>50</v>
      </c>
      <c r="F304" s="20"/>
      <c r="G304" s="20" t="s">
        <v>97</v>
      </c>
      <c r="H304" s="20" t="s">
        <v>98</v>
      </c>
      <c r="I304" s="20" t="s">
        <v>145</v>
      </c>
      <c r="J304" s="39">
        <v>20</v>
      </c>
      <c r="K304" s="39">
        <v>0</v>
      </c>
      <c r="L304" s="39" t="s">
        <v>192</v>
      </c>
      <c r="M304" s="39" t="s">
        <v>123</v>
      </c>
      <c r="N304" s="39" t="s">
        <v>103</v>
      </c>
      <c r="O304" s="39" t="s">
        <v>103</v>
      </c>
      <c r="P304" s="39" t="s">
        <v>103</v>
      </c>
      <c r="Q304" s="39" t="s">
        <v>103</v>
      </c>
      <c r="R304" s="39">
        <v>0</v>
      </c>
      <c r="S304" s="39">
        <v>40</v>
      </c>
      <c r="T304" s="39" t="s">
        <v>103</v>
      </c>
      <c r="U304" s="39" t="s">
        <v>158</v>
      </c>
      <c r="V304" s="39" t="s">
        <v>171</v>
      </c>
      <c r="W304" s="39" t="s">
        <v>103</v>
      </c>
      <c r="X304" s="39" t="s">
        <v>103</v>
      </c>
      <c r="Y304" s="39" t="s">
        <v>103</v>
      </c>
      <c r="Z304" s="21" t="s">
        <v>103</v>
      </c>
      <c r="AA304" s="22" t="s">
        <v>103</v>
      </c>
      <c r="AB304" s="20">
        <v>2025</v>
      </c>
      <c r="AC304" s="20">
        <v>2023</v>
      </c>
      <c r="AD304" s="23">
        <v>45979</v>
      </c>
      <c r="AE304" s="23">
        <v>47243</v>
      </c>
      <c r="AF304" s="2" t="str">
        <f t="shared" si="4"/>
        <v/>
      </c>
    </row>
    <row r="305" spans="1:32" x14ac:dyDescent="0.35">
      <c r="A305" s="19" t="s">
        <v>528</v>
      </c>
      <c r="B305" s="20" t="s">
        <v>32</v>
      </c>
      <c r="C305" s="20" t="s">
        <v>371</v>
      </c>
      <c r="D305" s="20" t="s">
        <v>190</v>
      </c>
      <c r="E305" s="20" t="s">
        <v>50</v>
      </c>
      <c r="F305" s="20"/>
      <c r="G305" s="20" t="s">
        <v>97</v>
      </c>
      <c r="H305" s="20" t="s">
        <v>98</v>
      </c>
      <c r="I305" s="20" t="s">
        <v>145</v>
      </c>
      <c r="J305" s="39">
        <v>20</v>
      </c>
      <c r="K305" s="39">
        <v>0</v>
      </c>
      <c r="L305" s="39" t="s">
        <v>192</v>
      </c>
      <c r="M305" s="39" t="s">
        <v>123</v>
      </c>
      <c r="N305" s="39" t="s">
        <v>103</v>
      </c>
      <c r="O305" s="39">
        <v>98.9</v>
      </c>
      <c r="P305" s="39">
        <v>106.97674418604652</v>
      </c>
      <c r="Q305" s="39" t="s">
        <v>103</v>
      </c>
      <c r="R305" s="39">
        <v>0</v>
      </c>
      <c r="S305" s="39">
        <v>30</v>
      </c>
      <c r="T305" s="39" t="s">
        <v>103</v>
      </c>
      <c r="U305" s="39" t="s">
        <v>158</v>
      </c>
      <c r="V305" s="39" t="s">
        <v>171</v>
      </c>
      <c r="W305" s="39" t="s">
        <v>103</v>
      </c>
      <c r="X305" s="39">
        <v>10.1</v>
      </c>
      <c r="Y305" s="39">
        <v>13.7</v>
      </c>
      <c r="Z305" s="21">
        <v>1.3564356435643563</v>
      </c>
      <c r="AA305" s="22">
        <v>0.33666666666666667</v>
      </c>
      <c r="AB305" s="20">
        <v>2024</v>
      </c>
      <c r="AC305" s="20">
        <v>2023</v>
      </c>
      <c r="AD305" s="23">
        <v>45327</v>
      </c>
      <c r="AE305" s="23">
        <v>46543</v>
      </c>
      <c r="AF305" s="2">
        <f t="shared" si="4"/>
        <v>106.97674418604652</v>
      </c>
    </row>
    <row r="306" spans="1:32" x14ac:dyDescent="0.35">
      <c r="A306" s="19" t="s">
        <v>529</v>
      </c>
      <c r="B306" s="20" t="s">
        <v>151</v>
      </c>
      <c r="C306" s="20" t="s">
        <v>371</v>
      </c>
      <c r="D306" s="20" t="s">
        <v>190</v>
      </c>
      <c r="E306" s="20" t="s">
        <v>26</v>
      </c>
      <c r="F306" s="20"/>
      <c r="G306" s="20" t="s">
        <v>112</v>
      </c>
      <c r="H306" s="20" t="s">
        <v>98</v>
      </c>
      <c r="I306" s="20" t="s">
        <v>145</v>
      </c>
      <c r="J306" s="39">
        <v>20</v>
      </c>
      <c r="K306" s="39">
        <v>0</v>
      </c>
      <c r="L306" s="39" t="s">
        <v>192</v>
      </c>
      <c r="M306" s="39" t="s">
        <v>99</v>
      </c>
      <c r="N306" s="39" t="s">
        <v>502</v>
      </c>
      <c r="O306" s="39" t="s">
        <v>103</v>
      </c>
      <c r="P306" s="39" t="s">
        <v>103</v>
      </c>
      <c r="Q306" s="39" t="s">
        <v>103</v>
      </c>
      <c r="R306" s="39">
        <v>8400</v>
      </c>
      <c r="S306" s="39">
        <v>9200</v>
      </c>
      <c r="T306" s="39" t="s">
        <v>103</v>
      </c>
      <c r="U306" s="39" t="s">
        <v>268</v>
      </c>
      <c r="V306" s="39" t="s">
        <v>171</v>
      </c>
      <c r="W306" s="39" t="s">
        <v>103</v>
      </c>
      <c r="X306" s="39" t="s">
        <v>103</v>
      </c>
      <c r="Y306" s="39" t="s">
        <v>103</v>
      </c>
      <c r="Z306" s="21" t="s">
        <v>103</v>
      </c>
      <c r="AA306" s="22" t="s">
        <v>103</v>
      </c>
      <c r="AB306" s="20">
        <v>2027</v>
      </c>
      <c r="AC306" s="20">
        <v>2019</v>
      </c>
      <c r="AD306" s="23" t="s">
        <v>103</v>
      </c>
      <c r="AE306" s="23" t="s">
        <v>103</v>
      </c>
      <c r="AF306" s="2" t="str">
        <f t="shared" si="4"/>
        <v/>
      </c>
    </row>
    <row r="307" spans="1:32" x14ac:dyDescent="0.35">
      <c r="A307" s="19" t="s">
        <v>530</v>
      </c>
      <c r="B307" s="20" t="s">
        <v>32</v>
      </c>
      <c r="C307" s="20" t="s">
        <v>371</v>
      </c>
      <c r="D307" s="20" t="s">
        <v>190</v>
      </c>
      <c r="E307" s="20" t="s">
        <v>25</v>
      </c>
      <c r="F307" s="20"/>
      <c r="G307" s="20" t="s">
        <v>97</v>
      </c>
      <c r="H307" s="20" t="s">
        <v>98</v>
      </c>
      <c r="I307" s="20" t="s">
        <v>99</v>
      </c>
      <c r="J307" s="39">
        <v>20</v>
      </c>
      <c r="K307" s="39">
        <v>0</v>
      </c>
      <c r="L307" s="39" t="s">
        <v>192</v>
      </c>
      <c r="M307" s="39" t="s">
        <v>123</v>
      </c>
      <c r="N307" s="39" t="s">
        <v>531</v>
      </c>
      <c r="O307" s="39">
        <v>80.599999999999994</v>
      </c>
      <c r="P307" s="39">
        <v>87.182260681449421</v>
      </c>
      <c r="Q307" s="39" t="s">
        <v>103</v>
      </c>
      <c r="R307" s="39">
        <v>0</v>
      </c>
      <c r="S307" s="39">
        <v>500</v>
      </c>
      <c r="T307" s="39" t="s">
        <v>103</v>
      </c>
      <c r="U307" s="39" t="s">
        <v>104</v>
      </c>
      <c r="V307" s="39" t="s">
        <v>169</v>
      </c>
      <c r="W307" s="39" t="s">
        <v>103</v>
      </c>
      <c r="X307" s="39">
        <v>500</v>
      </c>
      <c r="Y307" s="39">
        <v>767</v>
      </c>
      <c r="Z307" s="21">
        <v>1.534</v>
      </c>
      <c r="AA307" s="22">
        <v>1</v>
      </c>
      <c r="AB307" s="20">
        <v>2024</v>
      </c>
      <c r="AC307" s="20">
        <v>2021</v>
      </c>
      <c r="AD307" s="23">
        <v>45579</v>
      </c>
      <c r="AE307" s="23">
        <v>46491</v>
      </c>
      <c r="AF307" s="2">
        <f t="shared" si="4"/>
        <v>87.182260681449421</v>
      </c>
    </row>
    <row r="308" spans="1:32" x14ac:dyDescent="0.35">
      <c r="A308" s="19" t="s">
        <v>532</v>
      </c>
      <c r="B308" s="20" t="s">
        <v>151</v>
      </c>
      <c r="C308" s="20" t="s">
        <v>371</v>
      </c>
      <c r="D308" s="20" t="s">
        <v>190</v>
      </c>
      <c r="E308" s="20" t="s">
        <v>25</v>
      </c>
      <c r="F308" s="20"/>
      <c r="G308" s="20" t="s">
        <v>97</v>
      </c>
      <c r="H308" s="20" t="s">
        <v>98</v>
      </c>
      <c r="I308" s="20" t="s">
        <v>99</v>
      </c>
      <c r="J308" s="39">
        <v>20</v>
      </c>
      <c r="K308" s="39">
        <v>0</v>
      </c>
      <c r="L308" s="39" t="s">
        <v>192</v>
      </c>
      <c r="M308" s="39" t="s">
        <v>123</v>
      </c>
      <c r="N308" s="39" t="s">
        <v>487</v>
      </c>
      <c r="O308" s="39" t="s">
        <v>103</v>
      </c>
      <c r="P308" s="39" t="s">
        <v>103</v>
      </c>
      <c r="Q308" s="39" t="s">
        <v>103</v>
      </c>
      <c r="R308" s="39">
        <v>0</v>
      </c>
      <c r="S308" s="39">
        <v>500</v>
      </c>
      <c r="T308" s="39" t="s">
        <v>103</v>
      </c>
      <c r="U308" s="39" t="s">
        <v>104</v>
      </c>
      <c r="V308" s="39" t="s">
        <v>169</v>
      </c>
      <c r="W308" s="39" t="s">
        <v>103</v>
      </c>
      <c r="X308" s="39" t="s">
        <v>103</v>
      </c>
      <c r="Y308" s="39" t="s">
        <v>103</v>
      </c>
      <c r="Z308" s="21" t="s">
        <v>103</v>
      </c>
      <c r="AA308" s="22" t="s">
        <v>103</v>
      </c>
      <c r="AB308" s="20">
        <v>2025</v>
      </c>
      <c r="AC308" s="20">
        <v>2021</v>
      </c>
      <c r="AD308" s="23">
        <v>45922</v>
      </c>
      <c r="AE308" s="23" t="s">
        <v>103</v>
      </c>
      <c r="AF308" s="2" t="str">
        <f t="shared" si="4"/>
        <v/>
      </c>
    </row>
    <row r="309" spans="1:32" x14ac:dyDescent="0.35">
      <c r="A309" s="19" t="s">
        <v>533</v>
      </c>
      <c r="B309" s="20" t="s">
        <v>151</v>
      </c>
      <c r="C309" s="20" t="s">
        <v>371</v>
      </c>
      <c r="D309" s="20" t="s">
        <v>190</v>
      </c>
      <c r="E309" s="20" t="s">
        <v>25</v>
      </c>
      <c r="F309" s="20"/>
      <c r="G309" s="20" t="s">
        <v>97</v>
      </c>
      <c r="H309" s="20" t="s">
        <v>98</v>
      </c>
      <c r="I309" s="20" t="s">
        <v>99</v>
      </c>
      <c r="J309" s="39">
        <v>20</v>
      </c>
      <c r="K309" s="39">
        <v>0</v>
      </c>
      <c r="L309" s="39" t="s">
        <v>192</v>
      </c>
      <c r="M309" s="39" t="s">
        <v>123</v>
      </c>
      <c r="N309" s="39" t="s">
        <v>487</v>
      </c>
      <c r="O309" s="39" t="s">
        <v>103</v>
      </c>
      <c r="P309" s="39" t="s">
        <v>103</v>
      </c>
      <c r="Q309" s="39" t="s">
        <v>103</v>
      </c>
      <c r="R309" s="39">
        <v>0</v>
      </c>
      <c r="S309" s="39">
        <v>500</v>
      </c>
      <c r="T309" s="39" t="s">
        <v>103</v>
      </c>
      <c r="U309" s="39" t="s">
        <v>104</v>
      </c>
      <c r="V309" s="39" t="s">
        <v>169</v>
      </c>
      <c r="W309" s="39" t="s">
        <v>103</v>
      </c>
      <c r="X309" s="39" t="s">
        <v>103</v>
      </c>
      <c r="Y309" s="39" t="s">
        <v>103</v>
      </c>
      <c r="Z309" s="21" t="s">
        <v>103</v>
      </c>
      <c r="AA309" s="22" t="s">
        <v>103</v>
      </c>
      <c r="AB309" s="20">
        <v>2026</v>
      </c>
      <c r="AC309" s="20">
        <v>2021</v>
      </c>
      <c r="AD309" s="23" t="s">
        <v>103</v>
      </c>
      <c r="AE309" s="23" t="s">
        <v>103</v>
      </c>
      <c r="AF309" s="2" t="str">
        <f t="shared" si="4"/>
        <v/>
      </c>
    </row>
    <row r="310" spans="1:32" x14ac:dyDescent="0.35">
      <c r="A310" s="19" t="s">
        <v>534</v>
      </c>
      <c r="B310" s="20" t="s">
        <v>32</v>
      </c>
      <c r="C310" s="20" t="s">
        <v>371</v>
      </c>
      <c r="D310" s="20" t="s">
        <v>190</v>
      </c>
      <c r="E310" s="20" t="s">
        <v>25</v>
      </c>
      <c r="F310" s="20"/>
      <c r="G310" s="20" t="s">
        <v>97</v>
      </c>
      <c r="H310" s="20" t="s">
        <v>98</v>
      </c>
      <c r="I310" s="20" t="s">
        <v>99</v>
      </c>
      <c r="J310" s="39">
        <v>20</v>
      </c>
      <c r="K310" s="39">
        <v>0</v>
      </c>
      <c r="L310" s="39" t="s">
        <v>192</v>
      </c>
      <c r="M310" s="39" t="s">
        <v>123</v>
      </c>
      <c r="N310" s="39" t="s">
        <v>487</v>
      </c>
      <c r="O310" s="39">
        <v>79.09</v>
      </c>
      <c r="P310" s="39">
        <v>85.006448839208943</v>
      </c>
      <c r="Q310" s="39" t="s">
        <v>103</v>
      </c>
      <c r="R310" s="39">
        <v>0</v>
      </c>
      <c r="S310" s="39">
        <v>925</v>
      </c>
      <c r="T310" s="39" t="s">
        <v>103</v>
      </c>
      <c r="U310" s="39" t="s">
        <v>104</v>
      </c>
      <c r="V310" s="39" t="s">
        <v>171</v>
      </c>
      <c r="W310" s="39" t="s">
        <v>103</v>
      </c>
      <c r="X310" s="39">
        <v>887.46</v>
      </c>
      <c r="Y310" s="39">
        <v>1135.03</v>
      </c>
      <c r="Z310" s="21">
        <v>1.2789646857323147</v>
      </c>
      <c r="AA310" s="22">
        <v>0.95941621621621631</v>
      </c>
      <c r="AB310" s="20">
        <v>2025</v>
      </c>
      <c r="AC310" s="20">
        <v>2021</v>
      </c>
      <c r="AD310" s="23">
        <v>45635</v>
      </c>
      <c r="AE310" s="23">
        <v>46546</v>
      </c>
      <c r="AF310" s="2">
        <f t="shared" si="4"/>
        <v>85.006448839208943</v>
      </c>
    </row>
    <row r="311" spans="1:32" x14ac:dyDescent="0.35">
      <c r="A311" s="19" t="s">
        <v>535</v>
      </c>
      <c r="B311" s="20" t="s">
        <v>151</v>
      </c>
      <c r="C311" s="20" t="s">
        <v>371</v>
      </c>
      <c r="D311" s="20" t="s">
        <v>190</v>
      </c>
      <c r="E311" s="20" t="s">
        <v>25</v>
      </c>
      <c r="F311" s="20"/>
      <c r="G311" s="20" t="s">
        <v>97</v>
      </c>
      <c r="H311" s="20" t="s">
        <v>98</v>
      </c>
      <c r="I311" s="20" t="s">
        <v>99</v>
      </c>
      <c r="J311" s="39">
        <v>20</v>
      </c>
      <c r="K311" s="39">
        <v>0</v>
      </c>
      <c r="L311" s="39" t="s">
        <v>192</v>
      </c>
      <c r="M311" s="39" t="s">
        <v>123</v>
      </c>
      <c r="N311" s="39" t="s">
        <v>487</v>
      </c>
      <c r="O311" s="39" t="s">
        <v>103</v>
      </c>
      <c r="P311" s="39" t="s">
        <v>103</v>
      </c>
      <c r="Q311" s="39" t="s">
        <v>103</v>
      </c>
      <c r="R311" s="39">
        <v>0</v>
      </c>
      <c r="S311" s="39">
        <v>925</v>
      </c>
      <c r="T311" s="39" t="s">
        <v>103</v>
      </c>
      <c r="U311" s="39" t="s">
        <v>104</v>
      </c>
      <c r="V311" s="39" t="s">
        <v>171</v>
      </c>
      <c r="W311" s="39" t="s">
        <v>103</v>
      </c>
      <c r="X311" s="39" t="s">
        <v>103</v>
      </c>
      <c r="Y311" s="39" t="s">
        <v>103</v>
      </c>
      <c r="Z311" s="21" t="s">
        <v>103</v>
      </c>
      <c r="AA311" s="22" t="s">
        <v>103</v>
      </c>
      <c r="AB311" s="20">
        <v>2025</v>
      </c>
      <c r="AC311" s="20">
        <v>2021</v>
      </c>
      <c r="AD311" s="23">
        <v>45810</v>
      </c>
      <c r="AE311" s="23" t="s">
        <v>103</v>
      </c>
      <c r="AF311" s="2" t="str">
        <f t="shared" si="4"/>
        <v/>
      </c>
    </row>
    <row r="312" spans="1:32" x14ac:dyDescent="0.35">
      <c r="A312" s="19" t="s">
        <v>536</v>
      </c>
      <c r="B312" s="20" t="s">
        <v>32</v>
      </c>
      <c r="C312" s="20" t="s">
        <v>371</v>
      </c>
      <c r="D312" s="20" t="s">
        <v>190</v>
      </c>
      <c r="E312" s="20" t="s">
        <v>25</v>
      </c>
      <c r="F312" s="20"/>
      <c r="G312" s="20" t="s">
        <v>97</v>
      </c>
      <c r="H312" s="20" t="s">
        <v>98</v>
      </c>
      <c r="I312" s="20" t="s">
        <v>99</v>
      </c>
      <c r="J312" s="39">
        <v>20</v>
      </c>
      <c r="K312" s="39">
        <v>0</v>
      </c>
      <c r="L312" s="39" t="s">
        <v>192</v>
      </c>
      <c r="M312" s="39" t="s">
        <v>123</v>
      </c>
      <c r="N312" s="39" t="s">
        <v>487</v>
      </c>
      <c r="O312" s="39" t="s">
        <v>103</v>
      </c>
      <c r="P312" s="39" t="s">
        <v>103</v>
      </c>
      <c r="Q312" s="39" t="s">
        <v>103</v>
      </c>
      <c r="R312" s="39">
        <v>0</v>
      </c>
      <c r="S312" s="39">
        <v>400</v>
      </c>
      <c r="T312" s="39" t="s">
        <v>103</v>
      </c>
      <c r="U312" s="39" t="s">
        <v>104</v>
      </c>
      <c r="V312" s="39" t="s">
        <v>171</v>
      </c>
      <c r="W312" s="39" t="s">
        <v>103</v>
      </c>
      <c r="X312" s="39">
        <v>220</v>
      </c>
      <c r="Y312" s="39">
        <v>278</v>
      </c>
      <c r="Z312" s="21">
        <v>1.2636363636363637</v>
      </c>
      <c r="AA312" s="22">
        <v>0.55000000000000004</v>
      </c>
      <c r="AB312" s="20">
        <v>2024</v>
      </c>
      <c r="AC312" s="20">
        <v>2021</v>
      </c>
      <c r="AD312" s="23">
        <v>45632</v>
      </c>
      <c r="AE312" s="23">
        <v>46539</v>
      </c>
      <c r="AF312" s="2" t="str">
        <f t="shared" si="4"/>
        <v/>
      </c>
    </row>
    <row r="313" spans="1:32" x14ac:dyDescent="0.35">
      <c r="A313" s="19" t="s">
        <v>537</v>
      </c>
      <c r="B313" s="20" t="s">
        <v>151</v>
      </c>
      <c r="C313" s="20" t="s">
        <v>371</v>
      </c>
      <c r="D313" s="20" t="s">
        <v>190</v>
      </c>
      <c r="E313" s="20" t="s">
        <v>25</v>
      </c>
      <c r="F313" s="20"/>
      <c r="G313" s="20" t="s">
        <v>97</v>
      </c>
      <c r="H313" s="20" t="s">
        <v>98</v>
      </c>
      <c r="I313" s="20" t="s">
        <v>99</v>
      </c>
      <c r="J313" s="39">
        <v>20</v>
      </c>
      <c r="K313" s="39">
        <v>0</v>
      </c>
      <c r="L313" s="39" t="s">
        <v>192</v>
      </c>
      <c r="M313" s="39" t="s">
        <v>123</v>
      </c>
      <c r="N313" s="39" t="s">
        <v>487</v>
      </c>
      <c r="O313" s="39" t="s">
        <v>103</v>
      </c>
      <c r="P313" s="39" t="s">
        <v>103</v>
      </c>
      <c r="Q313" s="39" t="s">
        <v>103</v>
      </c>
      <c r="R313" s="39">
        <v>0</v>
      </c>
      <c r="S313" s="39">
        <v>925</v>
      </c>
      <c r="T313" s="39" t="s">
        <v>103</v>
      </c>
      <c r="U313" s="39" t="s">
        <v>104</v>
      </c>
      <c r="V313" s="39" t="s">
        <v>171</v>
      </c>
      <c r="W313" s="39" t="s">
        <v>103</v>
      </c>
      <c r="X313" s="39" t="s">
        <v>103</v>
      </c>
      <c r="Y313" s="39" t="s">
        <v>103</v>
      </c>
      <c r="Z313" s="21" t="s">
        <v>103</v>
      </c>
      <c r="AA313" s="22" t="s">
        <v>103</v>
      </c>
      <c r="AB313" s="20">
        <v>2025</v>
      </c>
      <c r="AC313" s="20">
        <v>2021</v>
      </c>
      <c r="AD313" s="23" t="s">
        <v>103</v>
      </c>
      <c r="AE313" s="23" t="s">
        <v>103</v>
      </c>
      <c r="AF313" s="2" t="str">
        <f t="shared" si="4"/>
        <v/>
      </c>
    </row>
    <row r="314" spans="1:32" x14ac:dyDescent="0.35">
      <c r="A314" s="19" t="s">
        <v>538</v>
      </c>
      <c r="B314" s="20" t="s">
        <v>151</v>
      </c>
      <c r="C314" s="20" t="s">
        <v>371</v>
      </c>
      <c r="D314" s="20" t="s">
        <v>190</v>
      </c>
      <c r="E314" s="20" t="s">
        <v>25</v>
      </c>
      <c r="F314" s="20"/>
      <c r="G314" s="20" t="s">
        <v>97</v>
      </c>
      <c r="H314" s="20" t="s">
        <v>98</v>
      </c>
      <c r="I314" s="20" t="s">
        <v>99</v>
      </c>
      <c r="J314" s="39">
        <v>20</v>
      </c>
      <c r="K314" s="39">
        <v>0</v>
      </c>
      <c r="L314" s="39" t="s">
        <v>192</v>
      </c>
      <c r="M314" s="39" t="s">
        <v>123</v>
      </c>
      <c r="N314" s="39" t="s">
        <v>487</v>
      </c>
      <c r="O314" s="39" t="s">
        <v>103</v>
      </c>
      <c r="P314" s="39" t="s">
        <v>103</v>
      </c>
      <c r="Q314" s="39" t="s">
        <v>103</v>
      </c>
      <c r="R314" s="39">
        <v>0</v>
      </c>
      <c r="S314" s="39">
        <v>400</v>
      </c>
      <c r="T314" s="39" t="s">
        <v>103</v>
      </c>
      <c r="U314" s="39" t="s">
        <v>104</v>
      </c>
      <c r="V314" s="39" t="s">
        <v>171</v>
      </c>
      <c r="W314" s="39" t="s">
        <v>103</v>
      </c>
      <c r="X314" s="39" t="s">
        <v>103</v>
      </c>
      <c r="Y314" s="39" t="s">
        <v>103</v>
      </c>
      <c r="Z314" s="21" t="s">
        <v>103</v>
      </c>
      <c r="AA314" s="22" t="s">
        <v>103</v>
      </c>
      <c r="AB314" s="20">
        <v>2025</v>
      </c>
      <c r="AC314" s="20">
        <v>2021</v>
      </c>
      <c r="AD314" s="23">
        <v>45733</v>
      </c>
      <c r="AE314" s="23" t="s">
        <v>103</v>
      </c>
      <c r="AF314" s="2" t="str">
        <f t="shared" si="4"/>
        <v/>
      </c>
    </row>
    <row r="315" spans="1:32" x14ac:dyDescent="0.35">
      <c r="A315" s="19" t="s">
        <v>539</v>
      </c>
      <c r="B315" s="20" t="s">
        <v>151</v>
      </c>
      <c r="C315" s="20" t="s">
        <v>371</v>
      </c>
      <c r="D315" s="20" t="s">
        <v>190</v>
      </c>
      <c r="E315" s="20" t="s">
        <v>25</v>
      </c>
      <c r="F315" s="20"/>
      <c r="G315" s="20" t="s">
        <v>97</v>
      </c>
      <c r="H315" s="20" t="s">
        <v>98</v>
      </c>
      <c r="I315" s="20" t="s">
        <v>99</v>
      </c>
      <c r="J315" s="39">
        <v>20</v>
      </c>
      <c r="K315" s="39">
        <v>0</v>
      </c>
      <c r="L315" s="39" t="s">
        <v>192</v>
      </c>
      <c r="M315" s="39" t="s">
        <v>123</v>
      </c>
      <c r="N315" s="39" t="s">
        <v>448</v>
      </c>
      <c r="O315" s="39" t="s">
        <v>103</v>
      </c>
      <c r="P315" s="39" t="s">
        <v>103</v>
      </c>
      <c r="Q315" s="39" t="s">
        <v>103</v>
      </c>
      <c r="R315" s="39">
        <v>0</v>
      </c>
      <c r="S315" s="39">
        <v>925</v>
      </c>
      <c r="T315" s="39" t="s">
        <v>103</v>
      </c>
      <c r="U315" s="39" t="s">
        <v>104</v>
      </c>
      <c r="V315" s="39" t="s">
        <v>171</v>
      </c>
      <c r="W315" s="39" t="s">
        <v>103</v>
      </c>
      <c r="X315" s="39" t="s">
        <v>103</v>
      </c>
      <c r="Y315" s="39" t="s">
        <v>103</v>
      </c>
      <c r="Z315" s="21" t="s">
        <v>103</v>
      </c>
      <c r="AA315" s="22" t="s">
        <v>103</v>
      </c>
      <c r="AB315" s="20">
        <v>2026</v>
      </c>
      <c r="AC315" s="20">
        <v>2021</v>
      </c>
      <c r="AD315" s="23" t="s">
        <v>103</v>
      </c>
      <c r="AE315" s="23" t="s">
        <v>103</v>
      </c>
      <c r="AF315" s="2" t="str">
        <f t="shared" si="4"/>
        <v/>
      </c>
    </row>
    <row r="316" spans="1:32" x14ac:dyDescent="0.35">
      <c r="A316" s="19" t="s">
        <v>540</v>
      </c>
      <c r="B316" s="20" t="s">
        <v>151</v>
      </c>
      <c r="C316" s="20" t="s">
        <v>371</v>
      </c>
      <c r="D316" s="20" t="s">
        <v>190</v>
      </c>
      <c r="E316" s="20" t="s">
        <v>25</v>
      </c>
      <c r="F316" s="20"/>
      <c r="G316" s="20" t="s">
        <v>97</v>
      </c>
      <c r="H316" s="20" t="s">
        <v>98</v>
      </c>
      <c r="I316" s="20" t="s">
        <v>99</v>
      </c>
      <c r="J316" s="39">
        <v>20</v>
      </c>
      <c r="K316" s="39">
        <v>0</v>
      </c>
      <c r="L316" s="39" t="s">
        <v>192</v>
      </c>
      <c r="M316" s="39" t="s">
        <v>123</v>
      </c>
      <c r="N316" s="39" t="s">
        <v>487</v>
      </c>
      <c r="O316" s="39" t="s">
        <v>103</v>
      </c>
      <c r="P316" s="39" t="s">
        <v>103</v>
      </c>
      <c r="Q316" s="39" t="s">
        <v>103</v>
      </c>
      <c r="R316" s="39">
        <v>0</v>
      </c>
      <c r="S316" s="39">
        <v>300</v>
      </c>
      <c r="T316" s="39" t="s">
        <v>103</v>
      </c>
      <c r="U316" s="39" t="s">
        <v>104</v>
      </c>
      <c r="V316" s="39" t="s">
        <v>171</v>
      </c>
      <c r="W316" s="39" t="s">
        <v>103</v>
      </c>
      <c r="X316" s="39" t="s">
        <v>103</v>
      </c>
      <c r="Y316" s="39" t="s">
        <v>103</v>
      </c>
      <c r="Z316" s="21" t="s">
        <v>103</v>
      </c>
      <c r="AA316" s="22" t="s">
        <v>103</v>
      </c>
      <c r="AB316" s="20">
        <v>2025</v>
      </c>
      <c r="AC316" s="20">
        <v>2021</v>
      </c>
      <c r="AD316" s="23">
        <v>45838</v>
      </c>
      <c r="AE316" s="23" t="s">
        <v>103</v>
      </c>
      <c r="AF316" s="2" t="str">
        <f t="shared" si="4"/>
        <v/>
      </c>
    </row>
    <row r="317" spans="1:32" x14ac:dyDescent="0.35">
      <c r="A317" s="19" t="s">
        <v>541</v>
      </c>
      <c r="B317" s="20" t="s">
        <v>151</v>
      </c>
      <c r="C317" s="20" t="s">
        <v>371</v>
      </c>
      <c r="D317" s="20" t="s">
        <v>190</v>
      </c>
      <c r="E317" s="20" t="s">
        <v>25</v>
      </c>
      <c r="F317" s="20"/>
      <c r="G317" s="20" t="s">
        <v>97</v>
      </c>
      <c r="H317" s="20" t="s">
        <v>98</v>
      </c>
      <c r="I317" s="20" t="s">
        <v>99</v>
      </c>
      <c r="J317" s="39">
        <v>20</v>
      </c>
      <c r="K317" s="39">
        <v>0</v>
      </c>
      <c r="L317" s="39" t="s">
        <v>192</v>
      </c>
      <c r="M317" s="39" t="s">
        <v>123</v>
      </c>
      <c r="N317" s="39" t="s">
        <v>487</v>
      </c>
      <c r="O317" s="39" t="s">
        <v>103</v>
      </c>
      <c r="P317" s="39" t="s">
        <v>103</v>
      </c>
      <c r="Q317" s="39" t="s">
        <v>103</v>
      </c>
      <c r="R317" s="39">
        <v>0</v>
      </c>
      <c r="S317" s="39">
        <v>400</v>
      </c>
      <c r="T317" s="39" t="s">
        <v>103</v>
      </c>
      <c r="U317" s="39" t="s">
        <v>104</v>
      </c>
      <c r="V317" s="39" t="s">
        <v>171</v>
      </c>
      <c r="W317" s="39" t="s">
        <v>103</v>
      </c>
      <c r="X317" s="39" t="s">
        <v>103</v>
      </c>
      <c r="Y317" s="39" t="s">
        <v>103</v>
      </c>
      <c r="Z317" s="21" t="s">
        <v>103</v>
      </c>
      <c r="AA317" s="22" t="s">
        <v>103</v>
      </c>
      <c r="AB317" s="20">
        <v>2025</v>
      </c>
      <c r="AC317" s="20">
        <v>2021</v>
      </c>
      <c r="AD317" s="23">
        <v>45733</v>
      </c>
      <c r="AE317" s="23" t="s">
        <v>103</v>
      </c>
      <c r="AF317" s="2" t="str">
        <f t="shared" si="4"/>
        <v/>
      </c>
    </row>
    <row r="318" spans="1:32" x14ac:dyDescent="0.35">
      <c r="A318" s="19" t="s">
        <v>542</v>
      </c>
      <c r="B318" s="20" t="s">
        <v>151</v>
      </c>
      <c r="C318" s="20" t="s">
        <v>371</v>
      </c>
      <c r="D318" s="20" t="s">
        <v>190</v>
      </c>
      <c r="E318" s="20" t="s">
        <v>25</v>
      </c>
      <c r="F318" s="20"/>
      <c r="G318" s="20" t="s">
        <v>97</v>
      </c>
      <c r="H318" s="20" t="s">
        <v>98</v>
      </c>
      <c r="I318" s="20" t="s">
        <v>99</v>
      </c>
      <c r="J318" s="39">
        <v>20</v>
      </c>
      <c r="K318" s="39">
        <v>0</v>
      </c>
      <c r="L318" s="39" t="s">
        <v>192</v>
      </c>
      <c r="M318" s="39" t="s">
        <v>123</v>
      </c>
      <c r="N318" s="39" t="s">
        <v>487</v>
      </c>
      <c r="O318" s="39" t="s">
        <v>103</v>
      </c>
      <c r="P318" s="39" t="s">
        <v>103</v>
      </c>
      <c r="Q318" s="39" t="s">
        <v>103</v>
      </c>
      <c r="R318" s="39">
        <v>0</v>
      </c>
      <c r="S318" s="39">
        <v>400</v>
      </c>
      <c r="T318" s="39" t="s">
        <v>103</v>
      </c>
      <c r="U318" s="39" t="s">
        <v>104</v>
      </c>
      <c r="V318" s="39" t="s">
        <v>171</v>
      </c>
      <c r="W318" s="39" t="s">
        <v>103</v>
      </c>
      <c r="X318" s="39" t="s">
        <v>103</v>
      </c>
      <c r="Y318" s="39" t="s">
        <v>103</v>
      </c>
      <c r="Z318" s="21" t="s">
        <v>103</v>
      </c>
      <c r="AA318" s="22" t="s">
        <v>103</v>
      </c>
      <c r="AB318" s="20">
        <v>2026</v>
      </c>
      <c r="AC318" s="20">
        <v>2021</v>
      </c>
      <c r="AD318" s="23" t="s">
        <v>103</v>
      </c>
      <c r="AE318" s="23" t="s">
        <v>103</v>
      </c>
      <c r="AF318" s="2" t="str">
        <f t="shared" si="4"/>
        <v/>
      </c>
    </row>
    <row r="319" spans="1:32" x14ac:dyDescent="0.35">
      <c r="A319" s="19" t="s">
        <v>543</v>
      </c>
      <c r="B319" s="20" t="s">
        <v>151</v>
      </c>
      <c r="C319" s="20" t="s">
        <v>371</v>
      </c>
      <c r="D319" s="20" t="s">
        <v>190</v>
      </c>
      <c r="E319" s="20" t="s">
        <v>25</v>
      </c>
      <c r="F319" s="20"/>
      <c r="G319" s="20" t="s">
        <v>97</v>
      </c>
      <c r="H319" s="20" t="s">
        <v>98</v>
      </c>
      <c r="I319" s="20" t="s">
        <v>99</v>
      </c>
      <c r="J319" s="39">
        <v>20</v>
      </c>
      <c r="K319" s="39">
        <v>0</v>
      </c>
      <c r="L319" s="39" t="s">
        <v>192</v>
      </c>
      <c r="M319" s="39" t="s">
        <v>123</v>
      </c>
      <c r="N319" s="39" t="s">
        <v>487</v>
      </c>
      <c r="O319" s="39" t="s">
        <v>103</v>
      </c>
      <c r="P319" s="39" t="s">
        <v>103</v>
      </c>
      <c r="Q319" s="39" t="s">
        <v>103</v>
      </c>
      <c r="R319" s="39">
        <v>0</v>
      </c>
      <c r="S319" s="39">
        <v>300</v>
      </c>
      <c r="T319" s="39" t="s">
        <v>103</v>
      </c>
      <c r="U319" s="39" t="s">
        <v>104</v>
      </c>
      <c r="V319" s="39" t="s">
        <v>171</v>
      </c>
      <c r="W319" s="39" t="s">
        <v>103</v>
      </c>
      <c r="X319" s="39" t="s">
        <v>103</v>
      </c>
      <c r="Y319" s="39" t="s">
        <v>103</v>
      </c>
      <c r="Z319" s="21" t="s">
        <v>103</v>
      </c>
      <c r="AA319" s="22" t="s">
        <v>103</v>
      </c>
      <c r="AB319" s="20">
        <v>2026</v>
      </c>
      <c r="AC319" s="20">
        <v>2021</v>
      </c>
      <c r="AD319" s="23" t="s">
        <v>103</v>
      </c>
      <c r="AE319" s="23" t="s">
        <v>103</v>
      </c>
      <c r="AF319" s="2" t="str">
        <f t="shared" si="4"/>
        <v/>
      </c>
    </row>
    <row r="320" spans="1:32" x14ac:dyDescent="0.35">
      <c r="A320" s="19" t="s">
        <v>544</v>
      </c>
      <c r="B320" s="20" t="s">
        <v>32</v>
      </c>
      <c r="C320" s="20" t="s">
        <v>545</v>
      </c>
      <c r="D320" s="20" t="s">
        <v>190</v>
      </c>
      <c r="E320" s="20" t="s">
        <v>25</v>
      </c>
      <c r="F320" s="20"/>
      <c r="G320" s="20" t="s">
        <v>97</v>
      </c>
      <c r="H320" s="20" t="s">
        <v>98</v>
      </c>
      <c r="I320" s="20" t="s">
        <v>136</v>
      </c>
      <c r="J320" s="39">
        <v>20</v>
      </c>
      <c r="K320" s="39">
        <v>0</v>
      </c>
      <c r="L320" s="39" t="s">
        <v>192</v>
      </c>
      <c r="M320" s="39" t="s">
        <v>101</v>
      </c>
      <c r="N320" s="39" t="s">
        <v>546</v>
      </c>
      <c r="O320" s="39">
        <v>91.7</v>
      </c>
      <c r="P320" s="39">
        <v>101.7419283257517</v>
      </c>
      <c r="Q320" s="39" t="s">
        <v>103</v>
      </c>
      <c r="R320" s="39">
        <v>0</v>
      </c>
      <c r="S320" s="39">
        <v>150</v>
      </c>
      <c r="T320" s="39" t="s">
        <v>103</v>
      </c>
      <c r="U320" s="39" t="s">
        <v>104</v>
      </c>
      <c r="V320" s="39" t="s">
        <v>171</v>
      </c>
      <c r="W320" s="39">
        <v>0</v>
      </c>
      <c r="X320" s="39">
        <v>157</v>
      </c>
      <c r="Y320" s="39">
        <v>715</v>
      </c>
      <c r="Z320" s="21">
        <v>4.5541401273885347</v>
      </c>
      <c r="AA320" s="22">
        <v>1.0466666666666666</v>
      </c>
      <c r="AB320" s="20">
        <v>2015</v>
      </c>
      <c r="AC320" s="20">
        <v>2015</v>
      </c>
      <c r="AD320" s="23">
        <v>42095</v>
      </c>
      <c r="AE320" s="23">
        <v>42898</v>
      </c>
      <c r="AF320" s="2">
        <f t="shared" si="4"/>
        <v>101.7419283257517</v>
      </c>
    </row>
    <row r="321" spans="1:32" x14ac:dyDescent="0.35">
      <c r="A321" s="19" t="s">
        <v>547</v>
      </c>
      <c r="B321" s="20" t="s">
        <v>32</v>
      </c>
      <c r="C321" s="20" t="s">
        <v>545</v>
      </c>
      <c r="D321" s="20" t="s">
        <v>190</v>
      </c>
      <c r="E321" s="20" t="s">
        <v>25</v>
      </c>
      <c r="F321" s="20"/>
      <c r="G321" s="20" t="s">
        <v>97</v>
      </c>
      <c r="H321" s="20" t="s">
        <v>195</v>
      </c>
      <c r="I321" s="20" t="s">
        <v>136</v>
      </c>
      <c r="J321" s="39">
        <v>20</v>
      </c>
      <c r="K321" s="39">
        <v>0</v>
      </c>
      <c r="L321" s="39" t="s">
        <v>192</v>
      </c>
      <c r="M321" s="39" t="s">
        <v>101</v>
      </c>
      <c r="N321" s="39" t="s">
        <v>103</v>
      </c>
      <c r="O321" s="39">
        <v>84.9</v>
      </c>
      <c r="P321" s="39">
        <v>94.197270609120167</v>
      </c>
      <c r="Q321" s="39" t="s">
        <v>103</v>
      </c>
      <c r="R321" s="39">
        <v>0</v>
      </c>
      <c r="S321" s="39">
        <v>150</v>
      </c>
      <c r="T321" s="39" t="s">
        <v>103</v>
      </c>
      <c r="U321" s="39" t="s">
        <v>104</v>
      </c>
      <c r="V321" s="39" t="s">
        <v>171</v>
      </c>
      <c r="W321" s="39">
        <v>0</v>
      </c>
      <c r="X321" s="39">
        <v>159</v>
      </c>
      <c r="Y321" s="39">
        <v>558</v>
      </c>
      <c r="Z321" s="21">
        <v>3.5094339622641511</v>
      </c>
      <c r="AA321" s="22">
        <v>1.06</v>
      </c>
      <c r="AB321" s="20">
        <v>2015</v>
      </c>
      <c r="AC321" s="20">
        <v>2015</v>
      </c>
      <c r="AD321" s="23">
        <v>42217</v>
      </c>
      <c r="AE321" s="23">
        <v>43020</v>
      </c>
      <c r="AF321" s="2">
        <f t="shared" si="4"/>
        <v>94.197270609120167</v>
      </c>
    </row>
    <row r="322" spans="1:32" x14ac:dyDescent="0.35">
      <c r="A322" s="19" t="s">
        <v>548</v>
      </c>
      <c r="B322" s="20" t="s">
        <v>32</v>
      </c>
      <c r="C322" s="20" t="s">
        <v>545</v>
      </c>
      <c r="D322" s="20" t="s">
        <v>190</v>
      </c>
      <c r="E322" s="20" t="s">
        <v>25</v>
      </c>
      <c r="F322" s="20"/>
      <c r="G322" s="20" t="s">
        <v>97</v>
      </c>
      <c r="H322" s="20" t="s">
        <v>195</v>
      </c>
      <c r="I322" s="20" t="s">
        <v>136</v>
      </c>
      <c r="J322" s="39">
        <v>20</v>
      </c>
      <c r="K322" s="39">
        <v>0</v>
      </c>
      <c r="L322" s="39" t="s">
        <v>192</v>
      </c>
      <c r="M322" s="39" t="s">
        <v>101</v>
      </c>
      <c r="N322" s="39" t="s">
        <v>103</v>
      </c>
      <c r="O322" s="39">
        <v>80</v>
      </c>
      <c r="P322" s="39">
        <v>88.760679019194498</v>
      </c>
      <c r="Q322" s="39" t="s">
        <v>103</v>
      </c>
      <c r="R322" s="39">
        <v>0</v>
      </c>
      <c r="S322" s="39">
        <v>200</v>
      </c>
      <c r="T322" s="39" t="s">
        <v>103</v>
      </c>
      <c r="U322" s="39" t="s">
        <v>104</v>
      </c>
      <c r="V322" s="39" t="s">
        <v>171</v>
      </c>
      <c r="W322" s="39">
        <v>0</v>
      </c>
      <c r="X322" s="39">
        <v>204</v>
      </c>
      <c r="Y322" s="39">
        <v>562</v>
      </c>
      <c r="Z322" s="21">
        <v>2.7549019607843137</v>
      </c>
      <c r="AA322" s="22">
        <v>1.02</v>
      </c>
      <c r="AB322" s="20">
        <v>2015</v>
      </c>
      <c r="AC322" s="20">
        <v>2015</v>
      </c>
      <c r="AD322" s="23">
        <v>42339</v>
      </c>
      <c r="AE322" s="23">
        <v>43142</v>
      </c>
      <c r="AF322" s="2">
        <f t="shared" si="4"/>
        <v>88.760679019194498</v>
      </c>
    </row>
    <row r="323" spans="1:32" x14ac:dyDescent="0.35">
      <c r="A323" s="19" t="s">
        <v>549</v>
      </c>
      <c r="B323" s="20" t="s">
        <v>32</v>
      </c>
      <c r="C323" s="20" t="s">
        <v>545</v>
      </c>
      <c r="D323" s="20" t="s">
        <v>190</v>
      </c>
      <c r="E323" s="20" t="s">
        <v>25</v>
      </c>
      <c r="F323" s="20"/>
      <c r="G323" s="20" t="s">
        <v>97</v>
      </c>
      <c r="H323" s="20" t="s">
        <v>98</v>
      </c>
      <c r="I323" s="20" t="s">
        <v>136</v>
      </c>
      <c r="J323" s="39">
        <v>20</v>
      </c>
      <c r="K323" s="39">
        <v>0</v>
      </c>
      <c r="L323" s="39" t="s">
        <v>192</v>
      </c>
      <c r="M323" s="39" t="s">
        <v>101</v>
      </c>
      <c r="N323" s="39" t="s">
        <v>103</v>
      </c>
      <c r="O323" s="39">
        <v>72.5</v>
      </c>
      <c r="P323" s="39">
        <v>80.207987609248804</v>
      </c>
      <c r="Q323" s="39" t="s">
        <v>103</v>
      </c>
      <c r="R323" s="39">
        <v>0</v>
      </c>
      <c r="S323" s="39">
        <v>125</v>
      </c>
      <c r="T323" s="39" t="s">
        <v>103</v>
      </c>
      <c r="U323" s="39" t="s">
        <v>104</v>
      </c>
      <c r="V323" s="39" t="s">
        <v>171</v>
      </c>
      <c r="W323" s="39">
        <v>0</v>
      </c>
      <c r="X323" s="39">
        <v>118</v>
      </c>
      <c r="Y323" s="39">
        <v>311</v>
      </c>
      <c r="Z323" s="21">
        <v>2.6355932203389831</v>
      </c>
      <c r="AA323" s="22">
        <v>0.94399999999999995</v>
      </c>
      <c r="AB323" s="20">
        <v>2016</v>
      </c>
      <c r="AC323" s="20">
        <v>2016</v>
      </c>
      <c r="AD323" s="23">
        <v>42583</v>
      </c>
      <c r="AE323" s="23">
        <v>43386</v>
      </c>
      <c r="AF323" s="2">
        <f t="shared" ref="AF323:AF386" si="5">IF(ISBLANK(P323), NA(), P323)</f>
        <v>80.207987609248804</v>
      </c>
    </row>
    <row r="324" spans="1:32" x14ac:dyDescent="0.35">
      <c r="A324" s="19" t="s">
        <v>550</v>
      </c>
      <c r="B324" s="20" t="s">
        <v>32</v>
      </c>
      <c r="C324" s="20" t="s">
        <v>545</v>
      </c>
      <c r="D324" s="20" t="s">
        <v>190</v>
      </c>
      <c r="E324" s="20" t="s">
        <v>25</v>
      </c>
      <c r="F324" s="20"/>
      <c r="G324" s="20" t="s">
        <v>97</v>
      </c>
      <c r="H324" s="20" t="s">
        <v>98</v>
      </c>
      <c r="I324" s="20" t="s">
        <v>136</v>
      </c>
      <c r="J324" s="39">
        <v>20</v>
      </c>
      <c r="K324" s="39">
        <v>0</v>
      </c>
      <c r="L324" s="39" t="s">
        <v>192</v>
      </c>
      <c r="M324" s="39" t="s">
        <v>101</v>
      </c>
      <c r="N324" s="39" t="s">
        <v>103</v>
      </c>
      <c r="O324" s="39">
        <v>69</v>
      </c>
      <c r="P324" s="39">
        <v>76.33587786259541</v>
      </c>
      <c r="Q324" s="39" t="s">
        <v>103</v>
      </c>
      <c r="R324" s="39">
        <v>0</v>
      </c>
      <c r="S324" s="39">
        <v>160</v>
      </c>
      <c r="T324" s="39" t="s">
        <v>103</v>
      </c>
      <c r="U324" s="39" t="s">
        <v>104</v>
      </c>
      <c r="V324" s="39" t="s">
        <v>171</v>
      </c>
      <c r="W324" s="39">
        <v>0</v>
      </c>
      <c r="X324" s="39">
        <v>163</v>
      </c>
      <c r="Y324" s="39">
        <v>423</v>
      </c>
      <c r="Z324" s="21">
        <v>2.5950920245398774</v>
      </c>
      <c r="AA324" s="22">
        <v>1.01875</v>
      </c>
      <c r="AB324" s="20">
        <v>2016</v>
      </c>
      <c r="AC324" s="20">
        <v>2016</v>
      </c>
      <c r="AD324" s="23">
        <v>42705</v>
      </c>
      <c r="AE324" s="23">
        <v>43508</v>
      </c>
      <c r="AF324" s="2">
        <f t="shared" si="5"/>
        <v>76.33587786259541</v>
      </c>
    </row>
    <row r="325" spans="1:32" x14ac:dyDescent="0.35">
      <c r="A325" s="19" t="s">
        <v>551</v>
      </c>
      <c r="B325" s="20" t="s">
        <v>32</v>
      </c>
      <c r="C325" s="20" t="s">
        <v>545</v>
      </c>
      <c r="D325" s="20" t="s">
        <v>190</v>
      </c>
      <c r="E325" s="20" t="s">
        <v>37</v>
      </c>
      <c r="F325" s="20" t="s">
        <v>96</v>
      </c>
      <c r="G325" s="20" t="s">
        <v>97</v>
      </c>
      <c r="H325" s="20" t="s">
        <v>98</v>
      </c>
      <c r="I325" s="20" t="s">
        <v>136</v>
      </c>
      <c r="J325" s="39">
        <v>20</v>
      </c>
      <c r="K325" s="39">
        <v>0</v>
      </c>
      <c r="L325" s="39" t="s">
        <v>192</v>
      </c>
      <c r="M325" s="39" t="s">
        <v>101</v>
      </c>
      <c r="N325" s="39" t="s">
        <v>552</v>
      </c>
      <c r="O325" s="39">
        <v>140.16</v>
      </c>
      <c r="P325" s="39">
        <v>158.05142083897158</v>
      </c>
      <c r="Q325" s="39" t="s">
        <v>103</v>
      </c>
      <c r="R325" s="39">
        <v>0</v>
      </c>
      <c r="S325" s="39">
        <v>122.446</v>
      </c>
      <c r="T325" s="39" t="s">
        <v>103</v>
      </c>
      <c r="U325" s="39" t="s">
        <v>207</v>
      </c>
      <c r="V325" s="39" t="s">
        <v>171</v>
      </c>
      <c r="W325" s="39">
        <v>0</v>
      </c>
      <c r="X325" s="39">
        <v>27.550999999999998</v>
      </c>
      <c r="Y325" s="39">
        <v>27.550999999999998</v>
      </c>
      <c r="Z325" s="21">
        <v>1</v>
      </c>
      <c r="AA325" s="22">
        <v>0.22500530846250591</v>
      </c>
      <c r="AB325" s="20">
        <v>2017</v>
      </c>
      <c r="AC325" s="20" t="s">
        <v>103</v>
      </c>
      <c r="AD325" s="23">
        <v>42979</v>
      </c>
      <c r="AE325" s="23">
        <v>43733</v>
      </c>
      <c r="AF325" s="2">
        <f t="shared" si="5"/>
        <v>158.05142083897158</v>
      </c>
    </row>
    <row r="326" spans="1:32" x14ac:dyDescent="0.35">
      <c r="A326" s="19" t="s">
        <v>553</v>
      </c>
      <c r="B326" s="20" t="s">
        <v>32</v>
      </c>
      <c r="C326" s="20" t="s">
        <v>545</v>
      </c>
      <c r="D326" s="20" t="s">
        <v>190</v>
      </c>
      <c r="E326" s="20" t="s">
        <v>26</v>
      </c>
      <c r="F326" s="20"/>
      <c r="G326" s="20" t="s">
        <v>97</v>
      </c>
      <c r="H326" s="20" t="s">
        <v>98</v>
      </c>
      <c r="I326" s="20" t="s">
        <v>136</v>
      </c>
      <c r="J326" s="39">
        <v>20</v>
      </c>
      <c r="K326" s="39">
        <v>0</v>
      </c>
      <c r="L326" s="39" t="s">
        <v>192</v>
      </c>
      <c r="M326" s="39" t="s">
        <v>123</v>
      </c>
      <c r="N326" s="39" t="s">
        <v>103</v>
      </c>
      <c r="O326" s="39">
        <v>57.1</v>
      </c>
      <c r="P326" s="39">
        <v>64.388813712223723</v>
      </c>
      <c r="Q326" s="39" t="s">
        <v>103</v>
      </c>
      <c r="R326" s="39">
        <v>0</v>
      </c>
      <c r="S326" s="39">
        <v>800</v>
      </c>
      <c r="T326" s="39" t="s">
        <v>103</v>
      </c>
      <c r="U326" s="39" t="s">
        <v>109</v>
      </c>
      <c r="V326" s="39" t="s">
        <v>171</v>
      </c>
      <c r="W326" s="39">
        <v>0</v>
      </c>
      <c r="X326" s="39">
        <v>807</v>
      </c>
      <c r="Y326" s="39">
        <v>2137</v>
      </c>
      <c r="Z326" s="21">
        <v>2.648079306071871</v>
      </c>
      <c r="AA326" s="22">
        <v>1.00875</v>
      </c>
      <c r="AB326" s="20">
        <v>2017</v>
      </c>
      <c r="AC326" s="20" t="s">
        <v>103</v>
      </c>
      <c r="AD326" s="23">
        <v>42856</v>
      </c>
      <c r="AE326" s="23">
        <v>43795</v>
      </c>
      <c r="AF326" s="2">
        <f t="shared" si="5"/>
        <v>64.388813712223723</v>
      </c>
    </row>
    <row r="327" spans="1:32" x14ac:dyDescent="0.35">
      <c r="A327" s="19" t="s">
        <v>554</v>
      </c>
      <c r="B327" s="20" t="s">
        <v>32</v>
      </c>
      <c r="C327" s="20" t="s">
        <v>545</v>
      </c>
      <c r="D327" s="20" t="s">
        <v>190</v>
      </c>
      <c r="E327" s="20" t="s">
        <v>26</v>
      </c>
      <c r="F327" s="20"/>
      <c r="G327" s="20" t="s">
        <v>97</v>
      </c>
      <c r="H327" s="20" t="s">
        <v>98</v>
      </c>
      <c r="I327" s="20" t="s">
        <v>136</v>
      </c>
      <c r="J327" s="39">
        <v>20</v>
      </c>
      <c r="K327" s="39">
        <v>0</v>
      </c>
      <c r="L327" s="39" t="s">
        <v>192</v>
      </c>
      <c r="M327" s="39" t="s">
        <v>123</v>
      </c>
      <c r="N327" s="39" t="s">
        <v>103</v>
      </c>
      <c r="O327" s="39">
        <v>44</v>
      </c>
      <c r="P327" s="39">
        <v>49.616599007668015</v>
      </c>
      <c r="Q327" s="39" t="s">
        <v>103</v>
      </c>
      <c r="R327" s="39">
        <v>0</v>
      </c>
      <c r="S327" s="39">
        <v>1550</v>
      </c>
      <c r="T327" s="39" t="s">
        <v>103</v>
      </c>
      <c r="U327" s="39" t="s">
        <v>268</v>
      </c>
      <c r="V327" s="39" t="s">
        <v>171</v>
      </c>
      <c r="W327" s="39">
        <v>0</v>
      </c>
      <c r="X327" s="39">
        <v>1490</v>
      </c>
      <c r="Y327" s="39">
        <v>1490</v>
      </c>
      <c r="Z327" s="21">
        <v>1</v>
      </c>
      <c r="AA327" s="22">
        <v>0.96129032258064517</v>
      </c>
      <c r="AB327" s="20">
        <v>2017</v>
      </c>
      <c r="AC327" s="20" t="s">
        <v>103</v>
      </c>
      <c r="AD327" s="23" t="s">
        <v>103</v>
      </c>
      <c r="AE327" s="23" t="s">
        <v>103</v>
      </c>
      <c r="AF327" s="2">
        <f t="shared" si="5"/>
        <v>49.616599007668015</v>
      </c>
    </row>
    <row r="328" spans="1:32" x14ac:dyDescent="0.35">
      <c r="A328" s="19" t="s">
        <v>555</v>
      </c>
      <c r="B328" s="20" t="s">
        <v>32</v>
      </c>
      <c r="C328" s="20" t="s">
        <v>545</v>
      </c>
      <c r="D328" s="20" t="s">
        <v>190</v>
      </c>
      <c r="E328" s="20" t="s">
        <v>26</v>
      </c>
      <c r="F328" s="20"/>
      <c r="G328" s="20" t="s">
        <v>97</v>
      </c>
      <c r="H328" s="20" t="s">
        <v>98</v>
      </c>
      <c r="I328" s="20" t="s">
        <v>136</v>
      </c>
      <c r="J328" s="39">
        <v>20</v>
      </c>
      <c r="K328" s="39">
        <v>0</v>
      </c>
      <c r="L328" s="39" t="s">
        <v>192</v>
      </c>
      <c r="M328" s="39" t="s">
        <v>101</v>
      </c>
      <c r="N328" s="39" t="s">
        <v>103</v>
      </c>
      <c r="O328" s="39">
        <v>42.8</v>
      </c>
      <c r="P328" s="39">
        <v>48.263419034731612</v>
      </c>
      <c r="Q328" s="39" t="s">
        <v>103</v>
      </c>
      <c r="R328" s="39">
        <v>0</v>
      </c>
      <c r="S328" s="39">
        <v>1000</v>
      </c>
      <c r="T328" s="39" t="s">
        <v>103</v>
      </c>
      <c r="U328" s="39" t="s">
        <v>109</v>
      </c>
      <c r="V328" s="39" t="s">
        <v>171</v>
      </c>
      <c r="W328" s="39">
        <v>0</v>
      </c>
      <c r="X328" s="39">
        <v>1013</v>
      </c>
      <c r="Y328" s="39">
        <v>2927</v>
      </c>
      <c r="Z328" s="21">
        <v>2.8894373149062194</v>
      </c>
      <c r="AA328" s="22">
        <v>1.0129999999999999</v>
      </c>
      <c r="AB328" s="20">
        <v>2017</v>
      </c>
      <c r="AC328" s="20" t="s">
        <v>103</v>
      </c>
      <c r="AD328" s="23">
        <v>42948</v>
      </c>
      <c r="AE328" s="23">
        <v>43885</v>
      </c>
      <c r="AF328" s="2">
        <f t="shared" si="5"/>
        <v>48.263419034731612</v>
      </c>
    </row>
    <row r="329" spans="1:32" x14ac:dyDescent="0.35">
      <c r="A329" s="19" t="s">
        <v>556</v>
      </c>
      <c r="B329" s="20" t="s">
        <v>32</v>
      </c>
      <c r="C329" s="20" t="s">
        <v>545</v>
      </c>
      <c r="D329" s="20" t="s">
        <v>190</v>
      </c>
      <c r="E329" s="20" t="s">
        <v>26</v>
      </c>
      <c r="F329" s="20"/>
      <c r="G329" s="20" t="s">
        <v>97</v>
      </c>
      <c r="H329" s="20" t="s">
        <v>98</v>
      </c>
      <c r="I329" s="20" t="s">
        <v>136</v>
      </c>
      <c r="J329" s="39">
        <v>20</v>
      </c>
      <c r="K329" s="39">
        <v>0</v>
      </c>
      <c r="L329" s="39" t="s">
        <v>192</v>
      </c>
      <c r="M329" s="39" t="s">
        <v>101</v>
      </c>
      <c r="N329" s="39" t="s">
        <v>103</v>
      </c>
      <c r="O329" s="39">
        <v>38.200000000000003</v>
      </c>
      <c r="P329" s="39">
        <v>43.076229138475419</v>
      </c>
      <c r="Q329" s="39" t="s">
        <v>103</v>
      </c>
      <c r="R329" s="39">
        <v>0</v>
      </c>
      <c r="S329" s="39">
        <v>1000</v>
      </c>
      <c r="T329" s="39" t="s">
        <v>103</v>
      </c>
      <c r="U329" s="39" t="s">
        <v>109</v>
      </c>
      <c r="V329" s="39" t="s">
        <v>171</v>
      </c>
      <c r="W329" s="39">
        <v>0</v>
      </c>
      <c r="X329" s="39">
        <v>1000.4</v>
      </c>
      <c r="Y329" s="39">
        <v>2591</v>
      </c>
      <c r="Z329" s="21">
        <v>2.5899640143942424</v>
      </c>
      <c r="AA329" s="22">
        <v>1.0004</v>
      </c>
      <c r="AB329" s="20">
        <v>2017</v>
      </c>
      <c r="AC329" s="20" t="s">
        <v>103</v>
      </c>
      <c r="AD329" s="23">
        <v>43040</v>
      </c>
      <c r="AE329" s="23">
        <v>44165</v>
      </c>
      <c r="AF329" s="2">
        <f t="shared" si="5"/>
        <v>43.076229138475419</v>
      </c>
    </row>
    <row r="330" spans="1:32" x14ac:dyDescent="0.35">
      <c r="A330" s="19" t="s">
        <v>557</v>
      </c>
      <c r="B330" s="20" t="s">
        <v>32</v>
      </c>
      <c r="C330" s="20" t="s">
        <v>545</v>
      </c>
      <c r="D330" s="20" t="s">
        <v>190</v>
      </c>
      <c r="E330" s="20" t="s">
        <v>25</v>
      </c>
      <c r="F330" s="20"/>
      <c r="G330" s="20" t="s">
        <v>97</v>
      </c>
      <c r="H330" s="20" t="s">
        <v>98</v>
      </c>
      <c r="I330" s="20" t="s">
        <v>136</v>
      </c>
      <c r="J330" s="39">
        <v>20</v>
      </c>
      <c r="K330" s="39">
        <v>0</v>
      </c>
      <c r="L330" s="39" t="s">
        <v>192</v>
      </c>
      <c r="M330" s="39" t="s">
        <v>101</v>
      </c>
      <c r="N330" s="39" t="s">
        <v>103</v>
      </c>
      <c r="O330" s="39">
        <v>49.1</v>
      </c>
      <c r="P330" s="39">
        <v>55.367613892647725</v>
      </c>
      <c r="Q330" s="39" t="s">
        <v>103</v>
      </c>
      <c r="R330" s="39">
        <v>0</v>
      </c>
      <c r="S330" s="39">
        <v>200</v>
      </c>
      <c r="T330" s="39" t="s">
        <v>103</v>
      </c>
      <c r="U330" s="39" t="s">
        <v>104</v>
      </c>
      <c r="V330" s="39" t="s">
        <v>171</v>
      </c>
      <c r="W330" s="39">
        <v>0</v>
      </c>
      <c r="X330" s="39">
        <v>222</v>
      </c>
      <c r="Y330" s="39">
        <v>754</v>
      </c>
      <c r="Z330" s="21">
        <v>3.3963963963963963</v>
      </c>
      <c r="AA330" s="22">
        <v>1.1100000000000001</v>
      </c>
      <c r="AB330" s="20">
        <v>2017</v>
      </c>
      <c r="AC330" s="20">
        <v>2017</v>
      </c>
      <c r="AD330" s="23">
        <v>43009</v>
      </c>
      <c r="AE330" s="23">
        <v>43812</v>
      </c>
      <c r="AF330" s="2">
        <f t="shared" si="5"/>
        <v>55.367613892647725</v>
      </c>
    </row>
    <row r="331" spans="1:32" x14ac:dyDescent="0.35">
      <c r="A331" s="19" t="s">
        <v>558</v>
      </c>
      <c r="B331" s="20" t="s">
        <v>32</v>
      </c>
      <c r="C331" s="20" t="s">
        <v>545</v>
      </c>
      <c r="D331" s="20" t="s">
        <v>190</v>
      </c>
      <c r="E331" s="20" t="s">
        <v>25</v>
      </c>
      <c r="F331" s="20"/>
      <c r="G331" s="20" t="s">
        <v>97</v>
      </c>
      <c r="H331" s="20" t="s">
        <v>98</v>
      </c>
      <c r="I331" s="20" t="s">
        <v>136</v>
      </c>
      <c r="J331" s="39">
        <v>20</v>
      </c>
      <c r="K331" s="39">
        <v>0</v>
      </c>
      <c r="L331" s="39" t="s">
        <v>192</v>
      </c>
      <c r="M331" s="39" t="s">
        <v>101</v>
      </c>
      <c r="N331" s="39" t="s">
        <v>103</v>
      </c>
      <c r="O331" s="39">
        <v>74.099999999999994</v>
      </c>
      <c r="P331" s="39">
        <v>83.558863328822724</v>
      </c>
      <c r="Q331" s="39" t="s">
        <v>103</v>
      </c>
      <c r="R331" s="39">
        <v>0</v>
      </c>
      <c r="S331" s="39">
        <v>125</v>
      </c>
      <c r="T331" s="39" t="s">
        <v>103</v>
      </c>
      <c r="U331" s="39" t="s">
        <v>104</v>
      </c>
      <c r="V331" s="39" t="s">
        <v>171</v>
      </c>
      <c r="W331" s="39">
        <v>0</v>
      </c>
      <c r="X331" s="39">
        <v>108</v>
      </c>
      <c r="Y331" s="39">
        <v>539</v>
      </c>
      <c r="Z331" s="21">
        <v>4.9907407407407405</v>
      </c>
      <c r="AA331" s="22">
        <v>0.86399999999999999</v>
      </c>
      <c r="AB331" s="20">
        <v>2017</v>
      </c>
      <c r="AC331" s="20" t="s">
        <v>103</v>
      </c>
      <c r="AD331" s="23" t="s">
        <v>103</v>
      </c>
      <c r="AE331" s="23">
        <v>43264</v>
      </c>
      <c r="AF331" s="2">
        <f t="shared" si="5"/>
        <v>83.558863328822724</v>
      </c>
    </row>
    <row r="332" spans="1:32" x14ac:dyDescent="0.35">
      <c r="A332" s="19" t="s">
        <v>559</v>
      </c>
      <c r="B332" s="20" t="s">
        <v>32</v>
      </c>
      <c r="C332" s="20" t="s">
        <v>545</v>
      </c>
      <c r="D332" s="20" t="s">
        <v>190</v>
      </c>
      <c r="E332" s="20" t="s">
        <v>25</v>
      </c>
      <c r="F332" s="20"/>
      <c r="G332" s="20" t="s">
        <v>97</v>
      </c>
      <c r="H332" s="20" t="s">
        <v>98</v>
      </c>
      <c r="I332" s="20" t="s">
        <v>136</v>
      </c>
      <c r="J332" s="39">
        <v>20</v>
      </c>
      <c r="K332" s="39">
        <v>0</v>
      </c>
      <c r="L332" s="39" t="s">
        <v>192</v>
      </c>
      <c r="M332" s="39" t="s">
        <v>101</v>
      </c>
      <c r="N332" s="39" t="s">
        <v>103</v>
      </c>
      <c r="O332" s="39">
        <v>56.6</v>
      </c>
      <c r="P332" s="39">
        <v>63.824988723500226</v>
      </c>
      <c r="Q332" s="39" t="s">
        <v>103</v>
      </c>
      <c r="R332" s="39">
        <v>0</v>
      </c>
      <c r="S332" s="39">
        <v>200</v>
      </c>
      <c r="T332" s="39" t="s">
        <v>103</v>
      </c>
      <c r="U332" s="39" t="s">
        <v>104</v>
      </c>
      <c r="V332" s="39" t="s">
        <v>171</v>
      </c>
      <c r="W332" s="39">
        <v>0</v>
      </c>
      <c r="X332" s="39">
        <v>201</v>
      </c>
      <c r="Y332" s="39">
        <v>646</v>
      </c>
      <c r="Z332" s="21">
        <v>3.2139303482587063</v>
      </c>
      <c r="AA332" s="22">
        <v>1.0049999999999999</v>
      </c>
      <c r="AB332" s="20">
        <v>2017</v>
      </c>
      <c r="AC332" s="20">
        <v>2017</v>
      </c>
      <c r="AD332" s="23">
        <v>42887</v>
      </c>
      <c r="AE332" s="23">
        <v>43690</v>
      </c>
      <c r="AF332" s="2">
        <f t="shared" si="5"/>
        <v>63.824988723500226</v>
      </c>
    </row>
    <row r="333" spans="1:32" x14ac:dyDescent="0.35">
      <c r="A333" s="19" t="s">
        <v>560</v>
      </c>
      <c r="B333" s="20" t="s">
        <v>32</v>
      </c>
      <c r="C333" s="20" t="s">
        <v>545</v>
      </c>
      <c r="D333" s="20" t="s">
        <v>190</v>
      </c>
      <c r="E333" s="20" t="s">
        <v>37</v>
      </c>
      <c r="F333" s="20" t="s">
        <v>96</v>
      </c>
      <c r="G333" s="20" t="s">
        <v>97</v>
      </c>
      <c r="H333" s="20" t="s">
        <v>98</v>
      </c>
      <c r="I333" s="20" t="s">
        <v>136</v>
      </c>
      <c r="J333" s="39">
        <v>20</v>
      </c>
      <c r="K333" s="39">
        <v>0</v>
      </c>
      <c r="L333" s="39" t="s">
        <v>192</v>
      </c>
      <c r="M333" s="39" t="s">
        <v>101</v>
      </c>
      <c r="N333" s="39" t="s">
        <v>552</v>
      </c>
      <c r="O333" s="39">
        <v>147.30000000000001</v>
      </c>
      <c r="P333" s="39">
        <v>173.76430340922496</v>
      </c>
      <c r="Q333" s="39" t="s">
        <v>103</v>
      </c>
      <c r="R333" s="39">
        <v>0</v>
      </c>
      <c r="S333" s="39">
        <v>225.8</v>
      </c>
      <c r="T333" s="39" t="s">
        <v>103</v>
      </c>
      <c r="U333" s="39" t="s">
        <v>207</v>
      </c>
      <c r="V333" s="39" t="s">
        <v>171</v>
      </c>
      <c r="W333" s="39">
        <v>0</v>
      </c>
      <c r="X333" s="39">
        <v>76.540000000000006</v>
      </c>
      <c r="Y333" s="39">
        <v>76.540000000000006</v>
      </c>
      <c r="Z333" s="21">
        <v>1</v>
      </c>
      <c r="AA333" s="22">
        <v>0.33897254207263067</v>
      </c>
      <c r="AB333" s="20">
        <v>2018</v>
      </c>
      <c r="AC333" s="20" t="s">
        <v>103</v>
      </c>
      <c r="AD333" s="23">
        <v>43344</v>
      </c>
      <c r="AE333" s="23">
        <v>44648</v>
      </c>
      <c r="AF333" s="2">
        <f t="shared" si="5"/>
        <v>173.76430340922496</v>
      </c>
    </row>
    <row r="334" spans="1:32" x14ac:dyDescent="0.35">
      <c r="A334" s="19" t="s">
        <v>561</v>
      </c>
      <c r="B334" s="20" t="s">
        <v>32</v>
      </c>
      <c r="C334" s="20" t="s">
        <v>545</v>
      </c>
      <c r="D334" s="20" t="s">
        <v>190</v>
      </c>
      <c r="E334" s="20" t="s">
        <v>26</v>
      </c>
      <c r="F334" s="20"/>
      <c r="G334" s="20" t="s">
        <v>97</v>
      </c>
      <c r="H334" s="20" t="s">
        <v>98</v>
      </c>
      <c r="I334" s="20" t="s">
        <v>136</v>
      </c>
      <c r="J334" s="39">
        <v>20</v>
      </c>
      <c r="K334" s="39">
        <v>0</v>
      </c>
      <c r="L334" s="39" t="s">
        <v>192</v>
      </c>
      <c r="M334" s="39" t="s">
        <v>123</v>
      </c>
      <c r="N334" s="39" t="s">
        <v>103</v>
      </c>
      <c r="O334" s="39">
        <v>46.6</v>
      </c>
      <c r="P334" s="39">
        <v>54.972277928512447</v>
      </c>
      <c r="Q334" s="39" t="s">
        <v>103</v>
      </c>
      <c r="R334" s="39">
        <v>0</v>
      </c>
      <c r="S334" s="39">
        <v>1610</v>
      </c>
      <c r="T334" s="39" t="s">
        <v>103</v>
      </c>
      <c r="U334" s="39" t="s">
        <v>268</v>
      </c>
      <c r="V334" s="39" t="s">
        <v>171</v>
      </c>
      <c r="W334" s="39">
        <v>0</v>
      </c>
      <c r="X334" s="39">
        <v>1610</v>
      </c>
      <c r="Y334" s="39">
        <v>1610</v>
      </c>
      <c r="Z334" s="21">
        <v>1</v>
      </c>
      <c r="AA334" s="22">
        <v>1</v>
      </c>
      <c r="AB334" s="20">
        <v>2018</v>
      </c>
      <c r="AC334" s="20" t="s">
        <v>103</v>
      </c>
      <c r="AD334" s="23" t="s">
        <v>103</v>
      </c>
      <c r="AE334" s="23">
        <v>46022</v>
      </c>
      <c r="AF334" s="2">
        <f t="shared" si="5"/>
        <v>54.972277928512447</v>
      </c>
    </row>
    <row r="335" spans="1:32" x14ac:dyDescent="0.35">
      <c r="A335" s="19" t="s">
        <v>562</v>
      </c>
      <c r="B335" s="20" t="s">
        <v>32</v>
      </c>
      <c r="C335" s="20" t="s">
        <v>545</v>
      </c>
      <c r="D335" s="20" t="s">
        <v>190</v>
      </c>
      <c r="E335" s="20" t="s">
        <v>26</v>
      </c>
      <c r="F335" s="20"/>
      <c r="G335" s="20" t="s">
        <v>97</v>
      </c>
      <c r="H335" s="20" t="s">
        <v>98</v>
      </c>
      <c r="I335" s="20" t="s">
        <v>136</v>
      </c>
      <c r="J335" s="39">
        <v>20</v>
      </c>
      <c r="K335" s="39">
        <v>0</v>
      </c>
      <c r="L335" s="39" t="s">
        <v>192</v>
      </c>
      <c r="M335" s="39" t="s">
        <v>101</v>
      </c>
      <c r="N335" s="39" t="s">
        <v>103</v>
      </c>
      <c r="O335" s="39">
        <v>47.3</v>
      </c>
      <c r="P335" s="39">
        <v>55.79804176005662</v>
      </c>
      <c r="Q335" s="39" t="s">
        <v>103</v>
      </c>
      <c r="R335" s="39">
        <v>0</v>
      </c>
      <c r="S335" s="39">
        <v>700</v>
      </c>
      <c r="T335" s="39" t="s">
        <v>103</v>
      </c>
      <c r="U335" s="39" t="s">
        <v>109</v>
      </c>
      <c r="V335" s="39" t="s">
        <v>171</v>
      </c>
      <c r="W335" s="39">
        <v>0</v>
      </c>
      <c r="X335" s="39">
        <v>709</v>
      </c>
      <c r="Y335" s="39">
        <v>989</v>
      </c>
      <c r="Z335" s="21">
        <v>1.3949224259520452</v>
      </c>
      <c r="AA335" s="22">
        <v>1.0128571428571429</v>
      </c>
      <c r="AB335" s="20">
        <v>2018</v>
      </c>
      <c r="AC335" s="20" t="s">
        <v>103</v>
      </c>
      <c r="AD335" s="23">
        <v>43132</v>
      </c>
      <c r="AE335" s="23">
        <v>44561</v>
      </c>
      <c r="AF335" s="2">
        <f t="shared" si="5"/>
        <v>55.79804176005662</v>
      </c>
    </row>
    <row r="336" spans="1:32" x14ac:dyDescent="0.35">
      <c r="A336" s="19" t="s">
        <v>563</v>
      </c>
      <c r="B336" s="20" t="s">
        <v>32</v>
      </c>
      <c r="C336" s="20" t="s">
        <v>545</v>
      </c>
      <c r="D336" s="20" t="s">
        <v>190</v>
      </c>
      <c r="E336" s="20" t="s">
        <v>26</v>
      </c>
      <c r="F336" s="20"/>
      <c r="G336" s="20" t="s">
        <v>97</v>
      </c>
      <c r="H336" s="20" t="s">
        <v>98</v>
      </c>
      <c r="I336" s="20" t="s">
        <v>136</v>
      </c>
      <c r="J336" s="39">
        <v>20</v>
      </c>
      <c r="K336" s="39">
        <v>0</v>
      </c>
      <c r="L336" s="39" t="s">
        <v>192</v>
      </c>
      <c r="M336" s="39" t="s">
        <v>101</v>
      </c>
      <c r="N336" s="39" t="s">
        <v>103</v>
      </c>
      <c r="O336" s="39">
        <v>57.3</v>
      </c>
      <c r="P336" s="39">
        <v>67.59466792497345</v>
      </c>
      <c r="Q336" s="39" t="s">
        <v>103</v>
      </c>
      <c r="R336" s="39">
        <v>0</v>
      </c>
      <c r="S336" s="39">
        <v>670</v>
      </c>
      <c r="T336" s="39" t="s">
        <v>103</v>
      </c>
      <c r="U336" s="39" t="s">
        <v>109</v>
      </c>
      <c r="V336" s="39" t="s">
        <v>171</v>
      </c>
      <c r="W336" s="39">
        <v>0</v>
      </c>
      <c r="X336" s="39">
        <v>604</v>
      </c>
      <c r="Y336" s="39">
        <v>604</v>
      </c>
      <c r="Z336" s="21">
        <v>1</v>
      </c>
      <c r="AA336" s="22">
        <v>0.90149253731343282</v>
      </c>
      <c r="AB336" s="20">
        <v>2018</v>
      </c>
      <c r="AC336" s="20" t="s">
        <v>103</v>
      </c>
      <c r="AD336" s="23">
        <v>43221</v>
      </c>
      <c r="AE336" s="23">
        <v>44341</v>
      </c>
      <c r="AF336" s="2">
        <f t="shared" si="5"/>
        <v>67.59466792497345</v>
      </c>
    </row>
    <row r="337" spans="1:32" x14ac:dyDescent="0.35">
      <c r="A337" s="19" t="s">
        <v>564</v>
      </c>
      <c r="B337" s="20" t="s">
        <v>32</v>
      </c>
      <c r="C337" s="20" t="s">
        <v>545</v>
      </c>
      <c r="D337" s="20" t="s">
        <v>190</v>
      </c>
      <c r="E337" s="20" t="s">
        <v>26</v>
      </c>
      <c r="F337" s="20"/>
      <c r="G337" s="20" t="s">
        <v>97</v>
      </c>
      <c r="H337" s="20" t="s">
        <v>98</v>
      </c>
      <c r="I337" s="20" t="s">
        <v>136</v>
      </c>
      <c r="J337" s="39">
        <v>20</v>
      </c>
      <c r="K337" s="39">
        <v>0</v>
      </c>
      <c r="L337" s="39" t="s">
        <v>192</v>
      </c>
      <c r="M337" s="39" t="s">
        <v>101</v>
      </c>
      <c r="N337" s="39" t="s">
        <v>103</v>
      </c>
      <c r="O337" s="39">
        <v>61.6</v>
      </c>
      <c r="P337" s="39">
        <v>72.6672171758877</v>
      </c>
      <c r="Q337" s="39" t="s">
        <v>103</v>
      </c>
      <c r="R337" s="39">
        <v>0</v>
      </c>
      <c r="S337" s="39">
        <v>670</v>
      </c>
      <c r="T337" s="39" t="s">
        <v>103</v>
      </c>
      <c r="U337" s="39" t="s">
        <v>109</v>
      </c>
      <c r="V337" s="39" t="s">
        <v>171</v>
      </c>
      <c r="W337" s="39">
        <v>0</v>
      </c>
      <c r="X337" s="39">
        <v>666</v>
      </c>
      <c r="Y337" s="39">
        <v>708.6</v>
      </c>
      <c r="Z337" s="21">
        <v>1.063963963963964</v>
      </c>
      <c r="AA337" s="22">
        <v>0.99402985074626871</v>
      </c>
      <c r="AB337" s="20">
        <v>2018</v>
      </c>
      <c r="AC337" s="20" t="s">
        <v>103</v>
      </c>
      <c r="AD337" s="23">
        <v>43313</v>
      </c>
      <c r="AE337" s="23">
        <v>44432</v>
      </c>
      <c r="AF337" s="2">
        <f t="shared" si="5"/>
        <v>72.6672171758877</v>
      </c>
    </row>
    <row r="338" spans="1:32" x14ac:dyDescent="0.35">
      <c r="A338" s="19" t="s">
        <v>565</v>
      </c>
      <c r="B338" s="20" t="s">
        <v>32</v>
      </c>
      <c r="C338" s="20" t="s">
        <v>545</v>
      </c>
      <c r="D338" s="20" t="s">
        <v>190</v>
      </c>
      <c r="E338" s="20" t="s">
        <v>26</v>
      </c>
      <c r="F338" s="20"/>
      <c r="G338" s="20" t="s">
        <v>97</v>
      </c>
      <c r="H338" s="20" t="s">
        <v>98</v>
      </c>
      <c r="I338" s="20" t="s">
        <v>136</v>
      </c>
      <c r="J338" s="39">
        <v>20</v>
      </c>
      <c r="K338" s="39">
        <v>0</v>
      </c>
      <c r="L338" s="39" t="s">
        <v>192</v>
      </c>
      <c r="M338" s="39" t="s">
        <v>101</v>
      </c>
      <c r="N338" s="39" t="s">
        <v>103</v>
      </c>
      <c r="O338" s="39">
        <v>62.6</v>
      </c>
      <c r="P338" s="39">
        <v>73.846879792379383</v>
      </c>
      <c r="Q338" s="39" t="s">
        <v>103</v>
      </c>
      <c r="R338" s="39">
        <v>0</v>
      </c>
      <c r="S338" s="39">
        <v>670</v>
      </c>
      <c r="T338" s="39" t="s">
        <v>103</v>
      </c>
      <c r="U338" s="39" t="s">
        <v>109</v>
      </c>
      <c r="V338" s="39" t="s">
        <v>171</v>
      </c>
      <c r="W338" s="39">
        <v>0</v>
      </c>
      <c r="X338" s="39">
        <v>363</v>
      </c>
      <c r="Y338" s="39">
        <v>363</v>
      </c>
      <c r="Z338" s="21">
        <v>1</v>
      </c>
      <c r="AA338" s="22">
        <v>0.54179104477611939</v>
      </c>
      <c r="AB338" s="20">
        <v>2018</v>
      </c>
      <c r="AC338" s="20" t="s">
        <v>103</v>
      </c>
      <c r="AD338" s="23">
        <v>43313</v>
      </c>
      <c r="AE338" s="23">
        <v>44561</v>
      </c>
      <c r="AF338" s="2">
        <f t="shared" si="5"/>
        <v>73.846879792379383</v>
      </c>
    </row>
    <row r="339" spans="1:32" x14ac:dyDescent="0.35">
      <c r="A339" s="19" t="s">
        <v>566</v>
      </c>
      <c r="B339" s="20" t="s">
        <v>32</v>
      </c>
      <c r="C339" s="20" t="s">
        <v>545</v>
      </c>
      <c r="D339" s="20" t="s">
        <v>190</v>
      </c>
      <c r="E339" s="20" t="s">
        <v>25</v>
      </c>
      <c r="F339" s="20"/>
      <c r="G339" s="20" t="s">
        <v>97</v>
      </c>
      <c r="H339" s="20" t="s">
        <v>98</v>
      </c>
      <c r="I339" s="20" t="s">
        <v>136</v>
      </c>
      <c r="J339" s="39">
        <v>20</v>
      </c>
      <c r="K339" s="39">
        <v>0</v>
      </c>
      <c r="L339" s="39" t="s">
        <v>192</v>
      </c>
      <c r="M339" s="39" t="s">
        <v>101</v>
      </c>
      <c r="N339" s="39" t="s">
        <v>103</v>
      </c>
      <c r="O339" s="39">
        <v>65.8</v>
      </c>
      <c r="P339" s="39">
        <v>74.199368516012626</v>
      </c>
      <c r="Q339" s="39" t="s">
        <v>103</v>
      </c>
      <c r="R339" s="39">
        <v>0</v>
      </c>
      <c r="S339" s="39">
        <v>200</v>
      </c>
      <c r="T339" s="39" t="s">
        <v>103</v>
      </c>
      <c r="U339" s="39" t="s">
        <v>104</v>
      </c>
      <c r="V339" s="39" t="s">
        <v>171</v>
      </c>
      <c r="W339" s="39">
        <v>0</v>
      </c>
      <c r="X339" s="39">
        <v>200</v>
      </c>
      <c r="Y339" s="39">
        <v>488</v>
      </c>
      <c r="Z339" s="21">
        <v>2.44</v>
      </c>
      <c r="AA339" s="22">
        <v>1</v>
      </c>
      <c r="AB339" s="20">
        <v>2017</v>
      </c>
      <c r="AC339" s="20">
        <v>2017</v>
      </c>
      <c r="AD339" s="23">
        <v>42767</v>
      </c>
      <c r="AE339" s="23">
        <v>43570</v>
      </c>
      <c r="AF339" s="2">
        <f t="shared" si="5"/>
        <v>74.199368516012626</v>
      </c>
    </row>
    <row r="340" spans="1:32" x14ac:dyDescent="0.35">
      <c r="A340" s="19" t="s">
        <v>567</v>
      </c>
      <c r="B340" s="20" t="s">
        <v>32</v>
      </c>
      <c r="C340" s="20" t="s">
        <v>545</v>
      </c>
      <c r="D340" s="20" t="s">
        <v>190</v>
      </c>
      <c r="E340" s="20" t="s">
        <v>25</v>
      </c>
      <c r="F340" s="20"/>
      <c r="G340" s="20" t="s">
        <v>97</v>
      </c>
      <c r="H340" s="20" t="s">
        <v>98</v>
      </c>
      <c r="I340" s="20" t="s">
        <v>136</v>
      </c>
      <c r="J340" s="39">
        <v>20</v>
      </c>
      <c r="K340" s="39">
        <v>0</v>
      </c>
      <c r="L340" s="39" t="s">
        <v>192</v>
      </c>
      <c r="M340" s="39" t="s">
        <v>101</v>
      </c>
      <c r="N340" s="39" t="s">
        <v>103</v>
      </c>
      <c r="O340" s="39">
        <v>43.3</v>
      </c>
      <c r="P340" s="39">
        <v>51.079391294089888</v>
      </c>
      <c r="Q340" s="39" t="s">
        <v>103</v>
      </c>
      <c r="R340" s="39">
        <v>0</v>
      </c>
      <c r="S340" s="39">
        <v>200</v>
      </c>
      <c r="T340" s="39" t="s">
        <v>103</v>
      </c>
      <c r="U340" s="39" t="s">
        <v>104</v>
      </c>
      <c r="V340" s="39" t="s">
        <v>171</v>
      </c>
      <c r="W340" s="39">
        <v>0</v>
      </c>
      <c r="X340" s="39">
        <v>201</v>
      </c>
      <c r="Y340" s="39">
        <v>546</v>
      </c>
      <c r="Z340" s="21">
        <v>2.716417910447761</v>
      </c>
      <c r="AA340" s="22">
        <v>1.0049999999999999</v>
      </c>
      <c r="AB340" s="20">
        <v>2018</v>
      </c>
      <c r="AC340" s="20">
        <v>2018</v>
      </c>
      <c r="AD340" s="23">
        <v>43132</v>
      </c>
      <c r="AE340" s="23">
        <v>43935</v>
      </c>
      <c r="AF340" s="2">
        <f t="shared" si="5"/>
        <v>51.079391294089888</v>
      </c>
    </row>
    <row r="341" spans="1:32" x14ac:dyDescent="0.35">
      <c r="A341" s="19" t="s">
        <v>568</v>
      </c>
      <c r="B341" s="20" t="s">
        <v>32</v>
      </c>
      <c r="C341" s="20" t="s">
        <v>545</v>
      </c>
      <c r="D341" s="20" t="s">
        <v>190</v>
      </c>
      <c r="E341" s="20" t="s">
        <v>25</v>
      </c>
      <c r="F341" s="20"/>
      <c r="G341" s="20" t="s">
        <v>97</v>
      </c>
      <c r="H341" s="20" t="s">
        <v>98</v>
      </c>
      <c r="I341" s="20" t="s">
        <v>136</v>
      </c>
      <c r="J341" s="39">
        <v>20</v>
      </c>
      <c r="K341" s="39">
        <v>0</v>
      </c>
      <c r="L341" s="39" t="s">
        <v>192</v>
      </c>
      <c r="M341" s="39" t="s">
        <v>101</v>
      </c>
      <c r="N341" s="39" t="s">
        <v>103</v>
      </c>
      <c r="O341" s="39">
        <v>45.9</v>
      </c>
      <c r="P341" s="39">
        <v>54.146514096968268</v>
      </c>
      <c r="Q341" s="39" t="s">
        <v>103</v>
      </c>
      <c r="R341" s="39">
        <v>0</v>
      </c>
      <c r="S341" s="39">
        <v>182.5</v>
      </c>
      <c r="T341" s="39" t="s">
        <v>103</v>
      </c>
      <c r="U341" s="39" t="s">
        <v>104</v>
      </c>
      <c r="V341" s="39" t="s">
        <v>171</v>
      </c>
      <c r="W341" s="39">
        <v>0</v>
      </c>
      <c r="X341" s="39">
        <v>183.5</v>
      </c>
      <c r="Y341" s="39">
        <v>360</v>
      </c>
      <c r="Z341" s="21">
        <v>1.9618528610354224</v>
      </c>
      <c r="AA341" s="22">
        <v>1.0054794520547945</v>
      </c>
      <c r="AB341" s="20">
        <v>2018</v>
      </c>
      <c r="AC341" s="20">
        <v>2018</v>
      </c>
      <c r="AD341" s="23">
        <v>43252</v>
      </c>
      <c r="AE341" s="23">
        <v>44055</v>
      </c>
      <c r="AF341" s="2">
        <f t="shared" si="5"/>
        <v>54.146514096968268</v>
      </c>
    </row>
    <row r="342" spans="1:32" x14ac:dyDescent="0.35">
      <c r="A342" s="19" t="s">
        <v>569</v>
      </c>
      <c r="B342" s="20" t="s">
        <v>32</v>
      </c>
      <c r="C342" s="20" t="s">
        <v>545</v>
      </c>
      <c r="D342" s="20" t="s">
        <v>190</v>
      </c>
      <c r="E342" s="20" t="s">
        <v>25</v>
      </c>
      <c r="F342" s="20"/>
      <c r="G342" s="20" t="s">
        <v>97</v>
      </c>
      <c r="H342" s="20" t="s">
        <v>98</v>
      </c>
      <c r="I342" s="20" t="s">
        <v>136</v>
      </c>
      <c r="J342" s="39">
        <v>20</v>
      </c>
      <c r="K342" s="39">
        <v>0</v>
      </c>
      <c r="L342" s="39" t="s">
        <v>192</v>
      </c>
      <c r="M342" s="39" t="s">
        <v>101</v>
      </c>
      <c r="N342" s="39" t="s">
        <v>103</v>
      </c>
      <c r="O342" s="39">
        <v>46.900000000000006</v>
      </c>
      <c r="P342" s="39">
        <v>55.326176713459958</v>
      </c>
      <c r="Q342" s="39" t="s">
        <v>103</v>
      </c>
      <c r="R342" s="39">
        <v>0</v>
      </c>
      <c r="S342" s="39">
        <v>182.5</v>
      </c>
      <c r="T342" s="39" t="s">
        <v>103</v>
      </c>
      <c r="U342" s="39" t="s">
        <v>104</v>
      </c>
      <c r="V342" s="39" t="s">
        <v>171</v>
      </c>
      <c r="W342" s="39">
        <v>0</v>
      </c>
      <c r="X342" s="39">
        <v>192</v>
      </c>
      <c r="Y342" s="39">
        <v>551</v>
      </c>
      <c r="Z342" s="21">
        <v>2.8697916666666665</v>
      </c>
      <c r="AA342" s="22">
        <v>1.0520547945205478</v>
      </c>
      <c r="AB342" s="20">
        <v>2018</v>
      </c>
      <c r="AC342" s="20">
        <v>2018</v>
      </c>
      <c r="AD342" s="23">
        <v>43374</v>
      </c>
      <c r="AE342" s="23">
        <v>44177</v>
      </c>
      <c r="AF342" s="2">
        <f t="shared" si="5"/>
        <v>55.326176713459958</v>
      </c>
    </row>
    <row r="343" spans="1:32" x14ac:dyDescent="0.35">
      <c r="A343" s="19" t="s">
        <v>570</v>
      </c>
      <c r="B343" s="20" t="s">
        <v>32</v>
      </c>
      <c r="C343" s="20" t="s">
        <v>545</v>
      </c>
      <c r="D343" s="20" t="s">
        <v>190</v>
      </c>
      <c r="E343" s="20" t="s">
        <v>25</v>
      </c>
      <c r="F343" s="20"/>
      <c r="G343" s="20" t="s">
        <v>97</v>
      </c>
      <c r="H343" s="20" t="s">
        <v>98</v>
      </c>
      <c r="I343" s="20" t="s">
        <v>136</v>
      </c>
      <c r="J343" s="39">
        <v>20</v>
      </c>
      <c r="K343" s="39">
        <v>0</v>
      </c>
      <c r="L343" s="39" t="s">
        <v>192</v>
      </c>
      <c r="M343" s="39" t="s">
        <v>101</v>
      </c>
      <c r="N343" s="39" t="s">
        <v>103</v>
      </c>
      <c r="O343" s="39">
        <v>46.7</v>
      </c>
      <c r="P343" s="39">
        <v>55.09024419016162</v>
      </c>
      <c r="Q343" s="39" t="s">
        <v>103</v>
      </c>
      <c r="R343" s="39">
        <v>0</v>
      </c>
      <c r="S343" s="39">
        <v>200</v>
      </c>
      <c r="T343" s="39" t="s">
        <v>103</v>
      </c>
      <c r="U343" s="39" t="s">
        <v>104</v>
      </c>
      <c r="V343" s="39" t="s">
        <v>171</v>
      </c>
      <c r="W343" s="39">
        <v>0</v>
      </c>
      <c r="X343" s="39">
        <v>210</v>
      </c>
      <c r="Y343" s="39">
        <v>395</v>
      </c>
      <c r="Z343" s="21">
        <v>1.8809523809523809</v>
      </c>
      <c r="AA343" s="22">
        <v>1.05</v>
      </c>
      <c r="AB343" s="20">
        <v>2018</v>
      </c>
      <c r="AC343" s="20">
        <v>2017</v>
      </c>
      <c r="AD343" s="23">
        <v>43191</v>
      </c>
      <c r="AE343" s="23">
        <v>44196</v>
      </c>
      <c r="AF343" s="2">
        <f t="shared" si="5"/>
        <v>55.09024419016162</v>
      </c>
    </row>
    <row r="344" spans="1:32" x14ac:dyDescent="0.35">
      <c r="A344" s="19" t="s">
        <v>571</v>
      </c>
      <c r="B344" s="20" t="s">
        <v>32</v>
      </c>
      <c r="C344" s="20" t="s">
        <v>545</v>
      </c>
      <c r="D344" s="20" t="s">
        <v>190</v>
      </c>
      <c r="E344" s="20" t="s">
        <v>25</v>
      </c>
      <c r="F344" s="20"/>
      <c r="G344" s="20" t="s">
        <v>97</v>
      </c>
      <c r="H344" s="20" t="s">
        <v>98</v>
      </c>
      <c r="I344" s="20" t="s">
        <v>136</v>
      </c>
      <c r="J344" s="39">
        <v>20</v>
      </c>
      <c r="K344" s="39">
        <v>0</v>
      </c>
      <c r="L344" s="39" t="s">
        <v>192</v>
      </c>
      <c r="M344" s="39" t="s">
        <v>101</v>
      </c>
      <c r="N344" s="39" t="s">
        <v>103</v>
      </c>
      <c r="O344" s="39">
        <v>52.7</v>
      </c>
      <c r="P344" s="39">
        <v>62.168219889111718</v>
      </c>
      <c r="Q344" s="39" t="s">
        <v>103</v>
      </c>
      <c r="R344" s="39">
        <v>0</v>
      </c>
      <c r="S344" s="39">
        <v>200</v>
      </c>
      <c r="T344" s="39" t="s">
        <v>103</v>
      </c>
      <c r="U344" s="39" t="s">
        <v>104</v>
      </c>
      <c r="V344" s="39" t="s">
        <v>171</v>
      </c>
      <c r="W344" s="39">
        <v>0</v>
      </c>
      <c r="X344" s="39">
        <v>201</v>
      </c>
      <c r="Y344" s="39">
        <v>318</v>
      </c>
      <c r="Z344" s="21">
        <v>1.5820895522388059</v>
      </c>
      <c r="AA344" s="22">
        <v>1.0049999999999999</v>
      </c>
      <c r="AB344" s="20">
        <v>2018</v>
      </c>
      <c r="AC344" s="20">
        <v>2017</v>
      </c>
      <c r="AD344" s="23">
        <v>43405</v>
      </c>
      <c r="AE344" s="23">
        <v>44196</v>
      </c>
      <c r="AF344" s="2">
        <f t="shared" si="5"/>
        <v>62.168219889111718</v>
      </c>
    </row>
    <row r="345" spans="1:32" x14ac:dyDescent="0.35">
      <c r="A345" s="19" t="s">
        <v>572</v>
      </c>
      <c r="B345" s="20" t="s">
        <v>32</v>
      </c>
      <c r="C345" s="20" t="s">
        <v>545</v>
      </c>
      <c r="D345" s="20" t="s">
        <v>190</v>
      </c>
      <c r="E345" s="20" t="s">
        <v>26</v>
      </c>
      <c r="F345" s="20"/>
      <c r="G345" s="20" t="s">
        <v>97</v>
      </c>
      <c r="H345" s="20" t="s">
        <v>98</v>
      </c>
      <c r="I345" s="20" t="s">
        <v>136</v>
      </c>
      <c r="J345" s="39">
        <v>20</v>
      </c>
      <c r="K345" s="39">
        <v>0</v>
      </c>
      <c r="L345" s="39" t="s">
        <v>192</v>
      </c>
      <c r="M345" s="39" t="s">
        <v>101</v>
      </c>
      <c r="N345" s="39" t="s">
        <v>573</v>
      </c>
      <c r="O345" s="39">
        <v>61.1</v>
      </c>
      <c r="P345" s="39">
        <v>68.382764409625068</v>
      </c>
      <c r="Q345" s="39" t="s">
        <v>103</v>
      </c>
      <c r="R345" s="39">
        <v>0</v>
      </c>
      <c r="S345" s="39">
        <v>700</v>
      </c>
      <c r="T345" s="39" t="s">
        <v>103</v>
      </c>
      <c r="U345" s="39" t="s">
        <v>109</v>
      </c>
      <c r="V345" s="39" t="s">
        <v>171</v>
      </c>
      <c r="W345" s="39">
        <v>0</v>
      </c>
      <c r="X345" s="39">
        <v>476</v>
      </c>
      <c r="Y345" s="39">
        <v>499.39</v>
      </c>
      <c r="Z345" s="21">
        <v>1.0491386554621849</v>
      </c>
      <c r="AA345" s="22">
        <v>0.68</v>
      </c>
      <c r="AB345" s="20">
        <v>2019</v>
      </c>
      <c r="AC345" s="20" t="s">
        <v>103</v>
      </c>
      <c r="AD345" s="23">
        <v>43497</v>
      </c>
      <c r="AE345" s="23">
        <v>44440</v>
      </c>
      <c r="AF345" s="2">
        <f t="shared" si="5"/>
        <v>68.382764409625068</v>
      </c>
    </row>
    <row r="346" spans="1:32" x14ac:dyDescent="0.35">
      <c r="A346" s="19" t="s">
        <v>574</v>
      </c>
      <c r="B346" s="20" t="s">
        <v>32</v>
      </c>
      <c r="C346" s="20" t="s">
        <v>545</v>
      </c>
      <c r="D346" s="20" t="s">
        <v>190</v>
      </c>
      <c r="E346" s="20" t="s">
        <v>26</v>
      </c>
      <c r="F346" s="20"/>
      <c r="G346" s="20" t="s">
        <v>97</v>
      </c>
      <c r="H346" s="20" t="s">
        <v>98</v>
      </c>
      <c r="I346" s="20" t="s">
        <v>136</v>
      </c>
      <c r="J346" s="39">
        <v>20</v>
      </c>
      <c r="K346" s="39">
        <v>0</v>
      </c>
      <c r="L346" s="39" t="s">
        <v>192</v>
      </c>
      <c r="M346" s="39" t="s">
        <v>101</v>
      </c>
      <c r="N346" s="39" t="s">
        <v>103</v>
      </c>
      <c r="O346" s="39">
        <v>61.3</v>
      </c>
      <c r="P346" s="39">
        <v>68.606603245663123</v>
      </c>
      <c r="Q346" s="39" t="s">
        <v>103</v>
      </c>
      <c r="R346" s="39">
        <v>0</v>
      </c>
      <c r="S346" s="39">
        <v>650</v>
      </c>
      <c r="T346" s="39" t="s">
        <v>103</v>
      </c>
      <c r="U346" s="39" t="s">
        <v>109</v>
      </c>
      <c r="V346" s="39" t="s">
        <v>171</v>
      </c>
      <c r="W346" s="39">
        <v>0</v>
      </c>
      <c r="X346" s="39">
        <v>270</v>
      </c>
      <c r="Y346" s="39">
        <v>294</v>
      </c>
      <c r="Z346" s="21">
        <v>1.0888888888888888</v>
      </c>
      <c r="AA346" s="22">
        <v>0.41538461538461541</v>
      </c>
      <c r="AB346" s="20">
        <v>2019</v>
      </c>
      <c r="AC346" s="20" t="s">
        <v>103</v>
      </c>
      <c r="AD346" s="23">
        <v>43586</v>
      </c>
      <c r="AE346" s="23">
        <v>44926</v>
      </c>
      <c r="AF346" s="2">
        <f t="shared" si="5"/>
        <v>68.606603245663123</v>
      </c>
    </row>
    <row r="347" spans="1:32" x14ac:dyDescent="0.35">
      <c r="A347" s="19" t="s">
        <v>575</v>
      </c>
      <c r="B347" s="20" t="s">
        <v>32</v>
      </c>
      <c r="C347" s="20" t="s">
        <v>545</v>
      </c>
      <c r="D347" s="20" t="s">
        <v>190</v>
      </c>
      <c r="E347" s="20" t="s">
        <v>26</v>
      </c>
      <c r="F347" s="20"/>
      <c r="G347" s="20" t="s">
        <v>97</v>
      </c>
      <c r="H347" s="20" t="s">
        <v>98</v>
      </c>
      <c r="I347" s="20" t="s">
        <v>136</v>
      </c>
      <c r="J347" s="39">
        <v>20</v>
      </c>
      <c r="K347" s="39">
        <v>0</v>
      </c>
      <c r="L347" s="39" t="s">
        <v>192</v>
      </c>
      <c r="M347" s="39" t="s">
        <v>101</v>
      </c>
      <c r="N347" s="39" t="s">
        <v>103</v>
      </c>
      <c r="O347" s="39">
        <v>62</v>
      </c>
      <c r="P347" s="39">
        <v>69.390039171796303</v>
      </c>
      <c r="Q347" s="39" t="s">
        <v>103</v>
      </c>
      <c r="R347" s="39">
        <v>0</v>
      </c>
      <c r="S347" s="39">
        <v>675</v>
      </c>
      <c r="T347" s="39" t="s">
        <v>103</v>
      </c>
      <c r="U347" s="39" t="s">
        <v>109</v>
      </c>
      <c r="V347" s="39" t="s">
        <v>171</v>
      </c>
      <c r="W347" s="39">
        <v>0</v>
      </c>
      <c r="X347" s="39">
        <v>204</v>
      </c>
      <c r="Y347" s="39">
        <v>204</v>
      </c>
      <c r="Z347" s="21">
        <v>1</v>
      </c>
      <c r="AA347" s="22">
        <v>0.30222222222222223</v>
      </c>
      <c r="AB347" s="20">
        <v>2019</v>
      </c>
      <c r="AC347" s="20" t="s">
        <v>103</v>
      </c>
      <c r="AD347" s="23">
        <v>43739</v>
      </c>
      <c r="AE347" s="23">
        <v>44470</v>
      </c>
      <c r="AF347" s="2">
        <f t="shared" si="5"/>
        <v>69.390039171796303</v>
      </c>
    </row>
    <row r="348" spans="1:32" x14ac:dyDescent="0.35">
      <c r="A348" s="19" t="s">
        <v>576</v>
      </c>
      <c r="B348" s="20" t="s">
        <v>32</v>
      </c>
      <c r="C348" s="20" t="s">
        <v>545</v>
      </c>
      <c r="D348" s="20" t="s">
        <v>190</v>
      </c>
      <c r="E348" s="20" t="s">
        <v>26</v>
      </c>
      <c r="F348" s="20"/>
      <c r="G348" s="20" t="s">
        <v>97</v>
      </c>
      <c r="H348" s="20" t="s">
        <v>98</v>
      </c>
      <c r="I348" s="20" t="s">
        <v>136</v>
      </c>
      <c r="J348" s="39">
        <v>20</v>
      </c>
      <c r="K348" s="39">
        <v>0</v>
      </c>
      <c r="L348" s="39" t="s">
        <v>192</v>
      </c>
      <c r="M348" s="39" t="s">
        <v>101</v>
      </c>
      <c r="N348" s="39" t="s">
        <v>103</v>
      </c>
      <c r="O348" s="39">
        <v>61.1</v>
      </c>
      <c r="P348" s="39">
        <v>68.382764409625068</v>
      </c>
      <c r="Q348" s="39" t="s">
        <v>103</v>
      </c>
      <c r="R348" s="39">
        <v>0</v>
      </c>
      <c r="S348" s="39">
        <v>500</v>
      </c>
      <c r="T348" s="39" t="s">
        <v>103</v>
      </c>
      <c r="U348" s="39" t="s">
        <v>109</v>
      </c>
      <c r="V348" s="39" t="s">
        <v>171</v>
      </c>
      <c r="W348" s="39">
        <v>0</v>
      </c>
      <c r="X348" s="39">
        <v>509.04</v>
      </c>
      <c r="Y348" s="39">
        <v>685.84</v>
      </c>
      <c r="Z348" s="21">
        <v>1.3473204463303474</v>
      </c>
      <c r="AA348" s="22">
        <v>1.0180800000000001</v>
      </c>
      <c r="AB348" s="20">
        <v>2019</v>
      </c>
      <c r="AC348" s="20" t="s">
        <v>103</v>
      </c>
      <c r="AD348" s="23">
        <v>43800</v>
      </c>
      <c r="AE348" s="23">
        <v>44922</v>
      </c>
      <c r="AF348" s="2">
        <f t="shared" si="5"/>
        <v>68.382764409625068</v>
      </c>
    </row>
    <row r="349" spans="1:32" x14ac:dyDescent="0.35">
      <c r="A349" s="19" t="s">
        <v>577</v>
      </c>
      <c r="B349" s="20" t="s">
        <v>32</v>
      </c>
      <c r="C349" s="20" t="s">
        <v>545</v>
      </c>
      <c r="D349" s="20" t="s">
        <v>190</v>
      </c>
      <c r="E349" s="20" t="s">
        <v>37</v>
      </c>
      <c r="F349" s="20" t="s">
        <v>96</v>
      </c>
      <c r="G349" s="20" t="s">
        <v>97</v>
      </c>
      <c r="H349" s="20" t="s">
        <v>98</v>
      </c>
      <c r="I349" s="20" t="s">
        <v>136</v>
      </c>
      <c r="J349" s="39">
        <v>20</v>
      </c>
      <c r="K349" s="39">
        <v>0</v>
      </c>
      <c r="L349" s="39" t="s">
        <v>192</v>
      </c>
      <c r="M349" s="39" t="s">
        <v>101</v>
      </c>
      <c r="N349" s="39" t="s">
        <v>103</v>
      </c>
      <c r="O349" s="39">
        <v>121.36730195613499</v>
      </c>
      <c r="P349" s="39">
        <v>135.83357801470061</v>
      </c>
      <c r="Q349" s="39" t="s">
        <v>103</v>
      </c>
      <c r="R349" s="39">
        <v>0</v>
      </c>
      <c r="S349" s="39">
        <v>133.29300000000001</v>
      </c>
      <c r="T349" s="39" t="s">
        <v>103</v>
      </c>
      <c r="U349" s="39" t="s">
        <v>207</v>
      </c>
      <c r="V349" s="39" t="s">
        <v>171</v>
      </c>
      <c r="W349" s="39">
        <v>0</v>
      </c>
      <c r="X349" s="39">
        <v>25.527999999999999</v>
      </c>
      <c r="Y349" s="39">
        <v>27</v>
      </c>
      <c r="Z349" s="21">
        <v>1.0576621748668129</v>
      </c>
      <c r="AA349" s="22">
        <v>0.19151793417508794</v>
      </c>
      <c r="AB349" s="20">
        <v>2019</v>
      </c>
      <c r="AC349" s="20" t="s">
        <v>103</v>
      </c>
      <c r="AD349" s="23">
        <v>43556</v>
      </c>
      <c r="AE349" s="23">
        <v>44859</v>
      </c>
      <c r="AF349" s="2">
        <f t="shared" si="5"/>
        <v>135.83357801470061</v>
      </c>
    </row>
    <row r="350" spans="1:32" x14ac:dyDescent="0.35">
      <c r="A350" s="19" t="s">
        <v>578</v>
      </c>
      <c r="B350" s="20" t="s">
        <v>32</v>
      </c>
      <c r="C350" s="20" t="s">
        <v>545</v>
      </c>
      <c r="D350" s="20" t="s">
        <v>190</v>
      </c>
      <c r="E350" s="20" t="s">
        <v>37</v>
      </c>
      <c r="F350" s="20" t="s">
        <v>96</v>
      </c>
      <c r="G350" s="20" t="s">
        <v>97</v>
      </c>
      <c r="H350" s="20" t="s">
        <v>98</v>
      </c>
      <c r="I350" s="20" t="s">
        <v>136</v>
      </c>
      <c r="J350" s="39">
        <v>20</v>
      </c>
      <c r="K350" s="39">
        <v>0</v>
      </c>
      <c r="L350" s="39" t="s">
        <v>192</v>
      </c>
      <c r="M350" s="39" t="s">
        <v>101</v>
      </c>
      <c r="N350" s="39" t="s">
        <v>103</v>
      </c>
      <c r="O350" s="39">
        <v>124.255574633847</v>
      </c>
      <c r="P350" s="39">
        <v>139.06611598639844</v>
      </c>
      <c r="Q350" s="39" t="s">
        <v>103</v>
      </c>
      <c r="R350" s="39">
        <v>0</v>
      </c>
      <c r="S350" s="39">
        <v>133.29300000000001</v>
      </c>
      <c r="T350" s="39" t="s">
        <v>103</v>
      </c>
      <c r="U350" s="39" t="s">
        <v>207</v>
      </c>
      <c r="V350" s="39" t="s">
        <v>171</v>
      </c>
      <c r="W350" s="39">
        <v>0</v>
      </c>
      <c r="X350" s="39">
        <v>56.725000000000001</v>
      </c>
      <c r="Y350" s="39">
        <v>76</v>
      </c>
      <c r="Z350" s="21">
        <v>1.3397972675187306</v>
      </c>
      <c r="AA350" s="22">
        <v>0.42556623378572017</v>
      </c>
      <c r="AB350" s="20">
        <v>2019</v>
      </c>
      <c r="AC350" s="20" t="s">
        <v>103</v>
      </c>
      <c r="AD350" s="23">
        <v>43770</v>
      </c>
      <c r="AE350" s="23">
        <v>45079</v>
      </c>
      <c r="AF350" s="2">
        <f t="shared" si="5"/>
        <v>139.06611598639844</v>
      </c>
    </row>
    <row r="351" spans="1:32" x14ac:dyDescent="0.35">
      <c r="A351" s="19" t="s">
        <v>579</v>
      </c>
      <c r="B351" s="20" t="s">
        <v>32</v>
      </c>
      <c r="C351" s="20" t="s">
        <v>545</v>
      </c>
      <c r="D351" s="20" t="s">
        <v>190</v>
      </c>
      <c r="E351" s="20" t="s">
        <v>25</v>
      </c>
      <c r="F351" s="20"/>
      <c r="G351" s="20" t="s">
        <v>97</v>
      </c>
      <c r="H351" s="20" t="s">
        <v>98</v>
      </c>
      <c r="I351" s="20" t="s">
        <v>136</v>
      </c>
      <c r="J351" s="39">
        <v>20</v>
      </c>
      <c r="K351" s="39">
        <v>0</v>
      </c>
      <c r="L351" s="39" t="s">
        <v>192</v>
      </c>
      <c r="M351" s="39" t="s">
        <v>101</v>
      </c>
      <c r="N351" s="39" t="s">
        <v>103</v>
      </c>
      <c r="O351" s="39">
        <v>56.8</v>
      </c>
      <c r="P351" s="39">
        <v>63.57022943480694</v>
      </c>
      <c r="Q351" s="39" t="s">
        <v>103</v>
      </c>
      <c r="R351" s="39">
        <v>0</v>
      </c>
      <c r="S351" s="39">
        <v>500</v>
      </c>
      <c r="T351" s="39" t="s">
        <v>103</v>
      </c>
      <c r="U351" s="39" t="s">
        <v>104</v>
      </c>
      <c r="V351" s="39" t="s">
        <v>171</v>
      </c>
      <c r="W351" s="39">
        <v>0</v>
      </c>
      <c r="X351" s="39">
        <v>501.25299999999999</v>
      </c>
      <c r="Y351" s="39">
        <v>1344.442</v>
      </c>
      <c r="Z351" s="21">
        <v>2.682162500773063</v>
      </c>
      <c r="AA351" s="22">
        <v>1.0025059999999999</v>
      </c>
      <c r="AB351" s="20">
        <v>2019</v>
      </c>
      <c r="AC351" s="20">
        <v>2019</v>
      </c>
      <c r="AD351" s="23">
        <v>43800</v>
      </c>
      <c r="AE351" s="23">
        <v>44603</v>
      </c>
      <c r="AF351" s="2">
        <f t="shared" si="5"/>
        <v>63.57022943480694</v>
      </c>
    </row>
    <row r="352" spans="1:32" x14ac:dyDescent="0.35">
      <c r="A352" s="19" t="s">
        <v>580</v>
      </c>
      <c r="B352" s="20" t="s">
        <v>32</v>
      </c>
      <c r="C352" s="20" t="s">
        <v>545</v>
      </c>
      <c r="D352" s="20" t="s">
        <v>190</v>
      </c>
      <c r="E352" s="20" t="s">
        <v>25</v>
      </c>
      <c r="F352" s="20"/>
      <c r="G352" s="20" t="s">
        <v>97</v>
      </c>
      <c r="H352" s="20" t="s">
        <v>98</v>
      </c>
      <c r="I352" s="20" t="s">
        <v>136</v>
      </c>
      <c r="J352" s="39">
        <v>20</v>
      </c>
      <c r="K352" s="39">
        <v>0</v>
      </c>
      <c r="L352" s="39" t="s">
        <v>192</v>
      </c>
      <c r="M352" s="39" t="s">
        <v>101</v>
      </c>
      <c r="N352" s="39" t="s">
        <v>103</v>
      </c>
      <c r="O352" s="39">
        <v>48</v>
      </c>
      <c r="P352" s="39">
        <v>53.721320649132629</v>
      </c>
      <c r="Q352" s="39" t="s">
        <v>103</v>
      </c>
      <c r="R352" s="39">
        <v>0</v>
      </c>
      <c r="S352" s="39">
        <v>175</v>
      </c>
      <c r="T352" s="39" t="s">
        <v>103</v>
      </c>
      <c r="U352" s="39" t="s">
        <v>104</v>
      </c>
      <c r="V352" s="39" t="s">
        <v>171</v>
      </c>
      <c r="W352" s="39">
        <v>0</v>
      </c>
      <c r="X352" s="39">
        <v>178.07300000000001</v>
      </c>
      <c r="Y352" s="39">
        <v>465.17700000000002</v>
      </c>
      <c r="Z352" s="21">
        <v>2.6122826032020576</v>
      </c>
      <c r="AA352" s="22">
        <v>1.01756</v>
      </c>
      <c r="AB352" s="20">
        <v>2019</v>
      </c>
      <c r="AC352" s="20">
        <v>2019</v>
      </c>
      <c r="AD352" s="23">
        <v>43497</v>
      </c>
      <c r="AE352" s="23">
        <v>44300</v>
      </c>
      <c r="AF352" s="2">
        <f t="shared" si="5"/>
        <v>53.721320649132629</v>
      </c>
    </row>
    <row r="353" spans="1:32" x14ac:dyDescent="0.35">
      <c r="A353" s="19" t="s">
        <v>581</v>
      </c>
      <c r="B353" s="20" t="s">
        <v>32</v>
      </c>
      <c r="C353" s="20" t="s">
        <v>545</v>
      </c>
      <c r="D353" s="20" t="s">
        <v>190</v>
      </c>
      <c r="E353" s="20" t="s">
        <v>25</v>
      </c>
      <c r="F353" s="20"/>
      <c r="G353" s="20" t="s">
        <v>97</v>
      </c>
      <c r="H353" s="20" t="s">
        <v>98</v>
      </c>
      <c r="I353" s="20" t="s">
        <v>136</v>
      </c>
      <c r="J353" s="39">
        <v>20</v>
      </c>
      <c r="K353" s="39">
        <v>0</v>
      </c>
      <c r="L353" s="39" t="s">
        <v>192</v>
      </c>
      <c r="M353" s="39" t="s">
        <v>101</v>
      </c>
      <c r="N353" s="39" t="s">
        <v>103</v>
      </c>
      <c r="O353" s="39">
        <v>54.699999999999996</v>
      </c>
      <c r="P353" s="39">
        <v>61.219921656407386</v>
      </c>
      <c r="Q353" s="39" t="s">
        <v>103</v>
      </c>
      <c r="R353" s="39">
        <v>0</v>
      </c>
      <c r="S353" s="39">
        <v>150</v>
      </c>
      <c r="T353" s="39" t="s">
        <v>103</v>
      </c>
      <c r="U353" s="39" t="s">
        <v>104</v>
      </c>
      <c r="V353" s="39" t="s">
        <v>171</v>
      </c>
      <c r="W353" s="39">
        <v>0</v>
      </c>
      <c r="X353" s="39">
        <v>204.697</v>
      </c>
      <c r="Y353" s="39">
        <v>556</v>
      </c>
      <c r="Z353" s="21">
        <v>2.7162098125522114</v>
      </c>
      <c r="AA353" s="22">
        <v>1.3646466666666668</v>
      </c>
      <c r="AB353" s="20">
        <v>2019</v>
      </c>
      <c r="AC353" s="20">
        <v>2019</v>
      </c>
      <c r="AD353" s="23">
        <v>43617</v>
      </c>
      <c r="AE353" s="23">
        <v>44420</v>
      </c>
      <c r="AF353" s="2">
        <f t="shared" si="5"/>
        <v>61.219921656407386</v>
      </c>
    </row>
    <row r="354" spans="1:32" x14ac:dyDescent="0.35">
      <c r="A354" s="19" t="s">
        <v>582</v>
      </c>
      <c r="B354" s="20" t="s">
        <v>32</v>
      </c>
      <c r="C354" s="20" t="s">
        <v>545</v>
      </c>
      <c r="D354" s="20" t="s">
        <v>190</v>
      </c>
      <c r="E354" s="20" t="s">
        <v>25</v>
      </c>
      <c r="F354" s="20"/>
      <c r="G354" s="20" t="s">
        <v>97</v>
      </c>
      <c r="H354" s="20" t="s">
        <v>98</v>
      </c>
      <c r="I354" s="20" t="s">
        <v>136</v>
      </c>
      <c r="J354" s="39">
        <v>20</v>
      </c>
      <c r="K354" s="39">
        <v>0</v>
      </c>
      <c r="L354" s="39" t="s">
        <v>192</v>
      </c>
      <c r="M354" s="39" t="s">
        <v>101</v>
      </c>
      <c r="N354" s="39" t="s">
        <v>103</v>
      </c>
      <c r="O354" s="39">
        <v>65.900000000000006</v>
      </c>
      <c r="P354" s="39">
        <v>73.754896474538342</v>
      </c>
      <c r="Q354" s="39" t="s">
        <v>103</v>
      </c>
      <c r="R354" s="39">
        <v>0</v>
      </c>
      <c r="S354" s="39">
        <v>500</v>
      </c>
      <c r="T354" s="39" t="s">
        <v>103</v>
      </c>
      <c r="U354" s="39" t="s">
        <v>104</v>
      </c>
      <c r="V354" s="39" t="s">
        <v>171</v>
      </c>
      <c r="W354" s="39">
        <v>0</v>
      </c>
      <c r="X354" s="39">
        <v>505.185</v>
      </c>
      <c r="Y354" s="39">
        <v>869.14700000000005</v>
      </c>
      <c r="Z354" s="21">
        <v>1.7204529033918268</v>
      </c>
      <c r="AA354" s="22">
        <v>1.01037</v>
      </c>
      <c r="AB354" s="20">
        <v>2019</v>
      </c>
      <c r="AC354" s="20">
        <v>2019</v>
      </c>
      <c r="AD354" s="23">
        <v>43525</v>
      </c>
      <c r="AE354" s="23">
        <v>44328</v>
      </c>
      <c r="AF354" s="2">
        <f t="shared" si="5"/>
        <v>73.754896474538342</v>
      </c>
    </row>
    <row r="355" spans="1:32" x14ac:dyDescent="0.35">
      <c r="A355" s="19" t="s">
        <v>583</v>
      </c>
      <c r="B355" s="20" t="s">
        <v>32</v>
      </c>
      <c r="C355" s="20" t="s">
        <v>545</v>
      </c>
      <c r="D355" s="20" t="s">
        <v>190</v>
      </c>
      <c r="E355" s="20" t="s">
        <v>25</v>
      </c>
      <c r="F355" s="20"/>
      <c r="G355" s="20" t="s">
        <v>97</v>
      </c>
      <c r="H355" s="20" t="s">
        <v>98</v>
      </c>
      <c r="I355" s="20" t="s">
        <v>136</v>
      </c>
      <c r="J355" s="39">
        <v>20</v>
      </c>
      <c r="K355" s="39">
        <v>0</v>
      </c>
      <c r="L355" s="39" t="s">
        <v>192</v>
      </c>
      <c r="M355" s="39" t="s">
        <v>101</v>
      </c>
      <c r="N355" s="39" t="s">
        <v>103</v>
      </c>
      <c r="O355" s="39">
        <v>49</v>
      </c>
      <c r="P355" s="39">
        <v>54.840514829322892</v>
      </c>
      <c r="Q355" s="39" t="s">
        <v>103</v>
      </c>
      <c r="R355" s="39">
        <v>0</v>
      </c>
      <c r="S355" s="39">
        <v>150</v>
      </c>
      <c r="T355" s="39" t="s">
        <v>103</v>
      </c>
      <c r="U355" s="39" t="s">
        <v>104</v>
      </c>
      <c r="V355" s="39" t="s">
        <v>171</v>
      </c>
      <c r="W355" s="39">
        <v>0</v>
      </c>
      <c r="X355" s="39">
        <v>152.77500000000001</v>
      </c>
      <c r="Y355" s="39">
        <v>648</v>
      </c>
      <c r="Z355" s="21">
        <v>4.2415316642120766</v>
      </c>
      <c r="AA355" s="22">
        <v>1.0185</v>
      </c>
      <c r="AB355" s="20">
        <v>2019</v>
      </c>
      <c r="AC355" s="20">
        <v>2019</v>
      </c>
      <c r="AD355" s="23">
        <v>43739</v>
      </c>
      <c r="AE355" s="23">
        <v>44542</v>
      </c>
      <c r="AF355" s="2">
        <f t="shared" si="5"/>
        <v>54.840514829322892</v>
      </c>
    </row>
    <row r="356" spans="1:32" x14ac:dyDescent="0.35">
      <c r="A356" s="19" t="s">
        <v>584</v>
      </c>
      <c r="B356" s="20" t="s">
        <v>32</v>
      </c>
      <c r="C356" s="20" t="s">
        <v>545</v>
      </c>
      <c r="D356" s="20" t="s">
        <v>190</v>
      </c>
      <c r="E356" s="20" t="s">
        <v>25</v>
      </c>
      <c r="F356" s="20"/>
      <c r="G356" s="20" t="s">
        <v>97</v>
      </c>
      <c r="H356" s="20" t="s">
        <v>98</v>
      </c>
      <c r="I356" s="20" t="s">
        <v>136</v>
      </c>
      <c r="J356" s="39">
        <v>20</v>
      </c>
      <c r="K356" s="39">
        <v>0</v>
      </c>
      <c r="L356" s="39" t="s">
        <v>192</v>
      </c>
      <c r="M356" s="39" t="s">
        <v>101</v>
      </c>
      <c r="N356" s="39" t="s">
        <v>103</v>
      </c>
      <c r="O356" s="39">
        <v>54</v>
      </c>
      <c r="P356" s="39">
        <v>60.436485730274207</v>
      </c>
      <c r="Q356" s="39" t="s">
        <v>103</v>
      </c>
      <c r="R356" s="39">
        <v>0</v>
      </c>
      <c r="S356" s="39">
        <v>200</v>
      </c>
      <c r="T356" s="39" t="s">
        <v>103</v>
      </c>
      <c r="U356" s="39" t="s">
        <v>104</v>
      </c>
      <c r="V356" s="39" t="s">
        <v>171</v>
      </c>
      <c r="W356" s="39">
        <v>0</v>
      </c>
      <c r="X356" s="39">
        <v>202.6</v>
      </c>
      <c r="Y356" s="39">
        <v>514</v>
      </c>
      <c r="Z356" s="21">
        <v>2.5370187561697928</v>
      </c>
      <c r="AA356" s="22">
        <v>1.0129999999999999</v>
      </c>
      <c r="AB356" s="20">
        <v>2019</v>
      </c>
      <c r="AC356" s="20" t="s">
        <v>103</v>
      </c>
      <c r="AD356" s="23">
        <v>43770</v>
      </c>
      <c r="AE356" s="23">
        <v>44561</v>
      </c>
      <c r="AF356" s="2">
        <f t="shared" si="5"/>
        <v>60.436485730274207</v>
      </c>
    </row>
    <row r="357" spans="1:32" x14ac:dyDescent="0.35">
      <c r="A357" s="19" t="s">
        <v>585</v>
      </c>
      <c r="B357" s="20" t="s">
        <v>32</v>
      </c>
      <c r="C357" s="20" t="s">
        <v>545</v>
      </c>
      <c r="D357" s="20" t="s">
        <v>190</v>
      </c>
      <c r="E357" s="20" t="s">
        <v>25</v>
      </c>
      <c r="F357" s="20"/>
      <c r="G357" s="20" t="s">
        <v>97</v>
      </c>
      <c r="H357" s="20" t="s">
        <v>98</v>
      </c>
      <c r="I357" s="20" t="s">
        <v>136</v>
      </c>
      <c r="J357" s="39">
        <v>20</v>
      </c>
      <c r="K357" s="39">
        <v>0</v>
      </c>
      <c r="L357" s="39" t="s">
        <v>192</v>
      </c>
      <c r="M357" s="39" t="s">
        <v>101</v>
      </c>
      <c r="N357" s="39" t="s">
        <v>103</v>
      </c>
      <c r="O357" s="39">
        <v>56.6</v>
      </c>
      <c r="P357" s="39">
        <v>63.346390598768892</v>
      </c>
      <c r="Q357" s="39" t="s">
        <v>103</v>
      </c>
      <c r="R357" s="39">
        <v>0</v>
      </c>
      <c r="S357" s="39">
        <v>200</v>
      </c>
      <c r="T357" s="39" t="s">
        <v>103</v>
      </c>
      <c r="U357" s="39" t="s">
        <v>104</v>
      </c>
      <c r="V357" s="39" t="s">
        <v>171</v>
      </c>
      <c r="W357" s="39">
        <v>0</v>
      </c>
      <c r="X357" s="39">
        <v>211</v>
      </c>
      <c r="Y357" s="39">
        <v>720</v>
      </c>
      <c r="Z357" s="21">
        <v>3.4123222748815167</v>
      </c>
      <c r="AA357" s="22">
        <v>1.0549999999999999</v>
      </c>
      <c r="AB357" s="20">
        <v>2019</v>
      </c>
      <c r="AC357" s="20" t="s">
        <v>103</v>
      </c>
      <c r="AD357" s="23">
        <v>43556</v>
      </c>
      <c r="AE357" s="23">
        <v>44561</v>
      </c>
      <c r="AF357" s="2">
        <f t="shared" si="5"/>
        <v>63.346390598768892</v>
      </c>
    </row>
    <row r="358" spans="1:32" x14ac:dyDescent="0.35">
      <c r="A358" s="19" t="s">
        <v>586</v>
      </c>
      <c r="B358" s="20" t="s">
        <v>32</v>
      </c>
      <c r="C358" s="20" t="s">
        <v>545</v>
      </c>
      <c r="D358" s="20" t="s">
        <v>190</v>
      </c>
      <c r="E358" s="20" t="s">
        <v>26</v>
      </c>
      <c r="F358" s="20"/>
      <c r="G358" s="20" t="s">
        <v>97</v>
      </c>
      <c r="H358" s="20" t="s">
        <v>98</v>
      </c>
      <c r="I358" s="20" t="s">
        <v>136</v>
      </c>
      <c r="J358" s="39">
        <v>20</v>
      </c>
      <c r="K358" s="39">
        <v>0</v>
      </c>
      <c r="L358" s="39" t="s">
        <v>192</v>
      </c>
      <c r="M358" s="39" t="s">
        <v>101</v>
      </c>
      <c r="N358" s="39" t="s">
        <v>103</v>
      </c>
      <c r="O358" s="39">
        <v>62</v>
      </c>
      <c r="P358" s="39">
        <v>69.390039171796303</v>
      </c>
      <c r="Q358" s="39" t="s">
        <v>103</v>
      </c>
      <c r="R358" s="39">
        <v>0</v>
      </c>
      <c r="S358" s="39">
        <v>500</v>
      </c>
      <c r="T358" s="39" t="s">
        <v>103</v>
      </c>
      <c r="U358" s="39" t="s">
        <v>109</v>
      </c>
      <c r="V358" s="39" t="s">
        <v>171</v>
      </c>
      <c r="W358" s="39">
        <v>0</v>
      </c>
      <c r="X358" s="39">
        <v>179.4</v>
      </c>
      <c r="Y358" s="39">
        <v>187.8</v>
      </c>
      <c r="Z358" s="21">
        <v>1.0468227424749164</v>
      </c>
      <c r="AA358" s="22">
        <v>0.35880000000000001</v>
      </c>
      <c r="AB358" s="20">
        <v>2019</v>
      </c>
      <c r="AC358" s="20" t="s">
        <v>103</v>
      </c>
      <c r="AD358" s="23">
        <v>43709</v>
      </c>
      <c r="AE358" s="23">
        <v>44561</v>
      </c>
      <c r="AF358" s="2">
        <f t="shared" si="5"/>
        <v>69.390039171796303</v>
      </c>
    </row>
    <row r="359" spans="1:32" x14ac:dyDescent="0.35">
      <c r="A359" s="19" t="s">
        <v>587</v>
      </c>
      <c r="B359" s="20" t="s">
        <v>32</v>
      </c>
      <c r="C359" s="20" t="s">
        <v>545</v>
      </c>
      <c r="D359" s="20" t="s">
        <v>190</v>
      </c>
      <c r="E359" s="20" t="s">
        <v>26</v>
      </c>
      <c r="F359" s="20"/>
      <c r="G359" s="20" t="s">
        <v>97</v>
      </c>
      <c r="H359" s="20" t="s">
        <v>98</v>
      </c>
      <c r="I359" s="20" t="s">
        <v>136</v>
      </c>
      <c r="J359" s="39">
        <v>20</v>
      </c>
      <c r="K359" s="39">
        <v>0</v>
      </c>
      <c r="L359" s="39" t="s">
        <v>192</v>
      </c>
      <c r="M359" s="39" t="s">
        <v>101</v>
      </c>
      <c r="N359" s="39" t="s">
        <v>103</v>
      </c>
      <c r="O359" s="39">
        <v>62</v>
      </c>
      <c r="P359" s="39">
        <v>69.390039171796303</v>
      </c>
      <c r="Q359" s="39" t="s">
        <v>103</v>
      </c>
      <c r="R359" s="39">
        <v>0</v>
      </c>
      <c r="S359" s="39">
        <v>650</v>
      </c>
      <c r="T359" s="39" t="s">
        <v>103</v>
      </c>
      <c r="U359" s="39" t="s">
        <v>109</v>
      </c>
      <c r="V359" s="39" t="s">
        <v>171</v>
      </c>
      <c r="W359" s="39">
        <v>0</v>
      </c>
      <c r="X359" s="39">
        <v>208</v>
      </c>
      <c r="Y359" s="39">
        <v>239.25</v>
      </c>
      <c r="Z359" s="21">
        <v>1.1502403846153846</v>
      </c>
      <c r="AA359" s="22">
        <v>0.32</v>
      </c>
      <c r="AB359" s="20">
        <v>2019</v>
      </c>
      <c r="AC359" s="20" t="s">
        <v>103</v>
      </c>
      <c r="AD359" s="23">
        <v>43678</v>
      </c>
      <c r="AE359" s="23">
        <v>44561</v>
      </c>
      <c r="AF359" s="2">
        <f t="shared" si="5"/>
        <v>69.390039171796303</v>
      </c>
    </row>
    <row r="360" spans="1:32" x14ac:dyDescent="0.35">
      <c r="A360" s="19" t="s">
        <v>588</v>
      </c>
      <c r="B360" s="20" t="s">
        <v>32</v>
      </c>
      <c r="C360" s="20" t="s">
        <v>545</v>
      </c>
      <c r="D360" s="20" t="s">
        <v>190</v>
      </c>
      <c r="E360" s="20" t="s">
        <v>37</v>
      </c>
      <c r="F360" s="20" t="s">
        <v>96</v>
      </c>
      <c r="G360" s="20" t="s">
        <v>97</v>
      </c>
      <c r="H360" s="20" t="s">
        <v>98</v>
      </c>
      <c r="I360" s="20" t="s">
        <v>136</v>
      </c>
      <c r="J360" s="39">
        <v>20</v>
      </c>
      <c r="K360" s="39">
        <v>0</v>
      </c>
      <c r="L360" s="39" t="s">
        <v>192</v>
      </c>
      <c r="M360" s="39" t="s">
        <v>101</v>
      </c>
      <c r="N360" s="39" t="s">
        <v>589</v>
      </c>
      <c r="O360" s="39">
        <v>135.85433933403939</v>
      </c>
      <c r="P360" s="39">
        <v>154.89036521951817</v>
      </c>
      <c r="Q360" s="39" t="s">
        <v>103</v>
      </c>
      <c r="R360" s="39">
        <v>0</v>
      </c>
      <c r="S360" s="39">
        <v>167.77</v>
      </c>
      <c r="T360" s="39" t="s">
        <v>103</v>
      </c>
      <c r="U360" s="39" t="s">
        <v>207</v>
      </c>
      <c r="V360" s="39" t="s">
        <v>171</v>
      </c>
      <c r="W360" s="39">
        <v>0</v>
      </c>
      <c r="X360" s="39">
        <v>90.456000000000003</v>
      </c>
      <c r="Y360" s="39">
        <v>92.486000000000004</v>
      </c>
      <c r="Z360" s="21">
        <v>1.0224418501813037</v>
      </c>
      <c r="AA360" s="22">
        <v>0.53916671633784341</v>
      </c>
      <c r="AB360" s="20">
        <v>2020</v>
      </c>
      <c r="AC360" s="20" t="s">
        <v>103</v>
      </c>
      <c r="AD360" s="23">
        <v>43922</v>
      </c>
      <c r="AE360" s="23">
        <v>45191</v>
      </c>
      <c r="AF360" s="2">
        <f t="shared" si="5"/>
        <v>154.89036521951817</v>
      </c>
    </row>
    <row r="361" spans="1:32" x14ac:dyDescent="0.35">
      <c r="A361" s="19" t="s">
        <v>590</v>
      </c>
      <c r="B361" s="20" t="s">
        <v>32</v>
      </c>
      <c r="C361" s="20" t="s">
        <v>545</v>
      </c>
      <c r="D361" s="20" t="s">
        <v>190</v>
      </c>
      <c r="E361" s="20" t="s">
        <v>37</v>
      </c>
      <c r="F361" s="20" t="s">
        <v>96</v>
      </c>
      <c r="G361" s="20" t="s">
        <v>97</v>
      </c>
      <c r="H361" s="20" t="s">
        <v>98</v>
      </c>
      <c r="I361" s="20" t="s">
        <v>136</v>
      </c>
      <c r="J361" s="39">
        <v>20</v>
      </c>
      <c r="K361" s="39">
        <v>0</v>
      </c>
      <c r="L361" s="39" t="s">
        <v>192</v>
      </c>
      <c r="M361" s="39" t="s">
        <v>101</v>
      </c>
      <c r="N361" s="39" t="s">
        <v>589</v>
      </c>
      <c r="O361" s="39">
        <v>157.58062987532614</v>
      </c>
      <c r="P361" s="39">
        <v>179.66096211985649</v>
      </c>
      <c r="Q361" s="39" t="s">
        <v>103</v>
      </c>
      <c r="R361" s="39">
        <v>0</v>
      </c>
      <c r="S361" s="39">
        <v>167.77</v>
      </c>
      <c r="T361" s="39" t="s">
        <v>103</v>
      </c>
      <c r="U361" s="39" t="s">
        <v>207</v>
      </c>
      <c r="V361" s="39" t="s">
        <v>171</v>
      </c>
      <c r="W361" s="39">
        <v>0</v>
      </c>
      <c r="X361" s="39">
        <v>28.306999999999999</v>
      </c>
      <c r="Y361" s="39">
        <v>50.406999999999996</v>
      </c>
      <c r="Z361" s="21">
        <v>1.7807256155721198</v>
      </c>
      <c r="AA361" s="22">
        <v>0.1687250402336532</v>
      </c>
      <c r="AB361" s="20">
        <v>2020</v>
      </c>
      <c r="AC361" s="20" t="s">
        <v>103</v>
      </c>
      <c r="AD361" s="23">
        <v>44136</v>
      </c>
      <c r="AE361" s="23">
        <v>45261</v>
      </c>
      <c r="AF361" s="2">
        <f t="shared" si="5"/>
        <v>179.66096211985649</v>
      </c>
    </row>
    <row r="362" spans="1:32" x14ac:dyDescent="0.35">
      <c r="A362" s="19" t="s">
        <v>591</v>
      </c>
      <c r="B362" s="20" t="s">
        <v>32</v>
      </c>
      <c r="C362" s="20" t="s">
        <v>545</v>
      </c>
      <c r="D362" s="20" t="s">
        <v>190</v>
      </c>
      <c r="E362" s="20" t="s">
        <v>47</v>
      </c>
      <c r="F362" s="20" t="s">
        <v>42</v>
      </c>
      <c r="G362" s="20" t="s">
        <v>97</v>
      </c>
      <c r="H362" s="20" t="s">
        <v>98</v>
      </c>
      <c r="I362" s="20" t="s">
        <v>99</v>
      </c>
      <c r="J362" s="39" t="s">
        <v>103</v>
      </c>
      <c r="K362" s="39" t="s">
        <v>103</v>
      </c>
      <c r="L362" s="39" t="s">
        <v>192</v>
      </c>
      <c r="M362" s="39" t="s">
        <v>99</v>
      </c>
      <c r="N362" s="39" t="s">
        <v>592</v>
      </c>
      <c r="O362" s="39">
        <v>37.293270638832233</v>
      </c>
      <c r="P362" s="39">
        <v>42.51883552483438</v>
      </c>
      <c r="Q362" s="39" t="s">
        <v>103</v>
      </c>
      <c r="R362" s="39">
        <v>0</v>
      </c>
      <c r="S362" s="39">
        <v>650</v>
      </c>
      <c r="T362" s="39" t="s">
        <v>103</v>
      </c>
      <c r="U362" s="39" t="s">
        <v>129</v>
      </c>
      <c r="V362" s="39" t="s">
        <v>171</v>
      </c>
      <c r="W362" s="39">
        <v>0</v>
      </c>
      <c r="X362" s="39">
        <v>676.98</v>
      </c>
      <c r="Y362" s="39">
        <v>1094.8620000000001</v>
      </c>
      <c r="Z362" s="21">
        <v>1.617273774705309</v>
      </c>
      <c r="AA362" s="22">
        <v>1.0415076923076922</v>
      </c>
      <c r="AB362" s="20">
        <v>2020</v>
      </c>
      <c r="AC362" s="20" t="s">
        <v>103</v>
      </c>
      <c r="AD362" s="23">
        <v>44075</v>
      </c>
      <c r="AE362" s="23">
        <v>45027</v>
      </c>
      <c r="AF362" s="2">
        <f t="shared" si="5"/>
        <v>42.51883552483438</v>
      </c>
    </row>
    <row r="363" spans="1:32" x14ac:dyDescent="0.35">
      <c r="A363" s="19" t="s">
        <v>593</v>
      </c>
      <c r="B363" s="20" t="s">
        <v>32</v>
      </c>
      <c r="C363" s="20" t="s">
        <v>545</v>
      </c>
      <c r="D363" s="20" t="s">
        <v>190</v>
      </c>
      <c r="E363" s="20" t="s">
        <v>25</v>
      </c>
      <c r="F363" s="20"/>
      <c r="G363" s="20" t="s">
        <v>97</v>
      </c>
      <c r="H363" s="20" t="s">
        <v>98</v>
      </c>
      <c r="I363" s="20" t="s">
        <v>136</v>
      </c>
      <c r="J363" s="39">
        <v>20</v>
      </c>
      <c r="K363" s="39">
        <v>0</v>
      </c>
      <c r="L363" s="39" t="s">
        <v>192</v>
      </c>
      <c r="M363" s="39" t="s">
        <v>101</v>
      </c>
      <c r="N363" s="39" t="s">
        <v>103</v>
      </c>
      <c r="O363" s="39">
        <v>53.3</v>
      </c>
      <c r="P363" s="39">
        <v>60.768441454794207</v>
      </c>
      <c r="Q363" s="39" t="s">
        <v>103</v>
      </c>
      <c r="R363" s="39">
        <v>0</v>
      </c>
      <c r="S363" s="39">
        <v>200</v>
      </c>
      <c r="T363" s="39" t="s">
        <v>103</v>
      </c>
      <c r="U363" s="39" t="s">
        <v>104</v>
      </c>
      <c r="V363" s="39" t="s">
        <v>171</v>
      </c>
      <c r="W363" s="39">
        <v>0</v>
      </c>
      <c r="X363" s="39">
        <v>204</v>
      </c>
      <c r="Y363" s="39">
        <v>553</v>
      </c>
      <c r="Z363" s="21">
        <v>2.7107843137254903</v>
      </c>
      <c r="AA363" s="22">
        <v>1.02</v>
      </c>
      <c r="AB363" s="20">
        <v>2020</v>
      </c>
      <c r="AC363" s="20">
        <v>2017</v>
      </c>
      <c r="AD363" s="23">
        <v>43922</v>
      </c>
      <c r="AE363" s="23">
        <v>44926</v>
      </c>
      <c r="AF363" s="2">
        <f t="shared" si="5"/>
        <v>60.768441454794207</v>
      </c>
    </row>
    <row r="364" spans="1:32" x14ac:dyDescent="0.35">
      <c r="A364" s="19" t="s">
        <v>594</v>
      </c>
      <c r="B364" s="20" t="s">
        <v>32</v>
      </c>
      <c r="C364" s="20" t="s">
        <v>545</v>
      </c>
      <c r="D364" s="20" t="s">
        <v>190</v>
      </c>
      <c r="E364" s="20" t="s">
        <v>25</v>
      </c>
      <c r="F364" s="20"/>
      <c r="G364" s="20" t="s">
        <v>97</v>
      </c>
      <c r="H364" s="20" t="s">
        <v>98</v>
      </c>
      <c r="I364" s="20" t="s">
        <v>136</v>
      </c>
      <c r="J364" s="39">
        <v>20</v>
      </c>
      <c r="K364" s="39">
        <v>0</v>
      </c>
      <c r="L364" s="39" t="s">
        <v>192</v>
      </c>
      <c r="M364" s="39" t="s">
        <v>101</v>
      </c>
      <c r="N364" s="39" t="s">
        <v>103</v>
      </c>
      <c r="O364" s="39">
        <v>53.3</v>
      </c>
      <c r="P364" s="39">
        <v>60.768441454794207</v>
      </c>
      <c r="Q364" s="39" t="s">
        <v>103</v>
      </c>
      <c r="R364" s="39">
        <v>0</v>
      </c>
      <c r="S364" s="39">
        <v>200</v>
      </c>
      <c r="T364" s="39" t="s">
        <v>103</v>
      </c>
      <c r="U364" s="39" t="s">
        <v>104</v>
      </c>
      <c r="V364" s="39" t="s">
        <v>171</v>
      </c>
      <c r="W364" s="39">
        <v>0</v>
      </c>
      <c r="X364" s="39">
        <v>202</v>
      </c>
      <c r="Y364" s="39">
        <v>518</v>
      </c>
      <c r="Z364" s="21">
        <v>2.5643564356435644</v>
      </c>
      <c r="AA364" s="22">
        <v>1.01</v>
      </c>
      <c r="AB364" s="20">
        <v>2020</v>
      </c>
      <c r="AC364" s="20">
        <v>2017</v>
      </c>
      <c r="AD364" s="23">
        <v>44136</v>
      </c>
      <c r="AE364" s="23">
        <v>44926</v>
      </c>
      <c r="AF364" s="2">
        <f t="shared" si="5"/>
        <v>60.768441454794207</v>
      </c>
    </row>
    <row r="365" spans="1:32" x14ac:dyDescent="0.35">
      <c r="A365" s="19" t="s">
        <v>595</v>
      </c>
      <c r="B365" s="20" t="s">
        <v>32</v>
      </c>
      <c r="C365" s="20" t="s">
        <v>545</v>
      </c>
      <c r="D365" s="20" t="s">
        <v>190</v>
      </c>
      <c r="E365" s="20" t="s">
        <v>25</v>
      </c>
      <c r="F365" s="20"/>
      <c r="G365" s="20" t="s">
        <v>97</v>
      </c>
      <c r="H365" s="20" t="s">
        <v>98</v>
      </c>
      <c r="I365" s="20" t="s">
        <v>136</v>
      </c>
      <c r="J365" s="39">
        <v>20</v>
      </c>
      <c r="K365" s="39">
        <v>0</v>
      </c>
      <c r="L365" s="39" t="s">
        <v>192</v>
      </c>
      <c r="M365" s="39" t="s">
        <v>101</v>
      </c>
      <c r="N365" s="39" t="s">
        <v>103</v>
      </c>
      <c r="O365" s="39">
        <v>51</v>
      </c>
      <c r="P365" s="39">
        <v>58.146163493330292</v>
      </c>
      <c r="Q365" s="39" t="s">
        <v>103</v>
      </c>
      <c r="R365" s="39">
        <v>0</v>
      </c>
      <c r="S365" s="39">
        <v>256.95499999999998</v>
      </c>
      <c r="T365" s="39" t="s">
        <v>103</v>
      </c>
      <c r="U365" s="39" t="s">
        <v>104</v>
      </c>
      <c r="V365" s="39" t="s">
        <v>171</v>
      </c>
      <c r="W365" s="39">
        <v>0</v>
      </c>
      <c r="X365" s="39">
        <v>264.15899999999999</v>
      </c>
      <c r="Y365" s="39">
        <v>936.06600000000003</v>
      </c>
      <c r="Z365" s="21">
        <v>3.5435703496757638</v>
      </c>
      <c r="AA365" s="22">
        <v>1.0280360374384621</v>
      </c>
      <c r="AB365" s="20">
        <v>2020</v>
      </c>
      <c r="AC365" s="20">
        <v>2020</v>
      </c>
      <c r="AD365" s="23">
        <v>44166</v>
      </c>
      <c r="AE365" s="23">
        <v>44969</v>
      </c>
      <c r="AF365" s="2">
        <f t="shared" si="5"/>
        <v>58.146163493330292</v>
      </c>
    </row>
    <row r="366" spans="1:32" x14ac:dyDescent="0.35">
      <c r="A366" s="19" t="s">
        <v>596</v>
      </c>
      <c r="B366" s="20" t="s">
        <v>32</v>
      </c>
      <c r="C366" s="20" t="s">
        <v>545</v>
      </c>
      <c r="D366" s="20" t="s">
        <v>190</v>
      </c>
      <c r="E366" s="20" t="s">
        <v>25</v>
      </c>
      <c r="F366" s="20"/>
      <c r="G366" s="20" t="s">
        <v>97</v>
      </c>
      <c r="H366" s="20" t="s">
        <v>98</v>
      </c>
      <c r="I366" s="20" t="s">
        <v>136</v>
      </c>
      <c r="J366" s="39">
        <v>20</v>
      </c>
      <c r="K366" s="39">
        <v>0</v>
      </c>
      <c r="L366" s="39" t="s">
        <v>192</v>
      </c>
      <c r="M366" s="39" t="s">
        <v>101</v>
      </c>
      <c r="N366" s="39" t="s">
        <v>103</v>
      </c>
      <c r="O366" s="39">
        <v>50.099999999999994</v>
      </c>
      <c r="P366" s="39">
        <v>57.120054725800927</v>
      </c>
      <c r="Q366" s="39" t="s">
        <v>103</v>
      </c>
      <c r="R366" s="39">
        <v>0</v>
      </c>
      <c r="S366" s="39">
        <v>100</v>
      </c>
      <c r="T366" s="39" t="s">
        <v>103</v>
      </c>
      <c r="U366" s="39" t="s">
        <v>104</v>
      </c>
      <c r="V366" s="39" t="s">
        <v>171</v>
      </c>
      <c r="W366" s="39">
        <v>0</v>
      </c>
      <c r="X366" s="39">
        <v>100.554</v>
      </c>
      <c r="Y366" s="39">
        <v>493</v>
      </c>
      <c r="Z366" s="21">
        <v>4.9028382759512299</v>
      </c>
      <c r="AA366" s="22">
        <v>1.0055400000000001</v>
      </c>
      <c r="AB366" s="20">
        <v>2020</v>
      </c>
      <c r="AC366" s="20">
        <v>2020</v>
      </c>
      <c r="AD366" s="23">
        <v>43862</v>
      </c>
      <c r="AE366" s="23">
        <v>44665</v>
      </c>
      <c r="AF366" s="2">
        <f t="shared" si="5"/>
        <v>57.120054725800927</v>
      </c>
    </row>
    <row r="367" spans="1:32" x14ac:dyDescent="0.35">
      <c r="A367" s="19" t="s">
        <v>597</v>
      </c>
      <c r="B367" s="20" t="s">
        <v>32</v>
      </c>
      <c r="C367" s="20" t="s">
        <v>545</v>
      </c>
      <c r="D367" s="20" t="s">
        <v>190</v>
      </c>
      <c r="E367" s="20" t="s">
        <v>25</v>
      </c>
      <c r="F367" s="20"/>
      <c r="G367" s="20" t="s">
        <v>97</v>
      </c>
      <c r="H367" s="20" t="s">
        <v>98</v>
      </c>
      <c r="I367" s="20" t="s">
        <v>136</v>
      </c>
      <c r="J367" s="39">
        <v>20</v>
      </c>
      <c r="K367" s="39">
        <v>0</v>
      </c>
      <c r="L367" s="39" t="s">
        <v>192</v>
      </c>
      <c r="M367" s="39" t="s">
        <v>101</v>
      </c>
      <c r="N367" s="39" t="s">
        <v>103</v>
      </c>
      <c r="O367" s="39">
        <v>51.8</v>
      </c>
      <c r="P367" s="39">
        <v>59.05826017557861</v>
      </c>
      <c r="Q367" s="39" t="s">
        <v>103</v>
      </c>
      <c r="R367" s="39">
        <v>0</v>
      </c>
      <c r="S367" s="39">
        <v>192.71600000000001</v>
      </c>
      <c r="T367" s="39" t="s">
        <v>103</v>
      </c>
      <c r="U367" s="39" t="s">
        <v>104</v>
      </c>
      <c r="V367" s="39" t="s">
        <v>171</v>
      </c>
      <c r="W367" s="39">
        <v>0</v>
      </c>
      <c r="X367" s="39">
        <v>193.27199999999999</v>
      </c>
      <c r="Y367" s="39">
        <v>779.41800000000001</v>
      </c>
      <c r="Z367" s="21">
        <v>4.0327517695268842</v>
      </c>
      <c r="AA367" s="22">
        <v>1.0028850744100126</v>
      </c>
      <c r="AB367" s="20">
        <v>2020</v>
      </c>
      <c r="AC367" s="20">
        <v>2020</v>
      </c>
      <c r="AD367" s="23">
        <v>44013</v>
      </c>
      <c r="AE367" s="23">
        <v>44816</v>
      </c>
      <c r="AF367" s="2">
        <f t="shared" si="5"/>
        <v>59.05826017557861</v>
      </c>
    </row>
    <row r="368" spans="1:32" x14ac:dyDescent="0.35">
      <c r="A368" s="19" t="s">
        <v>598</v>
      </c>
      <c r="B368" s="20" t="s">
        <v>32</v>
      </c>
      <c r="C368" s="20" t="s">
        <v>545</v>
      </c>
      <c r="D368" s="20" t="s">
        <v>190</v>
      </c>
      <c r="E368" s="20" t="s">
        <v>25</v>
      </c>
      <c r="F368" s="20"/>
      <c r="G368" s="20" t="s">
        <v>97</v>
      </c>
      <c r="H368" s="20" t="s">
        <v>98</v>
      </c>
      <c r="I368" s="20" t="s">
        <v>136</v>
      </c>
      <c r="J368" s="39">
        <v>20</v>
      </c>
      <c r="K368" s="39">
        <v>0</v>
      </c>
      <c r="L368" s="39" t="s">
        <v>192</v>
      </c>
      <c r="M368" s="39" t="s">
        <v>101</v>
      </c>
      <c r="N368" s="39" t="s">
        <v>103</v>
      </c>
      <c r="O368" s="39">
        <v>52.699999999999996</v>
      </c>
      <c r="P368" s="39">
        <v>60.084368943107968</v>
      </c>
      <c r="Q368" s="39" t="s">
        <v>103</v>
      </c>
      <c r="R368" s="39">
        <v>0</v>
      </c>
      <c r="S368" s="39">
        <v>96.358000000000004</v>
      </c>
      <c r="T368" s="39" t="s">
        <v>103</v>
      </c>
      <c r="U368" s="39" t="s">
        <v>104</v>
      </c>
      <c r="V368" s="39" t="s">
        <v>171</v>
      </c>
      <c r="W368" s="39">
        <v>0</v>
      </c>
      <c r="X368" s="39">
        <v>99.566999999999993</v>
      </c>
      <c r="Y368" s="39">
        <v>447.22500000000002</v>
      </c>
      <c r="Z368" s="21">
        <v>4.491699056916449</v>
      </c>
      <c r="AA368" s="22">
        <v>1.0333028913011892</v>
      </c>
      <c r="AB368" s="20">
        <v>2020</v>
      </c>
      <c r="AC368" s="20">
        <v>2020</v>
      </c>
      <c r="AD368" s="23">
        <v>43983</v>
      </c>
      <c r="AE368" s="23">
        <v>44786</v>
      </c>
      <c r="AF368" s="2">
        <f t="shared" si="5"/>
        <v>60.084368943107968</v>
      </c>
    </row>
    <row r="369" spans="1:32" x14ac:dyDescent="0.35">
      <c r="A369" s="19" t="s">
        <v>599</v>
      </c>
      <c r="B369" s="20" t="s">
        <v>32</v>
      </c>
      <c r="C369" s="20" t="s">
        <v>545</v>
      </c>
      <c r="D369" s="20" t="s">
        <v>190</v>
      </c>
      <c r="E369" s="20" t="s">
        <v>25</v>
      </c>
      <c r="F369" s="20"/>
      <c r="G369" s="20" t="s">
        <v>97</v>
      </c>
      <c r="H369" s="20" t="s">
        <v>98</v>
      </c>
      <c r="I369" s="20" t="s">
        <v>136</v>
      </c>
      <c r="J369" s="39">
        <v>20</v>
      </c>
      <c r="K369" s="39">
        <v>0</v>
      </c>
      <c r="L369" s="39" t="s">
        <v>192</v>
      </c>
      <c r="M369" s="39" t="s">
        <v>101</v>
      </c>
      <c r="N369" s="39" t="s">
        <v>103</v>
      </c>
      <c r="O369" s="39">
        <v>51.8</v>
      </c>
      <c r="P369" s="39">
        <v>59.05826017557861</v>
      </c>
      <c r="Q369" s="39" t="s">
        <v>103</v>
      </c>
      <c r="R369" s="39">
        <v>0</v>
      </c>
      <c r="S369" s="39">
        <v>300</v>
      </c>
      <c r="T369" s="39" t="s">
        <v>103</v>
      </c>
      <c r="U369" s="39" t="s">
        <v>104</v>
      </c>
      <c r="V369" s="39" t="s">
        <v>171</v>
      </c>
      <c r="W369" s="39">
        <v>0</v>
      </c>
      <c r="X369" s="39">
        <v>301.20800000000003</v>
      </c>
      <c r="Y369" s="39">
        <v>838.35</v>
      </c>
      <c r="Z369" s="21">
        <v>2.7832926084300547</v>
      </c>
      <c r="AA369" s="22">
        <v>1.0040266666666668</v>
      </c>
      <c r="AB369" s="20">
        <v>2020</v>
      </c>
      <c r="AC369" s="20">
        <v>2020</v>
      </c>
      <c r="AD369" s="23">
        <v>43891</v>
      </c>
      <c r="AE369" s="23">
        <v>44694</v>
      </c>
      <c r="AF369" s="2">
        <f t="shared" si="5"/>
        <v>59.05826017557861</v>
      </c>
    </row>
    <row r="370" spans="1:32" x14ac:dyDescent="0.35">
      <c r="A370" s="19" t="s">
        <v>600</v>
      </c>
      <c r="B370" s="20" t="s">
        <v>32</v>
      </c>
      <c r="C370" s="20" t="s">
        <v>545</v>
      </c>
      <c r="D370" s="20" t="s">
        <v>190</v>
      </c>
      <c r="E370" s="20" t="s">
        <v>25</v>
      </c>
      <c r="F370" s="20"/>
      <c r="G370" s="20" t="s">
        <v>97</v>
      </c>
      <c r="H370" s="20" t="s">
        <v>98</v>
      </c>
      <c r="I370" s="20" t="s">
        <v>136</v>
      </c>
      <c r="J370" s="39">
        <v>20</v>
      </c>
      <c r="K370" s="39">
        <v>0</v>
      </c>
      <c r="L370" s="39" t="s">
        <v>192</v>
      </c>
      <c r="M370" s="39" t="s">
        <v>101</v>
      </c>
      <c r="N370" s="39" t="s">
        <v>103</v>
      </c>
      <c r="O370" s="39">
        <v>52.300000000000004</v>
      </c>
      <c r="P370" s="39">
        <v>59.628320601983816</v>
      </c>
      <c r="Q370" s="39" t="s">
        <v>103</v>
      </c>
      <c r="R370" s="39">
        <v>0</v>
      </c>
      <c r="S370" s="39">
        <v>96.358000000000004</v>
      </c>
      <c r="T370" s="39" t="s">
        <v>103</v>
      </c>
      <c r="U370" s="39" t="s">
        <v>104</v>
      </c>
      <c r="V370" s="39" t="s">
        <v>171</v>
      </c>
      <c r="W370" s="39">
        <v>0</v>
      </c>
      <c r="X370" s="39">
        <v>103.143</v>
      </c>
      <c r="Y370" s="39">
        <v>393.29599999999999</v>
      </c>
      <c r="Z370" s="21">
        <v>3.8131138322523097</v>
      </c>
      <c r="AA370" s="22">
        <v>1.0704144959422155</v>
      </c>
      <c r="AB370" s="20">
        <v>2020</v>
      </c>
      <c r="AC370" s="20">
        <v>2020</v>
      </c>
      <c r="AD370" s="23">
        <v>44105</v>
      </c>
      <c r="AE370" s="23">
        <v>44908</v>
      </c>
      <c r="AF370" s="2">
        <f t="shared" si="5"/>
        <v>59.628320601983816</v>
      </c>
    </row>
    <row r="371" spans="1:32" x14ac:dyDescent="0.35">
      <c r="A371" s="19" t="s">
        <v>601</v>
      </c>
      <c r="B371" s="20" t="s">
        <v>32</v>
      </c>
      <c r="C371" s="20" t="s">
        <v>545</v>
      </c>
      <c r="D371" s="20" t="s">
        <v>190</v>
      </c>
      <c r="E371" s="20" t="s">
        <v>25</v>
      </c>
      <c r="F371" s="20"/>
      <c r="G371" s="20" t="s">
        <v>97</v>
      </c>
      <c r="H371" s="20" t="s">
        <v>98</v>
      </c>
      <c r="I371" s="20" t="s">
        <v>136</v>
      </c>
      <c r="J371" s="39">
        <v>20</v>
      </c>
      <c r="K371" s="39">
        <v>0</v>
      </c>
      <c r="L371" s="39" t="s">
        <v>192</v>
      </c>
      <c r="M371" s="39" t="s">
        <v>101</v>
      </c>
      <c r="N371" s="39" t="s">
        <v>103</v>
      </c>
      <c r="O371" s="39">
        <v>52.199999999999996</v>
      </c>
      <c r="P371" s="39">
        <v>59.514308516702769</v>
      </c>
      <c r="Q371" s="39" t="s">
        <v>103</v>
      </c>
      <c r="R371" s="39">
        <v>0</v>
      </c>
      <c r="S371" s="39">
        <v>256.95499999999998</v>
      </c>
      <c r="T371" s="39" t="s">
        <v>103</v>
      </c>
      <c r="U371" s="39" t="s">
        <v>104</v>
      </c>
      <c r="V371" s="39" t="s">
        <v>171</v>
      </c>
      <c r="W371" s="39">
        <v>0</v>
      </c>
      <c r="X371" s="39">
        <v>257.887</v>
      </c>
      <c r="Y371" s="39">
        <v>675</v>
      </c>
      <c r="Z371" s="21">
        <v>2.6174254615393564</v>
      </c>
      <c r="AA371" s="22">
        <v>1.0036270942382908</v>
      </c>
      <c r="AB371" s="20">
        <v>2020</v>
      </c>
      <c r="AC371" s="20">
        <v>2020</v>
      </c>
      <c r="AD371" s="23">
        <v>44075</v>
      </c>
      <c r="AE371" s="23">
        <v>44878</v>
      </c>
      <c r="AF371" s="2">
        <f t="shared" si="5"/>
        <v>59.514308516702769</v>
      </c>
    </row>
    <row r="372" spans="1:32" x14ac:dyDescent="0.35">
      <c r="A372" s="19" t="s">
        <v>602</v>
      </c>
      <c r="B372" s="20" t="s">
        <v>32</v>
      </c>
      <c r="C372" s="20" t="s">
        <v>545</v>
      </c>
      <c r="D372" s="20" t="s">
        <v>190</v>
      </c>
      <c r="E372" s="20" t="s">
        <v>26</v>
      </c>
      <c r="F372" s="20"/>
      <c r="G372" s="20" t="s">
        <v>97</v>
      </c>
      <c r="H372" s="20" t="s">
        <v>98</v>
      </c>
      <c r="I372" s="20" t="s">
        <v>136</v>
      </c>
      <c r="J372" s="39">
        <v>20</v>
      </c>
      <c r="K372" s="39">
        <v>0</v>
      </c>
      <c r="L372" s="39" t="s">
        <v>192</v>
      </c>
      <c r="M372" s="39" t="s">
        <v>101</v>
      </c>
      <c r="N372" s="39" t="s">
        <v>573</v>
      </c>
      <c r="O372" s="39">
        <v>61.8</v>
      </c>
      <c r="P372" s="39">
        <v>70.459468703682589</v>
      </c>
      <c r="Q372" s="39" t="s">
        <v>103</v>
      </c>
      <c r="R372" s="39">
        <v>0</v>
      </c>
      <c r="S372" s="39">
        <v>900</v>
      </c>
      <c r="T372" s="39" t="s">
        <v>103</v>
      </c>
      <c r="U372" s="39" t="s">
        <v>109</v>
      </c>
      <c r="V372" s="39" t="s">
        <v>171</v>
      </c>
      <c r="W372" s="39">
        <v>0</v>
      </c>
      <c r="X372" s="39">
        <v>523</v>
      </c>
      <c r="Y372" s="39">
        <v>527</v>
      </c>
      <c r="Z372" s="21">
        <v>1.0076481835564053</v>
      </c>
      <c r="AA372" s="22">
        <v>0.58111111111111113</v>
      </c>
      <c r="AB372" s="20">
        <v>2020</v>
      </c>
      <c r="AC372" s="20" t="s">
        <v>103</v>
      </c>
      <c r="AD372" s="23">
        <v>43862</v>
      </c>
      <c r="AE372" s="23">
        <v>44593</v>
      </c>
      <c r="AF372" s="2">
        <f t="shared" si="5"/>
        <v>70.459468703682589</v>
      </c>
    </row>
    <row r="373" spans="1:32" x14ac:dyDescent="0.35">
      <c r="A373" s="19" t="s">
        <v>603</v>
      </c>
      <c r="B373" s="20" t="s">
        <v>32</v>
      </c>
      <c r="C373" s="20" t="s">
        <v>545</v>
      </c>
      <c r="D373" s="20" t="s">
        <v>190</v>
      </c>
      <c r="E373" s="20" t="s">
        <v>26</v>
      </c>
      <c r="F373" s="20"/>
      <c r="G373" s="20" t="s">
        <v>97</v>
      </c>
      <c r="H373" s="20" t="s">
        <v>98</v>
      </c>
      <c r="I373" s="20" t="s">
        <v>136</v>
      </c>
      <c r="J373" s="39">
        <v>20</v>
      </c>
      <c r="K373" s="39">
        <v>0</v>
      </c>
      <c r="L373" s="39" t="s">
        <v>192</v>
      </c>
      <c r="M373" s="39" t="s">
        <v>101</v>
      </c>
      <c r="N373" s="39" t="s">
        <v>573</v>
      </c>
      <c r="O373" s="39">
        <v>61.4</v>
      </c>
      <c r="P373" s="39">
        <v>70.00342036255843</v>
      </c>
      <c r="Q373" s="39" t="s">
        <v>103</v>
      </c>
      <c r="R373" s="39">
        <v>0</v>
      </c>
      <c r="S373" s="39">
        <v>275.17599999999999</v>
      </c>
      <c r="T373" s="39" t="s">
        <v>103</v>
      </c>
      <c r="U373" s="39" t="s">
        <v>109</v>
      </c>
      <c r="V373" s="39" t="s">
        <v>171</v>
      </c>
      <c r="W373" s="39">
        <v>0</v>
      </c>
      <c r="X373" s="39">
        <v>191.05</v>
      </c>
      <c r="Y373" s="39">
        <v>191.05</v>
      </c>
      <c r="Z373" s="21">
        <v>1</v>
      </c>
      <c r="AA373" s="22">
        <v>0.69428293165101618</v>
      </c>
      <c r="AB373" s="20">
        <v>2020</v>
      </c>
      <c r="AC373" s="20" t="s">
        <v>103</v>
      </c>
      <c r="AD373" s="23">
        <v>44013</v>
      </c>
      <c r="AE373" s="23">
        <v>45007</v>
      </c>
      <c r="AF373" s="2">
        <f t="shared" si="5"/>
        <v>70.00342036255843</v>
      </c>
    </row>
    <row r="374" spans="1:32" x14ac:dyDescent="0.35">
      <c r="A374" s="19" t="s">
        <v>604</v>
      </c>
      <c r="B374" s="20" t="s">
        <v>32</v>
      </c>
      <c r="C374" s="20" t="s">
        <v>545</v>
      </c>
      <c r="D374" s="20" t="s">
        <v>190</v>
      </c>
      <c r="E374" s="20" t="s">
        <v>26</v>
      </c>
      <c r="F374" s="20"/>
      <c r="G374" s="20" t="s">
        <v>97</v>
      </c>
      <c r="H374" s="20" t="s">
        <v>98</v>
      </c>
      <c r="I374" s="20" t="s">
        <v>136</v>
      </c>
      <c r="J374" s="39">
        <v>20</v>
      </c>
      <c r="K374" s="39">
        <v>0</v>
      </c>
      <c r="L374" s="39" t="s">
        <v>192</v>
      </c>
      <c r="M374" s="39" t="s">
        <v>101</v>
      </c>
      <c r="N374" s="39" t="s">
        <v>573</v>
      </c>
      <c r="O374" s="39">
        <v>62</v>
      </c>
      <c r="P374" s="39">
        <v>70.687492874244668</v>
      </c>
      <c r="Q374" s="39" t="s">
        <v>103</v>
      </c>
      <c r="R374" s="39">
        <v>0</v>
      </c>
      <c r="S374" s="39">
        <v>366.90100000000001</v>
      </c>
      <c r="T374" s="39" t="s">
        <v>103</v>
      </c>
      <c r="U374" s="39" t="s">
        <v>109</v>
      </c>
      <c r="V374" s="39" t="s">
        <v>171</v>
      </c>
      <c r="W374" s="39">
        <v>0</v>
      </c>
      <c r="X374" s="39">
        <v>284.89999999999998</v>
      </c>
      <c r="Y374" s="39">
        <v>310</v>
      </c>
      <c r="Z374" s="21">
        <v>1.0881010881010882</v>
      </c>
      <c r="AA374" s="22">
        <v>0.77650374351664342</v>
      </c>
      <c r="AB374" s="20">
        <v>2020</v>
      </c>
      <c r="AC374" s="20" t="s">
        <v>103</v>
      </c>
      <c r="AD374" s="23">
        <v>44075</v>
      </c>
      <c r="AE374" s="23">
        <v>45027</v>
      </c>
      <c r="AF374" s="2">
        <f t="shared" si="5"/>
        <v>70.687492874244668</v>
      </c>
    </row>
    <row r="375" spans="1:32" x14ac:dyDescent="0.35">
      <c r="A375" s="19" t="s">
        <v>605</v>
      </c>
      <c r="B375" s="20" t="s">
        <v>32</v>
      </c>
      <c r="C375" s="20" t="s">
        <v>545</v>
      </c>
      <c r="D375" s="20" t="s">
        <v>190</v>
      </c>
      <c r="E375" s="20" t="s">
        <v>26</v>
      </c>
      <c r="F375" s="20"/>
      <c r="G375" s="20" t="s">
        <v>97</v>
      </c>
      <c r="H375" s="20" t="s">
        <v>98</v>
      </c>
      <c r="I375" s="20" t="s">
        <v>136</v>
      </c>
      <c r="J375" s="39">
        <v>20</v>
      </c>
      <c r="K375" s="39">
        <v>0</v>
      </c>
      <c r="L375" s="39" t="s">
        <v>192</v>
      </c>
      <c r="M375" s="39" t="s">
        <v>101</v>
      </c>
      <c r="N375" s="39" t="s">
        <v>573</v>
      </c>
      <c r="O375" s="39">
        <v>61.1</v>
      </c>
      <c r="P375" s="39">
        <v>69.661384106715317</v>
      </c>
      <c r="Q375" s="39" t="s">
        <v>103</v>
      </c>
      <c r="R375" s="39">
        <v>0</v>
      </c>
      <c r="S375" s="39">
        <v>825.52700000000004</v>
      </c>
      <c r="T375" s="39" t="s">
        <v>103</v>
      </c>
      <c r="U375" s="39" t="s">
        <v>109</v>
      </c>
      <c r="V375" s="39" t="s">
        <v>171</v>
      </c>
      <c r="W375" s="39">
        <v>0</v>
      </c>
      <c r="X375" s="39">
        <v>658.65</v>
      </c>
      <c r="Y375" s="39">
        <v>768.95</v>
      </c>
      <c r="Z375" s="21">
        <v>1.1674637516131483</v>
      </c>
      <c r="AA375" s="22">
        <v>0.79785397691414084</v>
      </c>
      <c r="AB375" s="20">
        <v>2020</v>
      </c>
      <c r="AC375" s="20" t="s">
        <v>103</v>
      </c>
      <c r="AD375" s="23">
        <v>44105</v>
      </c>
      <c r="AE375" s="23">
        <v>45048</v>
      </c>
      <c r="AF375" s="2">
        <f t="shared" si="5"/>
        <v>69.661384106715317</v>
      </c>
    </row>
    <row r="376" spans="1:32" x14ac:dyDescent="0.35">
      <c r="A376" s="19" t="s">
        <v>606</v>
      </c>
      <c r="B376" s="20" t="s">
        <v>32</v>
      </c>
      <c r="C376" s="20" t="s">
        <v>545</v>
      </c>
      <c r="D376" s="20" t="s">
        <v>190</v>
      </c>
      <c r="E376" s="20" t="s">
        <v>26</v>
      </c>
      <c r="F376" s="20"/>
      <c r="G376" s="20" t="s">
        <v>97</v>
      </c>
      <c r="H376" s="20" t="s">
        <v>98</v>
      </c>
      <c r="I376" s="20" t="s">
        <v>136</v>
      </c>
      <c r="J376" s="39">
        <v>20</v>
      </c>
      <c r="K376" s="39">
        <v>0</v>
      </c>
      <c r="L376" s="39" t="s">
        <v>192</v>
      </c>
      <c r="M376" s="39" t="s">
        <v>101</v>
      </c>
      <c r="N376" s="39" t="s">
        <v>573</v>
      </c>
      <c r="O376" s="39">
        <v>59.1</v>
      </c>
      <c r="P376" s="39">
        <v>67.381142401094522</v>
      </c>
      <c r="Q376" s="39" t="s">
        <v>103</v>
      </c>
      <c r="R376" s="39">
        <v>0</v>
      </c>
      <c r="S376" s="39">
        <v>366.9</v>
      </c>
      <c r="T376" s="39" t="s">
        <v>103</v>
      </c>
      <c r="U376" s="39" t="s">
        <v>109</v>
      </c>
      <c r="V376" s="39" t="s">
        <v>171</v>
      </c>
      <c r="W376" s="39">
        <v>0</v>
      </c>
      <c r="X376" s="39">
        <v>399.7</v>
      </c>
      <c r="Y376" s="39">
        <v>657.1</v>
      </c>
      <c r="Z376" s="21">
        <v>1.6439829872404303</v>
      </c>
      <c r="AA376" s="22">
        <v>1.0893976560370673</v>
      </c>
      <c r="AB376" s="20">
        <v>2020</v>
      </c>
      <c r="AC376" s="20" t="s">
        <v>103</v>
      </c>
      <c r="AD376" s="23">
        <v>44166</v>
      </c>
      <c r="AE376" s="23">
        <v>45105</v>
      </c>
      <c r="AF376" s="2">
        <f t="shared" si="5"/>
        <v>67.381142401094522</v>
      </c>
    </row>
    <row r="377" spans="1:32" x14ac:dyDescent="0.35">
      <c r="A377" s="19" t="s">
        <v>607</v>
      </c>
      <c r="B377" s="20" t="s">
        <v>32</v>
      </c>
      <c r="C377" s="20" t="s">
        <v>545</v>
      </c>
      <c r="D377" s="20" t="s">
        <v>190</v>
      </c>
      <c r="E377" s="20" t="s">
        <v>26</v>
      </c>
      <c r="F377" s="20"/>
      <c r="G377" s="20" t="s">
        <v>97</v>
      </c>
      <c r="H377" s="20" t="s">
        <v>98</v>
      </c>
      <c r="I377" s="20" t="s">
        <v>136</v>
      </c>
      <c r="J377" s="39">
        <v>20</v>
      </c>
      <c r="K377" s="39">
        <v>0</v>
      </c>
      <c r="L377" s="39" t="s">
        <v>192</v>
      </c>
      <c r="M377" s="39" t="s">
        <v>101</v>
      </c>
      <c r="N377" s="39" t="s">
        <v>573</v>
      </c>
      <c r="O377" s="39">
        <v>62</v>
      </c>
      <c r="P377" s="39">
        <v>70.687492874244668</v>
      </c>
      <c r="Q377" s="39" t="s">
        <v>103</v>
      </c>
      <c r="R377" s="39">
        <v>0</v>
      </c>
      <c r="S377" s="39">
        <v>826</v>
      </c>
      <c r="T377" s="39" t="s">
        <v>103</v>
      </c>
      <c r="U377" s="39" t="s">
        <v>109</v>
      </c>
      <c r="V377" s="39" t="s">
        <v>171</v>
      </c>
      <c r="W377" s="39">
        <v>0</v>
      </c>
      <c r="X377" s="39">
        <v>463.99</v>
      </c>
      <c r="Y377" s="39">
        <v>467.6</v>
      </c>
      <c r="Z377" s="21">
        <v>1.0077803400935366</v>
      </c>
      <c r="AA377" s="22">
        <v>0.56173123486682808</v>
      </c>
      <c r="AB377" s="20">
        <v>2020</v>
      </c>
      <c r="AC377" s="20" t="s">
        <v>103</v>
      </c>
      <c r="AD377" s="23">
        <v>43983</v>
      </c>
      <c r="AE377" s="23">
        <v>45007</v>
      </c>
      <c r="AF377" s="2">
        <f t="shared" si="5"/>
        <v>70.687492874244668</v>
      </c>
    </row>
    <row r="378" spans="1:32" x14ac:dyDescent="0.35">
      <c r="A378" s="19" t="s">
        <v>608</v>
      </c>
      <c r="B378" s="20" t="s">
        <v>32</v>
      </c>
      <c r="C378" s="20" t="s">
        <v>545</v>
      </c>
      <c r="D378" s="20" t="s">
        <v>190</v>
      </c>
      <c r="E378" s="20" t="s">
        <v>26</v>
      </c>
      <c r="F378" s="20"/>
      <c r="G378" s="20" t="s">
        <v>97</v>
      </c>
      <c r="H378" s="20" t="s">
        <v>98</v>
      </c>
      <c r="I378" s="20" t="s">
        <v>136</v>
      </c>
      <c r="J378" s="39">
        <v>20</v>
      </c>
      <c r="K378" s="39">
        <v>0</v>
      </c>
      <c r="L378" s="39" t="s">
        <v>192</v>
      </c>
      <c r="M378" s="39" t="s">
        <v>101</v>
      </c>
      <c r="N378" s="39" t="s">
        <v>573</v>
      </c>
      <c r="O378" s="39">
        <v>60.07</v>
      </c>
      <c r="P378" s="39">
        <v>68.487059628320608</v>
      </c>
      <c r="Q378" s="39" t="s">
        <v>103</v>
      </c>
      <c r="R378" s="39">
        <v>0</v>
      </c>
      <c r="S378" s="39">
        <v>300</v>
      </c>
      <c r="T378" s="39" t="s">
        <v>103</v>
      </c>
      <c r="U378" s="39" t="s">
        <v>109</v>
      </c>
      <c r="V378" s="39" t="s">
        <v>171</v>
      </c>
      <c r="W378" s="39">
        <v>0</v>
      </c>
      <c r="X378" s="39">
        <v>150.9</v>
      </c>
      <c r="Y378" s="39">
        <v>193.8</v>
      </c>
      <c r="Z378" s="21">
        <v>1.2842942345924453</v>
      </c>
      <c r="AA378" s="22">
        <v>0.503</v>
      </c>
      <c r="AB378" s="20">
        <v>2020</v>
      </c>
      <c r="AC378" s="20" t="s">
        <v>103</v>
      </c>
      <c r="AD378" s="23">
        <v>43891</v>
      </c>
      <c r="AE378" s="23">
        <v>45007</v>
      </c>
      <c r="AF378" s="2">
        <f t="shared" si="5"/>
        <v>68.487059628320608</v>
      </c>
    </row>
    <row r="379" spans="1:32" x14ac:dyDescent="0.35">
      <c r="A379" s="19" t="s">
        <v>609</v>
      </c>
      <c r="B379" s="20" t="s">
        <v>32</v>
      </c>
      <c r="C379" s="20" t="s">
        <v>545</v>
      </c>
      <c r="D379" s="20" t="s">
        <v>190</v>
      </c>
      <c r="E379" s="20" t="s">
        <v>47</v>
      </c>
      <c r="F379" s="20" t="s">
        <v>42</v>
      </c>
      <c r="G379" s="20" t="s">
        <v>97</v>
      </c>
      <c r="H379" s="20" t="s">
        <v>98</v>
      </c>
      <c r="I379" s="20" t="s">
        <v>99</v>
      </c>
      <c r="J379" s="39" t="s">
        <v>103</v>
      </c>
      <c r="K379" s="39" t="s">
        <v>103</v>
      </c>
      <c r="L379" s="39" t="s">
        <v>192</v>
      </c>
      <c r="M379" s="39" t="s">
        <v>99</v>
      </c>
      <c r="N379" s="39" t="s">
        <v>610</v>
      </c>
      <c r="O379" s="39">
        <v>42.902148780207945</v>
      </c>
      <c r="P379" s="39">
        <v>50.717754793956665</v>
      </c>
      <c r="Q379" s="39" t="s">
        <v>103</v>
      </c>
      <c r="R379" s="39">
        <v>0</v>
      </c>
      <c r="S379" s="39">
        <v>250</v>
      </c>
      <c r="T379" s="39" t="s">
        <v>103</v>
      </c>
      <c r="U379" s="39" t="s">
        <v>611</v>
      </c>
      <c r="V379" s="39" t="s">
        <v>171</v>
      </c>
      <c r="W379" s="39">
        <v>0</v>
      </c>
      <c r="X379" s="39">
        <v>258.39299999999997</v>
      </c>
      <c r="Y379" s="39">
        <v>509.14600000000002</v>
      </c>
      <c r="Z379" s="21">
        <v>1.9704326355590132</v>
      </c>
      <c r="AA379" s="22">
        <v>1.0335719999999999</v>
      </c>
      <c r="AB379" s="20">
        <v>2021</v>
      </c>
      <c r="AC379" s="20" t="s">
        <v>103</v>
      </c>
      <c r="AD379" s="23">
        <v>44287</v>
      </c>
      <c r="AE379" s="23">
        <v>45237</v>
      </c>
      <c r="AF379" s="2">
        <f t="shared" si="5"/>
        <v>50.717754793956665</v>
      </c>
    </row>
    <row r="380" spans="1:32" x14ac:dyDescent="0.35">
      <c r="A380" s="19" t="s">
        <v>612</v>
      </c>
      <c r="B380" s="20" t="s">
        <v>32</v>
      </c>
      <c r="C380" s="20" t="s">
        <v>545</v>
      </c>
      <c r="D380" s="20" t="s">
        <v>190</v>
      </c>
      <c r="E380" s="20" t="s">
        <v>47</v>
      </c>
      <c r="F380" s="20" t="s">
        <v>42</v>
      </c>
      <c r="G380" s="20" t="s">
        <v>97</v>
      </c>
      <c r="H380" s="20" t="s">
        <v>98</v>
      </c>
      <c r="I380" s="20" t="s">
        <v>99</v>
      </c>
      <c r="J380" s="39" t="s">
        <v>103</v>
      </c>
      <c r="K380" s="39" t="s">
        <v>103</v>
      </c>
      <c r="L380" s="39" t="s">
        <v>192</v>
      </c>
      <c r="M380" s="39" t="s">
        <v>99</v>
      </c>
      <c r="N380" s="39" t="s">
        <v>610</v>
      </c>
      <c r="O380" s="39">
        <v>45.508187468922742</v>
      </c>
      <c r="P380" s="39">
        <v>53.798542935243816</v>
      </c>
      <c r="Q380" s="39" t="s">
        <v>103</v>
      </c>
      <c r="R380" s="39">
        <v>0</v>
      </c>
      <c r="S380" s="39">
        <v>250</v>
      </c>
      <c r="T380" s="39" t="s">
        <v>103</v>
      </c>
      <c r="U380" s="39" t="s">
        <v>611</v>
      </c>
      <c r="V380" s="39" t="s">
        <v>171</v>
      </c>
      <c r="W380" s="39">
        <v>0</v>
      </c>
      <c r="X380" s="39">
        <v>155.60499999999999</v>
      </c>
      <c r="Y380" s="39">
        <v>249.59899999999999</v>
      </c>
      <c r="Z380" s="21">
        <v>1.6040551396163363</v>
      </c>
      <c r="AA380" s="22">
        <v>0.62241999999999997</v>
      </c>
      <c r="AB380" s="20">
        <v>2021</v>
      </c>
      <c r="AC380" s="20" t="s">
        <v>103</v>
      </c>
      <c r="AD380" s="23">
        <v>44409</v>
      </c>
      <c r="AE380" s="23">
        <v>45348</v>
      </c>
      <c r="AF380" s="2">
        <f t="shared" si="5"/>
        <v>53.798542935243816</v>
      </c>
    </row>
    <row r="381" spans="1:32" x14ac:dyDescent="0.35">
      <c r="A381" s="19" t="s">
        <v>613</v>
      </c>
      <c r="B381" s="20" t="s">
        <v>32</v>
      </c>
      <c r="C381" s="20" t="s">
        <v>545</v>
      </c>
      <c r="D381" s="20" t="s">
        <v>190</v>
      </c>
      <c r="E381" s="20" t="s">
        <v>25</v>
      </c>
      <c r="F381" s="20"/>
      <c r="G381" s="20" t="s">
        <v>97</v>
      </c>
      <c r="H381" s="20" t="s">
        <v>98</v>
      </c>
      <c r="I381" s="20" t="s">
        <v>136</v>
      </c>
      <c r="J381" s="39">
        <v>20</v>
      </c>
      <c r="K381" s="39">
        <v>0</v>
      </c>
      <c r="L381" s="39" t="s">
        <v>192</v>
      </c>
      <c r="M381" s="39" t="s">
        <v>101</v>
      </c>
      <c r="N381" s="39" t="s">
        <v>614</v>
      </c>
      <c r="O381" s="39">
        <v>50</v>
      </c>
      <c r="P381" s="39">
        <v>59.108641683414113</v>
      </c>
      <c r="Q381" s="39" t="s">
        <v>103</v>
      </c>
      <c r="R381" s="39">
        <v>0</v>
      </c>
      <c r="S381" s="39">
        <v>510.34699999999998</v>
      </c>
      <c r="T381" s="39" t="s">
        <v>103</v>
      </c>
      <c r="U381" s="39" t="s">
        <v>104</v>
      </c>
      <c r="V381" s="39" t="s">
        <v>171</v>
      </c>
      <c r="W381" s="39">
        <v>0</v>
      </c>
      <c r="X381" s="39">
        <v>513.25</v>
      </c>
      <c r="Y381" s="39">
        <v>1129</v>
      </c>
      <c r="Z381" s="21">
        <v>2.1997077447637605</v>
      </c>
      <c r="AA381" s="22">
        <v>1.0056882865971584</v>
      </c>
      <c r="AB381" s="20">
        <v>2021</v>
      </c>
      <c r="AC381" s="20">
        <v>2018</v>
      </c>
      <c r="AD381" s="23">
        <v>44348</v>
      </c>
      <c r="AE381" s="23">
        <v>45154</v>
      </c>
      <c r="AF381" s="2">
        <f t="shared" si="5"/>
        <v>59.108641683414113</v>
      </c>
    </row>
    <row r="382" spans="1:32" x14ac:dyDescent="0.35">
      <c r="A382" s="19" t="s">
        <v>615</v>
      </c>
      <c r="B382" s="20" t="s">
        <v>32</v>
      </c>
      <c r="C382" s="20" t="s">
        <v>545</v>
      </c>
      <c r="D382" s="20" t="s">
        <v>190</v>
      </c>
      <c r="E382" s="20" t="s">
        <v>25</v>
      </c>
      <c r="F382" s="20"/>
      <c r="G382" s="20" t="s">
        <v>97</v>
      </c>
      <c r="H382" s="20" t="s">
        <v>98</v>
      </c>
      <c r="I382" s="20" t="s">
        <v>136</v>
      </c>
      <c r="J382" s="39">
        <v>20</v>
      </c>
      <c r="K382" s="39">
        <v>0</v>
      </c>
      <c r="L382" s="39" t="s">
        <v>192</v>
      </c>
      <c r="M382" s="39" t="s">
        <v>101</v>
      </c>
      <c r="N382" s="39" t="s">
        <v>614</v>
      </c>
      <c r="O382" s="39">
        <v>50.3</v>
      </c>
      <c r="P382" s="39">
        <v>59.463293533514594</v>
      </c>
      <c r="Q382" s="39" t="s">
        <v>103</v>
      </c>
      <c r="R382" s="39">
        <v>0</v>
      </c>
      <c r="S382" s="39">
        <v>617</v>
      </c>
      <c r="T382" s="39" t="s">
        <v>103</v>
      </c>
      <c r="U382" s="39" t="s">
        <v>104</v>
      </c>
      <c r="V382" s="39" t="s">
        <v>171</v>
      </c>
      <c r="W382" s="39">
        <v>0</v>
      </c>
      <c r="X382" s="39">
        <v>619.73500000000001</v>
      </c>
      <c r="Y382" s="39">
        <v>1504</v>
      </c>
      <c r="Z382" s="21">
        <v>2.426843731594956</v>
      </c>
      <c r="AA382" s="22">
        <v>1.0044327390599677</v>
      </c>
      <c r="AB382" s="20">
        <v>2021</v>
      </c>
      <c r="AC382" s="20">
        <v>2018</v>
      </c>
      <c r="AD382" s="23">
        <v>44166</v>
      </c>
      <c r="AE382" s="23">
        <v>44986</v>
      </c>
      <c r="AF382" s="2">
        <f t="shared" si="5"/>
        <v>59.463293533514594</v>
      </c>
    </row>
    <row r="383" spans="1:32" x14ac:dyDescent="0.35">
      <c r="A383" s="19" t="s">
        <v>616</v>
      </c>
      <c r="B383" s="20" t="s">
        <v>32</v>
      </c>
      <c r="C383" s="20" t="s">
        <v>545</v>
      </c>
      <c r="D383" s="20" t="s">
        <v>190</v>
      </c>
      <c r="E383" s="20" t="s">
        <v>25</v>
      </c>
      <c r="F383" s="20"/>
      <c r="G383" s="20" t="s">
        <v>97</v>
      </c>
      <c r="H383" s="20" t="s">
        <v>98</v>
      </c>
      <c r="I383" s="20" t="s">
        <v>136</v>
      </c>
      <c r="J383" s="39">
        <v>20</v>
      </c>
      <c r="K383" s="39">
        <v>0</v>
      </c>
      <c r="L383" s="39" t="s">
        <v>192</v>
      </c>
      <c r="M383" s="39" t="s">
        <v>101</v>
      </c>
      <c r="N383" s="39" t="s">
        <v>614</v>
      </c>
      <c r="O383" s="39">
        <v>50</v>
      </c>
      <c r="P383" s="39">
        <v>59.108641683414113</v>
      </c>
      <c r="Q383" s="39" t="s">
        <v>103</v>
      </c>
      <c r="R383" s="39">
        <v>0</v>
      </c>
      <c r="S383" s="39">
        <v>509.52</v>
      </c>
      <c r="T383" s="39" t="s">
        <v>103</v>
      </c>
      <c r="U383" s="39" t="s">
        <v>104</v>
      </c>
      <c r="V383" s="39" t="s">
        <v>171</v>
      </c>
      <c r="W383" s="39">
        <v>0</v>
      </c>
      <c r="X383" s="39">
        <v>511.95600000000002</v>
      </c>
      <c r="Y383" s="39">
        <v>986</v>
      </c>
      <c r="Z383" s="21">
        <v>1.9259467610497776</v>
      </c>
      <c r="AA383" s="22">
        <v>1.0047809703250119</v>
      </c>
      <c r="AB383" s="20">
        <v>2021</v>
      </c>
      <c r="AC383" s="20">
        <v>2018</v>
      </c>
      <c r="AD383" s="23">
        <v>44501</v>
      </c>
      <c r="AE383" s="23">
        <v>45267</v>
      </c>
      <c r="AF383" s="2">
        <f t="shared" si="5"/>
        <v>59.108641683414113</v>
      </c>
    </row>
    <row r="384" spans="1:32" x14ac:dyDescent="0.35">
      <c r="A384" s="19" t="s">
        <v>617</v>
      </c>
      <c r="B384" s="20" t="s">
        <v>32</v>
      </c>
      <c r="C384" s="20" t="s">
        <v>545</v>
      </c>
      <c r="D384" s="20" t="s">
        <v>190</v>
      </c>
      <c r="E384" s="20" t="s">
        <v>26</v>
      </c>
      <c r="F384" s="20"/>
      <c r="G384" s="20" t="s">
        <v>112</v>
      </c>
      <c r="H384" s="20" t="s">
        <v>98</v>
      </c>
      <c r="I384" s="20" t="s">
        <v>341</v>
      </c>
      <c r="J384" s="39" t="s">
        <v>103</v>
      </c>
      <c r="K384" s="39" t="s">
        <v>103</v>
      </c>
      <c r="L384" s="39" t="s">
        <v>192</v>
      </c>
      <c r="M384" s="39" t="s">
        <v>103</v>
      </c>
      <c r="N384" s="39" t="s">
        <v>618</v>
      </c>
      <c r="O384" s="39">
        <v>0</v>
      </c>
      <c r="P384" s="39"/>
      <c r="Q384" s="39" t="s">
        <v>103</v>
      </c>
      <c r="R384" s="39">
        <v>0</v>
      </c>
      <c r="S384" s="39">
        <v>958</v>
      </c>
      <c r="T384" s="39" t="s">
        <v>103</v>
      </c>
      <c r="U384" s="39" t="s">
        <v>268</v>
      </c>
      <c r="V384" s="39" t="s">
        <v>171</v>
      </c>
      <c r="W384" s="39">
        <v>0</v>
      </c>
      <c r="X384" s="39">
        <v>958</v>
      </c>
      <c r="Y384" s="39">
        <v>958</v>
      </c>
      <c r="Z384" s="21">
        <v>1</v>
      </c>
      <c r="AA384" s="22">
        <v>1</v>
      </c>
      <c r="AB384" s="20">
        <v>2021</v>
      </c>
      <c r="AC384" s="20">
        <v>2020</v>
      </c>
      <c r="AD384" s="23">
        <v>44440</v>
      </c>
      <c r="AE384" s="23">
        <v>46023</v>
      </c>
      <c r="AF384" s="2" t="e">
        <f t="shared" si="5"/>
        <v>#N/A</v>
      </c>
    </row>
    <row r="385" spans="1:32" x14ac:dyDescent="0.35">
      <c r="A385" s="19" t="s">
        <v>619</v>
      </c>
      <c r="B385" s="20" t="s">
        <v>32</v>
      </c>
      <c r="C385" s="20" t="s">
        <v>545</v>
      </c>
      <c r="D385" s="20" t="s">
        <v>190</v>
      </c>
      <c r="E385" s="20" t="s">
        <v>26</v>
      </c>
      <c r="F385" s="20"/>
      <c r="G385" s="20" t="s">
        <v>97</v>
      </c>
      <c r="H385" s="20" t="s">
        <v>98</v>
      </c>
      <c r="I385" s="20" t="s">
        <v>136</v>
      </c>
      <c r="J385" s="39">
        <v>20</v>
      </c>
      <c r="K385" s="39">
        <v>0</v>
      </c>
      <c r="L385" s="39" t="s">
        <v>192</v>
      </c>
      <c r="M385" s="39" t="s">
        <v>101</v>
      </c>
      <c r="N385" s="39" t="s">
        <v>573</v>
      </c>
      <c r="O385" s="39">
        <v>60</v>
      </c>
      <c r="P385" s="39">
        <v>70.930370020096944</v>
      </c>
      <c r="Q385" s="39" t="s">
        <v>103</v>
      </c>
      <c r="R385" s="39">
        <v>0</v>
      </c>
      <c r="S385" s="39">
        <v>1500</v>
      </c>
      <c r="T385" s="39" t="s">
        <v>103</v>
      </c>
      <c r="U385" s="39" t="s">
        <v>109</v>
      </c>
      <c r="V385" s="39" t="s">
        <v>171</v>
      </c>
      <c r="W385" s="39">
        <v>0</v>
      </c>
      <c r="X385" s="39">
        <v>691</v>
      </c>
      <c r="Y385" s="39">
        <v>718.8</v>
      </c>
      <c r="Z385" s="21">
        <v>1.040231548480463</v>
      </c>
      <c r="AA385" s="22">
        <v>0.46066666666666667</v>
      </c>
      <c r="AB385" s="20">
        <v>2021</v>
      </c>
      <c r="AC385" s="20" t="s">
        <v>103</v>
      </c>
      <c r="AD385" s="23">
        <v>44228</v>
      </c>
      <c r="AE385" s="23">
        <v>45237</v>
      </c>
      <c r="AF385" s="2">
        <f t="shared" si="5"/>
        <v>70.930370020096944</v>
      </c>
    </row>
    <row r="386" spans="1:32" x14ac:dyDescent="0.35">
      <c r="A386" s="19" t="s">
        <v>620</v>
      </c>
      <c r="B386" s="20" t="s">
        <v>32</v>
      </c>
      <c r="C386" s="20" t="s">
        <v>545</v>
      </c>
      <c r="D386" s="20" t="s">
        <v>190</v>
      </c>
      <c r="E386" s="20" t="s">
        <v>26</v>
      </c>
      <c r="F386" s="20"/>
      <c r="G386" s="20" t="s">
        <v>97</v>
      </c>
      <c r="H386" s="20" t="s">
        <v>98</v>
      </c>
      <c r="I386" s="20" t="s">
        <v>136</v>
      </c>
      <c r="J386" s="39">
        <v>20</v>
      </c>
      <c r="K386" s="39">
        <v>0</v>
      </c>
      <c r="L386" s="39" t="s">
        <v>192</v>
      </c>
      <c r="M386" s="39" t="s">
        <v>101</v>
      </c>
      <c r="N386" s="39" t="s">
        <v>573</v>
      </c>
      <c r="O386" s="39">
        <v>59.1</v>
      </c>
      <c r="P386" s="39">
        <v>69.866414469795487</v>
      </c>
      <c r="Q386" s="39" t="s">
        <v>103</v>
      </c>
      <c r="R386" s="39">
        <v>0</v>
      </c>
      <c r="S386" s="39">
        <v>1243</v>
      </c>
      <c r="T386" s="39" t="s">
        <v>103</v>
      </c>
      <c r="U386" s="39" t="s">
        <v>109</v>
      </c>
      <c r="V386" s="39" t="s">
        <v>171</v>
      </c>
      <c r="W386" s="39">
        <v>0</v>
      </c>
      <c r="X386" s="39">
        <v>1110</v>
      </c>
      <c r="Y386" s="39">
        <v>1161</v>
      </c>
      <c r="Z386" s="21">
        <v>1.0459459459459459</v>
      </c>
      <c r="AA386" s="22">
        <v>0.89300080450522923</v>
      </c>
      <c r="AB386" s="20">
        <v>2021</v>
      </c>
      <c r="AC386" s="20" t="s">
        <v>103</v>
      </c>
      <c r="AD386" s="23">
        <v>44317</v>
      </c>
      <c r="AE386" s="23">
        <v>45281</v>
      </c>
      <c r="AF386" s="2">
        <f t="shared" si="5"/>
        <v>69.866414469795487</v>
      </c>
    </row>
    <row r="387" spans="1:32" x14ac:dyDescent="0.35">
      <c r="A387" s="19" t="s">
        <v>621</v>
      </c>
      <c r="B387" s="20" t="s">
        <v>32</v>
      </c>
      <c r="C387" s="20" t="s">
        <v>545</v>
      </c>
      <c r="D387" s="20" t="s">
        <v>190</v>
      </c>
      <c r="E387" s="20" t="s">
        <v>26</v>
      </c>
      <c r="F387" s="20"/>
      <c r="G387" s="20" t="s">
        <v>97</v>
      </c>
      <c r="H387" s="20" t="s">
        <v>98</v>
      </c>
      <c r="I387" s="20" t="s">
        <v>136</v>
      </c>
      <c r="J387" s="39">
        <v>20</v>
      </c>
      <c r="K387" s="39">
        <v>0</v>
      </c>
      <c r="L387" s="39" t="s">
        <v>192</v>
      </c>
      <c r="M387" s="39" t="s">
        <v>101</v>
      </c>
      <c r="N387" s="39" t="s">
        <v>573</v>
      </c>
      <c r="O387" s="39">
        <v>57.9</v>
      </c>
      <c r="P387" s="39">
        <v>68.447807069393548</v>
      </c>
      <c r="Q387" s="39" t="s">
        <v>103</v>
      </c>
      <c r="R387" s="39">
        <v>0</v>
      </c>
      <c r="S387" s="39">
        <v>1492.019</v>
      </c>
      <c r="T387" s="39" t="s">
        <v>103</v>
      </c>
      <c r="U387" s="39" t="s">
        <v>109</v>
      </c>
      <c r="V387" s="39" t="s">
        <v>171</v>
      </c>
      <c r="W387" s="39">
        <v>0</v>
      </c>
      <c r="X387" s="39">
        <v>1493.9</v>
      </c>
      <c r="Y387" s="39">
        <v>1823.8</v>
      </c>
      <c r="Z387" s="21">
        <v>1.2208313809491933</v>
      </c>
      <c r="AA387" s="22">
        <v>1.0012607078059998</v>
      </c>
      <c r="AB387" s="20">
        <v>2021</v>
      </c>
      <c r="AC387" s="20" t="s">
        <v>103</v>
      </c>
      <c r="AD387" s="23">
        <v>44440</v>
      </c>
      <c r="AE387" s="23">
        <v>45404</v>
      </c>
      <c r="AF387" s="2">
        <f t="shared" ref="AF387:AF450" si="6">IF(ISBLANK(P387), NA(), P387)</f>
        <v>68.447807069393548</v>
      </c>
    </row>
    <row r="388" spans="1:32" x14ac:dyDescent="0.35">
      <c r="A388" s="19" t="s">
        <v>622</v>
      </c>
      <c r="B388" s="20" t="s">
        <v>32</v>
      </c>
      <c r="C388" s="20" t="s">
        <v>545</v>
      </c>
      <c r="D388" s="20" t="s">
        <v>190</v>
      </c>
      <c r="E388" s="20" t="s">
        <v>25</v>
      </c>
      <c r="F388" s="20"/>
      <c r="G388" s="20" t="s">
        <v>97</v>
      </c>
      <c r="H388" s="20" t="s">
        <v>98</v>
      </c>
      <c r="I388" s="20" t="s">
        <v>99</v>
      </c>
      <c r="J388" s="39">
        <v>20</v>
      </c>
      <c r="K388" s="39">
        <v>0</v>
      </c>
      <c r="L388" s="39" t="s">
        <v>192</v>
      </c>
      <c r="M388" s="39" t="s">
        <v>101</v>
      </c>
      <c r="N388" s="39" t="s">
        <v>103</v>
      </c>
      <c r="O388" s="39">
        <v>74.3</v>
      </c>
      <c r="P388" s="39">
        <v>87.835441541553379</v>
      </c>
      <c r="Q388" s="39" t="s">
        <v>103</v>
      </c>
      <c r="R388" s="39">
        <v>0</v>
      </c>
      <c r="S388" s="39">
        <v>150</v>
      </c>
      <c r="T388" s="39" t="s">
        <v>103</v>
      </c>
      <c r="U388" s="39" t="s">
        <v>104</v>
      </c>
      <c r="V388" s="39" t="s">
        <v>171</v>
      </c>
      <c r="W388" s="39">
        <v>0</v>
      </c>
      <c r="X388" s="39">
        <v>150</v>
      </c>
      <c r="Y388" s="39">
        <v>232.97499999999999</v>
      </c>
      <c r="Z388" s="21">
        <v>1.5531666666666666</v>
      </c>
      <c r="AA388" s="22">
        <v>1</v>
      </c>
      <c r="AB388" s="20">
        <v>2021</v>
      </c>
      <c r="AC388" s="20">
        <v>2021</v>
      </c>
      <c r="AD388" s="23">
        <v>44835</v>
      </c>
      <c r="AE388" s="23" t="s">
        <v>103</v>
      </c>
      <c r="AF388" s="2">
        <f t="shared" si="6"/>
        <v>87.835441541553379</v>
      </c>
    </row>
    <row r="389" spans="1:32" x14ac:dyDescent="0.35">
      <c r="A389" s="19" t="s">
        <v>623</v>
      </c>
      <c r="B389" s="20" t="s">
        <v>32</v>
      </c>
      <c r="C389" s="20" t="s">
        <v>545</v>
      </c>
      <c r="D389" s="20" t="s">
        <v>190</v>
      </c>
      <c r="E389" s="20" t="s">
        <v>25</v>
      </c>
      <c r="F389" s="20"/>
      <c r="G389" s="20" t="s">
        <v>97</v>
      </c>
      <c r="H389" s="20" t="s">
        <v>98</v>
      </c>
      <c r="I389" s="20" t="s">
        <v>99</v>
      </c>
      <c r="J389" s="39">
        <v>20</v>
      </c>
      <c r="K389" s="39">
        <v>0</v>
      </c>
      <c r="L389" s="39" t="s">
        <v>192</v>
      </c>
      <c r="M389" s="39" t="s">
        <v>101</v>
      </c>
      <c r="N389" s="39" t="s">
        <v>103</v>
      </c>
      <c r="O389" s="39">
        <v>68.8</v>
      </c>
      <c r="P389" s="39">
        <v>81.333490956377815</v>
      </c>
      <c r="Q389" s="39" t="s">
        <v>103</v>
      </c>
      <c r="R389" s="39">
        <v>0</v>
      </c>
      <c r="S389" s="39">
        <v>150</v>
      </c>
      <c r="T389" s="39" t="s">
        <v>103</v>
      </c>
      <c r="U389" s="39" t="s">
        <v>104</v>
      </c>
      <c r="V389" s="39" t="s">
        <v>171</v>
      </c>
      <c r="W389" s="39">
        <v>0</v>
      </c>
      <c r="X389" s="39">
        <v>150</v>
      </c>
      <c r="Y389" s="39">
        <v>213.1</v>
      </c>
      <c r="Z389" s="21">
        <v>1.4206666666666665</v>
      </c>
      <c r="AA389" s="22">
        <v>1</v>
      </c>
      <c r="AB389" s="20">
        <v>2021</v>
      </c>
      <c r="AC389" s="20">
        <v>2021</v>
      </c>
      <c r="AD389" s="23">
        <v>44652</v>
      </c>
      <c r="AE389" s="23" t="s">
        <v>103</v>
      </c>
      <c r="AF389" s="2">
        <f t="shared" si="6"/>
        <v>81.333490956377815</v>
      </c>
    </row>
    <row r="390" spans="1:32" x14ac:dyDescent="0.35">
      <c r="A390" s="19" t="s">
        <v>624</v>
      </c>
      <c r="B390" s="20" t="s">
        <v>32</v>
      </c>
      <c r="C390" s="20" t="s">
        <v>545</v>
      </c>
      <c r="D390" s="20" t="s">
        <v>190</v>
      </c>
      <c r="E390" s="20" t="s">
        <v>37</v>
      </c>
      <c r="F390" s="20" t="s">
        <v>96</v>
      </c>
      <c r="G390" s="20" t="s">
        <v>97</v>
      </c>
      <c r="H390" s="20" t="s">
        <v>98</v>
      </c>
      <c r="I390" s="20" t="s">
        <v>136</v>
      </c>
      <c r="J390" s="39">
        <v>20</v>
      </c>
      <c r="K390" s="39">
        <v>0</v>
      </c>
      <c r="L390" s="39" t="s">
        <v>192</v>
      </c>
      <c r="M390" s="39" t="s">
        <v>101</v>
      </c>
      <c r="N390" s="39" t="s">
        <v>589</v>
      </c>
      <c r="O390" s="39">
        <v>181.07180200212497</v>
      </c>
      <c r="P390" s="39">
        <v>214.05816527027423</v>
      </c>
      <c r="Q390" s="39" t="s">
        <v>103</v>
      </c>
      <c r="R390" s="39">
        <v>0</v>
      </c>
      <c r="S390" s="39">
        <v>300</v>
      </c>
      <c r="T390" s="39" t="s">
        <v>103</v>
      </c>
      <c r="U390" s="39" t="s">
        <v>207</v>
      </c>
      <c r="V390" s="39" t="s">
        <v>171</v>
      </c>
      <c r="W390" s="39">
        <v>0</v>
      </c>
      <c r="X390" s="39">
        <v>33.869999999999997</v>
      </c>
      <c r="Y390" s="39">
        <v>43.633000000000003</v>
      </c>
      <c r="Z390" s="21">
        <v>1.2882491880720404</v>
      </c>
      <c r="AA390" s="22">
        <v>0.11289999999999999</v>
      </c>
      <c r="AB390" s="20">
        <v>2021</v>
      </c>
      <c r="AC390" s="20" t="s">
        <v>103</v>
      </c>
      <c r="AD390" s="23">
        <v>44256</v>
      </c>
      <c r="AE390" s="23">
        <v>45419</v>
      </c>
      <c r="AF390" s="2">
        <f t="shared" si="6"/>
        <v>214.05816527027423</v>
      </c>
    </row>
    <row r="391" spans="1:32" x14ac:dyDescent="0.35">
      <c r="A391" s="19" t="s">
        <v>625</v>
      </c>
      <c r="B391" s="20" t="s">
        <v>32</v>
      </c>
      <c r="C391" s="20" t="s">
        <v>545</v>
      </c>
      <c r="D391" s="20" t="s">
        <v>190</v>
      </c>
      <c r="E391" s="20" t="s">
        <v>37</v>
      </c>
      <c r="F391" s="20" t="s">
        <v>96</v>
      </c>
      <c r="G391" s="20" t="s">
        <v>97</v>
      </c>
      <c r="H391" s="20" t="s">
        <v>98</v>
      </c>
      <c r="I391" s="20" t="s">
        <v>136</v>
      </c>
      <c r="J391" s="39">
        <v>20</v>
      </c>
      <c r="K391" s="39">
        <v>0</v>
      </c>
      <c r="L391" s="39" t="s">
        <v>192</v>
      </c>
      <c r="M391" s="39" t="s">
        <v>101</v>
      </c>
      <c r="N391" s="39" t="s">
        <v>589</v>
      </c>
      <c r="O391" s="39">
        <v>180.66326558037701</v>
      </c>
      <c r="P391" s="39">
        <v>213.57520461091974</v>
      </c>
      <c r="Q391" s="39" t="s">
        <v>103</v>
      </c>
      <c r="R391" s="39">
        <v>0</v>
      </c>
      <c r="S391" s="39">
        <v>274.86</v>
      </c>
      <c r="T391" s="39" t="s">
        <v>103</v>
      </c>
      <c r="U391" s="39" t="s">
        <v>207</v>
      </c>
      <c r="V391" s="39" t="s">
        <v>171</v>
      </c>
      <c r="W391" s="39">
        <v>0</v>
      </c>
      <c r="X391" s="39">
        <v>69.552000000000007</v>
      </c>
      <c r="Y391" s="39">
        <v>86.471000000000004</v>
      </c>
      <c r="Z391" s="21">
        <v>1.243256843800322</v>
      </c>
      <c r="AA391" s="22">
        <v>0.25304518664047154</v>
      </c>
      <c r="AB391" s="20">
        <v>2021</v>
      </c>
      <c r="AC391" s="20" t="s">
        <v>103</v>
      </c>
      <c r="AD391" s="23">
        <v>44440</v>
      </c>
      <c r="AE391" s="23">
        <v>45586</v>
      </c>
      <c r="AF391" s="2">
        <f t="shared" si="6"/>
        <v>213.57520461091974</v>
      </c>
    </row>
    <row r="392" spans="1:32" x14ac:dyDescent="0.35">
      <c r="A392" s="19" t="s">
        <v>626</v>
      </c>
      <c r="B392" s="20" t="s">
        <v>32</v>
      </c>
      <c r="C392" s="20" t="s">
        <v>545</v>
      </c>
      <c r="D392" s="20" t="s">
        <v>190</v>
      </c>
      <c r="E392" s="20" t="s">
        <v>37</v>
      </c>
      <c r="F392" s="20" t="s">
        <v>96</v>
      </c>
      <c r="G392" s="20" t="s">
        <v>97</v>
      </c>
      <c r="H392" s="20" t="s">
        <v>98</v>
      </c>
      <c r="I392" s="20" t="s">
        <v>136</v>
      </c>
      <c r="J392" s="39">
        <v>20</v>
      </c>
      <c r="K392" s="39">
        <v>0</v>
      </c>
      <c r="L392" s="39" t="s">
        <v>192</v>
      </c>
      <c r="M392" s="39" t="s">
        <v>101</v>
      </c>
      <c r="N392" s="39" t="s">
        <v>103</v>
      </c>
      <c r="O392" s="39">
        <v>178.41203338694413</v>
      </c>
      <c r="P392" s="39">
        <v>187.52578661650634</v>
      </c>
      <c r="Q392" s="39" t="s">
        <v>103</v>
      </c>
      <c r="R392" s="39">
        <v>0</v>
      </c>
      <c r="S392" s="39">
        <v>285.79399999999998</v>
      </c>
      <c r="T392" s="39" t="s">
        <v>103</v>
      </c>
      <c r="U392" s="39" t="s">
        <v>207</v>
      </c>
      <c r="V392" s="39" t="s">
        <v>171</v>
      </c>
      <c r="W392" s="39" t="s">
        <v>103</v>
      </c>
      <c r="X392" s="39">
        <v>78.192999999999998</v>
      </c>
      <c r="Y392" s="39">
        <v>101.038</v>
      </c>
      <c r="Z392" s="21">
        <v>1.2921617024541838</v>
      </c>
      <c r="AA392" s="22">
        <v>0.27359916583273269</v>
      </c>
      <c r="AB392" s="20">
        <v>2022</v>
      </c>
      <c r="AC392" s="20" t="s">
        <v>103</v>
      </c>
      <c r="AD392" s="23" t="s">
        <v>103</v>
      </c>
      <c r="AE392" s="23">
        <v>45950</v>
      </c>
      <c r="AF392" s="2">
        <f t="shared" si="6"/>
        <v>187.52578661650634</v>
      </c>
    </row>
    <row r="393" spans="1:32" x14ac:dyDescent="0.35">
      <c r="A393" s="19" t="s">
        <v>627</v>
      </c>
      <c r="B393" s="20" t="s">
        <v>32</v>
      </c>
      <c r="C393" s="20" t="s">
        <v>545</v>
      </c>
      <c r="D393" s="20" t="s">
        <v>190</v>
      </c>
      <c r="E393" s="20" t="s">
        <v>37</v>
      </c>
      <c r="F393" s="20" t="s">
        <v>96</v>
      </c>
      <c r="G393" s="20" t="s">
        <v>97</v>
      </c>
      <c r="H393" s="20" t="s">
        <v>98</v>
      </c>
      <c r="I393" s="20" t="s">
        <v>136</v>
      </c>
      <c r="J393" s="39">
        <v>20</v>
      </c>
      <c r="K393" s="39">
        <v>0</v>
      </c>
      <c r="L393" s="39" t="s">
        <v>192</v>
      </c>
      <c r="M393" s="39" t="s">
        <v>101</v>
      </c>
      <c r="N393" s="39" t="s">
        <v>103</v>
      </c>
      <c r="O393" s="39">
        <v>157.38313327163308</v>
      </c>
      <c r="P393" s="39">
        <v>165.42267529076423</v>
      </c>
      <c r="Q393" s="39" t="s">
        <v>103</v>
      </c>
      <c r="R393" s="39">
        <v>0</v>
      </c>
      <c r="S393" s="39">
        <v>274.86</v>
      </c>
      <c r="T393" s="39" t="s">
        <v>103</v>
      </c>
      <c r="U393" s="39" t="s">
        <v>207</v>
      </c>
      <c r="V393" s="39" t="s">
        <v>171</v>
      </c>
      <c r="W393" s="39" t="s">
        <v>103</v>
      </c>
      <c r="X393" s="39">
        <v>68.301000000000002</v>
      </c>
      <c r="Y393" s="39">
        <v>80.933999999999997</v>
      </c>
      <c r="Z393" s="21">
        <v>1.1849606887161241</v>
      </c>
      <c r="AA393" s="22">
        <v>0.24849377865094957</v>
      </c>
      <c r="AB393" s="20">
        <v>2022</v>
      </c>
      <c r="AC393" s="20" t="s">
        <v>103</v>
      </c>
      <c r="AD393" s="23" t="s">
        <v>103</v>
      </c>
      <c r="AE393" s="23">
        <v>45769</v>
      </c>
      <c r="AF393" s="2">
        <f t="shared" si="6"/>
        <v>165.42267529076423</v>
      </c>
    </row>
    <row r="394" spans="1:32" x14ac:dyDescent="0.35">
      <c r="A394" s="19" t="s">
        <v>628</v>
      </c>
      <c r="B394" s="20" t="s">
        <v>32</v>
      </c>
      <c r="C394" s="20" t="s">
        <v>545</v>
      </c>
      <c r="D394" s="20" t="s">
        <v>190</v>
      </c>
      <c r="E394" s="20" t="s">
        <v>25</v>
      </c>
      <c r="F394" s="20"/>
      <c r="G394" s="20" t="s">
        <v>97</v>
      </c>
      <c r="H394" s="20" t="s">
        <v>98</v>
      </c>
      <c r="I394" s="20" t="s">
        <v>136</v>
      </c>
      <c r="J394" s="39">
        <v>20</v>
      </c>
      <c r="K394" s="39">
        <v>0</v>
      </c>
      <c r="L394" s="39" t="s">
        <v>192</v>
      </c>
      <c r="M394" s="39" t="s">
        <v>101</v>
      </c>
      <c r="N394" s="39" t="s">
        <v>614</v>
      </c>
      <c r="O394" s="39">
        <v>51.9</v>
      </c>
      <c r="P394" s="39">
        <v>54.551187723355056</v>
      </c>
      <c r="Q394" s="39" t="s">
        <v>103</v>
      </c>
      <c r="R394" s="39">
        <v>0</v>
      </c>
      <c r="S394" s="39">
        <v>1107.729</v>
      </c>
      <c r="T394" s="39" t="s">
        <v>103</v>
      </c>
      <c r="U394" s="39" t="s">
        <v>104</v>
      </c>
      <c r="V394" s="39" t="s">
        <v>171</v>
      </c>
      <c r="W394" s="39">
        <v>0</v>
      </c>
      <c r="X394" s="39">
        <v>1083.6320000000001</v>
      </c>
      <c r="Y394" s="39">
        <v>1115</v>
      </c>
      <c r="Z394" s="21">
        <v>1.0289470964312608</v>
      </c>
      <c r="AA394" s="22">
        <v>0.97824648447409068</v>
      </c>
      <c r="AB394" s="20">
        <v>2022</v>
      </c>
      <c r="AC394" s="20">
        <v>2021</v>
      </c>
      <c r="AD394" s="23">
        <v>44581</v>
      </c>
      <c r="AE394" s="23">
        <v>45555</v>
      </c>
      <c r="AF394" s="2">
        <f t="shared" si="6"/>
        <v>54.551187723355056</v>
      </c>
    </row>
    <row r="395" spans="1:32" x14ac:dyDescent="0.35">
      <c r="A395" s="19" t="s">
        <v>629</v>
      </c>
      <c r="B395" s="20" t="s">
        <v>32</v>
      </c>
      <c r="C395" s="20" t="s">
        <v>545</v>
      </c>
      <c r="D395" s="20" t="s">
        <v>190</v>
      </c>
      <c r="E395" s="20" t="s">
        <v>25</v>
      </c>
      <c r="F395" s="20"/>
      <c r="G395" s="20" t="s">
        <v>97</v>
      </c>
      <c r="H395" s="20" t="s">
        <v>98</v>
      </c>
      <c r="I395" s="20" t="s">
        <v>136</v>
      </c>
      <c r="J395" s="39">
        <v>20</v>
      </c>
      <c r="K395" s="39">
        <v>0</v>
      </c>
      <c r="L395" s="39" t="s">
        <v>192</v>
      </c>
      <c r="M395" s="39" t="s">
        <v>101</v>
      </c>
      <c r="N395" s="39" t="s">
        <v>614</v>
      </c>
      <c r="O395" s="39">
        <v>55.1</v>
      </c>
      <c r="P395" s="39">
        <v>57.914652091654403</v>
      </c>
      <c r="Q395" s="39" t="s">
        <v>103</v>
      </c>
      <c r="R395" s="39">
        <v>0</v>
      </c>
      <c r="S395" s="39">
        <v>1125.9000000000001</v>
      </c>
      <c r="T395" s="39" t="s">
        <v>103</v>
      </c>
      <c r="U395" s="39" t="s">
        <v>104</v>
      </c>
      <c r="V395" s="39" t="s">
        <v>171</v>
      </c>
      <c r="W395" s="39">
        <v>0</v>
      </c>
      <c r="X395" s="39">
        <v>695.85</v>
      </c>
      <c r="Y395" s="39">
        <v>713.5</v>
      </c>
      <c r="Z395" s="21">
        <v>1.0253646619242653</v>
      </c>
      <c r="AA395" s="22">
        <v>0.6180389022115641</v>
      </c>
      <c r="AB395" s="20">
        <v>2022</v>
      </c>
      <c r="AC395" s="20">
        <v>2021</v>
      </c>
      <c r="AD395" s="23">
        <v>44713</v>
      </c>
      <c r="AE395" s="23">
        <v>45479</v>
      </c>
      <c r="AF395" s="2">
        <f t="shared" si="6"/>
        <v>57.914652091654403</v>
      </c>
    </row>
    <row r="396" spans="1:32" x14ac:dyDescent="0.35">
      <c r="A396" s="19" t="s">
        <v>630</v>
      </c>
      <c r="B396" s="20" t="s">
        <v>32</v>
      </c>
      <c r="C396" s="20" t="s">
        <v>545</v>
      </c>
      <c r="D396" s="20" t="s">
        <v>190</v>
      </c>
      <c r="E396" s="20" t="s">
        <v>46</v>
      </c>
      <c r="F396" s="20" t="s">
        <v>96</v>
      </c>
      <c r="G396" s="20" t="s">
        <v>97</v>
      </c>
      <c r="H396" s="20" t="s">
        <v>98</v>
      </c>
      <c r="I396" s="20" t="s">
        <v>136</v>
      </c>
      <c r="J396" s="39">
        <v>20</v>
      </c>
      <c r="K396" s="39">
        <v>0</v>
      </c>
      <c r="L396" s="39" t="s">
        <v>192</v>
      </c>
      <c r="M396" s="39" t="s">
        <v>101</v>
      </c>
      <c r="N396" s="39" t="s">
        <v>103</v>
      </c>
      <c r="O396" s="39" t="s">
        <v>103</v>
      </c>
      <c r="P396" s="39" t="s">
        <v>103</v>
      </c>
      <c r="Q396" s="39" t="s">
        <v>103</v>
      </c>
      <c r="R396" s="39">
        <v>0</v>
      </c>
      <c r="S396" s="39">
        <v>152.02000000000001</v>
      </c>
      <c r="T396" s="39" t="s">
        <v>103</v>
      </c>
      <c r="U396" s="39" t="s">
        <v>61</v>
      </c>
      <c r="V396" s="39" t="s">
        <v>171</v>
      </c>
      <c r="W396" s="39" t="s">
        <v>103</v>
      </c>
      <c r="X396" s="39">
        <v>3.4990000000000001</v>
      </c>
      <c r="Y396" s="39">
        <v>3.4990000000000001</v>
      </c>
      <c r="Z396" s="21">
        <v>1</v>
      </c>
      <c r="AA396" s="22">
        <v>2.3016708327851597E-2</v>
      </c>
      <c r="AB396" s="20">
        <v>2022</v>
      </c>
      <c r="AC396" s="20" t="s">
        <v>103</v>
      </c>
      <c r="AD396" s="23" t="s">
        <v>103</v>
      </c>
      <c r="AE396" s="23">
        <v>45950</v>
      </c>
      <c r="AF396" s="2" t="str">
        <f t="shared" si="6"/>
        <v/>
      </c>
    </row>
    <row r="397" spans="1:32" x14ac:dyDescent="0.35">
      <c r="A397" s="19" t="s">
        <v>631</v>
      </c>
      <c r="B397" s="20" t="s">
        <v>32</v>
      </c>
      <c r="C397" s="20" t="s">
        <v>545</v>
      </c>
      <c r="D397" s="20" t="s">
        <v>190</v>
      </c>
      <c r="E397" s="20" t="s">
        <v>25</v>
      </c>
      <c r="F397" s="20"/>
      <c r="G397" s="20" t="s">
        <v>97</v>
      </c>
      <c r="H397" s="20" t="s">
        <v>98</v>
      </c>
      <c r="I397" s="20" t="s">
        <v>136</v>
      </c>
      <c r="J397" s="39">
        <v>20</v>
      </c>
      <c r="K397" s="39">
        <v>0</v>
      </c>
      <c r="L397" s="39" t="s">
        <v>192</v>
      </c>
      <c r="M397" s="39" t="s">
        <v>101</v>
      </c>
      <c r="N397" s="39" t="s">
        <v>632</v>
      </c>
      <c r="O397" s="39">
        <v>87.4</v>
      </c>
      <c r="P397" s="39">
        <v>91.864620559175961</v>
      </c>
      <c r="Q397" s="39" t="s">
        <v>103</v>
      </c>
      <c r="R397" s="39">
        <v>0</v>
      </c>
      <c r="S397" s="39">
        <v>202.292</v>
      </c>
      <c r="T397" s="39" t="s">
        <v>103</v>
      </c>
      <c r="U397" s="39" t="s">
        <v>104</v>
      </c>
      <c r="V397" s="39" t="s">
        <v>171</v>
      </c>
      <c r="W397" s="39">
        <v>0</v>
      </c>
      <c r="X397" s="39">
        <v>105.029</v>
      </c>
      <c r="Y397" s="39">
        <v>127.596</v>
      </c>
      <c r="Z397" s="21">
        <v>1.2148644660046273</v>
      </c>
      <c r="AA397" s="22">
        <v>0.51919502501334702</v>
      </c>
      <c r="AB397" s="20">
        <v>2022</v>
      </c>
      <c r="AC397" s="20">
        <v>2021</v>
      </c>
      <c r="AD397" s="23">
        <v>44896</v>
      </c>
      <c r="AE397" s="23">
        <v>45835</v>
      </c>
      <c r="AF397" s="2">
        <f t="shared" si="6"/>
        <v>91.864620559175961</v>
      </c>
    </row>
    <row r="398" spans="1:32" x14ac:dyDescent="0.35">
      <c r="A398" s="19" t="s">
        <v>633</v>
      </c>
      <c r="B398" s="20" t="s">
        <v>32</v>
      </c>
      <c r="C398" s="20" t="s">
        <v>545</v>
      </c>
      <c r="D398" s="20" t="s">
        <v>190</v>
      </c>
      <c r="E398" s="20" t="s">
        <v>25</v>
      </c>
      <c r="F398" s="20"/>
      <c r="G398" s="20" t="s">
        <v>97</v>
      </c>
      <c r="H398" s="20" t="s">
        <v>98</v>
      </c>
      <c r="I398" s="20" t="s">
        <v>136</v>
      </c>
      <c r="J398" s="39">
        <v>20</v>
      </c>
      <c r="K398" s="39">
        <v>0</v>
      </c>
      <c r="L398" s="39" t="s">
        <v>192</v>
      </c>
      <c r="M398" s="39" t="s">
        <v>101</v>
      </c>
      <c r="N398" s="39" t="s">
        <v>103</v>
      </c>
      <c r="O398" s="39">
        <v>58</v>
      </c>
      <c r="P398" s="39">
        <v>60.962791675425684</v>
      </c>
      <c r="Q398" s="39" t="s">
        <v>103</v>
      </c>
      <c r="R398" s="39">
        <v>0</v>
      </c>
      <c r="S398" s="39">
        <v>890.11800000000005</v>
      </c>
      <c r="T398" s="39" t="s">
        <v>103</v>
      </c>
      <c r="U398" s="39" t="s">
        <v>104</v>
      </c>
      <c r="V398" s="39" t="s">
        <v>171</v>
      </c>
      <c r="W398" s="39">
        <v>0</v>
      </c>
      <c r="X398" s="39">
        <v>608.99</v>
      </c>
      <c r="Y398" s="39">
        <v>676.87699999999995</v>
      </c>
      <c r="Z398" s="21">
        <v>1.11147473685939</v>
      </c>
      <c r="AA398" s="22">
        <v>0.68416771708919488</v>
      </c>
      <c r="AB398" s="20">
        <v>2022</v>
      </c>
      <c r="AC398" s="20">
        <v>2021</v>
      </c>
      <c r="AD398" s="23">
        <v>44866</v>
      </c>
      <c r="AE398" s="23">
        <v>45632</v>
      </c>
      <c r="AF398" s="2">
        <f t="shared" si="6"/>
        <v>60.962791675425684</v>
      </c>
    </row>
    <row r="399" spans="1:32" x14ac:dyDescent="0.35">
      <c r="A399" s="19" t="s">
        <v>634</v>
      </c>
      <c r="B399" s="20" t="s">
        <v>32</v>
      </c>
      <c r="C399" s="20" t="s">
        <v>545</v>
      </c>
      <c r="D399" s="20" t="s">
        <v>190</v>
      </c>
      <c r="E399" s="20" t="s">
        <v>25</v>
      </c>
      <c r="F399" s="20"/>
      <c r="G399" s="20" t="s">
        <v>97</v>
      </c>
      <c r="H399" s="20" t="s">
        <v>98</v>
      </c>
      <c r="I399" s="20" t="s">
        <v>136</v>
      </c>
      <c r="J399" s="39">
        <v>20</v>
      </c>
      <c r="K399" s="39">
        <v>0</v>
      </c>
      <c r="L399" s="39" t="s">
        <v>192</v>
      </c>
      <c r="M399" s="39" t="s">
        <v>101</v>
      </c>
      <c r="N399" s="39" t="s">
        <v>632</v>
      </c>
      <c r="O399" s="39">
        <v>85.3</v>
      </c>
      <c r="P399" s="39">
        <v>89.657347067479492</v>
      </c>
      <c r="Q399" s="39" t="s">
        <v>103</v>
      </c>
      <c r="R399" s="39">
        <v>0</v>
      </c>
      <c r="S399" s="39">
        <v>766.6</v>
      </c>
      <c r="T399" s="39" t="s">
        <v>103</v>
      </c>
      <c r="U399" s="39" t="s">
        <v>104</v>
      </c>
      <c r="V399" s="39" t="s">
        <v>171</v>
      </c>
      <c r="W399" s="39">
        <v>0</v>
      </c>
      <c r="X399" s="39">
        <v>204</v>
      </c>
      <c r="Y399" s="39">
        <v>212</v>
      </c>
      <c r="Z399" s="21">
        <v>1.0392156862745099</v>
      </c>
      <c r="AA399" s="22">
        <v>0.26611009653013307</v>
      </c>
      <c r="AB399" s="20">
        <v>2022</v>
      </c>
      <c r="AC399" s="20">
        <v>2021</v>
      </c>
      <c r="AD399" s="23">
        <v>44593</v>
      </c>
      <c r="AE399" s="23">
        <v>45614</v>
      </c>
      <c r="AF399" s="2">
        <f t="shared" si="6"/>
        <v>89.657347067479492</v>
      </c>
    </row>
    <row r="400" spans="1:32" x14ac:dyDescent="0.35">
      <c r="A400" s="19" t="s">
        <v>635</v>
      </c>
      <c r="B400" s="20" t="s">
        <v>32</v>
      </c>
      <c r="C400" s="20" t="s">
        <v>545</v>
      </c>
      <c r="D400" s="20" t="s">
        <v>190</v>
      </c>
      <c r="E400" s="20" t="s">
        <v>25</v>
      </c>
      <c r="F400" s="20"/>
      <c r="G400" s="20" t="s">
        <v>97</v>
      </c>
      <c r="H400" s="20" t="s">
        <v>98</v>
      </c>
      <c r="I400" s="20" t="s">
        <v>136</v>
      </c>
      <c r="J400" s="39">
        <v>20</v>
      </c>
      <c r="K400" s="39">
        <v>0</v>
      </c>
      <c r="L400" s="39" t="s">
        <v>192</v>
      </c>
      <c r="M400" s="39" t="s">
        <v>101</v>
      </c>
      <c r="N400" s="39" t="s">
        <v>632</v>
      </c>
      <c r="O400" s="39">
        <v>88.4</v>
      </c>
      <c r="P400" s="39">
        <v>92.915703174269495</v>
      </c>
      <c r="Q400" s="39" t="s">
        <v>103</v>
      </c>
      <c r="R400" s="39">
        <v>0</v>
      </c>
      <c r="S400" s="39">
        <v>767</v>
      </c>
      <c r="T400" s="39" t="s">
        <v>103</v>
      </c>
      <c r="U400" s="39" t="s">
        <v>104</v>
      </c>
      <c r="V400" s="39" t="s">
        <v>171</v>
      </c>
      <c r="W400" s="39">
        <v>0</v>
      </c>
      <c r="X400" s="39">
        <v>201</v>
      </c>
      <c r="Y400" s="39">
        <v>214</v>
      </c>
      <c r="Z400" s="21">
        <v>1.0646766169154229</v>
      </c>
      <c r="AA400" s="22">
        <v>0.26205997392438068</v>
      </c>
      <c r="AB400" s="20">
        <v>2022</v>
      </c>
      <c r="AC400" s="20">
        <v>2021</v>
      </c>
      <c r="AD400" s="23">
        <v>44713</v>
      </c>
      <c r="AE400" s="23" t="s">
        <v>636</v>
      </c>
      <c r="AF400" s="2">
        <f t="shared" si="6"/>
        <v>92.915703174269495</v>
      </c>
    </row>
    <row r="401" spans="1:32" x14ac:dyDescent="0.35">
      <c r="A401" s="19" t="s">
        <v>637</v>
      </c>
      <c r="B401" s="20" t="s">
        <v>32</v>
      </c>
      <c r="C401" s="20" t="s">
        <v>545</v>
      </c>
      <c r="D401" s="20" t="s">
        <v>190</v>
      </c>
      <c r="E401" s="20" t="s">
        <v>26</v>
      </c>
      <c r="F401" s="20"/>
      <c r="G401" s="20" t="s">
        <v>112</v>
      </c>
      <c r="H401" s="20" t="s">
        <v>98</v>
      </c>
      <c r="I401" s="20" t="s">
        <v>341</v>
      </c>
      <c r="J401" s="39" t="s">
        <v>103</v>
      </c>
      <c r="K401" s="39" t="s">
        <v>103</v>
      </c>
      <c r="L401" s="39" t="s">
        <v>192</v>
      </c>
      <c r="M401" s="39" t="s">
        <v>103</v>
      </c>
      <c r="N401" s="39" t="s">
        <v>618</v>
      </c>
      <c r="O401" s="39">
        <v>0</v>
      </c>
      <c r="P401" s="39"/>
      <c r="Q401" s="39" t="s">
        <v>103</v>
      </c>
      <c r="R401" s="39">
        <v>0</v>
      </c>
      <c r="S401" s="39">
        <v>980</v>
      </c>
      <c r="T401" s="39" t="s">
        <v>103</v>
      </c>
      <c r="U401" s="39" t="s">
        <v>268</v>
      </c>
      <c r="V401" s="39" t="s">
        <v>171</v>
      </c>
      <c r="W401" s="39">
        <v>0</v>
      </c>
      <c r="X401" s="39">
        <v>980</v>
      </c>
      <c r="Y401" s="39">
        <v>980</v>
      </c>
      <c r="Z401" s="21">
        <v>1</v>
      </c>
      <c r="AA401" s="22">
        <v>1</v>
      </c>
      <c r="AB401" s="20">
        <v>2022</v>
      </c>
      <c r="AC401" s="20">
        <v>2021</v>
      </c>
      <c r="AD401" s="23">
        <v>44805</v>
      </c>
      <c r="AE401" s="23">
        <v>46752</v>
      </c>
      <c r="AF401" s="2" t="e">
        <f t="shared" si="6"/>
        <v>#N/A</v>
      </c>
    </row>
    <row r="402" spans="1:32" x14ac:dyDescent="0.35">
      <c r="A402" s="19" t="s">
        <v>638</v>
      </c>
      <c r="B402" s="20" t="s">
        <v>32</v>
      </c>
      <c r="C402" s="20" t="s">
        <v>545</v>
      </c>
      <c r="D402" s="20" t="s">
        <v>190</v>
      </c>
      <c r="E402" s="20" t="s">
        <v>26</v>
      </c>
      <c r="F402" s="20"/>
      <c r="G402" s="20" t="s">
        <v>97</v>
      </c>
      <c r="H402" s="20" t="s">
        <v>98</v>
      </c>
      <c r="I402" s="20" t="s">
        <v>136</v>
      </c>
      <c r="J402" s="39">
        <v>20</v>
      </c>
      <c r="K402" s="39">
        <v>0</v>
      </c>
      <c r="L402" s="39" t="s">
        <v>192</v>
      </c>
      <c r="M402" s="39" t="s">
        <v>101</v>
      </c>
      <c r="N402" s="39" t="s">
        <v>573</v>
      </c>
      <c r="O402" s="39">
        <v>58.7</v>
      </c>
      <c r="P402" s="39">
        <v>61.698549505991174</v>
      </c>
      <c r="Q402" s="39" t="s">
        <v>103</v>
      </c>
      <c r="R402" s="39">
        <v>0</v>
      </c>
      <c r="S402" s="39">
        <v>603.87</v>
      </c>
      <c r="T402" s="39" t="s">
        <v>103</v>
      </c>
      <c r="U402" s="39" t="s">
        <v>109</v>
      </c>
      <c r="V402" s="39" t="s">
        <v>171</v>
      </c>
      <c r="W402" s="39">
        <v>0</v>
      </c>
      <c r="X402" s="39">
        <v>189.45599999999999</v>
      </c>
      <c r="Y402" s="39">
        <v>203.05</v>
      </c>
      <c r="Z402" s="21">
        <v>1.0717528080398617</v>
      </c>
      <c r="AA402" s="22">
        <v>0.31373640021859006</v>
      </c>
      <c r="AB402" s="20">
        <v>2022</v>
      </c>
      <c r="AC402" s="20" t="s">
        <v>103</v>
      </c>
      <c r="AD402" s="23">
        <v>44896</v>
      </c>
      <c r="AE402" s="23">
        <v>45444</v>
      </c>
      <c r="AF402" s="2">
        <f t="shared" si="6"/>
        <v>61.698549505991174</v>
      </c>
    </row>
    <row r="403" spans="1:32" x14ac:dyDescent="0.35">
      <c r="A403" s="19" t="s">
        <v>639</v>
      </c>
      <c r="B403" s="20" t="s">
        <v>32</v>
      </c>
      <c r="C403" s="20" t="s">
        <v>545</v>
      </c>
      <c r="D403" s="20" t="s">
        <v>190</v>
      </c>
      <c r="E403" s="20" t="s">
        <v>26</v>
      </c>
      <c r="F403" s="20"/>
      <c r="G403" s="20" t="s">
        <v>97</v>
      </c>
      <c r="H403" s="20" t="s">
        <v>98</v>
      </c>
      <c r="I403" s="20" t="s">
        <v>136</v>
      </c>
      <c r="J403" s="39">
        <v>20</v>
      </c>
      <c r="K403" s="39">
        <v>0</v>
      </c>
      <c r="L403" s="39" t="s">
        <v>192</v>
      </c>
      <c r="M403" s="39" t="s">
        <v>101</v>
      </c>
      <c r="N403" s="39" t="s">
        <v>573</v>
      </c>
      <c r="O403" s="39">
        <v>57.6</v>
      </c>
      <c r="P403" s="39">
        <v>60.542358629388268</v>
      </c>
      <c r="Q403" s="39" t="s">
        <v>103</v>
      </c>
      <c r="R403" s="39">
        <v>0</v>
      </c>
      <c r="S403" s="39">
        <v>1328.191</v>
      </c>
      <c r="T403" s="39" t="s">
        <v>103</v>
      </c>
      <c r="U403" s="39" t="s">
        <v>109</v>
      </c>
      <c r="V403" s="39" t="s">
        <v>171</v>
      </c>
      <c r="W403" s="39">
        <v>0</v>
      </c>
      <c r="X403" s="39">
        <v>1332.249</v>
      </c>
      <c r="Y403" s="39">
        <v>1356.4490000000001</v>
      </c>
      <c r="Z403" s="21">
        <v>1.0181647725012366</v>
      </c>
      <c r="AA403" s="22">
        <v>1.0030552834645017</v>
      </c>
      <c r="AB403" s="20">
        <v>2022</v>
      </c>
      <c r="AC403" s="20" t="s">
        <v>103</v>
      </c>
      <c r="AD403" s="23">
        <v>44621</v>
      </c>
      <c r="AE403" s="23">
        <v>45552</v>
      </c>
      <c r="AF403" s="2">
        <f t="shared" si="6"/>
        <v>60.542358629388268</v>
      </c>
    </row>
    <row r="404" spans="1:32" x14ac:dyDescent="0.35">
      <c r="A404" s="19" t="s">
        <v>640</v>
      </c>
      <c r="B404" s="20" t="s">
        <v>32</v>
      </c>
      <c r="C404" s="20" t="s">
        <v>545</v>
      </c>
      <c r="D404" s="20" t="s">
        <v>190</v>
      </c>
      <c r="E404" s="20" t="s">
        <v>26</v>
      </c>
      <c r="F404" s="20"/>
      <c r="G404" s="20" t="s">
        <v>97</v>
      </c>
      <c r="H404" s="20" t="s">
        <v>98</v>
      </c>
      <c r="I404" s="20" t="s">
        <v>136</v>
      </c>
      <c r="J404" s="39">
        <v>20</v>
      </c>
      <c r="K404" s="39">
        <v>0</v>
      </c>
      <c r="L404" s="39" t="s">
        <v>192</v>
      </c>
      <c r="M404" s="39" t="s">
        <v>101</v>
      </c>
      <c r="N404" s="39" t="s">
        <v>573</v>
      </c>
      <c r="O404" s="39">
        <v>58.5</v>
      </c>
      <c r="P404" s="39">
        <v>61.488332982972459</v>
      </c>
      <c r="Q404" s="39" t="s">
        <v>103</v>
      </c>
      <c r="R404" s="39">
        <v>0</v>
      </c>
      <c r="S404" s="39">
        <v>1319.8420000000001</v>
      </c>
      <c r="T404" s="39" t="s">
        <v>103</v>
      </c>
      <c r="U404" s="39" t="s">
        <v>109</v>
      </c>
      <c r="V404" s="39" t="s">
        <v>171</v>
      </c>
      <c r="W404" s="39">
        <v>0</v>
      </c>
      <c r="X404" s="39">
        <v>930.79</v>
      </c>
      <c r="Y404" s="39">
        <v>946.89</v>
      </c>
      <c r="Z404" s="21">
        <v>1.0172971346920359</v>
      </c>
      <c r="AA404" s="22">
        <v>0.70522835309074872</v>
      </c>
      <c r="AB404" s="20">
        <v>2022</v>
      </c>
      <c r="AC404" s="20" t="s">
        <v>103</v>
      </c>
      <c r="AD404" s="23">
        <v>44682</v>
      </c>
      <c r="AE404" s="23">
        <v>45597</v>
      </c>
      <c r="AF404" s="2">
        <f t="shared" si="6"/>
        <v>61.488332982972459</v>
      </c>
    </row>
    <row r="405" spans="1:32" x14ac:dyDescent="0.35">
      <c r="A405" s="19" t="s">
        <v>641</v>
      </c>
      <c r="B405" s="20" t="s">
        <v>32</v>
      </c>
      <c r="C405" s="20" t="s">
        <v>545</v>
      </c>
      <c r="D405" s="20" t="s">
        <v>190</v>
      </c>
      <c r="E405" s="20" t="s">
        <v>26</v>
      </c>
      <c r="F405" s="20"/>
      <c r="G405" s="20" t="s">
        <v>97</v>
      </c>
      <c r="H405" s="20" t="s">
        <v>98</v>
      </c>
      <c r="I405" s="20" t="s">
        <v>136</v>
      </c>
      <c r="J405" s="39">
        <v>20</v>
      </c>
      <c r="K405" s="39">
        <v>0</v>
      </c>
      <c r="L405" s="39" t="s">
        <v>192</v>
      </c>
      <c r="M405" s="39" t="s">
        <v>101</v>
      </c>
      <c r="N405" s="39" t="s">
        <v>573</v>
      </c>
      <c r="O405" s="39">
        <v>58.4</v>
      </c>
      <c r="P405" s="39">
        <v>61.383224721463101</v>
      </c>
      <c r="Q405" s="39" t="s">
        <v>103</v>
      </c>
      <c r="R405" s="39">
        <v>0</v>
      </c>
      <c r="S405" s="39">
        <v>1319.8420000000001</v>
      </c>
      <c r="T405" s="39" t="s">
        <v>103</v>
      </c>
      <c r="U405" s="39" t="s">
        <v>109</v>
      </c>
      <c r="V405" s="39" t="s">
        <v>171</v>
      </c>
      <c r="W405" s="39">
        <v>0</v>
      </c>
      <c r="X405" s="39">
        <v>772.66</v>
      </c>
      <c r="Y405" s="39">
        <v>772.66</v>
      </c>
      <c r="Z405" s="21">
        <v>1</v>
      </c>
      <c r="AA405" s="22">
        <v>0.58541855767584294</v>
      </c>
      <c r="AB405" s="20">
        <v>2022</v>
      </c>
      <c r="AC405" s="20" t="s">
        <v>103</v>
      </c>
      <c r="AD405" s="23">
        <v>44805</v>
      </c>
      <c r="AE405" s="23">
        <v>45717</v>
      </c>
      <c r="AF405" s="2">
        <f t="shared" si="6"/>
        <v>61.383224721463101</v>
      </c>
    </row>
    <row r="406" spans="1:32" x14ac:dyDescent="0.35">
      <c r="A406" s="19" t="s">
        <v>642</v>
      </c>
      <c r="B406" s="20" t="s">
        <v>32</v>
      </c>
      <c r="C406" s="20" t="s">
        <v>545</v>
      </c>
      <c r="D406" s="20" t="s">
        <v>190</v>
      </c>
      <c r="E406" s="20" t="s">
        <v>47</v>
      </c>
      <c r="F406" s="20" t="s">
        <v>42</v>
      </c>
      <c r="G406" s="20" t="s">
        <v>97</v>
      </c>
      <c r="H406" s="20" t="s">
        <v>98</v>
      </c>
      <c r="I406" s="20" t="s">
        <v>136</v>
      </c>
      <c r="J406" s="39">
        <v>20</v>
      </c>
      <c r="K406" s="39">
        <v>0</v>
      </c>
      <c r="L406" s="39" t="s">
        <v>192</v>
      </c>
      <c r="M406" s="39" t="s">
        <v>101</v>
      </c>
      <c r="N406" s="39" t="s">
        <v>643</v>
      </c>
      <c r="O406" s="39">
        <v>54.2</v>
      </c>
      <c r="P406" s="39">
        <v>56.968677738070213</v>
      </c>
      <c r="Q406" s="39" t="s">
        <v>103</v>
      </c>
      <c r="R406" s="39">
        <v>0</v>
      </c>
      <c r="S406" s="39">
        <v>397</v>
      </c>
      <c r="T406" s="39" t="s">
        <v>103</v>
      </c>
      <c r="U406" s="39" t="s">
        <v>611</v>
      </c>
      <c r="V406" s="39" t="s">
        <v>644</v>
      </c>
      <c r="W406" s="39" t="s">
        <v>103</v>
      </c>
      <c r="X406" s="39">
        <v>403</v>
      </c>
      <c r="Y406" s="39">
        <v>436</v>
      </c>
      <c r="Z406" s="21">
        <v>1.0818858560794045</v>
      </c>
      <c r="AA406" s="22">
        <v>1.0151133501259446</v>
      </c>
      <c r="AB406" s="20">
        <v>2022</v>
      </c>
      <c r="AC406" s="20">
        <v>2022</v>
      </c>
      <c r="AD406" s="23">
        <v>44652</v>
      </c>
      <c r="AE406" s="23">
        <v>45614</v>
      </c>
      <c r="AF406" s="2">
        <f t="shared" si="6"/>
        <v>56.968677738070213</v>
      </c>
    </row>
    <row r="407" spans="1:32" x14ac:dyDescent="0.35">
      <c r="A407" s="19" t="s">
        <v>645</v>
      </c>
      <c r="B407" s="20" t="s">
        <v>32</v>
      </c>
      <c r="C407" s="20" t="s">
        <v>545</v>
      </c>
      <c r="D407" s="20" t="s">
        <v>190</v>
      </c>
      <c r="E407" s="20" t="s">
        <v>51</v>
      </c>
      <c r="F407" s="20" t="s">
        <v>42</v>
      </c>
      <c r="G407" s="20" t="s">
        <v>97</v>
      </c>
      <c r="H407" s="20" t="s">
        <v>98</v>
      </c>
      <c r="I407" s="20" t="s">
        <v>136</v>
      </c>
      <c r="J407" s="39">
        <v>20</v>
      </c>
      <c r="K407" s="39">
        <v>0</v>
      </c>
      <c r="L407" s="39" t="s">
        <v>192</v>
      </c>
      <c r="M407" s="39" t="s">
        <v>101</v>
      </c>
      <c r="N407" s="39" t="s">
        <v>646</v>
      </c>
      <c r="O407" s="39">
        <v>0</v>
      </c>
      <c r="P407" s="39"/>
      <c r="Q407" s="39" t="s">
        <v>103</v>
      </c>
      <c r="R407" s="39">
        <v>0</v>
      </c>
      <c r="S407" s="39">
        <v>397</v>
      </c>
      <c r="T407" s="39" t="s">
        <v>103</v>
      </c>
      <c r="U407" s="39" t="s">
        <v>121</v>
      </c>
      <c r="V407" s="39" t="s">
        <v>644</v>
      </c>
      <c r="W407" s="39" t="s">
        <v>103</v>
      </c>
      <c r="X407" s="39">
        <v>0</v>
      </c>
      <c r="Y407" s="39">
        <v>0</v>
      </c>
      <c r="Z407" s="21" t="s">
        <v>103</v>
      </c>
      <c r="AA407" s="22" t="s">
        <v>103</v>
      </c>
      <c r="AB407" s="20">
        <v>2022</v>
      </c>
      <c r="AC407" s="20">
        <v>2022</v>
      </c>
      <c r="AD407" s="23">
        <v>44896</v>
      </c>
      <c r="AE407" s="23">
        <v>45835</v>
      </c>
      <c r="AF407" s="2" t="e">
        <f t="shared" si="6"/>
        <v>#N/A</v>
      </c>
    </row>
    <row r="408" spans="1:32" x14ac:dyDescent="0.35">
      <c r="A408" s="19" t="s">
        <v>647</v>
      </c>
      <c r="B408" s="20" t="s">
        <v>32</v>
      </c>
      <c r="C408" s="20" t="s">
        <v>545</v>
      </c>
      <c r="D408" s="20" t="s">
        <v>190</v>
      </c>
      <c r="E408" s="20" t="s">
        <v>46</v>
      </c>
      <c r="F408" s="20" t="s">
        <v>96</v>
      </c>
      <c r="G408" s="20" t="s">
        <v>97</v>
      </c>
      <c r="H408" s="20" t="s">
        <v>98</v>
      </c>
      <c r="I408" s="20" t="s">
        <v>136</v>
      </c>
      <c r="J408" s="39">
        <v>20</v>
      </c>
      <c r="K408" s="39">
        <v>0</v>
      </c>
      <c r="L408" s="39" t="s">
        <v>192</v>
      </c>
      <c r="M408" s="39" t="s">
        <v>101</v>
      </c>
      <c r="N408" s="39" t="s">
        <v>648</v>
      </c>
      <c r="O408" s="39">
        <v>0</v>
      </c>
      <c r="P408" s="39"/>
      <c r="Q408" s="39" t="s">
        <v>103</v>
      </c>
      <c r="R408" s="39">
        <v>0</v>
      </c>
      <c r="S408" s="39">
        <v>300</v>
      </c>
      <c r="T408" s="39" t="s">
        <v>103</v>
      </c>
      <c r="U408" s="39" t="s">
        <v>61</v>
      </c>
      <c r="V408" s="39" t="s">
        <v>171</v>
      </c>
      <c r="W408" s="39" t="s">
        <v>103</v>
      </c>
      <c r="X408" s="39">
        <v>0</v>
      </c>
      <c r="Y408" s="39">
        <v>0</v>
      </c>
      <c r="Z408" s="21" t="s">
        <v>103</v>
      </c>
      <c r="AA408" s="22" t="s">
        <v>103</v>
      </c>
      <c r="AB408" s="20">
        <v>2023</v>
      </c>
      <c r="AC408" s="20">
        <v>2023</v>
      </c>
      <c r="AD408" s="23">
        <v>45017</v>
      </c>
      <c r="AE408" s="23" t="s">
        <v>103</v>
      </c>
      <c r="AF408" s="2" t="e">
        <f t="shared" si="6"/>
        <v>#N/A</v>
      </c>
    </row>
    <row r="409" spans="1:32" x14ac:dyDescent="0.35">
      <c r="A409" s="19" t="s">
        <v>649</v>
      </c>
      <c r="B409" s="20" t="s">
        <v>32</v>
      </c>
      <c r="C409" s="20" t="s">
        <v>545</v>
      </c>
      <c r="D409" s="20" t="s">
        <v>190</v>
      </c>
      <c r="E409" s="20" t="s">
        <v>46</v>
      </c>
      <c r="F409" s="20" t="s">
        <v>96</v>
      </c>
      <c r="G409" s="20" t="s">
        <v>97</v>
      </c>
      <c r="H409" s="20" t="s">
        <v>98</v>
      </c>
      <c r="I409" s="20" t="s">
        <v>136</v>
      </c>
      <c r="J409" s="39">
        <v>20</v>
      </c>
      <c r="K409" s="39">
        <v>0</v>
      </c>
      <c r="L409" s="39" t="s">
        <v>192</v>
      </c>
      <c r="M409" s="39" t="s">
        <v>101</v>
      </c>
      <c r="N409" s="39" t="s">
        <v>646</v>
      </c>
      <c r="O409" s="39">
        <v>0</v>
      </c>
      <c r="P409" s="39"/>
      <c r="Q409" s="39" t="s">
        <v>103</v>
      </c>
      <c r="R409" s="39">
        <v>0</v>
      </c>
      <c r="S409" s="39">
        <v>8</v>
      </c>
      <c r="T409" s="39" t="s">
        <v>103</v>
      </c>
      <c r="U409" s="39" t="s">
        <v>61</v>
      </c>
      <c r="V409" s="39" t="s">
        <v>171</v>
      </c>
      <c r="W409" s="39" t="s">
        <v>103</v>
      </c>
      <c r="X409" s="39">
        <v>0</v>
      </c>
      <c r="Y409" s="39">
        <v>0</v>
      </c>
      <c r="Z409" s="21" t="s">
        <v>103</v>
      </c>
      <c r="AA409" s="22" t="s">
        <v>103</v>
      </c>
      <c r="AB409" s="20">
        <v>2023</v>
      </c>
      <c r="AC409" s="20">
        <v>2023</v>
      </c>
      <c r="AD409" s="23">
        <v>45170</v>
      </c>
      <c r="AE409" s="23" t="s">
        <v>103</v>
      </c>
      <c r="AF409" s="2" t="e">
        <f t="shared" si="6"/>
        <v>#N/A</v>
      </c>
    </row>
    <row r="410" spans="1:32" x14ac:dyDescent="0.35">
      <c r="A410" s="19" t="s">
        <v>650</v>
      </c>
      <c r="B410" s="20" t="s">
        <v>32</v>
      </c>
      <c r="C410" s="20" t="s">
        <v>545</v>
      </c>
      <c r="D410" s="20" t="s">
        <v>190</v>
      </c>
      <c r="E410" s="20" t="s">
        <v>47</v>
      </c>
      <c r="F410" s="20" t="s">
        <v>42</v>
      </c>
      <c r="G410" s="20" t="s">
        <v>97</v>
      </c>
      <c r="H410" s="20" t="s">
        <v>98</v>
      </c>
      <c r="I410" s="20" t="s">
        <v>136</v>
      </c>
      <c r="J410" s="39">
        <v>20</v>
      </c>
      <c r="K410" s="39">
        <v>0</v>
      </c>
      <c r="L410" s="39" t="s">
        <v>192</v>
      </c>
      <c r="M410" s="39" t="s">
        <v>101</v>
      </c>
      <c r="N410" s="39" t="s">
        <v>651</v>
      </c>
      <c r="O410" s="39" t="s">
        <v>103</v>
      </c>
      <c r="P410" s="39" t="s">
        <v>103</v>
      </c>
      <c r="Q410" s="39" t="s">
        <v>103</v>
      </c>
      <c r="R410" s="39">
        <v>0</v>
      </c>
      <c r="S410" s="39">
        <v>400</v>
      </c>
      <c r="T410" s="39" t="s">
        <v>103</v>
      </c>
      <c r="U410" s="39" t="s">
        <v>611</v>
      </c>
      <c r="V410" s="39" t="s">
        <v>644</v>
      </c>
      <c r="W410" s="39" t="s">
        <v>103</v>
      </c>
      <c r="X410" s="39">
        <v>83.5</v>
      </c>
      <c r="Y410" s="39">
        <v>83.5</v>
      </c>
      <c r="Z410" s="21">
        <v>1</v>
      </c>
      <c r="AA410" s="22">
        <v>0.20874999999999999</v>
      </c>
      <c r="AB410" s="20">
        <v>2023</v>
      </c>
      <c r="AC410" s="20">
        <v>2023</v>
      </c>
      <c r="AD410" s="23">
        <v>45047</v>
      </c>
      <c r="AE410" s="23">
        <v>46022</v>
      </c>
      <c r="AF410" s="2" t="str">
        <f t="shared" si="6"/>
        <v/>
      </c>
    </row>
    <row r="411" spans="1:32" x14ac:dyDescent="0.35">
      <c r="A411" s="19" t="s">
        <v>652</v>
      </c>
      <c r="B411" s="20" t="s">
        <v>32</v>
      </c>
      <c r="C411" s="20" t="s">
        <v>545</v>
      </c>
      <c r="D411" s="20" t="s">
        <v>190</v>
      </c>
      <c r="E411" s="20" t="s">
        <v>25</v>
      </c>
      <c r="F411" s="20"/>
      <c r="G411" s="20" t="s">
        <v>97</v>
      </c>
      <c r="H411" s="20" t="s">
        <v>98</v>
      </c>
      <c r="I411" s="20" t="s">
        <v>136</v>
      </c>
      <c r="J411" s="39">
        <v>20</v>
      </c>
      <c r="K411" s="39">
        <v>0</v>
      </c>
      <c r="L411" s="39" t="s">
        <v>192</v>
      </c>
      <c r="M411" s="39" t="s">
        <v>101</v>
      </c>
      <c r="N411" s="39" t="s">
        <v>103</v>
      </c>
      <c r="O411" s="39">
        <v>108.7</v>
      </c>
      <c r="P411" s="39">
        <v>117.53892733564015</v>
      </c>
      <c r="Q411" s="39" t="s">
        <v>103</v>
      </c>
      <c r="R411" s="39">
        <v>0</v>
      </c>
      <c r="S411" s="39">
        <v>216</v>
      </c>
      <c r="T411" s="39" t="s">
        <v>103</v>
      </c>
      <c r="U411" s="39" t="s">
        <v>104</v>
      </c>
      <c r="V411" s="39" t="s">
        <v>171</v>
      </c>
      <c r="W411" s="39" t="s">
        <v>103</v>
      </c>
      <c r="X411" s="39">
        <v>194</v>
      </c>
      <c r="Y411" s="39">
        <v>212</v>
      </c>
      <c r="Z411" s="21">
        <v>1.0927835051546391</v>
      </c>
      <c r="AA411" s="22">
        <v>0.89814814814814814</v>
      </c>
      <c r="AB411" s="20">
        <v>2023</v>
      </c>
      <c r="AC411" s="20">
        <v>2023</v>
      </c>
      <c r="AD411" s="23">
        <v>44958</v>
      </c>
      <c r="AE411" s="23">
        <v>45724</v>
      </c>
      <c r="AF411" s="2">
        <f t="shared" si="6"/>
        <v>117.53892733564015</v>
      </c>
    </row>
    <row r="412" spans="1:32" x14ac:dyDescent="0.35">
      <c r="A412" s="19" t="s">
        <v>653</v>
      </c>
      <c r="B412" s="20" t="s">
        <v>32</v>
      </c>
      <c r="C412" s="20" t="s">
        <v>545</v>
      </c>
      <c r="D412" s="20" t="s">
        <v>190</v>
      </c>
      <c r="E412" s="20" t="s">
        <v>25</v>
      </c>
      <c r="F412" s="20"/>
      <c r="G412" s="20" t="s">
        <v>97</v>
      </c>
      <c r="H412" s="20" t="s">
        <v>98</v>
      </c>
      <c r="I412" s="20" t="s">
        <v>136</v>
      </c>
      <c r="J412" s="39">
        <v>20</v>
      </c>
      <c r="K412" s="39">
        <v>0</v>
      </c>
      <c r="L412" s="39" t="s">
        <v>192</v>
      </c>
      <c r="M412" s="39" t="s">
        <v>101</v>
      </c>
      <c r="N412" s="39" t="s">
        <v>103</v>
      </c>
      <c r="O412" s="39">
        <v>101.8</v>
      </c>
      <c r="P412" s="39">
        <v>110.07785467128028</v>
      </c>
      <c r="Q412" s="39" t="s">
        <v>103</v>
      </c>
      <c r="R412" s="39">
        <v>0</v>
      </c>
      <c r="S412" s="39">
        <v>190.11600000000001</v>
      </c>
      <c r="T412" s="39" t="s">
        <v>103</v>
      </c>
      <c r="U412" s="39" t="s">
        <v>104</v>
      </c>
      <c r="V412" s="39" t="s">
        <v>171</v>
      </c>
      <c r="W412" s="39" t="s">
        <v>103</v>
      </c>
      <c r="X412" s="39">
        <v>192.84100000000001</v>
      </c>
      <c r="Y412" s="39">
        <v>342.46100000000001</v>
      </c>
      <c r="Z412" s="21">
        <v>1.7758723507967704</v>
      </c>
      <c r="AA412" s="22">
        <v>1.0143333543731194</v>
      </c>
      <c r="AB412" s="20">
        <v>2023</v>
      </c>
      <c r="AC412" s="20">
        <v>2023</v>
      </c>
      <c r="AD412" s="23">
        <v>45078</v>
      </c>
      <c r="AE412" s="23">
        <v>45849</v>
      </c>
      <c r="AF412" s="2">
        <f t="shared" si="6"/>
        <v>110.07785467128028</v>
      </c>
    </row>
    <row r="413" spans="1:32" x14ac:dyDescent="0.35">
      <c r="A413" s="19" t="s">
        <v>654</v>
      </c>
      <c r="B413" s="20" t="s">
        <v>32</v>
      </c>
      <c r="C413" s="20" t="s">
        <v>545</v>
      </c>
      <c r="D413" s="20" t="s">
        <v>190</v>
      </c>
      <c r="E413" s="20" t="s">
        <v>25</v>
      </c>
      <c r="F413" s="20"/>
      <c r="G413" s="20" t="s">
        <v>97</v>
      </c>
      <c r="H413" s="20" t="s">
        <v>98</v>
      </c>
      <c r="I413" s="20" t="s">
        <v>136</v>
      </c>
      <c r="J413" s="39">
        <v>20</v>
      </c>
      <c r="K413" s="39">
        <v>0</v>
      </c>
      <c r="L413" s="39" t="s">
        <v>192</v>
      </c>
      <c r="M413" s="39" t="s">
        <v>101</v>
      </c>
      <c r="N413" s="39" t="s">
        <v>103</v>
      </c>
      <c r="O413" s="39">
        <v>95.8</v>
      </c>
      <c r="P413" s="39">
        <v>103.58996539792388</v>
      </c>
      <c r="Q413" s="39" t="s">
        <v>103</v>
      </c>
      <c r="R413" s="39">
        <v>0</v>
      </c>
      <c r="S413" s="39">
        <v>190.11500000000001</v>
      </c>
      <c r="T413" s="39" t="s">
        <v>103</v>
      </c>
      <c r="U413" s="39" t="s">
        <v>104</v>
      </c>
      <c r="V413" s="39" t="s">
        <v>171</v>
      </c>
      <c r="W413" s="39" t="s">
        <v>103</v>
      </c>
      <c r="X413" s="39">
        <v>191.06800000000001</v>
      </c>
      <c r="Y413" s="39">
        <v>372.98700000000002</v>
      </c>
      <c r="Z413" s="21">
        <v>1.9521165239600562</v>
      </c>
      <c r="AA413" s="22">
        <v>1.0050127554374984</v>
      </c>
      <c r="AB413" s="20">
        <v>2023</v>
      </c>
      <c r="AC413" s="20">
        <v>2023</v>
      </c>
      <c r="AD413" s="23">
        <v>45200</v>
      </c>
      <c r="AE413" s="23">
        <v>45989</v>
      </c>
      <c r="AF413" s="2">
        <f t="shared" si="6"/>
        <v>103.58996539792388</v>
      </c>
    </row>
    <row r="414" spans="1:32" x14ac:dyDescent="0.35">
      <c r="A414" s="19" t="s">
        <v>655</v>
      </c>
      <c r="B414" s="20" t="s">
        <v>32</v>
      </c>
      <c r="C414" s="20" t="s">
        <v>545</v>
      </c>
      <c r="D414" s="20" t="s">
        <v>190</v>
      </c>
      <c r="E414" s="20" t="s">
        <v>47</v>
      </c>
      <c r="F414" s="20" t="s">
        <v>42</v>
      </c>
      <c r="G414" s="20" t="s">
        <v>97</v>
      </c>
      <c r="H414" s="20" t="s">
        <v>98</v>
      </c>
      <c r="I414" s="20" t="s">
        <v>136</v>
      </c>
      <c r="J414" s="39">
        <v>20</v>
      </c>
      <c r="K414" s="39">
        <v>0</v>
      </c>
      <c r="L414" s="39" t="s">
        <v>192</v>
      </c>
      <c r="M414" s="39" t="s">
        <v>101</v>
      </c>
      <c r="N414" s="39" t="s">
        <v>656</v>
      </c>
      <c r="O414" s="39">
        <v>83.3</v>
      </c>
      <c r="P414" s="39">
        <v>90.07352941176471</v>
      </c>
      <c r="Q414" s="39" t="s">
        <v>103</v>
      </c>
      <c r="R414" s="39">
        <v>0</v>
      </c>
      <c r="S414" s="39">
        <v>400</v>
      </c>
      <c r="T414" s="39" t="s">
        <v>103</v>
      </c>
      <c r="U414" s="39" t="s">
        <v>611</v>
      </c>
      <c r="V414" s="39" t="s">
        <v>171</v>
      </c>
      <c r="W414" s="39" t="s">
        <v>103</v>
      </c>
      <c r="X414" s="39">
        <v>400</v>
      </c>
      <c r="Y414" s="39">
        <v>407.95699999999999</v>
      </c>
      <c r="Z414" s="21">
        <v>1.0198925000000001</v>
      </c>
      <c r="AA414" s="22">
        <v>1</v>
      </c>
      <c r="AB414" s="20">
        <v>2023</v>
      </c>
      <c r="AC414" s="20">
        <v>2023</v>
      </c>
      <c r="AD414" s="23">
        <v>45170</v>
      </c>
      <c r="AE414" s="23">
        <v>46265</v>
      </c>
      <c r="AF414" s="2">
        <f t="shared" si="6"/>
        <v>90.07352941176471</v>
      </c>
    </row>
    <row r="415" spans="1:32" x14ac:dyDescent="0.35">
      <c r="A415" s="19" t="s">
        <v>657</v>
      </c>
      <c r="B415" s="20" t="s">
        <v>32</v>
      </c>
      <c r="C415" s="20" t="s">
        <v>545</v>
      </c>
      <c r="D415" s="20" t="s">
        <v>190</v>
      </c>
      <c r="E415" s="20" t="s">
        <v>37</v>
      </c>
      <c r="F415" s="20" t="s">
        <v>96</v>
      </c>
      <c r="G415" s="20" t="s">
        <v>97</v>
      </c>
      <c r="H415" s="20" t="s">
        <v>98</v>
      </c>
      <c r="I415" s="20" t="s">
        <v>136</v>
      </c>
      <c r="J415" s="39">
        <v>20</v>
      </c>
      <c r="K415" s="39">
        <v>0</v>
      </c>
      <c r="L415" s="39" t="s">
        <v>192</v>
      </c>
      <c r="M415" s="39" t="s">
        <v>101</v>
      </c>
      <c r="N415" s="39" t="s">
        <v>103</v>
      </c>
      <c r="O415" s="39">
        <v>189.2</v>
      </c>
      <c r="P415" s="39">
        <v>204.58477508650518</v>
      </c>
      <c r="Q415" s="39" t="s">
        <v>103</v>
      </c>
      <c r="R415" s="39">
        <v>0</v>
      </c>
      <c r="S415" s="39">
        <v>300</v>
      </c>
      <c r="T415" s="39" t="s">
        <v>103</v>
      </c>
      <c r="U415" s="39" t="s">
        <v>207</v>
      </c>
      <c r="V415" s="39" t="s">
        <v>171</v>
      </c>
      <c r="W415" s="39" t="s">
        <v>103</v>
      </c>
      <c r="X415" s="39">
        <v>300</v>
      </c>
      <c r="Y415" s="39">
        <v>301.50099999999998</v>
      </c>
      <c r="Z415" s="21">
        <v>1.0050033333333332</v>
      </c>
      <c r="AA415" s="22">
        <v>1</v>
      </c>
      <c r="AB415" s="20">
        <v>2023</v>
      </c>
      <c r="AC415" s="20">
        <v>2023</v>
      </c>
      <c r="AD415" s="23">
        <v>45017</v>
      </c>
      <c r="AE415" s="23">
        <v>46173</v>
      </c>
      <c r="AF415" s="2">
        <f t="shared" si="6"/>
        <v>204.58477508650518</v>
      </c>
    </row>
    <row r="416" spans="1:32" x14ac:dyDescent="0.35">
      <c r="A416" s="19" t="s">
        <v>658</v>
      </c>
      <c r="B416" s="20" t="s">
        <v>32</v>
      </c>
      <c r="C416" s="20" t="s">
        <v>545</v>
      </c>
      <c r="D416" s="20" t="s">
        <v>190</v>
      </c>
      <c r="E416" s="20" t="s">
        <v>37</v>
      </c>
      <c r="F416" s="20" t="s">
        <v>96</v>
      </c>
      <c r="G416" s="20" t="s">
        <v>97</v>
      </c>
      <c r="H416" s="20" t="s">
        <v>98</v>
      </c>
      <c r="I416" s="20" t="s">
        <v>136</v>
      </c>
      <c r="J416" s="39">
        <v>20</v>
      </c>
      <c r="K416" s="39">
        <v>0</v>
      </c>
      <c r="L416" s="39" t="s">
        <v>192</v>
      </c>
      <c r="M416" s="39" t="s">
        <v>101</v>
      </c>
      <c r="N416" s="39" t="s">
        <v>103</v>
      </c>
      <c r="O416" s="39">
        <v>182.8</v>
      </c>
      <c r="P416" s="39">
        <v>197.66435986159172</v>
      </c>
      <c r="Q416" s="39" t="s">
        <v>103</v>
      </c>
      <c r="R416" s="39">
        <v>0</v>
      </c>
      <c r="S416" s="39">
        <v>300</v>
      </c>
      <c r="T416" s="39" t="s">
        <v>103</v>
      </c>
      <c r="U416" s="39" t="s">
        <v>207</v>
      </c>
      <c r="V416" s="39" t="s">
        <v>171</v>
      </c>
      <c r="W416" s="39" t="s">
        <v>103</v>
      </c>
      <c r="X416" s="39">
        <v>287.85199999999998</v>
      </c>
      <c r="Y416" s="39">
        <v>288.245</v>
      </c>
      <c r="Z416" s="21">
        <v>1.0013652849380932</v>
      </c>
      <c r="AA416" s="22">
        <v>0.95950666666666662</v>
      </c>
      <c r="AB416" s="20">
        <v>2023</v>
      </c>
      <c r="AC416" s="20">
        <v>2023</v>
      </c>
      <c r="AD416" s="23">
        <v>45200</v>
      </c>
      <c r="AE416" s="23">
        <v>46387</v>
      </c>
      <c r="AF416" s="2">
        <f t="shared" si="6"/>
        <v>197.66435986159172</v>
      </c>
    </row>
    <row r="417" spans="1:32" x14ac:dyDescent="0.35">
      <c r="A417" s="19" t="s">
        <v>659</v>
      </c>
      <c r="B417" s="20" t="s">
        <v>32</v>
      </c>
      <c r="C417" s="20" t="s">
        <v>545</v>
      </c>
      <c r="D417" s="20" t="s">
        <v>190</v>
      </c>
      <c r="E417" s="20" t="s">
        <v>25</v>
      </c>
      <c r="F417" s="20"/>
      <c r="G417" s="20" t="s">
        <v>97</v>
      </c>
      <c r="H417" s="20" t="s">
        <v>98</v>
      </c>
      <c r="I417" s="20" t="s">
        <v>136</v>
      </c>
      <c r="J417" s="39">
        <v>20</v>
      </c>
      <c r="K417" s="39">
        <v>0</v>
      </c>
      <c r="L417" s="39" t="s">
        <v>192</v>
      </c>
      <c r="M417" s="39" t="s">
        <v>101</v>
      </c>
      <c r="N417" s="39" t="s">
        <v>103</v>
      </c>
      <c r="O417" s="39">
        <v>70.3</v>
      </c>
      <c r="P417" s="39">
        <v>76.016435986159166</v>
      </c>
      <c r="Q417" s="39" t="s">
        <v>103</v>
      </c>
      <c r="R417" s="39">
        <v>0</v>
      </c>
      <c r="S417" s="39">
        <v>1950</v>
      </c>
      <c r="T417" s="39" t="s">
        <v>103</v>
      </c>
      <c r="U417" s="39" t="s">
        <v>104</v>
      </c>
      <c r="V417" s="39" t="s">
        <v>171</v>
      </c>
      <c r="W417" s="39" t="s">
        <v>103</v>
      </c>
      <c r="X417" s="39">
        <v>1952</v>
      </c>
      <c r="Y417" s="39">
        <v>2870</v>
      </c>
      <c r="Z417" s="21">
        <v>1.4702868852459017</v>
      </c>
      <c r="AA417" s="22">
        <v>1.0010256410256411</v>
      </c>
      <c r="AB417" s="20">
        <v>2023</v>
      </c>
      <c r="AC417" s="20">
        <v>2023</v>
      </c>
      <c r="AD417" s="23">
        <v>44986</v>
      </c>
      <c r="AE417" s="23">
        <v>45767</v>
      </c>
      <c r="AF417" s="2">
        <f t="shared" si="6"/>
        <v>76.016435986159166</v>
      </c>
    </row>
    <row r="418" spans="1:32" x14ac:dyDescent="0.35">
      <c r="A418" s="19" t="s">
        <v>660</v>
      </c>
      <c r="B418" s="20" t="s">
        <v>32</v>
      </c>
      <c r="C418" s="20" t="s">
        <v>545</v>
      </c>
      <c r="D418" s="20" t="s">
        <v>190</v>
      </c>
      <c r="E418" s="20" t="s">
        <v>25</v>
      </c>
      <c r="F418" s="20"/>
      <c r="G418" s="20" t="s">
        <v>97</v>
      </c>
      <c r="H418" s="20" t="s">
        <v>98</v>
      </c>
      <c r="I418" s="20" t="s">
        <v>136</v>
      </c>
      <c r="J418" s="39">
        <v>20</v>
      </c>
      <c r="K418" s="39">
        <v>0</v>
      </c>
      <c r="L418" s="39" t="s">
        <v>192</v>
      </c>
      <c r="M418" s="39" t="s">
        <v>101</v>
      </c>
      <c r="N418" s="39" t="s">
        <v>103</v>
      </c>
      <c r="O418" s="39">
        <v>64.7</v>
      </c>
      <c r="P418" s="39">
        <v>69.961072664359861</v>
      </c>
      <c r="Q418" s="39" t="s">
        <v>103</v>
      </c>
      <c r="R418" s="39">
        <v>0</v>
      </c>
      <c r="S418" s="39">
        <v>1611.087</v>
      </c>
      <c r="T418" s="39" t="s">
        <v>103</v>
      </c>
      <c r="U418" s="39" t="s">
        <v>104</v>
      </c>
      <c r="V418" s="39" t="s">
        <v>171</v>
      </c>
      <c r="W418" s="39" t="s">
        <v>103</v>
      </c>
      <c r="X418" s="39">
        <v>1673.4159999999999</v>
      </c>
      <c r="Y418" s="39">
        <v>4653.3689999999997</v>
      </c>
      <c r="Z418" s="21">
        <v>2.7807604325523361</v>
      </c>
      <c r="AA418" s="22">
        <v>1.0386875444963555</v>
      </c>
      <c r="AB418" s="20">
        <v>2023</v>
      </c>
      <c r="AC418" s="20">
        <v>2023</v>
      </c>
      <c r="AD418" s="23">
        <v>45108</v>
      </c>
      <c r="AE418" s="23">
        <v>45893</v>
      </c>
      <c r="AF418" s="2">
        <f t="shared" si="6"/>
        <v>69.961072664359861</v>
      </c>
    </row>
    <row r="419" spans="1:32" x14ac:dyDescent="0.35">
      <c r="A419" s="19" t="s">
        <v>661</v>
      </c>
      <c r="B419" s="20" t="s">
        <v>32</v>
      </c>
      <c r="C419" s="20" t="s">
        <v>545</v>
      </c>
      <c r="D419" s="20" t="s">
        <v>190</v>
      </c>
      <c r="E419" s="20" t="s">
        <v>25</v>
      </c>
      <c r="F419" s="20"/>
      <c r="G419" s="20" t="s">
        <v>97</v>
      </c>
      <c r="H419" s="20" t="s">
        <v>98</v>
      </c>
      <c r="I419" s="20" t="s">
        <v>136</v>
      </c>
      <c r="J419" s="39">
        <v>20</v>
      </c>
      <c r="K419" s="39">
        <v>0</v>
      </c>
      <c r="L419" s="39" t="s">
        <v>192</v>
      </c>
      <c r="M419" s="39" t="s">
        <v>101</v>
      </c>
      <c r="N419" s="39" t="s">
        <v>662</v>
      </c>
      <c r="O419" s="39">
        <v>51.7</v>
      </c>
      <c r="P419" s="39">
        <v>55.903979238754332</v>
      </c>
      <c r="Q419" s="39" t="s">
        <v>103</v>
      </c>
      <c r="R419" s="39" t="s">
        <v>103</v>
      </c>
      <c r="S419" s="39">
        <v>1611</v>
      </c>
      <c r="T419" s="39" t="s">
        <v>103</v>
      </c>
      <c r="U419" s="39" t="s">
        <v>104</v>
      </c>
      <c r="V419" s="39" t="s">
        <v>171</v>
      </c>
      <c r="W419" s="39" t="s">
        <v>103</v>
      </c>
      <c r="X419" s="39">
        <v>1613</v>
      </c>
      <c r="Y419" s="39">
        <v>5480</v>
      </c>
      <c r="Z419" s="21">
        <v>3.3973961562306263</v>
      </c>
      <c r="AA419" s="22">
        <v>1.0012414649286159</v>
      </c>
      <c r="AB419" s="20">
        <v>2023</v>
      </c>
      <c r="AC419" s="20">
        <v>2023</v>
      </c>
      <c r="AD419" s="23">
        <v>44938</v>
      </c>
      <c r="AE419" s="23" t="s">
        <v>663</v>
      </c>
      <c r="AF419" s="2">
        <f t="shared" si="6"/>
        <v>55.903979238754332</v>
      </c>
    </row>
    <row r="420" spans="1:32" x14ac:dyDescent="0.35">
      <c r="A420" s="19" t="s">
        <v>664</v>
      </c>
      <c r="B420" s="20" t="s">
        <v>32</v>
      </c>
      <c r="C420" s="20" t="s">
        <v>545</v>
      </c>
      <c r="D420" s="20" t="s">
        <v>190</v>
      </c>
      <c r="E420" s="20" t="s">
        <v>26</v>
      </c>
      <c r="F420" s="20"/>
      <c r="G420" s="20" t="s">
        <v>97</v>
      </c>
      <c r="H420" s="20" t="s">
        <v>98</v>
      </c>
      <c r="I420" s="20" t="s">
        <v>136</v>
      </c>
      <c r="J420" s="39">
        <v>20</v>
      </c>
      <c r="K420" s="39">
        <v>0</v>
      </c>
      <c r="L420" s="39" t="s">
        <v>192</v>
      </c>
      <c r="M420" s="39" t="s">
        <v>101</v>
      </c>
      <c r="N420" s="39" t="s">
        <v>573</v>
      </c>
      <c r="O420" s="39">
        <v>73.400000000000006</v>
      </c>
      <c r="P420" s="39">
        <v>79.368512110726655</v>
      </c>
      <c r="Q420" s="39" t="s">
        <v>103</v>
      </c>
      <c r="R420" s="39">
        <v>0</v>
      </c>
      <c r="S420" s="39">
        <v>3210</v>
      </c>
      <c r="T420" s="39" t="s">
        <v>103</v>
      </c>
      <c r="U420" s="39" t="s">
        <v>109</v>
      </c>
      <c r="V420" s="39" t="s">
        <v>171</v>
      </c>
      <c r="W420" s="39">
        <v>0</v>
      </c>
      <c r="X420" s="39">
        <v>1441.15</v>
      </c>
      <c r="Y420" s="39">
        <v>1501.53</v>
      </c>
      <c r="Z420" s="21">
        <v>1.0418970960691114</v>
      </c>
      <c r="AA420" s="22">
        <v>0.44895638629283491</v>
      </c>
      <c r="AB420" s="20">
        <v>2023</v>
      </c>
      <c r="AC420" s="20" t="s">
        <v>103</v>
      </c>
      <c r="AD420" s="23">
        <v>44958</v>
      </c>
      <c r="AE420" s="23">
        <v>45870</v>
      </c>
      <c r="AF420" s="2">
        <f t="shared" si="6"/>
        <v>79.368512110726655</v>
      </c>
    </row>
    <row r="421" spans="1:32" x14ac:dyDescent="0.35">
      <c r="A421" s="19" t="s">
        <v>665</v>
      </c>
      <c r="B421" s="20" t="s">
        <v>32</v>
      </c>
      <c r="C421" s="20" t="s">
        <v>545</v>
      </c>
      <c r="D421" s="20" t="s">
        <v>190</v>
      </c>
      <c r="E421" s="20" t="s">
        <v>26</v>
      </c>
      <c r="F421" s="20"/>
      <c r="G421" s="20" t="s">
        <v>97</v>
      </c>
      <c r="H421" s="20" t="s">
        <v>98</v>
      </c>
      <c r="I421" s="20" t="s">
        <v>136</v>
      </c>
      <c r="J421" s="39">
        <v>20</v>
      </c>
      <c r="K421" s="39">
        <v>0</v>
      </c>
      <c r="L421" s="39" t="s">
        <v>192</v>
      </c>
      <c r="M421" s="39" t="s">
        <v>101</v>
      </c>
      <c r="N421" s="39" t="s">
        <v>573</v>
      </c>
      <c r="O421" s="39">
        <v>73.400000000000006</v>
      </c>
      <c r="P421" s="39">
        <v>79.368512110726655</v>
      </c>
      <c r="Q421" s="39" t="s">
        <v>103</v>
      </c>
      <c r="R421" s="39">
        <v>0</v>
      </c>
      <c r="S421" s="39">
        <v>2865.91</v>
      </c>
      <c r="T421" s="39" t="s">
        <v>103</v>
      </c>
      <c r="U421" s="39" t="s">
        <v>109</v>
      </c>
      <c r="V421" s="39" t="s">
        <v>171</v>
      </c>
      <c r="W421" s="39">
        <v>0</v>
      </c>
      <c r="X421" s="39">
        <v>1535.46</v>
      </c>
      <c r="Y421" s="39">
        <v>1597.02</v>
      </c>
      <c r="Z421" s="21">
        <v>1.040092219921066</v>
      </c>
      <c r="AA421" s="22">
        <v>0.53576699896367996</v>
      </c>
      <c r="AB421" s="20">
        <v>2023</v>
      </c>
      <c r="AC421" s="20" t="s">
        <v>103</v>
      </c>
      <c r="AD421" s="23">
        <v>45047</v>
      </c>
      <c r="AE421" s="23">
        <v>45962</v>
      </c>
      <c r="AF421" s="2">
        <f t="shared" si="6"/>
        <v>79.368512110726655</v>
      </c>
    </row>
    <row r="422" spans="1:32" x14ac:dyDescent="0.35">
      <c r="A422" s="19" t="s">
        <v>666</v>
      </c>
      <c r="B422" s="20" t="s">
        <v>32</v>
      </c>
      <c r="C422" s="20" t="s">
        <v>545</v>
      </c>
      <c r="D422" s="20" t="s">
        <v>190</v>
      </c>
      <c r="E422" s="20" t="s">
        <v>26</v>
      </c>
      <c r="F422" s="20"/>
      <c r="G422" s="20" t="s">
        <v>97</v>
      </c>
      <c r="H422" s="20" t="s">
        <v>98</v>
      </c>
      <c r="I422" s="20" t="s">
        <v>136</v>
      </c>
      <c r="J422" s="39">
        <v>20</v>
      </c>
      <c r="K422" s="39">
        <v>0</v>
      </c>
      <c r="L422" s="39" t="s">
        <v>192</v>
      </c>
      <c r="M422" s="39" t="s">
        <v>101</v>
      </c>
      <c r="N422" s="39" t="s">
        <v>573</v>
      </c>
      <c r="O422" s="39">
        <v>73.2</v>
      </c>
      <c r="P422" s="39">
        <v>79.152249134948107</v>
      </c>
      <c r="Q422" s="39" t="s">
        <v>103</v>
      </c>
      <c r="R422" s="39">
        <v>0</v>
      </c>
      <c r="S422" s="39">
        <v>1666.81</v>
      </c>
      <c r="T422" s="39" t="s">
        <v>103</v>
      </c>
      <c r="U422" s="39" t="s">
        <v>109</v>
      </c>
      <c r="V422" s="39" t="s">
        <v>171</v>
      </c>
      <c r="W422" s="39" t="s">
        <v>103</v>
      </c>
      <c r="X422" s="39">
        <v>1433.26</v>
      </c>
      <c r="Y422" s="39">
        <v>1435.56</v>
      </c>
      <c r="Z422" s="21">
        <v>1.0016047332654228</v>
      </c>
      <c r="AA422" s="22">
        <v>0.85988205014368768</v>
      </c>
      <c r="AB422" s="20">
        <v>2023</v>
      </c>
      <c r="AC422" s="20" t="s">
        <v>103</v>
      </c>
      <c r="AD422" s="23" t="s">
        <v>103</v>
      </c>
      <c r="AE422" s="23" t="s">
        <v>103</v>
      </c>
      <c r="AF422" s="2">
        <f t="shared" si="6"/>
        <v>79.152249134948107</v>
      </c>
    </row>
    <row r="423" spans="1:32" x14ac:dyDescent="0.35">
      <c r="A423" s="19" t="s">
        <v>667</v>
      </c>
      <c r="B423" s="20" t="s">
        <v>32</v>
      </c>
      <c r="C423" s="20" t="s">
        <v>545</v>
      </c>
      <c r="D423" s="20" t="s">
        <v>190</v>
      </c>
      <c r="E423" s="20" t="s">
        <v>26</v>
      </c>
      <c r="F423" s="20"/>
      <c r="G423" s="20" t="s">
        <v>97</v>
      </c>
      <c r="H423" s="20" t="s">
        <v>98</v>
      </c>
      <c r="I423" s="20" t="s">
        <v>136</v>
      </c>
      <c r="J423" s="39">
        <v>20</v>
      </c>
      <c r="K423" s="39">
        <v>0</v>
      </c>
      <c r="L423" s="39" t="s">
        <v>192</v>
      </c>
      <c r="M423" s="39" t="s">
        <v>101</v>
      </c>
      <c r="N423" s="39" t="s">
        <v>573</v>
      </c>
      <c r="O423" s="39">
        <v>73.099999999999994</v>
      </c>
      <c r="P423" s="39">
        <v>79.044117647058826</v>
      </c>
      <c r="Q423" s="39" t="s">
        <v>103</v>
      </c>
      <c r="R423" s="39">
        <v>0</v>
      </c>
      <c r="S423" s="39">
        <v>2086.63</v>
      </c>
      <c r="T423" s="39" t="s">
        <v>103</v>
      </c>
      <c r="U423" s="39" t="s">
        <v>109</v>
      </c>
      <c r="V423" s="39" t="s">
        <v>171</v>
      </c>
      <c r="W423" s="39" t="s">
        <v>103</v>
      </c>
      <c r="X423" s="39">
        <v>1967.2149999999999</v>
      </c>
      <c r="Y423" s="39">
        <v>1981.3150000000001</v>
      </c>
      <c r="Z423" s="21">
        <v>1.0071674931311525</v>
      </c>
      <c r="AA423" s="22">
        <v>0.94277135860214789</v>
      </c>
      <c r="AB423" s="20">
        <v>2023</v>
      </c>
      <c r="AC423" s="20" t="s">
        <v>103</v>
      </c>
      <c r="AD423" s="23" t="s">
        <v>103</v>
      </c>
      <c r="AE423" s="23" t="s">
        <v>103</v>
      </c>
      <c r="AF423" s="2">
        <f t="shared" si="6"/>
        <v>79.044117647058826</v>
      </c>
    </row>
    <row r="424" spans="1:32" x14ac:dyDescent="0.35">
      <c r="A424" s="19" t="s">
        <v>668</v>
      </c>
      <c r="B424" s="20" t="s">
        <v>32</v>
      </c>
      <c r="C424" s="20" t="s">
        <v>545</v>
      </c>
      <c r="D424" s="20" t="s">
        <v>190</v>
      </c>
      <c r="E424" s="20" t="s">
        <v>26</v>
      </c>
      <c r="F424" s="20"/>
      <c r="G424" s="20" t="s">
        <v>112</v>
      </c>
      <c r="H424" s="20" t="s">
        <v>98</v>
      </c>
      <c r="I424" s="20" t="s">
        <v>341</v>
      </c>
      <c r="J424" s="39" t="s">
        <v>103</v>
      </c>
      <c r="K424" s="39" t="s">
        <v>103</v>
      </c>
      <c r="L424" s="39" t="s">
        <v>192</v>
      </c>
      <c r="M424" s="39" t="s">
        <v>103</v>
      </c>
      <c r="N424" s="39" t="s">
        <v>669</v>
      </c>
      <c r="O424" s="39">
        <v>0</v>
      </c>
      <c r="P424" s="39"/>
      <c r="Q424" s="39" t="s">
        <v>103</v>
      </c>
      <c r="R424" s="39">
        <v>0</v>
      </c>
      <c r="S424" s="39">
        <v>7000</v>
      </c>
      <c r="T424" s="39" t="s">
        <v>103</v>
      </c>
      <c r="U424" s="39" t="s">
        <v>268</v>
      </c>
      <c r="V424" s="39" t="s">
        <v>171</v>
      </c>
      <c r="W424" s="39" t="s">
        <v>103</v>
      </c>
      <c r="X424" s="39">
        <v>7000</v>
      </c>
      <c r="Y424" s="39">
        <v>7000</v>
      </c>
      <c r="Z424" s="21">
        <v>1</v>
      </c>
      <c r="AA424" s="22">
        <v>1</v>
      </c>
      <c r="AB424" s="20">
        <v>2023</v>
      </c>
      <c r="AC424" s="20">
        <v>2022</v>
      </c>
      <c r="AD424" s="23">
        <v>45078</v>
      </c>
      <c r="AE424" s="23">
        <v>47848</v>
      </c>
      <c r="AF424" s="2" t="e">
        <f t="shared" si="6"/>
        <v>#N/A</v>
      </c>
    </row>
    <row r="425" spans="1:32" x14ac:dyDescent="0.35">
      <c r="A425" s="19" t="s">
        <v>670</v>
      </c>
      <c r="B425" s="20" t="s">
        <v>32</v>
      </c>
      <c r="C425" s="20" t="s">
        <v>545</v>
      </c>
      <c r="D425" s="20" t="s">
        <v>190</v>
      </c>
      <c r="E425" s="20" t="s">
        <v>26</v>
      </c>
      <c r="F425" s="20"/>
      <c r="G425" s="20" t="s">
        <v>112</v>
      </c>
      <c r="H425" s="20" t="s">
        <v>98</v>
      </c>
      <c r="I425" s="20" t="s">
        <v>341</v>
      </c>
      <c r="J425" s="39" t="s">
        <v>103</v>
      </c>
      <c r="K425" s="39" t="s">
        <v>103</v>
      </c>
      <c r="L425" s="39" t="s">
        <v>192</v>
      </c>
      <c r="M425" s="39" t="s">
        <v>103</v>
      </c>
      <c r="N425" s="39" t="s">
        <v>671</v>
      </c>
      <c r="O425" s="39">
        <v>0</v>
      </c>
      <c r="P425" s="39"/>
      <c r="Q425" s="39" t="s">
        <v>103</v>
      </c>
      <c r="R425" s="39">
        <v>0</v>
      </c>
      <c r="S425" s="39">
        <v>1800</v>
      </c>
      <c r="T425" s="39" t="s">
        <v>103</v>
      </c>
      <c r="U425" s="39" t="s">
        <v>268</v>
      </c>
      <c r="V425" s="39" t="s">
        <v>171</v>
      </c>
      <c r="W425" s="39" t="s">
        <v>103</v>
      </c>
      <c r="X425" s="39">
        <v>1800</v>
      </c>
      <c r="Y425" s="39">
        <v>1800</v>
      </c>
      <c r="Z425" s="21">
        <v>1</v>
      </c>
      <c r="AA425" s="22">
        <v>1</v>
      </c>
      <c r="AB425" s="20">
        <v>2023</v>
      </c>
      <c r="AC425" s="20">
        <v>2022</v>
      </c>
      <c r="AD425" s="23">
        <v>45139</v>
      </c>
      <c r="AE425" s="23">
        <v>47118</v>
      </c>
      <c r="AF425" s="2" t="e">
        <f t="shared" si="6"/>
        <v>#N/A</v>
      </c>
    </row>
    <row r="426" spans="1:32" x14ac:dyDescent="0.35">
      <c r="A426" s="19" t="s">
        <v>672</v>
      </c>
      <c r="B426" s="20" t="s">
        <v>32</v>
      </c>
      <c r="C426" s="20" t="s">
        <v>545</v>
      </c>
      <c r="D426" s="20" t="s">
        <v>190</v>
      </c>
      <c r="E426" s="20" t="s">
        <v>46</v>
      </c>
      <c r="F426" s="20" t="s">
        <v>96</v>
      </c>
      <c r="G426" s="20" t="s">
        <v>97</v>
      </c>
      <c r="H426" s="20" t="s">
        <v>98</v>
      </c>
      <c r="I426" s="20" t="s">
        <v>136</v>
      </c>
      <c r="J426" s="39">
        <v>20</v>
      </c>
      <c r="K426" s="39">
        <v>0</v>
      </c>
      <c r="L426" s="39" t="s">
        <v>192</v>
      </c>
      <c r="M426" s="39" t="s">
        <v>101</v>
      </c>
      <c r="N426" s="39" t="s">
        <v>673</v>
      </c>
      <c r="O426" s="39" t="s">
        <v>103</v>
      </c>
      <c r="P426" s="39" t="s">
        <v>103</v>
      </c>
      <c r="Q426" s="39" t="s">
        <v>103</v>
      </c>
      <c r="R426" s="39">
        <v>0</v>
      </c>
      <c r="S426" s="39">
        <v>600</v>
      </c>
      <c r="T426" s="39" t="s">
        <v>103</v>
      </c>
      <c r="U426" s="39" t="s">
        <v>61</v>
      </c>
      <c r="V426" s="39" t="s">
        <v>171</v>
      </c>
      <c r="W426" s="39" t="s">
        <v>103</v>
      </c>
      <c r="X426" s="39">
        <v>0</v>
      </c>
      <c r="Y426" s="39">
        <v>0</v>
      </c>
      <c r="Z426" s="21" t="s">
        <v>103</v>
      </c>
      <c r="AA426" s="22" t="s">
        <v>103</v>
      </c>
      <c r="AB426" s="20">
        <v>2024</v>
      </c>
      <c r="AC426" s="20">
        <v>2024</v>
      </c>
      <c r="AD426" s="23">
        <v>45383</v>
      </c>
      <c r="AE426" s="23">
        <v>46692</v>
      </c>
      <c r="AF426" s="2" t="str">
        <f t="shared" si="6"/>
        <v/>
      </c>
    </row>
    <row r="427" spans="1:32" x14ac:dyDescent="0.35">
      <c r="A427" s="19" t="s">
        <v>674</v>
      </c>
      <c r="B427" s="20" t="s">
        <v>32</v>
      </c>
      <c r="C427" s="20" t="s">
        <v>545</v>
      </c>
      <c r="D427" s="20" t="s">
        <v>190</v>
      </c>
      <c r="E427" s="20" t="s">
        <v>46</v>
      </c>
      <c r="F427" s="20" t="s">
        <v>96</v>
      </c>
      <c r="G427" s="20" t="s">
        <v>97</v>
      </c>
      <c r="H427" s="20" t="s">
        <v>98</v>
      </c>
      <c r="I427" s="20" t="s">
        <v>136</v>
      </c>
      <c r="J427" s="39">
        <v>20</v>
      </c>
      <c r="K427" s="39">
        <v>0</v>
      </c>
      <c r="L427" s="39" t="s">
        <v>192</v>
      </c>
      <c r="M427" s="39" t="s">
        <v>101</v>
      </c>
      <c r="N427" s="39" t="s">
        <v>675</v>
      </c>
      <c r="O427" s="39">
        <v>0</v>
      </c>
      <c r="P427" s="39"/>
      <c r="Q427" s="39" t="s">
        <v>103</v>
      </c>
      <c r="R427" s="39">
        <v>0</v>
      </c>
      <c r="S427" s="39">
        <v>75</v>
      </c>
      <c r="T427" s="39" t="s">
        <v>103</v>
      </c>
      <c r="U427" s="39" t="s">
        <v>61</v>
      </c>
      <c r="V427" s="39" t="s">
        <v>171</v>
      </c>
      <c r="W427" s="39" t="s">
        <v>103</v>
      </c>
      <c r="X427" s="39">
        <v>0</v>
      </c>
      <c r="Y427" s="39">
        <v>2</v>
      </c>
      <c r="Z427" s="21" t="s">
        <v>106</v>
      </c>
      <c r="AA427" s="22">
        <v>0</v>
      </c>
      <c r="AB427" s="20">
        <v>2024</v>
      </c>
      <c r="AC427" s="20">
        <v>2024</v>
      </c>
      <c r="AD427" s="23">
        <v>45536</v>
      </c>
      <c r="AE427" s="23">
        <v>46844</v>
      </c>
      <c r="AF427" s="2" t="e">
        <f t="shared" si="6"/>
        <v>#N/A</v>
      </c>
    </row>
    <row r="428" spans="1:32" x14ac:dyDescent="0.35">
      <c r="A428" s="19" t="s">
        <v>676</v>
      </c>
      <c r="B428" s="20" t="s">
        <v>151</v>
      </c>
      <c r="C428" s="20" t="s">
        <v>545</v>
      </c>
      <c r="D428" s="20" t="s">
        <v>190</v>
      </c>
      <c r="E428" s="20" t="s">
        <v>46</v>
      </c>
      <c r="F428" s="20" t="s">
        <v>96</v>
      </c>
      <c r="G428" s="20" t="s">
        <v>97</v>
      </c>
      <c r="H428" s="20" t="s">
        <v>98</v>
      </c>
      <c r="I428" s="20" t="s">
        <v>136</v>
      </c>
      <c r="J428" s="39">
        <v>20</v>
      </c>
      <c r="K428" s="39">
        <v>0</v>
      </c>
      <c r="L428" s="39" t="s">
        <v>192</v>
      </c>
      <c r="M428" s="39" t="s">
        <v>101</v>
      </c>
      <c r="N428" s="39" t="s">
        <v>103</v>
      </c>
      <c r="O428" s="39" t="s">
        <v>103</v>
      </c>
      <c r="P428" s="39" t="s">
        <v>103</v>
      </c>
      <c r="Q428" s="39" t="s">
        <v>103</v>
      </c>
      <c r="R428" s="39">
        <v>0</v>
      </c>
      <c r="S428" s="39">
        <v>26</v>
      </c>
      <c r="T428" s="39" t="s">
        <v>103</v>
      </c>
      <c r="U428" s="39" t="s">
        <v>61</v>
      </c>
      <c r="V428" s="39" t="s">
        <v>171</v>
      </c>
      <c r="W428" s="39" t="s">
        <v>103</v>
      </c>
      <c r="X428" s="39" t="s">
        <v>103</v>
      </c>
      <c r="Y428" s="39" t="s">
        <v>103</v>
      </c>
      <c r="Z428" s="21" t="s">
        <v>103</v>
      </c>
      <c r="AA428" s="22" t="s">
        <v>103</v>
      </c>
      <c r="AB428" s="20">
        <v>2025</v>
      </c>
      <c r="AC428" s="20">
        <v>2025</v>
      </c>
      <c r="AD428" s="23">
        <v>45748</v>
      </c>
      <c r="AE428" s="23" t="s">
        <v>103</v>
      </c>
      <c r="AF428" s="2" t="str">
        <f t="shared" si="6"/>
        <v/>
      </c>
    </row>
    <row r="429" spans="1:32" x14ac:dyDescent="0.35">
      <c r="A429" s="19" t="s">
        <v>677</v>
      </c>
      <c r="B429" s="20" t="s">
        <v>32</v>
      </c>
      <c r="C429" s="20" t="s">
        <v>545</v>
      </c>
      <c r="D429" s="20" t="s">
        <v>190</v>
      </c>
      <c r="E429" s="20" t="s">
        <v>25</v>
      </c>
      <c r="F429" s="20" t="s">
        <v>96</v>
      </c>
      <c r="G429" s="20" t="s">
        <v>97</v>
      </c>
      <c r="H429" s="20" t="s">
        <v>98</v>
      </c>
      <c r="I429" s="20" t="s">
        <v>136</v>
      </c>
      <c r="J429" s="39">
        <v>20</v>
      </c>
      <c r="K429" s="39">
        <v>0</v>
      </c>
      <c r="L429" s="39" t="s">
        <v>192</v>
      </c>
      <c r="M429" s="39" t="s">
        <v>101</v>
      </c>
      <c r="N429" s="39" t="s">
        <v>103</v>
      </c>
      <c r="O429" s="39">
        <v>89.2</v>
      </c>
      <c r="P429" s="39">
        <v>96.484586262844786</v>
      </c>
      <c r="Q429" s="39" t="s">
        <v>103</v>
      </c>
      <c r="R429" s="39">
        <v>0</v>
      </c>
      <c r="S429" s="39">
        <v>263.23599999999999</v>
      </c>
      <c r="T429" s="39" t="s">
        <v>103</v>
      </c>
      <c r="U429" s="39" t="s">
        <v>104</v>
      </c>
      <c r="V429" s="39" t="s">
        <v>171</v>
      </c>
      <c r="W429" s="39" t="s">
        <v>103</v>
      </c>
      <c r="X429" s="39">
        <v>264.05900000000003</v>
      </c>
      <c r="Y429" s="39">
        <v>377.99</v>
      </c>
      <c r="Z429" s="21">
        <v>1.4314603933211896</v>
      </c>
      <c r="AA429" s="22">
        <v>1.0031264720630919</v>
      </c>
      <c r="AB429" s="20">
        <v>2024</v>
      </c>
      <c r="AC429" s="20">
        <v>2024</v>
      </c>
      <c r="AD429" s="23">
        <v>45323</v>
      </c>
      <c r="AE429" s="23">
        <v>46096</v>
      </c>
      <c r="AF429" s="2">
        <f t="shared" si="6"/>
        <v>96.484586262844786</v>
      </c>
    </row>
    <row r="430" spans="1:32" x14ac:dyDescent="0.35">
      <c r="A430" s="19" t="s">
        <v>678</v>
      </c>
      <c r="B430" s="20" t="s">
        <v>32</v>
      </c>
      <c r="C430" s="20" t="s">
        <v>545</v>
      </c>
      <c r="D430" s="20" t="s">
        <v>190</v>
      </c>
      <c r="E430" s="20" t="s">
        <v>47</v>
      </c>
      <c r="F430" s="20" t="s">
        <v>42</v>
      </c>
      <c r="G430" s="20" t="s">
        <v>97</v>
      </c>
      <c r="H430" s="20" t="s">
        <v>98</v>
      </c>
      <c r="I430" s="20" t="s">
        <v>136</v>
      </c>
      <c r="J430" s="39">
        <v>20</v>
      </c>
      <c r="K430" s="39">
        <v>0</v>
      </c>
      <c r="L430" s="39" t="s">
        <v>192</v>
      </c>
      <c r="M430" s="39" t="s">
        <v>101</v>
      </c>
      <c r="N430" s="39" t="s">
        <v>656</v>
      </c>
      <c r="O430" s="39">
        <v>83.3</v>
      </c>
      <c r="P430" s="39">
        <v>90.102758247701459</v>
      </c>
      <c r="Q430" s="39" t="s">
        <v>103</v>
      </c>
      <c r="R430" s="39">
        <v>0</v>
      </c>
      <c r="S430" s="39">
        <v>583.25</v>
      </c>
      <c r="T430" s="39" t="s">
        <v>103</v>
      </c>
      <c r="U430" s="39" t="s">
        <v>611</v>
      </c>
      <c r="V430" s="39" t="s">
        <v>171</v>
      </c>
      <c r="W430" s="39" t="s">
        <v>103</v>
      </c>
      <c r="X430" s="39">
        <v>511.82400000000001</v>
      </c>
      <c r="Y430" s="39">
        <v>564.04600000000005</v>
      </c>
      <c r="Z430" s="21">
        <v>1.1020311669636438</v>
      </c>
      <c r="AA430" s="22">
        <v>0.87753793399057012</v>
      </c>
      <c r="AB430" s="20">
        <v>2024</v>
      </c>
      <c r="AC430" s="20">
        <v>2024</v>
      </c>
      <c r="AD430" s="23">
        <v>45413</v>
      </c>
      <c r="AE430" s="23">
        <v>46418</v>
      </c>
      <c r="AF430" s="2">
        <f t="shared" si="6"/>
        <v>90.102758247701459</v>
      </c>
    </row>
    <row r="431" spans="1:32" x14ac:dyDescent="0.35">
      <c r="A431" s="19" t="s">
        <v>679</v>
      </c>
      <c r="B431" s="20" t="s">
        <v>32</v>
      </c>
      <c r="C431" s="20" t="s">
        <v>545</v>
      </c>
      <c r="D431" s="20" t="s">
        <v>190</v>
      </c>
      <c r="E431" s="20" t="s">
        <v>25</v>
      </c>
      <c r="F431" s="20" t="s">
        <v>96</v>
      </c>
      <c r="G431" s="20" t="s">
        <v>97</v>
      </c>
      <c r="H431" s="20" t="s">
        <v>98</v>
      </c>
      <c r="I431" s="20" t="s">
        <v>136</v>
      </c>
      <c r="J431" s="39">
        <v>20</v>
      </c>
      <c r="K431" s="39">
        <v>0</v>
      </c>
      <c r="L431" s="39" t="s">
        <v>192</v>
      </c>
      <c r="M431" s="39" t="s">
        <v>101</v>
      </c>
      <c r="N431" s="39" t="s">
        <v>103</v>
      </c>
      <c r="O431" s="39">
        <v>89.4</v>
      </c>
      <c r="P431" s="39">
        <v>96.700919415900501</v>
      </c>
      <c r="Q431" s="39" t="s">
        <v>103</v>
      </c>
      <c r="R431" s="39">
        <v>0</v>
      </c>
      <c r="S431" s="39">
        <v>258.05799999999999</v>
      </c>
      <c r="T431" s="39" t="s">
        <v>103</v>
      </c>
      <c r="U431" s="39" t="s">
        <v>104</v>
      </c>
      <c r="V431" s="39" t="s">
        <v>171</v>
      </c>
      <c r="W431" s="39" t="s">
        <v>103</v>
      </c>
      <c r="X431" s="39">
        <v>258.56200000000001</v>
      </c>
      <c r="Y431" s="39">
        <v>362.87400000000002</v>
      </c>
      <c r="Z431" s="21">
        <v>1.4034312853396864</v>
      </c>
      <c r="AA431" s="22">
        <v>1.0019530493144952</v>
      </c>
      <c r="AB431" s="20">
        <v>2024</v>
      </c>
      <c r="AC431" s="20">
        <v>2024</v>
      </c>
      <c r="AD431" s="23">
        <v>45444</v>
      </c>
      <c r="AE431" s="23">
        <v>46203</v>
      </c>
      <c r="AF431" s="2">
        <f t="shared" si="6"/>
        <v>96.700919415900501</v>
      </c>
    </row>
    <row r="432" spans="1:32" x14ac:dyDescent="0.35">
      <c r="A432" s="19" t="s">
        <v>680</v>
      </c>
      <c r="B432" s="20" t="s">
        <v>32</v>
      </c>
      <c r="C432" s="20" t="s">
        <v>545</v>
      </c>
      <c r="D432" s="20" t="s">
        <v>190</v>
      </c>
      <c r="E432" s="20" t="s">
        <v>47</v>
      </c>
      <c r="F432" s="20" t="s">
        <v>42</v>
      </c>
      <c r="G432" s="20" t="s">
        <v>97</v>
      </c>
      <c r="H432" s="20" t="s">
        <v>98</v>
      </c>
      <c r="I432" s="20" t="s">
        <v>136</v>
      </c>
      <c r="J432" s="39">
        <v>20</v>
      </c>
      <c r="K432" s="39">
        <v>0</v>
      </c>
      <c r="L432" s="39" t="s">
        <v>192</v>
      </c>
      <c r="M432" s="39" t="s">
        <v>101</v>
      </c>
      <c r="N432" s="39" t="s">
        <v>656</v>
      </c>
      <c r="O432" s="39">
        <v>70.900000000000006</v>
      </c>
      <c r="P432" s="39">
        <v>76.690102758247704</v>
      </c>
      <c r="Q432" s="39" t="s">
        <v>103</v>
      </c>
      <c r="R432" s="39">
        <v>0</v>
      </c>
      <c r="S432" s="39">
        <v>583.25</v>
      </c>
      <c r="T432" s="39" t="s">
        <v>103</v>
      </c>
      <c r="U432" s="39" t="s">
        <v>611</v>
      </c>
      <c r="V432" s="39" t="s">
        <v>644</v>
      </c>
      <c r="W432" s="39" t="s">
        <v>103</v>
      </c>
      <c r="X432" s="39">
        <v>587</v>
      </c>
      <c r="Y432" s="39">
        <v>1856</v>
      </c>
      <c r="Z432" s="21">
        <v>3.1618398637137988</v>
      </c>
      <c r="AA432" s="22">
        <v>1.0064294899271324</v>
      </c>
      <c r="AB432" s="20">
        <v>2024</v>
      </c>
      <c r="AC432" s="20">
        <v>2024</v>
      </c>
      <c r="AD432" s="23">
        <v>45502</v>
      </c>
      <c r="AE432" s="23">
        <v>46477</v>
      </c>
      <c r="AF432" s="2">
        <f t="shared" si="6"/>
        <v>76.690102758247704</v>
      </c>
    </row>
    <row r="433" spans="1:32" x14ac:dyDescent="0.35">
      <c r="A433" s="19" t="s">
        <v>681</v>
      </c>
      <c r="B433" s="20" t="s">
        <v>32</v>
      </c>
      <c r="C433" s="20" t="s">
        <v>545</v>
      </c>
      <c r="D433" s="20" t="s">
        <v>190</v>
      </c>
      <c r="E433" s="20" t="s">
        <v>25</v>
      </c>
      <c r="F433" s="20" t="s">
        <v>96</v>
      </c>
      <c r="G433" s="20" t="s">
        <v>97</v>
      </c>
      <c r="H433" s="20" t="s">
        <v>98</v>
      </c>
      <c r="I433" s="20" t="s">
        <v>136</v>
      </c>
      <c r="J433" s="39">
        <v>20</v>
      </c>
      <c r="K433" s="39">
        <v>0</v>
      </c>
      <c r="L433" s="39" t="s">
        <v>192</v>
      </c>
      <c r="M433" s="39" t="s">
        <v>101</v>
      </c>
      <c r="N433" s="39" t="s">
        <v>103</v>
      </c>
      <c r="O433" s="39">
        <v>90.4</v>
      </c>
      <c r="P433" s="39">
        <v>97.78258518117903</v>
      </c>
      <c r="Q433" s="39" t="s">
        <v>103</v>
      </c>
      <c r="R433" s="39">
        <v>0</v>
      </c>
      <c r="S433" s="39">
        <v>258</v>
      </c>
      <c r="T433" s="39" t="s">
        <v>103</v>
      </c>
      <c r="U433" s="39" t="s">
        <v>104</v>
      </c>
      <c r="V433" s="39" t="s">
        <v>171</v>
      </c>
      <c r="W433" s="39" t="s">
        <v>103</v>
      </c>
      <c r="X433" s="39">
        <v>258.8</v>
      </c>
      <c r="Y433" s="39">
        <v>433.7</v>
      </c>
      <c r="Z433" s="21">
        <v>1.6758114374034001</v>
      </c>
      <c r="AA433" s="22">
        <v>1.0031007751937986</v>
      </c>
      <c r="AB433" s="20">
        <v>2024</v>
      </c>
      <c r="AC433" s="20">
        <v>2024</v>
      </c>
      <c r="AD433" s="23">
        <v>45566</v>
      </c>
      <c r="AE433" s="23">
        <v>46327</v>
      </c>
      <c r="AF433" s="2">
        <f t="shared" si="6"/>
        <v>97.78258518117903</v>
      </c>
    </row>
    <row r="434" spans="1:32" x14ac:dyDescent="0.35">
      <c r="A434" s="19" t="s">
        <v>682</v>
      </c>
      <c r="B434" s="20" t="s">
        <v>151</v>
      </c>
      <c r="C434" s="20" t="s">
        <v>545</v>
      </c>
      <c r="D434" s="20" t="s">
        <v>190</v>
      </c>
      <c r="E434" s="20" t="s">
        <v>47</v>
      </c>
      <c r="F434" s="20" t="s">
        <v>42</v>
      </c>
      <c r="G434" s="20" t="s">
        <v>97</v>
      </c>
      <c r="H434" s="20" t="s">
        <v>98</v>
      </c>
      <c r="I434" s="20" t="s">
        <v>136</v>
      </c>
      <c r="J434" s="39">
        <v>20</v>
      </c>
      <c r="K434" s="39">
        <v>0</v>
      </c>
      <c r="L434" s="39" t="s">
        <v>192</v>
      </c>
      <c r="M434" s="39" t="s">
        <v>101</v>
      </c>
      <c r="N434" s="39" t="s">
        <v>683</v>
      </c>
      <c r="O434" s="39" t="s">
        <v>103</v>
      </c>
      <c r="P434" s="39" t="s">
        <v>103</v>
      </c>
      <c r="Q434" s="39" t="s">
        <v>103</v>
      </c>
      <c r="R434" s="39">
        <v>0</v>
      </c>
      <c r="S434" s="39">
        <v>486</v>
      </c>
      <c r="T434" s="39" t="s">
        <v>103</v>
      </c>
      <c r="U434" s="39" t="s">
        <v>611</v>
      </c>
      <c r="V434" s="39" t="s">
        <v>644</v>
      </c>
      <c r="W434" s="39" t="s">
        <v>103</v>
      </c>
      <c r="X434" s="39" t="s">
        <v>103</v>
      </c>
      <c r="Y434" s="39" t="s">
        <v>103</v>
      </c>
      <c r="Z434" s="21" t="s">
        <v>103</v>
      </c>
      <c r="AA434" s="22" t="s">
        <v>103</v>
      </c>
      <c r="AB434" s="20">
        <v>2025</v>
      </c>
      <c r="AC434" s="20">
        <v>2025</v>
      </c>
      <c r="AD434" s="23">
        <v>45778</v>
      </c>
      <c r="AE434" s="23" t="s">
        <v>103</v>
      </c>
      <c r="AF434" s="2" t="str">
        <f t="shared" si="6"/>
        <v/>
      </c>
    </row>
    <row r="435" spans="1:32" x14ac:dyDescent="0.35">
      <c r="A435" s="19" t="s">
        <v>684</v>
      </c>
      <c r="B435" s="20" t="s">
        <v>32</v>
      </c>
      <c r="C435" s="20" t="s">
        <v>545</v>
      </c>
      <c r="D435" s="20" t="s">
        <v>190</v>
      </c>
      <c r="E435" s="20" t="s">
        <v>25</v>
      </c>
      <c r="F435" s="20" t="s">
        <v>96</v>
      </c>
      <c r="G435" s="20" t="s">
        <v>97</v>
      </c>
      <c r="H435" s="20" t="s">
        <v>98</v>
      </c>
      <c r="I435" s="20" t="s">
        <v>136</v>
      </c>
      <c r="J435" s="39">
        <v>20</v>
      </c>
      <c r="K435" s="39">
        <v>0</v>
      </c>
      <c r="L435" s="39" t="s">
        <v>192</v>
      </c>
      <c r="M435" s="39" t="s">
        <v>101</v>
      </c>
      <c r="N435" s="39" t="s">
        <v>103</v>
      </c>
      <c r="O435" s="39">
        <v>91</v>
      </c>
      <c r="P435" s="39">
        <v>97.807394668959589</v>
      </c>
      <c r="Q435" s="39" t="s">
        <v>103</v>
      </c>
      <c r="R435" s="39">
        <v>0</v>
      </c>
      <c r="S435" s="39">
        <v>315.39999999999998</v>
      </c>
      <c r="T435" s="39" t="s">
        <v>103</v>
      </c>
      <c r="U435" s="39" t="s">
        <v>104</v>
      </c>
      <c r="V435" s="39" t="s">
        <v>171</v>
      </c>
      <c r="W435" s="39" t="s">
        <v>103</v>
      </c>
      <c r="X435" s="39">
        <v>317</v>
      </c>
      <c r="Y435" s="39">
        <v>369</v>
      </c>
      <c r="Z435" s="21">
        <v>1.16403785488959</v>
      </c>
      <c r="AA435" s="22">
        <v>1.0050729232720357</v>
      </c>
      <c r="AB435" s="20">
        <v>2025</v>
      </c>
      <c r="AC435" s="20">
        <v>2025</v>
      </c>
      <c r="AD435" s="23">
        <v>45689</v>
      </c>
      <c r="AE435" s="23">
        <v>46478</v>
      </c>
      <c r="AF435" s="2">
        <f t="shared" si="6"/>
        <v>97.807394668959589</v>
      </c>
    </row>
    <row r="436" spans="1:32" x14ac:dyDescent="0.35">
      <c r="A436" s="19" t="s">
        <v>685</v>
      </c>
      <c r="B436" s="20" t="s">
        <v>151</v>
      </c>
      <c r="C436" s="20" t="s">
        <v>545</v>
      </c>
      <c r="D436" s="20" t="s">
        <v>190</v>
      </c>
      <c r="E436" s="20" t="s">
        <v>25</v>
      </c>
      <c r="F436" s="20" t="s">
        <v>96</v>
      </c>
      <c r="G436" s="20" t="s">
        <v>97</v>
      </c>
      <c r="H436" s="20" t="s">
        <v>98</v>
      </c>
      <c r="I436" s="20" t="s">
        <v>136</v>
      </c>
      <c r="J436" s="39">
        <v>20</v>
      </c>
      <c r="K436" s="39">
        <v>0</v>
      </c>
      <c r="L436" s="39" t="s">
        <v>192</v>
      </c>
      <c r="M436" s="39" t="s">
        <v>101</v>
      </c>
      <c r="N436" s="39" t="s">
        <v>103</v>
      </c>
      <c r="O436" s="39" t="s">
        <v>103</v>
      </c>
      <c r="P436" s="39" t="s">
        <v>103</v>
      </c>
      <c r="Q436" s="39" t="s">
        <v>103</v>
      </c>
      <c r="R436" s="39">
        <v>0</v>
      </c>
      <c r="S436" s="39">
        <v>283</v>
      </c>
      <c r="T436" s="39" t="s">
        <v>103</v>
      </c>
      <c r="U436" s="39" t="s">
        <v>104</v>
      </c>
      <c r="V436" s="39" t="s">
        <v>171</v>
      </c>
      <c r="W436" s="39" t="s">
        <v>103</v>
      </c>
      <c r="X436" s="39" t="s">
        <v>103</v>
      </c>
      <c r="Y436" s="39" t="s">
        <v>103</v>
      </c>
      <c r="Z436" s="21" t="s">
        <v>103</v>
      </c>
      <c r="AA436" s="22" t="s">
        <v>103</v>
      </c>
      <c r="AB436" s="20">
        <v>2025</v>
      </c>
      <c r="AC436" s="20">
        <v>2025</v>
      </c>
      <c r="AD436" s="23">
        <v>45809</v>
      </c>
      <c r="AE436" s="23" t="s">
        <v>103</v>
      </c>
      <c r="AF436" s="2" t="str">
        <f t="shared" si="6"/>
        <v/>
      </c>
    </row>
    <row r="437" spans="1:32" x14ac:dyDescent="0.35">
      <c r="A437" s="19" t="s">
        <v>686</v>
      </c>
      <c r="B437" s="20" t="s">
        <v>32</v>
      </c>
      <c r="C437" s="20" t="s">
        <v>545</v>
      </c>
      <c r="D437" s="20" t="s">
        <v>190</v>
      </c>
      <c r="E437" s="20" t="s">
        <v>37</v>
      </c>
      <c r="F437" s="20" t="s">
        <v>96</v>
      </c>
      <c r="G437" s="20" t="s">
        <v>97</v>
      </c>
      <c r="H437" s="20" t="s">
        <v>98</v>
      </c>
      <c r="I437" s="20" t="s">
        <v>136</v>
      </c>
      <c r="J437" s="39">
        <v>20</v>
      </c>
      <c r="K437" s="39">
        <v>0</v>
      </c>
      <c r="L437" s="39" t="s">
        <v>192</v>
      </c>
      <c r="M437" s="39" t="s">
        <v>101</v>
      </c>
      <c r="N437" s="39" t="s">
        <v>687</v>
      </c>
      <c r="O437" s="39">
        <v>174.4</v>
      </c>
      <c r="P437" s="39">
        <v>188.64250946457545</v>
      </c>
      <c r="Q437" s="39" t="s">
        <v>103</v>
      </c>
      <c r="R437" s="39">
        <v>0</v>
      </c>
      <c r="S437" s="39">
        <v>239.87799999999999</v>
      </c>
      <c r="T437" s="39" t="s">
        <v>103</v>
      </c>
      <c r="U437" s="39" t="s">
        <v>207</v>
      </c>
      <c r="V437" s="39" t="s">
        <v>171</v>
      </c>
      <c r="W437" s="39" t="s">
        <v>103</v>
      </c>
      <c r="X437" s="39">
        <v>242.63800000000001</v>
      </c>
      <c r="Y437" s="39">
        <v>741.93600000000004</v>
      </c>
      <c r="Z437" s="21">
        <v>3.0577897938492735</v>
      </c>
      <c r="AA437" s="22">
        <v>1.0115058488064768</v>
      </c>
      <c r="AB437" s="20">
        <v>2024</v>
      </c>
      <c r="AC437" s="20">
        <v>2024</v>
      </c>
      <c r="AD437" s="23">
        <v>45383</v>
      </c>
      <c r="AE437" s="23">
        <v>46508</v>
      </c>
      <c r="AF437" s="2">
        <f t="shared" si="6"/>
        <v>188.64250946457545</v>
      </c>
    </row>
    <row r="438" spans="1:32" x14ac:dyDescent="0.35">
      <c r="A438" s="19" t="s">
        <v>688</v>
      </c>
      <c r="B438" s="20" t="s">
        <v>32</v>
      </c>
      <c r="C438" s="20" t="s">
        <v>545</v>
      </c>
      <c r="D438" s="20" t="s">
        <v>190</v>
      </c>
      <c r="E438" s="20" t="s">
        <v>37</v>
      </c>
      <c r="F438" s="20" t="s">
        <v>96</v>
      </c>
      <c r="G438" s="20" t="s">
        <v>97</v>
      </c>
      <c r="H438" s="20" t="s">
        <v>98</v>
      </c>
      <c r="I438" s="20" t="s">
        <v>136</v>
      </c>
      <c r="J438" s="39">
        <v>20</v>
      </c>
      <c r="K438" s="39">
        <v>0</v>
      </c>
      <c r="L438" s="39" t="s">
        <v>192</v>
      </c>
      <c r="M438" s="39" t="s">
        <v>101</v>
      </c>
      <c r="N438" s="39" t="s">
        <v>689</v>
      </c>
      <c r="O438" s="39">
        <v>173.3</v>
      </c>
      <c r="P438" s="39">
        <v>187.45267712276907</v>
      </c>
      <c r="Q438" s="39" t="s">
        <v>103</v>
      </c>
      <c r="R438" s="39">
        <v>0</v>
      </c>
      <c r="S438" s="39">
        <v>233.78</v>
      </c>
      <c r="T438" s="39" t="s">
        <v>103</v>
      </c>
      <c r="U438" s="39" t="s">
        <v>207</v>
      </c>
      <c r="V438" s="39" t="s">
        <v>171</v>
      </c>
      <c r="W438" s="39" t="s">
        <v>103</v>
      </c>
      <c r="X438" s="39">
        <v>234</v>
      </c>
      <c r="Y438" s="39">
        <v>621.66</v>
      </c>
      <c r="Z438" s="21">
        <v>2.6566666666666667</v>
      </c>
      <c r="AA438" s="22">
        <v>1.0009410556933869</v>
      </c>
      <c r="AB438" s="20">
        <v>2024</v>
      </c>
      <c r="AC438" s="20">
        <v>2024</v>
      </c>
      <c r="AD438" s="23">
        <v>45566</v>
      </c>
      <c r="AE438" s="23">
        <v>46692</v>
      </c>
      <c r="AF438" s="2">
        <f t="shared" si="6"/>
        <v>187.45267712276907</v>
      </c>
    </row>
    <row r="439" spans="1:32" x14ac:dyDescent="0.35">
      <c r="A439" s="19" t="s">
        <v>690</v>
      </c>
      <c r="B439" s="20" t="s">
        <v>151</v>
      </c>
      <c r="C439" s="20" t="s">
        <v>545</v>
      </c>
      <c r="D439" s="20" t="s">
        <v>190</v>
      </c>
      <c r="E439" s="20" t="s">
        <v>37</v>
      </c>
      <c r="F439" s="20" t="s">
        <v>96</v>
      </c>
      <c r="G439" s="20" t="s">
        <v>97</v>
      </c>
      <c r="H439" s="20" t="s">
        <v>98</v>
      </c>
      <c r="I439" s="20" t="s">
        <v>136</v>
      </c>
      <c r="J439" s="39">
        <v>20</v>
      </c>
      <c r="K439" s="39">
        <v>0</v>
      </c>
      <c r="L439" s="39" t="s">
        <v>192</v>
      </c>
      <c r="M439" s="39" t="s">
        <v>101</v>
      </c>
      <c r="N439" s="39" t="s">
        <v>103</v>
      </c>
      <c r="O439" s="39" t="s">
        <v>103</v>
      </c>
      <c r="P439" s="39" t="s">
        <v>103</v>
      </c>
      <c r="Q439" s="39" t="s">
        <v>103</v>
      </c>
      <c r="R439" s="39">
        <v>0</v>
      </c>
      <c r="S439" s="39">
        <v>187</v>
      </c>
      <c r="T439" s="39" t="s">
        <v>103</v>
      </c>
      <c r="U439" s="39" t="s">
        <v>207</v>
      </c>
      <c r="V439" s="39" t="s">
        <v>171</v>
      </c>
      <c r="W439" s="39" t="s">
        <v>103</v>
      </c>
      <c r="X439" s="39" t="s">
        <v>103</v>
      </c>
      <c r="Y439" s="39" t="s">
        <v>103</v>
      </c>
      <c r="Z439" s="21" t="s">
        <v>103</v>
      </c>
      <c r="AA439" s="22" t="s">
        <v>103</v>
      </c>
      <c r="AB439" s="20">
        <v>2025</v>
      </c>
      <c r="AC439" s="20">
        <v>2025</v>
      </c>
      <c r="AD439" s="23">
        <v>45748</v>
      </c>
      <c r="AE439" s="23" t="s">
        <v>103</v>
      </c>
      <c r="AF439" s="2" t="str">
        <f t="shared" si="6"/>
        <v/>
      </c>
    </row>
    <row r="440" spans="1:32" x14ac:dyDescent="0.35">
      <c r="A440" s="19" t="s">
        <v>691</v>
      </c>
      <c r="B440" s="20" t="s">
        <v>32</v>
      </c>
      <c r="C440" s="20" t="s">
        <v>545</v>
      </c>
      <c r="D440" s="20" t="s">
        <v>190</v>
      </c>
      <c r="E440" s="20" t="s">
        <v>25</v>
      </c>
      <c r="F440" s="20" t="s">
        <v>96</v>
      </c>
      <c r="G440" s="20" t="s">
        <v>97</v>
      </c>
      <c r="H440" s="20" t="s">
        <v>98</v>
      </c>
      <c r="I440" s="20" t="s">
        <v>136</v>
      </c>
      <c r="J440" s="39">
        <v>20</v>
      </c>
      <c r="K440" s="39">
        <v>0</v>
      </c>
      <c r="L440" s="39" t="s">
        <v>192</v>
      </c>
      <c r="M440" s="39" t="s">
        <v>101</v>
      </c>
      <c r="N440" s="39" t="s">
        <v>103</v>
      </c>
      <c r="O440" s="39">
        <v>51.1</v>
      </c>
      <c r="P440" s="39">
        <v>55.273120605732828</v>
      </c>
      <c r="Q440" s="39" t="s">
        <v>103</v>
      </c>
      <c r="R440" s="39">
        <v>0</v>
      </c>
      <c r="S440" s="39">
        <v>2231</v>
      </c>
      <c r="T440" s="39" t="s">
        <v>103</v>
      </c>
      <c r="U440" s="39" t="s">
        <v>104</v>
      </c>
      <c r="V440" s="39" t="s">
        <v>171</v>
      </c>
      <c r="W440" s="39" t="s">
        <v>103</v>
      </c>
      <c r="X440" s="39">
        <v>2234</v>
      </c>
      <c r="Y440" s="39">
        <v>4100</v>
      </c>
      <c r="Z440" s="21">
        <v>1.8352730528200538</v>
      </c>
      <c r="AA440" s="22">
        <v>1.001344688480502</v>
      </c>
      <c r="AB440" s="20">
        <v>2024</v>
      </c>
      <c r="AC440" s="20">
        <v>2024</v>
      </c>
      <c r="AD440" s="23">
        <v>45352</v>
      </c>
      <c r="AE440" s="23">
        <v>46082</v>
      </c>
      <c r="AF440" s="2">
        <f t="shared" si="6"/>
        <v>55.273120605732828</v>
      </c>
    </row>
    <row r="441" spans="1:32" x14ac:dyDescent="0.35">
      <c r="A441" s="19" t="s">
        <v>692</v>
      </c>
      <c r="B441" s="20" t="s">
        <v>32</v>
      </c>
      <c r="C441" s="20" t="s">
        <v>545</v>
      </c>
      <c r="D441" s="20" t="s">
        <v>190</v>
      </c>
      <c r="E441" s="20" t="s">
        <v>25</v>
      </c>
      <c r="F441" s="20" t="s">
        <v>96</v>
      </c>
      <c r="G441" s="20" t="s">
        <v>97</v>
      </c>
      <c r="H441" s="20" t="s">
        <v>98</v>
      </c>
      <c r="I441" s="20" t="s">
        <v>136</v>
      </c>
      <c r="J441" s="39">
        <v>20</v>
      </c>
      <c r="K441" s="39">
        <v>0</v>
      </c>
      <c r="L441" s="39" t="s">
        <v>192</v>
      </c>
      <c r="M441" s="39" t="s">
        <v>101</v>
      </c>
      <c r="N441" s="39" t="s">
        <v>103</v>
      </c>
      <c r="O441" s="39">
        <v>50.5</v>
      </c>
      <c r="P441" s="39">
        <v>54.624121146565713</v>
      </c>
      <c r="Q441" s="39" t="s">
        <v>103</v>
      </c>
      <c r="R441" s="39">
        <v>0</v>
      </c>
      <c r="S441" s="39">
        <v>2148</v>
      </c>
      <c r="T441" s="39" t="s">
        <v>103</v>
      </c>
      <c r="U441" s="39" t="s">
        <v>104</v>
      </c>
      <c r="V441" s="39" t="s">
        <v>171</v>
      </c>
      <c r="W441" s="39" t="s">
        <v>103</v>
      </c>
      <c r="X441" s="39">
        <v>2152</v>
      </c>
      <c r="Y441" s="39">
        <v>4206</v>
      </c>
      <c r="Z441" s="21">
        <v>1.954460966542751</v>
      </c>
      <c r="AA441" s="22">
        <v>1.0018621973929236</v>
      </c>
      <c r="AB441" s="20">
        <v>2024</v>
      </c>
      <c r="AC441" s="20">
        <v>2024</v>
      </c>
      <c r="AD441" s="23">
        <v>45474</v>
      </c>
      <c r="AE441" s="23">
        <v>46204</v>
      </c>
      <c r="AF441" s="2">
        <f t="shared" si="6"/>
        <v>54.624121146565713</v>
      </c>
    </row>
    <row r="442" spans="1:32" x14ac:dyDescent="0.35">
      <c r="A442" s="19" t="s">
        <v>693</v>
      </c>
      <c r="B442" s="20" t="s">
        <v>32</v>
      </c>
      <c r="C442" s="20" t="s">
        <v>545</v>
      </c>
      <c r="D442" s="20" t="s">
        <v>190</v>
      </c>
      <c r="E442" s="20" t="s">
        <v>25</v>
      </c>
      <c r="F442" s="20" t="s">
        <v>96</v>
      </c>
      <c r="G442" s="20" t="s">
        <v>97</v>
      </c>
      <c r="H442" s="20" t="s">
        <v>98</v>
      </c>
      <c r="I442" s="20" t="s">
        <v>136</v>
      </c>
      <c r="J442" s="39">
        <v>20</v>
      </c>
      <c r="K442" s="39">
        <v>0</v>
      </c>
      <c r="L442" s="39" t="s">
        <v>192</v>
      </c>
      <c r="M442" s="39" t="s">
        <v>101</v>
      </c>
      <c r="N442" s="39" t="s">
        <v>103</v>
      </c>
      <c r="O442" s="39">
        <v>47.6</v>
      </c>
      <c r="P442" s="39">
        <v>51.487290427257982</v>
      </c>
      <c r="Q442" s="39" t="s">
        <v>103</v>
      </c>
      <c r="R442" s="39">
        <v>0</v>
      </c>
      <c r="S442" s="39">
        <v>2148</v>
      </c>
      <c r="T442" s="39" t="s">
        <v>103</v>
      </c>
      <c r="U442" s="39" t="s">
        <v>104</v>
      </c>
      <c r="V442" s="39" t="s">
        <v>171</v>
      </c>
      <c r="W442" s="39" t="s">
        <v>103</v>
      </c>
      <c r="X442" s="39">
        <v>2150</v>
      </c>
      <c r="Y442" s="39">
        <v>4708</v>
      </c>
      <c r="Z442" s="21">
        <v>2.1897674418604649</v>
      </c>
      <c r="AA442" s="22">
        <v>1.0009310986964619</v>
      </c>
      <c r="AB442" s="20">
        <v>2024</v>
      </c>
      <c r="AC442" s="20">
        <v>2024</v>
      </c>
      <c r="AD442" s="23">
        <v>45627</v>
      </c>
      <c r="AE442" s="23">
        <v>46357</v>
      </c>
      <c r="AF442" s="2">
        <f t="shared" si="6"/>
        <v>51.487290427257982</v>
      </c>
    </row>
    <row r="443" spans="1:32" x14ac:dyDescent="0.35">
      <c r="A443" s="19" t="s">
        <v>694</v>
      </c>
      <c r="B443" s="20" t="s">
        <v>32</v>
      </c>
      <c r="C443" s="20" t="s">
        <v>545</v>
      </c>
      <c r="D443" s="20" t="s">
        <v>190</v>
      </c>
      <c r="E443" s="20" t="s">
        <v>25</v>
      </c>
      <c r="F443" s="20" t="s">
        <v>96</v>
      </c>
      <c r="G443" s="20" t="s">
        <v>97</v>
      </c>
      <c r="H443" s="20" t="s">
        <v>98</v>
      </c>
      <c r="I443" s="20" t="s">
        <v>136</v>
      </c>
      <c r="J443" s="39">
        <v>20</v>
      </c>
      <c r="K443" s="39">
        <v>0</v>
      </c>
      <c r="L443" s="39" t="s">
        <v>192</v>
      </c>
      <c r="M443" s="39" t="s">
        <v>101</v>
      </c>
      <c r="N443" s="39" t="s">
        <v>103</v>
      </c>
      <c r="O443" s="39">
        <v>46.6</v>
      </c>
      <c r="P443" s="39">
        <v>50.0859845227859</v>
      </c>
      <c r="Q443" s="39" t="s">
        <v>103</v>
      </c>
      <c r="R443" s="39">
        <v>0</v>
      </c>
      <c r="S443" s="39">
        <v>2625</v>
      </c>
      <c r="T443" s="39" t="s">
        <v>103</v>
      </c>
      <c r="U443" s="39" t="s">
        <v>104</v>
      </c>
      <c r="V443" s="39" t="s">
        <v>171</v>
      </c>
      <c r="W443" s="39" t="s">
        <v>103</v>
      </c>
      <c r="X443" s="39">
        <v>2638</v>
      </c>
      <c r="Y443" s="39">
        <v>3839</v>
      </c>
      <c r="Z443" s="21">
        <v>1.4552691432903715</v>
      </c>
      <c r="AA443" s="22">
        <v>1.004952380952381</v>
      </c>
      <c r="AB443" s="20">
        <v>2025</v>
      </c>
      <c r="AC443" s="20">
        <v>2025</v>
      </c>
      <c r="AD443" s="23">
        <v>45717</v>
      </c>
      <c r="AE443" s="23">
        <v>46507</v>
      </c>
      <c r="AF443" s="2">
        <f t="shared" si="6"/>
        <v>50.0859845227859</v>
      </c>
    </row>
    <row r="444" spans="1:32" x14ac:dyDescent="0.35">
      <c r="A444" s="19" t="s">
        <v>695</v>
      </c>
      <c r="B444" s="20" t="s">
        <v>32</v>
      </c>
      <c r="C444" s="20" t="s">
        <v>545</v>
      </c>
      <c r="D444" s="20" t="s">
        <v>190</v>
      </c>
      <c r="E444" s="20" t="s">
        <v>26</v>
      </c>
      <c r="F444" s="20" t="s">
        <v>96</v>
      </c>
      <c r="G444" s="20" t="s">
        <v>97</v>
      </c>
      <c r="H444" s="20" t="s">
        <v>98</v>
      </c>
      <c r="I444" s="20" t="s">
        <v>136</v>
      </c>
      <c r="J444" s="39">
        <v>20</v>
      </c>
      <c r="K444" s="39">
        <v>0</v>
      </c>
      <c r="L444" s="39" t="s">
        <v>192</v>
      </c>
      <c r="M444" s="39" t="s">
        <v>101</v>
      </c>
      <c r="N444" s="39" t="s">
        <v>103</v>
      </c>
      <c r="O444" s="39">
        <v>73.400000000000006</v>
      </c>
      <c r="P444" s="39">
        <v>79.394267171444028</v>
      </c>
      <c r="Q444" s="39" t="s">
        <v>103</v>
      </c>
      <c r="R444" s="39">
        <v>0</v>
      </c>
      <c r="S444" s="39">
        <v>2486.319</v>
      </c>
      <c r="T444" s="39" t="s">
        <v>103</v>
      </c>
      <c r="U444" s="39" t="s">
        <v>109</v>
      </c>
      <c r="V444" s="39" t="s">
        <v>171</v>
      </c>
      <c r="W444" s="39" t="s">
        <v>103</v>
      </c>
      <c r="X444" s="39">
        <v>1795.38</v>
      </c>
      <c r="Y444" s="39">
        <v>1835.94</v>
      </c>
      <c r="Z444" s="21">
        <v>1.0225913177154697</v>
      </c>
      <c r="AA444" s="22">
        <v>0.72210363995931337</v>
      </c>
      <c r="AB444" s="20">
        <v>2024</v>
      </c>
      <c r="AC444" s="20">
        <v>2024</v>
      </c>
      <c r="AD444" s="23">
        <v>45323</v>
      </c>
      <c r="AE444" s="23">
        <v>46419</v>
      </c>
      <c r="AF444" s="2">
        <f t="shared" si="6"/>
        <v>79.394267171444028</v>
      </c>
    </row>
    <row r="445" spans="1:32" x14ac:dyDescent="0.35">
      <c r="A445" s="19" t="s">
        <v>696</v>
      </c>
      <c r="B445" s="20" t="s">
        <v>32</v>
      </c>
      <c r="C445" s="20" t="s">
        <v>545</v>
      </c>
      <c r="D445" s="20" t="s">
        <v>190</v>
      </c>
      <c r="E445" s="20" t="s">
        <v>26</v>
      </c>
      <c r="F445" s="20" t="s">
        <v>96</v>
      </c>
      <c r="G445" s="20" t="s">
        <v>97</v>
      </c>
      <c r="H445" s="20" t="s">
        <v>98</v>
      </c>
      <c r="I445" s="20" t="s">
        <v>136</v>
      </c>
      <c r="J445" s="39">
        <v>20</v>
      </c>
      <c r="K445" s="39">
        <v>0</v>
      </c>
      <c r="L445" s="39" t="s">
        <v>192</v>
      </c>
      <c r="M445" s="39" t="s">
        <v>101</v>
      </c>
      <c r="N445" s="39" t="s">
        <v>103</v>
      </c>
      <c r="O445" s="39">
        <v>73.3</v>
      </c>
      <c r="P445" s="39">
        <v>79.286100594916164</v>
      </c>
      <c r="Q445" s="39" t="s">
        <v>103</v>
      </c>
      <c r="R445" s="39">
        <v>0</v>
      </c>
      <c r="S445" s="39">
        <v>2795.48</v>
      </c>
      <c r="T445" s="39" t="s">
        <v>103</v>
      </c>
      <c r="U445" s="39" t="s">
        <v>109</v>
      </c>
      <c r="V445" s="39" t="s">
        <v>171</v>
      </c>
      <c r="W445" s="39" t="s">
        <v>103</v>
      </c>
      <c r="X445" s="39">
        <v>2379</v>
      </c>
      <c r="Y445" s="39">
        <v>2485</v>
      </c>
      <c r="Z445" s="21">
        <v>1.044556536359815</v>
      </c>
      <c r="AA445" s="22">
        <v>0.85101664114928388</v>
      </c>
      <c r="AB445" s="20">
        <v>2024</v>
      </c>
      <c r="AC445" s="20">
        <v>2024</v>
      </c>
      <c r="AD445" s="23">
        <v>45413</v>
      </c>
      <c r="AE445" s="23">
        <v>46397</v>
      </c>
      <c r="AF445" s="2">
        <f t="shared" si="6"/>
        <v>79.286100594916164</v>
      </c>
    </row>
    <row r="446" spans="1:32" x14ac:dyDescent="0.35">
      <c r="A446" s="19" t="s">
        <v>697</v>
      </c>
      <c r="B446" s="20" t="s">
        <v>32</v>
      </c>
      <c r="C446" s="20" t="s">
        <v>545</v>
      </c>
      <c r="D446" s="20" t="s">
        <v>190</v>
      </c>
      <c r="E446" s="20" t="s">
        <v>26</v>
      </c>
      <c r="F446" s="20" t="s">
        <v>96</v>
      </c>
      <c r="G446" s="20" t="s">
        <v>97</v>
      </c>
      <c r="H446" s="20" t="s">
        <v>98</v>
      </c>
      <c r="I446" s="20" t="s">
        <v>136</v>
      </c>
      <c r="J446" s="39">
        <v>20</v>
      </c>
      <c r="K446" s="39">
        <v>0</v>
      </c>
      <c r="L446" s="39" t="s">
        <v>192</v>
      </c>
      <c r="M446" s="39" t="s">
        <v>101</v>
      </c>
      <c r="N446" s="39" t="s">
        <v>103</v>
      </c>
      <c r="O446" s="39">
        <v>73.3</v>
      </c>
      <c r="P446" s="39">
        <v>79.286100594916164</v>
      </c>
      <c r="Q446" s="39" t="s">
        <v>103</v>
      </c>
      <c r="R446" s="39">
        <v>0</v>
      </c>
      <c r="S446" s="39">
        <v>2500</v>
      </c>
      <c r="T446" s="39" t="s">
        <v>103</v>
      </c>
      <c r="U446" s="39" t="s">
        <v>109</v>
      </c>
      <c r="V446" s="39" t="s">
        <v>171</v>
      </c>
      <c r="W446" s="39" t="s">
        <v>103</v>
      </c>
      <c r="X446" s="39">
        <v>2724</v>
      </c>
      <c r="Y446" s="39">
        <v>2961</v>
      </c>
      <c r="Z446" s="21">
        <v>1.0870044052863437</v>
      </c>
      <c r="AA446" s="22">
        <v>1.0895999999999999</v>
      </c>
      <c r="AB446" s="20">
        <v>2024</v>
      </c>
      <c r="AC446" s="20">
        <v>2024</v>
      </c>
      <c r="AD446" s="23">
        <v>45505</v>
      </c>
      <c r="AE446" s="23">
        <v>46477</v>
      </c>
      <c r="AF446" s="2">
        <f t="shared" si="6"/>
        <v>79.286100594916164</v>
      </c>
    </row>
    <row r="447" spans="1:32" x14ac:dyDescent="0.35">
      <c r="A447" s="19" t="s">
        <v>698</v>
      </c>
      <c r="B447" s="20" t="s">
        <v>32</v>
      </c>
      <c r="C447" s="20" t="s">
        <v>545</v>
      </c>
      <c r="D447" s="20" t="s">
        <v>190</v>
      </c>
      <c r="E447" s="20" t="s">
        <v>26</v>
      </c>
      <c r="F447" s="20" t="s">
        <v>96</v>
      </c>
      <c r="G447" s="20" t="s">
        <v>97</v>
      </c>
      <c r="H447" s="20" t="s">
        <v>98</v>
      </c>
      <c r="I447" s="20" t="s">
        <v>136</v>
      </c>
      <c r="J447" s="39">
        <v>20</v>
      </c>
      <c r="K447" s="39">
        <v>0</v>
      </c>
      <c r="L447" s="39" t="s">
        <v>192</v>
      </c>
      <c r="M447" s="39" t="s">
        <v>101</v>
      </c>
      <c r="N447" s="39" t="s">
        <v>103</v>
      </c>
      <c r="O447" s="39">
        <v>71.5</v>
      </c>
      <c r="P447" s="39">
        <v>77.339102217414819</v>
      </c>
      <c r="Q447" s="39" t="s">
        <v>103</v>
      </c>
      <c r="R447" s="39">
        <v>0</v>
      </c>
      <c r="S447" s="39">
        <v>4094</v>
      </c>
      <c r="T447" s="39" t="s">
        <v>103</v>
      </c>
      <c r="U447" s="39" t="s">
        <v>109</v>
      </c>
      <c r="V447" s="39" t="s">
        <v>171</v>
      </c>
      <c r="W447" s="39" t="s">
        <v>103</v>
      </c>
      <c r="X447" s="39">
        <v>4098</v>
      </c>
      <c r="Y447" s="39">
        <v>6083</v>
      </c>
      <c r="Z447" s="21">
        <v>1.4843826256710591</v>
      </c>
      <c r="AA447" s="22">
        <v>1.0009770395701025</v>
      </c>
      <c r="AB447" s="20">
        <v>2024</v>
      </c>
      <c r="AC447" s="20">
        <v>2024</v>
      </c>
      <c r="AD447" s="23">
        <v>45597</v>
      </c>
      <c r="AE447" s="23">
        <v>46568</v>
      </c>
      <c r="AF447" s="2">
        <f t="shared" si="6"/>
        <v>77.339102217414819</v>
      </c>
    </row>
    <row r="448" spans="1:32" x14ac:dyDescent="0.35">
      <c r="A448" s="19" t="s">
        <v>699</v>
      </c>
      <c r="B448" s="20" t="s">
        <v>32</v>
      </c>
      <c r="C448" s="20" t="s">
        <v>545</v>
      </c>
      <c r="D448" s="20" t="s">
        <v>190</v>
      </c>
      <c r="E448" s="20" t="s">
        <v>26</v>
      </c>
      <c r="F448" s="20" t="s">
        <v>96</v>
      </c>
      <c r="G448" s="20" t="s">
        <v>97</v>
      </c>
      <c r="H448" s="20" t="s">
        <v>98</v>
      </c>
      <c r="I448" s="20" t="s">
        <v>136</v>
      </c>
      <c r="J448" s="39">
        <v>20</v>
      </c>
      <c r="K448" s="39">
        <v>0</v>
      </c>
      <c r="L448" s="39" t="s">
        <v>192</v>
      </c>
      <c r="M448" s="39" t="s">
        <v>101</v>
      </c>
      <c r="N448" s="39" t="s">
        <v>103</v>
      </c>
      <c r="O448" s="39">
        <v>70</v>
      </c>
      <c r="P448" s="39">
        <v>75.236457437661215</v>
      </c>
      <c r="Q448" s="39" t="s">
        <v>103</v>
      </c>
      <c r="R448" s="39">
        <v>0</v>
      </c>
      <c r="S448" s="39">
        <v>4094</v>
      </c>
      <c r="T448" s="39" t="s">
        <v>103</v>
      </c>
      <c r="U448" s="39" t="s">
        <v>109</v>
      </c>
      <c r="V448" s="39" t="s">
        <v>171</v>
      </c>
      <c r="W448" s="39" t="s">
        <v>103</v>
      </c>
      <c r="X448" s="39">
        <v>4094</v>
      </c>
      <c r="Y448" s="39">
        <v>4896</v>
      </c>
      <c r="Z448" s="21">
        <v>1.1958964338055691</v>
      </c>
      <c r="AA448" s="22">
        <v>1</v>
      </c>
      <c r="AB448" s="20">
        <v>2025</v>
      </c>
      <c r="AC448" s="20">
        <v>2025</v>
      </c>
      <c r="AD448" s="23">
        <v>45689</v>
      </c>
      <c r="AE448" s="23">
        <v>46661</v>
      </c>
      <c r="AF448" s="2">
        <f t="shared" si="6"/>
        <v>75.236457437661215</v>
      </c>
    </row>
    <row r="449" spans="1:32" x14ac:dyDescent="0.35">
      <c r="A449" s="19" t="s">
        <v>700</v>
      </c>
      <c r="B449" s="20" t="s">
        <v>151</v>
      </c>
      <c r="C449" s="20" t="s">
        <v>545</v>
      </c>
      <c r="D449" s="20" t="s">
        <v>190</v>
      </c>
      <c r="E449" s="20" t="s">
        <v>26</v>
      </c>
      <c r="F449" s="20" t="s">
        <v>96</v>
      </c>
      <c r="G449" s="20" t="s">
        <v>97</v>
      </c>
      <c r="H449" s="20" t="s">
        <v>98</v>
      </c>
      <c r="I449" s="20" t="s">
        <v>136</v>
      </c>
      <c r="J449" s="39">
        <v>20</v>
      </c>
      <c r="K449" s="39">
        <v>0</v>
      </c>
      <c r="L449" s="39" t="s">
        <v>192</v>
      </c>
      <c r="M449" s="39" t="s">
        <v>101</v>
      </c>
      <c r="N449" s="39" t="s">
        <v>103</v>
      </c>
      <c r="O449" s="39" t="s">
        <v>103</v>
      </c>
      <c r="P449" s="39" t="s">
        <v>103</v>
      </c>
      <c r="Q449" s="39" t="s">
        <v>103</v>
      </c>
      <c r="R449" s="39">
        <v>0</v>
      </c>
      <c r="S449" s="39">
        <v>3443</v>
      </c>
      <c r="T449" s="39" t="s">
        <v>103</v>
      </c>
      <c r="U449" s="39" t="s">
        <v>109</v>
      </c>
      <c r="V449" s="39" t="s">
        <v>171</v>
      </c>
      <c r="W449" s="39" t="s">
        <v>103</v>
      </c>
      <c r="X449" s="39" t="s">
        <v>103</v>
      </c>
      <c r="Y449" s="39" t="s">
        <v>103</v>
      </c>
      <c r="Z449" s="21" t="s">
        <v>103</v>
      </c>
      <c r="AA449" s="22" t="s">
        <v>103</v>
      </c>
      <c r="AB449" s="20">
        <v>2025</v>
      </c>
      <c r="AC449" s="20">
        <v>2025</v>
      </c>
      <c r="AD449" s="23">
        <v>45779</v>
      </c>
      <c r="AE449" s="23" t="s">
        <v>103</v>
      </c>
      <c r="AF449" s="2" t="str">
        <f t="shared" si="6"/>
        <v/>
      </c>
    </row>
    <row r="450" spans="1:32" x14ac:dyDescent="0.35">
      <c r="A450" s="19" t="s">
        <v>701</v>
      </c>
      <c r="B450" s="20" t="s">
        <v>151</v>
      </c>
      <c r="C450" s="20" t="s">
        <v>545</v>
      </c>
      <c r="D450" s="20" t="s">
        <v>190</v>
      </c>
      <c r="E450" s="20" t="s">
        <v>26</v>
      </c>
      <c r="F450" s="20" t="s">
        <v>96</v>
      </c>
      <c r="G450" s="20" t="s">
        <v>97</v>
      </c>
      <c r="H450" s="20" t="s">
        <v>98</v>
      </c>
      <c r="I450" s="20" t="s">
        <v>136</v>
      </c>
      <c r="J450" s="39">
        <v>20</v>
      </c>
      <c r="K450" s="39">
        <v>0</v>
      </c>
      <c r="L450" s="39" t="s">
        <v>192</v>
      </c>
      <c r="M450" s="39" t="s">
        <v>101</v>
      </c>
      <c r="N450" s="39" t="s">
        <v>103</v>
      </c>
      <c r="O450" s="39" t="s">
        <v>103</v>
      </c>
      <c r="P450" s="39" t="s">
        <v>103</v>
      </c>
      <c r="Q450" s="39" t="s">
        <v>103</v>
      </c>
      <c r="R450" s="39">
        <v>0</v>
      </c>
      <c r="S450" s="39">
        <v>2500</v>
      </c>
      <c r="T450" s="39" t="s">
        <v>103</v>
      </c>
      <c r="U450" s="39" t="s">
        <v>109</v>
      </c>
      <c r="V450" s="39" t="s">
        <v>171</v>
      </c>
      <c r="W450" s="39" t="s">
        <v>103</v>
      </c>
      <c r="X450" s="39" t="s">
        <v>103</v>
      </c>
      <c r="Y450" s="39" t="s">
        <v>103</v>
      </c>
      <c r="Z450" s="21" t="s">
        <v>103</v>
      </c>
      <c r="AA450" s="22" t="s">
        <v>103</v>
      </c>
      <c r="AB450" s="20">
        <v>2025</v>
      </c>
      <c r="AC450" s="20" t="s">
        <v>103</v>
      </c>
      <c r="AD450" s="23" t="s">
        <v>103</v>
      </c>
      <c r="AE450" s="23" t="s">
        <v>103</v>
      </c>
      <c r="AF450" s="2" t="str">
        <f t="shared" si="6"/>
        <v/>
      </c>
    </row>
    <row r="451" spans="1:32" x14ac:dyDescent="0.35">
      <c r="A451" s="19" t="s">
        <v>702</v>
      </c>
      <c r="B451" s="20" t="s">
        <v>151</v>
      </c>
      <c r="C451" s="20" t="s">
        <v>545</v>
      </c>
      <c r="D451" s="20" t="s">
        <v>190</v>
      </c>
      <c r="E451" s="20" t="s">
        <v>26</v>
      </c>
      <c r="F451" s="20" t="s">
        <v>96</v>
      </c>
      <c r="G451" s="20" t="s">
        <v>97</v>
      </c>
      <c r="H451" s="20" t="s">
        <v>98</v>
      </c>
      <c r="I451" s="20" t="s">
        <v>136</v>
      </c>
      <c r="J451" s="39">
        <v>20</v>
      </c>
      <c r="K451" s="39">
        <v>0</v>
      </c>
      <c r="L451" s="39" t="s">
        <v>192</v>
      </c>
      <c r="M451" s="39" t="s">
        <v>101</v>
      </c>
      <c r="N451" s="39" t="s">
        <v>103</v>
      </c>
      <c r="O451" s="39" t="s">
        <v>103</v>
      </c>
      <c r="P451" s="39" t="s">
        <v>103</v>
      </c>
      <c r="Q451" s="39" t="s">
        <v>103</v>
      </c>
      <c r="R451" s="39">
        <v>0</v>
      </c>
      <c r="S451" s="39">
        <v>2500</v>
      </c>
      <c r="T451" s="39" t="s">
        <v>103</v>
      </c>
      <c r="U451" s="39" t="s">
        <v>109</v>
      </c>
      <c r="V451" s="39" t="s">
        <v>171</v>
      </c>
      <c r="W451" s="39" t="s">
        <v>103</v>
      </c>
      <c r="X451" s="39" t="s">
        <v>103</v>
      </c>
      <c r="Y451" s="39" t="s">
        <v>103</v>
      </c>
      <c r="Z451" s="21" t="s">
        <v>103</v>
      </c>
      <c r="AA451" s="22" t="s">
        <v>103</v>
      </c>
      <c r="AB451" s="20">
        <v>2025</v>
      </c>
      <c r="AC451" s="20" t="s">
        <v>103</v>
      </c>
      <c r="AD451" s="23" t="s">
        <v>103</v>
      </c>
      <c r="AE451" s="23" t="s">
        <v>103</v>
      </c>
      <c r="AF451" s="2" t="str">
        <f t="shared" ref="AF451:AF514" si="7">IF(ISBLANK(P451), NA(), P451)</f>
        <v/>
      </c>
    </row>
    <row r="452" spans="1:32" x14ac:dyDescent="0.35">
      <c r="A452" s="19" t="s">
        <v>703</v>
      </c>
      <c r="B452" s="20" t="s">
        <v>151</v>
      </c>
      <c r="C452" s="20" t="s">
        <v>545</v>
      </c>
      <c r="D452" s="20" t="s">
        <v>190</v>
      </c>
      <c r="E452" s="20" t="s">
        <v>26</v>
      </c>
      <c r="F452" s="20" t="s">
        <v>96</v>
      </c>
      <c r="G452" s="20" t="s">
        <v>97</v>
      </c>
      <c r="H452" s="20" t="s">
        <v>98</v>
      </c>
      <c r="I452" s="20" t="s">
        <v>136</v>
      </c>
      <c r="J452" s="39">
        <v>20</v>
      </c>
      <c r="K452" s="39">
        <v>0</v>
      </c>
      <c r="L452" s="39" t="s">
        <v>192</v>
      </c>
      <c r="M452" s="39" t="s">
        <v>101</v>
      </c>
      <c r="N452" s="39" t="s">
        <v>103</v>
      </c>
      <c r="O452" s="39" t="s">
        <v>103</v>
      </c>
      <c r="P452" s="39" t="s">
        <v>103</v>
      </c>
      <c r="Q452" s="39" t="s">
        <v>103</v>
      </c>
      <c r="R452" s="39">
        <v>0</v>
      </c>
      <c r="S452" s="39">
        <v>2500</v>
      </c>
      <c r="T452" s="39" t="s">
        <v>103</v>
      </c>
      <c r="U452" s="39" t="s">
        <v>109</v>
      </c>
      <c r="V452" s="39" t="s">
        <v>171</v>
      </c>
      <c r="W452" s="39" t="s">
        <v>103</v>
      </c>
      <c r="X452" s="39" t="s">
        <v>103</v>
      </c>
      <c r="Y452" s="39" t="s">
        <v>103</v>
      </c>
      <c r="Z452" s="21" t="s">
        <v>103</v>
      </c>
      <c r="AA452" s="22" t="s">
        <v>103</v>
      </c>
      <c r="AB452" s="20">
        <v>2026</v>
      </c>
      <c r="AC452" s="20" t="s">
        <v>103</v>
      </c>
      <c r="AD452" s="23" t="s">
        <v>103</v>
      </c>
      <c r="AE452" s="23" t="s">
        <v>103</v>
      </c>
      <c r="AF452" s="2" t="str">
        <f t="shared" si="7"/>
        <v/>
      </c>
    </row>
    <row r="453" spans="1:32" x14ac:dyDescent="0.35">
      <c r="A453" s="19" t="s">
        <v>704</v>
      </c>
      <c r="B453" s="20" t="s">
        <v>151</v>
      </c>
      <c r="C453" s="20" t="s">
        <v>545</v>
      </c>
      <c r="D453" s="20" t="s">
        <v>190</v>
      </c>
      <c r="E453" s="20" t="s">
        <v>26</v>
      </c>
      <c r="F453" s="20" t="s">
        <v>96</v>
      </c>
      <c r="G453" s="20" t="s">
        <v>97</v>
      </c>
      <c r="H453" s="20" t="s">
        <v>98</v>
      </c>
      <c r="I453" s="20" t="s">
        <v>136</v>
      </c>
      <c r="J453" s="39">
        <v>20</v>
      </c>
      <c r="K453" s="39">
        <v>0</v>
      </c>
      <c r="L453" s="39" t="s">
        <v>192</v>
      </c>
      <c r="M453" s="39" t="s">
        <v>101</v>
      </c>
      <c r="N453" s="39" t="s">
        <v>103</v>
      </c>
      <c r="O453" s="39" t="s">
        <v>103</v>
      </c>
      <c r="P453" s="39" t="s">
        <v>103</v>
      </c>
      <c r="Q453" s="39" t="s">
        <v>103</v>
      </c>
      <c r="R453" s="39">
        <v>0</v>
      </c>
      <c r="S453" s="39">
        <v>2500</v>
      </c>
      <c r="T453" s="39" t="s">
        <v>103</v>
      </c>
      <c r="U453" s="39" t="s">
        <v>109</v>
      </c>
      <c r="V453" s="39" t="s">
        <v>171</v>
      </c>
      <c r="W453" s="39" t="s">
        <v>103</v>
      </c>
      <c r="X453" s="39" t="s">
        <v>103</v>
      </c>
      <c r="Y453" s="39" t="s">
        <v>103</v>
      </c>
      <c r="Z453" s="21" t="s">
        <v>103</v>
      </c>
      <c r="AA453" s="22" t="s">
        <v>103</v>
      </c>
      <c r="AB453" s="20">
        <v>2026</v>
      </c>
      <c r="AC453" s="20" t="s">
        <v>103</v>
      </c>
      <c r="AD453" s="23" t="s">
        <v>103</v>
      </c>
      <c r="AE453" s="23" t="s">
        <v>103</v>
      </c>
      <c r="AF453" s="2" t="str">
        <f t="shared" si="7"/>
        <v/>
      </c>
    </row>
    <row r="454" spans="1:32" x14ac:dyDescent="0.35">
      <c r="A454" s="19" t="s">
        <v>705</v>
      </c>
      <c r="B454" s="20" t="s">
        <v>151</v>
      </c>
      <c r="C454" s="20" t="s">
        <v>545</v>
      </c>
      <c r="D454" s="20" t="s">
        <v>190</v>
      </c>
      <c r="E454" s="20" t="s">
        <v>26</v>
      </c>
      <c r="F454" s="20" t="s">
        <v>96</v>
      </c>
      <c r="G454" s="20" t="s">
        <v>97</v>
      </c>
      <c r="H454" s="20" t="s">
        <v>98</v>
      </c>
      <c r="I454" s="20" t="s">
        <v>136</v>
      </c>
      <c r="J454" s="39">
        <v>20</v>
      </c>
      <c r="K454" s="39">
        <v>0</v>
      </c>
      <c r="L454" s="39" t="s">
        <v>192</v>
      </c>
      <c r="M454" s="39" t="s">
        <v>101</v>
      </c>
      <c r="N454" s="39" t="s">
        <v>103</v>
      </c>
      <c r="O454" s="39" t="s">
        <v>103</v>
      </c>
      <c r="P454" s="39" t="s">
        <v>103</v>
      </c>
      <c r="Q454" s="39" t="s">
        <v>103</v>
      </c>
      <c r="R454" s="39">
        <v>0</v>
      </c>
      <c r="S454" s="39">
        <v>2500</v>
      </c>
      <c r="T454" s="39" t="s">
        <v>103</v>
      </c>
      <c r="U454" s="39" t="s">
        <v>109</v>
      </c>
      <c r="V454" s="39" t="s">
        <v>171</v>
      </c>
      <c r="W454" s="39" t="s">
        <v>103</v>
      </c>
      <c r="X454" s="39" t="s">
        <v>103</v>
      </c>
      <c r="Y454" s="39" t="s">
        <v>103</v>
      </c>
      <c r="Z454" s="21" t="s">
        <v>103</v>
      </c>
      <c r="AA454" s="22" t="s">
        <v>103</v>
      </c>
      <c r="AB454" s="20">
        <v>2026</v>
      </c>
      <c r="AC454" s="20" t="s">
        <v>103</v>
      </c>
      <c r="AD454" s="23" t="s">
        <v>103</v>
      </c>
      <c r="AE454" s="23" t="s">
        <v>103</v>
      </c>
      <c r="AF454" s="2" t="str">
        <f t="shared" si="7"/>
        <v/>
      </c>
    </row>
    <row r="455" spans="1:32" x14ac:dyDescent="0.35">
      <c r="A455" s="19" t="s">
        <v>706</v>
      </c>
      <c r="B455" s="20" t="s">
        <v>151</v>
      </c>
      <c r="C455" s="20" t="s">
        <v>545</v>
      </c>
      <c r="D455" s="20" t="s">
        <v>190</v>
      </c>
      <c r="E455" s="20" t="s">
        <v>26</v>
      </c>
      <c r="F455" s="20" t="s">
        <v>96</v>
      </c>
      <c r="G455" s="20" t="s">
        <v>97</v>
      </c>
      <c r="H455" s="20" t="s">
        <v>98</v>
      </c>
      <c r="I455" s="20" t="s">
        <v>136</v>
      </c>
      <c r="J455" s="39">
        <v>20</v>
      </c>
      <c r="K455" s="39">
        <v>0</v>
      </c>
      <c r="L455" s="39" t="s">
        <v>192</v>
      </c>
      <c r="M455" s="39" t="s">
        <v>101</v>
      </c>
      <c r="N455" s="39" t="s">
        <v>103</v>
      </c>
      <c r="O455" s="39" t="s">
        <v>103</v>
      </c>
      <c r="P455" s="39" t="s">
        <v>103</v>
      </c>
      <c r="Q455" s="39" t="s">
        <v>103</v>
      </c>
      <c r="R455" s="39">
        <v>0</v>
      </c>
      <c r="S455" s="39">
        <v>2500</v>
      </c>
      <c r="T455" s="39" t="s">
        <v>103</v>
      </c>
      <c r="U455" s="39" t="s">
        <v>109</v>
      </c>
      <c r="V455" s="39" t="s">
        <v>171</v>
      </c>
      <c r="W455" s="39" t="s">
        <v>103</v>
      </c>
      <c r="X455" s="39" t="s">
        <v>103</v>
      </c>
      <c r="Y455" s="39" t="s">
        <v>103</v>
      </c>
      <c r="Z455" s="21" t="s">
        <v>103</v>
      </c>
      <c r="AA455" s="22" t="s">
        <v>103</v>
      </c>
      <c r="AB455" s="20">
        <v>2026</v>
      </c>
      <c r="AC455" s="20" t="s">
        <v>103</v>
      </c>
      <c r="AD455" s="23" t="s">
        <v>103</v>
      </c>
      <c r="AE455" s="23" t="s">
        <v>103</v>
      </c>
      <c r="AF455" s="2" t="str">
        <f t="shared" si="7"/>
        <v/>
      </c>
    </row>
    <row r="456" spans="1:32" x14ac:dyDescent="0.35">
      <c r="A456" s="19" t="s">
        <v>707</v>
      </c>
      <c r="B456" s="20" t="s">
        <v>151</v>
      </c>
      <c r="C456" s="20" t="s">
        <v>545</v>
      </c>
      <c r="D456" s="20" t="s">
        <v>190</v>
      </c>
      <c r="E456" s="20" t="s">
        <v>26</v>
      </c>
      <c r="F456" s="20" t="s">
        <v>96</v>
      </c>
      <c r="G456" s="20" t="s">
        <v>97</v>
      </c>
      <c r="H456" s="20" t="s">
        <v>98</v>
      </c>
      <c r="I456" s="20" t="s">
        <v>136</v>
      </c>
      <c r="J456" s="39">
        <v>20</v>
      </c>
      <c r="K456" s="39">
        <v>0</v>
      </c>
      <c r="L456" s="39" t="s">
        <v>192</v>
      </c>
      <c r="M456" s="39" t="s">
        <v>101</v>
      </c>
      <c r="N456" s="39" t="s">
        <v>103</v>
      </c>
      <c r="O456" s="39" t="s">
        <v>103</v>
      </c>
      <c r="P456" s="39" t="s">
        <v>103</v>
      </c>
      <c r="Q456" s="39" t="s">
        <v>103</v>
      </c>
      <c r="R456" s="39">
        <v>0</v>
      </c>
      <c r="S456" s="39">
        <v>2500</v>
      </c>
      <c r="T456" s="39" t="s">
        <v>103</v>
      </c>
      <c r="U456" s="39" t="s">
        <v>109</v>
      </c>
      <c r="V456" s="39" t="s">
        <v>171</v>
      </c>
      <c r="W456" s="39" t="s">
        <v>103</v>
      </c>
      <c r="X456" s="39" t="s">
        <v>103</v>
      </c>
      <c r="Y456" s="39" t="s">
        <v>103</v>
      </c>
      <c r="Z456" s="21" t="s">
        <v>103</v>
      </c>
      <c r="AA456" s="22" t="s">
        <v>103</v>
      </c>
      <c r="AB456" s="20">
        <v>2027</v>
      </c>
      <c r="AC456" s="20" t="s">
        <v>103</v>
      </c>
      <c r="AD456" s="23" t="s">
        <v>103</v>
      </c>
      <c r="AE456" s="23" t="s">
        <v>103</v>
      </c>
      <c r="AF456" s="2" t="str">
        <f t="shared" si="7"/>
        <v/>
      </c>
    </row>
    <row r="457" spans="1:32" x14ac:dyDescent="0.35">
      <c r="A457" s="19" t="s">
        <v>708</v>
      </c>
      <c r="B457" s="20" t="s">
        <v>151</v>
      </c>
      <c r="C457" s="20" t="s">
        <v>545</v>
      </c>
      <c r="D457" s="20" t="s">
        <v>190</v>
      </c>
      <c r="E457" s="20" t="s">
        <v>26</v>
      </c>
      <c r="F457" s="20" t="s">
        <v>96</v>
      </c>
      <c r="G457" s="20" t="s">
        <v>97</v>
      </c>
      <c r="H457" s="20" t="s">
        <v>98</v>
      </c>
      <c r="I457" s="20" t="s">
        <v>136</v>
      </c>
      <c r="J457" s="39">
        <v>20</v>
      </c>
      <c r="K457" s="39">
        <v>0</v>
      </c>
      <c r="L457" s="39" t="s">
        <v>192</v>
      </c>
      <c r="M457" s="39" t="s">
        <v>101</v>
      </c>
      <c r="N457" s="39" t="s">
        <v>103</v>
      </c>
      <c r="O457" s="39" t="s">
        <v>103</v>
      </c>
      <c r="P457" s="39" t="s">
        <v>103</v>
      </c>
      <c r="Q457" s="39" t="s">
        <v>103</v>
      </c>
      <c r="R457" s="39">
        <v>0</v>
      </c>
      <c r="S457" s="39">
        <v>2500</v>
      </c>
      <c r="T457" s="39" t="s">
        <v>103</v>
      </c>
      <c r="U457" s="39" t="s">
        <v>109</v>
      </c>
      <c r="V457" s="39" t="s">
        <v>171</v>
      </c>
      <c r="W457" s="39" t="s">
        <v>103</v>
      </c>
      <c r="X457" s="39" t="s">
        <v>103</v>
      </c>
      <c r="Y457" s="39" t="s">
        <v>103</v>
      </c>
      <c r="Z457" s="21" t="s">
        <v>103</v>
      </c>
      <c r="AA457" s="22" t="s">
        <v>103</v>
      </c>
      <c r="AB457" s="20">
        <v>2027</v>
      </c>
      <c r="AC457" s="20" t="s">
        <v>103</v>
      </c>
      <c r="AD457" s="23" t="s">
        <v>103</v>
      </c>
      <c r="AE457" s="23" t="s">
        <v>103</v>
      </c>
      <c r="AF457" s="2" t="str">
        <f t="shared" si="7"/>
        <v/>
      </c>
    </row>
    <row r="458" spans="1:32" x14ac:dyDescent="0.35">
      <c r="A458" s="19" t="s">
        <v>709</v>
      </c>
      <c r="B458" s="20" t="s">
        <v>151</v>
      </c>
      <c r="C458" s="20" t="s">
        <v>545</v>
      </c>
      <c r="D458" s="20" t="s">
        <v>190</v>
      </c>
      <c r="E458" s="20" t="s">
        <v>26</v>
      </c>
      <c r="F458" s="20" t="s">
        <v>96</v>
      </c>
      <c r="G458" s="20" t="s">
        <v>97</v>
      </c>
      <c r="H458" s="20" t="s">
        <v>98</v>
      </c>
      <c r="I458" s="20" t="s">
        <v>136</v>
      </c>
      <c r="J458" s="39">
        <v>20</v>
      </c>
      <c r="K458" s="39">
        <v>0</v>
      </c>
      <c r="L458" s="39" t="s">
        <v>192</v>
      </c>
      <c r="M458" s="39" t="s">
        <v>101</v>
      </c>
      <c r="N458" s="39" t="s">
        <v>103</v>
      </c>
      <c r="O458" s="39" t="s">
        <v>103</v>
      </c>
      <c r="P458" s="39" t="s">
        <v>103</v>
      </c>
      <c r="Q458" s="39" t="s">
        <v>103</v>
      </c>
      <c r="R458" s="39">
        <v>0</v>
      </c>
      <c r="S458" s="39">
        <v>2500</v>
      </c>
      <c r="T458" s="39" t="s">
        <v>103</v>
      </c>
      <c r="U458" s="39" t="s">
        <v>109</v>
      </c>
      <c r="V458" s="39" t="s">
        <v>171</v>
      </c>
      <c r="W458" s="39" t="s">
        <v>103</v>
      </c>
      <c r="X458" s="39" t="s">
        <v>103</v>
      </c>
      <c r="Y458" s="39" t="s">
        <v>103</v>
      </c>
      <c r="Z458" s="21" t="s">
        <v>103</v>
      </c>
      <c r="AA458" s="22" t="s">
        <v>103</v>
      </c>
      <c r="AB458" s="20">
        <v>2027</v>
      </c>
      <c r="AC458" s="20" t="s">
        <v>103</v>
      </c>
      <c r="AD458" s="23" t="s">
        <v>103</v>
      </c>
      <c r="AE458" s="23" t="s">
        <v>103</v>
      </c>
      <c r="AF458" s="2" t="str">
        <f t="shared" si="7"/>
        <v/>
      </c>
    </row>
    <row r="459" spans="1:32" x14ac:dyDescent="0.35">
      <c r="A459" s="19" t="s">
        <v>710</v>
      </c>
      <c r="B459" s="20" t="s">
        <v>151</v>
      </c>
      <c r="C459" s="20" t="s">
        <v>545</v>
      </c>
      <c r="D459" s="20" t="s">
        <v>190</v>
      </c>
      <c r="E459" s="20" t="s">
        <v>26</v>
      </c>
      <c r="F459" s="20" t="s">
        <v>96</v>
      </c>
      <c r="G459" s="20" t="s">
        <v>97</v>
      </c>
      <c r="H459" s="20" t="s">
        <v>98</v>
      </c>
      <c r="I459" s="20" t="s">
        <v>136</v>
      </c>
      <c r="J459" s="39">
        <v>20</v>
      </c>
      <c r="K459" s="39">
        <v>0</v>
      </c>
      <c r="L459" s="39" t="s">
        <v>192</v>
      </c>
      <c r="M459" s="39" t="s">
        <v>101</v>
      </c>
      <c r="N459" s="39" t="s">
        <v>103</v>
      </c>
      <c r="O459" s="39" t="s">
        <v>103</v>
      </c>
      <c r="P459" s="39" t="s">
        <v>103</v>
      </c>
      <c r="Q459" s="39" t="s">
        <v>103</v>
      </c>
      <c r="R459" s="39">
        <v>0</v>
      </c>
      <c r="S459" s="39">
        <v>2500</v>
      </c>
      <c r="T459" s="39" t="s">
        <v>103</v>
      </c>
      <c r="U459" s="39" t="s">
        <v>109</v>
      </c>
      <c r="V459" s="39" t="s">
        <v>171</v>
      </c>
      <c r="W459" s="39" t="s">
        <v>103</v>
      </c>
      <c r="X459" s="39" t="s">
        <v>103</v>
      </c>
      <c r="Y459" s="39" t="s">
        <v>103</v>
      </c>
      <c r="Z459" s="21" t="s">
        <v>103</v>
      </c>
      <c r="AA459" s="22" t="s">
        <v>103</v>
      </c>
      <c r="AB459" s="20">
        <v>2027</v>
      </c>
      <c r="AC459" s="20" t="s">
        <v>103</v>
      </c>
      <c r="AD459" s="23" t="s">
        <v>103</v>
      </c>
      <c r="AE459" s="23" t="s">
        <v>103</v>
      </c>
      <c r="AF459" s="2" t="str">
        <f t="shared" si="7"/>
        <v/>
      </c>
    </row>
    <row r="460" spans="1:32" x14ac:dyDescent="0.35">
      <c r="A460" s="19" t="s">
        <v>711</v>
      </c>
      <c r="B460" s="20" t="s">
        <v>151</v>
      </c>
      <c r="C460" s="20" t="s">
        <v>545</v>
      </c>
      <c r="D460" s="20" t="s">
        <v>190</v>
      </c>
      <c r="E460" s="20" t="s">
        <v>26</v>
      </c>
      <c r="F460" s="20" t="s">
        <v>96</v>
      </c>
      <c r="G460" s="20" t="s">
        <v>97</v>
      </c>
      <c r="H460" s="20" t="s">
        <v>98</v>
      </c>
      <c r="I460" s="20" t="s">
        <v>136</v>
      </c>
      <c r="J460" s="39">
        <v>20</v>
      </c>
      <c r="K460" s="39">
        <v>0</v>
      </c>
      <c r="L460" s="39" t="s">
        <v>192</v>
      </c>
      <c r="M460" s="39" t="s">
        <v>101</v>
      </c>
      <c r="N460" s="39" t="s">
        <v>103</v>
      </c>
      <c r="O460" s="39" t="s">
        <v>103</v>
      </c>
      <c r="P460" s="39" t="s">
        <v>103</v>
      </c>
      <c r="Q460" s="39" t="s">
        <v>103</v>
      </c>
      <c r="R460" s="39">
        <v>0</v>
      </c>
      <c r="S460" s="39">
        <v>2500</v>
      </c>
      <c r="T460" s="39" t="s">
        <v>103</v>
      </c>
      <c r="U460" s="39" t="s">
        <v>109</v>
      </c>
      <c r="V460" s="39" t="s">
        <v>171</v>
      </c>
      <c r="W460" s="39" t="s">
        <v>103</v>
      </c>
      <c r="X460" s="39" t="s">
        <v>103</v>
      </c>
      <c r="Y460" s="39" t="s">
        <v>103</v>
      </c>
      <c r="Z460" s="21" t="s">
        <v>103</v>
      </c>
      <c r="AA460" s="22" t="s">
        <v>103</v>
      </c>
      <c r="AB460" s="20">
        <v>2028</v>
      </c>
      <c r="AC460" s="20" t="s">
        <v>103</v>
      </c>
      <c r="AD460" s="23" t="s">
        <v>103</v>
      </c>
      <c r="AE460" s="23" t="s">
        <v>103</v>
      </c>
      <c r="AF460" s="2" t="str">
        <f t="shared" si="7"/>
        <v/>
      </c>
    </row>
    <row r="461" spans="1:32" x14ac:dyDescent="0.35">
      <c r="A461" s="19" t="s">
        <v>712</v>
      </c>
      <c r="B461" s="20" t="s">
        <v>151</v>
      </c>
      <c r="C461" s="20" t="s">
        <v>545</v>
      </c>
      <c r="D461" s="20" t="s">
        <v>190</v>
      </c>
      <c r="E461" s="20" t="s">
        <v>26</v>
      </c>
      <c r="F461" s="20" t="s">
        <v>96</v>
      </c>
      <c r="G461" s="20" t="s">
        <v>97</v>
      </c>
      <c r="H461" s="20" t="s">
        <v>98</v>
      </c>
      <c r="I461" s="20" t="s">
        <v>136</v>
      </c>
      <c r="J461" s="39">
        <v>20</v>
      </c>
      <c r="K461" s="39">
        <v>0</v>
      </c>
      <c r="L461" s="39" t="s">
        <v>192</v>
      </c>
      <c r="M461" s="39" t="s">
        <v>101</v>
      </c>
      <c r="N461" s="39" t="s">
        <v>103</v>
      </c>
      <c r="O461" s="39" t="s">
        <v>103</v>
      </c>
      <c r="P461" s="39" t="s">
        <v>103</v>
      </c>
      <c r="Q461" s="39" t="s">
        <v>103</v>
      </c>
      <c r="R461" s="39">
        <v>0</v>
      </c>
      <c r="S461" s="39">
        <v>2500</v>
      </c>
      <c r="T461" s="39" t="s">
        <v>103</v>
      </c>
      <c r="U461" s="39" t="s">
        <v>109</v>
      </c>
      <c r="V461" s="39" t="s">
        <v>171</v>
      </c>
      <c r="W461" s="39" t="s">
        <v>103</v>
      </c>
      <c r="X461" s="39" t="s">
        <v>103</v>
      </c>
      <c r="Y461" s="39" t="s">
        <v>103</v>
      </c>
      <c r="Z461" s="21" t="s">
        <v>103</v>
      </c>
      <c r="AA461" s="22" t="s">
        <v>103</v>
      </c>
      <c r="AB461" s="20">
        <v>2028</v>
      </c>
      <c r="AC461" s="20" t="s">
        <v>103</v>
      </c>
      <c r="AD461" s="23" t="s">
        <v>103</v>
      </c>
      <c r="AE461" s="23" t="s">
        <v>103</v>
      </c>
      <c r="AF461" s="2" t="str">
        <f t="shared" si="7"/>
        <v/>
      </c>
    </row>
    <row r="462" spans="1:32" x14ac:dyDescent="0.35">
      <c r="A462" s="19" t="s">
        <v>713</v>
      </c>
      <c r="B462" s="20" t="s">
        <v>151</v>
      </c>
      <c r="C462" s="20" t="s">
        <v>545</v>
      </c>
      <c r="D462" s="20" t="s">
        <v>190</v>
      </c>
      <c r="E462" s="20" t="s">
        <v>26</v>
      </c>
      <c r="F462" s="20" t="s">
        <v>96</v>
      </c>
      <c r="G462" s="20" t="s">
        <v>97</v>
      </c>
      <c r="H462" s="20" t="s">
        <v>98</v>
      </c>
      <c r="I462" s="20" t="s">
        <v>136</v>
      </c>
      <c r="J462" s="39">
        <v>20</v>
      </c>
      <c r="K462" s="39">
        <v>0</v>
      </c>
      <c r="L462" s="39" t="s">
        <v>192</v>
      </c>
      <c r="M462" s="39" t="s">
        <v>101</v>
      </c>
      <c r="N462" s="39" t="s">
        <v>103</v>
      </c>
      <c r="O462" s="39" t="s">
        <v>103</v>
      </c>
      <c r="P462" s="39" t="s">
        <v>103</v>
      </c>
      <c r="Q462" s="39" t="s">
        <v>103</v>
      </c>
      <c r="R462" s="39">
        <v>0</v>
      </c>
      <c r="S462" s="39">
        <v>2500</v>
      </c>
      <c r="T462" s="39" t="s">
        <v>103</v>
      </c>
      <c r="U462" s="39" t="s">
        <v>109</v>
      </c>
      <c r="V462" s="39" t="s">
        <v>171</v>
      </c>
      <c r="W462" s="39" t="s">
        <v>103</v>
      </c>
      <c r="X462" s="39" t="s">
        <v>103</v>
      </c>
      <c r="Y462" s="39" t="s">
        <v>103</v>
      </c>
      <c r="Z462" s="21" t="s">
        <v>103</v>
      </c>
      <c r="AA462" s="22" t="s">
        <v>103</v>
      </c>
      <c r="AB462" s="20">
        <v>2028</v>
      </c>
      <c r="AC462" s="20" t="s">
        <v>103</v>
      </c>
      <c r="AD462" s="23" t="s">
        <v>103</v>
      </c>
      <c r="AE462" s="23" t="s">
        <v>103</v>
      </c>
      <c r="AF462" s="2" t="str">
        <f t="shared" si="7"/>
        <v/>
      </c>
    </row>
    <row r="463" spans="1:32" x14ac:dyDescent="0.35">
      <c r="A463" s="19" t="s">
        <v>714</v>
      </c>
      <c r="B463" s="20" t="s">
        <v>151</v>
      </c>
      <c r="C463" s="20" t="s">
        <v>545</v>
      </c>
      <c r="D463" s="20" t="s">
        <v>190</v>
      </c>
      <c r="E463" s="20" t="s">
        <v>26</v>
      </c>
      <c r="F463" s="20" t="s">
        <v>96</v>
      </c>
      <c r="G463" s="20" t="s">
        <v>97</v>
      </c>
      <c r="H463" s="20" t="s">
        <v>98</v>
      </c>
      <c r="I463" s="20" t="s">
        <v>136</v>
      </c>
      <c r="J463" s="39">
        <v>20</v>
      </c>
      <c r="K463" s="39">
        <v>0</v>
      </c>
      <c r="L463" s="39" t="s">
        <v>192</v>
      </c>
      <c r="M463" s="39" t="s">
        <v>101</v>
      </c>
      <c r="N463" s="39" t="s">
        <v>103</v>
      </c>
      <c r="O463" s="39" t="s">
        <v>103</v>
      </c>
      <c r="P463" s="39" t="s">
        <v>103</v>
      </c>
      <c r="Q463" s="39" t="s">
        <v>103</v>
      </c>
      <c r="R463" s="39">
        <v>0</v>
      </c>
      <c r="S463" s="39">
        <v>2500</v>
      </c>
      <c r="T463" s="39" t="s">
        <v>103</v>
      </c>
      <c r="U463" s="39" t="s">
        <v>109</v>
      </c>
      <c r="V463" s="39" t="s">
        <v>171</v>
      </c>
      <c r="W463" s="39" t="s">
        <v>103</v>
      </c>
      <c r="X463" s="39" t="s">
        <v>103</v>
      </c>
      <c r="Y463" s="39" t="s">
        <v>103</v>
      </c>
      <c r="Z463" s="21" t="s">
        <v>103</v>
      </c>
      <c r="AA463" s="22" t="s">
        <v>103</v>
      </c>
      <c r="AB463" s="20">
        <v>2028</v>
      </c>
      <c r="AC463" s="20" t="s">
        <v>103</v>
      </c>
      <c r="AD463" s="23" t="s">
        <v>103</v>
      </c>
      <c r="AE463" s="23" t="s">
        <v>103</v>
      </c>
      <c r="AF463" s="2" t="str">
        <f t="shared" si="7"/>
        <v/>
      </c>
    </row>
    <row r="464" spans="1:32" x14ac:dyDescent="0.35">
      <c r="A464" s="19" t="s">
        <v>715</v>
      </c>
      <c r="B464" s="20" t="s">
        <v>32</v>
      </c>
      <c r="C464" s="20" t="s">
        <v>545</v>
      </c>
      <c r="D464" s="20" t="s">
        <v>190</v>
      </c>
      <c r="E464" s="20" t="s">
        <v>26</v>
      </c>
      <c r="F464" s="20"/>
      <c r="G464" s="20" t="s">
        <v>112</v>
      </c>
      <c r="H464" s="20" t="s">
        <v>98</v>
      </c>
      <c r="I464" s="20" t="s">
        <v>341</v>
      </c>
      <c r="J464" s="39" t="s">
        <v>103</v>
      </c>
      <c r="K464" s="39" t="s">
        <v>103</v>
      </c>
      <c r="L464" s="39" t="s">
        <v>192</v>
      </c>
      <c r="M464" s="39" t="s">
        <v>103</v>
      </c>
      <c r="N464" s="39" t="s">
        <v>716</v>
      </c>
      <c r="O464" s="39">
        <v>0</v>
      </c>
      <c r="P464" s="39"/>
      <c r="Q464" s="39" t="s">
        <v>103</v>
      </c>
      <c r="R464" s="39">
        <v>0</v>
      </c>
      <c r="S464" s="39">
        <v>2500</v>
      </c>
      <c r="T464" s="39" t="s">
        <v>103</v>
      </c>
      <c r="U464" s="39" t="s">
        <v>268</v>
      </c>
      <c r="V464" s="39" t="s">
        <v>171</v>
      </c>
      <c r="W464" s="39" t="s">
        <v>103</v>
      </c>
      <c r="X464" s="39">
        <v>2500</v>
      </c>
      <c r="Y464" s="39">
        <v>2500</v>
      </c>
      <c r="Z464" s="21">
        <v>1</v>
      </c>
      <c r="AA464" s="22">
        <v>1</v>
      </c>
      <c r="AB464" s="20">
        <v>2024</v>
      </c>
      <c r="AC464" s="20">
        <v>2022</v>
      </c>
      <c r="AD464" s="23">
        <v>45320</v>
      </c>
      <c r="AE464" s="23">
        <v>48213</v>
      </c>
      <c r="AF464" s="2" t="e">
        <f t="shared" si="7"/>
        <v>#N/A</v>
      </c>
    </row>
    <row r="465" spans="1:32" x14ac:dyDescent="0.35">
      <c r="A465" s="19" t="s">
        <v>717</v>
      </c>
      <c r="B465" s="20" t="s">
        <v>32</v>
      </c>
      <c r="C465" s="20" t="s">
        <v>545</v>
      </c>
      <c r="D465" s="20" t="s">
        <v>190</v>
      </c>
      <c r="E465" s="20" t="s">
        <v>26</v>
      </c>
      <c r="F465" s="20"/>
      <c r="G465" s="20" t="s">
        <v>112</v>
      </c>
      <c r="H465" s="20" t="s">
        <v>98</v>
      </c>
      <c r="I465" s="20" t="s">
        <v>341</v>
      </c>
      <c r="J465" s="39" t="s">
        <v>103</v>
      </c>
      <c r="K465" s="39" t="s">
        <v>103</v>
      </c>
      <c r="L465" s="39" t="s">
        <v>192</v>
      </c>
      <c r="M465" s="39" t="s">
        <v>103</v>
      </c>
      <c r="N465" s="39" t="s">
        <v>716</v>
      </c>
      <c r="O465" s="39" t="s">
        <v>103</v>
      </c>
      <c r="P465" s="39" t="s">
        <v>103</v>
      </c>
      <c r="Q465" s="39" t="s">
        <v>103</v>
      </c>
      <c r="R465" s="39">
        <v>0</v>
      </c>
      <c r="S465" s="39">
        <v>5500</v>
      </c>
      <c r="T465" s="39" t="s">
        <v>103</v>
      </c>
      <c r="U465" s="39" t="s">
        <v>268</v>
      </c>
      <c r="V465" s="39" t="s">
        <v>171</v>
      </c>
      <c r="W465" s="39" t="s">
        <v>103</v>
      </c>
      <c r="X465" s="39">
        <v>5500</v>
      </c>
      <c r="Y465" s="39">
        <v>5500</v>
      </c>
      <c r="Z465" s="21">
        <v>1</v>
      </c>
      <c r="AA465" s="22">
        <v>1</v>
      </c>
      <c r="AB465" s="20">
        <v>2024</v>
      </c>
      <c r="AC465" s="20">
        <v>2022</v>
      </c>
      <c r="AD465" s="23">
        <v>45350</v>
      </c>
      <c r="AE465" s="23">
        <v>47483</v>
      </c>
      <c r="AF465" s="2" t="str">
        <f t="shared" si="7"/>
        <v/>
      </c>
    </row>
    <row r="466" spans="1:32" x14ac:dyDescent="0.35">
      <c r="A466" s="19" t="s">
        <v>718</v>
      </c>
      <c r="B466" s="20" t="s">
        <v>151</v>
      </c>
      <c r="C466" s="20" t="s">
        <v>545</v>
      </c>
      <c r="D466" s="20" t="s">
        <v>190</v>
      </c>
      <c r="E466" s="20" t="s">
        <v>26</v>
      </c>
      <c r="F466" s="20"/>
      <c r="G466" s="20" t="s">
        <v>112</v>
      </c>
      <c r="H466" s="20" t="s">
        <v>98</v>
      </c>
      <c r="I466" s="20" t="s">
        <v>341</v>
      </c>
      <c r="J466" s="39" t="s">
        <v>103</v>
      </c>
      <c r="K466" s="39" t="s">
        <v>103</v>
      </c>
      <c r="L466" s="39" t="s">
        <v>192</v>
      </c>
      <c r="M466" s="39" t="s">
        <v>103</v>
      </c>
      <c r="N466" s="39" t="s">
        <v>716</v>
      </c>
      <c r="O466" s="39" t="s">
        <v>103</v>
      </c>
      <c r="P466" s="39" t="s">
        <v>103</v>
      </c>
      <c r="Q466" s="39" t="s">
        <v>103</v>
      </c>
      <c r="R466" s="39">
        <v>0</v>
      </c>
      <c r="S466" s="39">
        <v>2500</v>
      </c>
      <c r="T466" s="39" t="s">
        <v>103</v>
      </c>
      <c r="U466" s="39" t="s">
        <v>268</v>
      </c>
      <c r="V466" s="39" t="s">
        <v>171</v>
      </c>
      <c r="W466" s="39" t="s">
        <v>103</v>
      </c>
      <c r="X466" s="39" t="s">
        <v>103</v>
      </c>
      <c r="Y466" s="39" t="s">
        <v>103</v>
      </c>
      <c r="Z466" s="21" t="s">
        <v>103</v>
      </c>
      <c r="AA466" s="22" t="s">
        <v>103</v>
      </c>
      <c r="AB466" s="20">
        <v>2025</v>
      </c>
      <c r="AC466" s="20">
        <v>2022</v>
      </c>
      <c r="AD466" s="23" t="s">
        <v>103</v>
      </c>
      <c r="AE466" s="23">
        <v>47848</v>
      </c>
      <c r="AF466" s="2" t="str">
        <f t="shared" si="7"/>
        <v/>
      </c>
    </row>
    <row r="467" spans="1:32" x14ac:dyDescent="0.35">
      <c r="A467" s="19" t="s">
        <v>719</v>
      </c>
      <c r="B467" s="20" t="s">
        <v>151</v>
      </c>
      <c r="C467" s="20" t="s">
        <v>545</v>
      </c>
      <c r="D467" s="20" t="s">
        <v>190</v>
      </c>
      <c r="E467" s="20" t="s">
        <v>26</v>
      </c>
      <c r="F467" s="20" t="s">
        <v>96</v>
      </c>
      <c r="G467" s="20" t="s">
        <v>112</v>
      </c>
      <c r="H467" s="20" t="s">
        <v>98</v>
      </c>
      <c r="I467" s="20" t="s">
        <v>341</v>
      </c>
      <c r="J467" s="39" t="s">
        <v>103</v>
      </c>
      <c r="K467" s="39" t="s">
        <v>103</v>
      </c>
      <c r="L467" s="39" t="s">
        <v>192</v>
      </c>
      <c r="M467" s="39" t="s">
        <v>103</v>
      </c>
      <c r="N467" s="39" t="s">
        <v>103</v>
      </c>
      <c r="O467" s="39" t="s">
        <v>103</v>
      </c>
      <c r="P467" s="39" t="s">
        <v>103</v>
      </c>
      <c r="Q467" s="39" t="s">
        <v>103</v>
      </c>
      <c r="R467" s="39">
        <v>0</v>
      </c>
      <c r="S467" s="39">
        <v>1000</v>
      </c>
      <c r="T467" s="39" t="s">
        <v>103</v>
      </c>
      <c r="U467" s="39" t="s">
        <v>268</v>
      </c>
      <c r="V467" s="39" t="s">
        <v>171</v>
      </c>
      <c r="W467" s="39" t="s">
        <v>103</v>
      </c>
      <c r="X467" s="39" t="s">
        <v>103</v>
      </c>
      <c r="Y467" s="39" t="s">
        <v>103</v>
      </c>
      <c r="Z467" s="21" t="s">
        <v>103</v>
      </c>
      <c r="AA467" s="22" t="s">
        <v>103</v>
      </c>
      <c r="AB467" s="20">
        <v>2025</v>
      </c>
      <c r="AC467" s="20" t="s">
        <v>103</v>
      </c>
      <c r="AD467" s="23" t="s">
        <v>103</v>
      </c>
      <c r="AE467" s="23" t="s">
        <v>103</v>
      </c>
      <c r="AF467" s="2" t="str">
        <f t="shared" si="7"/>
        <v/>
      </c>
    </row>
    <row r="468" spans="1:32" x14ac:dyDescent="0.35">
      <c r="A468" s="19" t="s">
        <v>720</v>
      </c>
      <c r="B468" s="20" t="s">
        <v>151</v>
      </c>
      <c r="C468" s="20" t="s">
        <v>545</v>
      </c>
      <c r="D468" s="20" t="s">
        <v>190</v>
      </c>
      <c r="E468" s="20" t="s">
        <v>26</v>
      </c>
      <c r="F468" s="20"/>
      <c r="G468" s="20" t="s">
        <v>112</v>
      </c>
      <c r="H468" s="20" t="s">
        <v>98</v>
      </c>
      <c r="I468" s="20" t="s">
        <v>341</v>
      </c>
      <c r="J468" s="39" t="s">
        <v>103</v>
      </c>
      <c r="K468" s="39" t="s">
        <v>103</v>
      </c>
      <c r="L468" s="39" t="s">
        <v>192</v>
      </c>
      <c r="M468" s="39" t="s">
        <v>103</v>
      </c>
      <c r="N468" s="39" t="s">
        <v>103</v>
      </c>
      <c r="O468" s="39" t="s">
        <v>103</v>
      </c>
      <c r="P468" s="39" t="s">
        <v>103</v>
      </c>
      <c r="Q468" s="39" t="s">
        <v>103</v>
      </c>
      <c r="R468" s="39">
        <v>0</v>
      </c>
      <c r="S468" s="39">
        <v>1500</v>
      </c>
      <c r="T468" s="39" t="s">
        <v>103</v>
      </c>
      <c r="U468" s="39" t="s">
        <v>268</v>
      </c>
      <c r="V468" s="39" t="s">
        <v>171</v>
      </c>
      <c r="W468" s="39" t="s">
        <v>103</v>
      </c>
      <c r="X468" s="39" t="s">
        <v>103</v>
      </c>
      <c r="Y468" s="39" t="s">
        <v>103</v>
      </c>
      <c r="Z468" s="21" t="s">
        <v>103</v>
      </c>
      <c r="AA468" s="22" t="s">
        <v>103</v>
      </c>
      <c r="AB468" s="20">
        <v>2026</v>
      </c>
      <c r="AC468" s="20" t="s">
        <v>103</v>
      </c>
      <c r="AD468" s="23" t="s">
        <v>103</v>
      </c>
      <c r="AE468" s="23" t="s">
        <v>103</v>
      </c>
      <c r="AF468" s="2" t="str">
        <f t="shared" si="7"/>
        <v/>
      </c>
    </row>
    <row r="469" spans="1:32" x14ac:dyDescent="0.35">
      <c r="A469" s="19" t="s">
        <v>721</v>
      </c>
      <c r="B469" s="20" t="s">
        <v>151</v>
      </c>
      <c r="C469" s="20" t="s">
        <v>545</v>
      </c>
      <c r="D469" s="20" t="s">
        <v>190</v>
      </c>
      <c r="E469" s="20" t="s">
        <v>26</v>
      </c>
      <c r="F469" s="20"/>
      <c r="G469" s="20" t="s">
        <v>112</v>
      </c>
      <c r="H469" s="20" t="s">
        <v>98</v>
      </c>
      <c r="I469" s="20" t="s">
        <v>341</v>
      </c>
      <c r="J469" s="39" t="s">
        <v>103</v>
      </c>
      <c r="K469" s="39" t="s">
        <v>103</v>
      </c>
      <c r="L469" s="39" t="s">
        <v>192</v>
      </c>
      <c r="M469" s="39" t="s">
        <v>103</v>
      </c>
      <c r="N469" s="39" t="s">
        <v>103</v>
      </c>
      <c r="O469" s="39" t="s">
        <v>103</v>
      </c>
      <c r="P469" s="39" t="s">
        <v>103</v>
      </c>
      <c r="Q469" s="39" t="s">
        <v>103</v>
      </c>
      <c r="R469" s="39">
        <v>0</v>
      </c>
      <c r="S469" s="39">
        <v>2000</v>
      </c>
      <c r="T469" s="39" t="s">
        <v>103</v>
      </c>
      <c r="U469" s="39" t="s">
        <v>268</v>
      </c>
      <c r="V469" s="39" t="s">
        <v>171</v>
      </c>
      <c r="W469" s="39" t="s">
        <v>103</v>
      </c>
      <c r="X469" s="39" t="s">
        <v>103</v>
      </c>
      <c r="Y469" s="39" t="s">
        <v>103</v>
      </c>
      <c r="Z469" s="21" t="s">
        <v>103</v>
      </c>
      <c r="AA469" s="22" t="s">
        <v>103</v>
      </c>
      <c r="AB469" s="20">
        <v>2026</v>
      </c>
      <c r="AC469" s="20" t="s">
        <v>103</v>
      </c>
      <c r="AD469" s="23" t="s">
        <v>103</v>
      </c>
      <c r="AE469" s="23" t="s">
        <v>103</v>
      </c>
      <c r="AF469" s="2" t="str">
        <f t="shared" si="7"/>
        <v/>
      </c>
    </row>
    <row r="470" spans="1:32" x14ac:dyDescent="0.35">
      <c r="A470" s="19" t="s">
        <v>722</v>
      </c>
      <c r="B470" s="20" t="s">
        <v>151</v>
      </c>
      <c r="C470" s="20" t="s">
        <v>545</v>
      </c>
      <c r="D470" s="20" t="s">
        <v>190</v>
      </c>
      <c r="E470" s="20" t="s">
        <v>26</v>
      </c>
      <c r="F470" s="20"/>
      <c r="G470" s="20" t="s">
        <v>112</v>
      </c>
      <c r="H470" s="20" t="s">
        <v>98</v>
      </c>
      <c r="I470" s="20" t="s">
        <v>341</v>
      </c>
      <c r="J470" s="39" t="s">
        <v>103</v>
      </c>
      <c r="K470" s="39" t="s">
        <v>103</v>
      </c>
      <c r="L470" s="39" t="s">
        <v>192</v>
      </c>
      <c r="M470" s="39" t="s">
        <v>103</v>
      </c>
      <c r="N470" s="39" t="s">
        <v>103</v>
      </c>
      <c r="O470" s="39" t="s">
        <v>103</v>
      </c>
      <c r="P470" s="39" t="s">
        <v>103</v>
      </c>
      <c r="Q470" s="39" t="s">
        <v>103</v>
      </c>
      <c r="R470" s="39">
        <v>0</v>
      </c>
      <c r="S470" s="39">
        <v>4000</v>
      </c>
      <c r="T470" s="39" t="s">
        <v>103</v>
      </c>
      <c r="U470" s="39" t="s">
        <v>268</v>
      </c>
      <c r="V470" s="39" t="s">
        <v>171</v>
      </c>
      <c r="W470" s="39" t="s">
        <v>103</v>
      </c>
      <c r="X470" s="39" t="s">
        <v>103</v>
      </c>
      <c r="Y470" s="39" t="s">
        <v>103</v>
      </c>
      <c r="Z470" s="21" t="s">
        <v>103</v>
      </c>
      <c r="AA470" s="22" t="s">
        <v>103</v>
      </c>
      <c r="AB470" s="20">
        <v>2027</v>
      </c>
      <c r="AC470" s="20" t="s">
        <v>103</v>
      </c>
      <c r="AD470" s="23" t="s">
        <v>103</v>
      </c>
      <c r="AE470" s="23" t="s">
        <v>103</v>
      </c>
      <c r="AF470" s="2" t="str">
        <f t="shared" si="7"/>
        <v/>
      </c>
    </row>
    <row r="471" spans="1:32" x14ac:dyDescent="0.35">
      <c r="A471" s="19" t="s">
        <v>723</v>
      </c>
      <c r="B471" s="20" t="s">
        <v>151</v>
      </c>
      <c r="C471" s="20" t="s">
        <v>545</v>
      </c>
      <c r="D471" s="20" t="s">
        <v>190</v>
      </c>
      <c r="E471" s="20" t="s">
        <v>26</v>
      </c>
      <c r="F471" s="20"/>
      <c r="G471" s="20" t="s">
        <v>112</v>
      </c>
      <c r="H471" s="20" t="s">
        <v>98</v>
      </c>
      <c r="I471" s="20" t="s">
        <v>341</v>
      </c>
      <c r="J471" s="39" t="s">
        <v>103</v>
      </c>
      <c r="K471" s="39" t="s">
        <v>103</v>
      </c>
      <c r="L471" s="39" t="s">
        <v>192</v>
      </c>
      <c r="M471" s="39" t="s">
        <v>103</v>
      </c>
      <c r="N471" s="39" t="s">
        <v>103</v>
      </c>
      <c r="O471" s="39" t="s">
        <v>103</v>
      </c>
      <c r="P471" s="39" t="s">
        <v>103</v>
      </c>
      <c r="Q471" s="39" t="s">
        <v>103</v>
      </c>
      <c r="R471" s="39">
        <v>0</v>
      </c>
      <c r="S471" s="39">
        <v>1000</v>
      </c>
      <c r="T471" s="39" t="s">
        <v>103</v>
      </c>
      <c r="U471" s="39" t="s">
        <v>268</v>
      </c>
      <c r="V471" s="39" t="s">
        <v>171</v>
      </c>
      <c r="W471" s="39" t="s">
        <v>103</v>
      </c>
      <c r="X471" s="39" t="s">
        <v>103</v>
      </c>
      <c r="Y471" s="39" t="s">
        <v>103</v>
      </c>
      <c r="Z471" s="21" t="s">
        <v>103</v>
      </c>
      <c r="AA471" s="22" t="s">
        <v>103</v>
      </c>
      <c r="AB471" s="20">
        <v>2028</v>
      </c>
      <c r="AC471" s="20" t="s">
        <v>103</v>
      </c>
      <c r="AD471" s="23" t="s">
        <v>103</v>
      </c>
      <c r="AE471" s="23" t="s">
        <v>103</v>
      </c>
      <c r="AF471" s="2" t="str">
        <f t="shared" si="7"/>
        <v/>
      </c>
    </row>
    <row r="472" spans="1:32" x14ac:dyDescent="0.35">
      <c r="A472" s="19" t="s">
        <v>724</v>
      </c>
      <c r="B472" s="20" t="s">
        <v>151</v>
      </c>
      <c r="C472" s="20" t="s">
        <v>545</v>
      </c>
      <c r="D472" s="20" t="s">
        <v>190</v>
      </c>
      <c r="E472" s="20" t="s">
        <v>26</v>
      </c>
      <c r="F472" s="20"/>
      <c r="G472" s="20" t="s">
        <v>112</v>
      </c>
      <c r="H472" s="20" t="s">
        <v>98</v>
      </c>
      <c r="I472" s="20" t="s">
        <v>341</v>
      </c>
      <c r="J472" s="39" t="s">
        <v>103</v>
      </c>
      <c r="K472" s="39" t="s">
        <v>103</v>
      </c>
      <c r="L472" s="39" t="s">
        <v>192</v>
      </c>
      <c r="M472" s="39" t="s">
        <v>103</v>
      </c>
      <c r="N472" s="39" t="s">
        <v>103</v>
      </c>
      <c r="O472" s="39" t="s">
        <v>103</v>
      </c>
      <c r="P472" s="39" t="s">
        <v>103</v>
      </c>
      <c r="Q472" s="39" t="s">
        <v>103</v>
      </c>
      <c r="R472" s="39">
        <v>0</v>
      </c>
      <c r="S472" s="39">
        <v>2000</v>
      </c>
      <c r="T472" s="39" t="s">
        <v>103</v>
      </c>
      <c r="U472" s="39" t="s">
        <v>268</v>
      </c>
      <c r="V472" s="39" t="s">
        <v>171</v>
      </c>
      <c r="W472" s="39" t="s">
        <v>103</v>
      </c>
      <c r="X472" s="39" t="s">
        <v>103</v>
      </c>
      <c r="Y472" s="39" t="s">
        <v>103</v>
      </c>
      <c r="Z472" s="21" t="s">
        <v>103</v>
      </c>
      <c r="AA472" s="22" t="s">
        <v>103</v>
      </c>
      <c r="AB472" s="20">
        <v>2028</v>
      </c>
      <c r="AC472" s="20" t="s">
        <v>103</v>
      </c>
      <c r="AD472" s="23" t="s">
        <v>103</v>
      </c>
      <c r="AE472" s="23" t="s">
        <v>103</v>
      </c>
      <c r="AF472" s="2" t="str">
        <f t="shared" si="7"/>
        <v/>
      </c>
    </row>
    <row r="473" spans="1:32" x14ac:dyDescent="0.35">
      <c r="A473" s="19" t="s">
        <v>725</v>
      </c>
      <c r="B473" s="20" t="s">
        <v>151</v>
      </c>
      <c r="C473" s="20" t="s">
        <v>545</v>
      </c>
      <c r="D473" s="20" t="s">
        <v>190</v>
      </c>
      <c r="E473" s="20" t="s">
        <v>26</v>
      </c>
      <c r="F473" s="20"/>
      <c r="G473" s="20" t="s">
        <v>112</v>
      </c>
      <c r="H473" s="20" t="s">
        <v>98</v>
      </c>
      <c r="I473" s="20" t="s">
        <v>341</v>
      </c>
      <c r="J473" s="39" t="s">
        <v>103</v>
      </c>
      <c r="K473" s="39" t="s">
        <v>103</v>
      </c>
      <c r="L473" s="39" t="s">
        <v>192</v>
      </c>
      <c r="M473" s="39" t="s">
        <v>103</v>
      </c>
      <c r="N473" s="39" t="s">
        <v>103</v>
      </c>
      <c r="O473" s="39" t="s">
        <v>103</v>
      </c>
      <c r="P473" s="39" t="s">
        <v>103</v>
      </c>
      <c r="Q473" s="39" t="s">
        <v>103</v>
      </c>
      <c r="R473" s="39">
        <v>0</v>
      </c>
      <c r="S473" s="39">
        <v>2000</v>
      </c>
      <c r="T473" s="39" t="s">
        <v>103</v>
      </c>
      <c r="U473" s="39" t="s">
        <v>268</v>
      </c>
      <c r="V473" s="39" t="s">
        <v>171</v>
      </c>
      <c r="W473" s="39" t="s">
        <v>103</v>
      </c>
      <c r="X473" s="39" t="s">
        <v>103</v>
      </c>
      <c r="Y473" s="39" t="s">
        <v>103</v>
      </c>
      <c r="Z473" s="21" t="s">
        <v>103</v>
      </c>
      <c r="AA473" s="22" t="s">
        <v>103</v>
      </c>
      <c r="AB473" s="20">
        <v>2029</v>
      </c>
      <c r="AC473" s="20" t="s">
        <v>103</v>
      </c>
      <c r="AD473" s="23" t="s">
        <v>103</v>
      </c>
      <c r="AE473" s="23" t="s">
        <v>103</v>
      </c>
      <c r="AF473" s="2" t="str">
        <f t="shared" si="7"/>
        <v/>
      </c>
    </row>
    <row r="474" spans="1:32" x14ac:dyDescent="0.35">
      <c r="A474" s="19" t="s">
        <v>726</v>
      </c>
      <c r="B474" s="20" t="s">
        <v>348</v>
      </c>
      <c r="C474" s="20" t="s">
        <v>545</v>
      </c>
      <c r="D474" s="20" t="s">
        <v>190</v>
      </c>
      <c r="E474" s="20" t="s">
        <v>26</v>
      </c>
      <c r="F474" s="20"/>
      <c r="G474" s="20" t="s">
        <v>112</v>
      </c>
      <c r="H474" s="20" t="s">
        <v>98</v>
      </c>
      <c r="I474" s="20" t="s">
        <v>341</v>
      </c>
      <c r="J474" s="39" t="s">
        <v>103</v>
      </c>
      <c r="K474" s="39" t="s">
        <v>103</v>
      </c>
      <c r="L474" s="39" t="s">
        <v>192</v>
      </c>
      <c r="M474" s="39" t="s">
        <v>103</v>
      </c>
      <c r="N474" s="39" t="s">
        <v>727</v>
      </c>
      <c r="O474" s="39" t="s">
        <v>103</v>
      </c>
      <c r="P474" s="39" t="s">
        <v>103</v>
      </c>
      <c r="Q474" s="39" t="s">
        <v>103</v>
      </c>
      <c r="R474" s="39">
        <v>0</v>
      </c>
      <c r="S474" s="39">
        <v>6000</v>
      </c>
      <c r="T474" s="39" t="s">
        <v>103</v>
      </c>
      <c r="U474" s="39" t="s">
        <v>268</v>
      </c>
      <c r="V474" s="39" t="s">
        <v>171</v>
      </c>
      <c r="W474" s="39" t="s">
        <v>103</v>
      </c>
      <c r="X474" s="39" t="s">
        <v>103</v>
      </c>
      <c r="Y474" s="39" t="s">
        <v>103</v>
      </c>
      <c r="Z474" s="21" t="s">
        <v>103</v>
      </c>
      <c r="AA474" s="22" t="s">
        <v>103</v>
      </c>
      <c r="AB474" s="20">
        <v>2029</v>
      </c>
      <c r="AC474" s="20" t="s">
        <v>103</v>
      </c>
      <c r="AD474" s="23" t="s">
        <v>103</v>
      </c>
      <c r="AE474" s="23" t="s">
        <v>103</v>
      </c>
      <c r="AF474" s="2" t="str">
        <f t="shared" si="7"/>
        <v/>
      </c>
    </row>
    <row r="475" spans="1:32" x14ac:dyDescent="0.35">
      <c r="A475" s="19" t="s">
        <v>728</v>
      </c>
      <c r="B475" s="20" t="s">
        <v>348</v>
      </c>
      <c r="C475" s="20" t="s">
        <v>545</v>
      </c>
      <c r="D475" s="20" t="s">
        <v>190</v>
      </c>
      <c r="E475" s="20" t="s">
        <v>26</v>
      </c>
      <c r="F475" s="20"/>
      <c r="G475" s="20" t="s">
        <v>112</v>
      </c>
      <c r="H475" s="20" t="s">
        <v>98</v>
      </c>
      <c r="I475" s="20" t="s">
        <v>341</v>
      </c>
      <c r="J475" s="39" t="s">
        <v>103</v>
      </c>
      <c r="K475" s="39" t="s">
        <v>103</v>
      </c>
      <c r="L475" s="39" t="s">
        <v>192</v>
      </c>
      <c r="M475" s="39" t="s">
        <v>103</v>
      </c>
      <c r="N475" s="39" t="s">
        <v>727</v>
      </c>
      <c r="O475" s="39" t="s">
        <v>103</v>
      </c>
      <c r="P475" s="39" t="s">
        <v>103</v>
      </c>
      <c r="Q475" s="39" t="s">
        <v>103</v>
      </c>
      <c r="R475" s="39">
        <v>0</v>
      </c>
      <c r="S475" s="39">
        <v>2000</v>
      </c>
      <c r="T475" s="39" t="s">
        <v>103</v>
      </c>
      <c r="U475" s="39" t="s">
        <v>268</v>
      </c>
      <c r="V475" s="39" t="s">
        <v>171</v>
      </c>
      <c r="W475" s="39" t="s">
        <v>103</v>
      </c>
      <c r="X475" s="39" t="s">
        <v>103</v>
      </c>
      <c r="Y475" s="39" t="s">
        <v>103</v>
      </c>
      <c r="Z475" s="21" t="s">
        <v>103</v>
      </c>
      <c r="AA475" s="22" t="s">
        <v>103</v>
      </c>
      <c r="AB475" s="20">
        <v>2030</v>
      </c>
      <c r="AC475" s="20" t="s">
        <v>103</v>
      </c>
      <c r="AD475" s="23" t="s">
        <v>103</v>
      </c>
      <c r="AE475" s="23" t="s">
        <v>103</v>
      </c>
      <c r="AF475" s="2" t="str">
        <f t="shared" si="7"/>
        <v/>
      </c>
    </row>
    <row r="476" spans="1:32" x14ac:dyDescent="0.35">
      <c r="A476" s="19" t="s">
        <v>729</v>
      </c>
      <c r="B476" s="20" t="s">
        <v>348</v>
      </c>
      <c r="C476" s="20" t="s">
        <v>545</v>
      </c>
      <c r="D476" s="20" t="s">
        <v>190</v>
      </c>
      <c r="E476" s="20" t="s">
        <v>26</v>
      </c>
      <c r="F476" s="20"/>
      <c r="G476" s="20" t="s">
        <v>112</v>
      </c>
      <c r="H476" s="20" t="s">
        <v>98</v>
      </c>
      <c r="I476" s="20" t="s">
        <v>341</v>
      </c>
      <c r="J476" s="39" t="s">
        <v>103</v>
      </c>
      <c r="K476" s="39" t="s">
        <v>103</v>
      </c>
      <c r="L476" s="39" t="s">
        <v>192</v>
      </c>
      <c r="M476" s="39" t="s">
        <v>103</v>
      </c>
      <c r="N476" s="39" t="s">
        <v>727</v>
      </c>
      <c r="O476" s="39" t="s">
        <v>103</v>
      </c>
      <c r="P476" s="39" t="s">
        <v>103</v>
      </c>
      <c r="Q476" s="39" t="s">
        <v>103</v>
      </c>
      <c r="R476" s="39">
        <v>0</v>
      </c>
      <c r="S476" s="39">
        <v>2000</v>
      </c>
      <c r="T476" s="39" t="s">
        <v>103</v>
      </c>
      <c r="U476" s="39" t="s">
        <v>268</v>
      </c>
      <c r="V476" s="39" t="s">
        <v>171</v>
      </c>
      <c r="W476" s="39" t="s">
        <v>103</v>
      </c>
      <c r="X476" s="39" t="s">
        <v>103</v>
      </c>
      <c r="Y476" s="39" t="s">
        <v>103</v>
      </c>
      <c r="Z476" s="21" t="s">
        <v>103</v>
      </c>
      <c r="AA476" s="22" t="s">
        <v>103</v>
      </c>
      <c r="AB476" s="20">
        <v>2030</v>
      </c>
      <c r="AC476" s="20" t="s">
        <v>103</v>
      </c>
      <c r="AD476" s="23" t="s">
        <v>103</v>
      </c>
      <c r="AE476" s="23" t="s">
        <v>103</v>
      </c>
      <c r="AF476" s="2" t="str">
        <f t="shared" si="7"/>
        <v/>
      </c>
    </row>
    <row r="477" spans="1:32" x14ac:dyDescent="0.35">
      <c r="A477" s="19" t="s">
        <v>730</v>
      </c>
      <c r="B477" s="20" t="s">
        <v>348</v>
      </c>
      <c r="C477" s="20" t="s">
        <v>545</v>
      </c>
      <c r="D477" s="20" t="s">
        <v>190</v>
      </c>
      <c r="E477" s="20" t="s">
        <v>26</v>
      </c>
      <c r="F477" s="20"/>
      <c r="G477" s="20" t="s">
        <v>112</v>
      </c>
      <c r="H477" s="20" t="s">
        <v>98</v>
      </c>
      <c r="I477" s="20" t="s">
        <v>341</v>
      </c>
      <c r="J477" s="39" t="s">
        <v>103</v>
      </c>
      <c r="K477" s="39" t="s">
        <v>103</v>
      </c>
      <c r="L477" s="39" t="s">
        <v>192</v>
      </c>
      <c r="M477" s="39" t="s">
        <v>103</v>
      </c>
      <c r="N477" s="39" t="s">
        <v>727</v>
      </c>
      <c r="O477" s="39" t="s">
        <v>103</v>
      </c>
      <c r="P477" s="39" t="s">
        <v>103</v>
      </c>
      <c r="Q477" s="39" t="s">
        <v>103</v>
      </c>
      <c r="R477" s="39">
        <v>0</v>
      </c>
      <c r="S477" s="39">
        <v>2000</v>
      </c>
      <c r="T477" s="39" t="s">
        <v>103</v>
      </c>
      <c r="U477" s="39" t="s">
        <v>268</v>
      </c>
      <c r="V477" s="39" t="s">
        <v>171</v>
      </c>
      <c r="W477" s="39" t="s">
        <v>103</v>
      </c>
      <c r="X477" s="39" t="s">
        <v>103</v>
      </c>
      <c r="Y477" s="39" t="s">
        <v>103</v>
      </c>
      <c r="Z477" s="21" t="s">
        <v>103</v>
      </c>
      <c r="AA477" s="22" t="s">
        <v>103</v>
      </c>
      <c r="AB477" s="20">
        <v>2031</v>
      </c>
      <c r="AC477" s="20" t="s">
        <v>103</v>
      </c>
      <c r="AD477" s="23" t="s">
        <v>103</v>
      </c>
      <c r="AE477" s="23" t="s">
        <v>103</v>
      </c>
      <c r="AF477" s="2" t="str">
        <f t="shared" si="7"/>
        <v/>
      </c>
    </row>
    <row r="478" spans="1:32" x14ac:dyDescent="0.35">
      <c r="A478" s="19" t="s">
        <v>731</v>
      </c>
      <c r="B478" s="20" t="s">
        <v>348</v>
      </c>
      <c r="C478" s="20" t="s">
        <v>545</v>
      </c>
      <c r="D478" s="20" t="s">
        <v>190</v>
      </c>
      <c r="E478" s="20" t="s">
        <v>26</v>
      </c>
      <c r="F478" s="20"/>
      <c r="G478" s="20" t="s">
        <v>112</v>
      </c>
      <c r="H478" s="20" t="s">
        <v>98</v>
      </c>
      <c r="I478" s="20" t="s">
        <v>341</v>
      </c>
      <c r="J478" s="39" t="s">
        <v>103</v>
      </c>
      <c r="K478" s="39" t="s">
        <v>103</v>
      </c>
      <c r="L478" s="39" t="s">
        <v>192</v>
      </c>
      <c r="M478" s="39" t="s">
        <v>103</v>
      </c>
      <c r="N478" s="39" t="s">
        <v>727</v>
      </c>
      <c r="O478" s="39" t="s">
        <v>103</v>
      </c>
      <c r="P478" s="39" t="s">
        <v>103</v>
      </c>
      <c r="Q478" s="39" t="s">
        <v>103</v>
      </c>
      <c r="R478" s="39">
        <v>0</v>
      </c>
      <c r="S478" s="39">
        <v>2000</v>
      </c>
      <c r="T478" s="39" t="s">
        <v>103</v>
      </c>
      <c r="U478" s="39" t="s">
        <v>268</v>
      </c>
      <c r="V478" s="39" t="s">
        <v>171</v>
      </c>
      <c r="W478" s="39" t="s">
        <v>103</v>
      </c>
      <c r="X478" s="39" t="s">
        <v>103</v>
      </c>
      <c r="Y478" s="39" t="s">
        <v>103</v>
      </c>
      <c r="Z478" s="21" t="s">
        <v>103</v>
      </c>
      <c r="AA478" s="22" t="s">
        <v>103</v>
      </c>
      <c r="AB478" s="20">
        <v>2032</v>
      </c>
      <c r="AC478" s="20" t="s">
        <v>103</v>
      </c>
      <c r="AD478" s="23" t="s">
        <v>103</v>
      </c>
      <c r="AE478" s="23" t="s">
        <v>103</v>
      </c>
      <c r="AF478" s="2" t="str">
        <f t="shared" si="7"/>
        <v/>
      </c>
    </row>
    <row r="479" spans="1:32" x14ac:dyDescent="0.35">
      <c r="A479" s="19" t="s">
        <v>732</v>
      </c>
      <c r="B479" s="20" t="s">
        <v>32</v>
      </c>
      <c r="C479" s="20" t="s">
        <v>733</v>
      </c>
      <c r="D479" s="20" t="s">
        <v>190</v>
      </c>
      <c r="E479" s="20" t="s">
        <v>25</v>
      </c>
      <c r="F479" s="20"/>
      <c r="G479" s="20" t="s">
        <v>97</v>
      </c>
      <c r="H479" s="20" t="s">
        <v>98</v>
      </c>
      <c r="I479" s="20" t="s">
        <v>99</v>
      </c>
      <c r="J479" s="39">
        <v>20</v>
      </c>
      <c r="K479" s="39">
        <v>0</v>
      </c>
      <c r="L479" s="39" t="s">
        <v>192</v>
      </c>
      <c r="M479" s="39" t="s">
        <v>101</v>
      </c>
      <c r="N479" s="39" t="s">
        <v>103</v>
      </c>
      <c r="O479" s="39">
        <v>49.81</v>
      </c>
      <c r="P479" s="39">
        <v>55.264617774325977</v>
      </c>
      <c r="Q479" s="39" t="s">
        <v>103</v>
      </c>
      <c r="R479" s="39" t="s">
        <v>103</v>
      </c>
      <c r="S479" s="39" t="s">
        <v>103</v>
      </c>
      <c r="T479" s="39" t="s">
        <v>103</v>
      </c>
      <c r="U479" s="39" t="s">
        <v>104</v>
      </c>
      <c r="V479" s="39" t="s">
        <v>99</v>
      </c>
      <c r="W479" s="39">
        <v>0</v>
      </c>
      <c r="X479" s="39">
        <v>142</v>
      </c>
      <c r="Y479" s="39">
        <v>142</v>
      </c>
      <c r="Z479" s="21">
        <v>1</v>
      </c>
      <c r="AA479" s="22" t="s">
        <v>106</v>
      </c>
      <c r="AB479" s="20">
        <v>2015</v>
      </c>
      <c r="AC479" s="20" t="s">
        <v>103</v>
      </c>
      <c r="AD479" s="23" t="s">
        <v>103</v>
      </c>
      <c r="AE479" s="23" t="s">
        <v>103</v>
      </c>
      <c r="AF479" s="2">
        <f t="shared" si="7"/>
        <v>55.264617774325977</v>
      </c>
    </row>
    <row r="480" spans="1:32" x14ac:dyDescent="0.35">
      <c r="A480" s="19" t="s">
        <v>734</v>
      </c>
      <c r="B480" s="20" t="s">
        <v>32</v>
      </c>
      <c r="C480" s="20" t="s">
        <v>733</v>
      </c>
      <c r="D480" s="20" t="s">
        <v>190</v>
      </c>
      <c r="E480" s="20" t="s">
        <v>25</v>
      </c>
      <c r="F480" s="20"/>
      <c r="G480" s="20" t="s">
        <v>97</v>
      </c>
      <c r="H480" s="20" t="s">
        <v>98</v>
      </c>
      <c r="I480" s="20" t="s">
        <v>99</v>
      </c>
      <c r="J480" s="39">
        <v>20</v>
      </c>
      <c r="K480" s="39">
        <v>0</v>
      </c>
      <c r="L480" s="39" t="s">
        <v>192</v>
      </c>
      <c r="M480" s="39" t="s">
        <v>123</v>
      </c>
      <c r="N480" s="39" t="s">
        <v>103</v>
      </c>
      <c r="O480" s="39">
        <v>83.3</v>
      </c>
      <c r="P480" s="39">
        <v>92.156211970350697</v>
      </c>
      <c r="Q480" s="39" t="s">
        <v>103</v>
      </c>
      <c r="R480" s="39">
        <v>0</v>
      </c>
      <c r="S480" s="39">
        <v>8</v>
      </c>
      <c r="T480" s="39" t="s">
        <v>103</v>
      </c>
      <c r="U480" s="39" t="s">
        <v>104</v>
      </c>
      <c r="V480" s="39" t="s">
        <v>99</v>
      </c>
      <c r="W480" s="39" t="s">
        <v>103</v>
      </c>
      <c r="X480" s="39">
        <v>5</v>
      </c>
      <c r="Y480" s="39">
        <v>5</v>
      </c>
      <c r="Z480" s="21">
        <v>1</v>
      </c>
      <c r="AA480" s="22">
        <v>0.625</v>
      </c>
      <c r="AB480" s="20">
        <v>2016</v>
      </c>
      <c r="AC480" s="20" t="s">
        <v>103</v>
      </c>
      <c r="AD480" s="23">
        <v>42705</v>
      </c>
      <c r="AE480" s="23">
        <v>43101</v>
      </c>
      <c r="AF480" s="2">
        <f t="shared" si="7"/>
        <v>92.156211970350697</v>
      </c>
    </row>
    <row r="481" spans="1:32" x14ac:dyDescent="0.35">
      <c r="A481" s="19" t="s">
        <v>735</v>
      </c>
      <c r="B481" s="20" t="s">
        <v>32</v>
      </c>
      <c r="C481" s="20" t="s">
        <v>733</v>
      </c>
      <c r="D481" s="20" t="s">
        <v>190</v>
      </c>
      <c r="E481" s="20" t="s">
        <v>25</v>
      </c>
      <c r="F481" s="20"/>
      <c r="G481" s="20" t="s">
        <v>97</v>
      </c>
      <c r="H481" s="20" t="s">
        <v>98</v>
      </c>
      <c r="I481" s="20" t="s">
        <v>99</v>
      </c>
      <c r="J481" s="39">
        <v>20</v>
      </c>
      <c r="K481" s="39">
        <v>0</v>
      </c>
      <c r="L481" s="39" t="s">
        <v>192</v>
      </c>
      <c r="M481" s="39" t="s">
        <v>123</v>
      </c>
      <c r="N481" s="39" t="s">
        <v>103</v>
      </c>
      <c r="O481" s="39">
        <v>98.78</v>
      </c>
      <c r="P481" s="39">
        <v>109.28200022126342</v>
      </c>
      <c r="Q481" s="39" t="s">
        <v>103</v>
      </c>
      <c r="R481" s="39">
        <v>0</v>
      </c>
      <c r="S481" s="39">
        <v>32</v>
      </c>
      <c r="T481" s="39" t="s">
        <v>103</v>
      </c>
      <c r="U481" s="39" t="s">
        <v>104</v>
      </c>
      <c r="V481" s="39" t="s">
        <v>99</v>
      </c>
      <c r="W481" s="39" t="s">
        <v>103</v>
      </c>
      <c r="X481" s="39">
        <v>35</v>
      </c>
      <c r="Y481" s="39">
        <v>35</v>
      </c>
      <c r="Z481" s="21">
        <v>1</v>
      </c>
      <c r="AA481" s="22">
        <v>1.09375</v>
      </c>
      <c r="AB481" s="20">
        <v>2016</v>
      </c>
      <c r="AC481" s="20" t="s">
        <v>103</v>
      </c>
      <c r="AD481" s="23">
        <v>42705</v>
      </c>
      <c r="AE481" s="23">
        <v>43252</v>
      </c>
      <c r="AF481" s="2">
        <f t="shared" si="7"/>
        <v>109.28200022126342</v>
      </c>
    </row>
    <row r="482" spans="1:32" x14ac:dyDescent="0.35">
      <c r="A482" s="19" t="s">
        <v>736</v>
      </c>
      <c r="B482" s="20" t="s">
        <v>32</v>
      </c>
      <c r="C482" s="20" t="s">
        <v>733</v>
      </c>
      <c r="D482" s="20" t="s">
        <v>190</v>
      </c>
      <c r="E482" s="20" t="s">
        <v>25</v>
      </c>
      <c r="F482" s="20"/>
      <c r="G482" s="20" t="s">
        <v>97</v>
      </c>
      <c r="H482" s="20" t="s">
        <v>98</v>
      </c>
      <c r="I482" s="20" t="s">
        <v>99</v>
      </c>
      <c r="J482" s="39">
        <v>20</v>
      </c>
      <c r="K482" s="39">
        <v>0</v>
      </c>
      <c r="L482" s="39" t="s">
        <v>192</v>
      </c>
      <c r="M482" s="39" t="s">
        <v>101</v>
      </c>
      <c r="N482" s="39" t="s">
        <v>103</v>
      </c>
      <c r="O482" s="39">
        <v>77.95</v>
      </c>
      <c r="P482" s="39">
        <v>91.954700955526718</v>
      </c>
      <c r="Q482" s="39" t="s">
        <v>103</v>
      </c>
      <c r="R482" s="39">
        <v>0</v>
      </c>
      <c r="S482" s="39">
        <v>53.52</v>
      </c>
      <c r="T482" s="39" t="s">
        <v>103</v>
      </c>
      <c r="U482" s="39" t="s">
        <v>104</v>
      </c>
      <c r="V482" s="39" t="s">
        <v>99</v>
      </c>
      <c r="W482" s="39">
        <v>0</v>
      </c>
      <c r="X482" s="39">
        <v>53</v>
      </c>
      <c r="Y482" s="39">
        <v>53</v>
      </c>
      <c r="Z482" s="21">
        <v>1</v>
      </c>
      <c r="AA482" s="22">
        <v>0.99028400597907318</v>
      </c>
      <c r="AB482" s="20">
        <v>2018</v>
      </c>
      <c r="AC482" s="20" t="s">
        <v>103</v>
      </c>
      <c r="AD482" s="23" t="s">
        <v>103</v>
      </c>
      <c r="AE482" s="23">
        <v>43646</v>
      </c>
      <c r="AF482" s="2">
        <f t="shared" si="7"/>
        <v>91.954700955526718</v>
      </c>
    </row>
    <row r="483" spans="1:32" x14ac:dyDescent="0.35">
      <c r="A483" s="19" t="s">
        <v>737</v>
      </c>
      <c r="B483" s="20" t="s">
        <v>32</v>
      </c>
      <c r="C483" s="20" t="s">
        <v>733</v>
      </c>
      <c r="D483" s="20" t="s">
        <v>190</v>
      </c>
      <c r="E483" s="20" t="s">
        <v>51</v>
      </c>
      <c r="F483" s="20" t="s">
        <v>96</v>
      </c>
      <c r="G483" s="20" t="s">
        <v>97</v>
      </c>
      <c r="H483" s="20" t="s">
        <v>98</v>
      </c>
      <c r="I483" s="20" t="s">
        <v>99</v>
      </c>
      <c r="J483" s="39">
        <v>20</v>
      </c>
      <c r="K483" s="39">
        <v>0</v>
      </c>
      <c r="L483" s="39" t="s">
        <v>192</v>
      </c>
      <c r="M483" s="39" t="s">
        <v>123</v>
      </c>
      <c r="N483" s="39" t="s">
        <v>103</v>
      </c>
      <c r="O483" s="39">
        <v>57.03</v>
      </c>
      <c r="P483" s="39">
        <v>67.276159018520701</v>
      </c>
      <c r="Q483" s="39" t="s">
        <v>103</v>
      </c>
      <c r="R483" s="39">
        <v>0</v>
      </c>
      <c r="S483" s="39">
        <v>456</v>
      </c>
      <c r="T483" s="39" t="s">
        <v>103</v>
      </c>
      <c r="U483" s="39" t="s">
        <v>147</v>
      </c>
      <c r="V483" s="39" t="s">
        <v>169</v>
      </c>
      <c r="W483" s="39">
        <v>0</v>
      </c>
      <c r="X483" s="39">
        <v>370</v>
      </c>
      <c r="Y483" s="39">
        <v>370</v>
      </c>
      <c r="Z483" s="21">
        <v>1</v>
      </c>
      <c r="AA483" s="22">
        <v>0.81140350877192979</v>
      </c>
      <c r="AB483" s="20">
        <v>2018</v>
      </c>
      <c r="AC483" s="20" t="s">
        <v>103</v>
      </c>
      <c r="AD483" s="23" t="s">
        <v>103</v>
      </c>
      <c r="AE483" s="23">
        <v>44196</v>
      </c>
      <c r="AF483" s="2">
        <f t="shared" si="7"/>
        <v>67.276159018520701</v>
      </c>
    </row>
    <row r="484" spans="1:32" x14ac:dyDescent="0.35">
      <c r="A484" s="19" t="s">
        <v>738</v>
      </c>
      <c r="B484" s="20" t="s">
        <v>32</v>
      </c>
      <c r="C484" s="20" t="s">
        <v>733</v>
      </c>
      <c r="D484" s="20" t="s">
        <v>190</v>
      </c>
      <c r="E484" s="20" t="s">
        <v>25</v>
      </c>
      <c r="F484" s="20"/>
      <c r="G484" s="20" t="s">
        <v>97</v>
      </c>
      <c r="H484" s="20" t="s">
        <v>98</v>
      </c>
      <c r="I484" s="20" t="s">
        <v>99</v>
      </c>
      <c r="J484" s="39">
        <v>20</v>
      </c>
      <c r="K484" s="39">
        <v>0</v>
      </c>
      <c r="L484" s="39" t="s">
        <v>192</v>
      </c>
      <c r="M484" s="39" t="s">
        <v>101</v>
      </c>
      <c r="N484" s="39" t="s">
        <v>103</v>
      </c>
      <c r="O484" s="39">
        <v>67</v>
      </c>
      <c r="P484" s="39">
        <v>79.037395304942791</v>
      </c>
      <c r="Q484" s="39" t="s">
        <v>103</v>
      </c>
      <c r="R484" s="39">
        <v>0</v>
      </c>
      <c r="S484" s="39">
        <v>53.4</v>
      </c>
      <c r="T484" s="39" t="s">
        <v>103</v>
      </c>
      <c r="U484" s="39" t="s">
        <v>104</v>
      </c>
      <c r="V484" s="39" t="s">
        <v>99</v>
      </c>
      <c r="W484" s="39">
        <v>0</v>
      </c>
      <c r="X484" s="39">
        <v>52.9</v>
      </c>
      <c r="Y484" s="39">
        <v>52.9</v>
      </c>
      <c r="Z484" s="21">
        <v>1</v>
      </c>
      <c r="AA484" s="22">
        <v>0.99063670411985016</v>
      </c>
      <c r="AB484" s="20">
        <v>2018</v>
      </c>
      <c r="AC484" s="20" t="s">
        <v>103</v>
      </c>
      <c r="AD484" s="23" t="s">
        <v>103</v>
      </c>
      <c r="AE484" s="23">
        <v>43830</v>
      </c>
      <c r="AF484" s="2">
        <f t="shared" si="7"/>
        <v>79.037395304942791</v>
      </c>
    </row>
    <row r="485" spans="1:32" x14ac:dyDescent="0.35">
      <c r="A485" s="19" t="s">
        <v>739</v>
      </c>
      <c r="B485" s="20" t="s">
        <v>32</v>
      </c>
      <c r="C485" s="20" t="s">
        <v>733</v>
      </c>
      <c r="D485" s="20" t="s">
        <v>190</v>
      </c>
      <c r="E485" s="20" t="s">
        <v>26</v>
      </c>
      <c r="F485" s="20"/>
      <c r="G485" s="20" t="s">
        <v>97</v>
      </c>
      <c r="H485" s="20" t="s">
        <v>98</v>
      </c>
      <c r="I485" s="20" t="s">
        <v>99</v>
      </c>
      <c r="J485" s="39">
        <v>20</v>
      </c>
      <c r="K485" s="39">
        <v>0</v>
      </c>
      <c r="L485" s="39" t="s">
        <v>192</v>
      </c>
      <c r="M485" s="39" t="s">
        <v>101</v>
      </c>
      <c r="N485" s="39" t="s">
        <v>103</v>
      </c>
      <c r="O485" s="39">
        <v>69.53</v>
      </c>
      <c r="P485" s="39">
        <v>82.021941724666746</v>
      </c>
      <c r="Q485" s="39" t="s">
        <v>103</v>
      </c>
      <c r="R485" s="39">
        <v>0</v>
      </c>
      <c r="S485" s="39">
        <v>171</v>
      </c>
      <c r="T485" s="39" t="s">
        <v>103</v>
      </c>
      <c r="U485" s="39" t="s">
        <v>109</v>
      </c>
      <c r="V485" s="39" t="s">
        <v>99</v>
      </c>
      <c r="W485" s="39">
        <v>0</v>
      </c>
      <c r="X485" s="39">
        <v>170.9</v>
      </c>
      <c r="Y485" s="39">
        <v>170.9</v>
      </c>
      <c r="Z485" s="21">
        <v>1</v>
      </c>
      <c r="AA485" s="22">
        <v>0.99941520467836265</v>
      </c>
      <c r="AB485" s="20">
        <v>2018</v>
      </c>
      <c r="AC485" s="20" t="s">
        <v>103</v>
      </c>
      <c r="AD485" s="23" t="s">
        <v>103</v>
      </c>
      <c r="AE485" s="23">
        <v>44377</v>
      </c>
      <c r="AF485" s="2">
        <f t="shared" si="7"/>
        <v>82.021941724666746</v>
      </c>
    </row>
    <row r="486" spans="1:32" x14ac:dyDescent="0.35">
      <c r="A486" s="19" t="s">
        <v>740</v>
      </c>
      <c r="B486" s="20" t="s">
        <v>32</v>
      </c>
      <c r="C486" s="20" t="s">
        <v>733</v>
      </c>
      <c r="D486" s="20" t="s">
        <v>190</v>
      </c>
      <c r="E486" s="20" t="s">
        <v>26</v>
      </c>
      <c r="F486" s="20"/>
      <c r="G486" s="20" t="s">
        <v>97</v>
      </c>
      <c r="H486" s="20" t="s">
        <v>98</v>
      </c>
      <c r="I486" s="20" t="s">
        <v>99</v>
      </c>
      <c r="J486" s="39">
        <v>20</v>
      </c>
      <c r="K486" s="39">
        <v>0</v>
      </c>
      <c r="L486" s="39" t="s">
        <v>192</v>
      </c>
      <c r="M486" s="39" t="s">
        <v>101</v>
      </c>
      <c r="N486" s="39" t="s">
        <v>103</v>
      </c>
      <c r="O486" s="39">
        <v>67.319999999999993</v>
      </c>
      <c r="P486" s="39">
        <v>75.344152210408495</v>
      </c>
      <c r="Q486" s="39" t="s">
        <v>103</v>
      </c>
      <c r="R486" s="39">
        <v>0</v>
      </c>
      <c r="S486" s="39">
        <v>186.96</v>
      </c>
      <c r="T486" s="39" t="s">
        <v>103</v>
      </c>
      <c r="U486" s="39" t="s">
        <v>109</v>
      </c>
      <c r="V486" s="39" t="s">
        <v>99</v>
      </c>
      <c r="W486" s="39">
        <v>0</v>
      </c>
      <c r="X486" s="39">
        <v>179.5</v>
      </c>
      <c r="Y486" s="39">
        <v>179.5</v>
      </c>
      <c r="Z486" s="21">
        <v>1</v>
      </c>
      <c r="AA486" s="22">
        <v>0.96009841677364138</v>
      </c>
      <c r="AB486" s="20">
        <v>2019</v>
      </c>
      <c r="AC486" s="20" t="s">
        <v>103</v>
      </c>
      <c r="AD486" s="23" t="s">
        <v>103</v>
      </c>
      <c r="AE486" s="23" t="s">
        <v>103</v>
      </c>
      <c r="AF486" s="2">
        <f t="shared" si="7"/>
        <v>75.344152210408495</v>
      </c>
    </row>
    <row r="487" spans="1:32" x14ac:dyDescent="0.35">
      <c r="A487" s="19" t="s">
        <v>741</v>
      </c>
      <c r="B487" s="20" t="s">
        <v>32</v>
      </c>
      <c r="C487" s="20" t="s">
        <v>733</v>
      </c>
      <c r="D487" s="20" t="s">
        <v>190</v>
      </c>
      <c r="E487" s="20" t="s">
        <v>25</v>
      </c>
      <c r="F487" s="20"/>
      <c r="G487" s="20" t="s">
        <v>97</v>
      </c>
      <c r="H487" s="20" t="s">
        <v>98</v>
      </c>
      <c r="I487" s="20" t="s">
        <v>99</v>
      </c>
      <c r="J487" s="39">
        <v>20</v>
      </c>
      <c r="K487" s="39">
        <v>0</v>
      </c>
      <c r="L487" s="39" t="s">
        <v>192</v>
      </c>
      <c r="M487" s="39" t="s">
        <v>123</v>
      </c>
      <c r="N487" s="39" t="s">
        <v>103</v>
      </c>
      <c r="O487" s="39">
        <v>66.66</v>
      </c>
      <c r="P487" s="39">
        <v>74.605484051482932</v>
      </c>
      <c r="Q487" s="39" t="s">
        <v>103</v>
      </c>
      <c r="R487" s="39">
        <v>0</v>
      </c>
      <c r="S487" s="39">
        <v>143</v>
      </c>
      <c r="T487" s="39" t="s">
        <v>103</v>
      </c>
      <c r="U487" s="39" t="s">
        <v>104</v>
      </c>
      <c r="V487" s="39" t="s">
        <v>99</v>
      </c>
      <c r="W487" s="39">
        <v>0</v>
      </c>
      <c r="X487" s="39">
        <v>62</v>
      </c>
      <c r="Y487" s="39">
        <v>62</v>
      </c>
      <c r="Z487" s="21">
        <v>1</v>
      </c>
      <c r="AA487" s="22">
        <v>0.43356643356643354</v>
      </c>
      <c r="AB487" s="20">
        <v>2019</v>
      </c>
      <c r="AC487" s="20" t="s">
        <v>103</v>
      </c>
      <c r="AD487" s="23" t="s">
        <v>103</v>
      </c>
      <c r="AE487" s="23" t="s">
        <v>103</v>
      </c>
      <c r="AF487" s="2">
        <f t="shared" si="7"/>
        <v>74.605484051482932</v>
      </c>
    </row>
    <row r="488" spans="1:32" x14ac:dyDescent="0.35">
      <c r="A488" s="19" t="s">
        <v>742</v>
      </c>
      <c r="B488" s="20" t="s">
        <v>32</v>
      </c>
      <c r="C488" s="20" t="s">
        <v>733</v>
      </c>
      <c r="D488" s="20" t="s">
        <v>190</v>
      </c>
      <c r="E488" s="20" t="s">
        <v>26</v>
      </c>
      <c r="F488" s="20"/>
      <c r="G488" s="20" t="s">
        <v>97</v>
      </c>
      <c r="H488" s="20" t="s">
        <v>98</v>
      </c>
      <c r="I488" s="20" t="s">
        <v>99</v>
      </c>
      <c r="J488" s="39">
        <v>20</v>
      </c>
      <c r="K488" s="39">
        <v>0</v>
      </c>
      <c r="L488" s="39" t="s">
        <v>192</v>
      </c>
      <c r="M488" s="39" t="s">
        <v>123</v>
      </c>
      <c r="N488" s="39" t="s">
        <v>103</v>
      </c>
      <c r="O488" s="39">
        <v>58.58</v>
      </c>
      <c r="P488" s="39">
        <v>65.562395075545609</v>
      </c>
      <c r="Q488" s="39" t="s">
        <v>103</v>
      </c>
      <c r="R488" s="39">
        <v>0</v>
      </c>
      <c r="S488" s="39">
        <v>187</v>
      </c>
      <c r="T488" s="39" t="s">
        <v>103</v>
      </c>
      <c r="U488" s="39" t="s">
        <v>109</v>
      </c>
      <c r="V488" s="39" t="s">
        <v>99</v>
      </c>
      <c r="W488" s="39">
        <v>0</v>
      </c>
      <c r="X488" s="39">
        <v>222</v>
      </c>
      <c r="Y488" s="39">
        <v>222</v>
      </c>
      <c r="Z488" s="21">
        <v>1</v>
      </c>
      <c r="AA488" s="22">
        <v>1.1871657754010696</v>
      </c>
      <c r="AB488" s="20">
        <v>2019</v>
      </c>
      <c r="AC488" s="20" t="s">
        <v>103</v>
      </c>
      <c r="AD488" s="23" t="s">
        <v>103</v>
      </c>
      <c r="AE488" s="23" t="s">
        <v>103</v>
      </c>
      <c r="AF488" s="2">
        <f t="shared" si="7"/>
        <v>65.562395075545609</v>
      </c>
    </row>
    <row r="489" spans="1:32" x14ac:dyDescent="0.35">
      <c r="A489" s="19" t="s">
        <v>743</v>
      </c>
      <c r="B489" s="20" t="s">
        <v>32</v>
      </c>
      <c r="C489" s="20" t="s">
        <v>733</v>
      </c>
      <c r="D489" s="20" t="s">
        <v>190</v>
      </c>
      <c r="E489" s="20" t="s">
        <v>25</v>
      </c>
      <c r="F489" s="20"/>
      <c r="G489" s="20" t="s">
        <v>97</v>
      </c>
      <c r="H489" s="20" t="s">
        <v>98</v>
      </c>
      <c r="I489" s="20" t="s">
        <v>99</v>
      </c>
      <c r="J489" s="39">
        <v>20</v>
      </c>
      <c r="K489" s="39">
        <v>0</v>
      </c>
      <c r="L489" s="39" t="s">
        <v>192</v>
      </c>
      <c r="M489" s="39" t="s">
        <v>123</v>
      </c>
      <c r="N489" s="39" t="s">
        <v>103</v>
      </c>
      <c r="O489" s="39">
        <v>62.78</v>
      </c>
      <c r="P489" s="39">
        <v>70.263010632344717</v>
      </c>
      <c r="Q489" s="39" t="s">
        <v>103</v>
      </c>
      <c r="R489" s="39">
        <v>0</v>
      </c>
      <c r="S489" s="39">
        <v>143.04</v>
      </c>
      <c r="T489" s="39" t="s">
        <v>103</v>
      </c>
      <c r="U489" s="39" t="s">
        <v>104</v>
      </c>
      <c r="V489" s="39" t="s">
        <v>99</v>
      </c>
      <c r="W489" s="39">
        <v>0</v>
      </c>
      <c r="X489" s="39">
        <v>142.80000000000001</v>
      </c>
      <c r="Y489" s="39">
        <v>142.80000000000001</v>
      </c>
      <c r="Z489" s="21">
        <v>1</v>
      </c>
      <c r="AA489" s="22">
        <v>0.9983221476510068</v>
      </c>
      <c r="AB489" s="20">
        <v>2019</v>
      </c>
      <c r="AC489" s="20" t="s">
        <v>103</v>
      </c>
      <c r="AD489" s="23" t="s">
        <v>103</v>
      </c>
      <c r="AE489" s="23" t="s">
        <v>103</v>
      </c>
      <c r="AF489" s="2">
        <f t="shared" si="7"/>
        <v>70.263010632344717</v>
      </c>
    </row>
    <row r="490" spans="1:32" x14ac:dyDescent="0.35">
      <c r="A490" s="19" t="s">
        <v>744</v>
      </c>
      <c r="B490" s="20" t="s">
        <v>32</v>
      </c>
      <c r="C490" s="20" t="s">
        <v>733</v>
      </c>
      <c r="D490" s="20" t="s">
        <v>190</v>
      </c>
      <c r="E490" s="20" t="s">
        <v>51</v>
      </c>
      <c r="F490" s="20" t="s">
        <v>96</v>
      </c>
      <c r="G490" s="20" t="s">
        <v>97</v>
      </c>
      <c r="H490" s="20" t="s">
        <v>98</v>
      </c>
      <c r="I490" s="20" t="s">
        <v>99</v>
      </c>
      <c r="J490" s="39">
        <v>20</v>
      </c>
      <c r="K490" s="39">
        <v>0</v>
      </c>
      <c r="L490" s="39" t="s">
        <v>192</v>
      </c>
      <c r="M490" s="39" t="s">
        <v>101</v>
      </c>
      <c r="N490" s="39" t="s">
        <v>103</v>
      </c>
      <c r="O490" s="39">
        <v>52</v>
      </c>
      <c r="P490" s="39">
        <v>58.198097369893681</v>
      </c>
      <c r="Q490" s="39" t="s">
        <v>103</v>
      </c>
      <c r="R490" s="39">
        <v>0</v>
      </c>
      <c r="S490" s="39">
        <v>600</v>
      </c>
      <c r="T490" s="39" t="s">
        <v>103</v>
      </c>
      <c r="U490" s="39" t="s">
        <v>147</v>
      </c>
      <c r="V490" s="39" t="s">
        <v>169</v>
      </c>
      <c r="W490" s="39">
        <v>0</v>
      </c>
      <c r="X490" s="39">
        <v>500</v>
      </c>
      <c r="Y490" s="39">
        <v>500</v>
      </c>
      <c r="Z490" s="21">
        <v>1</v>
      </c>
      <c r="AA490" s="22">
        <v>0.83333333333333337</v>
      </c>
      <c r="AB490" s="20">
        <v>2019</v>
      </c>
      <c r="AC490" s="20" t="s">
        <v>103</v>
      </c>
      <c r="AD490" s="23" t="s">
        <v>103</v>
      </c>
      <c r="AE490" s="23" t="s">
        <v>103</v>
      </c>
      <c r="AF490" s="2">
        <f t="shared" si="7"/>
        <v>58.198097369893681</v>
      </c>
    </row>
    <row r="491" spans="1:32" x14ac:dyDescent="0.35">
      <c r="A491" s="19" t="s">
        <v>745</v>
      </c>
      <c r="B491" s="20" t="s">
        <v>32</v>
      </c>
      <c r="C491" s="20" t="s">
        <v>733</v>
      </c>
      <c r="D491" s="20" t="s">
        <v>190</v>
      </c>
      <c r="E491" s="20" t="s">
        <v>25</v>
      </c>
      <c r="F491" s="20"/>
      <c r="G491" s="20" t="s">
        <v>97</v>
      </c>
      <c r="H491" s="20" t="s">
        <v>98</v>
      </c>
      <c r="I491" s="20" t="s">
        <v>99</v>
      </c>
      <c r="J491" s="39">
        <v>20</v>
      </c>
      <c r="K491" s="39">
        <v>0</v>
      </c>
      <c r="L491" s="39" t="s">
        <v>192</v>
      </c>
      <c r="M491" s="39" t="s">
        <v>101</v>
      </c>
      <c r="N491" s="39" t="s">
        <v>746</v>
      </c>
      <c r="O491" s="39">
        <v>57</v>
      </c>
      <c r="P491" s="39">
        <v>63.794068270844996</v>
      </c>
      <c r="Q491" s="39" t="s">
        <v>103</v>
      </c>
      <c r="R491" s="39">
        <v>0</v>
      </c>
      <c r="S491" s="39">
        <v>638</v>
      </c>
      <c r="T491" s="39" t="s">
        <v>103</v>
      </c>
      <c r="U491" s="39" t="s">
        <v>104</v>
      </c>
      <c r="V491" s="39" t="s">
        <v>99</v>
      </c>
      <c r="W491" s="39">
        <v>0</v>
      </c>
      <c r="X491" s="39">
        <v>378</v>
      </c>
      <c r="Y491" s="39">
        <v>378</v>
      </c>
      <c r="Z491" s="21">
        <v>1</v>
      </c>
      <c r="AA491" s="22">
        <v>0.59247648902821315</v>
      </c>
      <c r="AB491" s="20">
        <v>2019</v>
      </c>
      <c r="AC491" s="20" t="s">
        <v>103</v>
      </c>
      <c r="AD491" s="23" t="s">
        <v>103</v>
      </c>
      <c r="AE491" s="23">
        <v>44561</v>
      </c>
      <c r="AF491" s="2">
        <f t="shared" si="7"/>
        <v>63.794068270844996</v>
      </c>
    </row>
    <row r="492" spans="1:32" x14ac:dyDescent="0.35">
      <c r="A492" s="19" t="s">
        <v>747</v>
      </c>
      <c r="B492" s="20" t="s">
        <v>32</v>
      </c>
      <c r="C492" s="20" t="s">
        <v>733</v>
      </c>
      <c r="D492" s="20" t="s">
        <v>190</v>
      </c>
      <c r="E492" s="20" t="s">
        <v>25</v>
      </c>
      <c r="F492" s="20"/>
      <c r="G492" s="20" t="s">
        <v>97</v>
      </c>
      <c r="H492" s="20" t="s">
        <v>98</v>
      </c>
      <c r="I492" s="20" t="s">
        <v>99</v>
      </c>
      <c r="J492" s="39">
        <v>20</v>
      </c>
      <c r="K492" s="39">
        <v>0</v>
      </c>
      <c r="L492" s="39" t="s">
        <v>192</v>
      </c>
      <c r="M492" s="39" t="s">
        <v>101</v>
      </c>
      <c r="N492" s="39" t="s">
        <v>103</v>
      </c>
      <c r="O492" s="39">
        <v>59.98</v>
      </c>
      <c r="P492" s="39">
        <v>68.38444875156766</v>
      </c>
      <c r="Q492" s="39" t="s">
        <v>103</v>
      </c>
      <c r="R492" s="39">
        <v>0</v>
      </c>
      <c r="S492" s="39">
        <v>105.464</v>
      </c>
      <c r="T492" s="39" t="s">
        <v>103</v>
      </c>
      <c r="U492" s="39" t="s">
        <v>104</v>
      </c>
      <c r="V492" s="39" t="s">
        <v>99</v>
      </c>
      <c r="W492" s="39">
        <v>0</v>
      </c>
      <c r="X492" s="39">
        <v>105.09</v>
      </c>
      <c r="Y492" s="39">
        <v>105.09</v>
      </c>
      <c r="Z492" s="21">
        <v>1</v>
      </c>
      <c r="AA492" s="22">
        <v>0.99645376621406356</v>
      </c>
      <c r="AB492" s="20">
        <v>2020</v>
      </c>
      <c r="AC492" s="20" t="s">
        <v>103</v>
      </c>
      <c r="AD492" s="23" t="s">
        <v>103</v>
      </c>
      <c r="AE492" s="23" t="s">
        <v>103</v>
      </c>
      <c r="AF492" s="2">
        <f t="shared" si="7"/>
        <v>68.38444875156766</v>
      </c>
    </row>
    <row r="493" spans="1:32" x14ac:dyDescent="0.35">
      <c r="A493" s="19" t="s">
        <v>748</v>
      </c>
      <c r="B493" s="20" t="s">
        <v>32</v>
      </c>
      <c r="C493" s="20" t="s">
        <v>733</v>
      </c>
      <c r="D493" s="20" t="s">
        <v>190</v>
      </c>
      <c r="E493" s="20" t="s">
        <v>26</v>
      </c>
      <c r="F493" s="20"/>
      <c r="G493" s="20" t="s">
        <v>97</v>
      </c>
      <c r="H493" s="20" t="s">
        <v>98</v>
      </c>
      <c r="I493" s="20" t="s">
        <v>99</v>
      </c>
      <c r="J493" s="39">
        <v>20</v>
      </c>
      <c r="K493" s="39">
        <v>0</v>
      </c>
      <c r="L493" s="39" t="s">
        <v>192</v>
      </c>
      <c r="M493" s="39" t="s">
        <v>101</v>
      </c>
      <c r="N493" s="39" t="s">
        <v>103</v>
      </c>
      <c r="O493" s="39">
        <v>57.74</v>
      </c>
      <c r="P493" s="39">
        <v>65.830578041272375</v>
      </c>
      <c r="Q493" s="39" t="s">
        <v>103</v>
      </c>
      <c r="R493" s="39">
        <v>0</v>
      </c>
      <c r="S493" s="39">
        <v>225</v>
      </c>
      <c r="T493" s="39" t="s">
        <v>103</v>
      </c>
      <c r="U493" s="39" t="s">
        <v>109</v>
      </c>
      <c r="V493" s="39" t="s">
        <v>99</v>
      </c>
      <c r="W493" s="39">
        <v>0</v>
      </c>
      <c r="X493" s="39">
        <v>224</v>
      </c>
      <c r="Y493" s="39">
        <v>224</v>
      </c>
      <c r="Z493" s="21">
        <v>1</v>
      </c>
      <c r="AA493" s="22">
        <v>0.99555555555555553</v>
      </c>
      <c r="AB493" s="20">
        <v>2020</v>
      </c>
      <c r="AC493" s="20" t="s">
        <v>103</v>
      </c>
      <c r="AD493" s="23" t="s">
        <v>103</v>
      </c>
      <c r="AE493" s="23">
        <v>43800</v>
      </c>
      <c r="AF493" s="2">
        <f t="shared" si="7"/>
        <v>65.830578041272375</v>
      </c>
    </row>
    <row r="494" spans="1:32" x14ac:dyDescent="0.35">
      <c r="A494" s="19" t="s">
        <v>749</v>
      </c>
      <c r="B494" s="20" t="s">
        <v>32</v>
      </c>
      <c r="C494" s="20" t="s">
        <v>733</v>
      </c>
      <c r="D494" s="20" t="s">
        <v>190</v>
      </c>
      <c r="E494" s="20" t="s">
        <v>51</v>
      </c>
      <c r="F494" s="20" t="s">
        <v>96</v>
      </c>
      <c r="G494" s="20" t="s">
        <v>97</v>
      </c>
      <c r="H494" s="20" t="s">
        <v>98</v>
      </c>
      <c r="I494" s="20" t="s">
        <v>99</v>
      </c>
      <c r="J494" s="39">
        <v>20</v>
      </c>
      <c r="K494" s="39">
        <v>0</v>
      </c>
      <c r="L494" s="39" t="s">
        <v>192</v>
      </c>
      <c r="M494" s="39" t="s">
        <v>101</v>
      </c>
      <c r="N494" s="39" t="s">
        <v>103</v>
      </c>
      <c r="O494" s="39">
        <v>37.6</v>
      </c>
      <c r="P494" s="39">
        <v>42.86854406567096</v>
      </c>
      <c r="Q494" s="39" t="s">
        <v>103</v>
      </c>
      <c r="R494" s="39">
        <v>0</v>
      </c>
      <c r="S494" s="39">
        <v>350</v>
      </c>
      <c r="T494" s="39" t="s">
        <v>103</v>
      </c>
      <c r="U494" s="39" t="s">
        <v>147</v>
      </c>
      <c r="V494" s="39" t="s">
        <v>169</v>
      </c>
      <c r="W494" s="39">
        <v>0</v>
      </c>
      <c r="X494" s="39">
        <v>349.91</v>
      </c>
      <c r="Y494" s="39">
        <v>349.91</v>
      </c>
      <c r="Z494" s="21">
        <v>1</v>
      </c>
      <c r="AA494" s="22">
        <v>0.99974285714285727</v>
      </c>
      <c r="AB494" s="20">
        <v>2020</v>
      </c>
      <c r="AC494" s="20" t="s">
        <v>103</v>
      </c>
      <c r="AD494" s="23" t="s">
        <v>103</v>
      </c>
      <c r="AE494" s="23">
        <v>45291</v>
      </c>
      <c r="AF494" s="2">
        <f t="shared" si="7"/>
        <v>42.86854406567096</v>
      </c>
    </row>
    <row r="495" spans="1:32" x14ac:dyDescent="0.35">
      <c r="A495" s="19" t="s">
        <v>750</v>
      </c>
      <c r="B495" s="20" t="s">
        <v>32</v>
      </c>
      <c r="C495" s="20" t="s">
        <v>733</v>
      </c>
      <c r="D495" s="20" t="s">
        <v>190</v>
      </c>
      <c r="E495" s="20" t="s">
        <v>25</v>
      </c>
      <c r="F495" s="20"/>
      <c r="G495" s="20" t="s">
        <v>97</v>
      </c>
      <c r="H495" s="20" t="s">
        <v>98</v>
      </c>
      <c r="I495" s="20" t="s">
        <v>99</v>
      </c>
      <c r="J495" s="39">
        <v>20</v>
      </c>
      <c r="K495" s="39">
        <v>0</v>
      </c>
      <c r="L495" s="39" t="s">
        <v>192</v>
      </c>
      <c r="M495" s="39" t="s">
        <v>101</v>
      </c>
      <c r="N495" s="39" t="s">
        <v>746</v>
      </c>
      <c r="O495" s="39">
        <v>50.3</v>
      </c>
      <c r="P495" s="39">
        <v>57.348078896363013</v>
      </c>
      <c r="Q495" s="39" t="s">
        <v>103</v>
      </c>
      <c r="R495" s="39">
        <v>0</v>
      </c>
      <c r="S495" s="39">
        <v>508</v>
      </c>
      <c r="T495" s="39" t="s">
        <v>103</v>
      </c>
      <c r="U495" s="39" t="s">
        <v>104</v>
      </c>
      <c r="V495" s="39" t="s">
        <v>99</v>
      </c>
      <c r="W495" s="39">
        <v>0</v>
      </c>
      <c r="X495" s="39">
        <v>350</v>
      </c>
      <c r="Y495" s="39">
        <v>350</v>
      </c>
      <c r="Z495" s="21">
        <v>1</v>
      </c>
      <c r="AA495" s="22">
        <v>0.6889763779527559</v>
      </c>
      <c r="AB495" s="20">
        <v>2020</v>
      </c>
      <c r="AC495" s="20" t="s">
        <v>103</v>
      </c>
      <c r="AD495" s="23" t="s">
        <v>103</v>
      </c>
      <c r="AE495" s="23">
        <v>44926</v>
      </c>
      <c r="AF495" s="2">
        <f t="shared" si="7"/>
        <v>57.348078896363013</v>
      </c>
    </row>
    <row r="496" spans="1:32" x14ac:dyDescent="0.35">
      <c r="A496" s="19" t="s">
        <v>751</v>
      </c>
      <c r="B496" s="20" t="s">
        <v>32</v>
      </c>
      <c r="C496" s="20" t="s">
        <v>733</v>
      </c>
      <c r="D496" s="20" t="s">
        <v>190</v>
      </c>
      <c r="E496" s="20" t="s">
        <v>26</v>
      </c>
      <c r="F496" s="20"/>
      <c r="G496" s="20" t="s">
        <v>97</v>
      </c>
      <c r="H496" s="20" t="s">
        <v>98</v>
      </c>
      <c r="I496" s="20" t="s">
        <v>99</v>
      </c>
      <c r="J496" s="39">
        <v>20</v>
      </c>
      <c r="K496" s="39">
        <v>0</v>
      </c>
      <c r="L496" s="39" t="s">
        <v>192</v>
      </c>
      <c r="M496" s="39" t="s">
        <v>101</v>
      </c>
      <c r="N496" s="39" t="s">
        <v>103</v>
      </c>
      <c r="O496" s="39">
        <v>55.67</v>
      </c>
      <c r="P496" s="39">
        <v>63.470527875954851</v>
      </c>
      <c r="Q496" s="39" t="s">
        <v>103</v>
      </c>
      <c r="R496" s="39">
        <v>0</v>
      </c>
      <c r="S496" s="39">
        <v>480</v>
      </c>
      <c r="T496" s="39" t="s">
        <v>103</v>
      </c>
      <c r="U496" s="39" t="s">
        <v>109</v>
      </c>
      <c r="V496" s="39" t="s">
        <v>171</v>
      </c>
      <c r="W496" s="39">
        <v>0</v>
      </c>
      <c r="X496" s="39">
        <v>471.82499999999999</v>
      </c>
      <c r="Y496" s="39">
        <v>748</v>
      </c>
      <c r="Z496" s="21">
        <v>1.5853335452763206</v>
      </c>
      <c r="AA496" s="22">
        <v>0.98296874999999995</v>
      </c>
      <c r="AB496" s="20">
        <v>2020</v>
      </c>
      <c r="AC496" s="20" t="s">
        <v>103</v>
      </c>
      <c r="AD496" s="23" t="s">
        <v>103</v>
      </c>
      <c r="AE496" s="23" t="s">
        <v>103</v>
      </c>
      <c r="AF496" s="2">
        <f t="shared" si="7"/>
        <v>63.470527875954851</v>
      </c>
    </row>
    <row r="497" spans="1:32" x14ac:dyDescent="0.35">
      <c r="A497" s="19" t="s">
        <v>752</v>
      </c>
      <c r="B497" s="20" t="s">
        <v>32</v>
      </c>
      <c r="C497" s="20" t="s">
        <v>733</v>
      </c>
      <c r="D497" s="20" t="s">
        <v>190</v>
      </c>
      <c r="E497" s="20" t="s">
        <v>51</v>
      </c>
      <c r="F497" s="20" t="s">
        <v>96</v>
      </c>
      <c r="G497" s="20" t="s">
        <v>97</v>
      </c>
      <c r="H497" s="20" t="s">
        <v>98</v>
      </c>
      <c r="I497" s="20" t="s">
        <v>99</v>
      </c>
      <c r="J497" s="39">
        <v>20</v>
      </c>
      <c r="K497" s="39">
        <v>0</v>
      </c>
      <c r="L497" s="39" t="s">
        <v>192</v>
      </c>
      <c r="M497" s="39" t="s">
        <v>101</v>
      </c>
      <c r="N497" s="39" t="s">
        <v>753</v>
      </c>
      <c r="O497" s="39" t="s">
        <v>103</v>
      </c>
      <c r="P497" s="39" t="s">
        <v>103</v>
      </c>
      <c r="Q497" s="39" t="s">
        <v>103</v>
      </c>
      <c r="R497" s="39" t="s">
        <v>103</v>
      </c>
      <c r="S497" s="39">
        <v>1000</v>
      </c>
      <c r="T497" s="39" t="s">
        <v>103</v>
      </c>
      <c r="U497" s="39" t="s">
        <v>147</v>
      </c>
      <c r="V497" s="39" t="s">
        <v>169</v>
      </c>
      <c r="W497" s="39" t="s">
        <v>103</v>
      </c>
      <c r="X497" s="39">
        <v>538.41039999999998</v>
      </c>
      <c r="Y497" s="39">
        <v>969.13872000000003</v>
      </c>
      <c r="Z497" s="21">
        <v>1.8</v>
      </c>
      <c r="AA497" s="22">
        <v>0.53841039999999996</v>
      </c>
      <c r="AB497" s="20">
        <v>2022</v>
      </c>
      <c r="AC497" s="20">
        <v>2021</v>
      </c>
      <c r="AD497" s="23">
        <v>44809</v>
      </c>
      <c r="AE497" s="23" t="s">
        <v>103</v>
      </c>
      <c r="AF497" s="2" t="str">
        <f t="shared" si="7"/>
        <v/>
      </c>
    </row>
    <row r="498" spans="1:32" x14ac:dyDescent="0.35">
      <c r="A498" s="19" t="s">
        <v>754</v>
      </c>
      <c r="B498" s="20" t="s">
        <v>348</v>
      </c>
      <c r="C498" s="20" t="s">
        <v>733</v>
      </c>
      <c r="D498" s="20" t="s">
        <v>190</v>
      </c>
      <c r="E498" s="20" t="s">
        <v>51</v>
      </c>
      <c r="F498" s="20" t="s">
        <v>96</v>
      </c>
      <c r="G498" s="20" t="s">
        <v>97</v>
      </c>
      <c r="H498" s="20" t="s">
        <v>98</v>
      </c>
      <c r="I498" s="20" t="s">
        <v>99</v>
      </c>
      <c r="J498" s="39">
        <v>20</v>
      </c>
      <c r="K498" s="39">
        <v>0</v>
      </c>
      <c r="L498" s="39" t="s">
        <v>192</v>
      </c>
      <c r="M498" s="39" t="s">
        <v>101</v>
      </c>
      <c r="N498" s="39" t="s">
        <v>103</v>
      </c>
      <c r="O498" s="39" t="s">
        <v>103</v>
      </c>
      <c r="P498" s="39" t="s">
        <v>103</v>
      </c>
      <c r="Q498" s="39" t="s">
        <v>103</v>
      </c>
      <c r="R498" s="39" t="s">
        <v>103</v>
      </c>
      <c r="S498" s="39">
        <v>600</v>
      </c>
      <c r="T498" s="39" t="s">
        <v>103</v>
      </c>
      <c r="U498" s="39" t="s">
        <v>147</v>
      </c>
      <c r="V498" s="39" t="s">
        <v>169</v>
      </c>
      <c r="W498" s="39" t="s">
        <v>103</v>
      </c>
      <c r="X498" s="39" t="s">
        <v>103</v>
      </c>
      <c r="Y498" s="39" t="s">
        <v>103</v>
      </c>
      <c r="Z498" s="21" t="s">
        <v>103</v>
      </c>
      <c r="AA498" s="22" t="s">
        <v>103</v>
      </c>
      <c r="AB498" s="20">
        <v>2022</v>
      </c>
      <c r="AC498" s="20">
        <v>2021</v>
      </c>
      <c r="AD498" s="23" t="s">
        <v>103</v>
      </c>
      <c r="AE498" s="23" t="s">
        <v>103</v>
      </c>
      <c r="AF498" s="2" t="str">
        <f t="shared" si="7"/>
        <v/>
      </c>
    </row>
    <row r="499" spans="1:32" x14ac:dyDescent="0.35">
      <c r="A499" s="19" t="s">
        <v>755</v>
      </c>
      <c r="B499" s="20" t="s">
        <v>348</v>
      </c>
      <c r="C499" s="20" t="s">
        <v>733</v>
      </c>
      <c r="D499" s="20" t="s">
        <v>190</v>
      </c>
      <c r="E499" s="20" t="s">
        <v>47</v>
      </c>
      <c r="F499" s="20" t="s">
        <v>42</v>
      </c>
      <c r="G499" s="20" t="s">
        <v>97</v>
      </c>
      <c r="H499" s="20" t="s">
        <v>99</v>
      </c>
      <c r="I499" s="20" t="s">
        <v>99</v>
      </c>
      <c r="J499" s="39">
        <v>20</v>
      </c>
      <c r="K499" s="39">
        <v>0</v>
      </c>
      <c r="L499" s="39" t="s">
        <v>192</v>
      </c>
      <c r="M499" s="39" t="s">
        <v>101</v>
      </c>
      <c r="N499" s="39" t="s">
        <v>756</v>
      </c>
      <c r="O499" s="39" t="s">
        <v>103</v>
      </c>
      <c r="P499" s="39" t="s">
        <v>103</v>
      </c>
      <c r="Q499" s="39" t="s">
        <v>103</v>
      </c>
      <c r="R499" s="39">
        <v>0</v>
      </c>
      <c r="S499" s="39">
        <v>200</v>
      </c>
      <c r="T499" s="39" t="s">
        <v>103</v>
      </c>
      <c r="U499" s="39" t="s">
        <v>129</v>
      </c>
      <c r="V499" s="39" t="s">
        <v>99</v>
      </c>
      <c r="W499" s="39" t="s">
        <v>103</v>
      </c>
      <c r="X499" s="39" t="s">
        <v>103</v>
      </c>
      <c r="Y499" s="39" t="s">
        <v>103</v>
      </c>
      <c r="Z499" s="21" t="s">
        <v>103</v>
      </c>
      <c r="AA499" s="22" t="s">
        <v>103</v>
      </c>
      <c r="AB499" s="20">
        <v>2022</v>
      </c>
      <c r="AC499" s="20">
        <v>2021</v>
      </c>
      <c r="AD499" s="23" t="s">
        <v>103</v>
      </c>
      <c r="AE499" s="23" t="s">
        <v>103</v>
      </c>
      <c r="AF499" s="2" t="str">
        <f t="shared" si="7"/>
        <v/>
      </c>
    </row>
    <row r="500" spans="1:32" x14ac:dyDescent="0.35">
      <c r="A500" s="19" t="s">
        <v>757</v>
      </c>
      <c r="B500" s="20" t="s">
        <v>348</v>
      </c>
      <c r="C500" s="20" t="s">
        <v>733</v>
      </c>
      <c r="D500" s="20" t="s">
        <v>190</v>
      </c>
      <c r="E500" s="20" t="s">
        <v>25</v>
      </c>
      <c r="F500" s="20"/>
      <c r="G500" s="20" t="s">
        <v>97</v>
      </c>
      <c r="H500" s="20" t="s">
        <v>98</v>
      </c>
      <c r="I500" s="20" t="s">
        <v>99</v>
      </c>
      <c r="J500" s="39">
        <v>20</v>
      </c>
      <c r="K500" s="39">
        <v>0</v>
      </c>
      <c r="L500" s="39" t="s">
        <v>192</v>
      </c>
      <c r="M500" s="39" t="s">
        <v>101</v>
      </c>
      <c r="N500" s="39" t="s">
        <v>758</v>
      </c>
      <c r="O500" s="39" t="s">
        <v>103</v>
      </c>
      <c r="P500" s="39" t="s">
        <v>103</v>
      </c>
      <c r="Q500" s="39" t="s">
        <v>103</v>
      </c>
      <c r="R500" s="39" t="s">
        <v>103</v>
      </c>
      <c r="S500" s="39">
        <v>100</v>
      </c>
      <c r="T500" s="39" t="s">
        <v>103</v>
      </c>
      <c r="U500" s="39" t="s">
        <v>104</v>
      </c>
      <c r="V500" s="39" t="s">
        <v>99</v>
      </c>
      <c r="W500" s="39" t="s">
        <v>103</v>
      </c>
      <c r="X500" s="39" t="s">
        <v>103</v>
      </c>
      <c r="Y500" s="39" t="s">
        <v>103</v>
      </c>
      <c r="Z500" s="21" t="s">
        <v>103</v>
      </c>
      <c r="AA500" s="22" t="s">
        <v>103</v>
      </c>
      <c r="AB500" s="20">
        <v>2022</v>
      </c>
      <c r="AC500" s="20">
        <v>2021</v>
      </c>
      <c r="AD500" s="23" t="s">
        <v>103</v>
      </c>
      <c r="AE500" s="23" t="s">
        <v>103</v>
      </c>
      <c r="AF500" s="2" t="str">
        <f t="shared" si="7"/>
        <v/>
      </c>
    </row>
    <row r="501" spans="1:32" x14ac:dyDescent="0.35">
      <c r="A501" s="19" t="s">
        <v>759</v>
      </c>
      <c r="B501" s="20" t="s">
        <v>32</v>
      </c>
      <c r="C501" s="20" t="s">
        <v>733</v>
      </c>
      <c r="D501" s="20" t="s">
        <v>190</v>
      </c>
      <c r="E501" s="20" t="s">
        <v>49</v>
      </c>
      <c r="F501" s="20" t="s">
        <v>96</v>
      </c>
      <c r="G501" s="20" t="s">
        <v>97</v>
      </c>
      <c r="H501" s="20" t="s">
        <v>98</v>
      </c>
      <c r="I501" s="20" t="s">
        <v>127</v>
      </c>
      <c r="J501" s="39">
        <v>10</v>
      </c>
      <c r="K501" s="39">
        <v>0</v>
      </c>
      <c r="L501" s="39" t="s">
        <v>192</v>
      </c>
      <c r="M501" s="39" t="s">
        <v>101</v>
      </c>
      <c r="N501" s="39" t="s">
        <v>760</v>
      </c>
      <c r="O501" s="39" t="s">
        <v>103</v>
      </c>
      <c r="P501" s="39" t="s">
        <v>103</v>
      </c>
      <c r="Q501" s="39">
        <v>49</v>
      </c>
      <c r="R501" s="39">
        <v>0</v>
      </c>
      <c r="S501" s="39">
        <v>400</v>
      </c>
      <c r="T501" s="39" t="s">
        <v>103</v>
      </c>
      <c r="U501" s="39" t="s">
        <v>113</v>
      </c>
      <c r="V501" s="39" t="s">
        <v>171</v>
      </c>
      <c r="W501" s="39" t="s">
        <v>103</v>
      </c>
      <c r="X501" s="39">
        <v>411.8</v>
      </c>
      <c r="Y501" s="39">
        <v>3300</v>
      </c>
      <c r="Z501" s="21">
        <v>8.0135988343856237</v>
      </c>
      <c r="AA501" s="22">
        <v>1.0295000000000001</v>
      </c>
      <c r="AB501" s="20">
        <v>2023</v>
      </c>
      <c r="AC501" s="20">
        <v>2022</v>
      </c>
      <c r="AD501" s="23">
        <v>45117</v>
      </c>
      <c r="AE501" s="23">
        <v>46022</v>
      </c>
      <c r="AF501" s="2" t="str">
        <f t="shared" si="7"/>
        <v/>
      </c>
    </row>
    <row r="502" spans="1:32" x14ac:dyDescent="0.35">
      <c r="A502" s="19" t="s">
        <v>761</v>
      </c>
      <c r="B502" s="20" t="s">
        <v>348</v>
      </c>
      <c r="C502" s="20" t="s">
        <v>733</v>
      </c>
      <c r="D502" s="20" t="s">
        <v>190</v>
      </c>
      <c r="E502" s="20" t="s">
        <v>51</v>
      </c>
      <c r="F502" s="20" t="s">
        <v>96</v>
      </c>
      <c r="G502" s="20" t="s">
        <v>97</v>
      </c>
      <c r="H502" s="20" t="s">
        <v>98</v>
      </c>
      <c r="I502" s="20" t="s">
        <v>99</v>
      </c>
      <c r="J502" s="39">
        <v>20</v>
      </c>
      <c r="K502" s="39">
        <v>0</v>
      </c>
      <c r="L502" s="39" t="s">
        <v>192</v>
      </c>
      <c r="M502" s="39" t="s">
        <v>101</v>
      </c>
      <c r="N502" s="39" t="s">
        <v>762</v>
      </c>
      <c r="O502" s="39" t="s">
        <v>103</v>
      </c>
      <c r="P502" s="39" t="s">
        <v>103</v>
      </c>
      <c r="Q502" s="39" t="s">
        <v>103</v>
      </c>
      <c r="R502" s="39" t="s">
        <v>103</v>
      </c>
      <c r="S502" s="39">
        <v>600</v>
      </c>
      <c r="T502" s="39" t="s">
        <v>103</v>
      </c>
      <c r="U502" s="39" t="s">
        <v>147</v>
      </c>
      <c r="V502" s="39" t="s">
        <v>169</v>
      </c>
      <c r="W502" s="39" t="s">
        <v>103</v>
      </c>
      <c r="X502" s="39" t="s">
        <v>103</v>
      </c>
      <c r="Y502" s="39" t="s">
        <v>103</v>
      </c>
      <c r="Z502" s="21" t="s">
        <v>103</v>
      </c>
      <c r="AA502" s="22" t="s">
        <v>103</v>
      </c>
      <c r="AB502" s="20">
        <v>2023</v>
      </c>
      <c r="AC502" s="20">
        <v>2021</v>
      </c>
      <c r="AD502" s="23" t="s">
        <v>103</v>
      </c>
      <c r="AE502" s="23" t="s">
        <v>103</v>
      </c>
      <c r="AF502" s="2" t="str">
        <f t="shared" si="7"/>
        <v/>
      </c>
    </row>
    <row r="503" spans="1:32" x14ac:dyDescent="0.35">
      <c r="A503" s="19" t="s">
        <v>763</v>
      </c>
      <c r="B503" s="20" t="s">
        <v>32</v>
      </c>
      <c r="C503" s="20" t="s">
        <v>733</v>
      </c>
      <c r="D503" s="20" t="s">
        <v>190</v>
      </c>
      <c r="E503" s="20" t="s">
        <v>49</v>
      </c>
      <c r="F503" s="20"/>
      <c r="G503" s="20" t="s">
        <v>97</v>
      </c>
      <c r="H503" s="20" t="s">
        <v>98</v>
      </c>
      <c r="I503" s="20" t="s">
        <v>127</v>
      </c>
      <c r="J503" s="39">
        <v>10</v>
      </c>
      <c r="K503" s="39">
        <v>0</v>
      </c>
      <c r="L503" s="39" t="s">
        <v>192</v>
      </c>
      <c r="M503" s="39" t="s">
        <v>101</v>
      </c>
      <c r="N503" s="39" t="s">
        <v>764</v>
      </c>
      <c r="O503" s="39" t="s">
        <v>103</v>
      </c>
      <c r="P503" s="39" t="s">
        <v>103</v>
      </c>
      <c r="Q503" s="39">
        <v>46.7</v>
      </c>
      <c r="R503" s="39">
        <v>0</v>
      </c>
      <c r="S503" s="39">
        <v>300</v>
      </c>
      <c r="T503" s="39" t="s">
        <v>103</v>
      </c>
      <c r="U503" s="39" t="s">
        <v>113</v>
      </c>
      <c r="V503" s="39" t="s">
        <v>171</v>
      </c>
      <c r="W503" s="39" t="s">
        <v>103</v>
      </c>
      <c r="X503" s="39">
        <v>299.8</v>
      </c>
      <c r="Y503" s="39">
        <v>1500</v>
      </c>
      <c r="Z503" s="21">
        <v>5.0033355570380253</v>
      </c>
      <c r="AA503" s="22">
        <v>0.99933333333333341</v>
      </c>
      <c r="AB503" s="20">
        <v>2024</v>
      </c>
      <c r="AC503" s="20">
        <v>2022</v>
      </c>
      <c r="AD503" s="23">
        <v>45299</v>
      </c>
      <c r="AE503" s="23">
        <v>46022</v>
      </c>
      <c r="AF503" s="2" t="str">
        <f t="shared" si="7"/>
        <v/>
      </c>
    </row>
    <row r="504" spans="1:32" x14ac:dyDescent="0.35">
      <c r="A504" s="19" t="s">
        <v>765</v>
      </c>
      <c r="B504" s="20" t="s">
        <v>348</v>
      </c>
      <c r="C504" s="20" t="s">
        <v>733</v>
      </c>
      <c r="D504" s="20" t="s">
        <v>190</v>
      </c>
      <c r="E504" s="20" t="s">
        <v>51</v>
      </c>
      <c r="F504" s="20" t="s">
        <v>96</v>
      </c>
      <c r="G504" s="20" t="s">
        <v>97</v>
      </c>
      <c r="H504" s="20" t="s">
        <v>98</v>
      </c>
      <c r="I504" s="20" t="s">
        <v>99</v>
      </c>
      <c r="J504" s="39">
        <v>20</v>
      </c>
      <c r="K504" s="39">
        <v>0</v>
      </c>
      <c r="L504" s="39" t="s">
        <v>192</v>
      </c>
      <c r="M504" s="39" t="s">
        <v>101</v>
      </c>
      <c r="N504" s="39" t="s">
        <v>103</v>
      </c>
      <c r="O504" s="39" t="s">
        <v>103</v>
      </c>
      <c r="P504" s="39" t="s">
        <v>103</v>
      </c>
      <c r="Q504" s="39" t="s">
        <v>103</v>
      </c>
      <c r="R504" s="39" t="s">
        <v>103</v>
      </c>
      <c r="S504" s="39">
        <v>600</v>
      </c>
      <c r="T504" s="39" t="s">
        <v>103</v>
      </c>
      <c r="U504" s="39" t="s">
        <v>147</v>
      </c>
      <c r="V504" s="39" t="s">
        <v>169</v>
      </c>
      <c r="W504" s="39" t="s">
        <v>103</v>
      </c>
      <c r="X504" s="39" t="s">
        <v>103</v>
      </c>
      <c r="Y504" s="39" t="s">
        <v>103</v>
      </c>
      <c r="Z504" s="21" t="s">
        <v>103</v>
      </c>
      <c r="AA504" s="22" t="s">
        <v>103</v>
      </c>
      <c r="AB504" s="20">
        <v>2023</v>
      </c>
      <c r="AC504" s="20">
        <v>2021</v>
      </c>
      <c r="AD504" s="23" t="s">
        <v>103</v>
      </c>
      <c r="AE504" s="23" t="s">
        <v>103</v>
      </c>
      <c r="AF504" s="2" t="str">
        <f t="shared" si="7"/>
        <v/>
      </c>
    </row>
    <row r="505" spans="1:32" x14ac:dyDescent="0.35">
      <c r="A505" s="19" t="s">
        <v>766</v>
      </c>
      <c r="B505" s="20" t="s">
        <v>348</v>
      </c>
      <c r="C505" s="20" t="s">
        <v>733</v>
      </c>
      <c r="D505" s="20" t="s">
        <v>190</v>
      </c>
      <c r="E505" s="20" t="s">
        <v>49</v>
      </c>
      <c r="F505" s="20"/>
      <c r="G505" s="20" t="s">
        <v>97</v>
      </c>
      <c r="H505" s="20" t="s">
        <v>98</v>
      </c>
      <c r="I505" s="20" t="s">
        <v>127</v>
      </c>
      <c r="J505" s="39">
        <v>10</v>
      </c>
      <c r="K505" s="39">
        <v>0</v>
      </c>
      <c r="L505" s="39" t="s">
        <v>192</v>
      </c>
      <c r="M505" s="39" t="s">
        <v>101</v>
      </c>
      <c r="N505" s="39" t="s">
        <v>767</v>
      </c>
      <c r="O505" s="39" t="s">
        <v>103</v>
      </c>
      <c r="P505" s="39" t="s">
        <v>103</v>
      </c>
      <c r="Q505" s="39" t="s">
        <v>103</v>
      </c>
      <c r="R505" s="39">
        <v>0</v>
      </c>
      <c r="S505" s="39">
        <v>200</v>
      </c>
      <c r="T505" s="39" t="s">
        <v>103</v>
      </c>
      <c r="U505" s="39" t="s">
        <v>113</v>
      </c>
      <c r="V505" s="39" t="s">
        <v>171</v>
      </c>
      <c r="W505" s="39" t="s">
        <v>103</v>
      </c>
      <c r="X505" s="39" t="s">
        <v>103</v>
      </c>
      <c r="Y505" s="39" t="s">
        <v>103</v>
      </c>
      <c r="Z505" s="21" t="s">
        <v>103</v>
      </c>
      <c r="AA505" s="22" t="s">
        <v>103</v>
      </c>
      <c r="AB505" s="20">
        <v>2024</v>
      </c>
      <c r="AC505" s="20">
        <v>2022</v>
      </c>
      <c r="AD505" s="23" t="s">
        <v>103</v>
      </c>
      <c r="AE505" s="23">
        <v>46113</v>
      </c>
      <c r="AF505" s="2" t="str">
        <f t="shared" si="7"/>
        <v/>
      </c>
    </row>
    <row r="506" spans="1:32" x14ac:dyDescent="0.35">
      <c r="A506" s="19" t="s">
        <v>768</v>
      </c>
      <c r="B506" s="20" t="s">
        <v>348</v>
      </c>
      <c r="C506" s="20" t="s">
        <v>733</v>
      </c>
      <c r="D506" s="20" t="s">
        <v>190</v>
      </c>
      <c r="E506" s="20" t="s">
        <v>51</v>
      </c>
      <c r="F506" s="20" t="s">
        <v>96</v>
      </c>
      <c r="G506" s="20" t="s">
        <v>97</v>
      </c>
      <c r="H506" s="20" t="s">
        <v>98</v>
      </c>
      <c r="I506" s="20" t="s">
        <v>99</v>
      </c>
      <c r="J506" s="39">
        <v>20</v>
      </c>
      <c r="K506" s="39">
        <v>0</v>
      </c>
      <c r="L506" s="39" t="s">
        <v>192</v>
      </c>
      <c r="M506" s="39" t="s">
        <v>101</v>
      </c>
      <c r="N506" s="39" t="s">
        <v>769</v>
      </c>
      <c r="O506" s="39" t="s">
        <v>103</v>
      </c>
      <c r="P506" s="39" t="s">
        <v>103</v>
      </c>
      <c r="Q506" s="39" t="s">
        <v>103</v>
      </c>
      <c r="R506" s="39" t="s">
        <v>103</v>
      </c>
      <c r="S506" s="39">
        <v>500</v>
      </c>
      <c r="T506" s="39" t="s">
        <v>103</v>
      </c>
      <c r="U506" s="39" t="s">
        <v>147</v>
      </c>
      <c r="V506" s="39" t="s">
        <v>169</v>
      </c>
      <c r="W506" s="39" t="s">
        <v>103</v>
      </c>
      <c r="X506" s="39" t="s">
        <v>103</v>
      </c>
      <c r="Y506" s="39" t="s">
        <v>103</v>
      </c>
      <c r="Z506" s="21" t="s">
        <v>103</v>
      </c>
      <c r="AA506" s="22" t="s">
        <v>103</v>
      </c>
      <c r="AB506" s="20">
        <v>2024</v>
      </c>
      <c r="AC506" s="20">
        <v>2021</v>
      </c>
      <c r="AD506" s="23" t="s">
        <v>103</v>
      </c>
      <c r="AE506" s="23" t="s">
        <v>103</v>
      </c>
      <c r="AF506" s="2" t="str">
        <f t="shared" si="7"/>
        <v/>
      </c>
    </row>
    <row r="507" spans="1:32" x14ac:dyDescent="0.35">
      <c r="A507" s="19" t="s">
        <v>770</v>
      </c>
      <c r="B507" s="20" t="s">
        <v>348</v>
      </c>
      <c r="C507" s="20" t="s">
        <v>733</v>
      </c>
      <c r="D507" s="20" t="s">
        <v>190</v>
      </c>
      <c r="E507" s="20" t="s">
        <v>51</v>
      </c>
      <c r="F507" s="20" t="s">
        <v>96</v>
      </c>
      <c r="G507" s="20" t="s">
        <v>97</v>
      </c>
      <c r="H507" s="20" t="s">
        <v>98</v>
      </c>
      <c r="I507" s="20" t="s">
        <v>99</v>
      </c>
      <c r="J507" s="39">
        <v>20</v>
      </c>
      <c r="K507" s="39">
        <v>0</v>
      </c>
      <c r="L507" s="39" t="s">
        <v>192</v>
      </c>
      <c r="M507" s="39" t="s">
        <v>101</v>
      </c>
      <c r="N507" s="39" t="s">
        <v>103</v>
      </c>
      <c r="O507" s="39" t="s">
        <v>103</v>
      </c>
      <c r="P507" s="39" t="s">
        <v>103</v>
      </c>
      <c r="Q507" s="39" t="s">
        <v>103</v>
      </c>
      <c r="R507" s="39" t="s">
        <v>103</v>
      </c>
      <c r="S507" s="39">
        <v>1062</v>
      </c>
      <c r="T507" s="39" t="s">
        <v>103</v>
      </c>
      <c r="U507" s="39" t="s">
        <v>147</v>
      </c>
      <c r="V507" s="39" t="s">
        <v>169</v>
      </c>
      <c r="W507" s="39" t="s">
        <v>103</v>
      </c>
      <c r="X507" s="39" t="s">
        <v>103</v>
      </c>
      <c r="Y507" s="39" t="s">
        <v>103</v>
      </c>
      <c r="Z507" s="21" t="s">
        <v>103</v>
      </c>
      <c r="AA507" s="22" t="s">
        <v>103</v>
      </c>
      <c r="AB507" s="20">
        <v>2024</v>
      </c>
      <c r="AC507" s="20" t="s">
        <v>103</v>
      </c>
      <c r="AD507" s="23" t="s">
        <v>103</v>
      </c>
      <c r="AE507" s="23" t="s">
        <v>103</v>
      </c>
      <c r="AF507" s="2" t="str">
        <f t="shared" si="7"/>
        <v/>
      </c>
    </row>
    <row r="508" spans="1:32" x14ac:dyDescent="0.35">
      <c r="A508" s="19" t="s">
        <v>771</v>
      </c>
      <c r="B508" s="20" t="s">
        <v>348</v>
      </c>
      <c r="C508" s="20" t="s">
        <v>733</v>
      </c>
      <c r="D508" s="20" t="s">
        <v>190</v>
      </c>
      <c r="E508" s="20" t="s">
        <v>26</v>
      </c>
      <c r="F508" s="20"/>
      <c r="G508" s="20" t="s">
        <v>97</v>
      </c>
      <c r="H508" s="20" t="s">
        <v>98</v>
      </c>
      <c r="I508" s="20" t="s">
        <v>99</v>
      </c>
      <c r="J508" s="39">
        <v>20</v>
      </c>
      <c r="K508" s="39">
        <v>0</v>
      </c>
      <c r="L508" s="39" t="s">
        <v>192</v>
      </c>
      <c r="M508" s="39" t="s">
        <v>101</v>
      </c>
      <c r="N508" s="39" t="s">
        <v>103</v>
      </c>
      <c r="O508" s="39" t="s">
        <v>103</v>
      </c>
      <c r="P508" s="39" t="s">
        <v>103</v>
      </c>
      <c r="Q508" s="39" t="s">
        <v>103</v>
      </c>
      <c r="R508" s="39" t="s">
        <v>103</v>
      </c>
      <c r="S508" s="39">
        <v>100</v>
      </c>
      <c r="T508" s="39" t="s">
        <v>103</v>
      </c>
      <c r="U508" s="39" t="s">
        <v>109</v>
      </c>
      <c r="V508" s="39" t="s">
        <v>171</v>
      </c>
      <c r="W508" s="39" t="s">
        <v>103</v>
      </c>
      <c r="X508" s="39" t="s">
        <v>103</v>
      </c>
      <c r="Y508" s="39" t="s">
        <v>103</v>
      </c>
      <c r="Z508" s="21" t="s">
        <v>103</v>
      </c>
      <c r="AA508" s="22" t="s">
        <v>103</v>
      </c>
      <c r="AB508" s="20">
        <v>2024</v>
      </c>
      <c r="AC508" s="20" t="s">
        <v>103</v>
      </c>
      <c r="AD508" s="23" t="s">
        <v>103</v>
      </c>
      <c r="AE508" s="23" t="s">
        <v>103</v>
      </c>
      <c r="AF508" s="2" t="str">
        <f t="shared" si="7"/>
        <v/>
      </c>
    </row>
    <row r="509" spans="1:32" x14ac:dyDescent="0.35">
      <c r="A509" s="19" t="s">
        <v>772</v>
      </c>
      <c r="B509" s="20" t="s">
        <v>151</v>
      </c>
      <c r="C509" s="20" t="s">
        <v>733</v>
      </c>
      <c r="D509" s="20" t="s">
        <v>190</v>
      </c>
      <c r="E509" s="20" t="s">
        <v>51</v>
      </c>
      <c r="F509" s="20" t="s">
        <v>96</v>
      </c>
      <c r="G509" s="20" t="s">
        <v>97</v>
      </c>
      <c r="H509" s="20" t="s">
        <v>98</v>
      </c>
      <c r="I509" s="20" t="s">
        <v>99</v>
      </c>
      <c r="J509" s="39">
        <v>20</v>
      </c>
      <c r="K509" s="39">
        <v>0</v>
      </c>
      <c r="L509" s="39" t="s">
        <v>192</v>
      </c>
      <c r="M509" s="39" t="s">
        <v>101</v>
      </c>
      <c r="N509" s="39" t="s">
        <v>769</v>
      </c>
      <c r="O509" s="39" t="s">
        <v>103</v>
      </c>
      <c r="P509" s="39" t="s">
        <v>103</v>
      </c>
      <c r="Q509" s="39" t="s">
        <v>103</v>
      </c>
      <c r="R509" s="39" t="s">
        <v>103</v>
      </c>
      <c r="S509" s="39" t="s">
        <v>103</v>
      </c>
      <c r="T509" s="39" t="s">
        <v>103</v>
      </c>
      <c r="U509" s="39" t="s">
        <v>147</v>
      </c>
      <c r="V509" s="39" t="s">
        <v>169</v>
      </c>
      <c r="W509" s="39" t="s">
        <v>103</v>
      </c>
      <c r="X509" s="39" t="s">
        <v>103</v>
      </c>
      <c r="Y509" s="39" t="s">
        <v>103</v>
      </c>
      <c r="Z509" s="21" t="s">
        <v>103</v>
      </c>
      <c r="AA509" s="22" t="s">
        <v>103</v>
      </c>
      <c r="AB509" s="20">
        <v>2025</v>
      </c>
      <c r="AC509" s="20">
        <v>2021</v>
      </c>
      <c r="AD509" s="23" t="s">
        <v>103</v>
      </c>
      <c r="AE509" s="23" t="s">
        <v>103</v>
      </c>
      <c r="AF509" s="2" t="str">
        <f t="shared" si="7"/>
        <v/>
      </c>
    </row>
    <row r="510" spans="1:32" x14ac:dyDescent="0.35">
      <c r="A510" s="19" t="s">
        <v>773</v>
      </c>
      <c r="B510" s="20" t="s">
        <v>32</v>
      </c>
      <c r="C510" s="20" t="s">
        <v>774</v>
      </c>
      <c r="D510" s="20" t="s">
        <v>190</v>
      </c>
      <c r="E510" s="20" t="s">
        <v>25</v>
      </c>
      <c r="F510" s="20"/>
      <c r="G510" s="20" t="s">
        <v>97</v>
      </c>
      <c r="H510" s="20" t="s">
        <v>98</v>
      </c>
      <c r="I510" s="20" t="s">
        <v>145</v>
      </c>
      <c r="J510" s="39">
        <v>15</v>
      </c>
      <c r="K510" s="39">
        <v>0</v>
      </c>
      <c r="L510" s="39" t="s">
        <v>775</v>
      </c>
      <c r="M510" s="39" t="s">
        <v>123</v>
      </c>
      <c r="N510" s="39" t="s">
        <v>103</v>
      </c>
      <c r="O510" s="39">
        <v>21690</v>
      </c>
      <c r="P510" s="39">
        <v>74.615569851044071</v>
      </c>
      <c r="Q510" s="39" t="s">
        <v>103</v>
      </c>
      <c r="R510" s="39" t="s">
        <v>103</v>
      </c>
      <c r="S510" s="39" t="s">
        <v>103</v>
      </c>
      <c r="T510" s="39">
        <v>134000</v>
      </c>
      <c r="U510" s="39" t="s">
        <v>104</v>
      </c>
      <c r="V510" s="39" t="s">
        <v>99</v>
      </c>
      <c r="W510" s="39">
        <v>127400</v>
      </c>
      <c r="X510" s="39">
        <v>88.6</v>
      </c>
      <c r="Y510" s="39">
        <v>88.6</v>
      </c>
      <c r="Z510" s="21">
        <v>1</v>
      </c>
      <c r="AA510" s="22" t="s">
        <v>106</v>
      </c>
      <c r="AB510" s="20">
        <v>2019</v>
      </c>
      <c r="AC510" s="20" t="s">
        <v>103</v>
      </c>
      <c r="AD510" s="23">
        <v>43767</v>
      </c>
      <c r="AE510" s="23">
        <v>45291</v>
      </c>
      <c r="AF510" s="2">
        <f t="shared" si="7"/>
        <v>74.615569851044071</v>
      </c>
    </row>
    <row r="511" spans="1:32" x14ac:dyDescent="0.35">
      <c r="A511" s="19" t="s">
        <v>776</v>
      </c>
      <c r="B511" s="20" t="s">
        <v>32</v>
      </c>
      <c r="C511" s="20" t="s">
        <v>774</v>
      </c>
      <c r="D511" s="20" t="s">
        <v>190</v>
      </c>
      <c r="E511" s="20" t="s">
        <v>25</v>
      </c>
      <c r="F511" s="20"/>
      <c r="G511" s="20" t="s">
        <v>97</v>
      </c>
      <c r="H511" s="20" t="s">
        <v>98</v>
      </c>
      <c r="I511" s="20" t="s">
        <v>145</v>
      </c>
      <c r="J511" s="39">
        <v>15</v>
      </c>
      <c r="K511" s="39">
        <v>0</v>
      </c>
      <c r="L511" s="39" t="s">
        <v>775</v>
      </c>
      <c r="M511" s="39" t="s">
        <v>123</v>
      </c>
      <c r="N511" s="39" t="s">
        <v>103</v>
      </c>
      <c r="O511" s="39">
        <v>24810</v>
      </c>
      <c r="P511" s="39">
        <v>85.348653204444602</v>
      </c>
      <c r="Q511" s="39" t="s">
        <v>103</v>
      </c>
      <c r="R511" s="39" t="s">
        <v>103</v>
      </c>
      <c r="S511" s="39" t="s">
        <v>103</v>
      </c>
      <c r="T511" s="39">
        <v>66000</v>
      </c>
      <c r="U511" s="39" t="s">
        <v>104</v>
      </c>
      <c r="V511" s="39" t="s">
        <v>99</v>
      </c>
      <c r="W511" s="39">
        <v>65585</v>
      </c>
      <c r="X511" s="39">
        <v>42.8</v>
      </c>
      <c r="Y511" s="39">
        <v>42.8</v>
      </c>
      <c r="Z511" s="21">
        <v>1</v>
      </c>
      <c r="AA511" s="22" t="s">
        <v>106</v>
      </c>
      <c r="AB511" s="20">
        <v>2019</v>
      </c>
      <c r="AC511" s="20" t="s">
        <v>103</v>
      </c>
      <c r="AD511" s="23">
        <v>43767</v>
      </c>
      <c r="AE511" s="23">
        <v>45291</v>
      </c>
      <c r="AF511" s="2">
        <f t="shared" si="7"/>
        <v>85.348653204444602</v>
      </c>
    </row>
    <row r="512" spans="1:32" x14ac:dyDescent="0.35">
      <c r="A512" s="19" t="s">
        <v>777</v>
      </c>
      <c r="B512" s="20" t="s">
        <v>32</v>
      </c>
      <c r="C512" s="20" t="s">
        <v>774</v>
      </c>
      <c r="D512" s="20" t="s">
        <v>190</v>
      </c>
      <c r="E512" s="20" t="s">
        <v>25</v>
      </c>
      <c r="F512" s="20"/>
      <c r="G512" s="20" t="s">
        <v>97</v>
      </c>
      <c r="H512" s="20" t="s">
        <v>98</v>
      </c>
      <c r="I512" s="20" t="s">
        <v>145</v>
      </c>
      <c r="J512" s="39">
        <v>15</v>
      </c>
      <c r="K512" s="39">
        <v>0</v>
      </c>
      <c r="L512" s="39" t="s">
        <v>775</v>
      </c>
      <c r="M512" s="39" t="s">
        <v>123</v>
      </c>
      <c r="N512" s="39" t="s">
        <v>103</v>
      </c>
      <c r="O512" s="39">
        <v>17200</v>
      </c>
      <c r="P512" s="39">
        <v>55.867736382239258</v>
      </c>
      <c r="Q512" s="39" t="s">
        <v>103</v>
      </c>
      <c r="R512" s="39" t="s">
        <v>103</v>
      </c>
      <c r="S512" s="39" t="s">
        <v>103</v>
      </c>
      <c r="T512" s="39">
        <v>350000</v>
      </c>
      <c r="U512" s="39" t="s">
        <v>104</v>
      </c>
      <c r="V512" s="39" t="s">
        <v>99</v>
      </c>
      <c r="W512" s="39">
        <v>302661</v>
      </c>
      <c r="X512" s="39">
        <v>185</v>
      </c>
      <c r="Y512" s="39">
        <v>185</v>
      </c>
      <c r="Z512" s="21">
        <v>1</v>
      </c>
      <c r="AA512" s="22" t="s">
        <v>106</v>
      </c>
      <c r="AB512" s="20">
        <v>2020</v>
      </c>
      <c r="AC512" s="20" t="s">
        <v>103</v>
      </c>
      <c r="AD512" s="23" t="s">
        <v>103</v>
      </c>
      <c r="AE512" s="23">
        <v>45291</v>
      </c>
      <c r="AF512" s="2">
        <f t="shared" si="7"/>
        <v>55.867736382239258</v>
      </c>
    </row>
    <row r="513" spans="1:32" x14ac:dyDescent="0.35">
      <c r="A513" s="19" t="s">
        <v>778</v>
      </c>
      <c r="B513" s="20" t="s">
        <v>32</v>
      </c>
      <c r="C513" s="20" t="s">
        <v>774</v>
      </c>
      <c r="D513" s="20" t="s">
        <v>190</v>
      </c>
      <c r="E513" s="20" t="s">
        <v>25</v>
      </c>
      <c r="F513" s="20"/>
      <c r="G513" s="20" t="s">
        <v>97</v>
      </c>
      <c r="H513" s="20" t="s">
        <v>98</v>
      </c>
      <c r="I513" s="20" t="s">
        <v>145</v>
      </c>
      <c r="J513" s="39">
        <v>15</v>
      </c>
      <c r="K513" s="39">
        <v>0</v>
      </c>
      <c r="L513" s="39" t="s">
        <v>775</v>
      </c>
      <c r="M513" s="39" t="s">
        <v>123</v>
      </c>
      <c r="N513" s="39" t="s">
        <v>103</v>
      </c>
      <c r="O513" s="39">
        <v>22400</v>
      </c>
      <c r="P513" s="39">
        <v>72.757982265241822</v>
      </c>
      <c r="Q513" s="39" t="s">
        <v>103</v>
      </c>
      <c r="R513" s="39" t="s">
        <v>103</v>
      </c>
      <c r="S513" s="39" t="s">
        <v>103</v>
      </c>
      <c r="T513" s="39">
        <v>40000</v>
      </c>
      <c r="U513" s="39" t="s">
        <v>104</v>
      </c>
      <c r="V513" s="39" t="s">
        <v>99</v>
      </c>
      <c r="W513" s="39">
        <v>40000</v>
      </c>
      <c r="X513" s="39">
        <v>25</v>
      </c>
      <c r="Y513" s="39">
        <v>25</v>
      </c>
      <c r="Z513" s="21">
        <v>1</v>
      </c>
      <c r="AA513" s="22" t="s">
        <v>106</v>
      </c>
      <c r="AB513" s="20">
        <v>2020</v>
      </c>
      <c r="AC513" s="20" t="s">
        <v>103</v>
      </c>
      <c r="AD513" s="23" t="s">
        <v>103</v>
      </c>
      <c r="AE513" s="23">
        <v>45291</v>
      </c>
      <c r="AF513" s="2">
        <f t="shared" si="7"/>
        <v>72.757982265241822</v>
      </c>
    </row>
    <row r="514" spans="1:32" x14ac:dyDescent="0.35">
      <c r="A514" s="19" t="s">
        <v>779</v>
      </c>
      <c r="B514" s="20" t="s">
        <v>32</v>
      </c>
      <c r="C514" s="20" t="s">
        <v>774</v>
      </c>
      <c r="D514" s="20" t="s">
        <v>190</v>
      </c>
      <c r="E514" s="20" t="s">
        <v>37</v>
      </c>
      <c r="F514" s="20"/>
      <c r="G514" s="20" t="s">
        <v>97</v>
      </c>
      <c r="H514" s="20" t="s">
        <v>98</v>
      </c>
      <c r="I514" s="20" t="s">
        <v>145</v>
      </c>
      <c r="J514" s="39">
        <v>15</v>
      </c>
      <c r="K514" s="39">
        <v>0</v>
      </c>
      <c r="L514" s="39" t="s">
        <v>775</v>
      </c>
      <c r="M514" s="39" t="s">
        <v>123</v>
      </c>
      <c r="N514" s="39" t="s">
        <v>780</v>
      </c>
      <c r="O514" s="39" t="s">
        <v>103</v>
      </c>
      <c r="P514" s="39" t="s">
        <v>103</v>
      </c>
      <c r="Q514" s="39" t="s">
        <v>103</v>
      </c>
      <c r="R514" s="39" t="s">
        <v>103</v>
      </c>
      <c r="S514" s="39" t="s">
        <v>103</v>
      </c>
      <c r="T514" s="39" t="s">
        <v>103</v>
      </c>
      <c r="U514" s="39" t="s">
        <v>207</v>
      </c>
      <c r="V514" s="39" t="s">
        <v>99</v>
      </c>
      <c r="W514" s="39">
        <v>0</v>
      </c>
      <c r="X514" s="39">
        <v>120</v>
      </c>
      <c r="Y514" s="39">
        <v>120</v>
      </c>
      <c r="Z514" s="21">
        <v>1</v>
      </c>
      <c r="AA514" s="22" t="s">
        <v>106</v>
      </c>
      <c r="AB514" s="20">
        <v>2021</v>
      </c>
      <c r="AC514" s="20">
        <v>2021</v>
      </c>
      <c r="AD514" s="23">
        <v>44502</v>
      </c>
      <c r="AE514" s="23">
        <v>45657</v>
      </c>
      <c r="AF514" s="2" t="str">
        <f t="shared" si="7"/>
        <v/>
      </c>
    </row>
    <row r="515" spans="1:32" x14ac:dyDescent="0.35">
      <c r="A515" s="19" t="s">
        <v>781</v>
      </c>
      <c r="B515" s="20" t="s">
        <v>340</v>
      </c>
      <c r="C515" s="20" t="s">
        <v>774</v>
      </c>
      <c r="D515" s="20" t="s">
        <v>190</v>
      </c>
      <c r="E515" s="20" t="s">
        <v>25</v>
      </c>
      <c r="F515" s="20"/>
      <c r="G515" s="20" t="s">
        <v>97</v>
      </c>
      <c r="H515" s="20" t="s">
        <v>98</v>
      </c>
      <c r="I515" s="20" t="s">
        <v>145</v>
      </c>
      <c r="J515" s="39">
        <v>15</v>
      </c>
      <c r="K515" s="39">
        <v>0</v>
      </c>
      <c r="L515" s="39" t="s">
        <v>775</v>
      </c>
      <c r="M515" s="39" t="s">
        <v>123</v>
      </c>
      <c r="N515" s="39" t="s">
        <v>782</v>
      </c>
      <c r="O515" s="39">
        <v>0</v>
      </c>
      <c r="P515" s="39"/>
      <c r="Q515" s="39" t="s">
        <v>103</v>
      </c>
      <c r="R515" s="39" t="s">
        <v>103</v>
      </c>
      <c r="S515" s="39" t="s">
        <v>103</v>
      </c>
      <c r="T515" s="39" t="s">
        <v>103</v>
      </c>
      <c r="U515" s="39" t="s">
        <v>104</v>
      </c>
      <c r="V515" s="39" t="s">
        <v>99</v>
      </c>
      <c r="W515" s="39">
        <v>0</v>
      </c>
      <c r="X515" s="39">
        <v>0</v>
      </c>
      <c r="Y515" s="39" t="s">
        <v>103</v>
      </c>
      <c r="Z515" s="21" t="s">
        <v>103</v>
      </c>
      <c r="AA515" s="22" t="s">
        <v>103</v>
      </c>
      <c r="AB515" s="20">
        <v>2021</v>
      </c>
      <c r="AC515" s="20">
        <v>2021</v>
      </c>
      <c r="AD515" s="23">
        <v>44470</v>
      </c>
      <c r="AE515" s="23">
        <v>45657</v>
      </c>
      <c r="AF515" s="2" t="e">
        <f t="shared" ref="AF515:AF578" si="8">IF(ISBLANK(P515), NA(), P515)</f>
        <v>#N/A</v>
      </c>
    </row>
    <row r="516" spans="1:32" x14ac:dyDescent="0.35">
      <c r="A516" s="19" t="s">
        <v>783</v>
      </c>
      <c r="B516" s="20" t="s">
        <v>32</v>
      </c>
      <c r="C516" s="20" t="s">
        <v>774</v>
      </c>
      <c r="D516" s="20" t="s">
        <v>190</v>
      </c>
      <c r="E516" s="20" t="s">
        <v>25</v>
      </c>
      <c r="F516" s="20"/>
      <c r="G516" s="20" t="s">
        <v>97</v>
      </c>
      <c r="H516" s="20" t="s">
        <v>98</v>
      </c>
      <c r="I516" s="20" t="s">
        <v>145</v>
      </c>
      <c r="J516" s="39">
        <v>15</v>
      </c>
      <c r="K516" s="39">
        <v>0</v>
      </c>
      <c r="L516" s="39" t="s">
        <v>775</v>
      </c>
      <c r="M516" s="39" t="s">
        <v>123</v>
      </c>
      <c r="N516" s="39" t="s">
        <v>784</v>
      </c>
      <c r="O516" s="39">
        <v>21216.666666666668</v>
      </c>
      <c r="P516" s="39">
        <v>69.941212021317511</v>
      </c>
      <c r="Q516" s="39" t="s">
        <v>103</v>
      </c>
      <c r="R516" s="39" t="s">
        <v>103</v>
      </c>
      <c r="S516" s="39" t="s">
        <v>103</v>
      </c>
      <c r="T516" s="39">
        <v>50000</v>
      </c>
      <c r="U516" s="39" t="s">
        <v>104</v>
      </c>
      <c r="V516" s="39" t="s">
        <v>99</v>
      </c>
      <c r="W516" s="39">
        <v>49332</v>
      </c>
      <c r="X516" s="39">
        <v>36</v>
      </c>
      <c r="Y516" s="39">
        <v>36</v>
      </c>
      <c r="Z516" s="21">
        <v>1</v>
      </c>
      <c r="AA516" s="22" t="s">
        <v>106</v>
      </c>
      <c r="AB516" s="20">
        <v>2021</v>
      </c>
      <c r="AC516" s="20">
        <v>2021</v>
      </c>
      <c r="AD516" s="23">
        <v>44378</v>
      </c>
      <c r="AE516" s="23">
        <v>45657</v>
      </c>
      <c r="AF516" s="2">
        <f t="shared" si="8"/>
        <v>69.941212021317511</v>
      </c>
    </row>
    <row r="517" spans="1:32" x14ac:dyDescent="0.35">
      <c r="A517" s="19" t="s">
        <v>785</v>
      </c>
      <c r="B517" s="20" t="s">
        <v>32</v>
      </c>
      <c r="C517" s="20" t="s">
        <v>774</v>
      </c>
      <c r="D517" s="20" t="s">
        <v>190</v>
      </c>
      <c r="E517" s="20" t="s">
        <v>25</v>
      </c>
      <c r="F517" s="20"/>
      <c r="G517" s="20" t="s">
        <v>97</v>
      </c>
      <c r="H517" s="20" t="s">
        <v>98</v>
      </c>
      <c r="I517" s="20" t="s">
        <v>145</v>
      </c>
      <c r="J517" s="39">
        <v>15</v>
      </c>
      <c r="K517" s="39">
        <v>0</v>
      </c>
      <c r="L517" s="39" t="s">
        <v>775</v>
      </c>
      <c r="M517" s="39" t="s">
        <v>123</v>
      </c>
      <c r="N517" s="39" t="s">
        <v>784</v>
      </c>
      <c r="O517" s="39">
        <v>16176.666666666666</v>
      </c>
      <c r="P517" s="39">
        <v>53.326740288995104</v>
      </c>
      <c r="Q517" s="39" t="s">
        <v>103</v>
      </c>
      <c r="R517" s="39" t="s">
        <v>103</v>
      </c>
      <c r="S517" s="39" t="s">
        <v>103</v>
      </c>
      <c r="T517" s="39">
        <v>250000</v>
      </c>
      <c r="U517" s="39" t="s">
        <v>104</v>
      </c>
      <c r="V517" s="39" t="s">
        <v>99</v>
      </c>
      <c r="W517" s="39">
        <v>250000</v>
      </c>
      <c r="X517" s="39">
        <v>189</v>
      </c>
      <c r="Y517" s="39">
        <v>189</v>
      </c>
      <c r="Z517" s="21">
        <v>1</v>
      </c>
      <c r="AA517" s="22" t="s">
        <v>106</v>
      </c>
      <c r="AB517" s="20">
        <v>2021</v>
      </c>
      <c r="AC517" s="20">
        <v>2021</v>
      </c>
      <c r="AD517" s="23">
        <v>44378</v>
      </c>
      <c r="AE517" s="23">
        <v>45657</v>
      </c>
      <c r="AF517" s="2">
        <f t="shared" si="8"/>
        <v>53.326740288995104</v>
      </c>
    </row>
    <row r="518" spans="1:32" x14ac:dyDescent="0.35">
      <c r="A518" s="19" t="s">
        <v>786</v>
      </c>
      <c r="B518" s="20" t="s">
        <v>32</v>
      </c>
      <c r="C518" s="20" t="s">
        <v>774</v>
      </c>
      <c r="D518" s="20" t="s">
        <v>190</v>
      </c>
      <c r="E518" s="20" t="s">
        <v>25</v>
      </c>
      <c r="F518" s="20"/>
      <c r="G518" s="20" t="s">
        <v>97</v>
      </c>
      <c r="H518" s="20" t="s">
        <v>98</v>
      </c>
      <c r="I518" s="20" t="s">
        <v>145</v>
      </c>
      <c r="J518" s="39">
        <v>15</v>
      </c>
      <c r="K518" s="39">
        <v>0</v>
      </c>
      <c r="L518" s="39" t="s">
        <v>775</v>
      </c>
      <c r="M518" s="39" t="s">
        <v>123</v>
      </c>
      <c r="N518" s="39" t="s">
        <v>787</v>
      </c>
      <c r="O518" s="39">
        <v>24920</v>
      </c>
      <c r="P518" s="39">
        <v>66.836529435429796</v>
      </c>
      <c r="Q518" s="39" t="s">
        <v>103</v>
      </c>
      <c r="R518" s="39" t="s">
        <v>103</v>
      </c>
      <c r="S518" s="39" t="s">
        <v>103</v>
      </c>
      <c r="T518" s="39">
        <v>720000</v>
      </c>
      <c r="U518" s="39" t="s">
        <v>104</v>
      </c>
      <c r="V518" s="39" t="s">
        <v>99</v>
      </c>
      <c r="W518" s="39">
        <v>303000</v>
      </c>
      <c r="X518" s="39">
        <v>186</v>
      </c>
      <c r="Y518" s="39">
        <v>186</v>
      </c>
      <c r="Z518" s="21">
        <v>1</v>
      </c>
      <c r="AA518" s="22" t="s">
        <v>106</v>
      </c>
      <c r="AB518" s="20">
        <v>2022</v>
      </c>
      <c r="AC518" s="20">
        <v>2022</v>
      </c>
      <c r="AD518" s="23">
        <v>44622</v>
      </c>
      <c r="AE518" s="23" t="s">
        <v>103</v>
      </c>
      <c r="AF518" s="2">
        <f t="shared" si="8"/>
        <v>66.836529435429796</v>
      </c>
    </row>
    <row r="519" spans="1:32" x14ac:dyDescent="0.35">
      <c r="A519" s="19" t="s">
        <v>788</v>
      </c>
      <c r="B519" s="20" t="s">
        <v>32</v>
      </c>
      <c r="C519" s="20" t="s">
        <v>774</v>
      </c>
      <c r="D519" s="20" t="s">
        <v>190</v>
      </c>
      <c r="E519" s="20" t="s">
        <v>25</v>
      </c>
      <c r="F519" s="20"/>
      <c r="G519" s="20" t="s">
        <v>97</v>
      </c>
      <c r="H519" s="20" t="s">
        <v>98</v>
      </c>
      <c r="I519" s="20" t="s">
        <v>145</v>
      </c>
      <c r="J519" s="39">
        <v>15</v>
      </c>
      <c r="K519" s="39">
        <v>0</v>
      </c>
      <c r="L519" s="39" t="s">
        <v>775</v>
      </c>
      <c r="M519" s="39" t="s">
        <v>123</v>
      </c>
      <c r="N519" s="39" t="s">
        <v>787</v>
      </c>
      <c r="O519" s="39">
        <v>25730</v>
      </c>
      <c r="P519" s="39">
        <v>69.008984846452989</v>
      </c>
      <c r="Q519" s="39" t="s">
        <v>103</v>
      </c>
      <c r="R519" s="39" t="s">
        <v>103</v>
      </c>
      <c r="S519" s="39" t="s">
        <v>103</v>
      </c>
      <c r="T519" s="39">
        <v>144000</v>
      </c>
      <c r="U519" s="39" t="s">
        <v>104</v>
      </c>
      <c r="V519" s="39" t="s">
        <v>99</v>
      </c>
      <c r="W519" s="39">
        <v>132000</v>
      </c>
      <c r="X519" s="39">
        <v>85</v>
      </c>
      <c r="Y519" s="39">
        <v>85</v>
      </c>
      <c r="Z519" s="21">
        <v>1</v>
      </c>
      <c r="AA519" s="22" t="s">
        <v>106</v>
      </c>
      <c r="AB519" s="20">
        <v>2022</v>
      </c>
      <c r="AC519" s="20">
        <v>2022</v>
      </c>
      <c r="AD519" s="23">
        <v>44622</v>
      </c>
      <c r="AE519" s="23" t="s">
        <v>103</v>
      </c>
      <c r="AF519" s="2">
        <f t="shared" si="8"/>
        <v>69.008984846452989</v>
      </c>
    </row>
    <row r="520" spans="1:32" x14ac:dyDescent="0.35">
      <c r="A520" s="19" t="s">
        <v>789</v>
      </c>
      <c r="B520" s="20" t="s">
        <v>32</v>
      </c>
      <c r="C520" s="20" t="s">
        <v>790</v>
      </c>
      <c r="D520" s="20" t="s">
        <v>190</v>
      </c>
      <c r="E520" s="20" t="s">
        <v>25</v>
      </c>
      <c r="F520" s="20"/>
      <c r="G520" s="20" t="s">
        <v>97</v>
      </c>
      <c r="H520" s="20" t="s">
        <v>98</v>
      </c>
      <c r="I520" s="20" t="s">
        <v>145</v>
      </c>
      <c r="J520" s="39">
        <v>16</v>
      </c>
      <c r="K520" s="39">
        <v>0</v>
      </c>
      <c r="L520" s="39" t="s">
        <v>192</v>
      </c>
      <c r="M520" s="39" t="s">
        <v>101</v>
      </c>
      <c r="N520" s="39" t="s">
        <v>103</v>
      </c>
      <c r="O520" s="39">
        <v>72.92</v>
      </c>
      <c r="P520" s="39">
        <v>83.137612586934225</v>
      </c>
      <c r="Q520" s="39" t="s">
        <v>103</v>
      </c>
      <c r="R520" s="39" t="s">
        <v>103</v>
      </c>
      <c r="S520" s="39" t="s">
        <v>103</v>
      </c>
      <c r="T520" s="39" t="s">
        <v>103</v>
      </c>
      <c r="U520" s="39" t="s">
        <v>104</v>
      </c>
      <c r="V520" s="39" t="s">
        <v>99</v>
      </c>
      <c r="W520" s="39">
        <v>767300</v>
      </c>
      <c r="X520" s="39">
        <v>796</v>
      </c>
      <c r="Y520" s="39">
        <v>796</v>
      </c>
      <c r="Z520" s="21">
        <v>1</v>
      </c>
      <c r="AA520" s="22" t="s">
        <v>106</v>
      </c>
      <c r="AB520" s="20">
        <v>2020</v>
      </c>
      <c r="AC520" s="20" t="s">
        <v>103</v>
      </c>
      <c r="AD520" s="23" t="s">
        <v>103</v>
      </c>
      <c r="AE520" s="23" t="s">
        <v>103</v>
      </c>
      <c r="AF520" s="2">
        <f t="shared" si="8"/>
        <v>83.137612586934225</v>
      </c>
    </row>
    <row r="521" spans="1:32" x14ac:dyDescent="0.35">
      <c r="A521" s="19" t="s">
        <v>791</v>
      </c>
      <c r="B521" s="20" t="s">
        <v>32</v>
      </c>
      <c r="C521" s="20" t="s">
        <v>790</v>
      </c>
      <c r="D521" s="20" t="s">
        <v>190</v>
      </c>
      <c r="E521" s="20" t="s">
        <v>26</v>
      </c>
      <c r="F521" s="20"/>
      <c r="G521" s="20" t="s">
        <v>97</v>
      </c>
      <c r="H521" s="20" t="s">
        <v>98</v>
      </c>
      <c r="I521" s="20" t="s">
        <v>145</v>
      </c>
      <c r="J521" s="39">
        <v>16</v>
      </c>
      <c r="K521" s="39">
        <v>0</v>
      </c>
      <c r="L521" s="39" t="s">
        <v>192</v>
      </c>
      <c r="M521" s="39" t="s">
        <v>101</v>
      </c>
      <c r="N521" s="39" t="s">
        <v>103</v>
      </c>
      <c r="O521" s="39">
        <v>74.08</v>
      </c>
      <c r="P521" s="39">
        <v>84.460152776194278</v>
      </c>
      <c r="Q521" s="39" t="s">
        <v>103</v>
      </c>
      <c r="R521" s="39" t="s">
        <v>103</v>
      </c>
      <c r="S521" s="39" t="s">
        <v>103</v>
      </c>
      <c r="T521" s="39" t="s">
        <v>103</v>
      </c>
      <c r="U521" s="39" t="s">
        <v>109</v>
      </c>
      <c r="V521" s="39" t="s">
        <v>99</v>
      </c>
      <c r="W521" s="39">
        <v>1469400</v>
      </c>
      <c r="X521" s="39">
        <v>479</v>
      </c>
      <c r="Y521" s="39">
        <v>479</v>
      </c>
      <c r="Z521" s="21">
        <v>1</v>
      </c>
      <c r="AA521" s="22" t="s">
        <v>106</v>
      </c>
      <c r="AB521" s="20">
        <v>2020</v>
      </c>
      <c r="AC521" s="20" t="s">
        <v>103</v>
      </c>
      <c r="AD521" s="23" t="s">
        <v>103</v>
      </c>
      <c r="AE521" s="23" t="s">
        <v>103</v>
      </c>
      <c r="AF521" s="2">
        <f t="shared" si="8"/>
        <v>84.460152776194278</v>
      </c>
    </row>
    <row r="522" spans="1:32" x14ac:dyDescent="0.35">
      <c r="A522" s="19" t="s">
        <v>792</v>
      </c>
      <c r="B522" s="20" t="s">
        <v>32</v>
      </c>
      <c r="C522" s="20" t="s">
        <v>790</v>
      </c>
      <c r="D522" s="20" t="s">
        <v>190</v>
      </c>
      <c r="E522" s="20" t="s">
        <v>25</v>
      </c>
      <c r="F522" s="20"/>
      <c r="G522" s="20" t="s">
        <v>97</v>
      </c>
      <c r="H522" s="20" t="s">
        <v>98</v>
      </c>
      <c r="I522" s="20" t="s">
        <v>145</v>
      </c>
      <c r="J522" s="39">
        <v>16</v>
      </c>
      <c r="K522" s="39">
        <v>0</v>
      </c>
      <c r="L522" s="39" t="s">
        <v>192</v>
      </c>
      <c r="M522" s="39" t="s">
        <v>101</v>
      </c>
      <c r="N522" s="39" t="s">
        <v>103</v>
      </c>
      <c r="O522" s="39">
        <v>97.87</v>
      </c>
      <c r="P522" s="39">
        <v>102.86945553920539</v>
      </c>
      <c r="Q522" s="39" t="s">
        <v>103</v>
      </c>
      <c r="R522" s="39" t="s">
        <v>103</v>
      </c>
      <c r="S522" s="39" t="s">
        <v>103</v>
      </c>
      <c r="T522" s="39" t="s">
        <v>103</v>
      </c>
      <c r="U522" s="39" t="s">
        <v>104</v>
      </c>
      <c r="V522" s="39" t="s">
        <v>99</v>
      </c>
      <c r="W522" s="39">
        <v>1269630</v>
      </c>
      <c r="X522" s="39">
        <v>1534.1</v>
      </c>
      <c r="Y522" s="39">
        <v>2504</v>
      </c>
      <c r="Z522" s="21">
        <v>1.6322273645785803</v>
      </c>
      <c r="AA522" s="22" t="s">
        <v>106</v>
      </c>
      <c r="AB522" s="20">
        <v>2022</v>
      </c>
      <c r="AC522" s="20" t="s">
        <v>103</v>
      </c>
      <c r="AD522" s="23" t="s">
        <v>103</v>
      </c>
      <c r="AE522" s="23" t="s">
        <v>103</v>
      </c>
      <c r="AF522" s="2">
        <f t="shared" si="8"/>
        <v>102.86945553920539</v>
      </c>
    </row>
    <row r="523" spans="1:32" x14ac:dyDescent="0.35">
      <c r="A523" s="19" t="s">
        <v>793</v>
      </c>
      <c r="B523" s="20" t="s">
        <v>32</v>
      </c>
      <c r="C523" s="20" t="s">
        <v>790</v>
      </c>
      <c r="D523" s="20" t="s">
        <v>190</v>
      </c>
      <c r="E523" s="20" t="s">
        <v>26</v>
      </c>
      <c r="F523" s="20"/>
      <c r="G523" s="20" t="s">
        <v>97</v>
      </c>
      <c r="H523" s="20" t="s">
        <v>98</v>
      </c>
      <c r="I523" s="20" t="s">
        <v>145</v>
      </c>
      <c r="J523" s="39">
        <v>16</v>
      </c>
      <c r="K523" s="39">
        <v>0</v>
      </c>
      <c r="L523" s="39" t="s">
        <v>192</v>
      </c>
      <c r="M523" s="39" t="s">
        <v>101</v>
      </c>
      <c r="N523" s="39" t="s">
        <v>103</v>
      </c>
      <c r="O523" s="39">
        <v>97.87</v>
      </c>
      <c r="P523" s="39">
        <v>102.86945553920539</v>
      </c>
      <c r="Q523" s="39" t="s">
        <v>103</v>
      </c>
      <c r="R523" s="39" t="s">
        <v>103</v>
      </c>
      <c r="S523" s="39" t="s">
        <v>103</v>
      </c>
      <c r="T523" s="39" t="s">
        <v>103</v>
      </c>
      <c r="U523" s="39" t="s">
        <v>109</v>
      </c>
      <c r="V523" s="39" t="s">
        <v>99</v>
      </c>
      <c r="W523" s="39">
        <v>1265630</v>
      </c>
      <c r="X523" s="39">
        <v>414.1</v>
      </c>
      <c r="Y523" s="39">
        <v>443.15000000000003</v>
      </c>
      <c r="Z523" s="21">
        <v>1.0701521371649361</v>
      </c>
      <c r="AA523" s="22" t="s">
        <v>106</v>
      </c>
      <c r="AB523" s="20">
        <v>2022</v>
      </c>
      <c r="AC523" s="20" t="s">
        <v>103</v>
      </c>
      <c r="AD523" s="23" t="s">
        <v>103</v>
      </c>
      <c r="AE523" s="23" t="s">
        <v>103</v>
      </c>
      <c r="AF523" s="2">
        <f t="shared" si="8"/>
        <v>102.86945553920539</v>
      </c>
    </row>
    <row r="524" spans="1:32" x14ac:dyDescent="0.35">
      <c r="A524" s="19" t="s">
        <v>794</v>
      </c>
      <c r="B524" s="20" t="s">
        <v>32</v>
      </c>
      <c r="C524" s="20" t="s">
        <v>790</v>
      </c>
      <c r="D524" s="20" t="s">
        <v>190</v>
      </c>
      <c r="E524" s="20" t="s">
        <v>26</v>
      </c>
      <c r="F524" s="20" t="s">
        <v>96</v>
      </c>
      <c r="G524" s="20" t="s">
        <v>97</v>
      </c>
      <c r="H524" s="20" t="s">
        <v>98</v>
      </c>
      <c r="I524" s="20" t="s">
        <v>145</v>
      </c>
      <c r="J524" s="39">
        <v>20</v>
      </c>
      <c r="K524" s="39">
        <v>0</v>
      </c>
      <c r="L524" s="39" t="s">
        <v>192</v>
      </c>
      <c r="M524" s="39" t="s">
        <v>101</v>
      </c>
      <c r="N524" s="39" t="s">
        <v>795</v>
      </c>
      <c r="O524" s="39">
        <v>86.05</v>
      </c>
      <c r="P524" s="39">
        <v>93.047145328719722</v>
      </c>
      <c r="Q524" s="39" t="s">
        <v>103</v>
      </c>
      <c r="R524" s="39" t="s">
        <v>103</v>
      </c>
      <c r="S524" s="39" t="s">
        <v>103</v>
      </c>
      <c r="T524" s="39">
        <v>10000000</v>
      </c>
      <c r="U524" s="39" t="s">
        <v>268</v>
      </c>
      <c r="V524" s="39" t="s">
        <v>171</v>
      </c>
      <c r="W524" s="39">
        <v>12117000</v>
      </c>
      <c r="X524" s="39">
        <v>3075</v>
      </c>
      <c r="Y524" s="39">
        <v>4250</v>
      </c>
      <c r="Z524" s="21">
        <v>1.3821138211382114</v>
      </c>
      <c r="AA524" s="22" t="s">
        <v>106</v>
      </c>
      <c r="AB524" s="20">
        <v>2023</v>
      </c>
      <c r="AC524" s="20">
        <v>2018</v>
      </c>
      <c r="AD524" s="23">
        <v>44937</v>
      </c>
      <c r="AE524" s="23">
        <v>47848</v>
      </c>
      <c r="AF524" s="2">
        <f t="shared" si="8"/>
        <v>93.047145328719722</v>
      </c>
    </row>
    <row r="525" spans="1:32" x14ac:dyDescent="0.35">
      <c r="A525" s="19" t="s">
        <v>796</v>
      </c>
      <c r="B525" s="20" t="s">
        <v>32</v>
      </c>
      <c r="C525" s="20" t="s">
        <v>790</v>
      </c>
      <c r="D525" s="20" t="s">
        <v>190</v>
      </c>
      <c r="E525" s="20" t="s">
        <v>25</v>
      </c>
      <c r="F525" s="20"/>
      <c r="G525" s="20" t="s">
        <v>97</v>
      </c>
      <c r="H525" s="20" t="s">
        <v>98</v>
      </c>
      <c r="I525" s="20" t="s">
        <v>145</v>
      </c>
      <c r="J525" s="39">
        <v>15</v>
      </c>
      <c r="K525" s="39">
        <v>0</v>
      </c>
      <c r="L525" s="39" t="s">
        <v>192</v>
      </c>
      <c r="M525" s="39" t="s">
        <v>123</v>
      </c>
      <c r="N525" s="39" t="s">
        <v>797</v>
      </c>
      <c r="O525" s="39">
        <v>100.47</v>
      </c>
      <c r="P525" s="39">
        <v>108.63970588235294</v>
      </c>
      <c r="Q525" s="39" t="s">
        <v>103</v>
      </c>
      <c r="R525" s="39">
        <v>0</v>
      </c>
      <c r="S525" s="39" t="s">
        <v>103</v>
      </c>
      <c r="T525" s="39" t="s">
        <v>27</v>
      </c>
      <c r="U525" s="39" t="s">
        <v>104</v>
      </c>
      <c r="V525" s="39" t="s">
        <v>171</v>
      </c>
      <c r="W525" s="39">
        <v>479490</v>
      </c>
      <c r="X525" s="39">
        <v>497.6</v>
      </c>
      <c r="Y525" s="39">
        <v>721.25</v>
      </c>
      <c r="Z525" s="21">
        <v>1.4494573954983923</v>
      </c>
      <c r="AA525" s="22" t="s">
        <v>106</v>
      </c>
      <c r="AB525" s="20">
        <v>2023</v>
      </c>
      <c r="AC525" s="20">
        <v>2018</v>
      </c>
      <c r="AD525" s="23">
        <v>45076</v>
      </c>
      <c r="AE525" s="23">
        <v>46507</v>
      </c>
      <c r="AF525" s="2">
        <f t="shared" si="8"/>
        <v>108.63970588235294</v>
      </c>
    </row>
    <row r="526" spans="1:32" x14ac:dyDescent="0.35">
      <c r="A526" s="19" t="s">
        <v>796</v>
      </c>
      <c r="B526" s="20" t="s">
        <v>32</v>
      </c>
      <c r="C526" s="20" t="s">
        <v>790</v>
      </c>
      <c r="D526" s="20" t="s">
        <v>190</v>
      </c>
      <c r="E526" s="20" t="s">
        <v>26</v>
      </c>
      <c r="F526" s="20"/>
      <c r="G526" s="20" t="s">
        <v>97</v>
      </c>
      <c r="H526" s="20" t="s">
        <v>98</v>
      </c>
      <c r="I526" s="20" t="s">
        <v>145</v>
      </c>
      <c r="J526" s="39">
        <v>15</v>
      </c>
      <c r="K526" s="39">
        <v>0</v>
      </c>
      <c r="L526" s="39" t="s">
        <v>192</v>
      </c>
      <c r="M526" s="39" t="s">
        <v>123</v>
      </c>
      <c r="N526" s="39" t="s">
        <v>797</v>
      </c>
      <c r="O526" s="39">
        <v>100.47</v>
      </c>
      <c r="P526" s="39">
        <v>108.63970588235294</v>
      </c>
      <c r="Q526" s="39" t="s">
        <v>103</v>
      </c>
      <c r="R526" s="39">
        <v>0</v>
      </c>
      <c r="S526" s="39" t="s">
        <v>103</v>
      </c>
      <c r="T526" s="39">
        <v>500000</v>
      </c>
      <c r="U526" s="39" t="s">
        <v>109</v>
      </c>
      <c r="V526" s="39" t="s">
        <v>171</v>
      </c>
      <c r="W526" s="39">
        <v>454990</v>
      </c>
      <c r="X526" s="39">
        <v>148.4</v>
      </c>
      <c r="Y526" s="39">
        <v>172.4</v>
      </c>
      <c r="Z526" s="21">
        <v>1.1617250673854447</v>
      </c>
      <c r="AA526" s="22" t="s">
        <v>106</v>
      </c>
      <c r="AB526" s="20">
        <v>2023</v>
      </c>
      <c r="AC526" s="20">
        <v>2018</v>
      </c>
      <c r="AD526" s="23">
        <v>45076</v>
      </c>
      <c r="AE526" s="23">
        <v>46507</v>
      </c>
      <c r="AF526" s="2">
        <f t="shared" si="8"/>
        <v>108.63970588235294</v>
      </c>
    </row>
    <row r="527" spans="1:32" x14ac:dyDescent="0.35">
      <c r="A527" s="19" t="s">
        <v>798</v>
      </c>
      <c r="B527" s="20" t="s">
        <v>151</v>
      </c>
      <c r="C527" s="20" t="s">
        <v>790</v>
      </c>
      <c r="D527" s="20" t="s">
        <v>190</v>
      </c>
      <c r="E527" s="20" t="s">
        <v>26</v>
      </c>
      <c r="F527" s="20" t="s">
        <v>96</v>
      </c>
      <c r="G527" s="20" t="s">
        <v>97</v>
      </c>
      <c r="H527" s="20" t="s">
        <v>98</v>
      </c>
      <c r="I527" s="20" t="s">
        <v>145</v>
      </c>
      <c r="J527" s="39">
        <v>20</v>
      </c>
      <c r="K527" s="39">
        <v>0</v>
      </c>
      <c r="L527" s="39" t="s">
        <v>192</v>
      </c>
      <c r="M527" s="39" t="s">
        <v>123</v>
      </c>
      <c r="N527" s="39" t="s">
        <v>799</v>
      </c>
      <c r="O527" s="39" t="s">
        <v>103</v>
      </c>
      <c r="P527" s="39" t="s">
        <v>103</v>
      </c>
      <c r="Q527" s="39" t="s">
        <v>103</v>
      </c>
      <c r="R527" s="39" t="s">
        <v>103</v>
      </c>
      <c r="S527" s="39">
        <v>900</v>
      </c>
      <c r="T527" s="39" t="s">
        <v>103</v>
      </c>
      <c r="U527" s="39" t="s">
        <v>268</v>
      </c>
      <c r="V527" s="39" t="s">
        <v>171</v>
      </c>
      <c r="W527" s="39" t="s">
        <v>103</v>
      </c>
      <c r="X527" s="39" t="s">
        <v>103</v>
      </c>
      <c r="Y527" s="39" t="s">
        <v>103</v>
      </c>
      <c r="Z527" s="21" t="s">
        <v>103</v>
      </c>
      <c r="AA527" s="22" t="s">
        <v>103</v>
      </c>
      <c r="AB527" s="20">
        <v>2025</v>
      </c>
      <c r="AC527" s="20">
        <v>2018</v>
      </c>
      <c r="AD527" s="23" t="s">
        <v>103</v>
      </c>
      <c r="AE527" s="23">
        <v>47848</v>
      </c>
      <c r="AF527" s="2" t="str">
        <f t="shared" si="8"/>
        <v/>
      </c>
    </row>
    <row r="528" spans="1:32" x14ac:dyDescent="0.35">
      <c r="A528" s="19" t="s">
        <v>800</v>
      </c>
      <c r="B528" s="20" t="s">
        <v>32</v>
      </c>
      <c r="C528" s="20" t="s">
        <v>790</v>
      </c>
      <c r="D528" s="20" t="s">
        <v>190</v>
      </c>
      <c r="E528" s="20" t="s">
        <v>25</v>
      </c>
      <c r="F528" s="20"/>
      <c r="G528" s="20" t="s">
        <v>97</v>
      </c>
      <c r="H528" s="20" t="s">
        <v>98</v>
      </c>
      <c r="I528" s="20" t="s">
        <v>145</v>
      </c>
      <c r="J528" s="39">
        <v>15</v>
      </c>
      <c r="K528" s="39">
        <v>0</v>
      </c>
      <c r="L528" s="39" t="s">
        <v>192</v>
      </c>
      <c r="M528" s="39" t="s">
        <v>123</v>
      </c>
      <c r="N528" s="39" t="s">
        <v>801</v>
      </c>
      <c r="O528" s="39">
        <v>104.76</v>
      </c>
      <c r="P528" s="39">
        <v>113.3153055705787</v>
      </c>
      <c r="Q528" s="39" t="s">
        <v>103</v>
      </c>
      <c r="R528" s="39" t="s">
        <v>103</v>
      </c>
      <c r="S528" s="39" t="s">
        <v>103</v>
      </c>
      <c r="T528" s="39" t="s">
        <v>27</v>
      </c>
      <c r="U528" s="39" t="s">
        <v>104</v>
      </c>
      <c r="V528" s="39" t="s">
        <v>171</v>
      </c>
      <c r="W528" s="39">
        <v>924900</v>
      </c>
      <c r="X528" s="39">
        <v>959.84</v>
      </c>
      <c r="Y528" s="39">
        <v>1463.72</v>
      </c>
      <c r="Z528" s="21">
        <v>1.5249624937489581</v>
      </c>
      <c r="AA528" s="22" t="s">
        <v>106</v>
      </c>
      <c r="AB528" s="20">
        <v>2024</v>
      </c>
      <c r="AC528" s="20">
        <v>2018</v>
      </c>
      <c r="AD528" s="23">
        <v>45432</v>
      </c>
      <c r="AE528" s="23">
        <v>47483</v>
      </c>
      <c r="AF528" s="2">
        <f t="shared" si="8"/>
        <v>113.3153055705787</v>
      </c>
    </row>
    <row r="529" spans="1:32" x14ac:dyDescent="0.35">
      <c r="A529" s="19" t="s">
        <v>802</v>
      </c>
      <c r="B529" s="20" t="s">
        <v>151</v>
      </c>
      <c r="C529" s="20" t="s">
        <v>790</v>
      </c>
      <c r="D529" s="20" t="s">
        <v>190</v>
      </c>
      <c r="E529" s="20" t="s">
        <v>25</v>
      </c>
      <c r="F529" s="20" t="s">
        <v>96</v>
      </c>
      <c r="G529" s="20" t="s">
        <v>97</v>
      </c>
      <c r="H529" s="20" t="s">
        <v>98</v>
      </c>
      <c r="I529" s="20" t="s">
        <v>145</v>
      </c>
      <c r="J529" s="39">
        <v>15</v>
      </c>
      <c r="K529" s="39">
        <v>0</v>
      </c>
      <c r="L529" s="39" t="s">
        <v>192</v>
      </c>
      <c r="M529" s="39" t="s">
        <v>123</v>
      </c>
      <c r="N529" s="39" t="s">
        <v>803</v>
      </c>
      <c r="O529" s="39" t="s">
        <v>103</v>
      </c>
      <c r="P529" s="39" t="s">
        <v>103</v>
      </c>
      <c r="Q529" s="39" t="s">
        <v>103</v>
      </c>
      <c r="R529" s="39" t="s">
        <v>103</v>
      </c>
      <c r="S529" s="39" t="s">
        <v>103</v>
      </c>
      <c r="T529" s="39" t="s">
        <v>103</v>
      </c>
      <c r="U529" s="39" t="s">
        <v>104</v>
      </c>
      <c r="V529" s="39" t="s">
        <v>171</v>
      </c>
      <c r="W529" s="39" t="s">
        <v>103</v>
      </c>
      <c r="X529" s="39" t="s">
        <v>103</v>
      </c>
      <c r="Y529" s="39" t="s">
        <v>103</v>
      </c>
      <c r="Z529" s="21" t="s">
        <v>103</v>
      </c>
      <c r="AA529" s="22" t="s">
        <v>103</v>
      </c>
      <c r="AB529" s="20">
        <v>2025</v>
      </c>
      <c r="AC529" s="20">
        <v>2025</v>
      </c>
      <c r="AD529" s="23">
        <v>45890</v>
      </c>
      <c r="AE529" s="23" t="s">
        <v>103</v>
      </c>
      <c r="AF529" s="2" t="str">
        <f t="shared" si="8"/>
        <v/>
      </c>
    </row>
    <row r="530" spans="1:32" x14ac:dyDescent="0.35">
      <c r="A530" s="19" t="s">
        <v>800</v>
      </c>
      <c r="B530" s="20" t="s">
        <v>32</v>
      </c>
      <c r="C530" s="20" t="s">
        <v>790</v>
      </c>
      <c r="D530" s="20" t="s">
        <v>190</v>
      </c>
      <c r="E530" s="20" t="s">
        <v>26</v>
      </c>
      <c r="F530" s="20"/>
      <c r="G530" s="20" t="s">
        <v>97</v>
      </c>
      <c r="H530" s="20" t="s">
        <v>98</v>
      </c>
      <c r="I530" s="20" t="s">
        <v>145</v>
      </c>
      <c r="J530" s="39">
        <v>15</v>
      </c>
      <c r="K530" s="39">
        <v>0</v>
      </c>
      <c r="L530" s="39" t="s">
        <v>192</v>
      </c>
      <c r="M530" s="39" t="s">
        <v>123</v>
      </c>
      <c r="N530" s="39" t="s">
        <v>804</v>
      </c>
      <c r="O530" s="39">
        <v>90.47</v>
      </c>
      <c r="P530" s="39">
        <v>97.858301784748519</v>
      </c>
      <c r="Q530" s="39" t="s">
        <v>103</v>
      </c>
      <c r="R530" s="39">
        <v>0</v>
      </c>
      <c r="S530" s="39" t="s">
        <v>103</v>
      </c>
      <c r="T530" s="39">
        <v>1300000</v>
      </c>
      <c r="U530" s="39" t="s">
        <v>109</v>
      </c>
      <c r="V530" s="39" t="s">
        <v>171</v>
      </c>
      <c r="W530" s="39">
        <v>1146070</v>
      </c>
      <c r="X530" s="39">
        <v>373.8</v>
      </c>
      <c r="Y530" s="39">
        <v>382.83</v>
      </c>
      <c r="Z530" s="21">
        <v>1.0241573033707865</v>
      </c>
      <c r="AA530" s="22" t="s">
        <v>106</v>
      </c>
      <c r="AB530" s="20">
        <v>2024</v>
      </c>
      <c r="AC530" s="20">
        <v>2018</v>
      </c>
      <c r="AD530" s="23">
        <v>45432</v>
      </c>
      <c r="AE530" s="23">
        <v>47483</v>
      </c>
      <c r="AF530" s="2">
        <f t="shared" si="8"/>
        <v>97.858301784748519</v>
      </c>
    </row>
    <row r="531" spans="1:32" x14ac:dyDescent="0.35">
      <c r="A531" s="19" t="s">
        <v>802</v>
      </c>
      <c r="B531" s="20" t="s">
        <v>151</v>
      </c>
      <c r="C531" s="20" t="s">
        <v>790</v>
      </c>
      <c r="D531" s="20" t="s">
        <v>190</v>
      </c>
      <c r="E531" s="20" t="s">
        <v>26</v>
      </c>
      <c r="F531" s="20" t="s">
        <v>96</v>
      </c>
      <c r="G531" s="20" t="s">
        <v>97</v>
      </c>
      <c r="H531" s="20" t="s">
        <v>98</v>
      </c>
      <c r="I531" s="20" t="s">
        <v>145</v>
      </c>
      <c r="J531" s="39">
        <v>15</v>
      </c>
      <c r="K531" s="39">
        <v>0</v>
      </c>
      <c r="L531" s="39" t="s">
        <v>192</v>
      </c>
      <c r="M531" s="39" t="s">
        <v>123</v>
      </c>
      <c r="N531" s="39" t="s">
        <v>803</v>
      </c>
      <c r="O531" s="39" t="s">
        <v>103</v>
      </c>
      <c r="P531" s="39" t="s">
        <v>103</v>
      </c>
      <c r="Q531" s="39" t="s">
        <v>103</v>
      </c>
      <c r="R531" s="39">
        <v>0</v>
      </c>
      <c r="S531" s="39" t="s">
        <v>103</v>
      </c>
      <c r="T531" s="39" t="s">
        <v>103</v>
      </c>
      <c r="U531" s="39" t="s">
        <v>109</v>
      </c>
      <c r="V531" s="39" t="s">
        <v>171</v>
      </c>
      <c r="W531" s="39" t="s">
        <v>103</v>
      </c>
      <c r="X531" s="39" t="s">
        <v>103</v>
      </c>
      <c r="Y531" s="39" t="s">
        <v>103</v>
      </c>
      <c r="Z531" s="21" t="s">
        <v>103</v>
      </c>
      <c r="AA531" s="22" t="s">
        <v>103</v>
      </c>
      <c r="AB531" s="20">
        <v>2025</v>
      </c>
      <c r="AC531" s="20">
        <v>2025</v>
      </c>
      <c r="AD531" s="23">
        <v>45432</v>
      </c>
      <c r="AE531" s="23">
        <v>47483</v>
      </c>
      <c r="AF531" s="2" t="str">
        <f t="shared" si="8"/>
        <v/>
      </c>
    </row>
    <row r="532" spans="1:32" x14ac:dyDescent="0.35">
      <c r="A532" s="19" t="s">
        <v>805</v>
      </c>
      <c r="B532" s="20" t="s">
        <v>151</v>
      </c>
      <c r="C532" s="20" t="s">
        <v>790</v>
      </c>
      <c r="D532" s="20" t="s">
        <v>190</v>
      </c>
      <c r="E532" s="20" t="s">
        <v>26</v>
      </c>
      <c r="F532" s="20" t="s">
        <v>96</v>
      </c>
      <c r="G532" s="20" t="s">
        <v>97</v>
      </c>
      <c r="H532" s="20" t="s">
        <v>98</v>
      </c>
      <c r="I532" s="20" t="s">
        <v>145</v>
      </c>
      <c r="J532" s="39">
        <v>20</v>
      </c>
      <c r="K532" s="39">
        <v>0</v>
      </c>
      <c r="L532" s="39" t="s">
        <v>192</v>
      </c>
      <c r="M532" s="39" t="s">
        <v>123</v>
      </c>
      <c r="N532" s="39" t="s">
        <v>806</v>
      </c>
      <c r="O532" s="39" t="s">
        <v>103</v>
      </c>
      <c r="P532" s="39" t="s">
        <v>103</v>
      </c>
      <c r="Q532" s="39" t="s">
        <v>103</v>
      </c>
      <c r="R532" s="39">
        <v>1100</v>
      </c>
      <c r="S532" s="39">
        <v>1500</v>
      </c>
      <c r="T532" s="39" t="s">
        <v>103</v>
      </c>
      <c r="U532" s="39" t="s">
        <v>268</v>
      </c>
      <c r="V532" s="39" t="s">
        <v>171</v>
      </c>
      <c r="W532" s="39" t="s">
        <v>103</v>
      </c>
      <c r="X532" s="39" t="s">
        <v>103</v>
      </c>
      <c r="Y532" s="39" t="s">
        <v>103</v>
      </c>
      <c r="Z532" s="21" t="s">
        <v>103</v>
      </c>
      <c r="AA532" s="22" t="s">
        <v>103</v>
      </c>
      <c r="AB532" s="20">
        <v>2026</v>
      </c>
      <c r="AC532" s="20">
        <v>2023</v>
      </c>
      <c r="AD532" s="23">
        <v>45890</v>
      </c>
      <c r="AE532" s="23" t="s">
        <v>103</v>
      </c>
      <c r="AF532" s="2" t="str">
        <f t="shared" si="8"/>
        <v/>
      </c>
    </row>
    <row r="533" spans="1:32" x14ac:dyDescent="0.35">
      <c r="A533" s="19" t="s">
        <v>807</v>
      </c>
      <c r="B533" s="20" t="s">
        <v>32</v>
      </c>
      <c r="C533" s="20" t="s">
        <v>808</v>
      </c>
      <c r="D533" s="20" t="s">
        <v>190</v>
      </c>
      <c r="E533" s="20" t="s">
        <v>37</v>
      </c>
      <c r="F533" s="20"/>
      <c r="G533" s="20" t="s">
        <v>97</v>
      </c>
      <c r="H533" s="20" t="s">
        <v>98</v>
      </c>
      <c r="I533" s="20" t="s">
        <v>145</v>
      </c>
      <c r="J533" s="39">
        <v>20</v>
      </c>
      <c r="K533" s="39">
        <v>0</v>
      </c>
      <c r="L533" s="39" t="s">
        <v>192</v>
      </c>
      <c r="M533" s="39" t="s">
        <v>99</v>
      </c>
      <c r="N533" s="39" t="s">
        <v>103</v>
      </c>
      <c r="O533" s="39">
        <v>115</v>
      </c>
      <c r="P533" s="39">
        <v>152.70216438719959</v>
      </c>
      <c r="Q533" s="39" t="s">
        <v>103</v>
      </c>
      <c r="R533" s="39">
        <v>0</v>
      </c>
      <c r="S533" s="39">
        <v>120</v>
      </c>
      <c r="T533" s="39" t="s">
        <v>103</v>
      </c>
      <c r="U533" s="39" t="s">
        <v>809</v>
      </c>
      <c r="V533" s="39" t="s">
        <v>99</v>
      </c>
      <c r="W533" s="39">
        <v>0</v>
      </c>
      <c r="X533" s="39">
        <v>13</v>
      </c>
      <c r="Y533" s="39">
        <v>13</v>
      </c>
      <c r="Z533" s="21">
        <v>1</v>
      </c>
      <c r="AA533" s="22">
        <v>0.10833333333333334</v>
      </c>
      <c r="AB533" s="20">
        <v>2013</v>
      </c>
      <c r="AC533" s="20" t="s">
        <v>103</v>
      </c>
      <c r="AD533" s="23" t="s">
        <v>103</v>
      </c>
      <c r="AE533" s="23" t="s">
        <v>103</v>
      </c>
      <c r="AF533" s="2">
        <f t="shared" si="8"/>
        <v>152.70216438719959</v>
      </c>
    </row>
    <row r="534" spans="1:32" x14ac:dyDescent="0.35">
      <c r="A534" s="19" t="s">
        <v>810</v>
      </c>
      <c r="B534" s="20" t="s">
        <v>32</v>
      </c>
      <c r="C534" s="20" t="s">
        <v>808</v>
      </c>
      <c r="D534" s="20" t="s">
        <v>190</v>
      </c>
      <c r="E534" s="20" t="s">
        <v>46</v>
      </c>
      <c r="F534" s="20"/>
      <c r="G534" s="20" t="s">
        <v>97</v>
      </c>
      <c r="H534" s="20" t="s">
        <v>98</v>
      </c>
      <c r="I534" s="20" t="s">
        <v>145</v>
      </c>
      <c r="J534" s="39">
        <v>20</v>
      </c>
      <c r="K534" s="39">
        <v>0</v>
      </c>
      <c r="L534" s="39" t="s">
        <v>192</v>
      </c>
      <c r="M534" s="39" t="s">
        <v>99</v>
      </c>
      <c r="N534" s="39" t="s">
        <v>103</v>
      </c>
      <c r="O534" s="39">
        <v>103.09</v>
      </c>
      <c r="P534" s="39">
        <v>136.88753153631657</v>
      </c>
      <c r="Q534" s="39" t="s">
        <v>103</v>
      </c>
      <c r="R534" s="39">
        <v>0</v>
      </c>
      <c r="S534" s="39">
        <v>350</v>
      </c>
      <c r="T534" s="39" t="s">
        <v>103</v>
      </c>
      <c r="U534" s="39" t="s">
        <v>61</v>
      </c>
      <c r="V534" s="39" t="s">
        <v>99</v>
      </c>
      <c r="W534" s="39">
        <v>0</v>
      </c>
      <c r="X534" s="39">
        <v>33</v>
      </c>
      <c r="Y534" s="39">
        <v>33</v>
      </c>
      <c r="Z534" s="21">
        <v>1</v>
      </c>
      <c r="AA534" s="22">
        <v>9.4285714285714292E-2</v>
      </c>
      <c r="AB534" s="20">
        <v>2013</v>
      </c>
      <c r="AC534" s="20" t="s">
        <v>103</v>
      </c>
      <c r="AD534" s="23" t="s">
        <v>103</v>
      </c>
      <c r="AE534" s="23" t="s">
        <v>103</v>
      </c>
      <c r="AF534" s="2">
        <f t="shared" si="8"/>
        <v>136.88753153631657</v>
      </c>
    </row>
    <row r="535" spans="1:32" x14ac:dyDescent="0.35">
      <c r="A535" s="19" t="s">
        <v>811</v>
      </c>
      <c r="B535" s="20" t="s">
        <v>32</v>
      </c>
      <c r="C535" s="20" t="s">
        <v>808</v>
      </c>
      <c r="D535" s="20" t="s">
        <v>190</v>
      </c>
      <c r="E535" s="20" t="s">
        <v>51</v>
      </c>
      <c r="F535" s="20"/>
      <c r="G535" s="20" t="s">
        <v>97</v>
      </c>
      <c r="H535" s="20" t="s">
        <v>98</v>
      </c>
      <c r="I535" s="20" t="s">
        <v>145</v>
      </c>
      <c r="J535" s="39">
        <v>20</v>
      </c>
      <c r="K535" s="39">
        <v>0</v>
      </c>
      <c r="L535" s="39" t="s">
        <v>192</v>
      </c>
      <c r="M535" s="39" t="s">
        <v>99</v>
      </c>
      <c r="N535" s="39" t="s">
        <v>103</v>
      </c>
      <c r="O535" s="39">
        <v>83.3</v>
      </c>
      <c r="P535" s="39">
        <v>110.60948081264108</v>
      </c>
      <c r="Q535" s="39" t="s">
        <v>103</v>
      </c>
      <c r="R535" s="39">
        <v>0</v>
      </c>
      <c r="S535" s="39">
        <v>40</v>
      </c>
      <c r="T535" s="39" t="s">
        <v>103</v>
      </c>
      <c r="U535" s="39" t="s">
        <v>280</v>
      </c>
      <c r="V535" s="39" t="s">
        <v>99</v>
      </c>
      <c r="W535" s="39">
        <v>0</v>
      </c>
      <c r="X535" s="39">
        <v>40</v>
      </c>
      <c r="Y535" s="39">
        <v>40</v>
      </c>
      <c r="Z535" s="21">
        <v>1</v>
      </c>
      <c r="AA535" s="22">
        <v>1</v>
      </c>
      <c r="AB535" s="20">
        <v>2013</v>
      </c>
      <c r="AC535" s="20" t="s">
        <v>103</v>
      </c>
      <c r="AD535" s="23" t="s">
        <v>103</v>
      </c>
      <c r="AE535" s="23" t="s">
        <v>103</v>
      </c>
      <c r="AF535" s="2">
        <f t="shared" si="8"/>
        <v>110.60948081264108</v>
      </c>
    </row>
    <row r="536" spans="1:32" x14ac:dyDescent="0.35">
      <c r="A536" s="19" t="s">
        <v>812</v>
      </c>
      <c r="B536" s="20" t="s">
        <v>32</v>
      </c>
      <c r="C536" s="20" t="s">
        <v>808</v>
      </c>
      <c r="D536" s="20" t="s">
        <v>190</v>
      </c>
      <c r="E536" s="20" t="s">
        <v>26</v>
      </c>
      <c r="F536" s="20"/>
      <c r="G536" s="20" t="s">
        <v>97</v>
      </c>
      <c r="H536" s="20" t="s">
        <v>98</v>
      </c>
      <c r="I536" s="20" t="s">
        <v>145</v>
      </c>
      <c r="J536" s="39">
        <v>20</v>
      </c>
      <c r="K536" s="39">
        <v>0</v>
      </c>
      <c r="L536" s="39" t="s">
        <v>192</v>
      </c>
      <c r="M536" s="39" t="s">
        <v>99</v>
      </c>
      <c r="N536" s="39" t="s">
        <v>103</v>
      </c>
      <c r="O536" s="39">
        <v>161.69999999999999</v>
      </c>
      <c r="P536" s="39">
        <v>214.71252157747975</v>
      </c>
      <c r="Q536" s="39" t="s">
        <v>103</v>
      </c>
      <c r="R536" s="39">
        <v>0</v>
      </c>
      <c r="S536" s="39">
        <v>650</v>
      </c>
      <c r="T536" s="39" t="s">
        <v>103</v>
      </c>
      <c r="U536" s="39" t="s">
        <v>268</v>
      </c>
      <c r="V536" s="39" t="s">
        <v>99</v>
      </c>
      <c r="W536" s="39">
        <v>0</v>
      </c>
      <c r="X536" s="39">
        <v>30</v>
      </c>
      <c r="Y536" s="39">
        <v>30</v>
      </c>
      <c r="Z536" s="21">
        <v>1</v>
      </c>
      <c r="AA536" s="22">
        <v>4.6153846153846156E-2</v>
      </c>
      <c r="AB536" s="20">
        <v>2013</v>
      </c>
      <c r="AC536" s="20" t="s">
        <v>103</v>
      </c>
      <c r="AD536" s="23" t="s">
        <v>103</v>
      </c>
      <c r="AE536" s="23" t="s">
        <v>103</v>
      </c>
      <c r="AF536" s="2">
        <f t="shared" si="8"/>
        <v>214.71252157747975</v>
      </c>
    </row>
    <row r="537" spans="1:32" x14ac:dyDescent="0.35">
      <c r="A537" s="19" t="s">
        <v>813</v>
      </c>
      <c r="B537" s="20" t="s">
        <v>32</v>
      </c>
      <c r="C537" s="20" t="s">
        <v>808</v>
      </c>
      <c r="D537" s="20" t="s">
        <v>190</v>
      </c>
      <c r="E537" s="20" t="s">
        <v>26</v>
      </c>
      <c r="F537" s="20"/>
      <c r="G537" s="20" t="s">
        <v>97</v>
      </c>
      <c r="H537" s="20" t="s">
        <v>98</v>
      </c>
      <c r="I537" s="20" t="s">
        <v>145</v>
      </c>
      <c r="J537" s="39">
        <v>20</v>
      </c>
      <c r="K537" s="39">
        <v>0</v>
      </c>
      <c r="L537" s="39" t="s">
        <v>192</v>
      </c>
      <c r="M537" s="39" t="s">
        <v>99</v>
      </c>
      <c r="N537" s="39" t="s">
        <v>103</v>
      </c>
      <c r="O537" s="39">
        <v>117.39</v>
      </c>
      <c r="P537" s="39">
        <v>155.8757137166379</v>
      </c>
      <c r="Q537" s="39" t="s">
        <v>103</v>
      </c>
      <c r="R537" s="39">
        <v>0</v>
      </c>
      <c r="S537" s="39">
        <v>500</v>
      </c>
      <c r="T537" s="39" t="s">
        <v>103</v>
      </c>
      <c r="U537" s="39" t="s">
        <v>109</v>
      </c>
      <c r="V537" s="39" t="s">
        <v>99</v>
      </c>
      <c r="W537" s="39">
        <v>0</v>
      </c>
      <c r="X537" s="39">
        <v>442</v>
      </c>
      <c r="Y537" s="39">
        <v>442</v>
      </c>
      <c r="Z537" s="21">
        <v>1</v>
      </c>
      <c r="AA537" s="22">
        <v>0.88400000000000001</v>
      </c>
      <c r="AB537" s="20">
        <v>2013</v>
      </c>
      <c r="AC537" s="20" t="s">
        <v>103</v>
      </c>
      <c r="AD537" s="23" t="s">
        <v>103</v>
      </c>
      <c r="AE537" s="23" t="s">
        <v>103</v>
      </c>
      <c r="AF537" s="2">
        <f t="shared" si="8"/>
        <v>155.8757137166379</v>
      </c>
    </row>
    <row r="538" spans="1:32" x14ac:dyDescent="0.35">
      <c r="A538" s="19" t="s">
        <v>814</v>
      </c>
      <c r="B538" s="20" t="s">
        <v>32</v>
      </c>
      <c r="C538" s="20" t="s">
        <v>808</v>
      </c>
      <c r="D538" s="20" t="s">
        <v>190</v>
      </c>
      <c r="E538" s="20" t="s">
        <v>37</v>
      </c>
      <c r="F538" s="20"/>
      <c r="G538" s="20" t="s">
        <v>97</v>
      </c>
      <c r="H538" s="20" t="s">
        <v>98</v>
      </c>
      <c r="I538" s="20" t="s">
        <v>145</v>
      </c>
      <c r="J538" s="39">
        <v>20</v>
      </c>
      <c r="K538" s="39">
        <v>0</v>
      </c>
      <c r="L538" s="39" t="s">
        <v>192</v>
      </c>
      <c r="M538" s="39" t="s">
        <v>99</v>
      </c>
      <c r="N538" s="39" t="s">
        <v>103</v>
      </c>
      <c r="O538" s="39">
        <v>119.95</v>
      </c>
      <c r="P538" s="39">
        <v>159.27499668038774</v>
      </c>
      <c r="Q538" s="39" t="s">
        <v>103</v>
      </c>
      <c r="R538" s="39">
        <v>0</v>
      </c>
      <c r="S538" s="39">
        <v>107</v>
      </c>
      <c r="T538" s="39" t="s">
        <v>103</v>
      </c>
      <c r="U538" s="39" t="s">
        <v>809</v>
      </c>
      <c r="V538" s="39" t="s">
        <v>99</v>
      </c>
      <c r="W538" s="39">
        <v>0</v>
      </c>
      <c r="X538" s="39">
        <v>34</v>
      </c>
      <c r="Y538" s="39">
        <v>34</v>
      </c>
      <c r="Z538" s="21">
        <v>1</v>
      </c>
      <c r="AA538" s="22">
        <v>0.31775700934579437</v>
      </c>
      <c r="AB538" s="20">
        <v>2013</v>
      </c>
      <c r="AC538" s="20" t="s">
        <v>103</v>
      </c>
      <c r="AD538" s="23" t="s">
        <v>103</v>
      </c>
      <c r="AE538" s="23" t="s">
        <v>103</v>
      </c>
      <c r="AF538" s="2">
        <f t="shared" si="8"/>
        <v>159.27499668038774</v>
      </c>
    </row>
    <row r="539" spans="1:32" x14ac:dyDescent="0.35">
      <c r="A539" s="19" t="s">
        <v>815</v>
      </c>
      <c r="B539" s="20" t="s">
        <v>32</v>
      </c>
      <c r="C539" s="20" t="s">
        <v>808</v>
      </c>
      <c r="D539" s="20" t="s">
        <v>190</v>
      </c>
      <c r="E539" s="20" t="s">
        <v>26</v>
      </c>
      <c r="F539" s="20"/>
      <c r="G539" s="20" t="s">
        <v>97</v>
      </c>
      <c r="H539" s="20" t="s">
        <v>98</v>
      </c>
      <c r="I539" s="20" t="s">
        <v>145</v>
      </c>
      <c r="J539" s="39">
        <v>20</v>
      </c>
      <c r="K539" s="39">
        <v>0</v>
      </c>
      <c r="L539" s="39" t="s">
        <v>192</v>
      </c>
      <c r="M539" s="39" t="s">
        <v>99</v>
      </c>
      <c r="N539" s="39" t="s">
        <v>103</v>
      </c>
      <c r="O539" s="39">
        <v>110.5</v>
      </c>
      <c r="P539" s="39">
        <v>146.55172413793105</v>
      </c>
      <c r="Q539" s="39" t="s">
        <v>103</v>
      </c>
      <c r="R539" s="39">
        <v>0</v>
      </c>
      <c r="S539" s="39">
        <v>465</v>
      </c>
      <c r="T539" s="39" t="s">
        <v>103</v>
      </c>
      <c r="U539" s="39" t="s">
        <v>109</v>
      </c>
      <c r="V539" s="39" t="s">
        <v>99</v>
      </c>
      <c r="W539" s="39">
        <v>0</v>
      </c>
      <c r="X539" s="39">
        <v>400</v>
      </c>
      <c r="Y539" s="39">
        <v>400</v>
      </c>
      <c r="Z539" s="21">
        <v>1</v>
      </c>
      <c r="AA539" s="22">
        <v>0.86021505376344087</v>
      </c>
      <c r="AB539" s="20">
        <v>2014</v>
      </c>
      <c r="AC539" s="20" t="s">
        <v>103</v>
      </c>
      <c r="AD539" s="23" t="s">
        <v>103</v>
      </c>
      <c r="AE539" s="23" t="s">
        <v>103</v>
      </c>
      <c r="AF539" s="2">
        <f t="shared" si="8"/>
        <v>146.55172413793105</v>
      </c>
    </row>
    <row r="540" spans="1:32" x14ac:dyDescent="0.35">
      <c r="A540" s="19" t="s">
        <v>816</v>
      </c>
      <c r="B540" s="20" t="s">
        <v>32</v>
      </c>
      <c r="C540" s="20" t="s">
        <v>808</v>
      </c>
      <c r="D540" s="20" t="s">
        <v>190</v>
      </c>
      <c r="E540" s="20" t="s">
        <v>46</v>
      </c>
      <c r="F540" s="20"/>
      <c r="G540" s="20" t="s">
        <v>97</v>
      </c>
      <c r="H540" s="20" t="s">
        <v>98</v>
      </c>
      <c r="I540" s="20" t="s">
        <v>145</v>
      </c>
      <c r="J540" s="39">
        <v>20</v>
      </c>
      <c r="K540" s="39">
        <v>0</v>
      </c>
      <c r="L540" s="39" t="s">
        <v>192</v>
      </c>
      <c r="M540" s="39" t="s">
        <v>99</v>
      </c>
      <c r="N540" s="39" t="s">
        <v>103</v>
      </c>
      <c r="O540" s="39">
        <v>99.003294992000008</v>
      </c>
      <c r="P540" s="39">
        <v>131.30410476392575</v>
      </c>
      <c r="Q540" s="39" t="s">
        <v>103</v>
      </c>
      <c r="R540" s="39">
        <v>0</v>
      </c>
      <c r="S540" s="39">
        <v>249</v>
      </c>
      <c r="T540" s="39" t="s">
        <v>103</v>
      </c>
      <c r="U540" s="39" t="s">
        <v>61</v>
      </c>
      <c r="V540" s="39" t="s">
        <v>99</v>
      </c>
      <c r="W540" s="39">
        <v>0</v>
      </c>
      <c r="X540" s="39">
        <v>18</v>
      </c>
      <c r="Y540" s="39">
        <v>18</v>
      </c>
      <c r="Z540" s="21">
        <v>1</v>
      </c>
      <c r="AA540" s="22">
        <v>7.2289156626506021E-2</v>
      </c>
      <c r="AB540" s="20">
        <v>2014</v>
      </c>
      <c r="AC540" s="20" t="s">
        <v>103</v>
      </c>
      <c r="AD540" s="23" t="s">
        <v>103</v>
      </c>
      <c r="AE540" s="23" t="s">
        <v>103</v>
      </c>
      <c r="AF540" s="2">
        <f t="shared" si="8"/>
        <v>131.30410476392575</v>
      </c>
    </row>
    <row r="541" spans="1:32" x14ac:dyDescent="0.35">
      <c r="A541" s="19" t="s">
        <v>817</v>
      </c>
      <c r="B541" s="20" t="s">
        <v>32</v>
      </c>
      <c r="C541" s="20" t="s">
        <v>808</v>
      </c>
      <c r="D541" s="20" t="s">
        <v>190</v>
      </c>
      <c r="E541" s="20" t="s">
        <v>26</v>
      </c>
      <c r="F541" s="20"/>
      <c r="G541" s="20" t="s">
        <v>97</v>
      </c>
      <c r="H541" s="20" t="s">
        <v>98</v>
      </c>
      <c r="I541" s="20" t="s">
        <v>145</v>
      </c>
      <c r="J541" s="39">
        <v>20</v>
      </c>
      <c r="K541" s="39">
        <v>0</v>
      </c>
      <c r="L541" s="39" t="s">
        <v>192</v>
      </c>
      <c r="M541" s="39" t="s">
        <v>99</v>
      </c>
      <c r="N541" s="39" t="s">
        <v>103</v>
      </c>
      <c r="O541" s="39">
        <v>87.57</v>
      </c>
      <c r="P541" s="39">
        <v>96.880185861267833</v>
      </c>
      <c r="Q541" s="39" t="s">
        <v>103</v>
      </c>
      <c r="R541" s="39">
        <v>0</v>
      </c>
      <c r="S541" s="39">
        <v>356</v>
      </c>
      <c r="T541" s="39" t="s">
        <v>103</v>
      </c>
      <c r="U541" s="39" t="s">
        <v>109</v>
      </c>
      <c r="V541" s="39" t="s">
        <v>99</v>
      </c>
      <c r="W541" s="39">
        <v>0</v>
      </c>
      <c r="X541" s="39">
        <v>356</v>
      </c>
      <c r="Y541" s="39">
        <v>356</v>
      </c>
      <c r="Z541" s="21">
        <v>1</v>
      </c>
      <c r="AA541" s="22">
        <v>1</v>
      </c>
      <c r="AB541" s="20">
        <v>2016</v>
      </c>
      <c r="AC541" s="20" t="s">
        <v>103</v>
      </c>
      <c r="AD541" s="23" t="s">
        <v>103</v>
      </c>
      <c r="AE541" s="23" t="s">
        <v>103</v>
      </c>
      <c r="AF541" s="2">
        <f t="shared" si="8"/>
        <v>96.880185861267833</v>
      </c>
    </row>
    <row r="542" spans="1:32" x14ac:dyDescent="0.35">
      <c r="A542" s="19" t="s">
        <v>818</v>
      </c>
      <c r="B542" s="20" t="s">
        <v>32</v>
      </c>
      <c r="C542" s="20" t="s">
        <v>808</v>
      </c>
      <c r="D542" s="20" t="s">
        <v>190</v>
      </c>
      <c r="E542" s="20" t="s">
        <v>37</v>
      </c>
      <c r="F542" s="20"/>
      <c r="G542" s="20" t="s">
        <v>97</v>
      </c>
      <c r="H542" s="20" t="s">
        <v>98</v>
      </c>
      <c r="I542" s="20" t="s">
        <v>145</v>
      </c>
      <c r="J542" s="39">
        <v>20</v>
      </c>
      <c r="K542" s="39">
        <v>0</v>
      </c>
      <c r="L542" s="39" t="s">
        <v>192</v>
      </c>
      <c r="M542" s="39" t="s">
        <v>99</v>
      </c>
      <c r="N542" s="39" t="s">
        <v>103</v>
      </c>
      <c r="O542" s="39">
        <v>112.9</v>
      </c>
      <c r="P542" s="39">
        <v>124.90319725633367</v>
      </c>
      <c r="Q542" s="39" t="s">
        <v>103</v>
      </c>
      <c r="R542" s="39">
        <v>0</v>
      </c>
      <c r="S542" s="39">
        <v>50</v>
      </c>
      <c r="T542" s="39" t="s">
        <v>103</v>
      </c>
      <c r="U542" s="39" t="s">
        <v>207</v>
      </c>
      <c r="V542" s="39" t="s">
        <v>99</v>
      </c>
      <c r="W542" s="39">
        <v>0</v>
      </c>
      <c r="X542" s="39">
        <v>20</v>
      </c>
      <c r="Y542" s="39">
        <v>20</v>
      </c>
      <c r="Z542" s="21">
        <v>1</v>
      </c>
      <c r="AA542" s="22">
        <v>0.4</v>
      </c>
      <c r="AB542" s="20">
        <v>2016</v>
      </c>
      <c r="AC542" s="20" t="s">
        <v>103</v>
      </c>
      <c r="AD542" s="23" t="s">
        <v>103</v>
      </c>
      <c r="AE542" s="23" t="s">
        <v>103</v>
      </c>
      <c r="AF542" s="2">
        <f t="shared" si="8"/>
        <v>124.90319725633367</v>
      </c>
    </row>
    <row r="543" spans="1:32" x14ac:dyDescent="0.35">
      <c r="A543" s="19" t="s">
        <v>819</v>
      </c>
      <c r="B543" s="20" t="s">
        <v>32</v>
      </c>
      <c r="C543" s="20" t="s">
        <v>808</v>
      </c>
      <c r="D543" s="20" t="s">
        <v>190</v>
      </c>
      <c r="E543" s="20" t="s">
        <v>51</v>
      </c>
      <c r="F543" s="20"/>
      <c r="G543" s="20" t="s">
        <v>97</v>
      </c>
      <c r="H543" s="20" t="s">
        <v>98</v>
      </c>
      <c r="I543" s="20" t="s">
        <v>145</v>
      </c>
      <c r="J543" s="39">
        <v>25</v>
      </c>
      <c r="K543" s="39">
        <v>0</v>
      </c>
      <c r="L543" s="39" t="s">
        <v>192</v>
      </c>
      <c r="M543" s="39" t="s">
        <v>99</v>
      </c>
      <c r="N543" s="39" t="s">
        <v>103</v>
      </c>
      <c r="O543" s="39">
        <v>82.32</v>
      </c>
      <c r="P543" s="39">
        <v>91.072021241287743</v>
      </c>
      <c r="Q543" s="39" t="s">
        <v>103</v>
      </c>
      <c r="R543" s="39">
        <v>0</v>
      </c>
      <c r="S543" s="39">
        <v>20</v>
      </c>
      <c r="T543" s="39" t="s">
        <v>103</v>
      </c>
      <c r="U543" s="39" t="s">
        <v>280</v>
      </c>
      <c r="V543" s="39" t="s">
        <v>99</v>
      </c>
      <c r="W543" s="39">
        <v>0</v>
      </c>
      <c r="X543" s="39">
        <v>19.8</v>
      </c>
      <c r="Y543" s="39">
        <v>19.8</v>
      </c>
      <c r="Z543" s="21">
        <v>1</v>
      </c>
      <c r="AA543" s="22">
        <v>0.99</v>
      </c>
      <c r="AB543" s="20">
        <v>2016</v>
      </c>
      <c r="AC543" s="20" t="s">
        <v>103</v>
      </c>
      <c r="AD543" s="23" t="s">
        <v>103</v>
      </c>
      <c r="AE543" s="23" t="s">
        <v>103</v>
      </c>
      <c r="AF543" s="2">
        <f t="shared" si="8"/>
        <v>91.072021241287743</v>
      </c>
    </row>
    <row r="544" spans="1:32" x14ac:dyDescent="0.35">
      <c r="A544" s="19" t="s">
        <v>820</v>
      </c>
      <c r="B544" s="20" t="s">
        <v>32</v>
      </c>
      <c r="C544" s="20" t="s">
        <v>808</v>
      </c>
      <c r="D544" s="20" t="s">
        <v>190</v>
      </c>
      <c r="E544" s="20" t="s">
        <v>25</v>
      </c>
      <c r="F544" s="20"/>
      <c r="G544" s="20" t="s">
        <v>97</v>
      </c>
      <c r="H544" s="20" t="s">
        <v>98</v>
      </c>
      <c r="I544" s="20" t="s">
        <v>145</v>
      </c>
      <c r="J544" s="39">
        <v>25</v>
      </c>
      <c r="K544" s="39">
        <v>0</v>
      </c>
      <c r="L544" s="39" t="s">
        <v>192</v>
      </c>
      <c r="M544" s="39" t="s">
        <v>99</v>
      </c>
      <c r="N544" s="39" t="s">
        <v>103</v>
      </c>
      <c r="O544" s="39" t="s">
        <v>103</v>
      </c>
      <c r="P544" s="39" t="s">
        <v>103</v>
      </c>
      <c r="Q544" s="39" t="s">
        <v>103</v>
      </c>
      <c r="R544" s="39">
        <v>0</v>
      </c>
      <c r="S544" s="39">
        <v>100</v>
      </c>
      <c r="T544" s="39" t="s">
        <v>103</v>
      </c>
      <c r="U544" s="39" t="s">
        <v>117</v>
      </c>
      <c r="V544" s="39" t="s">
        <v>99</v>
      </c>
      <c r="W544" s="39">
        <v>0</v>
      </c>
      <c r="X544" s="39">
        <v>0</v>
      </c>
      <c r="Y544" s="39">
        <v>0</v>
      </c>
      <c r="Z544" s="21" t="s">
        <v>103</v>
      </c>
      <c r="AA544" s="22" t="s">
        <v>103</v>
      </c>
      <c r="AB544" s="20">
        <v>2016</v>
      </c>
      <c r="AC544" s="20" t="s">
        <v>103</v>
      </c>
      <c r="AD544" s="23" t="s">
        <v>103</v>
      </c>
      <c r="AE544" s="23" t="s">
        <v>103</v>
      </c>
      <c r="AF544" s="2" t="str">
        <f t="shared" si="8"/>
        <v/>
      </c>
    </row>
    <row r="545" spans="1:32" x14ac:dyDescent="0.35">
      <c r="A545" s="19" t="s">
        <v>821</v>
      </c>
      <c r="B545" s="20" t="s">
        <v>32</v>
      </c>
      <c r="C545" s="20" t="s">
        <v>808</v>
      </c>
      <c r="D545" s="20" t="s">
        <v>190</v>
      </c>
      <c r="E545" s="20" t="s">
        <v>26</v>
      </c>
      <c r="F545" s="20"/>
      <c r="G545" s="20" t="s">
        <v>97</v>
      </c>
      <c r="H545" s="20" t="s">
        <v>98</v>
      </c>
      <c r="I545" s="20" t="s">
        <v>145</v>
      </c>
      <c r="J545" s="39">
        <v>20</v>
      </c>
      <c r="K545" s="39">
        <v>0</v>
      </c>
      <c r="L545" s="39" t="s">
        <v>192</v>
      </c>
      <c r="M545" s="39" t="s">
        <v>99</v>
      </c>
      <c r="N545" s="39" t="s">
        <v>103</v>
      </c>
      <c r="O545" s="39">
        <v>161.69999999999999</v>
      </c>
      <c r="P545" s="39">
        <v>178.89147029538663</v>
      </c>
      <c r="Q545" s="39" t="s">
        <v>103</v>
      </c>
      <c r="R545" s="39">
        <v>0</v>
      </c>
      <c r="S545" s="39">
        <v>30</v>
      </c>
      <c r="T545" s="39" t="s">
        <v>103</v>
      </c>
      <c r="U545" s="39" t="s">
        <v>268</v>
      </c>
      <c r="V545" s="39" t="s">
        <v>99</v>
      </c>
      <c r="W545" s="39">
        <v>0</v>
      </c>
      <c r="X545" s="39">
        <v>30</v>
      </c>
      <c r="Y545" s="39">
        <v>30</v>
      </c>
      <c r="Z545" s="21">
        <v>1</v>
      </c>
      <c r="AA545" s="22">
        <v>1</v>
      </c>
      <c r="AB545" s="20">
        <v>2016</v>
      </c>
      <c r="AC545" s="20" t="s">
        <v>103</v>
      </c>
      <c r="AD545" s="23" t="s">
        <v>103</v>
      </c>
      <c r="AE545" s="23" t="s">
        <v>103</v>
      </c>
      <c r="AF545" s="2">
        <f t="shared" si="8"/>
        <v>178.89147029538663</v>
      </c>
    </row>
    <row r="546" spans="1:32" x14ac:dyDescent="0.35">
      <c r="A546" s="19" t="s">
        <v>822</v>
      </c>
      <c r="B546" s="20" t="s">
        <v>32</v>
      </c>
      <c r="C546" s="20" t="s">
        <v>808</v>
      </c>
      <c r="D546" s="20" t="s">
        <v>190</v>
      </c>
      <c r="E546" s="20" t="s">
        <v>50</v>
      </c>
      <c r="F546" s="20"/>
      <c r="G546" s="20" t="s">
        <v>97</v>
      </c>
      <c r="H546" s="20" t="s">
        <v>98</v>
      </c>
      <c r="I546" s="20" t="s">
        <v>145</v>
      </c>
      <c r="J546" s="39">
        <v>20</v>
      </c>
      <c r="K546" s="39">
        <v>0</v>
      </c>
      <c r="L546" s="39" t="s">
        <v>192</v>
      </c>
      <c r="M546" s="39" t="s">
        <v>101</v>
      </c>
      <c r="N546" s="39" t="s">
        <v>103</v>
      </c>
      <c r="O546" s="39">
        <v>49.259866602687133</v>
      </c>
      <c r="P546" s="39">
        <v>55.131356018676144</v>
      </c>
      <c r="Q546" s="39" t="s">
        <v>103</v>
      </c>
      <c r="R546" s="39">
        <v>0</v>
      </c>
      <c r="S546" s="39">
        <v>60</v>
      </c>
      <c r="T546" s="39" t="s">
        <v>103</v>
      </c>
      <c r="U546" s="39" t="s">
        <v>158</v>
      </c>
      <c r="V546" s="39" t="s">
        <v>99</v>
      </c>
      <c r="W546" s="39">
        <v>0</v>
      </c>
      <c r="X546" s="39">
        <v>6.3</v>
      </c>
      <c r="Y546" s="39">
        <v>6.3</v>
      </c>
      <c r="Z546" s="21">
        <v>1</v>
      </c>
      <c r="AA546" s="22">
        <v>0.105</v>
      </c>
      <c r="AB546" s="20">
        <v>2019</v>
      </c>
      <c r="AC546" s="20" t="s">
        <v>103</v>
      </c>
      <c r="AD546" s="23" t="s">
        <v>103</v>
      </c>
      <c r="AE546" s="23">
        <v>44955</v>
      </c>
      <c r="AF546" s="2">
        <f t="shared" si="8"/>
        <v>55.131356018676144</v>
      </c>
    </row>
    <row r="547" spans="1:32" x14ac:dyDescent="0.35">
      <c r="A547" s="19" t="s">
        <v>823</v>
      </c>
      <c r="B547" s="20" t="s">
        <v>32</v>
      </c>
      <c r="C547" s="20" t="s">
        <v>808</v>
      </c>
      <c r="D547" s="20" t="s">
        <v>190</v>
      </c>
      <c r="E547" s="20" t="s">
        <v>25</v>
      </c>
      <c r="F547" s="20"/>
      <c r="G547" s="20" t="s">
        <v>97</v>
      </c>
      <c r="H547" s="20" t="s">
        <v>98</v>
      </c>
      <c r="I547" s="20" t="s">
        <v>145</v>
      </c>
      <c r="J547" s="39">
        <v>20</v>
      </c>
      <c r="K547" s="39">
        <v>0</v>
      </c>
      <c r="L547" s="39" t="s">
        <v>192</v>
      </c>
      <c r="M547" s="39" t="s">
        <v>101</v>
      </c>
      <c r="N547" s="39" t="s">
        <v>103</v>
      </c>
      <c r="O547" s="39">
        <v>60</v>
      </c>
      <c r="P547" s="39">
        <v>67.151650811415777</v>
      </c>
      <c r="Q547" s="39" t="s">
        <v>103</v>
      </c>
      <c r="R547" s="39">
        <v>0</v>
      </c>
      <c r="S547" s="39">
        <v>500</v>
      </c>
      <c r="T547" s="39" t="s">
        <v>103</v>
      </c>
      <c r="U547" s="39" t="s">
        <v>104</v>
      </c>
      <c r="V547" s="39" t="s">
        <v>130</v>
      </c>
      <c r="W547" s="39">
        <v>0</v>
      </c>
      <c r="X547" s="39">
        <v>5.0999999999999996</v>
      </c>
      <c r="Y547" s="39">
        <v>5.0999999999999996</v>
      </c>
      <c r="Z547" s="21">
        <v>1</v>
      </c>
      <c r="AA547" s="22">
        <v>1.0199999999999999E-2</v>
      </c>
      <c r="AB547" s="20">
        <v>2019</v>
      </c>
      <c r="AC547" s="20" t="s">
        <v>103</v>
      </c>
      <c r="AD547" s="23" t="s">
        <v>103</v>
      </c>
      <c r="AE547" s="23">
        <v>44590</v>
      </c>
      <c r="AF547" s="2">
        <f t="shared" si="8"/>
        <v>67.151650811415777</v>
      </c>
    </row>
    <row r="548" spans="1:32" x14ac:dyDescent="0.35">
      <c r="A548" s="19" t="s">
        <v>824</v>
      </c>
      <c r="B548" s="20" t="s">
        <v>32</v>
      </c>
      <c r="C548" s="20" t="s">
        <v>808</v>
      </c>
      <c r="D548" s="20" t="s">
        <v>190</v>
      </c>
      <c r="E548" s="20" t="s">
        <v>26</v>
      </c>
      <c r="F548" s="20"/>
      <c r="G548" s="20" t="s">
        <v>97</v>
      </c>
      <c r="H548" s="20" t="s">
        <v>98</v>
      </c>
      <c r="I548" s="20" t="s">
        <v>145</v>
      </c>
      <c r="J548" s="39">
        <v>20</v>
      </c>
      <c r="K548" s="39">
        <v>0</v>
      </c>
      <c r="L548" s="39" t="s">
        <v>192</v>
      </c>
      <c r="M548" s="39" t="s">
        <v>101</v>
      </c>
      <c r="N548" s="39" t="s">
        <v>103</v>
      </c>
      <c r="O548" s="39">
        <v>56.605094720465516</v>
      </c>
      <c r="P548" s="39">
        <v>63.352092580263594</v>
      </c>
      <c r="Q548" s="39" t="s">
        <v>103</v>
      </c>
      <c r="R548" s="39">
        <v>0</v>
      </c>
      <c r="S548" s="39">
        <v>60</v>
      </c>
      <c r="T548" s="39" t="s">
        <v>103</v>
      </c>
      <c r="U548" s="39" t="s">
        <v>109</v>
      </c>
      <c r="V548" s="39" t="s">
        <v>130</v>
      </c>
      <c r="W548" s="39">
        <v>0</v>
      </c>
      <c r="X548" s="39">
        <v>15.25</v>
      </c>
      <c r="Y548" s="39">
        <v>15.25</v>
      </c>
      <c r="Z548" s="21">
        <v>1</v>
      </c>
      <c r="AA548" s="22">
        <v>0.25416666666666665</v>
      </c>
      <c r="AB548" s="20">
        <v>2019</v>
      </c>
      <c r="AC548" s="20" t="s">
        <v>103</v>
      </c>
      <c r="AD548" s="23" t="s">
        <v>103</v>
      </c>
      <c r="AE548" s="23">
        <v>44345</v>
      </c>
      <c r="AF548" s="2">
        <f t="shared" si="8"/>
        <v>63.352092580263594</v>
      </c>
    </row>
    <row r="549" spans="1:32" x14ac:dyDescent="0.35">
      <c r="A549" s="19" t="s">
        <v>825</v>
      </c>
      <c r="B549" s="20" t="s">
        <v>32</v>
      </c>
      <c r="C549" s="20" t="s">
        <v>808</v>
      </c>
      <c r="D549" s="20" t="s">
        <v>190</v>
      </c>
      <c r="E549" s="20" t="s">
        <v>26</v>
      </c>
      <c r="F549" s="20"/>
      <c r="G549" s="20" t="s">
        <v>97</v>
      </c>
      <c r="H549" s="20" t="s">
        <v>98</v>
      </c>
      <c r="I549" s="20" t="s">
        <v>145</v>
      </c>
      <c r="J549" s="39">
        <v>20</v>
      </c>
      <c r="K549" s="39">
        <v>0</v>
      </c>
      <c r="L549" s="39" t="s">
        <v>192</v>
      </c>
      <c r="M549" s="39" t="s">
        <v>99</v>
      </c>
      <c r="N549" s="39" t="s">
        <v>103</v>
      </c>
      <c r="O549" s="39">
        <v>66</v>
      </c>
      <c r="P549" s="39">
        <v>73.866815892557355</v>
      </c>
      <c r="Q549" s="39" t="s">
        <v>103</v>
      </c>
      <c r="R549" s="39">
        <v>0</v>
      </c>
      <c r="S549" s="39">
        <v>800</v>
      </c>
      <c r="T549" s="39" t="s">
        <v>103</v>
      </c>
      <c r="U549" s="39" t="s">
        <v>109</v>
      </c>
      <c r="V549" s="39" t="s">
        <v>130</v>
      </c>
      <c r="W549" s="39">
        <v>0</v>
      </c>
      <c r="X549" s="39">
        <v>800</v>
      </c>
      <c r="Y549" s="39">
        <v>800</v>
      </c>
      <c r="Z549" s="21">
        <v>1</v>
      </c>
      <c r="AA549" s="22">
        <v>1</v>
      </c>
      <c r="AB549" s="20">
        <v>2019</v>
      </c>
      <c r="AC549" s="20" t="s">
        <v>103</v>
      </c>
      <c r="AD549" s="23" t="s">
        <v>103</v>
      </c>
      <c r="AE549" s="23" t="s">
        <v>103</v>
      </c>
      <c r="AF549" s="2">
        <f t="shared" si="8"/>
        <v>73.866815892557355</v>
      </c>
    </row>
    <row r="550" spans="1:32" x14ac:dyDescent="0.35">
      <c r="A550" s="19" t="s">
        <v>826</v>
      </c>
      <c r="B550" s="20" t="s">
        <v>32</v>
      </c>
      <c r="C550" s="20" t="s">
        <v>808</v>
      </c>
      <c r="D550" s="20" t="s">
        <v>190</v>
      </c>
      <c r="E550" s="20" t="s">
        <v>26</v>
      </c>
      <c r="F550" s="20"/>
      <c r="G550" s="20" t="s">
        <v>97</v>
      </c>
      <c r="H550" s="20" t="s">
        <v>98</v>
      </c>
      <c r="I550" s="20" t="s">
        <v>145</v>
      </c>
      <c r="J550" s="39">
        <v>20</v>
      </c>
      <c r="K550" s="39">
        <v>0</v>
      </c>
      <c r="L550" s="39" t="s">
        <v>192</v>
      </c>
      <c r="M550" s="39" t="s">
        <v>101</v>
      </c>
      <c r="N550" s="39" t="s">
        <v>103</v>
      </c>
      <c r="O550" s="39">
        <v>56.605094720465516</v>
      </c>
      <c r="P550" s="39">
        <v>64.536648866110497</v>
      </c>
      <c r="Q550" s="39" t="s">
        <v>103</v>
      </c>
      <c r="R550" s="39">
        <v>0</v>
      </c>
      <c r="S550" s="39">
        <v>500</v>
      </c>
      <c r="T550" s="39" t="s">
        <v>103</v>
      </c>
      <c r="U550" s="39" t="s">
        <v>109</v>
      </c>
      <c r="V550" s="39" t="s">
        <v>130</v>
      </c>
      <c r="W550" s="39">
        <v>0</v>
      </c>
      <c r="X550" s="39">
        <v>494.93000000000006</v>
      </c>
      <c r="Y550" s="39">
        <v>494.93000000000006</v>
      </c>
      <c r="Z550" s="21">
        <v>1</v>
      </c>
      <c r="AA550" s="22">
        <v>0.98986000000000007</v>
      </c>
      <c r="AB550" s="20">
        <v>2020</v>
      </c>
      <c r="AC550" s="20" t="s">
        <v>103</v>
      </c>
      <c r="AD550" s="23" t="s">
        <v>103</v>
      </c>
      <c r="AE550" s="23">
        <v>44802</v>
      </c>
      <c r="AF550" s="2">
        <f t="shared" si="8"/>
        <v>64.536648866110497</v>
      </c>
    </row>
    <row r="551" spans="1:32" x14ac:dyDescent="0.35">
      <c r="A551" s="19" t="s">
        <v>827</v>
      </c>
      <c r="B551" s="20" t="s">
        <v>32</v>
      </c>
      <c r="C551" s="20" t="s">
        <v>808</v>
      </c>
      <c r="D551" s="20" t="s">
        <v>190</v>
      </c>
      <c r="E551" s="20" t="s">
        <v>50</v>
      </c>
      <c r="F551" s="20"/>
      <c r="G551" s="20" t="s">
        <v>97</v>
      </c>
      <c r="H551" s="20" t="s">
        <v>98</v>
      </c>
      <c r="I551" s="20" t="s">
        <v>145</v>
      </c>
      <c r="J551" s="39">
        <v>20</v>
      </c>
      <c r="K551" s="39">
        <v>0</v>
      </c>
      <c r="L551" s="39" t="s">
        <v>192</v>
      </c>
      <c r="M551" s="39" t="s">
        <v>101</v>
      </c>
      <c r="N551" s="39" t="s">
        <v>103</v>
      </c>
      <c r="O551" s="39">
        <v>78</v>
      </c>
      <c r="P551" s="39">
        <v>88.929426519211034</v>
      </c>
      <c r="Q551" s="39" t="s">
        <v>103</v>
      </c>
      <c r="R551" s="39">
        <v>0</v>
      </c>
      <c r="S551" s="39">
        <v>10</v>
      </c>
      <c r="T551" s="39" t="s">
        <v>103</v>
      </c>
      <c r="U551" s="39" t="s">
        <v>158</v>
      </c>
      <c r="V551" s="39" t="s">
        <v>130</v>
      </c>
      <c r="W551" s="39">
        <v>0</v>
      </c>
      <c r="X551" s="39">
        <v>2.4700000000000002</v>
      </c>
      <c r="Y551" s="39">
        <v>2.4700000000000002</v>
      </c>
      <c r="Z551" s="21">
        <v>1</v>
      </c>
      <c r="AA551" s="22">
        <v>0.24700000000000003</v>
      </c>
      <c r="AB551" s="20">
        <v>2020</v>
      </c>
      <c r="AC551" s="20" t="s">
        <v>103</v>
      </c>
      <c r="AD551" s="23" t="s">
        <v>103</v>
      </c>
      <c r="AE551" s="23">
        <v>45074</v>
      </c>
      <c r="AF551" s="2">
        <f t="shared" si="8"/>
        <v>88.929426519211034</v>
      </c>
    </row>
    <row r="552" spans="1:32" x14ac:dyDescent="0.35">
      <c r="A552" s="19" t="s">
        <v>828</v>
      </c>
      <c r="B552" s="20" t="s">
        <v>32</v>
      </c>
      <c r="C552" s="20" t="s">
        <v>808</v>
      </c>
      <c r="D552" s="20" t="s">
        <v>190</v>
      </c>
      <c r="E552" s="20" t="s">
        <v>50</v>
      </c>
      <c r="F552" s="20"/>
      <c r="G552" s="20" t="s">
        <v>97</v>
      </c>
      <c r="H552" s="20" t="s">
        <v>98</v>
      </c>
      <c r="I552" s="20" t="s">
        <v>145</v>
      </c>
      <c r="J552" s="39">
        <v>20</v>
      </c>
      <c r="K552" s="39">
        <v>0</v>
      </c>
      <c r="L552" s="39" t="s">
        <v>192</v>
      </c>
      <c r="M552" s="39" t="s">
        <v>101</v>
      </c>
      <c r="N552" s="39" t="s">
        <v>103</v>
      </c>
      <c r="O552" s="39">
        <v>74.483281925410793</v>
      </c>
      <c r="P552" s="39">
        <v>84.919942908916653</v>
      </c>
      <c r="Q552" s="39" t="s">
        <v>103</v>
      </c>
      <c r="R552" s="39">
        <v>0</v>
      </c>
      <c r="S552" s="39">
        <v>99</v>
      </c>
      <c r="T552" s="39" t="s">
        <v>103</v>
      </c>
      <c r="U552" s="39" t="s">
        <v>158</v>
      </c>
      <c r="V552" s="39" t="s">
        <v>130</v>
      </c>
      <c r="W552" s="39">
        <v>0</v>
      </c>
      <c r="X552" s="39">
        <v>15</v>
      </c>
      <c r="Y552" s="39">
        <v>15</v>
      </c>
      <c r="Z552" s="21">
        <v>1</v>
      </c>
      <c r="AA552" s="22">
        <v>0.15151515151515152</v>
      </c>
      <c r="AB552" s="20">
        <v>2020</v>
      </c>
      <c r="AC552" s="20" t="s">
        <v>103</v>
      </c>
      <c r="AD552" s="23" t="s">
        <v>103</v>
      </c>
      <c r="AE552" s="23">
        <v>45074</v>
      </c>
      <c r="AF552" s="2">
        <f t="shared" si="8"/>
        <v>84.919942908916653</v>
      </c>
    </row>
    <row r="553" spans="1:32" x14ac:dyDescent="0.35">
      <c r="A553" s="19" t="s">
        <v>829</v>
      </c>
      <c r="B553" s="20" t="s">
        <v>32</v>
      </c>
      <c r="C553" s="20" t="s">
        <v>808</v>
      </c>
      <c r="D553" s="20" t="s">
        <v>190</v>
      </c>
      <c r="E553" s="20" t="s">
        <v>25</v>
      </c>
      <c r="F553" s="20"/>
      <c r="G553" s="20" t="s">
        <v>97</v>
      </c>
      <c r="H553" s="20" t="s">
        <v>98</v>
      </c>
      <c r="I553" s="20" t="s">
        <v>145</v>
      </c>
      <c r="J553" s="39">
        <v>20</v>
      </c>
      <c r="K553" s="39">
        <v>0</v>
      </c>
      <c r="L553" s="39" t="s">
        <v>192</v>
      </c>
      <c r="M553" s="39" t="s">
        <v>101</v>
      </c>
      <c r="N553" s="39" t="s">
        <v>103</v>
      </c>
      <c r="O553" s="39">
        <v>62.599213195876281</v>
      </c>
      <c r="P553" s="39">
        <v>71.37066833414238</v>
      </c>
      <c r="Q553" s="39" t="s">
        <v>103</v>
      </c>
      <c r="R553" s="39">
        <v>0</v>
      </c>
      <c r="S553" s="39">
        <v>500</v>
      </c>
      <c r="T553" s="39" t="s">
        <v>103</v>
      </c>
      <c r="U553" s="39" t="s">
        <v>104</v>
      </c>
      <c r="V553" s="39" t="s">
        <v>130</v>
      </c>
      <c r="W553" s="39">
        <v>0</v>
      </c>
      <c r="X553" s="39">
        <v>19.400000000000002</v>
      </c>
      <c r="Y553" s="39">
        <v>19.400000000000002</v>
      </c>
      <c r="Z553" s="21">
        <v>1</v>
      </c>
      <c r="AA553" s="22">
        <v>3.8800000000000001E-2</v>
      </c>
      <c r="AB553" s="20">
        <v>2020</v>
      </c>
      <c r="AC553" s="20" t="s">
        <v>103</v>
      </c>
      <c r="AD553" s="23" t="s">
        <v>103</v>
      </c>
      <c r="AE553" s="23">
        <v>44709</v>
      </c>
      <c r="AF553" s="2">
        <f t="shared" si="8"/>
        <v>71.37066833414238</v>
      </c>
    </row>
    <row r="554" spans="1:32" x14ac:dyDescent="0.35">
      <c r="A554" s="19" t="s">
        <v>830</v>
      </c>
      <c r="B554" s="20" t="s">
        <v>32</v>
      </c>
      <c r="C554" s="20" t="s">
        <v>808</v>
      </c>
      <c r="D554" s="20" t="s">
        <v>190</v>
      </c>
      <c r="E554" s="20" t="s">
        <v>26</v>
      </c>
      <c r="F554" s="20"/>
      <c r="G554" s="20" t="s">
        <v>97</v>
      </c>
      <c r="H554" s="20" t="s">
        <v>98</v>
      </c>
      <c r="I554" s="20" t="s">
        <v>145</v>
      </c>
      <c r="J554" s="39">
        <v>20</v>
      </c>
      <c r="K554" s="39">
        <v>0</v>
      </c>
      <c r="L554" s="39" t="s">
        <v>192</v>
      </c>
      <c r="M554" s="39" t="s">
        <v>101</v>
      </c>
      <c r="N554" s="39" t="s">
        <v>103</v>
      </c>
      <c r="O554" s="39">
        <v>64.709999999999994</v>
      </c>
      <c r="P554" s="39">
        <v>73.777220385360849</v>
      </c>
      <c r="Q554" s="39" t="s">
        <v>103</v>
      </c>
      <c r="R554" s="39">
        <v>0</v>
      </c>
      <c r="S554" s="39">
        <v>500</v>
      </c>
      <c r="T554" s="39" t="s">
        <v>103</v>
      </c>
      <c r="U554" s="39" t="s">
        <v>109</v>
      </c>
      <c r="V554" s="39" t="s">
        <v>130</v>
      </c>
      <c r="W554" s="39">
        <v>0</v>
      </c>
      <c r="X554" s="39">
        <v>406</v>
      </c>
      <c r="Y554" s="39">
        <v>406</v>
      </c>
      <c r="Z554" s="21">
        <v>1</v>
      </c>
      <c r="AA554" s="22">
        <v>0.81200000000000006</v>
      </c>
      <c r="AB554" s="20">
        <v>2020</v>
      </c>
      <c r="AC554" s="20" t="s">
        <v>103</v>
      </c>
      <c r="AD554" s="23" t="s">
        <v>103</v>
      </c>
      <c r="AE554" s="23">
        <v>44923</v>
      </c>
      <c r="AF554" s="2">
        <f t="shared" si="8"/>
        <v>73.777220385360849</v>
      </c>
    </row>
    <row r="555" spans="1:32" x14ac:dyDescent="0.35">
      <c r="A555" s="19" t="s">
        <v>831</v>
      </c>
      <c r="B555" s="20" t="s">
        <v>32</v>
      </c>
      <c r="C555" s="20" t="s">
        <v>808</v>
      </c>
      <c r="D555" s="20" t="s">
        <v>190</v>
      </c>
      <c r="E555" s="20" t="s">
        <v>50</v>
      </c>
      <c r="F555" s="20"/>
      <c r="G555" s="20" t="s">
        <v>97</v>
      </c>
      <c r="H555" s="20" t="s">
        <v>98</v>
      </c>
      <c r="I555" s="20" t="s">
        <v>145</v>
      </c>
      <c r="J555" s="39">
        <v>20</v>
      </c>
      <c r="K555" s="39">
        <v>0</v>
      </c>
      <c r="L555" s="39" t="s">
        <v>192</v>
      </c>
      <c r="M555" s="39" t="s">
        <v>101</v>
      </c>
      <c r="N555" s="39" t="s">
        <v>103</v>
      </c>
      <c r="O555" s="39">
        <v>78.313817096899726</v>
      </c>
      <c r="P555" s="39">
        <v>89.287215935354837</v>
      </c>
      <c r="Q555" s="39" t="s">
        <v>103</v>
      </c>
      <c r="R555" s="39">
        <v>0</v>
      </c>
      <c r="S555" s="39">
        <v>144</v>
      </c>
      <c r="T555" s="39" t="s">
        <v>103</v>
      </c>
      <c r="U555" s="39" t="s">
        <v>158</v>
      </c>
      <c r="V555" s="39" t="s">
        <v>130</v>
      </c>
      <c r="W555" s="39">
        <v>0</v>
      </c>
      <c r="X555" s="39">
        <v>23.1</v>
      </c>
      <c r="Y555" s="39">
        <v>23.1</v>
      </c>
      <c r="Z555" s="21">
        <v>1</v>
      </c>
      <c r="AA555" s="22">
        <v>0.16041666666666668</v>
      </c>
      <c r="AB555" s="20">
        <v>2020</v>
      </c>
      <c r="AC555" s="20" t="s">
        <v>103</v>
      </c>
      <c r="AD555" s="23" t="s">
        <v>103</v>
      </c>
      <c r="AE555" s="23">
        <v>45074</v>
      </c>
      <c r="AF555" s="2">
        <f t="shared" si="8"/>
        <v>89.287215935354837</v>
      </c>
    </row>
    <row r="556" spans="1:32" x14ac:dyDescent="0.35">
      <c r="A556" s="19" t="s">
        <v>832</v>
      </c>
      <c r="B556" s="20" t="s">
        <v>32</v>
      </c>
      <c r="C556" s="20" t="s">
        <v>808</v>
      </c>
      <c r="D556" s="20" t="s">
        <v>190</v>
      </c>
      <c r="E556" s="20" t="s">
        <v>25</v>
      </c>
      <c r="F556" s="20"/>
      <c r="G556" s="20" t="s">
        <v>97</v>
      </c>
      <c r="H556" s="20" t="s">
        <v>98</v>
      </c>
      <c r="I556" s="20" t="s">
        <v>145</v>
      </c>
      <c r="J556" s="39">
        <v>20</v>
      </c>
      <c r="K556" s="39">
        <v>0</v>
      </c>
      <c r="L556" s="39" t="s">
        <v>192</v>
      </c>
      <c r="M556" s="39" t="s">
        <v>101</v>
      </c>
      <c r="N556" s="39" t="s">
        <v>103</v>
      </c>
      <c r="O556" s="39">
        <v>68.273944159198564</v>
      </c>
      <c r="P556" s="39">
        <v>77.84054743951495</v>
      </c>
      <c r="Q556" s="39" t="s">
        <v>103</v>
      </c>
      <c r="R556" s="39">
        <v>0</v>
      </c>
      <c r="S556" s="39">
        <v>775</v>
      </c>
      <c r="T556" s="39" t="s">
        <v>103</v>
      </c>
      <c r="U556" s="39" t="s">
        <v>104</v>
      </c>
      <c r="V556" s="39" t="s">
        <v>130</v>
      </c>
      <c r="W556" s="39">
        <v>0</v>
      </c>
      <c r="X556" s="39">
        <v>95.629000000000005</v>
      </c>
      <c r="Y556" s="39">
        <v>95.629000000000005</v>
      </c>
      <c r="Z556" s="21">
        <v>1</v>
      </c>
      <c r="AA556" s="22">
        <v>0.12339225806451613</v>
      </c>
      <c r="AB556" s="20">
        <v>2020</v>
      </c>
      <c r="AC556" s="20" t="s">
        <v>103</v>
      </c>
      <c r="AD556" s="23" t="s">
        <v>103</v>
      </c>
      <c r="AE556" s="23">
        <v>44709</v>
      </c>
      <c r="AF556" s="2">
        <f t="shared" si="8"/>
        <v>77.84054743951495</v>
      </c>
    </row>
    <row r="557" spans="1:32" x14ac:dyDescent="0.35">
      <c r="A557" s="19" t="s">
        <v>833</v>
      </c>
      <c r="B557" s="20" t="s">
        <v>32</v>
      </c>
      <c r="C557" s="20" t="s">
        <v>808</v>
      </c>
      <c r="D557" s="20" t="s">
        <v>190</v>
      </c>
      <c r="E557" s="20" t="s">
        <v>26</v>
      </c>
      <c r="F557" s="20"/>
      <c r="G557" s="20" t="s">
        <v>97</v>
      </c>
      <c r="H557" s="20" t="s">
        <v>98</v>
      </c>
      <c r="I557" s="20" t="s">
        <v>145</v>
      </c>
      <c r="J557" s="39">
        <v>20</v>
      </c>
      <c r="K557" s="39">
        <v>0</v>
      </c>
      <c r="L557" s="39" t="s">
        <v>192</v>
      </c>
      <c r="M557" s="39" t="s">
        <v>101</v>
      </c>
      <c r="N557" s="39" t="s">
        <v>103</v>
      </c>
      <c r="O557" s="39">
        <v>65.291196563299991</v>
      </c>
      <c r="P557" s="39">
        <v>74.439854706760912</v>
      </c>
      <c r="Q557" s="39" t="s">
        <v>103</v>
      </c>
      <c r="R557" s="39">
        <v>0</v>
      </c>
      <c r="S557" s="39">
        <v>2308</v>
      </c>
      <c r="T557" s="39" t="s">
        <v>103</v>
      </c>
      <c r="U557" s="39" t="s">
        <v>109</v>
      </c>
      <c r="V557" s="39" t="s">
        <v>130</v>
      </c>
      <c r="W557" s="39">
        <v>0</v>
      </c>
      <c r="X557" s="39">
        <v>296.09800000000001</v>
      </c>
      <c r="Y557" s="39">
        <v>296.09800000000001</v>
      </c>
      <c r="Z557" s="21">
        <v>1</v>
      </c>
      <c r="AA557" s="22">
        <v>0.12829202772963605</v>
      </c>
      <c r="AB557" s="20">
        <v>2020</v>
      </c>
      <c r="AC557" s="20" t="s">
        <v>103</v>
      </c>
      <c r="AD557" s="23" t="s">
        <v>103</v>
      </c>
      <c r="AE557" s="23">
        <v>44923</v>
      </c>
      <c r="AF557" s="2">
        <f t="shared" si="8"/>
        <v>74.439854706760912</v>
      </c>
    </row>
    <row r="558" spans="1:32" x14ac:dyDescent="0.35">
      <c r="A558" s="19" t="s">
        <v>834</v>
      </c>
      <c r="B558" s="20" t="s">
        <v>32</v>
      </c>
      <c r="C558" s="20" t="s">
        <v>808</v>
      </c>
      <c r="D558" s="20" t="s">
        <v>190</v>
      </c>
      <c r="E558" s="20" t="s">
        <v>26</v>
      </c>
      <c r="F558" s="20"/>
      <c r="G558" s="20" t="s">
        <v>97</v>
      </c>
      <c r="H558" s="20" t="s">
        <v>98</v>
      </c>
      <c r="I558" s="20" t="s">
        <v>145</v>
      </c>
      <c r="J558" s="39">
        <v>20</v>
      </c>
      <c r="K558" s="39">
        <v>0</v>
      </c>
      <c r="L558" s="39" t="s">
        <v>192</v>
      </c>
      <c r="M558" s="39" t="s">
        <v>101</v>
      </c>
      <c r="N558" s="39" t="s">
        <v>103</v>
      </c>
      <c r="O558" s="39">
        <v>68.076501030927815</v>
      </c>
      <c r="P558" s="39">
        <v>80.478190129953674</v>
      </c>
      <c r="Q558" s="39" t="s">
        <v>103</v>
      </c>
      <c r="R558" s="39">
        <v>0</v>
      </c>
      <c r="S558" s="39">
        <v>775</v>
      </c>
      <c r="T558" s="39" t="s">
        <v>103</v>
      </c>
      <c r="U558" s="39" t="s">
        <v>109</v>
      </c>
      <c r="V558" s="39" t="s">
        <v>130</v>
      </c>
      <c r="W558" s="39">
        <v>0</v>
      </c>
      <c r="X558" s="39">
        <v>218.25000000000003</v>
      </c>
      <c r="Y558" s="39">
        <v>218.25000000000003</v>
      </c>
      <c r="Z558" s="21">
        <v>1</v>
      </c>
      <c r="AA558" s="22">
        <v>0.28161290322580651</v>
      </c>
      <c r="AB558" s="20">
        <v>2021</v>
      </c>
      <c r="AC558" s="20" t="s">
        <v>103</v>
      </c>
      <c r="AD558" s="23" t="s">
        <v>103</v>
      </c>
      <c r="AE558" s="23">
        <v>44923</v>
      </c>
      <c r="AF558" s="2">
        <f t="shared" si="8"/>
        <v>80.478190129953674</v>
      </c>
    </row>
    <row r="559" spans="1:32" x14ac:dyDescent="0.35">
      <c r="A559" s="19" t="s">
        <v>835</v>
      </c>
      <c r="B559" s="20" t="s">
        <v>32</v>
      </c>
      <c r="C559" s="20" t="s">
        <v>808</v>
      </c>
      <c r="D559" s="20" t="s">
        <v>190</v>
      </c>
      <c r="E559" s="20" t="s">
        <v>50</v>
      </c>
      <c r="F559" s="20"/>
      <c r="G559" s="20" t="s">
        <v>97</v>
      </c>
      <c r="H559" s="20" t="s">
        <v>98</v>
      </c>
      <c r="I559" s="20" t="s">
        <v>145</v>
      </c>
      <c r="J559" s="39">
        <v>20</v>
      </c>
      <c r="K559" s="39">
        <v>0</v>
      </c>
      <c r="L559" s="39" t="s">
        <v>192</v>
      </c>
      <c r="M559" s="39" t="s">
        <v>101</v>
      </c>
      <c r="N559" s="39" t="s">
        <v>103</v>
      </c>
      <c r="O559" s="39">
        <v>78.391999999999996</v>
      </c>
      <c r="P559" s="39">
        <v>92.672892776923987</v>
      </c>
      <c r="Q559" s="39" t="s">
        <v>103</v>
      </c>
      <c r="R559" s="39">
        <v>0</v>
      </c>
      <c r="S559" s="39">
        <v>181</v>
      </c>
      <c r="T559" s="39" t="s">
        <v>103</v>
      </c>
      <c r="U559" s="39" t="s">
        <v>158</v>
      </c>
      <c r="V559" s="39" t="s">
        <v>130</v>
      </c>
      <c r="W559" s="39">
        <v>0</v>
      </c>
      <c r="X559" s="39">
        <v>27.2</v>
      </c>
      <c r="Y559" s="39">
        <v>27.2</v>
      </c>
      <c r="Z559" s="21">
        <v>1</v>
      </c>
      <c r="AA559" s="22">
        <v>0.15027624309392265</v>
      </c>
      <c r="AB559" s="20">
        <v>2021</v>
      </c>
      <c r="AC559" s="20" t="s">
        <v>103</v>
      </c>
      <c r="AD559" s="23" t="s">
        <v>103</v>
      </c>
      <c r="AE559" s="23">
        <v>45074</v>
      </c>
      <c r="AF559" s="2">
        <f t="shared" si="8"/>
        <v>92.672892776923987</v>
      </c>
    </row>
    <row r="560" spans="1:32" x14ac:dyDescent="0.35">
      <c r="A560" s="19" t="s">
        <v>836</v>
      </c>
      <c r="B560" s="20" t="s">
        <v>32</v>
      </c>
      <c r="C560" s="20" t="s">
        <v>808</v>
      </c>
      <c r="D560" s="20" t="s">
        <v>190</v>
      </c>
      <c r="E560" s="20" t="s">
        <v>25</v>
      </c>
      <c r="F560" s="20"/>
      <c r="G560" s="20" t="s">
        <v>97</v>
      </c>
      <c r="H560" s="20" t="s">
        <v>98</v>
      </c>
      <c r="I560" s="20" t="s">
        <v>145</v>
      </c>
      <c r="J560" s="39">
        <v>20</v>
      </c>
      <c r="K560" s="39">
        <v>0</v>
      </c>
      <c r="L560" s="39" t="s">
        <v>192</v>
      </c>
      <c r="M560" s="39" t="s">
        <v>101</v>
      </c>
      <c r="N560" s="39" t="s">
        <v>103</v>
      </c>
      <c r="O560" s="39">
        <v>68.41</v>
      </c>
      <c r="P560" s="39">
        <v>80.872443551247187</v>
      </c>
      <c r="Q560" s="39" t="s">
        <v>103</v>
      </c>
      <c r="R560" s="39">
        <v>0</v>
      </c>
      <c r="S560" s="39">
        <v>1161</v>
      </c>
      <c r="T560" s="39" t="s">
        <v>103</v>
      </c>
      <c r="U560" s="39" t="s">
        <v>104</v>
      </c>
      <c r="V560" s="39" t="s">
        <v>130</v>
      </c>
      <c r="W560" s="39">
        <v>0</v>
      </c>
      <c r="X560" s="39">
        <v>19.899999999999999</v>
      </c>
      <c r="Y560" s="39">
        <v>19.899999999999999</v>
      </c>
      <c r="Z560" s="21">
        <v>1</v>
      </c>
      <c r="AA560" s="22">
        <v>1.7140396210163649E-2</v>
      </c>
      <c r="AB560" s="20">
        <v>2021</v>
      </c>
      <c r="AC560" s="20" t="s">
        <v>103</v>
      </c>
      <c r="AD560" s="23" t="s">
        <v>103</v>
      </c>
      <c r="AE560" s="23">
        <v>44709</v>
      </c>
      <c r="AF560" s="2">
        <f t="shared" si="8"/>
        <v>80.872443551247187</v>
      </c>
    </row>
    <row r="561" spans="1:32" x14ac:dyDescent="0.35">
      <c r="A561" s="19" t="s">
        <v>837</v>
      </c>
      <c r="B561" s="20" t="s">
        <v>32</v>
      </c>
      <c r="C561" s="20" t="s">
        <v>808</v>
      </c>
      <c r="D561" s="20" t="s">
        <v>190</v>
      </c>
      <c r="E561" s="20" t="s">
        <v>26</v>
      </c>
      <c r="F561" s="20"/>
      <c r="G561" s="20" t="s">
        <v>97</v>
      </c>
      <c r="H561" s="20" t="s">
        <v>98</v>
      </c>
      <c r="I561" s="20" t="s">
        <v>145</v>
      </c>
      <c r="J561" s="39">
        <v>20</v>
      </c>
      <c r="K561" s="39">
        <v>0</v>
      </c>
      <c r="L561" s="39" t="s">
        <v>192</v>
      </c>
      <c r="M561" s="39" t="s">
        <v>101</v>
      </c>
      <c r="N561" s="39" t="s">
        <v>103</v>
      </c>
      <c r="O561" s="39">
        <v>68.525685042405556</v>
      </c>
      <c r="P561" s="39">
        <v>81.009203265640807</v>
      </c>
      <c r="Q561" s="39" t="s">
        <v>103</v>
      </c>
      <c r="R561" s="39">
        <v>0</v>
      </c>
      <c r="S561" s="39">
        <v>1161</v>
      </c>
      <c r="T561" s="39" t="s">
        <v>103</v>
      </c>
      <c r="U561" s="39" t="s">
        <v>109</v>
      </c>
      <c r="V561" s="39" t="s">
        <v>130</v>
      </c>
      <c r="W561" s="39">
        <v>0</v>
      </c>
      <c r="X561" s="39">
        <v>259.39999999999998</v>
      </c>
      <c r="Y561" s="39">
        <v>259.39999999999998</v>
      </c>
      <c r="Z561" s="21">
        <v>1</v>
      </c>
      <c r="AA561" s="22">
        <v>0.2234280792420327</v>
      </c>
      <c r="AB561" s="20">
        <v>2021</v>
      </c>
      <c r="AC561" s="20" t="s">
        <v>103</v>
      </c>
      <c r="AD561" s="23" t="s">
        <v>103</v>
      </c>
      <c r="AE561" s="23">
        <v>44923</v>
      </c>
      <c r="AF561" s="2">
        <f t="shared" si="8"/>
        <v>81.009203265640807</v>
      </c>
    </row>
    <row r="562" spans="1:32" x14ac:dyDescent="0.35">
      <c r="A562" s="19" t="s">
        <v>838</v>
      </c>
      <c r="B562" s="20" t="s">
        <v>32</v>
      </c>
      <c r="C562" s="20" t="s">
        <v>808</v>
      </c>
      <c r="D562" s="20" t="s">
        <v>190</v>
      </c>
      <c r="E562" s="20" t="s">
        <v>50</v>
      </c>
      <c r="F562" s="20"/>
      <c r="G562" s="20" t="s">
        <v>97</v>
      </c>
      <c r="H562" s="20" t="s">
        <v>98</v>
      </c>
      <c r="I562" s="20" t="s">
        <v>145</v>
      </c>
      <c r="J562" s="39">
        <v>20</v>
      </c>
      <c r="K562" s="39">
        <v>0</v>
      </c>
      <c r="L562" s="39" t="s">
        <v>192</v>
      </c>
      <c r="M562" s="39" t="s">
        <v>101</v>
      </c>
      <c r="N562" s="39" t="s">
        <v>103</v>
      </c>
      <c r="O562" s="39">
        <v>78.392721787282781</v>
      </c>
      <c r="P562" s="39">
        <v>92.673746054241377</v>
      </c>
      <c r="Q562" s="39" t="s">
        <v>103</v>
      </c>
      <c r="R562" s="39">
        <v>0</v>
      </c>
      <c r="S562" s="39">
        <v>234</v>
      </c>
      <c r="T562" s="39" t="s">
        <v>103</v>
      </c>
      <c r="U562" s="39" t="s">
        <v>158</v>
      </c>
      <c r="V562" s="39" t="s">
        <v>130</v>
      </c>
      <c r="W562" s="39">
        <v>0</v>
      </c>
      <c r="X562" s="39">
        <v>20.948000000000004</v>
      </c>
      <c r="Y562" s="39">
        <v>20.948000000000004</v>
      </c>
      <c r="Z562" s="21">
        <v>1</v>
      </c>
      <c r="AA562" s="22">
        <v>8.9521367521367537E-2</v>
      </c>
      <c r="AB562" s="20">
        <v>2021</v>
      </c>
      <c r="AC562" s="20" t="s">
        <v>103</v>
      </c>
      <c r="AD562" s="23" t="s">
        <v>103</v>
      </c>
      <c r="AE562" s="23">
        <v>45074</v>
      </c>
      <c r="AF562" s="2">
        <f t="shared" si="8"/>
        <v>92.673746054241377</v>
      </c>
    </row>
    <row r="563" spans="1:32" x14ac:dyDescent="0.35">
      <c r="A563" s="19" t="s">
        <v>839</v>
      </c>
      <c r="B563" s="20" t="s">
        <v>32</v>
      </c>
      <c r="C563" s="20" t="s">
        <v>808</v>
      </c>
      <c r="D563" s="20" t="s">
        <v>190</v>
      </c>
      <c r="E563" s="20" t="s">
        <v>25</v>
      </c>
      <c r="F563" s="20"/>
      <c r="G563" s="20" t="s">
        <v>97</v>
      </c>
      <c r="H563" s="20" t="s">
        <v>98</v>
      </c>
      <c r="I563" s="20" t="s">
        <v>145</v>
      </c>
      <c r="J563" s="39">
        <v>20</v>
      </c>
      <c r="K563" s="39">
        <v>0</v>
      </c>
      <c r="L563" s="39" t="s">
        <v>192</v>
      </c>
      <c r="M563" s="39" t="s">
        <v>101</v>
      </c>
      <c r="N563" s="39" t="s">
        <v>103</v>
      </c>
      <c r="O563" s="39">
        <v>65.149935167100679</v>
      </c>
      <c r="P563" s="39">
        <v>77.018483469796294</v>
      </c>
      <c r="Q563" s="39" t="s">
        <v>103</v>
      </c>
      <c r="R563" s="39">
        <v>0</v>
      </c>
      <c r="S563" s="39">
        <v>1582</v>
      </c>
      <c r="T563" s="39" t="s">
        <v>103</v>
      </c>
      <c r="U563" s="39" t="s">
        <v>104</v>
      </c>
      <c r="V563" s="39" t="s">
        <v>130</v>
      </c>
      <c r="W563" s="39">
        <v>0</v>
      </c>
      <c r="X563" s="39">
        <v>32.256</v>
      </c>
      <c r="Y563" s="39">
        <v>32.256</v>
      </c>
      <c r="Z563" s="21">
        <v>1</v>
      </c>
      <c r="AA563" s="22">
        <v>2.0389380530973451E-2</v>
      </c>
      <c r="AB563" s="20">
        <v>2021</v>
      </c>
      <c r="AC563" s="20" t="s">
        <v>103</v>
      </c>
      <c r="AD563" s="23" t="s">
        <v>103</v>
      </c>
      <c r="AE563" s="23">
        <v>44923</v>
      </c>
      <c r="AF563" s="2">
        <f t="shared" si="8"/>
        <v>77.018483469796294</v>
      </c>
    </row>
    <row r="564" spans="1:32" x14ac:dyDescent="0.35">
      <c r="A564" s="19" t="s">
        <v>840</v>
      </c>
      <c r="B564" s="20" t="s">
        <v>32</v>
      </c>
      <c r="C564" s="20" t="s">
        <v>808</v>
      </c>
      <c r="D564" s="20" t="s">
        <v>190</v>
      </c>
      <c r="E564" s="20" t="s">
        <v>26</v>
      </c>
      <c r="F564" s="20"/>
      <c r="G564" s="20" t="s">
        <v>97</v>
      </c>
      <c r="H564" s="20" t="s">
        <v>98</v>
      </c>
      <c r="I564" s="20" t="s">
        <v>145</v>
      </c>
      <c r="J564" s="39">
        <v>20</v>
      </c>
      <c r="K564" s="39">
        <v>0</v>
      </c>
      <c r="L564" s="39" t="s">
        <v>192</v>
      </c>
      <c r="M564" s="39" t="s">
        <v>101</v>
      </c>
      <c r="N564" s="39" t="s">
        <v>103</v>
      </c>
      <c r="O564" s="39">
        <v>65.16962252415459</v>
      </c>
      <c r="P564" s="39">
        <v>77.041757328472144</v>
      </c>
      <c r="Q564" s="39" t="s">
        <v>103</v>
      </c>
      <c r="R564" s="39">
        <v>0</v>
      </c>
      <c r="S564" s="39">
        <v>1582</v>
      </c>
      <c r="T564" s="39" t="s">
        <v>103</v>
      </c>
      <c r="U564" s="39" t="s">
        <v>109</v>
      </c>
      <c r="V564" s="39" t="s">
        <v>130</v>
      </c>
      <c r="W564" s="39">
        <v>0</v>
      </c>
      <c r="X564" s="39">
        <v>41.4</v>
      </c>
      <c r="Y564" s="39">
        <v>41.4</v>
      </c>
      <c r="Z564" s="21">
        <v>1</v>
      </c>
      <c r="AA564" s="22">
        <v>2.6169405815423513E-2</v>
      </c>
      <c r="AB564" s="20">
        <v>2021</v>
      </c>
      <c r="AC564" s="20" t="s">
        <v>103</v>
      </c>
      <c r="AD564" s="23" t="s">
        <v>103</v>
      </c>
      <c r="AE564" s="23">
        <v>44923</v>
      </c>
      <c r="AF564" s="2">
        <f t="shared" si="8"/>
        <v>77.041757328472144</v>
      </c>
    </row>
    <row r="565" spans="1:32" x14ac:dyDescent="0.35">
      <c r="A565" s="19" t="s">
        <v>841</v>
      </c>
      <c r="B565" s="20" t="s">
        <v>32</v>
      </c>
      <c r="C565" s="20" t="s">
        <v>808</v>
      </c>
      <c r="D565" s="20" t="s">
        <v>190</v>
      </c>
      <c r="E565" s="20" t="s">
        <v>50</v>
      </c>
      <c r="F565" s="20"/>
      <c r="G565" s="20" t="s">
        <v>97</v>
      </c>
      <c r="H565" s="20" t="s">
        <v>98</v>
      </c>
      <c r="I565" s="20" t="s">
        <v>145</v>
      </c>
      <c r="J565" s="39">
        <v>20</v>
      </c>
      <c r="K565" s="39">
        <v>0</v>
      </c>
      <c r="L565" s="39" t="s">
        <v>192</v>
      </c>
      <c r="M565" s="39" t="s">
        <v>101</v>
      </c>
      <c r="N565" s="39" t="s">
        <v>103</v>
      </c>
      <c r="O565" s="39">
        <v>78.392721787282781</v>
      </c>
      <c r="P565" s="39">
        <v>92.673746054241377</v>
      </c>
      <c r="Q565" s="39" t="s">
        <v>103</v>
      </c>
      <c r="R565" s="39">
        <v>0</v>
      </c>
      <c r="S565" s="39">
        <v>280</v>
      </c>
      <c r="T565" s="39" t="s">
        <v>103</v>
      </c>
      <c r="U565" s="39" t="s">
        <v>158</v>
      </c>
      <c r="V565" s="39" t="s">
        <v>130</v>
      </c>
      <c r="W565" s="39">
        <v>0</v>
      </c>
      <c r="X565" s="39">
        <v>32.58</v>
      </c>
      <c r="Y565" s="39">
        <v>32.58</v>
      </c>
      <c r="Z565" s="21">
        <v>1</v>
      </c>
      <c r="AA565" s="22">
        <v>0.11635714285714285</v>
      </c>
      <c r="AB565" s="20">
        <v>2021</v>
      </c>
      <c r="AC565" s="20" t="s">
        <v>103</v>
      </c>
      <c r="AD565" s="23" t="s">
        <v>103</v>
      </c>
      <c r="AE565" s="23">
        <v>45074</v>
      </c>
      <c r="AF565" s="2">
        <f t="shared" si="8"/>
        <v>92.673746054241377</v>
      </c>
    </row>
    <row r="566" spans="1:32" x14ac:dyDescent="0.35">
      <c r="A566" s="19" t="s">
        <v>842</v>
      </c>
      <c r="B566" s="20" t="s">
        <v>32</v>
      </c>
      <c r="C566" s="20" t="s">
        <v>808</v>
      </c>
      <c r="D566" s="20" t="s">
        <v>190</v>
      </c>
      <c r="E566" s="20" t="s">
        <v>25</v>
      </c>
      <c r="F566" s="20"/>
      <c r="G566" s="20" t="s">
        <v>97</v>
      </c>
      <c r="H566" s="20" t="s">
        <v>98</v>
      </c>
      <c r="I566" s="20" t="s">
        <v>145</v>
      </c>
      <c r="J566" s="39">
        <v>20</v>
      </c>
      <c r="K566" s="39">
        <v>0</v>
      </c>
      <c r="L566" s="39" t="s">
        <v>192</v>
      </c>
      <c r="M566" s="39" t="s">
        <v>101</v>
      </c>
      <c r="N566" s="39" t="s">
        <v>103</v>
      </c>
      <c r="O566" s="39">
        <v>65.201076110903145</v>
      </c>
      <c r="P566" s="39">
        <v>77.078940904247716</v>
      </c>
      <c r="Q566" s="39" t="s">
        <v>103</v>
      </c>
      <c r="R566" s="39">
        <v>0</v>
      </c>
      <c r="S566" s="39">
        <v>2308</v>
      </c>
      <c r="T566" s="39" t="s">
        <v>103</v>
      </c>
      <c r="U566" s="39" t="s">
        <v>104</v>
      </c>
      <c r="V566" s="39" t="s">
        <v>130</v>
      </c>
      <c r="W566" s="39">
        <v>0</v>
      </c>
      <c r="X566" s="39">
        <v>299.21600000000001</v>
      </c>
      <c r="Y566" s="39">
        <v>299.21600000000001</v>
      </c>
      <c r="Z566" s="21">
        <v>1</v>
      </c>
      <c r="AA566" s="22">
        <v>0.12964298093587523</v>
      </c>
      <c r="AB566" s="20">
        <v>2021</v>
      </c>
      <c r="AC566" s="20" t="s">
        <v>103</v>
      </c>
      <c r="AD566" s="23" t="s">
        <v>103</v>
      </c>
      <c r="AE566" s="23">
        <v>44923</v>
      </c>
      <c r="AF566" s="2">
        <f t="shared" si="8"/>
        <v>77.078940904247716</v>
      </c>
    </row>
    <row r="567" spans="1:32" x14ac:dyDescent="0.35">
      <c r="A567" s="19" t="s">
        <v>843</v>
      </c>
      <c r="B567" s="20" t="s">
        <v>32</v>
      </c>
      <c r="C567" s="20" t="s">
        <v>808</v>
      </c>
      <c r="D567" s="20" t="s">
        <v>190</v>
      </c>
      <c r="E567" s="20" t="s">
        <v>50</v>
      </c>
      <c r="F567" s="20"/>
      <c r="G567" s="20" t="s">
        <v>97</v>
      </c>
      <c r="H567" s="20" t="s">
        <v>98</v>
      </c>
      <c r="I567" s="20" t="s">
        <v>145</v>
      </c>
      <c r="J567" s="39">
        <v>20</v>
      </c>
      <c r="K567" s="39">
        <v>0</v>
      </c>
      <c r="L567" s="39" t="s">
        <v>192</v>
      </c>
      <c r="M567" s="39" t="s">
        <v>101</v>
      </c>
      <c r="N567" s="39" t="s">
        <v>103</v>
      </c>
      <c r="O567" s="39">
        <v>76.832000000000008</v>
      </c>
      <c r="P567" s="39">
        <v>80.756779482867358</v>
      </c>
      <c r="Q567" s="39" t="s">
        <v>103</v>
      </c>
      <c r="R567" s="39">
        <v>0</v>
      </c>
      <c r="S567" s="39">
        <v>105</v>
      </c>
      <c r="T567" s="39" t="s">
        <v>103</v>
      </c>
      <c r="U567" s="39" t="s">
        <v>158</v>
      </c>
      <c r="V567" s="39" t="s">
        <v>130</v>
      </c>
      <c r="W567" s="39">
        <v>0</v>
      </c>
      <c r="X567" s="39">
        <v>1.2</v>
      </c>
      <c r="Y567" s="39">
        <v>1.2</v>
      </c>
      <c r="Z567" s="21">
        <v>1</v>
      </c>
      <c r="AA567" s="22">
        <v>1.1428571428571429E-2</v>
      </c>
      <c r="AB567" s="20">
        <v>2022</v>
      </c>
      <c r="AC567" s="20" t="s">
        <v>103</v>
      </c>
      <c r="AD567" s="23" t="s">
        <v>103</v>
      </c>
      <c r="AE567" s="23">
        <v>45532</v>
      </c>
      <c r="AF567" s="2">
        <f t="shared" si="8"/>
        <v>80.756779482867358</v>
      </c>
    </row>
    <row r="568" spans="1:32" x14ac:dyDescent="0.35">
      <c r="A568" s="19" t="s">
        <v>844</v>
      </c>
      <c r="B568" s="20" t="s">
        <v>32</v>
      </c>
      <c r="C568" s="20" t="s">
        <v>808</v>
      </c>
      <c r="D568" s="20" t="s">
        <v>190</v>
      </c>
      <c r="E568" s="20" t="s">
        <v>50</v>
      </c>
      <c r="F568" s="20"/>
      <c r="G568" s="20" t="s">
        <v>97</v>
      </c>
      <c r="H568" s="20" t="s">
        <v>98</v>
      </c>
      <c r="I568" s="20" t="s">
        <v>145</v>
      </c>
      <c r="J568" s="39">
        <v>20</v>
      </c>
      <c r="K568" s="39">
        <v>0</v>
      </c>
      <c r="L568" s="39" t="s">
        <v>192</v>
      </c>
      <c r="M568" s="39" t="s">
        <v>101</v>
      </c>
      <c r="N568" s="39" t="s">
        <v>103</v>
      </c>
      <c r="O568" s="39">
        <v>78.397317819273709</v>
      </c>
      <c r="P568" s="39">
        <v>82.402057829802089</v>
      </c>
      <c r="Q568" s="39" t="s">
        <v>103</v>
      </c>
      <c r="R568" s="39">
        <v>0</v>
      </c>
      <c r="S568" s="39">
        <v>480</v>
      </c>
      <c r="T568" s="39" t="s">
        <v>103</v>
      </c>
      <c r="U568" s="39" t="s">
        <v>158</v>
      </c>
      <c r="V568" s="39" t="s">
        <v>130</v>
      </c>
      <c r="W568" s="39">
        <v>0</v>
      </c>
      <c r="X568" s="39">
        <v>117.2</v>
      </c>
      <c r="Y568" s="39">
        <v>117.2</v>
      </c>
      <c r="Z568" s="21">
        <v>1</v>
      </c>
      <c r="AA568" s="22">
        <v>0.24416666666666667</v>
      </c>
      <c r="AB568" s="20">
        <v>2022</v>
      </c>
      <c r="AC568" s="20" t="s">
        <v>103</v>
      </c>
      <c r="AD568" s="23" t="s">
        <v>103</v>
      </c>
      <c r="AE568" s="23">
        <v>45532</v>
      </c>
      <c r="AF568" s="2">
        <f t="shared" si="8"/>
        <v>82.402057829802089</v>
      </c>
    </row>
    <row r="569" spans="1:32" x14ac:dyDescent="0.35">
      <c r="A569" s="19" t="s">
        <v>845</v>
      </c>
      <c r="B569" s="20" t="s">
        <v>32</v>
      </c>
      <c r="C569" s="20" t="s">
        <v>808</v>
      </c>
      <c r="D569" s="20" t="s">
        <v>190</v>
      </c>
      <c r="E569" s="20" t="s">
        <v>25</v>
      </c>
      <c r="F569" s="20"/>
      <c r="G569" s="20" t="s">
        <v>97</v>
      </c>
      <c r="H569" s="20" t="s">
        <v>98</v>
      </c>
      <c r="I569" s="20" t="s">
        <v>145</v>
      </c>
      <c r="J569" s="39">
        <v>20</v>
      </c>
      <c r="K569" s="39">
        <v>0</v>
      </c>
      <c r="L569" s="39" t="s">
        <v>192</v>
      </c>
      <c r="M569" s="39" t="s">
        <v>101</v>
      </c>
      <c r="N569" s="39" t="s">
        <v>103</v>
      </c>
      <c r="O569" s="39">
        <v>65.104319210202377</v>
      </c>
      <c r="P569" s="39">
        <v>68.430018089344514</v>
      </c>
      <c r="Q569" s="39" t="s">
        <v>103</v>
      </c>
      <c r="R569" s="39">
        <v>0</v>
      </c>
      <c r="S569" s="39">
        <v>3313</v>
      </c>
      <c r="T569" s="39" t="s">
        <v>103</v>
      </c>
      <c r="U569" s="39" t="s">
        <v>104</v>
      </c>
      <c r="V569" s="39" t="s">
        <v>130</v>
      </c>
      <c r="W569" s="39">
        <v>0</v>
      </c>
      <c r="X569" s="39">
        <v>706</v>
      </c>
      <c r="Y569" s="39">
        <v>706</v>
      </c>
      <c r="Z569" s="21">
        <v>1</v>
      </c>
      <c r="AA569" s="22">
        <v>0.21309990944763055</v>
      </c>
      <c r="AB569" s="20">
        <v>2022</v>
      </c>
      <c r="AC569" s="20" t="s">
        <v>103</v>
      </c>
      <c r="AD569" s="23" t="s">
        <v>103</v>
      </c>
      <c r="AE569" s="23">
        <v>45013</v>
      </c>
      <c r="AF569" s="2">
        <f t="shared" si="8"/>
        <v>68.430018089344514</v>
      </c>
    </row>
    <row r="570" spans="1:32" x14ac:dyDescent="0.35">
      <c r="A570" s="19" t="s">
        <v>846</v>
      </c>
      <c r="B570" s="20" t="s">
        <v>32</v>
      </c>
      <c r="C570" s="20" t="s">
        <v>808</v>
      </c>
      <c r="D570" s="20" t="s">
        <v>190</v>
      </c>
      <c r="E570" s="20" t="s">
        <v>26</v>
      </c>
      <c r="F570" s="20"/>
      <c r="G570" s="20" t="s">
        <v>97</v>
      </c>
      <c r="H570" s="20" t="s">
        <v>98</v>
      </c>
      <c r="I570" s="20" t="s">
        <v>145</v>
      </c>
      <c r="J570" s="39">
        <v>20</v>
      </c>
      <c r="K570" s="39">
        <v>0</v>
      </c>
      <c r="L570" s="39" t="s">
        <v>192</v>
      </c>
      <c r="M570" s="39" t="s">
        <v>101</v>
      </c>
      <c r="N570" s="39" t="s">
        <v>103</v>
      </c>
      <c r="O570" s="39">
        <v>65.152488342482144</v>
      </c>
      <c r="P570" s="39">
        <v>68.480647826867923</v>
      </c>
      <c r="Q570" s="39" t="s">
        <v>103</v>
      </c>
      <c r="R570" s="39">
        <v>0</v>
      </c>
      <c r="S570" s="39">
        <v>3313</v>
      </c>
      <c r="T570" s="39" t="s">
        <v>103</v>
      </c>
      <c r="U570" s="39" t="s">
        <v>109</v>
      </c>
      <c r="V570" s="39" t="s">
        <v>130</v>
      </c>
      <c r="W570" s="39">
        <v>0</v>
      </c>
      <c r="X570" s="39">
        <v>484.6</v>
      </c>
      <c r="Y570" s="39">
        <v>484.6</v>
      </c>
      <c r="Z570" s="21">
        <v>1</v>
      </c>
      <c r="AA570" s="22">
        <v>0.14627226079082403</v>
      </c>
      <c r="AB570" s="20">
        <v>2022</v>
      </c>
      <c r="AC570" s="20" t="s">
        <v>103</v>
      </c>
      <c r="AD570" s="23" t="s">
        <v>103</v>
      </c>
      <c r="AE570" s="23">
        <v>45105</v>
      </c>
      <c r="AF570" s="2">
        <f t="shared" si="8"/>
        <v>68.480647826867923</v>
      </c>
    </row>
    <row r="571" spans="1:32" x14ac:dyDescent="0.35">
      <c r="A571" s="19" t="s">
        <v>847</v>
      </c>
      <c r="B571" s="20" t="s">
        <v>32</v>
      </c>
      <c r="C571" s="20" t="s">
        <v>808</v>
      </c>
      <c r="D571" s="20" t="s">
        <v>190</v>
      </c>
      <c r="E571" s="20" t="s">
        <v>50</v>
      </c>
      <c r="F571" s="20"/>
      <c r="G571" s="20" t="s">
        <v>97</v>
      </c>
      <c r="H571" s="20" t="s">
        <v>98</v>
      </c>
      <c r="I571" s="20" t="s">
        <v>145</v>
      </c>
      <c r="J571" s="39">
        <v>20</v>
      </c>
      <c r="K571" s="39">
        <v>0</v>
      </c>
      <c r="L571" s="39" t="s">
        <v>192</v>
      </c>
      <c r="M571" s="39" t="s">
        <v>101</v>
      </c>
      <c r="N571" s="39" t="s">
        <v>103</v>
      </c>
      <c r="O571" s="39">
        <v>76.832000000000008</v>
      </c>
      <c r="P571" s="39">
        <v>80.756779482867358</v>
      </c>
      <c r="Q571" s="39" t="s">
        <v>103</v>
      </c>
      <c r="R571" s="39">
        <v>0</v>
      </c>
      <c r="S571" s="39">
        <v>103</v>
      </c>
      <c r="T571" s="39" t="s">
        <v>103</v>
      </c>
      <c r="U571" s="39" t="s">
        <v>158</v>
      </c>
      <c r="V571" s="39" t="s">
        <v>130</v>
      </c>
      <c r="W571" s="39">
        <v>0</v>
      </c>
      <c r="X571" s="39">
        <v>1.5</v>
      </c>
      <c r="Y571" s="39">
        <v>1.5</v>
      </c>
      <c r="Z571" s="21">
        <v>1</v>
      </c>
      <c r="AA571" s="22">
        <v>1.4563106796116505E-2</v>
      </c>
      <c r="AB571" s="20">
        <v>2022</v>
      </c>
      <c r="AC571" s="20">
        <v>2022</v>
      </c>
      <c r="AD571" s="23" t="s">
        <v>103</v>
      </c>
      <c r="AE571" s="23" t="s">
        <v>103</v>
      </c>
      <c r="AF571" s="2">
        <f t="shared" si="8"/>
        <v>80.756779482867358</v>
      </c>
    </row>
    <row r="572" spans="1:32" x14ac:dyDescent="0.35">
      <c r="A572" s="19" t="s">
        <v>848</v>
      </c>
      <c r="B572" s="20" t="s">
        <v>32</v>
      </c>
      <c r="C572" s="20" t="s">
        <v>808</v>
      </c>
      <c r="D572" s="20" t="s">
        <v>190</v>
      </c>
      <c r="E572" s="20" t="s">
        <v>25</v>
      </c>
      <c r="F572" s="20"/>
      <c r="G572" s="20" t="s">
        <v>97</v>
      </c>
      <c r="H572" s="20" t="s">
        <v>98</v>
      </c>
      <c r="I572" s="20" t="s">
        <v>145</v>
      </c>
      <c r="J572" s="39">
        <v>20</v>
      </c>
      <c r="K572" s="39">
        <v>0</v>
      </c>
      <c r="L572" s="39" t="s">
        <v>192</v>
      </c>
      <c r="M572" s="39" t="s">
        <v>101</v>
      </c>
      <c r="N572" s="39" t="s">
        <v>103</v>
      </c>
      <c r="O572" s="39">
        <v>65.126506546379588</v>
      </c>
      <c r="P572" s="39">
        <v>68.453338812675625</v>
      </c>
      <c r="Q572" s="39" t="s">
        <v>103</v>
      </c>
      <c r="R572" s="39">
        <v>0</v>
      </c>
      <c r="S572" s="39">
        <v>2338</v>
      </c>
      <c r="T572" s="39" t="s">
        <v>103</v>
      </c>
      <c r="U572" s="39" t="s">
        <v>104</v>
      </c>
      <c r="V572" s="39" t="s">
        <v>130</v>
      </c>
      <c r="W572" s="39">
        <v>0</v>
      </c>
      <c r="X572" s="39">
        <v>266.52899999999994</v>
      </c>
      <c r="Y572" s="39">
        <v>266.5</v>
      </c>
      <c r="Z572" s="21">
        <v>0.99989119382881431</v>
      </c>
      <c r="AA572" s="22">
        <v>0.11399871685201024</v>
      </c>
      <c r="AB572" s="20">
        <v>2022</v>
      </c>
      <c r="AC572" s="20">
        <v>2022</v>
      </c>
      <c r="AD572" s="23" t="s">
        <v>103</v>
      </c>
      <c r="AE572" s="23" t="s">
        <v>103</v>
      </c>
      <c r="AF572" s="2">
        <f t="shared" si="8"/>
        <v>68.453338812675625</v>
      </c>
    </row>
    <row r="573" spans="1:32" x14ac:dyDescent="0.35">
      <c r="A573" s="19" t="s">
        <v>849</v>
      </c>
      <c r="B573" s="20" t="s">
        <v>32</v>
      </c>
      <c r="C573" s="20" t="s">
        <v>808</v>
      </c>
      <c r="D573" s="20" t="s">
        <v>190</v>
      </c>
      <c r="E573" s="20" t="s">
        <v>26</v>
      </c>
      <c r="F573" s="20"/>
      <c r="G573" s="20" t="s">
        <v>97</v>
      </c>
      <c r="H573" s="20" t="s">
        <v>98</v>
      </c>
      <c r="I573" s="20" t="s">
        <v>145</v>
      </c>
      <c r="J573" s="39">
        <v>20</v>
      </c>
      <c r="K573" s="39">
        <v>0</v>
      </c>
      <c r="L573" s="39" t="s">
        <v>192</v>
      </c>
      <c r="M573" s="39" t="s">
        <v>101</v>
      </c>
      <c r="N573" s="39" t="s">
        <v>850</v>
      </c>
      <c r="O573" s="39">
        <v>65.14473000000001</v>
      </c>
      <c r="P573" s="39">
        <v>68.472493167963009</v>
      </c>
      <c r="Q573" s="39" t="s">
        <v>103</v>
      </c>
      <c r="R573" s="39">
        <v>0</v>
      </c>
      <c r="S573" s="39">
        <v>2338</v>
      </c>
      <c r="T573" s="39" t="s">
        <v>103</v>
      </c>
      <c r="U573" s="39" t="s">
        <v>109</v>
      </c>
      <c r="V573" s="39" t="s">
        <v>130</v>
      </c>
      <c r="W573" s="39">
        <v>0</v>
      </c>
      <c r="X573" s="39">
        <v>40</v>
      </c>
      <c r="Y573" s="39">
        <v>40</v>
      </c>
      <c r="Z573" s="21">
        <v>1</v>
      </c>
      <c r="AA573" s="22">
        <v>1.7108639863130881E-2</v>
      </c>
      <c r="AB573" s="20">
        <v>2022</v>
      </c>
      <c r="AC573" s="20">
        <v>2019</v>
      </c>
      <c r="AD573" s="23">
        <v>44596</v>
      </c>
      <c r="AE573" s="23" t="s">
        <v>103</v>
      </c>
      <c r="AF573" s="2">
        <f t="shared" si="8"/>
        <v>68.472493167963009</v>
      </c>
    </row>
    <row r="574" spans="1:32" x14ac:dyDescent="0.35">
      <c r="A574" s="19" t="s">
        <v>851</v>
      </c>
      <c r="B574" s="20" t="s">
        <v>32</v>
      </c>
      <c r="C574" s="20" t="s">
        <v>808</v>
      </c>
      <c r="D574" s="20" t="s">
        <v>190</v>
      </c>
      <c r="E574" s="20" t="s">
        <v>50</v>
      </c>
      <c r="F574" s="20"/>
      <c r="G574" s="20" t="s">
        <v>97</v>
      </c>
      <c r="H574" s="20" t="s">
        <v>98</v>
      </c>
      <c r="I574" s="20" t="s">
        <v>145</v>
      </c>
      <c r="J574" s="39">
        <v>20</v>
      </c>
      <c r="K574" s="39">
        <v>0</v>
      </c>
      <c r="L574" s="39" t="s">
        <v>192</v>
      </c>
      <c r="M574" s="39" t="s">
        <v>101</v>
      </c>
      <c r="N574" s="39" t="s">
        <v>103</v>
      </c>
      <c r="O574" s="39">
        <v>63.7</v>
      </c>
      <c r="P574" s="39">
        <v>66.95396258145891</v>
      </c>
      <c r="Q574" s="39" t="s">
        <v>103</v>
      </c>
      <c r="R574" s="39">
        <v>0</v>
      </c>
      <c r="S574" s="39">
        <v>363</v>
      </c>
      <c r="T574" s="39" t="s">
        <v>103</v>
      </c>
      <c r="U574" s="39" t="s">
        <v>158</v>
      </c>
      <c r="V574" s="39" t="s">
        <v>130</v>
      </c>
      <c r="W574" s="39">
        <v>0</v>
      </c>
      <c r="X574" s="39">
        <v>5</v>
      </c>
      <c r="Y574" s="39">
        <v>5</v>
      </c>
      <c r="Z574" s="21">
        <v>1</v>
      </c>
      <c r="AA574" s="22">
        <v>1.3774104683195593E-2</v>
      </c>
      <c r="AB574" s="20">
        <v>2022</v>
      </c>
      <c r="AC574" s="20">
        <v>2022</v>
      </c>
      <c r="AD574" s="23" t="s">
        <v>103</v>
      </c>
      <c r="AE574" s="23" t="s">
        <v>103</v>
      </c>
      <c r="AF574" s="2">
        <f t="shared" si="8"/>
        <v>66.95396258145891</v>
      </c>
    </row>
    <row r="575" spans="1:32" x14ac:dyDescent="0.35">
      <c r="A575" s="19" t="s">
        <v>852</v>
      </c>
      <c r="B575" s="20" t="s">
        <v>32</v>
      </c>
      <c r="C575" s="20" t="s">
        <v>808</v>
      </c>
      <c r="D575" s="20" t="s">
        <v>190</v>
      </c>
      <c r="E575" s="20" t="s">
        <v>25</v>
      </c>
      <c r="F575" s="20"/>
      <c r="G575" s="20" t="s">
        <v>97</v>
      </c>
      <c r="H575" s="20" t="s">
        <v>98</v>
      </c>
      <c r="I575" s="20" t="s">
        <v>145</v>
      </c>
      <c r="J575" s="39">
        <v>20</v>
      </c>
      <c r="K575" s="39">
        <v>0</v>
      </c>
      <c r="L575" s="39" t="s">
        <v>192</v>
      </c>
      <c r="M575" s="39" t="s">
        <v>101</v>
      </c>
      <c r="N575" s="39" t="s">
        <v>103</v>
      </c>
      <c r="O575" s="39">
        <v>65.128717382475074</v>
      </c>
      <c r="P575" s="39">
        <v>68.455662584060406</v>
      </c>
      <c r="Q575" s="39" t="s">
        <v>103</v>
      </c>
      <c r="R575" s="39">
        <v>0</v>
      </c>
      <c r="S575" s="39">
        <v>1905</v>
      </c>
      <c r="T575" s="39" t="s">
        <v>103</v>
      </c>
      <c r="U575" s="39" t="s">
        <v>104</v>
      </c>
      <c r="V575" s="39" t="s">
        <v>130</v>
      </c>
      <c r="W575" s="39">
        <v>0</v>
      </c>
      <c r="X575" s="39">
        <v>262.2</v>
      </c>
      <c r="Y575" s="39">
        <v>262.2</v>
      </c>
      <c r="Z575" s="21">
        <v>1</v>
      </c>
      <c r="AA575" s="22">
        <v>0.13763779527559056</v>
      </c>
      <c r="AB575" s="20">
        <v>2022</v>
      </c>
      <c r="AC575" s="20">
        <v>2022</v>
      </c>
      <c r="AD575" s="23" t="s">
        <v>103</v>
      </c>
      <c r="AE575" s="23" t="s">
        <v>103</v>
      </c>
      <c r="AF575" s="2">
        <f t="shared" si="8"/>
        <v>68.455662584060406</v>
      </c>
    </row>
    <row r="576" spans="1:32" x14ac:dyDescent="0.35">
      <c r="A576" s="19" t="s">
        <v>853</v>
      </c>
      <c r="B576" s="20" t="s">
        <v>32</v>
      </c>
      <c r="C576" s="20" t="s">
        <v>808</v>
      </c>
      <c r="D576" s="20" t="s">
        <v>190</v>
      </c>
      <c r="E576" s="20" t="s">
        <v>26</v>
      </c>
      <c r="F576" s="20"/>
      <c r="G576" s="20" t="s">
        <v>97</v>
      </c>
      <c r="H576" s="20" t="s">
        <v>98</v>
      </c>
      <c r="I576" s="20" t="s">
        <v>145</v>
      </c>
      <c r="J576" s="39">
        <v>20</v>
      </c>
      <c r="K576" s="39">
        <v>0</v>
      </c>
      <c r="L576" s="39" t="s">
        <v>192</v>
      </c>
      <c r="M576" s="39" t="s">
        <v>101</v>
      </c>
      <c r="N576" s="39" t="s">
        <v>850</v>
      </c>
      <c r="O576" s="39">
        <v>65.15091317880794</v>
      </c>
      <c r="P576" s="39">
        <v>68.478992199714042</v>
      </c>
      <c r="Q576" s="39" t="s">
        <v>103</v>
      </c>
      <c r="R576" s="39">
        <v>0</v>
      </c>
      <c r="S576" s="39">
        <v>1905</v>
      </c>
      <c r="T576" s="39" t="s">
        <v>103</v>
      </c>
      <c r="U576" s="39" t="s">
        <v>109</v>
      </c>
      <c r="V576" s="39" t="s">
        <v>130</v>
      </c>
      <c r="W576" s="39">
        <v>0</v>
      </c>
      <c r="X576" s="39">
        <v>151</v>
      </c>
      <c r="Y576" s="39">
        <v>151</v>
      </c>
      <c r="Z576" s="21">
        <v>1</v>
      </c>
      <c r="AA576" s="22">
        <v>7.9265091863517059E-2</v>
      </c>
      <c r="AB576" s="20">
        <v>2022</v>
      </c>
      <c r="AC576" s="20">
        <v>2019</v>
      </c>
      <c r="AD576" s="23">
        <v>44834</v>
      </c>
      <c r="AE576" s="23" t="s">
        <v>103</v>
      </c>
      <c r="AF576" s="2">
        <f t="shared" si="8"/>
        <v>68.478992199714042</v>
      </c>
    </row>
    <row r="577" spans="1:32" x14ac:dyDescent="0.35">
      <c r="A577" s="19" t="s">
        <v>854</v>
      </c>
      <c r="B577" s="20" t="s">
        <v>32</v>
      </c>
      <c r="C577" s="20" t="s">
        <v>808</v>
      </c>
      <c r="D577" s="20" t="s">
        <v>190</v>
      </c>
      <c r="E577" s="20" t="s">
        <v>25</v>
      </c>
      <c r="F577" s="20"/>
      <c r="G577" s="20" t="s">
        <v>97</v>
      </c>
      <c r="H577" s="20" t="s">
        <v>98</v>
      </c>
      <c r="I577" s="20" t="s">
        <v>145</v>
      </c>
      <c r="J577" s="39">
        <v>20</v>
      </c>
      <c r="K577" s="39">
        <v>0</v>
      </c>
      <c r="L577" s="39" t="s">
        <v>192</v>
      </c>
      <c r="M577" s="39" t="s">
        <v>101</v>
      </c>
      <c r="N577" s="39" t="s">
        <v>103</v>
      </c>
      <c r="O577" s="39">
        <v>65.147200274887922</v>
      </c>
      <c r="P577" s="39">
        <v>68.475089630952198</v>
      </c>
      <c r="Q577" s="39" t="s">
        <v>103</v>
      </c>
      <c r="R577" s="39">
        <v>0</v>
      </c>
      <c r="S577" s="39">
        <v>1412</v>
      </c>
      <c r="T577" s="39" t="s">
        <v>103</v>
      </c>
      <c r="U577" s="39" t="s">
        <v>104</v>
      </c>
      <c r="V577" s="39" t="s">
        <v>130</v>
      </c>
      <c r="W577" s="39">
        <v>0</v>
      </c>
      <c r="X577" s="39">
        <v>88.887130000000013</v>
      </c>
      <c r="Y577" s="39">
        <v>262.2</v>
      </c>
      <c r="Z577" s="21">
        <v>2.9498083693331076</v>
      </c>
      <c r="AA577" s="22">
        <v>6.2951225212464601E-2</v>
      </c>
      <c r="AB577" s="20">
        <v>2022</v>
      </c>
      <c r="AC577" s="20">
        <v>2022</v>
      </c>
      <c r="AD577" s="23" t="s">
        <v>103</v>
      </c>
      <c r="AE577" s="23" t="s">
        <v>103</v>
      </c>
      <c r="AF577" s="2">
        <f t="shared" si="8"/>
        <v>68.475089630952198</v>
      </c>
    </row>
    <row r="578" spans="1:32" x14ac:dyDescent="0.35">
      <c r="A578" s="19" t="s">
        <v>855</v>
      </c>
      <c r="B578" s="20" t="s">
        <v>32</v>
      </c>
      <c r="C578" s="20" t="s">
        <v>808</v>
      </c>
      <c r="D578" s="20" t="s">
        <v>190</v>
      </c>
      <c r="E578" s="20" t="s">
        <v>26</v>
      </c>
      <c r="F578" s="20"/>
      <c r="G578" s="20" t="s">
        <v>97</v>
      </c>
      <c r="H578" s="20" t="s">
        <v>98</v>
      </c>
      <c r="I578" s="20" t="s">
        <v>145</v>
      </c>
      <c r="J578" s="39">
        <v>20</v>
      </c>
      <c r="K578" s="39">
        <v>0</v>
      </c>
      <c r="L578" s="39" t="s">
        <v>192</v>
      </c>
      <c r="M578" s="39" t="s">
        <v>101</v>
      </c>
      <c r="N578" s="39" t="s">
        <v>103</v>
      </c>
      <c r="O578" s="39">
        <v>65.150287500000005</v>
      </c>
      <c r="P578" s="39">
        <v>68.478334559596391</v>
      </c>
      <c r="Q578" s="39" t="s">
        <v>103</v>
      </c>
      <c r="R578" s="39">
        <v>0</v>
      </c>
      <c r="S578" s="39">
        <v>1412</v>
      </c>
      <c r="T578" s="39" t="s">
        <v>103</v>
      </c>
      <c r="U578" s="39" t="s">
        <v>109</v>
      </c>
      <c r="V578" s="39" t="s">
        <v>130</v>
      </c>
      <c r="W578" s="39">
        <v>0</v>
      </c>
      <c r="X578" s="39">
        <v>22.4</v>
      </c>
      <c r="Y578" s="39">
        <v>262.2</v>
      </c>
      <c r="Z578" s="21">
        <v>11.705357142857142</v>
      </c>
      <c r="AA578" s="22">
        <v>1.5864022662889516E-2</v>
      </c>
      <c r="AB578" s="20">
        <v>2022</v>
      </c>
      <c r="AC578" s="20">
        <v>2022</v>
      </c>
      <c r="AD578" s="23" t="s">
        <v>103</v>
      </c>
      <c r="AE578" s="23" t="s">
        <v>103</v>
      </c>
      <c r="AF578" s="2">
        <f t="shared" si="8"/>
        <v>68.478334559596391</v>
      </c>
    </row>
    <row r="579" spans="1:32" x14ac:dyDescent="0.35">
      <c r="A579" s="19" t="s">
        <v>856</v>
      </c>
      <c r="B579" s="20" t="s">
        <v>32</v>
      </c>
      <c r="C579" s="20" t="s">
        <v>808</v>
      </c>
      <c r="D579" s="20" t="s">
        <v>190</v>
      </c>
      <c r="E579" s="20" t="s">
        <v>50</v>
      </c>
      <c r="F579" s="20"/>
      <c r="G579" s="20" t="s">
        <v>97</v>
      </c>
      <c r="H579" s="20" t="s">
        <v>98</v>
      </c>
      <c r="I579" s="20" t="s">
        <v>145</v>
      </c>
      <c r="J579" s="39">
        <v>20</v>
      </c>
      <c r="K579" s="39">
        <v>0</v>
      </c>
      <c r="L579" s="39" t="s">
        <v>192</v>
      </c>
      <c r="M579" s="39" t="s">
        <v>101</v>
      </c>
      <c r="N579" s="39" t="s">
        <v>103</v>
      </c>
      <c r="O579" s="39">
        <v>78.400000000000006</v>
      </c>
      <c r="P579" s="39">
        <v>84.775086505190316</v>
      </c>
      <c r="Q579" s="39" t="s">
        <v>103</v>
      </c>
      <c r="R579" s="39">
        <v>0</v>
      </c>
      <c r="S579" s="39">
        <v>358</v>
      </c>
      <c r="T579" s="39" t="s">
        <v>103</v>
      </c>
      <c r="U579" s="39" t="s">
        <v>158</v>
      </c>
      <c r="V579" s="39" t="s">
        <v>130</v>
      </c>
      <c r="W579" s="39">
        <v>0</v>
      </c>
      <c r="X579" s="39">
        <v>2.8952499999999999</v>
      </c>
      <c r="Y579" s="39">
        <v>2.8952499999999999</v>
      </c>
      <c r="Z579" s="21">
        <v>1</v>
      </c>
      <c r="AA579" s="22">
        <v>8.0872905027932953E-3</v>
      </c>
      <c r="AB579" s="20">
        <v>2023</v>
      </c>
      <c r="AC579" s="20">
        <v>2022</v>
      </c>
      <c r="AD579" s="23">
        <v>44957</v>
      </c>
      <c r="AE579" s="23" t="s">
        <v>103</v>
      </c>
      <c r="AF579" s="2">
        <f t="shared" ref="AF579:AF642" si="9">IF(ISBLANK(P579), NA(), P579)</f>
        <v>84.775086505190316</v>
      </c>
    </row>
    <row r="580" spans="1:32" x14ac:dyDescent="0.35">
      <c r="A580" s="19" t="s">
        <v>857</v>
      </c>
      <c r="B580" s="20" t="s">
        <v>32</v>
      </c>
      <c r="C580" s="20" t="s">
        <v>808</v>
      </c>
      <c r="D580" s="20" t="s">
        <v>190</v>
      </c>
      <c r="E580" s="20" t="s">
        <v>25</v>
      </c>
      <c r="F580" s="20"/>
      <c r="G580" s="20" t="s">
        <v>97</v>
      </c>
      <c r="H580" s="20" t="s">
        <v>98</v>
      </c>
      <c r="I580" s="20" t="s">
        <v>145</v>
      </c>
      <c r="J580" s="39">
        <v>20</v>
      </c>
      <c r="K580" s="39">
        <v>0</v>
      </c>
      <c r="L580" s="39" t="s">
        <v>192</v>
      </c>
      <c r="M580" s="39" t="s">
        <v>101</v>
      </c>
      <c r="N580" s="39" t="s">
        <v>103</v>
      </c>
      <c r="O580" s="39">
        <v>65.164944669774641</v>
      </c>
      <c r="P580" s="39">
        <v>70.463824253649051</v>
      </c>
      <c r="Q580" s="39" t="s">
        <v>103</v>
      </c>
      <c r="R580" s="39">
        <v>0</v>
      </c>
      <c r="S580" s="39">
        <v>1254</v>
      </c>
      <c r="T580" s="39" t="s">
        <v>103</v>
      </c>
      <c r="U580" s="39" t="s">
        <v>104</v>
      </c>
      <c r="V580" s="39" t="s">
        <v>130</v>
      </c>
      <c r="W580" s="39">
        <v>0</v>
      </c>
      <c r="X580" s="39">
        <v>154.34385</v>
      </c>
      <c r="Y580" s="39">
        <v>154.34385</v>
      </c>
      <c r="Z580" s="21">
        <v>1</v>
      </c>
      <c r="AA580" s="22">
        <v>0.12308122009569378</v>
      </c>
      <c r="AB580" s="20">
        <v>2023</v>
      </c>
      <c r="AC580" s="20">
        <v>2022</v>
      </c>
      <c r="AD580" s="23">
        <v>44957</v>
      </c>
      <c r="AE580" s="23" t="s">
        <v>103</v>
      </c>
      <c r="AF580" s="2">
        <f t="shared" si="9"/>
        <v>70.463824253649051</v>
      </c>
    </row>
    <row r="581" spans="1:32" x14ac:dyDescent="0.35">
      <c r="A581" s="19" t="s">
        <v>858</v>
      </c>
      <c r="B581" s="20" t="s">
        <v>32</v>
      </c>
      <c r="C581" s="20" t="s">
        <v>808</v>
      </c>
      <c r="D581" s="20" t="s">
        <v>190</v>
      </c>
      <c r="E581" s="20" t="s">
        <v>26</v>
      </c>
      <c r="F581" s="20"/>
      <c r="G581" s="20" t="s">
        <v>97</v>
      </c>
      <c r="H581" s="20" t="s">
        <v>98</v>
      </c>
      <c r="I581" s="20" t="s">
        <v>145</v>
      </c>
      <c r="J581" s="39">
        <v>20</v>
      </c>
      <c r="K581" s="39">
        <v>0</v>
      </c>
      <c r="L581" s="39" t="s">
        <v>192</v>
      </c>
      <c r="M581" s="39" t="s">
        <v>101</v>
      </c>
      <c r="N581" s="39" t="s">
        <v>103</v>
      </c>
      <c r="O581" s="39">
        <v>65.146893698854342</v>
      </c>
      <c r="P581" s="39">
        <v>70.444305470214474</v>
      </c>
      <c r="Q581" s="39" t="s">
        <v>103</v>
      </c>
      <c r="R581" s="39">
        <v>0</v>
      </c>
      <c r="S581" s="39">
        <v>1254.4000000000001</v>
      </c>
      <c r="T581" s="39" t="s">
        <v>103</v>
      </c>
      <c r="U581" s="39" t="s">
        <v>109</v>
      </c>
      <c r="V581" s="39" t="s">
        <v>130</v>
      </c>
      <c r="W581" s="39">
        <v>0</v>
      </c>
      <c r="X581" s="39">
        <v>213.85</v>
      </c>
      <c r="Y581" s="39">
        <v>213.85</v>
      </c>
      <c r="Z581" s="21">
        <v>1</v>
      </c>
      <c r="AA581" s="22">
        <v>0.1704799107142857</v>
      </c>
      <c r="AB581" s="20">
        <v>2023</v>
      </c>
      <c r="AC581" s="20">
        <v>2022</v>
      </c>
      <c r="AD581" s="23">
        <v>44957</v>
      </c>
      <c r="AE581" s="23" t="s">
        <v>103</v>
      </c>
      <c r="AF581" s="2">
        <f t="shared" si="9"/>
        <v>70.444305470214474</v>
      </c>
    </row>
    <row r="582" spans="1:32" x14ac:dyDescent="0.35">
      <c r="A582" s="19" t="s">
        <v>859</v>
      </c>
      <c r="B582" s="20" t="s">
        <v>32</v>
      </c>
      <c r="C582" s="20" t="s">
        <v>808</v>
      </c>
      <c r="D582" s="20" t="s">
        <v>190</v>
      </c>
      <c r="E582" s="20" t="s">
        <v>25</v>
      </c>
      <c r="F582" s="20"/>
      <c r="G582" s="20" t="s">
        <v>97</v>
      </c>
      <c r="H582" s="20" t="s">
        <v>98</v>
      </c>
      <c r="I582" s="20" t="s">
        <v>145</v>
      </c>
      <c r="J582" s="39">
        <v>20</v>
      </c>
      <c r="K582" s="39">
        <v>0</v>
      </c>
      <c r="L582" s="39" t="s">
        <v>192</v>
      </c>
      <c r="M582" s="39" t="s">
        <v>101</v>
      </c>
      <c r="N582" s="39" t="s">
        <v>103</v>
      </c>
      <c r="O582" s="39">
        <v>65.145213311988201</v>
      </c>
      <c r="P582" s="39">
        <v>70.442488442893819</v>
      </c>
      <c r="Q582" s="39" t="s">
        <v>103</v>
      </c>
      <c r="R582" s="39">
        <v>0</v>
      </c>
      <c r="S582" s="39">
        <v>859</v>
      </c>
      <c r="T582" s="39" t="s">
        <v>103</v>
      </c>
      <c r="U582" s="39" t="s">
        <v>104</v>
      </c>
      <c r="V582" s="39" t="s">
        <v>130</v>
      </c>
      <c r="W582" s="39">
        <v>0</v>
      </c>
      <c r="X582" s="39">
        <v>48.307660000000006</v>
      </c>
      <c r="Y582" s="39">
        <v>48.307660000000006</v>
      </c>
      <c r="Z582" s="21">
        <v>1</v>
      </c>
      <c r="AA582" s="22">
        <v>5.6237089639115258E-2</v>
      </c>
      <c r="AB582" s="20">
        <v>2023</v>
      </c>
      <c r="AC582" s="20">
        <v>2022</v>
      </c>
      <c r="AD582" s="23">
        <v>45016</v>
      </c>
      <c r="AE582" s="23" t="s">
        <v>103</v>
      </c>
      <c r="AF582" s="2">
        <f t="shared" si="9"/>
        <v>70.442488442893819</v>
      </c>
    </row>
    <row r="583" spans="1:32" x14ac:dyDescent="0.35">
      <c r="A583" s="19" t="s">
        <v>860</v>
      </c>
      <c r="B583" s="20" t="s">
        <v>32</v>
      </c>
      <c r="C583" s="20" t="s">
        <v>808</v>
      </c>
      <c r="D583" s="20" t="s">
        <v>190</v>
      </c>
      <c r="E583" s="20" t="s">
        <v>26</v>
      </c>
      <c r="F583" s="20"/>
      <c r="G583" s="20" t="s">
        <v>97</v>
      </c>
      <c r="H583" s="20" t="s">
        <v>98</v>
      </c>
      <c r="I583" s="20" t="s">
        <v>145</v>
      </c>
      <c r="J583" s="39">
        <v>20</v>
      </c>
      <c r="K583" s="39">
        <v>0</v>
      </c>
      <c r="L583" s="39" t="s">
        <v>192</v>
      </c>
      <c r="M583" s="39" t="s">
        <v>101</v>
      </c>
      <c r="N583" s="39" t="s">
        <v>103</v>
      </c>
      <c r="O583" s="39">
        <v>65.163349999999994</v>
      </c>
      <c r="P583" s="39">
        <v>70.462099913494811</v>
      </c>
      <c r="Q583" s="39" t="s">
        <v>103</v>
      </c>
      <c r="R583" s="39">
        <v>0</v>
      </c>
      <c r="S583" s="39">
        <v>859</v>
      </c>
      <c r="T583" s="39" t="s">
        <v>103</v>
      </c>
      <c r="U583" s="39" t="s">
        <v>109</v>
      </c>
      <c r="V583" s="39" t="s">
        <v>130</v>
      </c>
      <c r="W583" s="39">
        <v>0</v>
      </c>
      <c r="X583" s="39">
        <v>10</v>
      </c>
      <c r="Y583" s="39">
        <v>10</v>
      </c>
      <c r="Z583" s="21">
        <v>1</v>
      </c>
      <c r="AA583" s="22">
        <v>1.1641443538998836E-2</v>
      </c>
      <c r="AB583" s="20">
        <v>2023</v>
      </c>
      <c r="AC583" s="20">
        <v>2022</v>
      </c>
      <c r="AD583" s="23">
        <v>45016</v>
      </c>
      <c r="AE583" s="23" t="s">
        <v>103</v>
      </c>
      <c r="AF583" s="2">
        <f t="shared" si="9"/>
        <v>70.462099913494811</v>
      </c>
    </row>
    <row r="584" spans="1:32" x14ac:dyDescent="0.35">
      <c r="A584" s="19" t="s">
        <v>861</v>
      </c>
      <c r="B584" s="20" t="s">
        <v>32</v>
      </c>
      <c r="C584" s="20" t="s">
        <v>808</v>
      </c>
      <c r="D584" s="20" t="s">
        <v>190</v>
      </c>
      <c r="E584" s="20" t="s">
        <v>50</v>
      </c>
      <c r="F584" s="20"/>
      <c r="G584" s="20" t="s">
        <v>97</v>
      </c>
      <c r="H584" s="20" t="s">
        <v>98</v>
      </c>
      <c r="I584" s="20" t="s">
        <v>145</v>
      </c>
      <c r="J584" s="39">
        <v>20</v>
      </c>
      <c r="K584" s="39">
        <v>0</v>
      </c>
      <c r="L584" s="39" t="s">
        <v>192</v>
      </c>
      <c r="M584" s="39" t="s">
        <v>101</v>
      </c>
      <c r="N584" s="39" t="s">
        <v>862</v>
      </c>
      <c r="O584" s="39" t="s">
        <v>103</v>
      </c>
      <c r="P584" s="39" t="s">
        <v>103</v>
      </c>
      <c r="Q584" s="39" t="s">
        <v>103</v>
      </c>
      <c r="R584" s="39">
        <v>0</v>
      </c>
      <c r="S584" s="39">
        <v>100.5</v>
      </c>
      <c r="T584" s="39" t="s">
        <v>103</v>
      </c>
      <c r="U584" s="39" t="s">
        <v>158</v>
      </c>
      <c r="V584" s="39" t="s">
        <v>130</v>
      </c>
      <c r="W584" s="39">
        <v>0</v>
      </c>
      <c r="X584" s="39">
        <v>0</v>
      </c>
      <c r="Y584" s="39">
        <v>0</v>
      </c>
      <c r="Z584" s="21" t="s">
        <v>103</v>
      </c>
      <c r="AA584" s="22" t="s">
        <v>103</v>
      </c>
      <c r="AB584" s="20">
        <v>2023</v>
      </c>
      <c r="AC584" s="20">
        <v>2023</v>
      </c>
      <c r="AD584" s="23">
        <v>45219</v>
      </c>
      <c r="AE584" s="23" t="s">
        <v>103</v>
      </c>
      <c r="AF584" s="2" t="str">
        <f t="shared" si="9"/>
        <v/>
      </c>
    </row>
    <row r="585" spans="1:32" x14ac:dyDescent="0.35">
      <c r="A585" s="19" t="s">
        <v>863</v>
      </c>
      <c r="B585" s="20" t="s">
        <v>32</v>
      </c>
      <c r="C585" s="20" t="s">
        <v>808</v>
      </c>
      <c r="D585" s="20" t="s">
        <v>190</v>
      </c>
      <c r="E585" s="20" t="s">
        <v>50</v>
      </c>
      <c r="F585" s="20"/>
      <c r="G585" s="20" t="s">
        <v>97</v>
      </c>
      <c r="H585" s="20" t="s">
        <v>98</v>
      </c>
      <c r="I585" s="20" t="s">
        <v>145</v>
      </c>
      <c r="J585" s="39">
        <v>20</v>
      </c>
      <c r="K585" s="39">
        <v>0</v>
      </c>
      <c r="L585" s="39" t="s">
        <v>192</v>
      </c>
      <c r="M585" s="39" t="s">
        <v>101</v>
      </c>
      <c r="N585" s="39" t="s">
        <v>864</v>
      </c>
      <c r="O585" s="39" t="s">
        <v>103</v>
      </c>
      <c r="P585" s="39" t="s">
        <v>103</v>
      </c>
      <c r="Q585" s="39" t="s">
        <v>103</v>
      </c>
      <c r="R585" s="39">
        <v>0</v>
      </c>
      <c r="S585" s="39">
        <v>354.8</v>
      </c>
      <c r="T585" s="39" t="s">
        <v>103</v>
      </c>
      <c r="U585" s="39" t="s">
        <v>158</v>
      </c>
      <c r="V585" s="39" t="s">
        <v>130</v>
      </c>
      <c r="W585" s="39">
        <v>0</v>
      </c>
      <c r="X585" s="39">
        <v>0</v>
      </c>
      <c r="Y585" s="39">
        <v>0</v>
      </c>
      <c r="Z585" s="21" t="s">
        <v>103</v>
      </c>
      <c r="AA585" s="22" t="s">
        <v>103</v>
      </c>
      <c r="AB585" s="20">
        <v>2023</v>
      </c>
      <c r="AC585" s="20">
        <v>2023</v>
      </c>
      <c r="AD585" s="23">
        <v>45220</v>
      </c>
      <c r="AE585" s="23" t="s">
        <v>103</v>
      </c>
      <c r="AF585" s="2" t="str">
        <f t="shared" si="9"/>
        <v/>
      </c>
    </row>
    <row r="586" spans="1:32" x14ac:dyDescent="0.35">
      <c r="A586" s="19" t="s">
        <v>865</v>
      </c>
      <c r="B586" s="20" t="s">
        <v>32</v>
      </c>
      <c r="C586" s="20" t="s">
        <v>808</v>
      </c>
      <c r="D586" s="20" t="s">
        <v>190</v>
      </c>
      <c r="E586" s="20" t="s">
        <v>25</v>
      </c>
      <c r="F586" s="20"/>
      <c r="G586" s="20" t="s">
        <v>97</v>
      </c>
      <c r="H586" s="20" t="s">
        <v>98</v>
      </c>
      <c r="I586" s="20" t="s">
        <v>145</v>
      </c>
      <c r="J586" s="39">
        <v>20</v>
      </c>
      <c r="K586" s="39">
        <v>0</v>
      </c>
      <c r="L586" s="39" t="s">
        <v>192</v>
      </c>
      <c r="M586" s="39" t="s">
        <v>101</v>
      </c>
      <c r="N586" s="39" t="s">
        <v>866</v>
      </c>
      <c r="O586" s="39">
        <v>75.367595791694697</v>
      </c>
      <c r="P586" s="39">
        <v>81.496102715932849</v>
      </c>
      <c r="Q586" s="39" t="s">
        <v>103</v>
      </c>
      <c r="R586" s="39">
        <v>0</v>
      </c>
      <c r="S586" s="39">
        <v>772.5</v>
      </c>
      <c r="T586" s="39" t="s">
        <v>103</v>
      </c>
      <c r="U586" s="39" t="s">
        <v>104</v>
      </c>
      <c r="V586" s="39" t="s">
        <v>130</v>
      </c>
      <c r="W586" s="39">
        <v>0</v>
      </c>
      <c r="X586" s="39">
        <v>327.7</v>
      </c>
      <c r="Y586" s="39">
        <v>327.7</v>
      </c>
      <c r="Z586" s="21">
        <v>1</v>
      </c>
      <c r="AA586" s="22">
        <v>0.42420711974110031</v>
      </c>
      <c r="AB586" s="20">
        <v>2023</v>
      </c>
      <c r="AC586" s="20">
        <v>2023</v>
      </c>
      <c r="AD586" s="23">
        <v>45217</v>
      </c>
      <c r="AE586" s="23" t="s">
        <v>103</v>
      </c>
      <c r="AF586" s="2">
        <f t="shared" si="9"/>
        <v>81.496102715932849</v>
      </c>
    </row>
    <row r="587" spans="1:32" x14ac:dyDescent="0.35">
      <c r="A587" s="19" t="s">
        <v>867</v>
      </c>
      <c r="B587" s="20" t="s">
        <v>32</v>
      </c>
      <c r="C587" s="20" t="s">
        <v>808</v>
      </c>
      <c r="D587" s="20" t="s">
        <v>190</v>
      </c>
      <c r="E587" s="20" t="s">
        <v>26</v>
      </c>
      <c r="F587" s="20"/>
      <c r="G587" s="20" t="s">
        <v>97</v>
      </c>
      <c r="H587" s="20" t="s">
        <v>98</v>
      </c>
      <c r="I587" s="20" t="s">
        <v>145</v>
      </c>
      <c r="J587" s="39">
        <v>20</v>
      </c>
      <c r="K587" s="39">
        <v>0</v>
      </c>
      <c r="L587" s="39" t="s">
        <v>192</v>
      </c>
      <c r="M587" s="39" t="s">
        <v>101</v>
      </c>
      <c r="N587" s="39" t="s">
        <v>103</v>
      </c>
      <c r="O587" s="39">
        <v>74.757533958208995</v>
      </c>
      <c r="P587" s="39">
        <v>80.836433778340179</v>
      </c>
      <c r="Q587" s="39" t="s">
        <v>103</v>
      </c>
      <c r="R587" s="39">
        <v>0</v>
      </c>
      <c r="S587" s="39">
        <v>773</v>
      </c>
      <c r="T587" s="39" t="s">
        <v>103</v>
      </c>
      <c r="U587" s="39" t="s">
        <v>109</v>
      </c>
      <c r="V587" s="39" t="s">
        <v>130</v>
      </c>
      <c r="W587" s="39">
        <v>0</v>
      </c>
      <c r="X587" s="39">
        <v>673.4</v>
      </c>
      <c r="Y587" s="39">
        <v>673.4</v>
      </c>
      <c r="Z587" s="21">
        <v>1</v>
      </c>
      <c r="AA587" s="22">
        <v>0.87115135834411384</v>
      </c>
      <c r="AB587" s="20">
        <v>2023</v>
      </c>
      <c r="AC587" s="20">
        <v>2023</v>
      </c>
      <c r="AD587" s="23">
        <v>45218</v>
      </c>
      <c r="AE587" s="23" t="s">
        <v>103</v>
      </c>
      <c r="AF587" s="2">
        <f t="shared" si="9"/>
        <v>80.836433778340179</v>
      </c>
    </row>
    <row r="588" spans="1:32" x14ac:dyDescent="0.35">
      <c r="A588" s="19" t="s">
        <v>868</v>
      </c>
      <c r="B588" s="20" t="s">
        <v>32</v>
      </c>
      <c r="C588" s="20" t="s">
        <v>808</v>
      </c>
      <c r="D588" s="20" t="s">
        <v>190</v>
      </c>
      <c r="E588" s="20" t="s">
        <v>26</v>
      </c>
      <c r="F588" s="20"/>
      <c r="G588" s="20" t="s">
        <v>97</v>
      </c>
      <c r="H588" s="20" t="s">
        <v>98</v>
      </c>
      <c r="I588" s="20" t="s">
        <v>145</v>
      </c>
      <c r="J588" s="39">
        <v>20</v>
      </c>
      <c r="K588" s="39">
        <v>0</v>
      </c>
      <c r="L588" s="39" t="s">
        <v>192</v>
      </c>
      <c r="M588" s="39" t="s">
        <v>101</v>
      </c>
      <c r="N588" s="39" t="s">
        <v>103</v>
      </c>
      <c r="O588" s="39" t="s">
        <v>869</v>
      </c>
      <c r="P588" s="39" t="s">
        <v>103</v>
      </c>
      <c r="Q588" s="39" t="s">
        <v>103</v>
      </c>
      <c r="R588" s="39">
        <v>0</v>
      </c>
      <c r="S588" s="39">
        <v>354.8</v>
      </c>
      <c r="T588" s="39" t="s">
        <v>103</v>
      </c>
      <c r="U588" s="39" t="s">
        <v>109</v>
      </c>
      <c r="V588" s="39" t="s">
        <v>130</v>
      </c>
      <c r="W588" s="39">
        <v>0</v>
      </c>
      <c r="X588" s="39">
        <v>0</v>
      </c>
      <c r="Y588" s="39">
        <v>0</v>
      </c>
      <c r="Z588" s="21" t="s">
        <v>103</v>
      </c>
      <c r="AA588" s="22" t="s">
        <v>103</v>
      </c>
      <c r="AB588" s="20">
        <v>2023</v>
      </c>
      <c r="AC588" s="20">
        <v>2023</v>
      </c>
      <c r="AD588" s="23">
        <v>45221</v>
      </c>
      <c r="AE588" s="23" t="s">
        <v>103</v>
      </c>
      <c r="AF588" s="2" t="str">
        <f t="shared" si="9"/>
        <v/>
      </c>
    </row>
    <row r="589" spans="1:32" x14ac:dyDescent="0.35">
      <c r="A589" s="19" t="s">
        <v>870</v>
      </c>
      <c r="B589" s="20" t="s">
        <v>32</v>
      </c>
      <c r="C589" s="20" t="s">
        <v>808</v>
      </c>
      <c r="D589" s="20" t="s">
        <v>190</v>
      </c>
      <c r="E589" s="20" t="s">
        <v>25</v>
      </c>
      <c r="F589" s="20"/>
      <c r="G589" s="20" t="s">
        <v>97</v>
      </c>
      <c r="H589" s="20" t="s">
        <v>98</v>
      </c>
      <c r="I589" s="20" t="s">
        <v>145</v>
      </c>
      <c r="J589" s="39">
        <v>20</v>
      </c>
      <c r="K589" s="39">
        <v>0</v>
      </c>
      <c r="L589" s="39" t="s">
        <v>192</v>
      </c>
      <c r="M589" s="39" t="s">
        <v>101</v>
      </c>
      <c r="N589" s="39" t="s">
        <v>103</v>
      </c>
      <c r="O589" s="39">
        <v>75.014078858731054</v>
      </c>
      <c r="P589" s="39">
        <v>81.140161015393247</v>
      </c>
      <c r="Q589" s="39" t="s">
        <v>103</v>
      </c>
      <c r="R589" s="39">
        <v>0</v>
      </c>
      <c r="S589" s="39">
        <v>287</v>
      </c>
      <c r="T589" s="39" t="s">
        <v>103</v>
      </c>
      <c r="U589" s="39" t="s">
        <v>104</v>
      </c>
      <c r="V589" s="39" t="s">
        <v>130</v>
      </c>
      <c r="W589" s="39">
        <v>0</v>
      </c>
      <c r="X589" s="39">
        <v>145.51136499999998</v>
      </c>
      <c r="Y589" s="39">
        <v>145.51136499999998</v>
      </c>
      <c r="Z589" s="21">
        <v>1</v>
      </c>
      <c r="AA589" s="22">
        <v>0.50700824041811843</v>
      </c>
      <c r="AB589" s="20">
        <v>2024</v>
      </c>
      <c r="AC589" s="20">
        <v>2024</v>
      </c>
      <c r="AD589" s="23">
        <v>45349</v>
      </c>
      <c r="AE589" s="23" t="s">
        <v>103</v>
      </c>
      <c r="AF589" s="2">
        <f t="shared" si="9"/>
        <v>81.140161015393247</v>
      </c>
    </row>
    <row r="590" spans="1:32" x14ac:dyDescent="0.35">
      <c r="A590" s="19" t="s">
        <v>871</v>
      </c>
      <c r="B590" s="20" t="s">
        <v>32</v>
      </c>
      <c r="C590" s="20" t="s">
        <v>808</v>
      </c>
      <c r="D590" s="20" t="s">
        <v>190</v>
      </c>
      <c r="E590" s="20" t="s">
        <v>26</v>
      </c>
      <c r="F590" s="20"/>
      <c r="G590" s="20" t="s">
        <v>97</v>
      </c>
      <c r="H590" s="20" t="s">
        <v>98</v>
      </c>
      <c r="I590" s="20" t="s">
        <v>145</v>
      </c>
      <c r="J590" s="39">
        <v>20</v>
      </c>
      <c r="K590" s="39">
        <v>0</v>
      </c>
      <c r="L590" s="39" t="s">
        <v>192</v>
      </c>
      <c r="M590" s="39" t="s">
        <v>101</v>
      </c>
      <c r="N590" s="39" t="s">
        <v>103</v>
      </c>
      <c r="O590" s="39">
        <v>75.681022277914082</v>
      </c>
      <c r="P590" s="39">
        <v>81.86157087930134</v>
      </c>
      <c r="Q590" s="39" t="s">
        <v>103</v>
      </c>
      <c r="R590" s="39">
        <v>0</v>
      </c>
      <c r="S590" s="39">
        <v>90</v>
      </c>
      <c r="T590" s="39" t="s">
        <v>103</v>
      </c>
      <c r="U590" s="39" t="s">
        <v>109</v>
      </c>
      <c r="V590" s="39" t="s">
        <v>130</v>
      </c>
      <c r="W590" s="39">
        <v>0</v>
      </c>
      <c r="X590" s="39">
        <v>97.800000000000011</v>
      </c>
      <c r="Y590" s="39">
        <v>97.800000000000011</v>
      </c>
      <c r="Z590" s="21">
        <v>1</v>
      </c>
      <c r="AA590" s="22">
        <v>1.0866666666666669</v>
      </c>
      <c r="AB590" s="20">
        <v>2024</v>
      </c>
      <c r="AC590" s="20">
        <v>2024</v>
      </c>
      <c r="AD590" s="23">
        <v>45349</v>
      </c>
      <c r="AE590" s="23" t="s">
        <v>103</v>
      </c>
      <c r="AF590" s="2">
        <f t="shared" si="9"/>
        <v>81.86157087930134</v>
      </c>
    </row>
    <row r="591" spans="1:32" x14ac:dyDescent="0.35">
      <c r="A591" s="19" t="s">
        <v>872</v>
      </c>
      <c r="B591" s="20" t="s">
        <v>32</v>
      </c>
      <c r="C591" s="20" t="s">
        <v>808</v>
      </c>
      <c r="D591" s="20" t="s">
        <v>190</v>
      </c>
      <c r="E591" s="20" t="s">
        <v>25</v>
      </c>
      <c r="F591" s="20"/>
      <c r="G591" s="20" t="s">
        <v>97</v>
      </c>
      <c r="H591" s="20" t="s">
        <v>98</v>
      </c>
      <c r="I591" s="20" t="s">
        <v>145</v>
      </c>
      <c r="J591" s="39">
        <v>20</v>
      </c>
      <c r="K591" s="39">
        <v>0</v>
      </c>
      <c r="L591" s="39" t="s">
        <v>192</v>
      </c>
      <c r="M591" s="39" t="s">
        <v>101</v>
      </c>
      <c r="N591" s="39" t="s">
        <v>103</v>
      </c>
      <c r="O591" s="39">
        <v>75.820409729507233</v>
      </c>
      <c r="P591" s="39">
        <v>82.012341513799058</v>
      </c>
      <c r="Q591" s="39" t="s">
        <v>103</v>
      </c>
      <c r="R591" s="39">
        <v>0</v>
      </c>
      <c r="S591" s="39">
        <v>0</v>
      </c>
      <c r="T591" s="39" t="s">
        <v>103</v>
      </c>
      <c r="U591" s="39" t="s">
        <v>104</v>
      </c>
      <c r="V591" s="39" t="s">
        <v>130</v>
      </c>
      <c r="W591" s="39">
        <v>0</v>
      </c>
      <c r="X591" s="39">
        <v>322.20409999999987</v>
      </c>
      <c r="Y591" s="39">
        <v>322.20409999999987</v>
      </c>
      <c r="Z591" s="21">
        <v>1</v>
      </c>
      <c r="AA591" s="22" t="s">
        <v>106</v>
      </c>
      <c r="AB591" s="20">
        <v>2024</v>
      </c>
      <c r="AC591" s="20">
        <v>2024</v>
      </c>
      <c r="AD591" s="23">
        <v>45499</v>
      </c>
      <c r="AE591" s="23" t="s">
        <v>103</v>
      </c>
      <c r="AF591" s="2">
        <f t="shared" si="9"/>
        <v>82.012341513799058</v>
      </c>
    </row>
    <row r="592" spans="1:32" x14ac:dyDescent="0.35">
      <c r="A592" s="19" t="s">
        <v>873</v>
      </c>
      <c r="B592" s="20" t="s">
        <v>32</v>
      </c>
      <c r="C592" s="20" t="s">
        <v>808</v>
      </c>
      <c r="D592" s="20" t="s">
        <v>190</v>
      </c>
      <c r="E592" s="20" t="s">
        <v>26</v>
      </c>
      <c r="F592" s="20"/>
      <c r="G592" s="20" t="s">
        <v>97</v>
      </c>
      <c r="H592" s="20" t="s">
        <v>98</v>
      </c>
      <c r="I592" s="20" t="s">
        <v>145</v>
      </c>
      <c r="J592" s="39">
        <v>20</v>
      </c>
      <c r="K592" s="39">
        <v>0</v>
      </c>
      <c r="L592" s="39" t="s">
        <v>192</v>
      </c>
      <c r="M592" s="39" t="s">
        <v>101</v>
      </c>
      <c r="N592" s="39" t="s">
        <v>103</v>
      </c>
      <c r="O592" s="39">
        <v>76.105385723076921</v>
      </c>
      <c r="P592" s="39">
        <v>82.32059028996963</v>
      </c>
      <c r="Q592" s="39" t="s">
        <v>103</v>
      </c>
      <c r="R592" s="39">
        <v>0</v>
      </c>
      <c r="S592" s="39">
        <v>0</v>
      </c>
      <c r="T592" s="39" t="s">
        <v>103</v>
      </c>
      <c r="U592" s="39" t="s">
        <v>109</v>
      </c>
      <c r="V592" s="39" t="s">
        <v>130</v>
      </c>
      <c r="W592" s="39">
        <v>0</v>
      </c>
      <c r="X592" s="39">
        <v>88.4</v>
      </c>
      <c r="Y592" s="39">
        <v>88.4</v>
      </c>
      <c r="Z592" s="21">
        <v>1</v>
      </c>
      <c r="AA592" s="22" t="s">
        <v>106</v>
      </c>
      <c r="AB592" s="20">
        <v>2024</v>
      </c>
      <c r="AC592" s="20">
        <v>2024</v>
      </c>
      <c r="AD592" s="23">
        <v>45499</v>
      </c>
      <c r="AE592" s="23" t="s">
        <v>103</v>
      </c>
      <c r="AF592" s="2">
        <f t="shared" si="9"/>
        <v>82.32059028996963</v>
      </c>
    </row>
    <row r="593" spans="1:32" x14ac:dyDescent="0.35">
      <c r="A593" s="19" t="s">
        <v>873</v>
      </c>
      <c r="B593" s="20" t="s">
        <v>32</v>
      </c>
      <c r="C593" s="20" t="s">
        <v>808</v>
      </c>
      <c r="D593" s="20" t="s">
        <v>190</v>
      </c>
      <c r="E593" s="20" t="s">
        <v>26</v>
      </c>
      <c r="F593" s="20"/>
      <c r="G593" s="20" t="s">
        <v>97</v>
      </c>
      <c r="H593" s="20" t="s">
        <v>98</v>
      </c>
      <c r="I593" s="20" t="s">
        <v>145</v>
      </c>
      <c r="J593" s="39">
        <v>20</v>
      </c>
      <c r="K593" s="39">
        <v>0</v>
      </c>
      <c r="L593" s="39" t="s">
        <v>192</v>
      </c>
      <c r="M593" s="39" t="s">
        <v>101</v>
      </c>
      <c r="N593" s="39" t="s">
        <v>103</v>
      </c>
      <c r="O593" s="39">
        <v>75.391097063273719</v>
      </c>
      <c r="P593" s="39">
        <v>81.547968700133822</v>
      </c>
      <c r="Q593" s="39" t="s">
        <v>103</v>
      </c>
      <c r="R593" s="39">
        <v>0</v>
      </c>
      <c r="S593" s="39">
        <v>0</v>
      </c>
      <c r="T593" s="39" t="s">
        <v>103</v>
      </c>
      <c r="U593" s="39" t="s">
        <v>109</v>
      </c>
      <c r="V593" s="39" t="s">
        <v>130</v>
      </c>
      <c r="W593" s="39">
        <v>0</v>
      </c>
      <c r="X593" s="39">
        <v>145.4</v>
      </c>
      <c r="Y593" s="39">
        <v>145.4</v>
      </c>
      <c r="Z593" s="21">
        <v>1</v>
      </c>
      <c r="AA593" s="22" t="s">
        <v>106</v>
      </c>
      <c r="AB593" s="20">
        <v>2024</v>
      </c>
      <c r="AC593" s="20">
        <v>2024</v>
      </c>
      <c r="AD593" s="23">
        <v>45652</v>
      </c>
      <c r="AE593" s="23" t="s">
        <v>103</v>
      </c>
      <c r="AF593" s="2">
        <f t="shared" si="9"/>
        <v>81.547968700133822</v>
      </c>
    </row>
    <row r="594" spans="1:32" x14ac:dyDescent="0.35">
      <c r="A594" s="19" t="s">
        <v>872</v>
      </c>
      <c r="B594" s="20" t="s">
        <v>32</v>
      </c>
      <c r="C594" s="20" t="s">
        <v>808</v>
      </c>
      <c r="D594" s="20" t="s">
        <v>190</v>
      </c>
      <c r="E594" s="20" t="s">
        <v>25</v>
      </c>
      <c r="F594" s="20"/>
      <c r="G594" s="20" t="s">
        <v>97</v>
      </c>
      <c r="H594" s="20" t="s">
        <v>98</v>
      </c>
      <c r="I594" s="20" t="s">
        <v>145</v>
      </c>
      <c r="J594" s="39">
        <v>20</v>
      </c>
      <c r="K594" s="39">
        <v>0</v>
      </c>
      <c r="L594" s="39" t="s">
        <v>192</v>
      </c>
      <c r="M594" s="39" t="s">
        <v>101</v>
      </c>
      <c r="N594" s="39" t="s">
        <v>103</v>
      </c>
      <c r="O594" s="39">
        <v>74.695074098478131</v>
      </c>
      <c r="P594" s="39">
        <v>80.795104487266769</v>
      </c>
      <c r="Q594" s="39" t="s">
        <v>103</v>
      </c>
      <c r="R594" s="39">
        <v>0</v>
      </c>
      <c r="S594" s="39">
        <v>0</v>
      </c>
      <c r="T594" s="39" t="s">
        <v>103</v>
      </c>
      <c r="U594" s="39" t="s">
        <v>104</v>
      </c>
      <c r="V594" s="39" t="s">
        <v>130</v>
      </c>
      <c r="W594" s="39">
        <v>0</v>
      </c>
      <c r="X594" s="39">
        <v>278.50151999999991</v>
      </c>
      <c r="Y594" s="39">
        <v>278.50151999999991</v>
      </c>
      <c r="Z594" s="21">
        <v>1</v>
      </c>
      <c r="AA594" s="22" t="s">
        <v>106</v>
      </c>
      <c r="AB594" s="20">
        <v>2024</v>
      </c>
      <c r="AC594" s="20">
        <v>2024</v>
      </c>
      <c r="AD594" s="23">
        <v>45652</v>
      </c>
      <c r="AE594" s="23" t="s">
        <v>103</v>
      </c>
      <c r="AF594" s="2">
        <f t="shared" si="9"/>
        <v>80.795104487266769</v>
      </c>
    </row>
    <row r="595" spans="1:32" x14ac:dyDescent="0.35">
      <c r="A595" s="19" t="s">
        <v>874</v>
      </c>
      <c r="B595" s="20" t="s">
        <v>32</v>
      </c>
      <c r="C595" s="20" t="s">
        <v>808</v>
      </c>
      <c r="D595" s="20" t="s">
        <v>190</v>
      </c>
      <c r="E595" s="20" t="s">
        <v>25</v>
      </c>
      <c r="F595" s="20"/>
      <c r="G595" s="20" t="s">
        <v>97</v>
      </c>
      <c r="H595" s="20" t="s">
        <v>98</v>
      </c>
      <c r="I595" s="20" t="s">
        <v>273</v>
      </c>
      <c r="J595" s="39">
        <v>20</v>
      </c>
      <c r="K595" s="39">
        <v>0</v>
      </c>
      <c r="L595" s="39" t="s">
        <v>192</v>
      </c>
      <c r="M595" s="39" t="s">
        <v>99</v>
      </c>
      <c r="N595" s="39" t="s">
        <v>875</v>
      </c>
      <c r="O595" s="39">
        <v>79.86</v>
      </c>
      <c r="P595" s="39">
        <v>86.381828015143327</v>
      </c>
      <c r="Q595" s="39" t="s">
        <v>103</v>
      </c>
      <c r="R595" s="39">
        <v>0</v>
      </c>
      <c r="S595" s="39">
        <v>740</v>
      </c>
      <c r="T595" s="39" t="s">
        <v>103</v>
      </c>
      <c r="U595" s="39" t="s">
        <v>876</v>
      </c>
      <c r="V595" s="39" t="s">
        <v>171</v>
      </c>
      <c r="W595" s="39">
        <v>0</v>
      </c>
      <c r="X595" s="39">
        <v>1369</v>
      </c>
      <c r="Y595" s="39">
        <v>1550</v>
      </c>
      <c r="Z595" s="21">
        <v>1.1322132943754566</v>
      </c>
      <c r="AA595" s="22">
        <v>1.85</v>
      </c>
      <c r="AB595" s="20">
        <v>2024</v>
      </c>
      <c r="AC595" s="20">
        <v>2024</v>
      </c>
      <c r="AD595" s="23">
        <v>45447</v>
      </c>
      <c r="AE595" s="23">
        <v>46203</v>
      </c>
      <c r="AF595" s="2">
        <f t="shared" si="9"/>
        <v>86.381828015143327</v>
      </c>
    </row>
    <row r="596" spans="1:32" x14ac:dyDescent="0.35">
      <c r="A596" s="19" t="s">
        <v>874</v>
      </c>
      <c r="B596" s="20" t="s">
        <v>32</v>
      </c>
      <c r="C596" s="20" t="s">
        <v>808</v>
      </c>
      <c r="D596" s="20" t="s">
        <v>190</v>
      </c>
      <c r="E596" s="20" t="s">
        <v>25</v>
      </c>
      <c r="F596" s="20"/>
      <c r="G596" s="20" t="s">
        <v>97</v>
      </c>
      <c r="H596" s="20" t="s">
        <v>98</v>
      </c>
      <c r="I596" s="20" t="s">
        <v>273</v>
      </c>
      <c r="J596" s="39">
        <v>20</v>
      </c>
      <c r="K596" s="39">
        <v>0</v>
      </c>
      <c r="L596" s="39" t="s">
        <v>192</v>
      </c>
      <c r="M596" s="39" t="s">
        <v>99</v>
      </c>
      <c r="N596" s="39" t="s">
        <v>875</v>
      </c>
      <c r="O596" s="39">
        <v>88.92</v>
      </c>
      <c r="P596" s="39">
        <v>96.1817198485668</v>
      </c>
      <c r="Q596" s="39" t="s">
        <v>103</v>
      </c>
      <c r="R596" s="39">
        <v>0</v>
      </c>
      <c r="S596" s="39">
        <v>300</v>
      </c>
      <c r="T596" s="39" t="s">
        <v>103</v>
      </c>
      <c r="U596" s="39" t="s">
        <v>876</v>
      </c>
      <c r="V596" s="39" t="s">
        <v>171</v>
      </c>
      <c r="W596" s="39">
        <v>0</v>
      </c>
      <c r="X596" s="39">
        <v>178.8</v>
      </c>
      <c r="Y596" s="39">
        <v>229</v>
      </c>
      <c r="Z596" s="21">
        <v>1.2807606263982103</v>
      </c>
      <c r="AA596" s="22">
        <v>0.59600000000000009</v>
      </c>
      <c r="AB596" s="20">
        <v>2024</v>
      </c>
      <c r="AC596" s="20">
        <v>2024</v>
      </c>
      <c r="AD596" s="23">
        <v>45447</v>
      </c>
      <c r="AE596" s="23">
        <v>46203</v>
      </c>
      <c r="AF596" s="2">
        <f t="shared" si="9"/>
        <v>96.1817198485668</v>
      </c>
    </row>
    <row r="597" spans="1:32" x14ac:dyDescent="0.35">
      <c r="A597" s="19" t="s">
        <v>877</v>
      </c>
      <c r="B597" s="20" t="s">
        <v>348</v>
      </c>
      <c r="C597" s="20" t="s">
        <v>878</v>
      </c>
      <c r="D597" s="20" t="s">
        <v>190</v>
      </c>
      <c r="E597" s="20" t="s">
        <v>26</v>
      </c>
      <c r="F597" s="20"/>
      <c r="G597" s="20" t="s">
        <v>97</v>
      </c>
      <c r="H597" s="20" t="s">
        <v>98</v>
      </c>
      <c r="I597" s="20" t="s">
        <v>174</v>
      </c>
      <c r="J597" s="39">
        <v>15</v>
      </c>
      <c r="K597" s="39">
        <v>0</v>
      </c>
      <c r="L597" s="39" t="s">
        <v>192</v>
      </c>
      <c r="M597" s="39" t="s">
        <v>123</v>
      </c>
      <c r="N597" s="39" t="s">
        <v>879</v>
      </c>
      <c r="O597" s="39" t="s">
        <v>103</v>
      </c>
      <c r="P597" s="39" t="s">
        <v>103</v>
      </c>
      <c r="Q597" s="39" t="s">
        <v>103</v>
      </c>
      <c r="R597" s="39">
        <v>50</v>
      </c>
      <c r="S597" s="39">
        <v>100</v>
      </c>
      <c r="T597" s="39" t="s">
        <v>103</v>
      </c>
      <c r="U597" s="39" t="s">
        <v>109</v>
      </c>
      <c r="V597" s="39" t="s">
        <v>171</v>
      </c>
      <c r="W597" s="39" t="s">
        <v>103</v>
      </c>
      <c r="X597" s="39" t="s">
        <v>103</v>
      </c>
      <c r="Y597" s="39" t="s">
        <v>103</v>
      </c>
      <c r="Z597" s="21" t="s">
        <v>103</v>
      </c>
      <c r="AA597" s="22" t="s">
        <v>103</v>
      </c>
      <c r="AB597" s="20">
        <v>2024</v>
      </c>
      <c r="AC597" s="20">
        <v>2023</v>
      </c>
      <c r="AD597" s="23">
        <v>45644</v>
      </c>
      <c r="AE597" s="23" t="s">
        <v>103</v>
      </c>
      <c r="AF597" s="2" t="str">
        <f t="shared" si="9"/>
        <v/>
      </c>
    </row>
    <row r="598" spans="1:32" x14ac:dyDescent="0.35">
      <c r="A598" s="19" t="s">
        <v>880</v>
      </c>
      <c r="B598" s="20" t="s">
        <v>32</v>
      </c>
      <c r="C598" s="20" t="s">
        <v>878</v>
      </c>
      <c r="D598" s="20" t="s">
        <v>190</v>
      </c>
      <c r="E598" s="20" t="s">
        <v>25</v>
      </c>
      <c r="F598" s="20"/>
      <c r="G598" s="20" t="s">
        <v>112</v>
      </c>
      <c r="H598" s="20" t="s">
        <v>98</v>
      </c>
      <c r="I598" s="20" t="s">
        <v>174</v>
      </c>
      <c r="J598" s="39">
        <v>15</v>
      </c>
      <c r="K598" s="39">
        <v>0</v>
      </c>
      <c r="L598" s="39" t="s">
        <v>192</v>
      </c>
      <c r="M598" s="39" t="s">
        <v>99</v>
      </c>
      <c r="N598" s="39" t="s">
        <v>881</v>
      </c>
      <c r="O598" s="39">
        <v>48.88</v>
      </c>
      <c r="P598" s="39">
        <v>52.871822606814497</v>
      </c>
      <c r="Q598" s="39" t="s">
        <v>103</v>
      </c>
      <c r="R598" s="39">
        <v>90</v>
      </c>
      <c r="S598" s="39">
        <v>105</v>
      </c>
      <c r="T598" s="39" t="s">
        <v>103</v>
      </c>
      <c r="U598" s="39" t="s">
        <v>104</v>
      </c>
      <c r="V598" s="39" t="s">
        <v>171</v>
      </c>
      <c r="W598" s="39" t="s">
        <v>103</v>
      </c>
      <c r="X598" s="39">
        <v>100</v>
      </c>
      <c r="Y598" s="39">
        <v>100</v>
      </c>
      <c r="Z598" s="21">
        <v>1</v>
      </c>
      <c r="AA598" s="22">
        <v>0.95238095238095233</v>
      </c>
      <c r="AB598" s="20">
        <v>2024</v>
      </c>
      <c r="AC598" s="20">
        <v>2023</v>
      </c>
      <c r="AD598" s="23">
        <v>45058</v>
      </c>
      <c r="AE598" s="23">
        <v>46085</v>
      </c>
      <c r="AF598" s="2">
        <f t="shared" si="9"/>
        <v>52.871822606814497</v>
      </c>
    </row>
    <row r="599" spans="1:32" x14ac:dyDescent="0.35">
      <c r="A599" s="19" t="s">
        <v>882</v>
      </c>
      <c r="B599" s="20" t="s">
        <v>32</v>
      </c>
      <c r="C599" s="20" t="s">
        <v>883</v>
      </c>
      <c r="D599" s="20" t="s">
        <v>190</v>
      </c>
      <c r="E599" s="20" t="s">
        <v>51</v>
      </c>
      <c r="F599" s="20"/>
      <c r="G599" s="20" t="s">
        <v>97</v>
      </c>
      <c r="H599" s="20" t="s">
        <v>98</v>
      </c>
      <c r="I599" s="20" t="s">
        <v>99</v>
      </c>
      <c r="J599" s="39">
        <v>12</v>
      </c>
      <c r="K599" s="39">
        <v>0</v>
      </c>
      <c r="L599" s="39" t="s">
        <v>192</v>
      </c>
      <c r="M599" s="39" t="s">
        <v>101</v>
      </c>
      <c r="N599" s="39" t="s">
        <v>103</v>
      </c>
      <c r="O599" s="39">
        <v>0</v>
      </c>
      <c r="P599" s="39"/>
      <c r="Q599" s="39" t="s">
        <v>103</v>
      </c>
      <c r="R599" s="39" t="s">
        <v>103</v>
      </c>
      <c r="S599" s="39" t="s">
        <v>103</v>
      </c>
      <c r="T599" s="39" t="s">
        <v>103</v>
      </c>
      <c r="U599" s="39" t="s">
        <v>121</v>
      </c>
      <c r="V599" s="39" t="s">
        <v>99</v>
      </c>
      <c r="W599" s="39">
        <v>300000</v>
      </c>
      <c r="X599" s="39">
        <v>200</v>
      </c>
      <c r="Y599" s="39">
        <v>200</v>
      </c>
      <c r="Z599" s="21">
        <v>1</v>
      </c>
      <c r="AA599" s="22" t="s">
        <v>106</v>
      </c>
      <c r="AB599" s="20">
        <v>2019</v>
      </c>
      <c r="AC599" s="20">
        <v>2019</v>
      </c>
      <c r="AD599" s="23" t="s">
        <v>103</v>
      </c>
      <c r="AE599" s="23" t="s">
        <v>103</v>
      </c>
      <c r="AF599" s="2" t="e">
        <f t="shared" si="9"/>
        <v>#N/A</v>
      </c>
    </row>
    <row r="600" spans="1:32" x14ac:dyDescent="0.35">
      <c r="A600" s="19" t="s">
        <v>884</v>
      </c>
      <c r="B600" s="20" t="s">
        <v>340</v>
      </c>
      <c r="C600" s="20" t="s">
        <v>883</v>
      </c>
      <c r="D600" s="20" t="s">
        <v>190</v>
      </c>
      <c r="E600" s="20" t="s">
        <v>51</v>
      </c>
      <c r="F600" s="20"/>
      <c r="G600" s="20" t="s">
        <v>97</v>
      </c>
      <c r="H600" s="20" t="s">
        <v>99</v>
      </c>
      <c r="I600" s="20" t="s">
        <v>99</v>
      </c>
      <c r="J600" s="39">
        <v>10</v>
      </c>
      <c r="K600" s="39">
        <v>0</v>
      </c>
      <c r="L600" s="39" t="s">
        <v>192</v>
      </c>
      <c r="M600" s="39" t="s">
        <v>101</v>
      </c>
      <c r="N600" s="39" t="s">
        <v>885</v>
      </c>
      <c r="O600" s="39" t="s">
        <v>103</v>
      </c>
      <c r="P600" s="39" t="s">
        <v>103</v>
      </c>
      <c r="Q600" s="39" t="s">
        <v>103</v>
      </c>
      <c r="R600" s="39">
        <v>0</v>
      </c>
      <c r="S600" s="39">
        <v>0</v>
      </c>
      <c r="T600" s="39">
        <v>700000</v>
      </c>
      <c r="U600" s="39" t="s">
        <v>121</v>
      </c>
      <c r="V600" s="39" t="s">
        <v>99</v>
      </c>
      <c r="W600" s="39" t="s">
        <v>103</v>
      </c>
      <c r="X600" s="39" t="s">
        <v>103</v>
      </c>
      <c r="Y600" s="39" t="s">
        <v>103</v>
      </c>
      <c r="Z600" s="21" t="s">
        <v>103</v>
      </c>
      <c r="AA600" s="22" t="s">
        <v>103</v>
      </c>
      <c r="AB600" s="20">
        <v>2019</v>
      </c>
      <c r="AC600" s="20" t="s">
        <v>103</v>
      </c>
      <c r="AD600" s="23" t="s">
        <v>103</v>
      </c>
      <c r="AE600" s="23" t="s">
        <v>103</v>
      </c>
      <c r="AF600" s="2" t="str">
        <f t="shared" si="9"/>
        <v/>
      </c>
    </row>
    <row r="601" spans="1:32" x14ac:dyDescent="0.35">
      <c r="A601" s="19" t="s">
        <v>886</v>
      </c>
      <c r="B601" s="20" t="s">
        <v>32</v>
      </c>
      <c r="C601" s="20" t="s">
        <v>883</v>
      </c>
      <c r="D601" s="20" t="s">
        <v>190</v>
      </c>
      <c r="E601" s="20" t="s">
        <v>26</v>
      </c>
      <c r="F601" s="20"/>
      <c r="G601" s="20" t="s">
        <v>112</v>
      </c>
      <c r="H601" s="20" t="s">
        <v>98</v>
      </c>
      <c r="I601" s="20" t="s">
        <v>341</v>
      </c>
      <c r="J601" s="39" t="s">
        <v>103</v>
      </c>
      <c r="K601" s="39">
        <v>0</v>
      </c>
      <c r="L601" s="39" t="s">
        <v>192</v>
      </c>
      <c r="M601" s="39" t="s">
        <v>99</v>
      </c>
      <c r="N601" s="39" t="s">
        <v>887</v>
      </c>
      <c r="O601" s="39" t="s">
        <v>103</v>
      </c>
      <c r="P601" s="39" t="s">
        <v>103</v>
      </c>
      <c r="Q601" s="39" t="s">
        <v>103</v>
      </c>
      <c r="R601" s="39">
        <v>580</v>
      </c>
      <c r="S601" s="39">
        <v>700</v>
      </c>
      <c r="T601" s="39" t="s">
        <v>103</v>
      </c>
      <c r="U601" s="39" t="s">
        <v>268</v>
      </c>
      <c r="V601" s="39" t="s">
        <v>171</v>
      </c>
      <c r="W601" s="39" t="s">
        <v>103</v>
      </c>
      <c r="X601" s="39">
        <v>700</v>
      </c>
      <c r="Y601" s="39">
        <v>700</v>
      </c>
      <c r="Z601" s="21">
        <v>1</v>
      </c>
      <c r="AA601" s="22">
        <v>1</v>
      </c>
      <c r="AB601" s="20">
        <v>2023</v>
      </c>
      <c r="AC601" s="20">
        <v>2020</v>
      </c>
      <c r="AD601" s="23">
        <v>45016</v>
      </c>
      <c r="AE601" s="23">
        <v>47118</v>
      </c>
      <c r="AF601" s="2" t="str">
        <f t="shared" si="9"/>
        <v/>
      </c>
    </row>
    <row r="602" spans="1:32" x14ac:dyDescent="0.35">
      <c r="A602" s="19" t="s">
        <v>888</v>
      </c>
      <c r="B602" s="20" t="s">
        <v>348</v>
      </c>
      <c r="C602" s="20" t="s">
        <v>883</v>
      </c>
      <c r="D602" s="20" t="s">
        <v>190</v>
      </c>
      <c r="E602" s="20" t="s">
        <v>26</v>
      </c>
      <c r="F602" s="20"/>
      <c r="G602" s="20" t="s">
        <v>112</v>
      </c>
      <c r="H602" s="20" t="s">
        <v>99</v>
      </c>
      <c r="I602" s="20" t="s">
        <v>145</v>
      </c>
      <c r="J602" s="39">
        <v>15</v>
      </c>
      <c r="K602" s="39">
        <v>0</v>
      </c>
      <c r="L602" s="39" t="s">
        <v>192</v>
      </c>
      <c r="M602" s="39" t="s">
        <v>99</v>
      </c>
      <c r="N602" s="39" t="s">
        <v>889</v>
      </c>
      <c r="O602" s="39" t="s">
        <v>103</v>
      </c>
      <c r="P602" s="39" t="s">
        <v>103</v>
      </c>
      <c r="Q602" s="39" t="s">
        <v>103</v>
      </c>
      <c r="R602" s="39">
        <v>580</v>
      </c>
      <c r="S602" s="39">
        <v>700</v>
      </c>
      <c r="T602" s="39" t="s">
        <v>103</v>
      </c>
      <c r="U602" s="39" t="s">
        <v>268</v>
      </c>
      <c r="V602" s="39" t="s">
        <v>171</v>
      </c>
      <c r="W602" s="39" t="s">
        <v>103</v>
      </c>
      <c r="X602" s="39" t="s">
        <v>103</v>
      </c>
      <c r="Y602" s="39" t="s">
        <v>103</v>
      </c>
      <c r="Z602" s="21" t="s">
        <v>103</v>
      </c>
      <c r="AA602" s="22" t="s">
        <v>103</v>
      </c>
      <c r="AB602" s="20">
        <v>2025</v>
      </c>
      <c r="AC602" s="20">
        <v>2020</v>
      </c>
      <c r="AD602" s="23" t="s">
        <v>103</v>
      </c>
      <c r="AE602" s="23">
        <v>47118</v>
      </c>
      <c r="AF602" s="2" t="str">
        <f t="shared" si="9"/>
        <v/>
      </c>
    </row>
    <row r="603" spans="1:32" x14ac:dyDescent="0.35">
      <c r="A603" s="19" t="s">
        <v>890</v>
      </c>
      <c r="B603" s="20" t="s">
        <v>32</v>
      </c>
      <c r="C603" s="20" t="s">
        <v>891</v>
      </c>
      <c r="D603" s="20" t="s">
        <v>190</v>
      </c>
      <c r="E603" s="20" t="s">
        <v>25</v>
      </c>
      <c r="F603" s="20"/>
      <c r="G603" s="20" t="s">
        <v>97</v>
      </c>
      <c r="H603" s="20" t="s">
        <v>99</v>
      </c>
      <c r="I603" s="20" t="s">
        <v>99</v>
      </c>
      <c r="J603" s="39">
        <v>15</v>
      </c>
      <c r="K603" s="39">
        <v>0</v>
      </c>
      <c r="L603" s="39" t="s">
        <v>192</v>
      </c>
      <c r="M603" s="39" t="s">
        <v>99</v>
      </c>
      <c r="N603" s="39" t="s">
        <v>892</v>
      </c>
      <c r="O603" s="39">
        <v>105.3</v>
      </c>
      <c r="P603" s="39">
        <v>124.21847351657425</v>
      </c>
      <c r="Q603" s="39" t="s">
        <v>103</v>
      </c>
      <c r="R603" s="39">
        <v>0</v>
      </c>
      <c r="S603" s="39">
        <v>20</v>
      </c>
      <c r="T603" s="39" t="s">
        <v>103</v>
      </c>
      <c r="U603" s="39" t="s">
        <v>104</v>
      </c>
      <c r="V603" s="39" t="s">
        <v>171</v>
      </c>
      <c r="W603" s="39">
        <v>0</v>
      </c>
      <c r="X603" s="39">
        <v>15.16</v>
      </c>
      <c r="Y603" s="39">
        <v>15.16</v>
      </c>
      <c r="Z603" s="21">
        <v>1</v>
      </c>
      <c r="AA603" s="22">
        <v>0.75800000000000001</v>
      </c>
      <c r="AB603" s="20">
        <v>2018</v>
      </c>
      <c r="AC603" s="20">
        <v>2017</v>
      </c>
      <c r="AD603" s="23">
        <v>43155</v>
      </c>
      <c r="AE603" s="23">
        <v>43889</v>
      </c>
      <c r="AF603" s="2">
        <f t="shared" si="9"/>
        <v>124.21847351657425</v>
      </c>
    </row>
    <row r="604" spans="1:32" x14ac:dyDescent="0.35">
      <c r="A604" s="19" t="s">
        <v>893</v>
      </c>
      <c r="B604" s="20" t="s">
        <v>32</v>
      </c>
      <c r="C604" s="20" t="s">
        <v>891</v>
      </c>
      <c r="D604" s="20" t="s">
        <v>190</v>
      </c>
      <c r="E604" s="20" t="s">
        <v>25</v>
      </c>
      <c r="F604" s="20"/>
      <c r="G604" s="20" t="s">
        <v>97</v>
      </c>
      <c r="H604" s="20" t="s">
        <v>99</v>
      </c>
      <c r="I604" s="20" t="s">
        <v>99</v>
      </c>
      <c r="J604" s="39">
        <v>25</v>
      </c>
      <c r="K604" s="39">
        <v>0</v>
      </c>
      <c r="L604" s="39" t="s">
        <v>192</v>
      </c>
      <c r="M604" s="39" t="s">
        <v>99</v>
      </c>
      <c r="N604" s="39" t="s">
        <v>894</v>
      </c>
      <c r="O604" s="39">
        <v>112.18</v>
      </c>
      <c r="P604" s="39">
        <v>125.55120313374371</v>
      </c>
      <c r="Q604" s="39" t="s">
        <v>103</v>
      </c>
      <c r="R604" s="39">
        <v>0</v>
      </c>
      <c r="S604" s="39">
        <v>40</v>
      </c>
      <c r="T604" s="39" t="s">
        <v>103</v>
      </c>
      <c r="U604" s="39" t="s">
        <v>104</v>
      </c>
      <c r="V604" s="39" t="s">
        <v>171</v>
      </c>
      <c r="W604" s="39" t="s">
        <v>103</v>
      </c>
      <c r="X604" s="39">
        <v>30.78</v>
      </c>
      <c r="Y604" s="39">
        <v>30.78</v>
      </c>
      <c r="Z604" s="21">
        <v>1</v>
      </c>
      <c r="AA604" s="22">
        <v>0.76950000000000007</v>
      </c>
      <c r="AB604" s="20">
        <v>2019</v>
      </c>
      <c r="AC604" s="20">
        <v>2019</v>
      </c>
      <c r="AD604" s="23">
        <v>43719</v>
      </c>
      <c r="AE604" s="23">
        <v>44455</v>
      </c>
      <c r="AF604" s="2">
        <f t="shared" si="9"/>
        <v>125.55120313374371</v>
      </c>
    </row>
    <row r="605" spans="1:32" x14ac:dyDescent="0.35">
      <c r="A605" s="19" t="s">
        <v>895</v>
      </c>
      <c r="B605" s="20" t="s">
        <v>32</v>
      </c>
      <c r="C605" s="20" t="s">
        <v>891</v>
      </c>
      <c r="D605" s="20" t="s">
        <v>190</v>
      </c>
      <c r="E605" s="20" t="s">
        <v>25</v>
      </c>
      <c r="F605" s="20"/>
      <c r="G605" s="20" t="s">
        <v>97</v>
      </c>
      <c r="H605" s="20" t="s">
        <v>99</v>
      </c>
      <c r="I605" s="20" t="s">
        <v>99</v>
      </c>
      <c r="J605" s="39">
        <v>15</v>
      </c>
      <c r="K605" s="39">
        <v>0</v>
      </c>
      <c r="L605" s="39" t="s">
        <v>192</v>
      </c>
      <c r="M605" s="39" t="s">
        <v>99</v>
      </c>
      <c r="N605" s="39" t="s">
        <v>896</v>
      </c>
      <c r="O605" s="39">
        <v>109.31</v>
      </c>
      <c r="P605" s="39">
        <v>124.62661042070459</v>
      </c>
      <c r="Q605" s="39" t="s">
        <v>103</v>
      </c>
      <c r="R605" s="39">
        <v>0</v>
      </c>
      <c r="S605" s="39">
        <v>40</v>
      </c>
      <c r="T605" s="39" t="s">
        <v>103</v>
      </c>
      <c r="U605" s="39" t="s">
        <v>104</v>
      </c>
      <c r="V605" s="39" t="s">
        <v>171</v>
      </c>
      <c r="W605" s="39">
        <v>0</v>
      </c>
      <c r="X605" s="39">
        <v>14.637</v>
      </c>
      <c r="Y605" s="39">
        <v>14.637</v>
      </c>
      <c r="Z605" s="21">
        <v>1</v>
      </c>
      <c r="AA605" s="22">
        <v>0.365925</v>
      </c>
      <c r="AB605" s="20">
        <v>2020</v>
      </c>
      <c r="AC605" s="20">
        <v>2020</v>
      </c>
      <c r="AD605" s="23">
        <v>44114</v>
      </c>
      <c r="AE605" s="23">
        <v>44849</v>
      </c>
      <c r="AF605" s="2">
        <f t="shared" si="9"/>
        <v>124.62661042070459</v>
      </c>
    </row>
    <row r="606" spans="1:32" x14ac:dyDescent="0.35">
      <c r="A606" s="19" t="s">
        <v>897</v>
      </c>
      <c r="B606" s="20" t="s">
        <v>32</v>
      </c>
      <c r="C606" s="20" t="s">
        <v>891</v>
      </c>
      <c r="D606" s="20" t="s">
        <v>190</v>
      </c>
      <c r="E606" s="20" t="s">
        <v>25</v>
      </c>
      <c r="F606" s="20"/>
      <c r="G606" s="20" t="s">
        <v>97</v>
      </c>
      <c r="H606" s="20" t="s">
        <v>99</v>
      </c>
      <c r="I606" s="20" t="s">
        <v>99</v>
      </c>
      <c r="J606" s="39">
        <v>15</v>
      </c>
      <c r="K606" s="39">
        <v>0</v>
      </c>
      <c r="L606" s="39" t="s">
        <v>192</v>
      </c>
      <c r="M606" s="39" t="s">
        <v>99</v>
      </c>
      <c r="N606" s="39" t="s">
        <v>898</v>
      </c>
      <c r="O606" s="39">
        <v>110.07</v>
      </c>
      <c r="P606" s="39">
        <v>115.69266344334663</v>
      </c>
      <c r="Q606" s="39" t="s">
        <v>103</v>
      </c>
      <c r="R606" s="39">
        <v>0</v>
      </c>
      <c r="S606" s="39">
        <v>55</v>
      </c>
      <c r="T606" s="39" t="s">
        <v>103</v>
      </c>
      <c r="U606" s="39" t="s">
        <v>104</v>
      </c>
      <c r="V606" s="39" t="s">
        <v>171</v>
      </c>
      <c r="W606" s="39">
        <v>0</v>
      </c>
      <c r="X606" s="39">
        <v>14.34</v>
      </c>
      <c r="Y606" s="39" t="s">
        <v>103</v>
      </c>
      <c r="Z606" s="21">
        <v>0</v>
      </c>
      <c r="AA606" s="22">
        <v>0.26072727272727275</v>
      </c>
      <c r="AB606" s="20">
        <v>2022</v>
      </c>
      <c r="AC606" s="20">
        <v>2021</v>
      </c>
      <c r="AD606" s="23">
        <v>44464</v>
      </c>
      <c r="AE606" s="23">
        <v>45153</v>
      </c>
      <c r="AF606" s="2">
        <f t="shared" si="9"/>
        <v>115.69266344334663</v>
      </c>
    </row>
    <row r="607" spans="1:32" x14ac:dyDescent="0.35">
      <c r="A607" s="19" t="s">
        <v>899</v>
      </c>
      <c r="B607" s="20" t="s">
        <v>32</v>
      </c>
      <c r="C607" s="20" t="s">
        <v>891</v>
      </c>
      <c r="D607" s="20" t="s">
        <v>190</v>
      </c>
      <c r="E607" s="20" t="s">
        <v>25</v>
      </c>
      <c r="F607" s="20"/>
      <c r="G607" s="20" t="s">
        <v>97</v>
      </c>
      <c r="H607" s="20" t="s">
        <v>99</v>
      </c>
      <c r="I607" s="20" t="s">
        <v>99</v>
      </c>
      <c r="J607" s="39">
        <v>15</v>
      </c>
      <c r="K607" s="39">
        <v>0</v>
      </c>
      <c r="L607" s="39" t="s">
        <v>192</v>
      </c>
      <c r="M607" s="39" t="s">
        <v>99</v>
      </c>
      <c r="N607" s="39" t="s">
        <v>898</v>
      </c>
      <c r="O607" s="39">
        <v>107.78</v>
      </c>
      <c r="P607" s="39">
        <v>116.54411764705883</v>
      </c>
      <c r="Q607" s="39" t="s">
        <v>103</v>
      </c>
      <c r="R607" s="39">
        <v>0</v>
      </c>
      <c r="S607" s="39">
        <v>55</v>
      </c>
      <c r="T607" s="39" t="s">
        <v>103</v>
      </c>
      <c r="U607" s="39" t="s">
        <v>104</v>
      </c>
      <c r="V607" s="39" t="s">
        <v>171</v>
      </c>
      <c r="W607" s="39">
        <v>0</v>
      </c>
      <c r="X607" s="39">
        <v>5.86</v>
      </c>
      <c r="Y607" s="39" t="s">
        <v>103</v>
      </c>
      <c r="Z607" s="21">
        <v>0</v>
      </c>
      <c r="AA607" s="22">
        <v>0.10654545454545455</v>
      </c>
      <c r="AB607" s="20">
        <v>2023</v>
      </c>
      <c r="AC607" s="20">
        <v>2022</v>
      </c>
      <c r="AD607" s="23">
        <v>44898</v>
      </c>
      <c r="AE607" s="23">
        <v>45761</v>
      </c>
      <c r="AF607" s="2">
        <f t="shared" si="9"/>
        <v>116.54411764705883</v>
      </c>
    </row>
    <row r="608" spans="1:32" x14ac:dyDescent="0.35">
      <c r="A608" s="19" t="s">
        <v>900</v>
      </c>
      <c r="B608" s="20" t="s">
        <v>32</v>
      </c>
      <c r="C608" s="20" t="s">
        <v>891</v>
      </c>
      <c r="D608" s="20" t="s">
        <v>190</v>
      </c>
      <c r="E608" s="20" t="s">
        <v>25</v>
      </c>
      <c r="F608" s="20"/>
      <c r="G608" s="20" t="s">
        <v>97</v>
      </c>
      <c r="H608" s="20" t="s">
        <v>99</v>
      </c>
      <c r="I608" s="20" t="s">
        <v>99</v>
      </c>
      <c r="J608" s="39">
        <v>15</v>
      </c>
      <c r="K608" s="39">
        <v>0</v>
      </c>
      <c r="L608" s="39" t="s">
        <v>192</v>
      </c>
      <c r="M608" s="39" t="s">
        <v>99</v>
      </c>
      <c r="N608" s="39" t="s">
        <v>901</v>
      </c>
      <c r="O608" s="39">
        <v>117.7</v>
      </c>
      <c r="P608" s="39">
        <v>127.27076124567475</v>
      </c>
      <c r="Q608" s="39" t="s">
        <v>103</v>
      </c>
      <c r="R608" s="39">
        <v>0</v>
      </c>
      <c r="S608" s="39">
        <v>50</v>
      </c>
      <c r="T608" s="39" t="s">
        <v>103</v>
      </c>
      <c r="U608" s="39" t="s">
        <v>104</v>
      </c>
      <c r="V608" s="39" t="s">
        <v>171</v>
      </c>
      <c r="W608" s="39">
        <v>0</v>
      </c>
      <c r="X608" s="39">
        <v>52.73</v>
      </c>
      <c r="Y608" s="39" t="s">
        <v>103</v>
      </c>
      <c r="Z608" s="21">
        <v>0</v>
      </c>
      <c r="AA608" s="22">
        <v>1.0546</v>
      </c>
      <c r="AB608" s="20">
        <v>2023</v>
      </c>
      <c r="AC608" s="20">
        <v>2022</v>
      </c>
      <c r="AD608" s="23">
        <v>44856</v>
      </c>
      <c r="AE608" s="23">
        <v>45870</v>
      </c>
      <c r="AF608" s="2">
        <f t="shared" si="9"/>
        <v>127.27076124567475</v>
      </c>
    </row>
    <row r="609" spans="1:32" x14ac:dyDescent="0.35">
      <c r="A609" s="19" t="s">
        <v>902</v>
      </c>
      <c r="B609" s="20" t="s">
        <v>32</v>
      </c>
      <c r="C609" s="20" t="s">
        <v>903</v>
      </c>
      <c r="D609" s="20" t="s">
        <v>190</v>
      </c>
      <c r="E609" s="20" t="s">
        <v>25</v>
      </c>
      <c r="F609" s="20"/>
      <c r="G609" s="20" t="s">
        <v>112</v>
      </c>
      <c r="H609" s="20" t="s">
        <v>99</v>
      </c>
      <c r="I609" s="20" t="s">
        <v>328</v>
      </c>
      <c r="J609" s="39">
        <v>4</v>
      </c>
      <c r="K609" s="39">
        <v>0</v>
      </c>
      <c r="L609" s="39" t="s">
        <v>192</v>
      </c>
      <c r="M609" s="39" t="s">
        <v>101</v>
      </c>
      <c r="N609" s="39" t="s">
        <v>904</v>
      </c>
      <c r="O609" s="39" t="s">
        <v>103</v>
      </c>
      <c r="P609" s="39" t="s">
        <v>103</v>
      </c>
      <c r="Q609" s="39" t="s">
        <v>103</v>
      </c>
      <c r="R609" s="39" t="s">
        <v>103</v>
      </c>
      <c r="S609" s="39">
        <v>10</v>
      </c>
      <c r="T609" s="39" t="s">
        <v>103</v>
      </c>
      <c r="U609" s="39" t="s">
        <v>104</v>
      </c>
      <c r="V609" s="39" t="s">
        <v>171</v>
      </c>
      <c r="W609" s="39" t="s">
        <v>103</v>
      </c>
      <c r="X609" s="39">
        <v>10</v>
      </c>
      <c r="Y609" s="39" t="s">
        <v>103</v>
      </c>
      <c r="Z609" s="21" t="s">
        <v>106</v>
      </c>
      <c r="AA609" s="22">
        <v>1</v>
      </c>
      <c r="AB609" s="20">
        <v>2019</v>
      </c>
      <c r="AC609" s="20">
        <v>2019</v>
      </c>
      <c r="AD609" s="23" t="s">
        <v>103</v>
      </c>
      <c r="AE609" s="23">
        <v>44075</v>
      </c>
      <c r="AF609" s="2" t="str">
        <f t="shared" si="9"/>
        <v/>
      </c>
    </row>
    <row r="610" spans="1:32" x14ac:dyDescent="0.35">
      <c r="A610" s="19" t="s">
        <v>905</v>
      </c>
      <c r="B610" s="20" t="s">
        <v>32</v>
      </c>
      <c r="C610" s="20" t="s">
        <v>903</v>
      </c>
      <c r="D610" s="20" t="s">
        <v>190</v>
      </c>
      <c r="E610" s="20" t="s">
        <v>25</v>
      </c>
      <c r="F610" s="20"/>
      <c r="G610" s="20" t="s">
        <v>112</v>
      </c>
      <c r="H610" s="20" t="s">
        <v>99</v>
      </c>
      <c r="I610" s="20" t="s">
        <v>328</v>
      </c>
      <c r="J610" s="39">
        <v>15</v>
      </c>
      <c r="K610" s="39">
        <v>0</v>
      </c>
      <c r="L610" s="39" t="s">
        <v>192</v>
      </c>
      <c r="M610" s="39" t="s">
        <v>101</v>
      </c>
      <c r="N610" s="39" t="s">
        <v>906</v>
      </c>
      <c r="O610" s="39" t="s">
        <v>103</v>
      </c>
      <c r="P610" s="39" t="s">
        <v>103</v>
      </c>
      <c r="Q610" s="39" t="s">
        <v>103</v>
      </c>
      <c r="R610" s="39" t="s">
        <v>103</v>
      </c>
      <c r="S610" s="39">
        <v>35</v>
      </c>
      <c r="T610" s="39" t="s">
        <v>103</v>
      </c>
      <c r="U610" s="39" t="s">
        <v>104</v>
      </c>
      <c r="V610" s="39" t="s">
        <v>171</v>
      </c>
      <c r="W610" s="39" t="s">
        <v>103</v>
      </c>
      <c r="X610" s="39" t="s">
        <v>103</v>
      </c>
      <c r="Y610" s="39" t="s">
        <v>103</v>
      </c>
      <c r="Z610" s="21" t="s">
        <v>103</v>
      </c>
      <c r="AA610" s="22" t="s">
        <v>103</v>
      </c>
      <c r="AB610" s="20">
        <v>2020</v>
      </c>
      <c r="AC610" s="20">
        <v>2019</v>
      </c>
      <c r="AD610" s="23" t="s">
        <v>103</v>
      </c>
      <c r="AE610" s="23" t="s">
        <v>103</v>
      </c>
      <c r="AF610" s="2" t="str">
        <f t="shared" si="9"/>
        <v/>
      </c>
    </row>
    <row r="611" spans="1:32" x14ac:dyDescent="0.35">
      <c r="A611" s="19" t="s">
        <v>907</v>
      </c>
      <c r="B611" s="20" t="s">
        <v>32</v>
      </c>
      <c r="C611" s="20" t="s">
        <v>903</v>
      </c>
      <c r="D611" s="20" t="s">
        <v>190</v>
      </c>
      <c r="E611" s="20" t="s">
        <v>25</v>
      </c>
      <c r="F611" s="20"/>
      <c r="G611" s="20" t="s">
        <v>112</v>
      </c>
      <c r="H611" s="20" t="s">
        <v>99</v>
      </c>
      <c r="I611" s="20" t="s">
        <v>328</v>
      </c>
      <c r="J611" s="39">
        <v>15</v>
      </c>
      <c r="K611" s="39">
        <v>0</v>
      </c>
      <c r="L611" s="39" t="s">
        <v>192</v>
      </c>
      <c r="M611" s="39" t="s">
        <v>101</v>
      </c>
      <c r="N611" s="39" t="s">
        <v>908</v>
      </c>
      <c r="O611" s="39" t="s">
        <v>103</v>
      </c>
      <c r="P611" s="39" t="s">
        <v>103</v>
      </c>
      <c r="Q611" s="39" t="s">
        <v>103</v>
      </c>
      <c r="R611" s="39" t="s">
        <v>103</v>
      </c>
      <c r="S611" s="39">
        <v>27</v>
      </c>
      <c r="T611" s="39" t="s">
        <v>103</v>
      </c>
      <c r="U611" s="39" t="s">
        <v>104</v>
      </c>
      <c r="V611" s="39" t="s">
        <v>171</v>
      </c>
      <c r="W611" s="39" t="s">
        <v>103</v>
      </c>
      <c r="X611" s="39">
        <v>21</v>
      </c>
      <c r="Y611" s="39">
        <v>21</v>
      </c>
      <c r="Z611" s="21">
        <v>1</v>
      </c>
      <c r="AA611" s="22">
        <v>0.77777777777777779</v>
      </c>
      <c r="AB611" s="20">
        <v>2020</v>
      </c>
      <c r="AC611" s="20">
        <v>2019</v>
      </c>
      <c r="AD611" s="23" t="s">
        <v>103</v>
      </c>
      <c r="AE611" s="23">
        <v>45066</v>
      </c>
      <c r="AF611" s="2" t="str">
        <f t="shared" si="9"/>
        <v/>
      </c>
    </row>
    <row r="612" spans="1:32" x14ac:dyDescent="0.35">
      <c r="A612" s="19" t="s">
        <v>909</v>
      </c>
      <c r="B612" s="20" t="s">
        <v>32</v>
      </c>
      <c r="C612" s="20" t="s">
        <v>903</v>
      </c>
      <c r="D612" s="20" t="s">
        <v>190</v>
      </c>
      <c r="E612" s="20" t="s">
        <v>25</v>
      </c>
      <c r="F612" s="20"/>
      <c r="G612" s="20" t="s">
        <v>112</v>
      </c>
      <c r="H612" s="20" t="s">
        <v>99</v>
      </c>
      <c r="I612" s="20" t="s">
        <v>139</v>
      </c>
      <c r="J612" s="39">
        <v>15</v>
      </c>
      <c r="K612" s="39">
        <v>0</v>
      </c>
      <c r="L612" s="39" t="s">
        <v>192</v>
      </c>
      <c r="M612" s="39" t="s">
        <v>101</v>
      </c>
      <c r="N612" s="39" t="s">
        <v>910</v>
      </c>
      <c r="O612" s="39" t="s">
        <v>103</v>
      </c>
      <c r="P612" s="39" t="s">
        <v>103</v>
      </c>
      <c r="Q612" s="39" t="s">
        <v>103</v>
      </c>
      <c r="R612" s="39" t="s">
        <v>103</v>
      </c>
      <c r="S612" s="39">
        <v>100</v>
      </c>
      <c r="T612" s="39" t="s">
        <v>103</v>
      </c>
      <c r="U612" s="39" t="s">
        <v>104</v>
      </c>
      <c r="V612" s="39" t="s">
        <v>171</v>
      </c>
      <c r="W612" s="39" t="s">
        <v>103</v>
      </c>
      <c r="X612" s="39">
        <v>100</v>
      </c>
      <c r="Y612" s="39">
        <v>100</v>
      </c>
      <c r="Z612" s="21">
        <v>1</v>
      </c>
      <c r="AA612" s="22">
        <v>1</v>
      </c>
      <c r="AB612" s="20">
        <v>2021</v>
      </c>
      <c r="AC612" s="20">
        <v>2019</v>
      </c>
      <c r="AD612" s="23" t="s">
        <v>103</v>
      </c>
      <c r="AE612" s="23" t="s">
        <v>103</v>
      </c>
      <c r="AF612" s="2" t="str">
        <f t="shared" si="9"/>
        <v/>
      </c>
    </row>
    <row r="613" spans="1:32" x14ac:dyDescent="0.35">
      <c r="A613" s="19" t="s">
        <v>911</v>
      </c>
      <c r="B613" s="20" t="s">
        <v>151</v>
      </c>
      <c r="C613" s="20" t="s">
        <v>912</v>
      </c>
      <c r="D613" s="20" t="s">
        <v>190</v>
      </c>
      <c r="E613" s="20" t="s">
        <v>25</v>
      </c>
      <c r="F613" s="20"/>
      <c r="G613" s="20" t="s">
        <v>97</v>
      </c>
      <c r="H613" s="20" t="s">
        <v>98</v>
      </c>
      <c r="I613" s="20" t="s">
        <v>174</v>
      </c>
      <c r="J613" s="39">
        <v>15</v>
      </c>
      <c r="K613" s="39">
        <v>0</v>
      </c>
      <c r="L613" s="39" t="s">
        <v>913</v>
      </c>
      <c r="M613" s="39" t="s">
        <v>99</v>
      </c>
      <c r="N613" s="39" t="s">
        <v>103</v>
      </c>
      <c r="O613" s="39" t="s">
        <v>103</v>
      </c>
      <c r="P613" s="39" t="s">
        <v>103</v>
      </c>
      <c r="Q613" s="39" t="s">
        <v>103</v>
      </c>
      <c r="R613" s="39" t="s">
        <v>103</v>
      </c>
      <c r="S613" s="39">
        <v>60</v>
      </c>
      <c r="T613" s="39" t="s">
        <v>103</v>
      </c>
      <c r="U613" s="39" t="s">
        <v>104</v>
      </c>
      <c r="V613" s="39" t="s">
        <v>171</v>
      </c>
      <c r="W613" s="39" t="s">
        <v>103</v>
      </c>
      <c r="X613" s="39" t="s">
        <v>103</v>
      </c>
      <c r="Y613" s="39" t="s">
        <v>103</v>
      </c>
      <c r="Z613" s="21" t="s">
        <v>103</v>
      </c>
      <c r="AA613" s="22" t="s">
        <v>103</v>
      </c>
      <c r="AB613" s="20">
        <v>2025</v>
      </c>
      <c r="AC613" s="20">
        <v>2020</v>
      </c>
      <c r="AD613" s="23" t="s">
        <v>103</v>
      </c>
      <c r="AE613" s="23" t="s">
        <v>103</v>
      </c>
      <c r="AF613" s="2" t="str">
        <f t="shared" si="9"/>
        <v/>
      </c>
    </row>
    <row r="614" spans="1:32" x14ac:dyDescent="0.35">
      <c r="A614" s="19" t="s">
        <v>914</v>
      </c>
      <c r="B614" s="20" t="s">
        <v>151</v>
      </c>
      <c r="C614" s="20" t="s">
        <v>912</v>
      </c>
      <c r="D614" s="20" t="s">
        <v>190</v>
      </c>
      <c r="E614" s="20" t="s">
        <v>26</v>
      </c>
      <c r="F614" s="20"/>
      <c r="G614" s="20" t="s">
        <v>97</v>
      </c>
      <c r="H614" s="20" t="s">
        <v>98</v>
      </c>
      <c r="I614" s="20" t="s">
        <v>174</v>
      </c>
      <c r="J614" s="39">
        <v>15</v>
      </c>
      <c r="K614" s="39">
        <v>0</v>
      </c>
      <c r="L614" s="39" t="s">
        <v>913</v>
      </c>
      <c r="M614" s="39" t="s">
        <v>99</v>
      </c>
      <c r="N614" s="39" t="s">
        <v>915</v>
      </c>
      <c r="O614" s="39" t="s">
        <v>103</v>
      </c>
      <c r="P614" s="39" t="s">
        <v>103</v>
      </c>
      <c r="Q614" s="39" t="s">
        <v>103</v>
      </c>
      <c r="R614" s="39" t="s">
        <v>103</v>
      </c>
      <c r="S614" s="39">
        <v>105</v>
      </c>
      <c r="T614" s="39" t="s">
        <v>103</v>
      </c>
      <c r="U614" s="39" t="s">
        <v>109</v>
      </c>
      <c r="V614" s="39" t="s">
        <v>171</v>
      </c>
      <c r="W614" s="39" t="s">
        <v>103</v>
      </c>
      <c r="X614" s="39" t="s">
        <v>103</v>
      </c>
      <c r="Y614" s="39" t="s">
        <v>103</v>
      </c>
      <c r="Z614" s="21" t="s">
        <v>103</v>
      </c>
      <c r="AA614" s="22" t="s">
        <v>103</v>
      </c>
      <c r="AB614" s="20">
        <v>2025</v>
      </c>
      <c r="AC614" s="20">
        <v>2020</v>
      </c>
      <c r="AD614" s="23" t="s">
        <v>103</v>
      </c>
      <c r="AE614" s="23" t="s">
        <v>103</v>
      </c>
      <c r="AF614" s="2" t="str">
        <f t="shared" si="9"/>
        <v/>
      </c>
    </row>
    <row r="615" spans="1:32" x14ac:dyDescent="0.35">
      <c r="A615" s="19" t="s">
        <v>916</v>
      </c>
      <c r="B615" s="20" t="s">
        <v>32</v>
      </c>
      <c r="C615" s="20" t="s">
        <v>917</v>
      </c>
      <c r="D615" s="20" t="s">
        <v>190</v>
      </c>
      <c r="E615" s="20" t="s">
        <v>25</v>
      </c>
      <c r="F615" s="20"/>
      <c r="G615" s="20" t="s">
        <v>112</v>
      </c>
      <c r="H615" s="20" t="s">
        <v>99</v>
      </c>
      <c r="I615" s="20" t="s">
        <v>99</v>
      </c>
      <c r="J615" s="39">
        <v>30</v>
      </c>
      <c r="K615" s="39">
        <v>0</v>
      </c>
      <c r="L615" s="39" t="s">
        <v>192</v>
      </c>
      <c r="M615" s="39" t="s">
        <v>99</v>
      </c>
      <c r="N615" s="39" t="s">
        <v>103</v>
      </c>
      <c r="O615" s="39" t="s">
        <v>103</v>
      </c>
      <c r="P615" s="39" t="s">
        <v>103</v>
      </c>
      <c r="Q615" s="39" t="s">
        <v>103</v>
      </c>
      <c r="R615" s="39">
        <v>0</v>
      </c>
      <c r="S615" s="39">
        <v>200</v>
      </c>
      <c r="T615" s="39" t="s">
        <v>103</v>
      </c>
      <c r="U615" s="39" t="s">
        <v>104</v>
      </c>
      <c r="V615" s="39" t="s">
        <v>99</v>
      </c>
      <c r="W615" s="39" t="s">
        <v>103</v>
      </c>
      <c r="X615" s="39" t="s">
        <v>103</v>
      </c>
      <c r="Y615" s="39">
        <v>0</v>
      </c>
      <c r="Z615" s="21" t="s">
        <v>103</v>
      </c>
      <c r="AA615" s="22" t="s">
        <v>103</v>
      </c>
      <c r="AB615" s="20">
        <v>2016</v>
      </c>
      <c r="AC615" s="20" t="s">
        <v>103</v>
      </c>
      <c r="AD615" s="23" t="s">
        <v>103</v>
      </c>
      <c r="AE615" s="23" t="s">
        <v>103</v>
      </c>
      <c r="AF615" s="2" t="str">
        <f t="shared" si="9"/>
        <v/>
      </c>
    </row>
    <row r="616" spans="1:32" x14ac:dyDescent="0.35">
      <c r="A616" s="19" t="s">
        <v>918</v>
      </c>
      <c r="B616" s="20" t="s">
        <v>32</v>
      </c>
      <c r="C616" s="20" t="s">
        <v>917</v>
      </c>
      <c r="D616" s="20" t="s">
        <v>190</v>
      </c>
      <c r="E616" s="20" t="s">
        <v>26</v>
      </c>
      <c r="F616" s="20"/>
      <c r="G616" s="20" t="s">
        <v>112</v>
      </c>
      <c r="H616" s="20" t="s">
        <v>99</v>
      </c>
      <c r="I616" s="20" t="s">
        <v>99</v>
      </c>
      <c r="J616" s="39" t="s">
        <v>103</v>
      </c>
      <c r="K616" s="39">
        <v>0</v>
      </c>
      <c r="L616" s="39" t="s">
        <v>192</v>
      </c>
      <c r="M616" s="39" t="s">
        <v>99</v>
      </c>
      <c r="N616" s="39" t="s">
        <v>919</v>
      </c>
      <c r="O616" s="39" t="s">
        <v>103</v>
      </c>
      <c r="P616" s="39" t="s">
        <v>103</v>
      </c>
      <c r="Q616" s="39" t="s">
        <v>103</v>
      </c>
      <c r="R616" s="39">
        <v>0</v>
      </c>
      <c r="S616" s="39">
        <v>70</v>
      </c>
      <c r="T616" s="39" t="s">
        <v>103</v>
      </c>
      <c r="U616" s="39" t="s">
        <v>109</v>
      </c>
      <c r="V616" s="39" t="s">
        <v>99</v>
      </c>
      <c r="W616" s="39" t="s">
        <v>103</v>
      </c>
      <c r="X616" s="39">
        <v>70</v>
      </c>
      <c r="Y616" s="39" t="s">
        <v>103</v>
      </c>
      <c r="Z616" s="21" t="s">
        <v>106</v>
      </c>
      <c r="AA616" s="22">
        <v>1</v>
      </c>
      <c r="AB616" s="20">
        <v>2019</v>
      </c>
      <c r="AC616" s="20">
        <v>2019</v>
      </c>
      <c r="AD616" s="23">
        <v>43690</v>
      </c>
      <c r="AE616" s="23" t="s">
        <v>103</v>
      </c>
      <c r="AF616" s="2" t="str">
        <f t="shared" si="9"/>
        <v/>
      </c>
    </row>
    <row r="617" spans="1:32" x14ac:dyDescent="0.35">
      <c r="A617" s="19" t="s">
        <v>920</v>
      </c>
      <c r="B617" s="20" t="s">
        <v>32</v>
      </c>
      <c r="C617" s="20" t="s">
        <v>921</v>
      </c>
      <c r="D617" s="20" t="s">
        <v>190</v>
      </c>
      <c r="E617" s="20" t="s">
        <v>37</v>
      </c>
      <c r="F617" s="20"/>
      <c r="G617" s="20" t="s">
        <v>97</v>
      </c>
      <c r="H617" s="20" t="s">
        <v>98</v>
      </c>
      <c r="I617" s="20" t="s">
        <v>273</v>
      </c>
      <c r="J617" s="39">
        <v>15</v>
      </c>
      <c r="K617" s="39">
        <v>0</v>
      </c>
      <c r="L617" s="39" t="s">
        <v>192</v>
      </c>
      <c r="M617" s="39" t="s">
        <v>101</v>
      </c>
      <c r="N617" s="39" t="s">
        <v>103</v>
      </c>
      <c r="O617" s="39">
        <v>39.219501331764704</v>
      </c>
      <c r="P617" s="39">
        <v>57.405593284198922</v>
      </c>
      <c r="Q617" s="39" t="s">
        <v>103</v>
      </c>
      <c r="R617" s="39" t="s">
        <v>103</v>
      </c>
      <c r="S617" s="39" t="s">
        <v>103</v>
      </c>
      <c r="T617" s="39" t="s">
        <v>103</v>
      </c>
      <c r="U617" s="39" t="s">
        <v>809</v>
      </c>
      <c r="V617" s="39" t="s">
        <v>99</v>
      </c>
      <c r="W617" s="39">
        <v>0</v>
      </c>
      <c r="X617" s="39">
        <v>77.75412399999999</v>
      </c>
      <c r="Y617" s="39">
        <v>77.75412399999999</v>
      </c>
      <c r="Z617" s="21">
        <v>1</v>
      </c>
      <c r="AA617" s="22" t="s">
        <v>106</v>
      </c>
      <c r="AB617" s="20">
        <v>2008</v>
      </c>
      <c r="AC617" s="20" t="s">
        <v>103</v>
      </c>
      <c r="AD617" s="23" t="s">
        <v>103</v>
      </c>
      <c r="AE617" s="23">
        <v>41274</v>
      </c>
      <c r="AF617" s="2">
        <f t="shared" si="9"/>
        <v>57.405593284198922</v>
      </c>
    </row>
    <row r="618" spans="1:32" x14ac:dyDescent="0.35">
      <c r="A618" s="19" t="s">
        <v>922</v>
      </c>
      <c r="B618" s="20" t="s">
        <v>32</v>
      </c>
      <c r="C618" s="20" t="s">
        <v>921</v>
      </c>
      <c r="D618" s="20" t="s">
        <v>190</v>
      </c>
      <c r="E618" s="20" t="s">
        <v>25</v>
      </c>
      <c r="F618" s="20"/>
      <c r="G618" s="20" t="s">
        <v>97</v>
      </c>
      <c r="H618" s="20" t="s">
        <v>98</v>
      </c>
      <c r="I618" s="20" t="s">
        <v>273</v>
      </c>
      <c r="J618" s="39">
        <v>15</v>
      </c>
      <c r="K618" s="39">
        <v>0</v>
      </c>
      <c r="L618" s="39" t="s">
        <v>192</v>
      </c>
      <c r="M618" s="39" t="s">
        <v>101</v>
      </c>
      <c r="N618" s="39" t="s">
        <v>103</v>
      </c>
      <c r="O618" s="39">
        <v>347.1584607675855</v>
      </c>
      <c r="P618" s="39">
        <v>508.13592032726211</v>
      </c>
      <c r="Q618" s="39" t="s">
        <v>103</v>
      </c>
      <c r="R618" s="39" t="s">
        <v>103</v>
      </c>
      <c r="S618" s="39" t="s">
        <v>103</v>
      </c>
      <c r="T618" s="39" t="s">
        <v>103</v>
      </c>
      <c r="U618" s="39" t="s">
        <v>104</v>
      </c>
      <c r="V618" s="39" t="s">
        <v>99</v>
      </c>
      <c r="W618" s="39">
        <v>0</v>
      </c>
      <c r="X618" s="39">
        <v>9.2168520000000029</v>
      </c>
      <c r="Y618" s="39">
        <v>9.2168520000000029</v>
      </c>
      <c r="Z618" s="21">
        <v>1</v>
      </c>
      <c r="AA618" s="22" t="s">
        <v>106</v>
      </c>
      <c r="AB618" s="20">
        <v>2008</v>
      </c>
      <c r="AC618" s="20" t="s">
        <v>103</v>
      </c>
      <c r="AD618" s="23" t="s">
        <v>103</v>
      </c>
      <c r="AE618" s="23">
        <v>41274</v>
      </c>
      <c r="AF618" s="2">
        <f t="shared" si="9"/>
        <v>508.13592032726211</v>
      </c>
    </row>
    <row r="619" spans="1:32" x14ac:dyDescent="0.35">
      <c r="A619" s="19" t="s">
        <v>923</v>
      </c>
      <c r="B619" s="20" t="s">
        <v>32</v>
      </c>
      <c r="C619" s="20" t="s">
        <v>921</v>
      </c>
      <c r="D619" s="20" t="s">
        <v>190</v>
      </c>
      <c r="E619" s="20" t="s">
        <v>26</v>
      </c>
      <c r="F619" s="20"/>
      <c r="G619" s="20" t="s">
        <v>97</v>
      </c>
      <c r="H619" s="20" t="s">
        <v>98</v>
      </c>
      <c r="I619" s="20" t="s">
        <v>273</v>
      </c>
      <c r="J619" s="39">
        <v>15</v>
      </c>
      <c r="K619" s="39">
        <v>0</v>
      </c>
      <c r="L619" s="39" t="s">
        <v>192</v>
      </c>
      <c r="M619" s="39" t="s">
        <v>101</v>
      </c>
      <c r="N619" s="39" t="s">
        <v>103</v>
      </c>
      <c r="O619" s="39">
        <v>58.433386990374593</v>
      </c>
      <c r="P619" s="39">
        <v>85.528962222445244</v>
      </c>
      <c r="Q619" s="39" t="s">
        <v>103</v>
      </c>
      <c r="R619" s="39" t="s">
        <v>103</v>
      </c>
      <c r="S619" s="39" t="s">
        <v>103</v>
      </c>
      <c r="T619" s="39" t="s">
        <v>103</v>
      </c>
      <c r="U619" s="39" t="s">
        <v>109</v>
      </c>
      <c r="V619" s="39" t="s">
        <v>99</v>
      </c>
      <c r="W619" s="39">
        <v>0</v>
      </c>
      <c r="X619" s="39">
        <v>46.44</v>
      </c>
      <c r="Y619" s="39">
        <v>46.44</v>
      </c>
      <c r="Z619" s="21">
        <v>1</v>
      </c>
      <c r="AA619" s="22" t="s">
        <v>106</v>
      </c>
      <c r="AB619" s="20">
        <v>2008</v>
      </c>
      <c r="AC619" s="20" t="s">
        <v>103</v>
      </c>
      <c r="AD619" s="23" t="s">
        <v>103</v>
      </c>
      <c r="AE619" s="23">
        <v>41274</v>
      </c>
      <c r="AF619" s="2">
        <f t="shared" si="9"/>
        <v>85.528962222445244</v>
      </c>
    </row>
    <row r="620" spans="1:32" x14ac:dyDescent="0.35">
      <c r="A620" s="19" t="s">
        <v>924</v>
      </c>
      <c r="B620" s="20" t="s">
        <v>32</v>
      </c>
      <c r="C620" s="20" t="s">
        <v>921</v>
      </c>
      <c r="D620" s="20" t="s">
        <v>190</v>
      </c>
      <c r="E620" s="20" t="s">
        <v>37</v>
      </c>
      <c r="F620" s="20"/>
      <c r="G620" s="20" t="s">
        <v>97</v>
      </c>
      <c r="H620" s="20" t="s">
        <v>98</v>
      </c>
      <c r="I620" s="20" t="s">
        <v>273</v>
      </c>
      <c r="J620" s="39">
        <v>12</v>
      </c>
      <c r="K620" s="39">
        <v>0</v>
      </c>
      <c r="L620" s="39" t="s">
        <v>192</v>
      </c>
      <c r="M620" s="39" t="s">
        <v>101</v>
      </c>
      <c r="N620" s="39" t="s">
        <v>103</v>
      </c>
      <c r="O620" s="39">
        <v>65.125523878163733</v>
      </c>
      <c r="P620" s="39">
        <v>95.32424455234738</v>
      </c>
      <c r="Q620" s="39" t="s">
        <v>103</v>
      </c>
      <c r="R620" s="39" t="s">
        <v>103</v>
      </c>
      <c r="S620" s="39" t="s">
        <v>103</v>
      </c>
      <c r="T620" s="39" t="s">
        <v>103</v>
      </c>
      <c r="U620" s="39" t="s">
        <v>207</v>
      </c>
      <c r="V620" s="39" t="s">
        <v>99</v>
      </c>
      <c r="W620" s="39">
        <v>0</v>
      </c>
      <c r="X620" s="39">
        <v>64.203031999999993</v>
      </c>
      <c r="Y620" s="39">
        <v>64.203031999999993</v>
      </c>
      <c r="Z620" s="21">
        <v>1</v>
      </c>
      <c r="AA620" s="22" t="s">
        <v>106</v>
      </c>
      <c r="AB620" s="20">
        <v>2008</v>
      </c>
      <c r="AC620" s="20" t="s">
        <v>103</v>
      </c>
      <c r="AD620" s="23" t="s">
        <v>103</v>
      </c>
      <c r="AE620" s="23">
        <v>41639</v>
      </c>
      <c r="AF620" s="2">
        <f t="shared" si="9"/>
        <v>95.32424455234738</v>
      </c>
    </row>
    <row r="621" spans="1:32" x14ac:dyDescent="0.35">
      <c r="A621" s="19" t="s">
        <v>925</v>
      </c>
      <c r="B621" s="20" t="s">
        <v>32</v>
      </c>
      <c r="C621" s="20" t="s">
        <v>921</v>
      </c>
      <c r="D621" s="20" t="s">
        <v>190</v>
      </c>
      <c r="E621" s="20" t="s">
        <v>37</v>
      </c>
      <c r="F621" s="20"/>
      <c r="G621" s="20" t="s">
        <v>97</v>
      </c>
      <c r="H621" s="20" t="s">
        <v>98</v>
      </c>
      <c r="I621" s="20" t="s">
        <v>136</v>
      </c>
      <c r="J621" s="39">
        <v>12</v>
      </c>
      <c r="K621" s="39">
        <v>0</v>
      </c>
      <c r="L621" s="39" t="s">
        <v>192</v>
      </c>
      <c r="M621" s="39" t="s">
        <v>101</v>
      </c>
      <c r="N621" s="39" t="s">
        <v>103</v>
      </c>
      <c r="O621" s="39">
        <v>53.178233638160151</v>
      </c>
      <c r="P621" s="39">
        <v>73.971670104548821</v>
      </c>
      <c r="Q621" s="39" t="s">
        <v>103</v>
      </c>
      <c r="R621" s="39" t="s">
        <v>103</v>
      </c>
      <c r="S621" s="39" t="s">
        <v>103</v>
      </c>
      <c r="T621" s="39" t="s">
        <v>103</v>
      </c>
      <c r="U621" s="39" t="s">
        <v>207</v>
      </c>
      <c r="V621" s="39" t="s">
        <v>99</v>
      </c>
      <c r="W621" s="39">
        <v>0</v>
      </c>
      <c r="X621" s="39">
        <v>63.429242000000009</v>
      </c>
      <c r="Y621" s="39">
        <v>63.429242000000009</v>
      </c>
      <c r="Z621" s="21">
        <v>1</v>
      </c>
      <c r="AA621" s="22" t="s">
        <v>106</v>
      </c>
      <c r="AB621" s="20">
        <v>2009</v>
      </c>
      <c r="AC621" s="20" t="s">
        <v>103</v>
      </c>
      <c r="AD621" s="23" t="s">
        <v>103</v>
      </c>
      <c r="AE621" s="23">
        <v>42369</v>
      </c>
      <c r="AF621" s="2">
        <f t="shared" si="9"/>
        <v>73.971670104548821</v>
      </c>
    </row>
    <row r="622" spans="1:32" x14ac:dyDescent="0.35">
      <c r="A622" s="19" t="s">
        <v>926</v>
      </c>
      <c r="B622" s="20" t="s">
        <v>32</v>
      </c>
      <c r="C622" s="20" t="s">
        <v>921</v>
      </c>
      <c r="D622" s="20" t="s">
        <v>190</v>
      </c>
      <c r="E622" s="20" t="s">
        <v>37</v>
      </c>
      <c r="F622" s="20"/>
      <c r="G622" s="20" t="s">
        <v>97</v>
      </c>
      <c r="H622" s="20" t="s">
        <v>98</v>
      </c>
      <c r="I622" s="20" t="s">
        <v>273</v>
      </c>
      <c r="J622" s="39">
        <v>15</v>
      </c>
      <c r="K622" s="39">
        <v>0</v>
      </c>
      <c r="L622" s="39" t="s">
        <v>192</v>
      </c>
      <c r="M622" s="39" t="s">
        <v>101</v>
      </c>
      <c r="N622" s="39" t="s">
        <v>103</v>
      </c>
      <c r="O622" s="39">
        <v>42.658600116235952</v>
      </c>
      <c r="P622" s="39">
        <v>59.338712082676246</v>
      </c>
      <c r="Q622" s="39" t="s">
        <v>103</v>
      </c>
      <c r="R622" s="39" t="s">
        <v>103</v>
      </c>
      <c r="S622" s="39" t="s">
        <v>103</v>
      </c>
      <c r="T622" s="39" t="s">
        <v>103</v>
      </c>
      <c r="U622" s="39" t="s">
        <v>809</v>
      </c>
      <c r="V622" s="39" t="s">
        <v>99</v>
      </c>
      <c r="W622" s="39">
        <v>0</v>
      </c>
      <c r="X622" s="39">
        <v>63.7</v>
      </c>
      <c r="Y622" s="39">
        <v>63.7</v>
      </c>
      <c r="Z622" s="21">
        <v>1</v>
      </c>
      <c r="AA622" s="22" t="s">
        <v>106</v>
      </c>
      <c r="AB622" s="20">
        <v>2009</v>
      </c>
      <c r="AC622" s="20" t="s">
        <v>103</v>
      </c>
      <c r="AD622" s="23" t="s">
        <v>103</v>
      </c>
      <c r="AE622" s="23">
        <v>41639</v>
      </c>
      <c r="AF622" s="2">
        <f t="shared" si="9"/>
        <v>59.338712082676246</v>
      </c>
    </row>
    <row r="623" spans="1:32" x14ac:dyDescent="0.35">
      <c r="A623" s="19" t="s">
        <v>927</v>
      </c>
      <c r="B623" s="20" t="s">
        <v>32</v>
      </c>
      <c r="C623" s="20" t="s">
        <v>921</v>
      </c>
      <c r="D623" s="20" t="s">
        <v>190</v>
      </c>
      <c r="E623" s="20" t="s">
        <v>50</v>
      </c>
      <c r="F623" s="20"/>
      <c r="G623" s="20" t="s">
        <v>97</v>
      </c>
      <c r="H623" s="20" t="s">
        <v>98</v>
      </c>
      <c r="I623" s="20" t="s">
        <v>273</v>
      </c>
      <c r="J623" s="39">
        <v>15</v>
      </c>
      <c r="K623" s="39">
        <v>0</v>
      </c>
      <c r="L623" s="39" t="s">
        <v>192</v>
      </c>
      <c r="M623" s="39" t="s">
        <v>101</v>
      </c>
      <c r="N623" s="39" t="s">
        <v>103</v>
      </c>
      <c r="O623" s="39">
        <v>70.694750337381919</v>
      </c>
      <c r="P623" s="39">
        <v>98.337390926946611</v>
      </c>
      <c r="Q623" s="39" t="s">
        <v>103</v>
      </c>
      <c r="R623" s="39" t="s">
        <v>103</v>
      </c>
      <c r="S623" s="39" t="s">
        <v>103</v>
      </c>
      <c r="T623" s="39" t="s">
        <v>103</v>
      </c>
      <c r="U623" s="39" t="s">
        <v>158</v>
      </c>
      <c r="V623" s="39" t="s">
        <v>99</v>
      </c>
      <c r="W623" s="39">
        <v>0</v>
      </c>
      <c r="X623" s="39">
        <v>0</v>
      </c>
      <c r="Y623" s="39">
        <v>0</v>
      </c>
      <c r="Z623" s="21" t="s">
        <v>103</v>
      </c>
      <c r="AA623" s="22" t="s">
        <v>103</v>
      </c>
      <c r="AB623" s="20">
        <v>2009</v>
      </c>
      <c r="AC623" s="20" t="s">
        <v>103</v>
      </c>
      <c r="AD623" s="23" t="s">
        <v>103</v>
      </c>
      <c r="AE623" s="23">
        <v>41639</v>
      </c>
      <c r="AF623" s="2">
        <f t="shared" si="9"/>
        <v>98.337390926946611</v>
      </c>
    </row>
    <row r="624" spans="1:32" x14ac:dyDescent="0.35">
      <c r="A624" s="19" t="s">
        <v>928</v>
      </c>
      <c r="B624" s="20" t="s">
        <v>32</v>
      </c>
      <c r="C624" s="20" t="s">
        <v>921</v>
      </c>
      <c r="D624" s="20" t="s">
        <v>190</v>
      </c>
      <c r="E624" s="20" t="s">
        <v>25</v>
      </c>
      <c r="F624" s="20"/>
      <c r="G624" s="20" t="s">
        <v>97</v>
      </c>
      <c r="H624" s="20" t="s">
        <v>98</v>
      </c>
      <c r="I624" s="20" t="s">
        <v>273</v>
      </c>
      <c r="J624" s="39">
        <v>15</v>
      </c>
      <c r="K624" s="39">
        <v>0</v>
      </c>
      <c r="L624" s="39" t="s">
        <v>192</v>
      </c>
      <c r="M624" s="39" t="s">
        <v>101</v>
      </c>
      <c r="N624" s="39" t="s">
        <v>103</v>
      </c>
      <c r="O624" s="39">
        <v>346.51659211184563</v>
      </c>
      <c r="P624" s="39">
        <v>482.00944792300129</v>
      </c>
      <c r="Q624" s="39" t="s">
        <v>103</v>
      </c>
      <c r="R624" s="39" t="s">
        <v>103</v>
      </c>
      <c r="S624" s="39" t="s">
        <v>103</v>
      </c>
      <c r="T624" s="39" t="s">
        <v>103</v>
      </c>
      <c r="U624" s="39" t="s">
        <v>104</v>
      </c>
      <c r="V624" s="39" t="s">
        <v>99</v>
      </c>
      <c r="W624" s="39">
        <v>0</v>
      </c>
      <c r="X624" s="39">
        <v>22.135103000000349</v>
      </c>
      <c r="Y624" s="39">
        <v>22.135103000000349</v>
      </c>
      <c r="Z624" s="21">
        <v>1</v>
      </c>
      <c r="AA624" s="22" t="s">
        <v>106</v>
      </c>
      <c r="AB624" s="20">
        <v>2009</v>
      </c>
      <c r="AC624" s="20" t="s">
        <v>103</v>
      </c>
      <c r="AD624" s="23" t="s">
        <v>103</v>
      </c>
      <c r="AE624" s="23">
        <v>41639</v>
      </c>
      <c r="AF624" s="2">
        <f t="shared" si="9"/>
        <v>482.00944792300129</v>
      </c>
    </row>
    <row r="625" spans="1:32" x14ac:dyDescent="0.35">
      <c r="A625" s="19" t="s">
        <v>929</v>
      </c>
      <c r="B625" s="20" t="s">
        <v>32</v>
      </c>
      <c r="C625" s="20" t="s">
        <v>921</v>
      </c>
      <c r="D625" s="20" t="s">
        <v>190</v>
      </c>
      <c r="E625" s="20" t="s">
        <v>26</v>
      </c>
      <c r="F625" s="20"/>
      <c r="G625" s="20" t="s">
        <v>97</v>
      </c>
      <c r="H625" s="20" t="s">
        <v>98</v>
      </c>
      <c r="I625" s="20" t="s">
        <v>273</v>
      </c>
      <c r="J625" s="39">
        <v>15</v>
      </c>
      <c r="K625" s="39">
        <v>0</v>
      </c>
      <c r="L625" s="39" t="s">
        <v>192</v>
      </c>
      <c r="M625" s="39" t="s">
        <v>101</v>
      </c>
      <c r="N625" s="39" t="s">
        <v>103</v>
      </c>
      <c r="O625" s="39">
        <v>75.969417248602568</v>
      </c>
      <c r="P625" s="39">
        <v>105.67452670552591</v>
      </c>
      <c r="Q625" s="39" t="s">
        <v>103</v>
      </c>
      <c r="R625" s="39" t="s">
        <v>103</v>
      </c>
      <c r="S625" s="39" t="s">
        <v>103</v>
      </c>
      <c r="T625" s="39" t="s">
        <v>103</v>
      </c>
      <c r="U625" s="39" t="s">
        <v>109</v>
      </c>
      <c r="V625" s="39" t="s">
        <v>99</v>
      </c>
      <c r="W625" s="39">
        <v>0</v>
      </c>
      <c r="X625" s="39">
        <v>466.16919999999999</v>
      </c>
      <c r="Y625" s="39">
        <v>466.16919999999999</v>
      </c>
      <c r="Z625" s="21">
        <v>1</v>
      </c>
      <c r="AA625" s="22" t="s">
        <v>106</v>
      </c>
      <c r="AB625" s="20">
        <v>2009</v>
      </c>
      <c r="AC625" s="20" t="s">
        <v>103</v>
      </c>
      <c r="AD625" s="23" t="s">
        <v>103</v>
      </c>
      <c r="AE625" s="23">
        <v>41639</v>
      </c>
      <c r="AF625" s="2">
        <f t="shared" si="9"/>
        <v>105.67452670552591</v>
      </c>
    </row>
    <row r="626" spans="1:32" x14ac:dyDescent="0.35">
      <c r="A626" s="19" t="s">
        <v>930</v>
      </c>
      <c r="B626" s="20" t="s">
        <v>32</v>
      </c>
      <c r="C626" s="20" t="s">
        <v>921</v>
      </c>
      <c r="D626" s="20" t="s">
        <v>190</v>
      </c>
      <c r="E626" s="20" t="s">
        <v>37</v>
      </c>
      <c r="F626" s="20"/>
      <c r="G626" s="20" t="s">
        <v>97</v>
      </c>
      <c r="H626" s="20" t="s">
        <v>98</v>
      </c>
      <c r="I626" s="20" t="s">
        <v>273</v>
      </c>
      <c r="J626" s="39">
        <v>12</v>
      </c>
      <c r="K626" s="39">
        <v>0</v>
      </c>
      <c r="L626" s="39" t="s">
        <v>192</v>
      </c>
      <c r="M626" s="39" t="s">
        <v>101</v>
      </c>
      <c r="N626" s="39" t="s">
        <v>103</v>
      </c>
      <c r="O626" s="39">
        <v>76.619586115929721</v>
      </c>
      <c r="P626" s="39">
        <v>106.57892073435767</v>
      </c>
      <c r="Q626" s="39" t="s">
        <v>103</v>
      </c>
      <c r="R626" s="39" t="s">
        <v>103</v>
      </c>
      <c r="S626" s="39" t="s">
        <v>103</v>
      </c>
      <c r="T626" s="39" t="s">
        <v>103</v>
      </c>
      <c r="U626" s="39" t="s">
        <v>207</v>
      </c>
      <c r="V626" s="39" t="s">
        <v>99</v>
      </c>
      <c r="W626" s="39">
        <v>0</v>
      </c>
      <c r="X626" s="39">
        <v>48.436929999999997</v>
      </c>
      <c r="Y626" s="39">
        <v>48.436929999999997</v>
      </c>
      <c r="Z626" s="21">
        <v>1</v>
      </c>
      <c r="AA626" s="22" t="s">
        <v>106</v>
      </c>
      <c r="AB626" s="20">
        <v>2009</v>
      </c>
      <c r="AC626" s="20" t="s">
        <v>103</v>
      </c>
      <c r="AD626" s="23" t="s">
        <v>103</v>
      </c>
      <c r="AE626" s="23">
        <v>42004</v>
      </c>
      <c r="AF626" s="2">
        <f t="shared" si="9"/>
        <v>106.57892073435767</v>
      </c>
    </row>
    <row r="627" spans="1:32" x14ac:dyDescent="0.35">
      <c r="A627" s="19" t="s">
        <v>931</v>
      </c>
      <c r="B627" s="20" t="s">
        <v>32</v>
      </c>
      <c r="C627" s="20" t="s">
        <v>921</v>
      </c>
      <c r="D627" s="20" t="s">
        <v>190</v>
      </c>
      <c r="E627" s="20" t="s">
        <v>26</v>
      </c>
      <c r="F627" s="20"/>
      <c r="G627" s="20" t="s">
        <v>97</v>
      </c>
      <c r="H627" s="20" t="s">
        <v>98</v>
      </c>
      <c r="I627" s="20" t="s">
        <v>932</v>
      </c>
      <c r="J627" s="39">
        <v>15</v>
      </c>
      <c r="K627" s="39">
        <v>0</v>
      </c>
      <c r="L627" s="39" t="s">
        <v>192</v>
      </c>
      <c r="M627" s="39" t="s">
        <v>101</v>
      </c>
      <c r="N627" s="39" t="s">
        <v>103</v>
      </c>
      <c r="O627" s="39">
        <v>162.35988437016209</v>
      </c>
      <c r="P627" s="39">
        <v>214.96078958051385</v>
      </c>
      <c r="Q627" s="39" t="s">
        <v>103</v>
      </c>
      <c r="R627" s="39" t="s">
        <v>103</v>
      </c>
      <c r="S627" s="39" t="s">
        <v>103</v>
      </c>
      <c r="T627" s="39" t="s">
        <v>103</v>
      </c>
      <c r="U627" s="39" t="s">
        <v>268</v>
      </c>
      <c r="V627" s="39" t="s">
        <v>99</v>
      </c>
      <c r="W627" s="39">
        <v>0</v>
      </c>
      <c r="X627" s="39">
        <v>719.23269700000003</v>
      </c>
      <c r="Y627" s="39">
        <v>719.23269700000003</v>
      </c>
      <c r="Z627" s="21">
        <v>1</v>
      </c>
      <c r="AA627" s="22" t="s">
        <v>106</v>
      </c>
      <c r="AB627" s="20">
        <v>2010</v>
      </c>
      <c r="AC627" s="20" t="s">
        <v>103</v>
      </c>
      <c r="AD627" s="23" t="s">
        <v>103</v>
      </c>
      <c r="AE627" s="23">
        <v>41639</v>
      </c>
      <c r="AF627" s="2">
        <f t="shared" si="9"/>
        <v>214.96078958051385</v>
      </c>
    </row>
    <row r="628" spans="1:32" x14ac:dyDescent="0.35">
      <c r="A628" s="19" t="s">
        <v>933</v>
      </c>
      <c r="B628" s="20" t="s">
        <v>32</v>
      </c>
      <c r="C628" s="20" t="s">
        <v>921</v>
      </c>
      <c r="D628" s="20" t="s">
        <v>190</v>
      </c>
      <c r="E628" s="20" t="s">
        <v>37</v>
      </c>
      <c r="F628" s="20"/>
      <c r="G628" s="20" t="s">
        <v>97</v>
      </c>
      <c r="H628" s="20" t="s">
        <v>98</v>
      </c>
      <c r="I628" s="20" t="s">
        <v>273</v>
      </c>
      <c r="J628" s="39">
        <v>15</v>
      </c>
      <c r="K628" s="39">
        <v>0</v>
      </c>
      <c r="L628" s="39" t="s">
        <v>192</v>
      </c>
      <c r="M628" s="39" t="s">
        <v>101</v>
      </c>
      <c r="N628" s="39" t="s">
        <v>103</v>
      </c>
      <c r="O628" s="39">
        <v>41.994676821957569</v>
      </c>
      <c r="P628" s="39">
        <v>55.599995792344195</v>
      </c>
      <c r="Q628" s="39" t="s">
        <v>103</v>
      </c>
      <c r="R628" s="39" t="s">
        <v>103</v>
      </c>
      <c r="S628" s="39" t="s">
        <v>103</v>
      </c>
      <c r="T628" s="39" t="s">
        <v>103</v>
      </c>
      <c r="U628" s="39" t="s">
        <v>809</v>
      </c>
      <c r="V628" s="39" t="s">
        <v>99</v>
      </c>
      <c r="W628" s="39">
        <v>0</v>
      </c>
      <c r="X628" s="39">
        <v>74</v>
      </c>
      <c r="Y628" s="39">
        <v>74</v>
      </c>
      <c r="Z628" s="21">
        <v>1</v>
      </c>
      <c r="AA628" s="22" t="s">
        <v>106</v>
      </c>
      <c r="AB628" s="20">
        <v>2010</v>
      </c>
      <c r="AC628" s="20" t="s">
        <v>103</v>
      </c>
      <c r="AD628" s="23" t="s">
        <v>103</v>
      </c>
      <c r="AE628" s="23">
        <v>42004</v>
      </c>
      <c r="AF628" s="2">
        <f t="shared" si="9"/>
        <v>55.599995792344195</v>
      </c>
    </row>
    <row r="629" spans="1:32" x14ac:dyDescent="0.35">
      <c r="A629" s="19" t="s">
        <v>934</v>
      </c>
      <c r="B629" s="20" t="s">
        <v>32</v>
      </c>
      <c r="C629" s="20" t="s">
        <v>921</v>
      </c>
      <c r="D629" s="20" t="s">
        <v>190</v>
      </c>
      <c r="E629" s="20" t="s">
        <v>25</v>
      </c>
      <c r="F629" s="20"/>
      <c r="G629" s="20" t="s">
        <v>97</v>
      </c>
      <c r="H629" s="20" t="s">
        <v>98</v>
      </c>
      <c r="I629" s="20" t="s">
        <v>273</v>
      </c>
      <c r="J629" s="39">
        <v>15</v>
      </c>
      <c r="K629" s="39">
        <v>0</v>
      </c>
      <c r="L629" s="39" t="s">
        <v>192</v>
      </c>
      <c r="M629" s="39" t="s">
        <v>101</v>
      </c>
      <c r="N629" s="39" t="s">
        <v>103</v>
      </c>
      <c r="O629" s="39">
        <v>292.10766223637586</v>
      </c>
      <c r="P629" s="39">
        <v>386.74389280600536</v>
      </c>
      <c r="Q629" s="39" t="s">
        <v>103</v>
      </c>
      <c r="R629" s="39" t="s">
        <v>103</v>
      </c>
      <c r="S629" s="39" t="s">
        <v>103</v>
      </c>
      <c r="T629" s="39" t="s">
        <v>103</v>
      </c>
      <c r="U629" s="39" t="s">
        <v>104</v>
      </c>
      <c r="V629" s="39" t="s">
        <v>99</v>
      </c>
      <c r="W629" s="39">
        <v>0</v>
      </c>
      <c r="X629" s="39">
        <v>17.477225000000189</v>
      </c>
      <c r="Y629" s="39">
        <v>17.477225000000189</v>
      </c>
      <c r="Z629" s="21">
        <v>1</v>
      </c>
      <c r="AA629" s="22" t="s">
        <v>106</v>
      </c>
      <c r="AB629" s="20">
        <v>2010</v>
      </c>
      <c r="AC629" s="20" t="s">
        <v>103</v>
      </c>
      <c r="AD629" s="23" t="s">
        <v>103</v>
      </c>
      <c r="AE629" s="23">
        <v>42004</v>
      </c>
      <c r="AF629" s="2">
        <f t="shared" si="9"/>
        <v>386.74389280600536</v>
      </c>
    </row>
    <row r="630" spans="1:32" x14ac:dyDescent="0.35">
      <c r="A630" s="19" t="s">
        <v>935</v>
      </c>
      <c r="B630" s="20" t="s">
        <v>32</v>
      </c>
      <c r="C630" s="20" t="s">
        <v>921</v>
      </c>
      <c r="D630" s="20" t="s">
        <v>190</v>
      </c>
      <c r="E630" s="20" t="s">
        <v>26</v>
      </c>
      <c r="F630" s="20"/>
      <c r="G630" s="20" t="s">
        <v>97</v>
      </c>
      <c r="H630" s="20" t="s">
        <v>98</v>
      </c>
      <c r="I630" s="20" t="s">
        <v>273</v>
      </c>
      <c r="J630" s="39">
        <v>15</v>
      </c>
      <c r="K630" s="39">
        <v>0</v>
      </c>
      <c r="L630" s="39" t="s">
        <v>192</v>
      </c>
      <c r="M630" s="39" t="s">
        <v>101</v>
      </c>
      <c r="N630" s="39" t="s">
        <v>103</v>
      </c>
      <c r="O630" s="39">
        <v>69.773118842727513</v>
      </c>
      <c r="P630" s="39">
        <v>92.378020445819558</v>
      </c>
      <c r="Q630" s="39" t="s">
        <v>103</v>
      </c>
      <c r="R630" s="39" t="s">
        <v>103</v>
      </c>
      <c r="S630" s="39" t="s">
        <v>103</v>
      </c>
      <c r="T630" s="39" t="s">
        <v>103</v>
      </c>
      <c r="U630" s="39" t="s">
        <v>109</v>
      </c>
      <c r="V630" s="39" t="s">
        <v>99</v>
      </c>
      <c r="W630" s="39">
        <v>0</v>
      </c>
      <c r="X630" s="39">
        <v>449.56000000000023</v>
      </c>
      <c r="Y630" s="39">
        <v>449.56000000000023</v>
      </c>
      <c r="Z630" s="21">
        <v>1</v>
      </c>
      <c r="AA630" s="22" t="s">
        <v>106</v>
      </c>
      <c r="AB630" s="20">
        <v>2010</v>
      </c>
      <c r="AC630" s="20" t="s">
        <v>103</v>
      </c>
      <c r="AD630" s="23" t="s">
        <v>103</v>
      </c>
      <c r="AE630" s="23">
        <v>42004</v>
      </c>
      <c r="AF630" s="2">
        <f t="shared" si="9"/>
        <v>92.378020445819558</v>
      </c>
    </row>
    <row r="631" spans="1:32" x14ac:dyDescent="0.35">
      <c r="A631" s="19" t="s">
        <v>936</v>
      </c>
      <c r="B631" s="20" t="s">
        <v>32</v>
      </c>
      <c r="C631" s="20" t="s">
        <v>921</v>
      </c>
      <c r="D631" s="20" t="s">
        <v>190</v>
      </c>
      <c r="E631" s="20" t="s">
        <v>25</v>
      </c>
      <c r="F631" s="20"/>
      <c r="G631" s="20" t="s">
        <v>97</v>
      </c>
      <c r="H631" s="20" t="s">
        <v>98</v>
      </c>
      <c r="I631" s="20" t="s">
        <v>136</v>
      </c>
      <c r="J631" s="39">
        <v>15</v>
      </c>
      <c r="K631" s="39">
        <v>0</v>
      </c>
      <c r="L631" s="39" t="s">
        <v>192</v>
      </c>
      <c r="M631" s="39" t="s">
        <v>101</v>
      </c>
      <c r="N631" s="39" t="s">
        <v>103</v>
      </c>
      <c r="O631" s="39">
        <v>46.580417485745201</v>
      </c>
      <c r="P631" s="39">
        <v>64.794015142224509</v>
      </c>
      <c r="Q631" s="39" t="s">
        <v>103</v>
      </c>
      <c r="R631" s="39" t="s">
        <v>103</v>
      </c>
      <c r="S631" s="39" t="s">
        <v>103</v>
      </c>
      <c r="T631" s="39" t="s">
        <v>103</v>
      </c>
      <c r="U631" s="39" t="s">
        <v>104</v>
      </c>
      <c r="V631" s="39" t="s">
        <v>99</v>
      </c>
      <c r="W631" s="39">
        <v>0</v>
      </c>
      <c r="X631" s="39">
        <v>18.452996999999996</v>
      </c>
      <c r="Y631" s="39">
        <v>18.452996999999996</v>
      </c>
      <c r="Z631" s="21">
        <v>1</v>
      </c>
      <c r="AA631" s="22" t="s">
        <v>106</v>
      </c>
      <c r="AB631" s="20">
        <v>2011</v>
      </c>
      <c r="AC631" s="20" t="s">
        <v>103</v>
      </c>
      <c r="AD631" s="23" t="s">
        <v>103</v>
      </c>
      <c r="AE631" s="23">
        <v>42369</v>
      </c>
      <c r="AF631" s="2">
        <f t="shared" si="9"/>
        <v>64.794015142224509</v>
      </c>
    </row>
    <row r="632" spans="1:32" x14ac:dyDescent="0.35">
      <c r="A632" s="19" t="s">
        <v>937</v>
      </c>
      <c r="B632" s="20" t="s">
        <v>32</v>
      </c>
      <c r="C632" s="20" t="s">
        <v>921</v>
      </c>
      <c r="D632" s="20" t="s">
        <v>190</v>
      </c>
      <c r="E632" s="20" t="s">
        <v>26</v>
      </c>
      <c r="F632" s="20"/>
      <c r="G632" s="20" t="s">
        <v>97</v>
      </c>
      <c r="H632" s="20" t="s">
        <v>98</v>
      </c>
      <c r="I632" s="20" t="s">
        <v>136</v>
      </c>
      <c r="J632" s="39">
        <v>15</v>
      </c>
      <c r="K632" s="39">
        <v>0</v>
      </c>
      <c r="L632" s="39" t="s">
        <v>192</v>
      </c>
      <c r="M632" s="39" t="s">
        <v>101</v>
      </c>
      <c r="N632" s="39" t="s">
        <v>103</v>
      </c>
      <c r="O632" s="39">
        <v>66.481357530437677</v>
      </c>
      <c r="P632" s="39">
        <v>92.476502337512414</v>
      </c>
      <c r="Q632" s="39" t="s">
        <v>103</v>
      </c>
      <c r="R632" s="39" t="s">
        <v>103</v>
      </c>
      <c r="S632" s="39" t="s">
        <v>103</v>
      </c>
      <c r="T632" s="39" t="s">
        <v>103</v>
      </c>
      <c r="U632" s="39" t="s">
        <v>109</v>
      </c>
      <c r="V632" s="39" t="s">
        <v>99</v>
      </c>
      <c r="W632" s="39">
        <v>0</v>
      </c>
      <c r="X632" s="39">
        <v>107.7024</v>
      </c>
      <c r="Y632" s="39">
        <v>107.7024</v>
      </c>
      <c r="Z632" s="21">
        <v>1</v>
      </c>
      <c r="AA632" s="22" t="s">
        <v>106</v>
      </c>
      <c r="AB632" s="20">
        <v>2011</v>
      </c>
      <c r="AC632" s="20" t="s">
        <v>103</v>
      </c>
      <c r="AD632" s="23" t="s">
        <v>103</v>
      </c>
      <c r="AE632" s="23">
        <v>42369</v>
      </c>
      <c r="AF632" s="2">
        <f t="shared" si="9"/>
        <v>92.476502337512414</v>
      </c>
    </row>
    <row r="633" spans="1:32" x14ac:dyDescent="0.35">
      <c r="A633" s="19" t="s">
        <v>938</v>
      </c>
      <c r="B633" s="20" t="s">
        <v>32</v>
      </c>
      <c r="C633" s="20" t="s">
        <v>921</v>
      </c>
      <c r="D633" s="20" t="s">
        <v>190</v>
      </c>
      <c r="E633" s="20" t="s">
        <v>37</v>
      </c>
      <c r="F633" s="20"/>
      <c r="G633" s="20" t="s">
        <v>97</v>
      </c>
      <c r="H633" s="20" t="s">
        <v>98</v>
      </c>
      <c r="I633" s="20" t="s">
        <v>136</v>
      </c>
      <c r="J633" s="39">
        <v>10</v>
      </c>
      <c r="K633" s="39">
        <v>0</v>
      </c>
      <c r="L633" s="39" t="s">
        <v>192</v>
      </c>
      <c r="M633" s="39" t="s">
        <v>101</v>
      </c>
      <c r="N633" s="39" t="s">
        <v>103</v>
      </c>
      <c r="O633" s="39">
        <v>43.569534441960975</v>
      </c>
      <c r="P633" s="39">
        <v>60.605834527696445</v>
      </c>
      <c r="Q633" s="39" t="s">
        <v>103</v>
      </c>
      <c r="R633" s="39" t="s">
        <v>103</v>
      </c>
      <c r="S633" s="39" t="s">
        <v>103</v>
      </c>
      <c r="T633" s="39" t="s">
        <v>103</v>
      </c>
      <c r="U633" s="39" t="s">
        <v>207</v>
      </c>
      <c r="V633" s="39" t="s">
        <v>99</v>
      </c>
      <c r="W633" s="39">
        <v>0</v>
      </c>
      <c r="X633" s="39">
        <v>150.68599999999998</v>
      </c>
      <c r="Y633" s="39">
        <v>150.68599999999998</v>
      </c>
      <c r="Z633" s="21">
        <v>1</v>
      </c>
      <c r="AA633" s="22" t="s">
        <v>106</v>
      </c>
      <c r="AB633" s="20">
        <v>2011</v>
      </c>
      <c r="AC633" s="20" t="s">
        <v>103</v>
      </c>
      <c r="AD633" s="23" t="s">
        <v>103</v>
      </c>
      <c r="AE633" s="23">
        <v>42735</v>
      </c>
      <c r="AF633" s="2">
        <f t="shared" si="9"/>
        <v>60.605834527696445</v>
      </c>
    </row>
    <row r="634" spans="1:32" x14ac:dyDescent="0.35">
      <c r="A634" s="19" t="s">
        <v>939</v>
      </c>
      <c r="B634" s="20" t="s">
        <v>32</v>
      </c>
      <c r="C634" s="20" t="s">
        <v>921</v>
      </c>
      <c r="D634" s="20" t="s">
        <v>190</v>
      </c>
      <c r="E634" s="20" t="s">
        <v>37</v>
      </c>
      <c r="F634" s="20"/>
      <c r="G634" s="20" t="s">
        <v>97</v>
      </c>
      <c r="H634" s="20" t="s">
        <v>98</v>
      </c>
      <c r="I634" s="20" t="s">
        <v>136</v>
      </c>
      <c r="J634" s="39">
        <v>15</v>
      </c>
      <c r="K634" s="39">
        <v>0</v>
      </c>
      <c r="L634" s="39" t="s">
        <v>192</v>
      </c>
      <c r="M634" s="39" t="s">
        <v>101</v>
      </c>
      <c r="N634" s="39" t="s">
        <v>103</v>
      </c>
      <c r="O634" s="39">
        <v>14.340540694762616</v>
      </c>
      <c r="P634" s="39">
        <v>18.430202666447265</v>
      </c>
      <c r="Q634" s="39" t="s">
        <v>103</v>
      </c>
      <c r="R634" s="39" t="s">
        <v>103</v>
      </c>
      <c r="S634" s="39" t="s">
        <v>103</v>
      </c>
      <c r="T634" s="39" t="s">
        <v>103</v>
      </c>
      <c r="U634" s="39" t="s">
        <v>809</v>
      </c>
      <c r="V634" s="39" t="s">
        <v>99</v>
      </c>
      <c r="W634" s="39">
        <v>0</v>
      </c>
      <c r="X634" s="39">
        <v>413.1</v>
      </c>
      <c r="Y634" s="39">
        <v>413.1</v>
      </c>
      <c r="Z634" s="21">
        <v>1</v>
      </c>
      <c r="AA634" s="22" t="s">
        <v>106</v>
      </c>
      <c r="AB634" s="20">
        <v>2012</v>
      </c>
      <c r="AC634" s="20" t="s">
        <v>103</v>
      </c>
      <c r="AD634" s="23" t="s">
        <v>103</v>
      </c>
      <c r="AE634" s="23">
        <v>42735</v>
      </c>
      <c r="AF634" s="2">
        <f t="shared" si="9"/>
        <v>18.430202666447265</v>
      </c>
    </row>
    <row r="635" spans="1:32" x14ac:dyDescent="0.35">
      <c r="A635" s="19" t="s">
        <v>940</v>
      </c>
      <c r="B635" s="20" t="s">
        <v>32</v>
      </c>
      <c r="C635" s="20" t="s">
        <v>921</v>
      </c>
      <c r="D635" s="20" t="s">
        <v>190</v>
      </c>
      <c r="E635" s="20" t="s">
        <v>51</v>
      </c>
      <c r="F635" s="20"/>
      <c r="G635" s="20" t="s">
        <v>97</v>
      </c>
      <c r="H635" s="20" t="s">
        <v>98</v>
      </c>
      <c r="I635" s="20" t="s">
        <v>136</v>
      </c>
      <c r="J635" s="39">
        <v>15</v>
      </c>
      <c r="K635" s="39">
        <v>0</v>
      </c>
      <c r="L635" s="39" t="s">
        <v>192</v>
      </c>
      <c r="M635" s="39" t="s">
        <v>101</v>
      </c>
      <c r="N635" s="39" t="s">
        <v>103</v>
      </c>
      <c r="O635" s="39">
        <v>20.943742865787232</v>
      </c>
      <c r="P635" s="39">
        <v>26.91651826987178</v>
      </c>
      <c r="Q635" s="39" t="s">
        <v>103</v>
      </c>
      <c r="R635" s="39" t="s">
        <v>103</v>
      </c>
      <c r="S635" s="39" t="s">
        <v>103</v>
      </c>
      <c r="T635" s="39" t="s">
        <v>103</v>
      </c>
      <c r="U635" s="39" t="s">
        <v>280</v>
      </c>
      <c r="V635" s="39" t="s">
        <v>99</v>
      </c>
      <c r="W635" s="39">
        <v>0</v>
      </c>
      <c r="X635" s="39">
        <v>143.35</v>
      </c>
      <c r="Y635" s="39">
        <v>143.35</v>
      </c>
      <c r="Z635" s="21">
        <v>1</v>
      </c>
      <c r="AA635" s="22" t="s">
        <v>106</v>
      </c>
      <c r="AB635" s="20">
        <v>2012</v>
      </c>
      <c r="AC635" s="20" t="s">
        <v>103</v>
      </c>
      <c r="AD635" s="23" t="s">
        <v>103</v>
      </c>
      <c r="AE635" s="23">
        <v>42735</v>
      </c>
      <c r="AF635" s="2">
        <f t="shared" si="9"/>
        <v>26.91651826987178</v>
      </c>
    </row>
    <row r="636" spans="1:32" x14ac:dyDescent="0.35">
      <c r="A636" s="19" t="s">
        <v>941</v>
      </c>
      <c r="B636" s="20" t="s">
        <v>32</v>
      </c>
      <c r="C636" s="20" t="s">
        <v>921</v>
      </c>
      <c r="D636" s="20" t="s">
        <v>190</v>
      </c>
      <c r="E636" s="20" t="s">
        <v>25</v>
      </c>
      <c r="F636" s="20"/>
      <c r="G636" s="20" t="s">
        <v>97</v>
      </c>
      <c r="H636" s="20" t="s">
        <v>98</v>
      </c>
      <c r="I636" s="20" t="s">
        <v>136</v>
      </c>
      <c r="J636" s="39">
        <v>15</v>
      </c>
      <c r="K636" s="39">
        <v>0</v>
      </c>
      <c r="L636" s="39" t="s">
        <v>192</v>
      </c>
      <c r="M636" s="39" t="s">
        <v>101</v>
      </c>
      <c r="N636" s="39" t="s">
        <v>103</v>
      </c>
      <c r="O636" s="39">
        <v>12.903296052608647</v>
      </c>
      <c r="P636" s="39">
        <v>16.58308193369573</v>
      </c>
      <c r="Q636" s="39" t="s">
        <v>103</v>
      </c>
      <c r="R636" s="39" t="s">
        <v>103</v>
      </c>
      <c r="S636" s="39" t="s">
        <v>103</v>
      </c>
      <c r="T636" s="39" t="s">
        <v>103</v>
      </c>
      <c r="U636" s="39" t="s">
        <v>104</v>
      </c>
      <c r="V636" s="39" t="s">
        <v>99</v>
      </c>
      <c r="W636" s="39">
        <v>0</v>
      </c>
      <c r="X636" s="39">
        <v>4.5320180000000008</v>
      </c>
      <c r="Y636" s="39">
        <v>4.5320180000000008</v>
      </c>
      <c r="Z636" s="21">
        <v>1</v>
      </c>
      <c r="AA636" s="22" t="s">
        <v>106</v>
      </c>
      <c r="AB636" s="20">
        <v>2012</v>
      </c>
      <c r="AC636" s="20" t="s">
        <v>103</v>
      </c>
      <c r="AD636" s="23" t="s">
        <v>103</v>
      </c>
      <c r="AE636" s="23">
        <v>42735</v>
      </c>
      <c r="AF636" s="2">
        <f t="shared" si="9"/>
        <v>16.58308193369573</v>
      </c>
    </row>
    <row r="637" spans="1:32" x14ac:dyDescent="0.35">
      <c r="A637" s="19" t="s">
        <v>942</v>
      </c>
      <c r="B637" s="20" t="s">
        <v>32</v>
      </c>
      <c r="C637" s="20" t="s">
        <v>921</v>
      </c>
      <c r="D637" s="20" t="s">
        <v>190</v>
      </c>
      <c r="E637" s="20" t="s">
        <v>26</v>
      </c>
      <c r="F637" s="20"/>
      <c r="G637" s="20" t="s">
        <v>97</v>
      </c>
      <c r="H637" s="20" t="s">
        <v>98</v>
      </c>
      <c r="I637" s="20" t="s">
        <v>136</v>
      </c>
      <c r="J637" s="39">
        <v>15</v>
      </c>
      <c r="K637" s="39">
        <v>0</v>
      </c>
      <c r="L637" s="39" t="s">
        <v>192</v>
      </c>
      <c r="M637" s="39" t="s">
        <v>101</v>
      </c>
      <c r="N637" s="39" t="s">
        <v>103</v>
      </c>
      <c r="O637" s="39">
        <v>37.590180500658761</v>
      </c>
      <c r="P637" s="39">
        <v>48.310217839170747</v>
      </c>
      <c r="Q637" s="39" t="s">
        <v>103</v>
      </c>
      <c r="R637" s="39" t="s">
        <v>103</v>
      </c>
      <c r="S637" s="39" t="s">
        <v>103</v>
      </c>
      <c r="T637" s="39" t="s">
        <v>103</v>
      </c>
      <c r="U637" s="39" t="s">
        <v>109</v>
      </c>
      <c r="V637" s="39" t="s">
        <v>99</v>
      </c>
      <c r="W637" s="39">
        <v>0</v>
      </c>
      <c r="X637" s="39">
        <v>2.2999999999999998</v>
      </c>
      <c r="Y637" s="39">
        <v>2.2999999999999998</v>
      </c>
      <c r="Z637" s="21">
        <v>1</v>
      </c>
      <c r="AA637" s="22" t="s">
        <v>106</v>
      </c>
      <c r="AB637" s="20">
        <v>2012</v>
      </c>
      <c r="AC637" s="20" t="s">
        <v>103</v>
      </c>
      <c r="AD637" s="23" t="s">
        <v>103</v>
      </c>
      <c r="AE637" s="23">
        <v>42735</v>
      </c>
      <c r="AF637" s="2">
        <f t="shared" si="9"/>
        <v>48.310217839170747</v>
      </c>
    </row>
    <row r="638" spans="1:32" x14ac:dyDescent="0.35">
      <c r="A638" s="19" t="s">
        <v>943</v>
      </c>
      <c r="B638" s="20" t="s">
        <v>32</v>
      </c>
      <c r="C638" s="20" t="s">
        <v>921</v>
      </c>
      <c r="D638" s="20" t="s">
        <v>190</v>
      </c>
      <c r="E638" s="20" t="s">
        <v>37</v>
      </c>
      <c r="F638" s="20"/>
      <c r="G638" s="20" t="s">
        <v>97</v>
      </c>
      <c r="H638" s="20" t="s">
        <v>98</v>
      </c>
      <c r="I638" s="20" t="s">
        <v>136</v>
      </c>
      <c r="J638" s="39">
        <v>12</v>
      </c>
      <c r="K638" s="39">
        <v>0</v>
      </c>
      <c r="L638" s="39" t="s">
        <v>192</v>
      </c>
      <c r="M638" s="39" t="s">
        <v>101</v>
      </c>
      <c r="N638" s="39" t="s">
        <v>103</v>
      </c>
      <c r="O638" s="39">
        <v>39.348561311095523</v>
      </c>
      <c r="P638" s="39">
        <v>50.570056947815864</v>
      </c>
      <c r="Q638" s="39" t="s">
        <v>103</v>
      </c>
      <c r="R638" s="39" t="s">
        <v>103</v>
      </c>
      <c r="S638" s="39" t="s">
        <v>103</v>
      </c>
      <c r="T638" s="39" t="s">
        <v>103</v>
      </c>
      <c r="U638" s="39" t="s">
        <v>207</v>
      </c>
      <c r="V638" s="39" t="s">
        <v>99</v>
      </c>
      <c r="W638" s="39">
        <v>0</v>
      </c>
      <c r="X638" s="39">
        <v>480.04275099999995</v>
      </c>
      <c r="Y638" s="39">
        <v>480.04275099999995</v>
      </c>
      <c r="Z638" s="21">
        <v>1</v>
      </c>
      <c r="AA638" s="22" t="s">
        <v>106</v>
      </c>
      <c r="AB638" s="20">
        <v>2012</v>
      </c>
      <c r="AC638" s="20" t="s">
        <v>103</v>
      </c>
      <c r="AD638" s="23" t="s">
        <v>103</v>
      </c>
      <c r="AE638" s="23">
        <v>43100</v>
      </c>
      <c r="AF638" s="2">
        <f t="shared" si="9"/>
        <v>50.570056947815864</v>
      </c>
    </row>
    <row r="639" spans="1:32" x14ac:dyDescent="0.35">
      <c r="A639" s="19" t="s">
        <v>944</v>
      </c>
      <c r="B639" s="20" t="s">
        <v>32</v>
      </c>
      <c r="C639" s="20" t="s">
        <v>921</v>
      </c>
      <c r="D639" s="20" t="s">
        <v>190</v>
      </c>
      <c r="E639" s="20" t="s">
        <v>37</v>
      </c>
      <c r="F639" s="20"/>
      <c r="G639" s="20" t="s">
        <v>97</v>
      </c>
      <c r="H639" s="20" t="s">
        <v>98</v>
      </c>
      <c r="I639" s="20" t="s">
        <v>136</v>
      </c>
      <c r="J639" s="39">
        <v>15</v>
      </c>
      <c r="K639" s="39">
        <v>0</v>
      </c>
      <c r="L639" s="39" t="s">
        <v>192</v>
      </c>
      <c r="M639" s="39" t="s">
        <v>101</v>
      </c>
      <c r="N639" s="39" t="s">
        <v>103</v>
      </c>
      <c r="O639" s="39">
        <v>17.280000007107201</v>
      </c>
      <c r="P639" s="39">
        <v>22.945160014748641</v>
      </c>
      <c r="Q639" s="39" t="s">
        <v>103</v>
      </c>
      <c r="R639" s="39" t="s">
        <v>103</v>
      </c>
      <c r="S639" s="39" t="s">
        <v>103</v>
      </c>
      <c r="T639" s="39" t="s">
        <v>103</v>
      </c>
      <c r="U639" s="39" t="s">
        <v>809</v>
      </c>
      <c r="V639" s="39" t="s">
        <v>99</v>
      </c>
      <c r="W639" s="39">
        <v>0</v>
      </c>
      <c r="X639" s="39">
        <v>155.21</v>
      </c>
      <c r="Y639" s="39">
        <v>155.21</v>
      </c>
      <c r="Z639" s="21">
        <v>1</v>
      </c>
      <c r="AA639" s="22" t="s">
        <v>106</v>
      </c>
      <c r="AB639" s="20">
        <v>2013</v>
      </c>
      <c r="AC639" s="20" t="s">
        <v>103</v>
      </c>
      <c r="AD639" s="23" t="s">
        <v>103</v>
      </c>
      <c r="AE639" s="23">
        <v>43100</v>
      </c>
      <c r="AF639" s="2">
        <f t="shared" si="9"/>
        <v>22.945160014748641</v>
      </c>
    </row>
    <row r="640" spans="1:32" x14ac:dyDescent="0.35">
      <c r="A640" s="19" t="s">
        <v>945</v>
      </c>
      <c r="B640" s="20" t="s">
        <v>32</v>
      </c>
      <c r="C640" s="20" t="s">
        <v>921</v>
      </c>
      <c r="D640" s="20" t="s">
        <v>190</v>
      </c>
      <c r="E640" s="20" t="s">
        <v>50</v>
      </c>
      <c r="F640" s="20"/>
      <c r="G640" s="20" t="s">
        <v>97</v>
      </c>
      <c r="H640" s="20" t="s">
        <v>98</v>
      </c>
      <c r="I640" s="20" t="s">
        <v>136</v>
      </c>
      <c r="J640" s="39">
        <v>15</v>
      </c>
      <c r="K640" s="39">
        <v>0</v>
      </c>
      <c r="L640" s="39" t="s">
        <v>192</v>
      </c>
      <c r="M640" s="39" t="s">
        <v>101</v>
      </c>
      <c r="N640" s="39" t="s">
        <v>103</v>
      </c>
      <c r="O640" s="39">
        <v>33</v>
      </c>
      <c r="P640" s="39">
        <v>43.818881954587702</v>
      </c>
      <c r="Q640" s="39" t="s">
        <v>103</v>
      </c>
      <c r="R640" s="39" t="s">
        <v>103</v>
      </c>
      <c r="S640" s="39" t="s">
        <v>103</v>
      </c>
      <c r="T640" s="39" t="s">
        <v>103</v>
      </c>
      <c r="U640" s="39" t="s">
        <v>158</v>
      </c>
      <c r="V640" s="39" t="s">
        <v>99</v>
      </c>
      <c r="W640" s="39">
        <v>0</v>
      </c>
      <c r="X640" s="39">
        <v>1</v>
      </c>
      <c r="Y640" s="39">
        <v>1</v>
      </c>
      <c r="Z640" s="21">
        <v>1</v>
      </c>
      <c r="AA640" s="22" t="s">
        <v>106</v>
      </c>
      <c r="AB640" s="20">
        <v>2013</v>
      </c>
      <c r="AC640" s="20" t="s">
        <v>103</v>
      </c>
      <c r="AD640" s="23" t="s">
        <v>103</v>
      </c>
      <c r="AE640" s="23">
        <v>43100</v>
      </c>
      <c r="AF640" s="2">
        <f t="shared" si="9"/>
        <v>43.818881954587702</v>
      </c>
    </row>
    <row r="641" spans="1:32" x14ac:dyDescent="0.35">
      <c r="A641" s="19" t="s">
        <v>946</v>
      </c>
      <c r="B641" s="20" t="s">
        <v>32</v>
      </c>
      <c r="C641" s="20" t="s">
        <v>921</v>
      </c>
      <c r="D641" s="20" t="s">
        <v>190</v>
      </c>
      <c r="E641" s="20" t="s">
        <v>51</v>
      </c>
      <c r="F641" s="20"/>
      <c r="G641" s="20" t="s">
        <v>97</v>
      </c>
      <c r="H641" s="20" t="s">
        <v>98</v>
      </c>
      <c r="I641" s="20" t="s">
        <v>136</v>
      </c>
      <c r="J641" s="39">
        <v>15</v>
      </c>
      <c r="K641" s="39">
        <v>0</v>
      </c>
      <c r="L641" s="39" t="s">
        <v>192</v>
      </c>
      <c r="M641" s="39" t="s">
        <v>101</v>
      </c>
      <c r="N641" s="39" t="s">
        <v>103</v>
      </c>
      <c r="O641" s="39">
        <v>29.16</v>
      </c>
      <c r="P641" s="39">
        <v>38.719957508962956</v>
      </c>
      <c r="Q641" s="39" t="s">
        <v>103</v>
      </c>
      <c r="R641" s="39" t="s">
        <v>103</v>
      </c>
      <c r="S641" s="39" t="s">
        <v>103</v>
      </c>
      <c r="T641" s="39" t="s">
        <v>103</v>
      </c>
      <c r="U641" s="39" t="s">
        <v>280</v>
      </c>
      <c r="V641" s="39" t="s">
        <v>99</v>
      </c>
      <c r="W641" s="39">
        <v>0</v>
      </c>
      <c r="X641" s="39">
        <v>12.71</v>
      </c>
      <c r="Y641" s="39">
        <v>12.71</v>
      </c>
      <c r="Z641" s="21">
        <v>1</v>
      </c>
      <c r="AA641" s="22" t="s">
        <v>106</v>
      </c>
      <c r="AB641" s="20">
        <v>2013</v>
      </c>
      <c r="AC641" s="20" t="s">
        <v>103</v>
      </c>
      <c r="AD641" s="23" t="s">
        <v>103</v>
      </c>
      <c r="AE641" s="23">
        <v>43100</v>
      </c>
      <c r="AF641" s="2">
        <f t="shared" si="9"/>
        <v>38.719957508962956</v>
      </c>
    </row>
    <row r="642" spans="1:32" x14ac:dyDescent="0.35">
      <c r="A642" s="19" t="s">
        <v>947</v>
      </c>
      <c r="B642" s="20" t="s">
        <v>32</v>
      </c>
      <c r="C642" s="20" t="s">
        <v>921</v>
      </c>
      <c r="D642" s="20" t="s">
        <v>190</v>
      </c>
      <c r="E642" s="20" t="s">
        <v>25</v>
      </c>
      <c r="F642" s="20"/>
      <c r="G642" s="20" t="s">
        <v>97</v>
      </c>
      <c r="H642" s="20" t="s">
        <v>98</v>
      </c>
      <c r="I642" s="20" t="s">
        <v>136</v>
      </c>
      <c r="J642" s="39">
        <v>15</v>
      </c>
      <c r="K642" s="39">
        <v>0</v>
      </c>
      <c r="L642" s="39" t="s">
        <v>192</v>
      </c>
      <c r="M642" s="39" t="s">
        <v>101</v>
      </c>
      <c r="N642" s="39" t="s">
        <v>103</v>
      </c>
      <c r="O642" s="39">
        <v>69.792072814983896</v>
      </c>
      <c r="P642" s="39">
        <v>92.67304848623543</v>
      </c>
      <c r="Q642" s="39" t="s">
        <v>103</v>
      </c>
      <c r="R642" s="39" t="s">
        <v>103</v>
      </c>
      <c r="S642" s="39" t="s">
        <v>103</v>
      </c>
      <c r="T642" s="39" t="s">
        <v>103</v>
      </c>
      <c r="U642" s="39" t="s">
        <v>104</v>
      </c>
      <c r="V642" s="39" t="s">
        <v>99</v>
      </c>
      <c r="W642" s="39">
        <v>0</v>
      </c>
      <c r="X642" s="39">
        <v>59.579629000000004</v>
      </c>
      <c r="Y642" s="39">
        <v>59.579629000000004</v>
      </c>
      <c r="Z642" s="21">
        <v>1</v>
      </c>
      <c r="AA642" s="22" t="s">
        <v>106</v>
      </c>
      <c r="AB642" s="20">
        <v>2013</v>
      </c>
      <c r="AC642" s="20" t="s">
        <v>103</v>
      </c>
      <c r="AD642" s="23" t="s">
        <v>103</v>
      </c>
      <c r="AE642" s="23">
        <v>43100</v>
      </c>
      <c r="AF642" s="2">
        <f t="shared" si="9"/>
        <v>92.67304848623543</v>
      </c>
    </row>
    <row r="643" spans="1:32" x14ac:dyDescent="0.35">
      <c r="A643" s="19" t="s">
        <v>948</v>
      </c>
      <c r="B643" s="20" t="s">
        <v>32</v>
      </c>
      <c r="C643" s="20" t="s">
        <v>921</v>
      </c>
      <c r="D643" s="20" t="s">
        <v>190</v>
      </c>
      <c r="E643" s="20" t="s">
        <v>26</v>
      </c>
      <c r="F643" s="20"/>
      <c r="G643" s="20" t="s">
        <v>97</v>
      </c>
      <c r="H643" s="20" t="s">
        <v>98</v>
      </c>
      <c r="I643" s="20" t="s">
        <v>136</v>
      </c>
      <c r="J643" s="39">
        <v>15</v>
      </c>
      <c r="K643" s="39">
        <v>0</v>
      </c>
      <c r="L643" s="39" t="s">
        <v>192</v>
      </c>
      <c r="M643" s="39" t="s">
        <v>101</v>
      </c>
      <c r="N643" s="39" t="s">
        <v>103</v>
      </c>
      <c r="O643" s="39">
        <v>48.656331042234036</v>
      </c>
      <c r="P643" s="39">
        <v>64.608061402514991</v>
      </c>
      <c r="Q643" s="39" t="s">
        <v>103</v>
      </c>
      <c r="R643" s="39" t="s">
        <v>103</v>
      </c>
      <c r="S643" s="39" t="s">
        <v>103</v>
      </c>
      <c r="T643" s="39" t="s">
        <v>103</v>
      </c>
      <c r="U643" s="39" t="s">
        <v>109</v>
      </c>
      <c r="V643" s="39" t="s">
        <v>99</v>
      </c>
      <c r="W643" s="39">
        <v>0</v>
      </c>
      <c r="X643" s="39">
        <v>359.1</v>
      </c>
      <c r="Y643" s="39">
        <v>359.1</v>
      </c>
      <c r="Z643" s="21">
        <v>1</v>
      </c>
      <c r="AA643" s="22" t="s">
        <v>106</v>
      </c>
      <c r="AB643" s="20">
        <v>2013</v>
      </c>
      <c r="AC643" s="20" t="s">
        <v>103</v>
      </c>
      <c r="AD643" s="23" t="s">
        <v>103</v>
      </c>
      <c r="AE643" s="23">
        <v>43100</v>
      </c>
      <c r="AF643" s="2">
        <f t="shared" ref="AF643:AF706" si="10">IF(ISBLANK(P643), NA(), P643)</f>
        <v>64.608061402514991</v>
      </c>
    </row>
    <row r="644" spans="1:32" x14ac:dyDescent="0.35">
      <c r="A644" s="19" t="s">
        <v>949</v>
      </c>
      <c r="B644" s="20" t="s">
        <v>32</v>
      </c>
      <c r="C644" s="20" t="s">
        <v>921</v>
      </c>
      <c r="D644" s="20" t="s">
        <v>190</v>
      </c>
      <c r="E644" s="20" t="s">
        <v>37</v>
      </c>
      <c r="F644" s="20"/>
      <c r="G644" s="20" t="s">
        <v>97</v>
      </c>
      <c r="H644" s="20" t="s">
        <v>98</v>
      </c>
      <c r="I644" s="20" t="s">
        <v>136</v>
      </c>
      <c r="J644" s="39">
        <v>12</v>
      </c>
      <c r="K644" s="39">
        <v>0</v>
      </c>
      <c r="L644" s="39" t="s">
        <v>192</v>
      </c>
      <c r="M644" s="39" t="s">
        <v>101</v>
      </c>
      <c r="N644" s="39" t="s">
        <v>103</v>
      </c>
      <c r="O644" s="39">
        <v>60.111383666396314</v>
      </c>
      <c r="P644" s="39">
        <v>79.818594697113681</v>
      </c>
      <c r="Q644" s="39" t="s">
        <v>103</v>
      </c>
      <c r="R644" s="39" t="s">
        <v>103</v>
      </c>
      <c r="S644" s="39" t="s">
        <v>103</v>
      </c>
      <c r="T644" s="39" t="s">
        <v>103</v>
      </c>
      <c r="U644" s="39" t="s">
        <v>207</v>
      </c>
      <c r="V644" s="39" t="s">
        <v>99</v>
      </c>
      <c r="W644" s="39">
        <v>0</v>
      </c>
      <c r="X644" s="39">
        <v>285.09426000000008</v>
      </c>
      <c r="Y644" s="39">
        <v>285.09426000000008</v>
      </c>
      <c r="Z644" s="21">
        <v>1</v>
      </c>
      <c r="AA644" s="22" t="s">
        <v>106</v>
      </c>
      <c r="AB644" s="20">
        <v>2013</v>
      </c>
      <c r="AC644" s="20" t="s">
        <v>103</v>
      </c>
      <c r="AD644" s="23" t="s">
        <v>103</v>
      </c>
      <c r="AE644" s="23">
        <v>43465</v>
      </c>
      <c r="AF644" s="2">
        <f t="shared" si="10"/>
        <v>79.818594697113681</v>
      </c>
    </row>
    <row r="645" spans="1:32" x14ac:dyDescent="0.35">
      <c r="A645" s="19" t="s">
        <v>950</v>
      </c>
      <c r="B645" s="20" t="s">
        <v>32</v>
      </c>
      <c r="C645" s="20" t="s">
        <v>921</v>
      </c>
      <c r="D645" s="20" t="s">
        <v>190</v>
      </c>
      <c r="E645" s="20" t="s">
        <v>37</v>
      </c>
      <c r="F645" s="20"/>
      <c r="G645" s="20" t="s">
        <v>97</v>
      </c>
      <c r="H645" s="20" t="s">
        <v>98</v>
      </c>
      <c r="I645" s="20" t="s">
        <v>136</v>
      </c>
      <c r="J645" s="39">
        <v>15</v>
      </c>
      <c r="K645" s="39">
        <v>0</v>
      </c>
      <c r="L645" s="39" t="s">
        <v>192</v>
      </c>
      <c r="M645" s="39" t="s">
        <v>101</v>
      </c>
      <c r="N645" s="39" t="s">
        <v>103</v>
      </c>
      <c r="O645" s="39">
        <v>15.840000730963716</v>
      </c>
      <c r="P645" s="39">
        <v>21.007958529129596</v>
      </c>
      <c r="Q645" s="39" t="s">
        <v>103</v>
      </c>
      <c r="R645" s="39" t="s">
        <v>103</v>
      </c>
      <c r="S645" s="39" t="s">
        <v>103</v>
      </c>
      <c r="T645" s="39" t="s">
        <v>103</v>
      </c>
      <c r="U645" s="39" t="s">
        <v>809</v>
      </c>
      <c r="V645" s="39" t="s">
        <v>99</v>
      </c>
      <c r="W645" s="39">
        <v>0</v>
      </c>
      <c r="X645" s="39">
        <v>30</v>
      </c>
      <c r="Y645" s="39">
        <v>30</v>
      </c>
      <c r="Z645" s="21">
        <v>1</v>
      </c>
      <c r="AA645" s="22" t="s">
        <v>106</v>
      </c>
      <c r="AB645" s="20">
        <v>2014</v>
      </c>
      <c r="AC645" s="20" t="s">
        <v>103</v>
      </c>
      <c r="AD645" s="23" t="s">
        <v>103</v>
      </c>
      <c r="AE645" s="23">
        <v>43465</v>
      </c>
      <c r="AF645" s="2">
        <f t="shared" si="10"/>
        <v>21.007958529129596</v>
      </c>
    </row>
    <row r="646" spans="1:32" x14ac:dyDescent="0.35">
      <c r="A646" s="19" t="s">
        <v>951</v>
      </c>
      <c r="B646" s="20" t="s">
        <v>32</v>
      </c>
      <c r="C646" s="20" t="s">
        <v>921</v>
      </c>
      <c r="D646" s="20" t="s">
        <v>190</v>
      </c>
      <c r="E646" s="20" t="s">
        <v>50</v>
      </c>
      <c r="F646" s="20"/>
      <c r="G646" s="20" t="s">
        <v>97</v>
      </c>
      <c r="H646" s="20" t="s">
        <v>98</v>
      </c>
      <c r="I646" s="20" t="s">
        <v>136</v>
      </c>
      <c r="J646" s="39">
        <v>15</v>
      </c>
      <c r="K646" s="39">
        <v>0</v>
      </c>
      <c r="L646" s="39" t="s">
        <v>192</v>
      </c>
      <c r="M646" s="39" t="s">
        <v>101</v>
      </c>
      <c r="N646" s="39" t="s">
        <v>103</v>
      </c>
      <c r="O646" s="39">
        <v>108.1712207033447</v>
      </c>
      <c r="P646" s="39">
        <v>143.46315743149165</v>
      </c>
      <c r="Q646" s="39" t="s">
        <v>103</v>
      </c>
      <c r="R646" s="39" t="s">
        <v>103</v>
      </c>
      <c r="S646" s="39" t="s">
        <v>103</v>
      </c>
      <c r="T646" s="39" t="s">
        <v>103</v>
      </c>
      <c r="U646" s="39" t="s">
        <v>158</v>
      </c>
      <c r="V646" s="39" t="s">
        <v>99</v>
      </c>
      <c r="W646" s="39">
        <v>0</v>
      </c>
      <c r="X646" s="39">
        <v>0</v>
      </c>
      <c r="Y646" s="39">
        <v>0</v>
      </c>
      <c r="Z646" s="21" t="s">
        <v>103</v>
      </c>
      <c r="AA646" s="22" t="s">
        <v>103</v>
      </c>
      <c r="AB646" s="20">
        <v>2014</v>
      </c>
      <c r="AC646" s="20" t="s">
        <v>103</v>
      </c>
      <c r="AD646" s="23" t="s">
        <v>103</v>
      </c>
      <c r="AE646" s="23">
        <v>43465</v>
      </c>
      <c r="AF646" s="2">
        <f t="shared" si="10"/>
        <v>143.46315743149165</v>
      </c>
    </row>
    <row r="647" spans="1:32" x14ac:dyDescent="0.35">
      <c r="A647" s="19" t="s">
        <v>952</v>
      </c>
      <c r="B647" s="20" t="s">
        <v>32</v>
      </c>
      <c r="C647" s="20" t="s">
        <v>921</v>
      </c>
      <c r="D647" s="20" t="s">
        <v>190</v>
      </c>
      <c r="E647" s="20" t="s">
        <v>51</v>
      </c>
      <c r="F647" s="20"/>
      <c r="G647" s="20" t="s">
        <v>97</v>
      </c>
      <c r="H647" s="20" t="s">
        <v>98</v>
      </c>
      <c r="I647" s="20" t="s">
        <v>136</v>
      </c>
      <c r="J647" s="39">
        <v>15</v>
      </c>
      <c r="K647" s="39">
        <v>0</v>
      </c>
      <c r="L647" s="39" t="s">
        <v>192</v>
      </c>
      <c r="M647" s="39" t="s">
        <v>101</v>
      </c>
      <c r="N647" s="39" t="s">
        <v>103</v>
      </c>
      <c r="O647" s="39">
        <v>28.067090568436548</v>
      </c>
      <c r="P647" s="39">
        <v>37.224258048324337</v>
      </c>
      <c r="Q647" s="39" t="s">
        <v>103</v>
      </c>
      <c r="R647" s="39" t="s">
        <v>103</v>
      </c>
      <c r="S647" s="39" t="s">
        <v>103</v>
      </c>
      <c r="T647" s="39" t="s">
        <v>103</v>
      </c>
      <c r="U647" s="39" t="s">
        <v>280</v>
      </c>
      <c r="V647" s="39" t="s">
        <v>99</v>
      </c>
      <c r="W647" s="39">
        <v>0</v>
      </c>
      <c r="X647" s="39">
        <v>33.21</v>
      </c>
      <c r="Y647" s="39">
        <v>33.21</v>
      </c>
      <c r="Z647" s="21">
        <v>1</v>
      </c>
      <c r="AA647" s="22" t="s">
        <v>106</v>
      </c>
      <c r="AB647" s="20">
        <v>2014</v>
      </c>
      <c r="AC647" s="20" t="s">
        <v>103</v>
      </c>
      <c r="AD647" s="23" t="s">
        <v>103</v>
      </c>
      <c r="AE647" s="23">
        <v>43465</v>
      </c>
      <c r="AF647" s="2">
        <f t="shared" si="10"/>
        <v>37.224258048324337</v>
      </c>
    </row>
    <row r="648" spans="1:32" x14ac:dyDescent="0.35">
      <c r="A648" s="19" t="s">
        <v>953</v>
      </c>
      <c r="B648" s="20" t="s">
        <v>32</v>
      </c>
      <c r="C648" s="20" t="s">
        <v>921</v>
      </c>
      <c r="D648" s="20" t="s">
        <v>190</v>
      </c>
      <c r="E648" s="20" t="s">
        <v>25</v>
      </c>
      <c r="F648" s="20"/>
      <c r="G648" s="20" t="s">
        <v>97</v>
      </c>
      <c r="H648" s="20" t="s">
        <v>98</v>
      </c>
      <c r="I648" s="20" t="s">
        <v>136</v>
      </c>
      <c r="J648" s="39">
        <v>15</v>
      </c>
      <c r="K648" s="39">
        <v>0</v>
      </c>
      <c r="L648" s="39" t="s">
        <v>192</v>
      </c>
      <c r="M648" s="39" t="s">
        <v>101</v>
      </c>
      <c r="N648" s="39" t="s">
        <v>103</v>
      </c>
      <c r="O648" s="39">
        <v>98.775815454631157</v>
      </c>
      <c r="P648" s="39">
        <v>131.00240776476281</v>
      </c>
      <c r="Q648" s="39" t="s">
        <v>103</v>
      </c>
      <c r="R648" s="39" t="s">
        <v>103</v>
      </c>
      <c r="S648" s="39" t="s">
        <v>103</v>
      </c>
      <c r="T648" s="39" t="s">
        <v>103</v>
      </c>
      <c r="U648" s="39" t="s">
        <v>104</v>
      </c>
      <c r="V648" s="39" t="s">
        <v>99</v>
      </c>
      <c r="W648" s="39">
        <v>0</v>
      </c>
      <c r="X648" s="39">
        <v>575.30980700000021</v>
      </c>
      <c r="Y648" s="39">
        <v>575.30980700000021</v>
      </c>
      <c r="Z648" s="21">
        <v>1</v>
      </c>
      <c r="AA648" s="22" t="s">
        <v>106</v>
      </c>
      <c r="AB648" s="20">
        <v>2014</v>
      </c>
      <c r="AC648" s="20" t="s">
        <v>103</v>
      </c>
      <c r="AD648" s="23" t="s">
        <v>103</v>
      </c>
      <c r="AE648" s="23">
        <v>43465</v>
      </c>
      <c r="AF648" s="2">
        <f t="shared" si="10"/>
        <v>131.00240776476281</v>
      </c>
    </row>
    <row r="649" spans="1:32" x14ac:dyDescent="0.35">
      <c r="A649" s="19" t="s">
        <v>954</v>
      </c>
      <c r="B649" s="20" t="s">
        <v>32</v>
      </c>
      <c r="C649" s="20" t="s">
        <v>921</v>
      </c>
      <c r="D649" s="20" t="s">
        <v>190</v>
      </c>
      <c r="E649" s="20" t="s">
        <v>26</v>
      </c>
      <c r="F649" s="20"/>
      <c r="G649" s="20" t="s">
        <v>97</v>
      </c>
      <c r="H649" s="20" t="s">
        <v>98</v>
      </c>
      <c r="I649" s="20" t="s">
        <v>136</v>
      </c>
      <c r="J649" s="39">
        <v>15</v>
      </c>
      <c r="K649" s="39">
        <v>0</v>
      </c>
      <c r="L649" s="39" t="s">
        <v>192</v>
      </c>
      <c r="M649" s="39" t="s">
        <v>101</v>
      </c>
      <c r="N649" s="39" t="s">
        <v>103</v>
      </c>
      <c r="O649" s="39">
        <v>66.619374170435407</v>
      </c>
      <c r="P649" s="39">
        <v>88.354607653097361</v>
      </c>
      <c r="Q649" s="39" t="s">
        <v>103</v>
      </c>
      <c r="R649" s="39" t="s">
        <v>103</v>
      </c>
      <c r="S649" s="39" t="s">
        <v>103</v>
      </c>
      <c r="T649" s="39" t="s">
        <v>103</v>
      </c>
      <c r="U649" s="39" t="s">
        <v>109</v>
      </c>
      <c r="V649" s="39" t="s">
        <v>99</v>
      </c>
      <c r="W649" s="39">
        <v>0</v>
      </c>
      <c r="X649" s="39">
        <v>134.77249999999995</v>
      </c>
      <c r="Y649" s="39">
        <v>134.77249999999995</v>
      </c>
      <c r="Z649" s="21">
        <v>1</v>
      </c>
      <c r="AA649" s="22" t="s">
        <v>106</v>
      </c>
      <c r="AB649" s="20">
        <v>2014</v>
      </c>
      <c r="AC649" s="20" t="s">
        <v>103</v>
      </c>
      <c r="AD649" s="23" t="s">
        <v>103</v>
      </c>
      <c r="AE649" s="23">
        <v>43465</v>
      </c>
      <c r="AF649" s="2">
        <f t="shared" si="10"/>
        <v>88.354607653097361</v>
      </c>
    </row>
    <row r="650" spans="1:32" x14ac:dyDescent="0.35">
      <c r="A650" s="19" t="s">
        <v>955</v>
      </c>
      <c r="B650" s="20" t="s">
        <v>32</v>
      </c>
      <c r="C650" s="20" t="s">
        <v>921</v>
      </c>
      <c r="D650" s="20" t="s">
        <v>190</v>
      </c>
      <c r="E650" s="20" t="s">
        <v>37</v>
      </c>
      <c r="F650" s="20"/>
      <c r="G650" s="20" t="s">
        <v>97</v>
      </c>
      <c r="H650" s="20" t="s">
        <v>98</v>
      </c>
      <c r="I650" s="20" t="s">
        <v>136</v>
      </c>
      <c r="J650" s="39">
        <v>12</v>
      </c>
      <c r="K650" s="39">
        <v>0</v>
      </c>
      <c r="L650" s="39" t="s">
        <v>192</v>
      </c>
      <c r="M650" s="39" t="s">
        <v>101</v>
      </c>
      <c r="N650" s="39" t="s">
        <v>103</v>
      </c>
      <c r="O650" s="39">
        <v>47.356268423214587</v>
      </c>
      <c r="P650" s="39">
        <v>62.806722046703698</v>
      </c>
      <c r="Q650" s="39" t="s">
        <v>103</v>
      </c>
      <c r="R650" s="39" t="s">
        <v>103</v>
      </c>
      <c r="S650" s="39" t="s">
        <v>103</v>
      </c>
      <c r="T650" s="39" t="s">
        <v>103</v>
      </c>
      <c r="U650" s="39" t="s">
        <v>207</v>
      </c>
      <c r="V650" s="39" t="s">
        <v>99</v>
      </c>
      <c r="W650" s="39">
        <v>0</v>
      </c>
      <c r="X650" s="39">
        <v>645.54699999999991</v>
      </c>
      <c r="Y650" s="39">
        <v>645.54699999999991</v>
      </c>
      <c r="Z650" s="21">
        <v>1</v>
      </c>
      <c r="AA650" s="22" t="s">
        <v>106</v>
      </c>
      <c r="AB650" s="20">
        <v>2014</v>
      </c>
      <c r="AC650" s="20" t="s">
        <v>103</v>
      </c>
      <c r="AD650" s="23" t="s">
        <v>103</v>
      </c>
      <c r="AE650" s="23">
        <v>43830</v>
      </c>
      <c r="AF650" s="2">
        <f t="shared" si="10"/>
        <v>62.806722046703698</v>
      </c>
    </row>
    <row r="651" spans="1:32" x14ac:dyDescent="0.35">
      <c r="A651" s="19" t="s">
        <v>956</v>
      </c>
      <c r="B651" s="20" t="s">
        <v>32</v>
      </c>
      <c r="C651" s="20" t="s">
        <v>921</v>
      </c>
      <c r="D651" s="20" t="s">
        <v>190</v>
      </c>
      <c r="E651" s="20" t="s">
        <v>50</v>
      </c>
      <c r="F651" s="20"/>
      <c r="G651" s="20" t="s">
        <v>97</v>
      </c>
      <c r="H651" s="20" t="s">
        <v>98</v>
      </c>
      <c r="I651" s="20" t="s">
        <v>136</v>
      </c>
      <c r="J651" s="39">
        <v>15</v>
      </c>
      <c r="K651" s="39">
        <v>0</v>
      </c>
      <c r="L651" s="39" t="s">
        <v>192</v>
      </c>
      <c r="M651" s="39" t="s">
        <v>101</v>
      </c>
      <c r="N651" s="39" t="s">
        <v>103</v>
      </c>
      <c r="O651" s="39">
        <v>31</v>
      </c>
      <c r="P651" s="39">
        <v>34.39476311993787</v>
      </c>
      <c r="Q651" s="39" t="s">
        <v>103</v>
      </c>
      <c r="R651" s="39" t="s">
        <v>103</v>
      </c>
      <c r="S651" s="39" t="s">
        <v>103</v>
      </c>
      <c r="T651" s="39" t="s">
        <v>103</v>
      </c>
      <c r="U651" s="39" t="s">
        <v>158</v>
      </c>
      <c r="V651" s="39" t="s">
        <v>99</v>
      </c>
      <c r="W651" s="39">
        <v>0</v>
      </c>
      <c r="X651" s="39">
        <v>0</v>
      </c>
      <c r="Y651" s="39">
        <v>0</v>
      </c>
      <c r="Z651" s="21" t="s">
        <v>103</v>
      </c>
      <c r="AA651" s="22" t="s">
        <v>103</v>
      </c>
      <c r="AB651" s="20">
        <v>2015</v>
      </c>
      <c r="AC651" s="20" t="s">
        <v>103</v>
      </c>
      <c r="AD651" s="23" t="s">
        <v>103</v>
      </c>
      <c r="AE651" s="23">
        <v>43830</v>
      </c>
      <c r="AF651" s="2">
        <f t="shared" si="10"/>
        <v>34.39476311993787</v>
      </c>
    </row>
    <row r="652" spans="1:32" x14ac:dyDescent="0.35">
      <c r="A652" s="19" t="s">
        <v>957</v>
      </c>
      <c r="B652" s="20" t="s">
        <v>32</v>
      </c>
      <c r="C652" s="20" t="s">
        <v>921</v>
      </c>
      <c r="D652" s="20" t="s">
        <v>190</v>
      </c>
      <c r="E652" s="20" t="s">
        <v>51</v>
      </c>
      <c r="F652" s="20"/>
      <c r="G652" s="20" t="s">
        <v>97</v>
      </c>
      <c r="H652" s="20" t="s">
        <v>98</v>
      </c>
      <c r="I652" s="20" t="s">
        <v>136</v>
      </c>
      <c r="J652" s="39">
        <v>15</v>
      </c>
      <c r="K652" s="39">
        <v>0</v>
      </c>
      <c r="L652" s="39" t="s">
        <v>192</v>
      </c>
      <c r="M652" s="39" t="s">
        <v>101</v>
      </c>
      <c r="N652" s="39" t="s">
        <v>103</v>
      </c>
      <c r="O652" s="39">
        <v>46.302841918294853</v>
      </c>
      <c r="P652" s="39">
        <v>51.373396114828417</v>
      </c>
      <c r="Q652" s="39" t="s">
        <v>103</v>
      </c>
      <c r="R652" s="39" t="s">
        <v>103</v>
      </c>
      <c r="S652" s="39" t="s">
        <v>103</v>
      </c>
      <c r="T652" s="39" t="s">
        <v>103</v>
      </c>
      <c r="U652" s="39" t="s">
        <v>280</v>
      </c>
      <c r="V652" s="39" t="s">
        <v>99</v>
      </c>
      <c r="W652" s="39">
        <v>0</v>
      </c>
      <c r="X652" s="39">
        <v>57.93</v>
      </c>
      <c r="Y652" s="39">
        <v>57.93</v>
      </c>
      <c r="Z652" s="21">
        <v>1</v>
      </c>
      <c r="AA652" s="22" t="s">
        <v>106</v>
      </c>
      <c r="AB652" s="20">
        <v>2015</v>
      </c>
      <c r="AC652" s="20" t="s">
        <v>103</v>
      </c>
      <c r="AD652" s="23" t="s">
        <v>103</v>
      </c>
      <c r="AE652" s="23">
        <v>43830</v>
      </c>
      <c r="AF652" s="2">
        <f t="shared" si="10"/>
        <v>51.373396114828417</v>
      </c>
    </row>
    <row r="653" spans="1:32" x14ac:dyDescent="0.35">
      <c r="A653" s="19" t="s">
        <v>958</v>
      </c>
      <c r="B653" s="20" t="s">
        <v>32</v>
      </c>
      <c r="C653" s="20" t="s">
        <v>921</v>
      </c>
      <c r="D653" s="20" t="s">
        <v>190</v>
      </c>
      <c r="E653" s="20" t="s">
        <v>25</v>
      </c>
      <c r="F653" s="20"/>
      <c r="G653" s="20" t="s">
        <v>97</v>
      </c>
      <c r="H653" s="20" t="s">
        <v>98</v>
      </c>
      <c r="I653" s="20" t="s">
        <v>136</v>
      </c>
      <c r="J653" s="39">
        <v>15</v>
      </c>
      <c r="K653" s="39">
        <v>0</v>
      </c>
      <c r="L653" s="39" t="s">
        <v>192</v>
      </c>
      <c r="M653" s="39" t="s">
        <v>101</v>
      </c>
      <c r="N653" s="39" t="s">
        <v>103</v>
      </c>
      <c r="O653" s="39">
        <v>54.458846164498325</v>
      </c>
      <c r="P653" s="39">
        <v>60.422552052034092</v>
      </c>
      <c r="Q653" s="39" t="s">
        <v>103</v>
      </c>
      <c r="R653" s="39" t="s">
        <v>103</v>
      </c>
      <c r="S653" s="39" t="s">
        <v>103</v>
      </c>
      <c r="T653" s="39" t="s">
        <v>103</v>
      </c>
      <c r="U653" s="39" t="s">
        <v>104</v>
      </c>
      <c r="V653" s="39" t="s">
        <v>99</v>
      </c>
      <c r="W653" s="39">
        <v>0</v>
      </c>
      <c r="X653" s="39">
        <v>8.111994000000001</v>
      </c>
      <c r="Y653" s="39">
        <v>8.111994000000001</v>
      </c>
      <c r="Z653" s="21">
        <v>1</v>
      </c>
      <c r="AA653" s="22" t="s">
        <v>106</v>
      </c>
      <c r="AB653" s="20">
        <v>2015</v>
      </c>
      <c r="AC653" s="20" t="s">
        <v>103</v>
      </c>
      <c r="AD653" s="23" t="s">
        <v>103</v>
      </c>
      <c r="AE653" s="23">
        <v>43830</v>
      </c>
      <c r="AF653" s="2">
        <f t="shared" si="10"/>
        <v>60.422552052034092</v>
      </c>
    </row>
    <row r="654" spans="1:32" x14ac:dyDescent="0.35">
      <c r="A654" s="19" t="s">
        <v>959</v>
      </c>
      <c r="B654" s="20" t="s">
        <v>32</v>
      </c>
      <c r="C654" s="20" t="s">
        <v>921</v>
      </c>
      <c r="D654" s="20" t="s">
        <v>190</v>
      </c>
      <c r="E654" s="20" t="s">
        <v>26</v>
      </c>
      <c r="F654" s="20"/>
      <c r="G654" s="20" t="s">
        <v>97</v>
      </c>
      <c r="H654" s="20" t="s">
        <v>98</v>
      </c>
      <c r="I654" s="20" t="s">
        <v>136</v>
      </c>
      <c r="J654" s="39">
        <v>15</v>
      </c>
      <c r="K654" s="39">
        <v>0</v>
      </c>
      <c r="L654" s="39" t="s">
        <v>192</v>
      </c>
      <c r="M654" s="39" t="s">
        <v>101</v>
      </c>
      <c r="N654" s="39" t="s">
        <v>103</v>
      </c>
      <c r="O654" s="39">
        <v>56.879266024385103</v>
      </c>
      <c r="P654" s="39">
        <v>63.108028430472764</v>
      </c>
      <c r="Q654" s="39" t="s">
        <v>103</v>
      </c>
      <c r="R654" s="39" t="s">
        <v>103</v>
      </c>
      <c r="S654" s="39" t="s">
        <v>103</v>
      </c>
      <c r="T654" s="39" t="s">
        <v>103</v>
      </c>
      <c r="U654" s="39" t="s">
        <v>109</v>
      </c>
      <c r="V654" s="39" t="s">
        <v>99</v>
      </c>
      <c r="W654" s="39">
        <v>0</v>
      </c>
      <c r="X654" s="39">
        <v>592.4849999999999</v>
      </c>
      <c r="Y654" s="39">
        <v>592.4849999999999</v>
      </c>
      <c r="Z654" s="21">
        <v>1</v>
      </c>
      <c r="AA654" s="22" t="s">
        <v>106</v>
      </c>
      <c r="AB654" s="20">
        <v>2015</v>
      </c>
      <c r="AC654" s="20" t="s">
        <v>103</v>
      </c>
      <c r="AD654" s="23" t="s">
        <v>103</v>
      </c>
      <c r="AE654" s="23">
        <v>43830</v>
      </c>
      <c r="AF654" s="2">
        <f t="shared" si="10"/>
        <v>63.108028430472764</v>
      </c>
    </row>
    <row r="655" spans="1:32" x14ac:dyDescent="0.35">
      <c r="A655" s="19" t="s">
        <v>960</v>
      </c>
      <c r="B655" s="20" t="s">
        <v>32</v>
      </c>
      <c r="C655" s="20" t="s">
        <v>921</v>
      </c>
      <c r="D655" s="20" t="s">
        <v>190</v>
      </c>
      <c r="E655" s="20" t="s">
        <v>37</v>
      </c>
      <c r="F655" s="20"/>
      <c r="G655" s="20" t="s">
        <v>97</v>
      </c>
      <c r="H655" s="20" t="s">
        <v>98</v>
      </c>
      <c r="I655" s="20" t="s">
        <v>136</v>
      </c>
      <c r="J655" s="39">
        <v>11</v>
      </c>
      <c r="K655" s="39">
        <v>0</v>
      </c>
      <c r="L655" s="39" t="s">
        <v>192</v>
      </c>
      <c r="M655" s="39" t="s">
        <v>101</v>
      </c>
      <c r="N655" s="39" t="s">
        <v>103</v>
      </c>
      <c r="O655" s="39">
        <v>47.113311491925799</v>
      </c>
      <c r="P655" s="39">
        <v>52.272618985826917</v>
      </c>
      <c r="Q655" s="39" t="s">
        <v>103</v>
      </c>
      <c r="R655" s="39" t="s">
        <v>103</v>
      </c>
      <c r="S655" s="39" t="s">
        <v>103</v>
      </c>
      <c r="T655" s="39" t="s">
        <v>103</v>
      </c>
      <c r="U655" s="39" t="s">
        <v>207</v>
      </c>
      <c r="V655" s="39" t="s">
        <v>99</v>
      </c>
      <c r="W655" s="39">
        <v>0</v>
      </c>
      <c r="X655" s="39">
        <v>974.28860100000009</v>
      </c>
      <c r="Y655" s="39">
        <v>974.28860100000009</v>
      </c>
      <c r="Z655" s="21">
        <v>1</v>
      </c>
      <c r="AA655" s="22" t="s">
        <v>106</v>
      </c>
      <c r="AB655" s="20">
        <v>2015</v>
      </c>
      <c r="AC655" s="20" t="s">
        <v>103</v>
      </c>
      <c r="AD655" s="23" t="s">
        <v>103</v>
      </c>
      <c r="AE655" s="23">
        <v>44196</v>
      </c>
      <c r="AF655" s="2">
        <f t="shared" si="10"/>
        <v>52.272618985826917</v>
      </c>
    </row>
    <row r="656" spans="1:32" x14ac:dyDescent="0.35">
      <c r="A656" s="19" t="s">
        <v>961</v>
      </c>
      <c r="B656" s="20" t="s">
        <v>32</v>
      </c>
      <c r="C656" s="20" t="s">
        <v>921</v>
      </c>
      <c r="D656" s="20" t="s">
        <v>190</v>
      </c>
      <c r="E656" s="20" t="s">
        <v>26</v>
      </c>
      <c r="F656" s="20"/>
      <c r="G656" s="20" t="s">
        <v>112</v>
      </c>
      <c r="H656" s="20" t="s">
        <v>99</v>
      </c>
      <c r="I656" s="20" t="s">
        <v>136</v>
      </c>
      <c r="J656" s="39">
        <v>15</v>
      </c>
      <c r="K656" s="39">
        <v>0</v>
      </c>
      <c r="L656" s="39" t="s">
        <v>192</v>
      </c>
      <c r="M656" s="39" t="s">
        <v>101</v>
      </c>
      <c r="N656" s="39" t="s">
        <v>103</v>
      </c>
      <c r="O656" s="39">
        <v>72.599999999999994</v>
      </c>
      <c r="P656" s="39">
        <v>80.318619316296036</v>
      </c>
      <c r="Q656" s="39" t="s">
        <v>103</v>
      </c>
      <c r="R656" s="39">
        <v>0</v>
      </c>
      <c r="S656" s="39">
        <v>700</v>
      </c>
      <c r="T656" s="39" t="s">
        <v>103</v>
      </c>
      <c r="U656" s="39" t="s">
        <v>268</v>
      </c>
      <c r="V656" s="39" t="s">
        <v>99</v>
      </c>
      <c r="W656" s="39">
        <v>0</v>
      </c>
      <c r="X656" s="39">
        <v>700</v>
      </c>
      <c r="Y656" s="39">
        <v>700</v>
      </c>
      <c r="Z656" s="21">
        <v>1</v>
      </c>
      <c r="AA656" s="22">
        <v>1</v>
      </c>
      <c r="AB656" s="20">
        <v>2016</v>
      </c>
      <c r="AC656" s="20" t="s">
        <v>103</v>
      </c>
      <c r="AD656" s="23" t="s">
        <v>103</v>
      </c>
      <c r="AE656" s="23" t="s">
        <v>103</v>
      </c>
      <c r="AF656" s="2">
        <f t="shared" si="10"/>
        <v>80.318619316296036</v>
      </c>
    </row>
    <row r="657" spans="1:32" x14ac:dyDescent="0.35">
      <c r="A657" s="19" t="s">
        <v>962</v>
      </c>
      <c r="B657" s="20" t="s">
        <v>32</v>
      </c>
      <c r="C657" s="20" t="s">
        <v>921</v>
      </c>
      <c r="D657" s="20" t="s">
        <v>190</v>
      </c>
      <c r="E657" s="20" t="s">
        <v>37</v>
      </c>
      <c r="F657" s="20"/>
      <c r="G657" s="20" t="s">
        <v>97</v>
      </c>
      <c r="H657" s="20" t="s">
        <v>98</v>
      </c>
      <c r="I657" s="20" t="s">
        <v>273</v>
      </c>
      <c r="J657" s="39">
        <v>12</v>
      </c>
      <c r="K657" s="39">
        <v>0</v>
      </c>
      <c r="L657" s="39" t="s">
        <v>192</v>
      </c>
      <c r="M657" s="39" t="s">
        <v>101</v>
      </c>
      <c r="N657" s="39" t="s">
        <v>103</v>
      </c>
      <c r="O657" s="39">
        <v>59.893131010797156</v>
      </c>
      <c r="P657" s="39">
        <v>66.260793241284603</v>
      </c>
      <c r="Q657" s="39" t="s">
        <v>103</v>
      </c>
      <c r="R657" s="39" t="s">
        <v>103</v>
      </c>
      <c r="S657" s="39" t="s">
        <v>103</v>
      </c>
      <c r="T657" s="39" t="s">
        <v>103</v>
      </c>
      <c r="U657" s="39" t="s">
        <v>207</v>
      </c>
      <c r="V657" s="39" t="s">
        <v>99</v>
      </c>
      <c r="W657" s="39">
        <v>0</v>
      </c>
      <c r="X657" s="39">
        <v>4.076778</v>
      </c>
      <c r="Y657" s="39">
        <v>4.076778</v>
      </c>
      <c r="Z657" s="21">
        <v>1</v>
      </c>
      <c r="AA657" s="22" t="s">
        <v>106</v>
      </c>
      <c r="AB657" s="20">
        <v>2016</v>
      </c>
      <c r="AC657" s="20" t="s">
        <v>103</v>
      </c>
      <c r="AD657" s="23" t="s">
        <v>103</v>
      </c>
      <c r="AE657" s="23">
        <v>41274</v>
      </c>
      <c r="AF657" s="2">
        <f t="shared" si="10"/>
        <v>66.260793241284603</v>
      </c>
    </row>
    <row r="658" spans="1:32" x14ac:dyDescent="0.35">
      <c r="A658" s="19" t="s">
        <v>963</v>
      </c>
      <c r="B658" s="20" t="s">
        <v>32</v>
      </c>
      <c r="C658" s="20" t="s">
        <v>921</v>
      </c>
      <c r="D658" s="20" t="s">
        <v>190</v>
      </c>
      <c r="E658" s="20" t="s">
        <v>51</v>
      </c>
      <c r="F658" s="20"/>
      <c r="G658" s="20" t="s">
        <v>97</v>
      </c>
      <c r="H658" s="20" t="s">
        <v>98</v>
      </c>
      <c r="I658" s="20" t="s">
        <v>136</v>
      </c>
      <c r="J658" s="39">
        <v>15</v>
      </c>
      <c r="K658" s="39">
        <v>0</v>
      </c>
      <c r="L658" s="39" t="s">
        <v>192</v>
      </c>
      <c r="M658" s="39" t="s">
        <v>101</v>
      </c>
      <c r="N658" s="39" t="s">
        <v>103</v>
      </c>
      <c r="O658" s="39">
        <v>46.665535153628156</v>
      </c>
      <c r="P658" s="39">
        <v>51.626878143188577</v>
      </c>
      <c r="Q658" s="39" t="s">
        <v>103</v>
      </c>
      <c r="R658" s="39" t="s">
        <v>103</v>
      </c>
      <c r="S658" s="39" t="s">
        <v>103</v>
      </c>
      <c r="T658" s="39" t="s">
        <v>103</v>
      </c>
      <c r="U658" s="39" t="s">
        <v>280</v>
      </c>
      <c r="V658" s="39" t="s">
        <v>99</v>
      </c>
      <c r="W658" s="39">
        <v>0</v>
      </c>
      <c r="X658" s="39">
        <v>183.91</v>
      </c>
      <c r="Y658" s="39">
        <v>183.91</v>
      </c>
      <c r="Z658" s="21">
        <v>1</v>
      </c>
      <c r="AA658" s="22" t="s">
        <v>106</v>
      </c>
      <c r="AB658" s="20">
        <v>2016</v>
      </c>
      <c r="AC658" s="20" t="s">
        <v>103</v>
      </c>
      <c r="AD658" s="23" t="s">
        <v>103</v>
      </c>
      <c r="AE658" s="23">
        <v>44196</v>
      </c>
      <c r="AF658" s="2">
        <f t="shared" si="10"/>
        <v>51.626878143188577</v>
      </c>
    </row>
    <row r="659" spans="1:32" x14ac:dyDescent="0.35">
      <c r="A659" s="19" t="s">
        <v>964</v>
      </c>
      <c r="B659" s="20" t="s">
        <v>32</v>
      </c>
      <c r="C659" s="20" t="s">
        <v>921</v>
      </c>
      <c r="D659" s="20" t="s">
        <v>190</v>
      </c>
      <c r="E659" s="20" t="s">
        <v>25</v>
      </c>
      <c r="F659" s="20"/>
      <c r="G659" s="20" t="s">
        <v>97</v>
      </c>
      <c r="H659" s="20" t="s">
        <v>98</v>
      </c>
      <c r="I659" s="20" t="s">
        <v>136</v>
      </c>
      <c r="J659" s="39">
        <v>15</v>
      </c>
      <c r="K659" s="39">
        <v>0</v>
      </c>
      <c r="L659" s="39" t="s">
        <v>192</v>
      </c>
      <c r="M659" s="39" t="s">
        <v>101</v>
      </c>
      <c r="N659" s="39" t="s">
        <v>103</v>
      </c>
      <c r="O659" s="39">
        <v>68.024251106202627</v>
      </c>
      <c r="P659" s="39">
        <v>75.256390204892824</v>
      </c>
      <c r="Q659" s="39" t="s">
        <v>103</v>
      </c>
      <c r="R659" s="39" t="s">
        <v>103</v>
      </c>
      <c r="S659" s="39" t="s">
        <v>103</v>
      </c>
      <c r="T659" s="39" t="s">
        <v>103</v>
      </c>
      <c r="U659" s="39" t="s">
        <v>104</v>
      </c>
      <c r="V659" s="39" t="s">
        <v>99</v>
      </c>
      <c r="W659" s="39">
        <v>0</v>
      </c>
      <c r="X659" s="39">
        <v>122.32773900000008</v>
      </c>
      <c r="Y659" s="39">
        <v>122.32773900000008</v>
      </c>
      <c r="Z659" s="21">
        <v>1</v>
      </c>
      <c r="AA659" s="22" t="s">
        <v>106</v>
      </c>
      <c r="AB659" s="20">
        <v>2016</v>
      </c>
      <c r="AC659" s="20" t="s">
        <v>103</v>
      </c>
      <c r="AD659" s="23" t="s">
        <v>103</v>
      </c>
      <c r="AE659" s="23">
        <v>44196</v>
      </c>
      <c r="AF659" s="2">
        <f t="shared" si="10"/>
        <v>75.256390204892824</v>
      </c>
    </row>
    <row r="660" spans="1:32" x14ac:dyDescent="0.35">
      <c r="A660" s="19" t="s">
        <v>965</v>
      </c>
      <c r="B660" s="20" t="s">
        <v>32</v>
      </c>
      <c r="C660" s="20" t="s">
        <v>921</v>
      </c>
      <c r="D660" s="20" t="s">
        <v>190</v>
      </c>
      <c r="E660" s="20" t="s">
        <v>26</v>
      </c>
      <c r="F660" s="20"/>
      <c r="G660" s="20" t="s">
        <v>97</v>
      </c>
      <c r="H660" s="20" t="s">
        <v>98</v>
      </c>
      <c r="I660" s="20" t="s">
        <v>136</v>
      </c>
      <c r="J660" s="39">
        <v>15</v>
      </c>
      <c r="K660" s="39">
        <v>0</v>
      </c>
      <c r="L660" s="39" t="s">
        <v>192</v>
      </c>
      <c r="M660" s="39" t="s">
        <v>101</v>
      </c>
      <c r="N660" s="39" t="s">
        <v>103</v>
      </c>
      <c r="O660" s="39">
        <v>40.19659128987135</v>
      </c>
      <c r="P660" s="39">
        <v>44.470175118786756</v>
      </c>
      <c r="Q660" s="39" t="s">
        <v>103</v>
      </c>
      <c r="R660" s="39" t="s">
        <v>103</v>
      </c>
      <c r="S660" s="39" t="s">
        <v>103</v>
      </c>
      <c r="T660" s="39" t="s">
        <v>103</v>
      </c>
      <c r="U660" s="39" t="s">
        <v>109</v>
      </c>
      <c r="V660" s="39" t="s">
        <v>99</v>
      </c>
      <c r="W660" s="39">
        <v>0</v>
      </c>
      <c r="X660" s="39">
        <v>5.5499999999999989</v>
      </c>
      <c r="Y660" s="39">
        <v>5.5499999999999989</v>
      </c>
      <c r="Z660" s="21">
        <v>1</v>
      </c>
      <c r="AA660" s="22" t="s">
        <v>106</v>
      </c>
      <c r="AB660" s="20">
        <v>2016</v>
      </c>
      <c r="AC660" s="20" t="s">
        <v>103</v>
      </c>
      <c r="AD660" s="23" t="s">
        <v>103</v>
      </c>
      <c r="AE660" s="23">
        <v>44196</v>
      </c>
      <c r="AF660" s="2">
        <f t="shared" si="10"/>
        <v>44.470175118786756</v>
      </c>
    </row>
    <row r="661" spans="1:32" x14ac:dyDescent="0.35">
      <c r="A661" s="19" t="s">
        <v>966</v>
      </c>
      <c r="B661" s="20" t="s">
        <v>32</v>
      </c>
      <c r="C661" s="20" t="s">
        <v>921</v>
      </c>
      <c r="D661" s="20" t="s">
        <v>190</v>
      </c>
      <c r="E661" s="20" t="s">
        <v>37</v>
      </c>
      <c r="F661" s="20"/>
      <c r="G661" s="20" t="s">
        <v>97</v>
      </c>
      <c r="H661" s="20" t="s">
        <v>98</v>
      </c>
      <c r="I661" s="20" t="s">
        <v>136</v>
      </c>
      <c r="J661" s="39">
        <v>11</v>
      </c>
      <c r="K661" s="39">
        <v>0</v>
      </c>
      <c r="L661" s="39" t="s">
        <v>192</v>
      </c>
      <c r="M661" s="39" t="s">
        <v>101</v>
      </c>
      <c r="N661" s="39" t="s">
        <v>103</v>
      </c>
      <c r="O661" s="39">
        <v>47.598939133304128</v>
      </c>
      <c r="P661" s="39">
        <v>52.659518899550974</v>
      </c>
      <c r="Q661" s="39" t="s">
        <v>103</v>
      </c>
      <c r="R661" s="39" t="s">
        <v>103</v>
      </c>
      <c r="S661" s="39" t="s">
        <v>103</v>
      </c>
      <c r="T661" s="39" t="s">
        <v>103</v>
      </c>
      <c r="U661" s="39" t="s">
        <v>207</v>
      </c>
      <c r="V661" s="39" t="s">
        <v>99</v>
      </c>
      <c r="W661" s="39">
        <v>0</v>
      </c>
      <c r="X661" s="39">
        <v>950.72378399999991</v>
      </c>
      <c r="Y661" s="39">
        <v>950.72378399999991</v>
      </c>
      <c r="Z661" s="21">
        <v>1</v>
      </c>
      <c r="AA661" s="22" t="s">
        <v>106</v>
      </c>
      <c r="AB661" s="20">
        <v>2016</v>
      </c>
      <c r="AC661" s="20" t="s">
        <v>103</v>
      </c>
      <c r="AD661" s="23" t="s">
        <v>103</v>
      </c>
      <c r="AE661" s="23">
        <v>44196</v>
      </c>
      <c r="AF661" s="2">
        <f t="shared" si="10"/>
        <v>52.659518899550974</v>
      </c>
    </row>
    <row r="662" spans="1:32" x14ac:dyDescent="0.35">
      <c r="A662" s="19" t="s">
        <v>967</v>
      </c>
      <c r="B662" s="20" t="s">
        <v>32</v>
      </c>
      <c r="C662" s="20" t="s">
        <v>921</v>
      </c>
      <c r="D662" s="20" t="s">
        <v>190</v>
      </c>
      <c r="E662" s="20" t="s">
        <v>51</v>
      </c>
      <c r="F662" s="20"/>
      <c r="G662" s="20" t="s">
        <v>97</v>
      </c>
      <c r="H662" s="20" t="s">
        <v>98</v>
      </c>
      <c r="I662" s="20" t="s">
        <v>136</v>
      </c>
      <c r="J662" s="39">
        <v>15</v>
      </c>
      <c r="K662" s="39">
        <v>0</v>
      </c>
      <c r="L662" s="39" t="s">
        <v>192</v>
      </c>
      <c r="M662" s="39" t="s">
        <v>101</v>
      </c>
      <c r="N662" s="39" t="s">
        <v>103</v>
      </c>
      <c r="O662" s="39">
        <v>42</v>
      </c>
      <c r="P662" s="39">
        <v>46.465316959840692</v>
      </c>
      <c r="Q662" s="39" t="s">
        <v>103</v>
      </c>
      <c r="R662" s="39" t="s">
        <v>103</v>
      </c>
      <c r="S662" s="39" t="s">
        <v>103</v>
      </c>
      <c r="T662" s="39" t="s">
        <v>103</v>
      </c>
      <c r="U662" s="39" t="s">
        <v>280</v>
      </c>
      <c r="V662" s="39" t="s">
        <v>99</v>
      </c>
      <c r="W662" s="39">
        <v>0</v>
      </c>
      <c r="X662" s="39">
        <v>18.27</v>
      </c>
      <c r="Y662" s="39">
        <v>18.27</v>
      </c>
      <c r="Z662" s="21">
        <v>1</v>
      </c>
      <c r="AA662" s="22" t="s">
        <v>106</v>
      </c>
      <c r="AB662" s="20">
        <v>2016</v>
      </c>
      <c r="AC662" s="20" t="s">
        <v>103</v>
      </c>
      <c r="AD662" s="23" t="s">
        <v>103</v>
      </c>
      <c r="AE662" s="23">
        <v>44196</v>
      </c>
      <c r="AF662" s="2">
        <f t="shared" si="10"/>
        <v>46.465316959840692</v>
      </c>
    </row>
    <row r="663" spans="1:32" x14ac:dyDescent="0.35">
      <c r="A663" s="19" t="s">
        <v>968</v>
      </c>
      <c r="B663" s="20" t="s">
        <v>32</v>
      </c>
      <c r="C663" s="20" t="s">
        <v>921</v>
      </c>
      <c r="D663" s="20" t="s">
        <v>190</v>
      </c>
      <c r="E663" s="20" t="s">
        <v>25</v>
      </c>
      <c r="F663" s="20"/>
      <c r="G663" s="20" t="s">
        <v>97</v>
      </c>
      <c r="H663" s="20" t="s">
        <v>98</v>
      </c>
      <c r="I663" s="20" t="s">
        <v>136</v>
      </c>
      <c r="J663" s="39">
        <v>15</v>
      </c>
      <c r="K663" s="39">
        <v>0</v>
      </c>
      <c r="L663" s="39" t="s">
        <v>192</v>
      </c>
      <c r="M663" s="39" t="s">
        <v>101</v>
      </c>
      <c r="N663" s="39" t="s">
        <v>103</v>
      </c>
      <c r="O663" s="39">
        <v>70.495353448836227</v>
      </c>
      <c r="P663" s="39">
        <v>77.990212909432714</v>
      </c>
      <c r="Q663" s="39" t="s">
        <v>103</v>
      </c>
      <c r="R663" s="39" t="s">
        <v>103</v>
      </c>
      <c r="S663" s="39" t="s">
        <v>103</v>
      </c>
      <c r="T663" s="39" t="s">
        <v>103</v>
      </c>
      <c r="U663" s="39" t="s">
        <v>104</v>
      </c>
      <c r="V663" s="39" t="s">
        <v>99</v>
      </c>
      <c r="W663" s="39">
        <v>0</v>
      </c>
      <c r="X663" s="39">
        <v>586.58175200000221</v>
      </c>
      <c r="Y663" s="39">
        <v>586.58175200000221</v>
      </c>
      <c r="Z663" s="21">
        <v>1</v>
      </c>
      <c r="AA663" s="22" t="s">
        <v>106</v>
      </c>
      <c r="AB663" s="20">
        <v>2016</v>
      </c>
      <c r="AC663" s="20" t="s">
        <v>103</v>
      </c>
      <c r="AD663" s="23" t="s">
        <v>103</v>
      </c>
      <c r="AE663" s="23">
        <v>44196</v>
      </c>
      <c r="AF663" s="2">
        <f t="shared" si="10"/>
        <v>77.990212909432714</v>
      </c>
    </row>
    <row r="664" spans="1:32" x14ac:dyDescent="0.35">
      <c r="A664" s="19" t="s">
        <v>969</v>
      </c>
      <c r="B664" s="20" t="s">
        <v>32</v>
      </c>
      <c r="C664" s="20" t="s">
        <v>921</v>
      </c>
      <c r="D664" s="20" t="s">
        <v>190</v>
      </c>
      <c r="E664" s="20" t="s">
        <v>26</v>
      </c>
      <c r="F664" s="20"/>
      <c r="G664" s="20" t="s">
        <v>97</v>
      </c>
      <c r="H664" s="20" t="s">
        <v>98</v>
      </c>
      <c r="I664" s="20" t="s">
        <v>136</v>
      </c>
      <c r="J664" s="39">
        <v>15</v>
      </c>
      <c r="K664" s="39">
        <v>0</v>
      </c>
      <c r="L664" s="39" t="s">
        <v>192</v>
      </c>
      <c r="M664" s="39" t="s">
        <v>101</v>
      </c>
      <c r="N664" s="39" t="s">
        <v>103</v>
      </c>
      <c r="O664" s="39">
        <v>51.768101508851991</v>
      </c>
      <c r="P664" s="39">
        <v>57.271934405190827</v>
      </c>
      <c r="Q664" s="39" t="s">
        <v>103</v>
      </c>
      <c r="R664" s="39" t="s">
        <v>103</v>
      </c>
      <c r="S664" s="39" t="s">
        <v>103</v>
      </c>
      <c r="T664" s="39" t="s">
        <v>103</v>
      </c>
      <c r="U664" s="39" t="s">
        <v>109</v>
      </c>
      <c r="V664" s="39" t="s">
        <v>99</v>
      </c>
      <c r="W664" s="39">
        <v>0</v>
      </c>
      <c r="X664" s="39">
        <v>275.89999999999992</v>
      </c>
      <c r="Y664" s="39">
        <v>275.89999999999992</v>
      </c>
      <c r="Z664" s="21">
        <v>1</v>
      </c>
      <c r="AA664" s="22" t="s">
        <v>106</v>
      </c>
      <c r="AB664" s="20">
        <v>2016</v>
      </c>
      <c r="AC664" s="20" t="s">
        <v>103</v>
      </c>
      <c r="AD664" s="23" t="s">
        <v>103</v>
      </c>
      <c r="AE664" s="23">
        <v>44196</v>
      </c>
      <c r="AF664" s="2">
        <f t="shared" si="10"/>
        <v>57.271934405190827</v>
      </c>
    </row>
    <row r="665" spans="1:32" x14ac:dyDescent="0.35">
      <c r="A665" s="19" t="s">
        <v>970</v>
      </c>
      <c r="B665" s="20" t="s">
        <v>32</v>
      </c>
      <c r="C665" s="20" t="s">
        <v>921</v>
      </c>
      <c r="D665" s="20" t="s">
        <v>190</v>
      </c>
      <c r="E665" s="20" t="s">
        <v>37</v>
      </c>
      <c r="F665" s="20"/>
      <c r="G665" s="20" t="s">
        <v>97</v>
      </c>
      <c r="H665" s="20" t="s">
        <v>98</v>
      </c>
      <c r="I665" s="20" t="s">
        <v>136</v>
      </c>
      <c r="J665" s="39">
        <v>1</v>
      </c>
      <c r="K665" s="39">
        <v>0</v>
      </c>
      <c r="L665" s="39" t="s">
        <v>192</v>
      </c>
      <c r="M665" s="39" t="s">
        <v>101</v>
      </c>
      <c r="N665" s="39" t="s">
        <v>103</v>
      </c>
      <c r="O665" s="39">
        <v>48.235316406268943</v>
      </c>
      <c r="P665" s="39">
        <v>53.363553939892626</v>
      </c>
      <c r="Q665" s="39" t="s">
        <v>103</v>
      </c>
      <c r="R665" s="39" t="s">
        <v>103</v>
      </c>
      <c r="S665" s="39" t="s">
        <v>103</v>
      </c>
      <c r="T665" s="39" t="s">
        <v>103</v>
      </c>
      <c r="U665" s="39" t="s">
        <v>207</v>
      </c>
      <c r="V665" s="39" t="s">
        <v>99</v>
      </c>
      <c r="W665" s="39">
        <v>0</v>
      </c>
      <c r="X665" s="39">
        <v>89.646352000000007</v>
      </c>
      <c r="Y665" s="39">
        <v>89.646352000000007</v>
      </c>
      <c r="Z665" s="21">
        <v>1</v>
      </c>
      <c r="AA665" s="22" t="s">
        <v>106</v>
      </c>
      <c r="AB665" s="20">
        <v>2016</v>
      </c>
      <c r="AC665" s="20" t="s">
        <v>103</v>
      </c>
      <c r="AD665" s="23" t="s">
        <v>103</v>
      </c>
      <c r="AE665" s="23">
        <v>44561</v>
      </c>
      <c r="AF665" s="2">
        <f t="shared" si="10"/>
        <v>53.363553939892626</v>
      </c>
    </row>
    <row r="666" spans="1:32" x14ac:dyDescent="0.35">
      <c r="A666" s="19" t="s">
        <v>971</v>
      </c>
      <c r="B666" s="20" t="s">
        <v>32</v>
      </c>
      <c r="C666" s="20" t="s">
        <v>921</v>
      </c>
      <c r="D666" s="20" t="s">
        <v>190</v>
      </c>
      <c r="E666" s="20" t="s">
        <v>26</v>
      </c>
      <c r="F666" s="20"/>
      <c r="G666" s="20" t="s">
        <v>112</v>
      </c>
      <c r="H666" s="20" t="s">
        <v>99</v>
      </c>
      <c r="I666" s="20" t="s">
        <v>136</v>
      </c>
      <c r="J666" s="39">
        <v>15</v>
      </c>
      <c r="K666" s="39">
        <v>0</v>
      </c>
      <c r="L666" s="39" t="s">
        <v>192</v>
      </c>
      <c r="M666" s="39" t="s">
        <v>123</v>
      </c>
      <c r="N666" s="39" t="s">
        <v>103</v>
      </c>
      <c r="O666" s="39">
        <v>54.5</v>
      </c>
      <c r="P666" s="39">
        <v>61.456923770861522</v>
      </c>
      <c r="Q666" s="39" t="s">
        <v>103</v>
      </c>
      <c r="R666" s="39">
        <v>0</v>
      </c>
      <c r="S666" s="39">
        <v>700</v>
      </c>
      <c r="T666" s="39" t="s">
        <v>103</v>
      </c>
      <c r="U666" s="39" t="s">
        <v>268</v>
      </c>
      <c r="V666" s="39" t="s">
        <v>99</v>
      </c>
      <c r="W666" s="39">
        <v>0</v>
      </c>
      <c r="X666" s="39">
        <v>700</v>
      </c>
      <c r="Y666" s="39">
        <v>700</v>
      </c>
      <c r="Z666" s="21">
        <v>1</v>
      </c>
      <c r="AA666" s="22">
        <v>1</v>
      </c>
      <c r="AB666" s="20">
        <v>2017</v>
      </c>
      <c r="AC666" s="20" t="s">
        <v>103</v>
      </c>
      <c r="AD666" s="23" t="s">
        <v>103</v>
      </c>
      <c r="AE666" s="23" t="s">
        <v>103</v>
      </c>
      <c r="AF666" s="2">
        <f t="shared" si="10"/>
        <v>61.456923770861522</v>
      </c>
    </row>
    <row r="667" spans="1:32" x14ac:dyDescent="0.35">
      <c r="A667" s="19" t="s">
        <v>972</v>
      </c>
      <c r="B667" s="20" t="s">
        <v>32</v>
      </c>
      <c r="C667" s="20" t="s">
        <v>921</v>
      </c>
      <c r="D667" s="20" t="s">
        <v>190</v>
      </c>
      <c r="E667" s="20" t="s">
        <v>26</v>
      </c>
      <c r="F667" s="20"/>
      <c r="G667" s="20" t="s">
        <v>112</v>
      </c>
      <c r="H667" s="20" t="s">
        <v>99</v>
      </c>
      <c r="I667" s="20" t="s">
        <v>136</v>
      </c>
      <c r="J667" s="39">
        <v>15</v>
      </c>
      <c r="K667" s="39">
        <v>0</v>
      </c>
      <c r="L667" s="39" t="s">
        <v>192</v>
      </c>
      <c r="M667" s="39" t="s">
        <v>101</v>
      </c>
      <c r="N667" s="39" t="s">
        <v>103</v>
      </c>
      <c r="O667" s="39">
        <v>0</v>
      </c>
      <c r="P667" s="39"/>
      <c r="Q667" s="39" t="s">
        <v>103</v>
      </c>
      <c r="R667" s="39">
        <v>0</v>
      </c>
      <c r="S667" s="39">
        <v>700</v>
      </c>
      <c r="T667" s="39" t="s">
        <v>103</v>
      </c>
      <c r="U667" s="39" t="s">
        <v>268</v>
      </c>
      <c r="V667" s="39" t="s">
        <v>99</v>
      </c>
      <c r="W667" s="39">
        <v>0</v>
      </c>
      <c r="X667" s="39">
        <v>760</v>
      </c>
      <c r="Y667" s="39">
        <v>760</v>
      </c>
      <c r="Z667" s="21">
        <v>1</v>
      </c>
      <c r="AA667" s="22">
        <v>1.0857142857142856</v>
      </c>
      <c r="AB667" s="20">
        <v>2017</v>
      </c>
      <c r="AC667" s="20" t="s">
        <v>103</v>
      </c>
      <c r="AD667" s="23" t="s">
        <v>103</v>
      </c>
      <c r="AE667" s="23">
        <v>45291</v>
      </c>
      <c r="AF667" s="2" t="e">
        <f t="shared" si="10"/>
        <v>#N/A</v>
      </c>
    </row>
    <row r="668" spans="1:32" x14ac:dyDescent="0.35">
      <c r="A668" s="19" t="s">
        <v>973</v>
      </c>
      <c r="B668" s="20" t="s">
        <v>32</v>
      </c>
      <c r="C668" s="20" t="s">
        <v>921</v>
      </c>
      <c r="D668" s="20" t="s">
        <v>190</v>
      </c>
      <c r="E668" s="20" t="s">
        <v>50</v>
      </c>
      <c r="F668" s="20"/>
      <c r="G668" s="20" t="s">
        <v>97</v>
      </c>
      <c r="H668" s="20" t="s">
        <v>98</v>
      </c>
      <c r="I668" s="20" t="s">
        <v>136</v>
      </c>
      <c r="J668" s="39">
        <v>15</v>
      </c>
      <c r="K668" s="39">
        <v>0</v>
      </c>
      <c r="L668" s="39" t="s">
        <v>192</v>
      </c>
      <c r="M668" s="39" t="s">
        <v>101</v>
      </c>
      <c r="N668" s="39" t="s">
        <v>103</v>
      </c>
      <c r="O668" s="39">
        <v>90.450438678364762</v>
      </c>
      <c r="P668" s="39">
        <v>101.99643513572931</v>
      </c>
      <c r="Q668" s="39" t="s">
        <v>103</v>
      </c>
      <c r="R668" s="39" t="s">
        <v>103</v>
      </c>
      <c r="S668" s="39" t="s">
        <v>103</v>
      </c>
      <c r="T668" s="39" t="s">
        <v>103</v>
      </c>
      <c r="U668" s="39" t="s">
        <v>158</v>
      </c>
      <c r="V668" s="39" t="s">
        <v>99</v>
      </c>
      <c r="W668" s="39">
        <v>0</v>
      </c>
      <c r="X668" s="39">
        <v>1.51</v>
      </c>
      <c r="Y668" s="39">
        <v>1.51</v>
      </c>
      <c r="Z668" s="21">
        <v>1</v>
      </c>
      <c r="AA668" s="22" t="s">
        <v>106</v>
      </c>
      <c r="AB668" s="20">
        <v>2017</v>
      </c>
      <c r="AC668" s="20" t="s">
        <v>103</v>
      </c>
      <c r="AD668" s="23" t="s">
        <v>103</v>
      </c>
      <c r="AE668" s="23">
        <v>44561</v>
      </c>
      <c r="AF668" s="2">
        <f t="shared" si="10"/>
        <v>101.99643513572931</v>
      </c>
    </row>
    <row r="669" spans="1:32" x14ac:dyDescent="0.35">
      <c r="A669" s="19" t="s">
        <v>974</v>
      </c>
      <c r="B669" s="20" t="s">
        <v>32</v>
      </c>
      <c r="C669" s="20" t="s">
        <v>921</v>
      </c>
      <c r="D669" s="20" t="s">
        <v>190</v>
      </c>
      <c r="E669" s="20" t="s">
        <v>51</v>
      </c>
      <c r="F669" s="20"/>
      <c r="G669" s="20" t="s">
        <v>97</v>
      </c>
      <c r="H669" s="20" t="s">
        <v>98</v>
      </c>
      <c r="I669" s="20" t="s">
        <v>136</v>
      </c>
      <c r="J669" s="39">
        <v>15</v>
      </c>
      <c r="K669" s="39">
        <v>0</v>
      </c>
      <c r="L669" s="39" t="s">
        <v>192</v>
      </c>
      <c r="M669" s="39" t="s">
        <v>101</v>
      </c>
      <c r="N669" s="39" t="s">
        <v>103</v>
      </c>
      <c r="O669" s="39">
        <v>41</v>
      </c>
      <c r="P669" s="39">
        <v>46.233649075327016</v>
      </c>
      <c r="Q669" s="39" t="s">
        <v>103</v>
      </c>
      <c r="R669" s="39" t="s">
        <v>103</v>
      </c>
      <c r="S669" s="39" t="s">
        <v>103</v>
      </c>
      <c r="T669" s="39" t="s">
        <v>103</v>
      </c>
      <c r="U669" s="39" t="s">
        <v>280</v>
      </c>
      <c r="V669" s="39" t="s">
        <v>99</v>
      </c>
      <c r="W669" s="39">
        <v>0</v>
      </c>
      <c r="X669" s="39">
        <v>36.89</v>
      </c>
      <c r="Y669" s="39">
        <v>36.89</v>
      </c>
      <c r="Z669" s="21">
        <v>1</v>
      </c>
      <c r="AA669" s="22" t="s">
        <v>106</v>
      </c>
      <c r="AB669" s="20">
        <v>2017</v>
      </c>
      <c r="AC669" s="20" t="s">
        <v>103</v>
      </c>
      <c r="AD669" s="23" t="s">
        <v>103</v>
      </c>
      <c r="AE669" s="23">
        <v>44561</v>
      </c>
      <c r="AF669" s="2">
        <f t="shared" si="10"/>
        <v>46.233649075327016</v>
      </c>
    </row>
    <row r="670" spans="1:32" x14ac:dyDescent="0.35">
      <c r="A670" s="19" t="s">
        <v>975</v>
      </c>
      <c r="B670" s="20" t="s">
        <v>32</v>
      </c>
      <c r="C670" s="20" t="s">
        <v>921</v>
      </c>
      <c r="D670" s="20" t="s">
        <v>190</v>
      </c>
      <c r="E670" s="20" t="s">
        <v>25</v>
      </c>
      <c r="F670" s="20"/>
      <c r="G670" s="20" t="s">
        <v>97</v>
      </c>
      <c r="H670" s="20" t="s">
        <v>98</v>
      </c>
      <c r="I670" s="20" t="s">
        <v>136</v>
      </c>
      <c r="J670" s="39">
        <v>15</v>
      </c>
      <c r="K670" s="39">
        <v>0</v>
      </c>
      <c r="L670" s="39" t="s">
        <v>192</v>
      </c>
      <c r="M670" s="39" t="s">
        <v>101</v>
      </c>
      <c r="N670" s="39" t="s">
        <v>103</v>
      </c>
      <c r="O670" s="39">
        <v>85.943170197311844</v>
      </c>
      <c r="P670" s="39">
        <v>96.913813934722413</v>
      </c>
      <c r="Q670" s="39" t="s">
        <v>103</v>
      </c>
      <c r="R670" s="39" t="s">
        <v>103</v>
      </c>
      <c r="S670" s="39" t="s">
        <v>103</v>
      </c>
      <c r="T670" s="39" t="s">
        <v>103</v>
      </c>
      <c r="U670" s="39" t="s">
        <v>104</v>
      </c>
      <c r="V670" s="39" t="s">
        <v>99</v>
      </c>
      <c r="W670" s="39">
        <v>0</v>
      </c>
      <c r="X670" s="39">
        <v>1639.000963</v>
      </c>
      <c r="Y670" s="39">
        <v>1639.000963</v>
      </c>
      <c r="Z670" s="21">
        <v>1</v>
      </c>
      <c r="AA670" s="22" t="s">
        <v>106</v>
      </c>
      <c r="AB670" s="20">
        <v>2017</v>
      </c>
      <c r="AC670" s="20" t="s">
        <v>103</v>
      </c>
      <c r="AD670" s="23" t="s">
        <v>103</v>
      </c>
      <c r="AE670" s="23">
        <v>44561</v>
      </c>
      <c r="AF670" s="2">
        <f t="shared" si="10"/>
        <v>96.913813934722413</v>
      </c>
    </row>
    <row r="671" spans="1:32" x14ac:dyDescent="0.35">
      <c r="A671" s="19" t="s">
        <v>976</v>
      </c>
      <c r="B671" s="20" t="s">
        <v>32</v>
      </c>
      <c r="C671" s="20" t="s">
        <v>921</v>
      </c>
      <c r="D671" s="20" t="s">
        <v>190</v>
      </c>
      <c r="E671" s="20" t="s">
        <v>26</v>
      </c>
      <c r="F671" s="20"/>
      <c r="G671" s="20" t="s">
        <v>97</v>
      </c>
      <c r="H671" s="20" t="s">
        <v>98</v>
      </c>
      <c r="I671" s="20" t="s">
        <v>136</v>
      </c>
      <c r="J671" s="39">
        <v>15</v>
      </c>
      <c r="K671" s="39">
        <v>0</v>
      </c>
      <c r="L671" s="39" t="s">
        <v>192</v>
      </c>
      <c r="M671" s="39" t="s">
        <v>101</v>
      </c>
      <c r="N671" s="39" t="s">
        <v>103</v>
      </c>
      <c r="O671" s="39">
        <v>61.580991802005066</v>
      </c>
      <c r="P671" s="39">
        <v>69.441804016694931</v>
      </c>
      <c r="Q671" s="39" t="s">
        <v>103</v>
      </c>
      <c r="R671" s="39" t="s">
        <v>103</v>
      </c>
      <c r="S671" s="39" t="s">
        <v>103</v>
      </c>
      <c r="T671" s="39" t="s">
        <v>103</v>
      </c>
      <c r="U671" s="39" t="s">
        <v>109</v>
      </c>
      <c r="V671" s="39" t="s">
        <v>99</v>
      </c>
      <c r="W671" s="39">
        <v>0</v>
      </c>
      <c r="X671" s="39">
        <v>627.01352999999995</v>
      </c>
      <c r="Y671" s="39">
        <v>627.01352999999995</v>
      </c>
      <c r="Z671" s="21">
        <v>1</v>
      </c>
      <c r="AA671" s="22" t="s">
        <v>106</v>
      </c>
      <c r="AB671" s="20">
        <v>2017</v>
      </c>
      <c r="AC671" s="20" t="s">
        <v>103</v>
      </c>
      <c r="AD671" s="23" t="s">
        <v>103</v>
      </c>
      <c r="AE671" s="23">
        <v>44561</v>
      </c>
      <c r="AF671" s="2">
        <f t="shared" si="10"/>
        <v>69.441804016694931</v>
      </c>
    </row>
    <row r="672" spans="1:32" x14ac:dyDescent="0.35">
      <c r="A672" s="19" t="s">
        <v>977</v>
      </c>
      <c r="B672" s="20" t="s">
        <v>32</v>
      </c>
      <c r="C672" s="20" t="s">
        <v>921</v>
      </c>
      <c r="D672" s="20" t="s">
        <v>190</v>
      </c>
      <c r="E672" s="20" t="s">
        <v>37</v>
      </c>
      <c r="F672" s="20"/>
      <c r="G672" s="20" t="s">
        <v>97</v>
      </c>
      <c r="H672" s="20" t="s">
        <v>98</v>
      </c>
      <c r="I672" s="20" t="s">
        <v>136</v>
      </c>
      <c r="J672" s="39">
        <v>12</v>
      </c>
      <c r="K672" s="39">
        <v>0</v>
      </c>
      <c r="L672" s="39" t="s">
        <v>192</v>
      </c>
      <c r="M672" s="39" t="s">
        <v>101</v>
      </c>
      <c r="N672" s="39" t="s">
        <v>103</v>
      </c>
      <c r="O672" s="39">
        <v>44.88957066059826</v>
      </c>
      <c r="P672" s="39">
        <v>50.619723343029158</v>
      </c>
      <c r="Q672" s="39" t="s">
        <v>103</v>
      </c>
      <c r="R672" s="39" t="s">
        <v>103</v>
      </c>
      <c r="S672" s="39" t="s">
        <v>103</v>
      </c>
      <c r="T672" s="39" t="s">
        <v>103</v>
      </c>
      <c r="U672" s="39" t="s">
        <v>207</v>
      </c>
      <c r="V672" s="39" t="s">
        <v>99</v>
      </c>
      <c r="W672" s="39">
        <v>0</v>
      </c>
      <c r="X672" s="39">
        <v>103.86692399999998</v>
      </c>
      <c r="Y672" s="39">
        <v>103.86692399999998</v>
      </c>
      <c r="Z672" s="21">
        <v>1</v>
      </c>
      <c r="AA672" s="22" t="s">
        <v>106</v>
      </c>
      <c r="AB672" s="20">
        <v>2017</v>
      </c>
      <c r="AC672" s="20" t="s">
        <v>103</v>
      </c>
      <c r="AD672" s="23" t="s">
        <v>103</v>
      </c>
      <c r="AE672" s="23">
        <v>44561</v>
      </c>
      <c r="AF672" s="2">
        <f t="shared" si="10"/>
        <v>50.619723343029158</v>
      </c>
    </row>
    <row r="673" spans="1:32" x14ac:dyDescent="0.35">
      <c r="A673" s="19" t="s">
        <v>978</v>
      </c>
      <c r="B673" s="20" t="s">
        <v>32</v>
      </c>
      <c r="C673" s="20" t="s">
        <v>921</v>
      </c>
      <c r="D673" s="20" t="s">
        <v>190</v>
      </c>
      <c r="E673" s="20" t="s">
        <v>50</v>
      </c>
      <c r="F673" s="20"/>
      <c r="G673" s="20" t="s">
        <v>97</v>
      </c>
      <c r="H673" s="20" t="s">
        <v>98</v>
      </c>
      <c r="I673" s="20" t="s">
        <v>136</v>
      </c>
      <c r="J673" s="39">
        <v>15</v>
      </c>
      <c r="K673" s="39">
        <v>0</v>
      </c>
      <c r="L673" s="39" t="s">
        <v>192</v>
      </c>
      <c r="M673" s="39" t="s">
        <v>101</v>
      </c>
      <c r="N673" s="39" t="s">
        <v>103</v>
      </c>
      <c r="O673" s="39">
        <v>71.894217207334279</v>
      </c>
      <c r="P673" s="39">
        <v>81.071512412420248</v>
      </c>
      <c r="Q673" s="39" t="s">
        <v>103</v>
      </c>
      <c r="R673" s="39" t="s">
        <v>103</v>
      </c>
      <c r="S673" s="39" t="s">
        <v>103</v>
      </c>
      <c r="T673" s="39" t="s">
        <v>103</v>
      </c>
      <c r="U673" s="39" t="s">
        <v>158</v>
      </c>
      <c r="V673" s="39" t="s">
        <v>99</v>
      </c>
      <c r="W673" s="39">
        <v>0</v>
      </c>
      <c r="X673" s="39">
        <v>0</v>
      </c>
      <c r="Y673" s="39">
        <v>0</v>
      </c>
      <c r="Z673" s="21" t="s">
        <v>103</v>
      </c>
      <c r="AA673" s="22" t="s">
        <v>103</v>
      </c>
      <c r="AB673" s="20">
        <v>2017</v>
      </c>
      <c r="AC673" s="20" t="s">
        <v>103</v>
      </c>
      <c r="AD673" s="23" t="s">
        <v>103</v>
      </c>
      <c r="AE673" s="23">
        <v>44561</v>
      </c>
      <c r="AF673" s="2">
        <f t="shared" si="10"/>
        <v>81.071512412420248</v>
      </c>
    </row>
    <row r="674" spans="1:32" x14ac:dyDescent="0.35">
      <c r="A674" s="19" t="s">
        <v>979</v>
      </c>
      <c r="B674" s="20" t="s">
        <v>32</v>
      </c>
      <c r="C674" s="20" t="s">
        <v>921</v>
      </c>
      <c r="D674" s="20" t="s">
        <v>190</v>
      </c>
      <c r="E674" s="20" t="s">
        <v>51</v>
      </c>
      <c r="F674" s="20"/>
      <c r="G674" s="20" t="s">
        <v>97</v>
      </c>
      <c r="H674" s="20" t="s">
        <v>98</v>
      </c>
      <c r="I674" s="20" t="s">
        <v>136</v>
      </c>
      <c r="J674" s="39">
        <v>15</v>
      </c>
      <c r="K674" s="39">
        <v>0</v>
      </c>
      <c r="L674" s="39" t="s">
        <v>192</v>
      </c>
      <c r="M674" s="39" t="s">
        <v>101</v>
      </c>
      <c r="N674" s="39" t="s">
        <v>103</v>
      </c>
      <c r="O674" s="39">
        <v>41</v>
      </c>
      <c r="P674" s="39">
        <v>46.233649075327016</v>
      </c>
      <c r="Q674" s="39" t="s">
        <v>103</v>
      </c>
      <c r="R674" s="39" t="s">
        <v>103</v>
      </c>
      <c r="S674" s="39" t="s">
        <v>103</v>
      </c>
      <c r="T674" s="39" t="s">
        <v>103</v>
      </c>
      <c r="U674" s="39" t="s">
        <v>280</v>
      </c>
      <c r="V674" s="39" t="s">
        <v>99</v>
      </c>
      <c r="W674" s="39">
        <v>0</v>
      </c>
      <c r="X674" s="39">
        <v>128.74</v>
      </c>
      <c r="Y674" s="39">
        <v>128.74</v>
      </c>
      <c r="Z674" s="21">
        <v>1</v>
      </c>
      <c r="AA674" s="22" t="s">
        <v>106</v>
      </c>
      <c r="AB674" s="20">
        <v>2017</v>
      </c>
      <c r="AC674" s="20" t="s">
        <v>103</v>
      </c>
      <c r="AD674" s="23" t="s">
        <v>103</v>
      </c>
      <c r="AE674" s="23">
        <v>44561</v>
      </c>
      <c r="AF674" s="2">
        <f t="shared" si="10"/>
        <v>46.233649075327016</v>
      </c>
    </row>
    <row r="675" spans="1:32" x14ac:dyDescent="0.35">
      <c r="A675" s="19" t="s">
        <v>980</v>
      </c>
      <c r="B675" s="20" t="s">
        <v>32</v>
      </c>
      <c r="C675" s="20" t="s">
        <v>921</v>
      </c>
      <c r="D675" s="20" t="s">
        <v>190</v>
      </c>
      <c r="E675" s="20" t="s">
        <v>25</v>
      </c>
      <c r="F675" s="20"/>
      <c r="G675" s="20" t="s">
        <v>97</v>
      </c>
      <c r="H675" s="20" t="s">
        <v>98</v>
      </c>
      <c r="I675" s="20" t="s">
        <v>136</v>
      </c>
      <c r="J675" s="39">
        <v>15</v>
      </c>
      <c r="K675" s="39">
        <v>0</v>
      </c>
      <c r="L675" s="39" t="s">
        <v>192</v>
      </c>
      <c r="M675" s="39" t="s">
        <v>101</v>
      </c>
      <c r="N675" s="39" t="s">
        <v>103</v>
      </c>
      <c r="O675" s="39">
        <v>85.699793102907591</v>
      </c>
      <c r="P675" s="39">
        <v>96.639369759706341</v>
      </c>
      <c r="Q675" s="39" t="s">
        <v>103</v>
      </c>
      <c r="R675" s="39" t="s">
        <v>103</v>
      </c>
      <c r="S675" s="39" t="s">
        <v>103</v>
      </c>
      <c r="T675" s="39" t="s">
        <v>103</v>
      </c>
      <c r="U675" s="39" t="s">
        <v>104</v>
      </c>
      <c r="V675" s="39" t="s">
        <v>99</v>
      </c>
      <c r="W675" s="39">
        <v>0</v>
      </c>
      <c r="X675" s="39">
        <v>1444.7661349999983</v>
      </c>
      <c r="Y675" s="39">
        <v>1444.7661349999983</v>
      </c>
      <c r="Z675" s="21">
        <v>1</v>
      </c>
      <c r="AA675" s="22" t="s">
        <v>106</v>
      </c>
      <c r="AB675" s="20">
        <v>2017</v>
      </c>
      <c r="AC675" s="20" t="s">
        <v>103</v>
      </c>
      <c r="AD675" s="23" t="s">
        <v>103</v>
      </c>
      <c r="AE675" s="23">
        <v>44561</v>
      </c>
      <c r="AF675" s="2">
        <f t="shared" si="10"/>
        <v>96.639369759706341</v>
      </c>
    </row>
    <row r="676" spans="1:32" x14ac:dyDescent="0.35">
      <c r="A676" s="19" t="s">
        <v>981</v>
      </c>
      <c r="B676" s="20" t="s">
        <v>32</v>
      </c>
      <c r="C676" s="20" t="s">
        <v>921</v>
      </c>
      <c r="D676" s="20" t="s">
        <v>190</v>
      </c>
      <c r="E676" s="20" t="s">
        <v>26</v>
      </c>
      <c r="F676" s="20"/>
      <c r="G676" s="20" t="s">
        <v>97</v>
      </c>
      <c r="H676" s="20" t="s">
        <v>98</v>
      </c>
      <c r="I676" s="20" t="s">
        <v>136</v>
      </c>
      <c r="J676" s="39">
        <v>15</v>
      </c>
      <c r="K676" s="39">
        <v>0</v>
      </c>
      <c r="L676" s="39" t="s">
        <v>192</v>
      </c>
      <c r="M676" s="39" t="s">
        <v>101</v>
      </c>
      <c r="N676" s="39" t="s">
        <v>103</v>
      </c>
      <c r="O676" s="39">
        <v>49.425423559212589</v>
      </c>
      <c r="P676" s="39">
        <v>55.734577761854517</v>
      </c>
      <c r="Q676" s="39" t="s">
        <v>103</v>
      </c>
      <c r="R676" s="39" t="s">
        <v>103</v>
      </c>
      <c r="S676" s="39" t="s">
        <v>103</v>
      </c>
      <c r="T676" s="39" t="s">
        <v>103</v>
      </c>
      <c r="U676" s="39" t="s">
        <v>109</v>
      </c>
      <c r="V676" s="39" t="s">
        <v>99</v>
      </c>
      <c r="W676" s="39">
        <v>0</v>
      </c>
      <c r="X676" s="39">
        <v>1072.3206999999982</v>
      </c>
      <c r="Y676" s="39">
        <v>1072.3206999999982</v>
      </c>
      <c r="Z676" s="21">
        <v>1</v>
      </c>
      <c r="AA676" s="22" t="s">
        <v>106</v>
      </c>
      <c r="AB676" s="20">
        <v>2017</v>
      </c>
      <c r="AC676" s="20" t="s">
        <v>103</v>
      </c>
      <c r="AD676" s="23" t="s">
        <v>103</v>
      </c>
      <c r="AE676" s="23">
        <v>44561</v>
      </c>
      <c r="AF676" s="2">
        <f t="shared" si="10"/>
        <v>55.734577761854517</v>
      </c>
    </row>
    <row r="677" spans="1:32" x14ac:dyDescent="0.35">
      <c r="A677" s="19" t="s">
        <v>982</v>
      </c>
      <c r="B677" s="20" t="s">
        <v>32</v>
      </c>
      <c r="C677" s="20" t="s">
        <v>921</v>
      </c>
      <c r="D677" s="20" t="s">
        <v>190</v>
      </c>
      <c r="E677" s="20" t="s">
        <v>37</v>
      </c>
      <c r="F677" s="20"/>
      <c r="G677" s="20" t="s">
        <v>97</v>
      </c>
      <c r="H677" s="20" t="s">
        <v>98</v>
      </c>
      <c r="I677" s="20" t="s">
        <v>136</v>
      </c>
      <c r="J677" s="39">
        <v>12</v>
      </c>
      <c r="K677" s="39">
        <v>0</v>
      </c>
      <c r="L677" s="39" t="s">
        <v>192</v>
      </c>
      <c r="M677" s="39" t="s">
        <v>101</v>
      </c>
      <c r="N677" s="39" t="s">
        <v>103</v>
      </c>
      <c r="O677" s="39">
        <v>50.370658055632589</v>
      </c>
      <c r="P677" s="39">
        <v>56.800471420424657</v>
      </c>
      <c r="Q677" s="39" t="s">
        <v>103</v>
      </c>
      <c r="R677" s="39" t="s">
        <v>103</v>
      </c>
      <c r="S677" s="39" t="s">
        <v>103</v>
      </c>
      <c r="T677" s="39" t="s">
        <v>103</v>
      </c>
      <c r="U677" s="39" t="s">
        <v>207</v>
      </c>
      <c r="V677" s="39" t="s">
        <v>99</v>
      </c>
      <c r="W677" s="39">
        <v>0</v>
      </c>
      <c r="X677" s="39">
        <v>487.58460600000001</v>
      </c>
      <c r="Y677" s="39">
        <v>487.58460600000001</v>
      </c>
      <c r="Z677" s="21">
        <v>1</v>
      </c>
      <c r="AA677" s="22" t="s">
        <v>106</v>
      </c>
      <c r="AB677" s="20">
        <v>2017</v>
      </c>
      <c r="AC677" s="20" t="s">
        <v>103</v>
      </c>
      <c r="AD677" s="23" t="s">
        <v>103</v>
      </c>
      <c r="AE677" s="23">
        <v>44926</v>
      </c>
      <c r="AF677" s="2">
        <f t="shared" si="10"/>
        <v>56.800471420424657</v>
      </c>
    </row>
    <row r="678" spans="1:32" x14ac:dyDescent="0.35">
      <c r="A678" s="19" t="s">
        <v>983</v>
      </c>
      <c r="B678" s="20" t="s">
        <v>32</v>
      </c>
      <c r="C678" s="20" t="s">
        <v>921</v>
      </c>
      <c r="D678" s="20" t="s">
        <v>190</v>
      </c>
      <c r="E678" s="20" t="s">
        <v>26</v>
      </c>
      <c r="F678" s="20"/>
      <c r="G678" s="20" t="s">
        <v>112</v>
      </c>
      <c r="H678" s="20" t="s">
        <v>98</v>
      </c>
      <c r="I678" s="20" t="s">
        <v>136</v>
      </c>
      <c r="J678" s="39">
        <v>15</v>
      </c>
      <c r="K678" s="39">
        <v>0</v>
      </c>
      <c r="L678" s="39" t="s">
        <v>192</v>
      </c>
      <c r="M678" s="39" t="s">
        <v>101</v>
      </c>
      <c r="N678" s="39" t="s">
        <v>103</v>
      </c>
      <c r="O678" s="39">
        <v>0</v>
      </c>
      <c r="P678" s="39"/>
      <c r="Q678" s="39" t="s">
        <v>103</v>
      </c>
      <c r="R678" s="39">
        <v>0</v>
      </c>
      <c r="S678" s="39">
        <v>700</v>
      </c>
      <c r="T678" s="39" t="s">
        <v>103</v>
      </c>
      <c r="U678" s="39" t="s">
        <v>268</v>
      </c>
      <c r="V678" s="39" t="s">
        <v>99</v>
      </c>
      <c r="W678" s="39" t="s">
        <v>103</v>
      </c>
      <c r="X678" s="39">
        <v>700</v>
      </c>
      <c r="Y678" s="39">
        <v>700</v>
      </c>
      <c r="Z678" s="21">
        <v>1</v>
      </c>
      <c r="AA678" s="22">
        <v>1</v>
      </c>
      <c r="AB678" s="20">
        <v>2018</v>
      </c>
      <c r="AC678" s="20" t="s">
        <v>103</v>
      </c>
      <c r="AD678" s="23" t="s">
        <v>103</v>
      </c>
      <c r="AE678" s="23">
        <v>44562</v>
      </c>
      <c r="AF678" s="2" t="e">
        <f t="shared" si="10"/>
        <v>#N/A</v>
      </c>
    </row>
    <row r="679" spans="1:32" x14ac:dyDescent="0.35">
      <c r="A679" s="19" t="s">
        <v>984</v>
      </c>
      <c r="B679" s="20" t="s">
        <v>32</v>
      </c>
      <c r="C679" s="20" t="s">
        <v>921</v>
      </c>
      <c r="D679" s="20" t="s">
        <v>190</v>
      </c>
      <c r="E679" s="20" t="s">
        <v>50</v>
      </c>
      <c r="F679" s="20"/>
      <c r="G679" s="20" t="s">
        <v>97</v>
      </c>
      <c r="H679" s="20" t="s">
        <v>98</v>
      </c>
      <c r="I679" s="20" t="s">
        <v>136</v>
      </c>
      <c r="J679" s="39">
        <v>15</v>
      </c>
      <c r="K679" s="39">
        <v>0</v>
      </c>
      <c r="L679" s="39" t="s">
        <v>192</v>
      </c>
      <c r="M679" s="39" t="s">
        <v>101</v>
      </c>
      <c r="N679" s="39" t="s">
        <v>103</v>
      </c>
      <c r="O679" s="39">
        <v>84.333723196881095</v>
      </c>
      <c r="P679" s="39">
        <v>99.485340564918118</v>
      </c>
      <c r="Q679" s="39" t="s">
        <v>103</v>
      </c>
      <c r="R679" s="39" t="s">
        <v>103</v>
      </c>
      <c r="S679" s="39" t="s">
        <v>103</v>
      </c>
      <c r="T679" s="39" t="s">
        <v>103</v>
      </c>
      <c r="U679" s="39" t="s">
        <v>158</v>
      </c>
      <c r="V679" s="39" t="s">
        <v>99</v>
      </c>
      <c r="W679" s="39">
        <v>0</v>
      </c>
      <c r="X679" s="39">
        <v>0</v>
      </c>
      <c r="Y679" s="39">
        <v>0</v>
      </c>
      <c r="Z679" s="21" t="s">
        <v>103</v>
      </c>
      <c r="AA679" s="22" t="s">
        <v>103</v>
      </c>
      <c r="AB679" s="20">
        <v>2018</v>
      </c>
      <c r="AC679" s="20" t="s">
        <v>103</v>
      </c>
      <c r="AD679" s="23" t="s">
        <v>103</v>
      </c>
      <c r="AE679" s="23">
        <v>44926</v>
      </c>
      <c r="AF679" s="2">
        <f t="shared" si="10"/>
        <v>99.485340564918118</v>
      </c>
    </row>
    <row r="680" spans="1:32" x14ac:dyDescent="0.35">
      <c r="A680" s="19" t="s">
        <v>985</v>
      </c>
      <c r="B680" s="20" t="s">
        <v>32</v>
      </c>
      <c r="C680" s="20" t="s">
        <v>921</v>
      </c>
      <c r="D680" s="20" t="s">
        <v>190</v>
      </c>
      <c r="E680" s="20" t="s">
        <v>51</v>
      </c>
      <c r="F680" s="20"/>
      <c r="G680" s="20" t="s">
        <v>97</v>
      </c>
      <c r="H680" s="20" t="s">
        <v>98</v>
      </c>
      <c r="I680" s="20" t="s">
        <v>136</v>
      </c>
      <c r="J680" s="39">
        <v>15</v>
      </c>
      <c r="K680" s="39">
        <v>0</v>
      </c>
      <c r="L680" s="39" t="s">
        <v>192</v>
      </c>
      <c r="M680" s="39" t="s">
        <v>101</v>
      </c>
      <c r="N680" s="39" t="s">
        <v>103</v>
      </c>
      <c r="O680" s="39">
        <v>37</v>
      </c>
      <c r="P680" s="39">
        <v>43.647516810192286</v>
      </c>
      <c r="Q680" s="39" t="s">
        <v>103</v>
      </c>
      <c r="R680" s="39" t="s">
        <v>103</v>
      </c>
      <c r="S680" s="39" t="s">
        <v>103</v>
      </c>
      <c r="T680" s="39" t="s">
        <v>103</v>
      </c>
      <c r="U680" s="39" t="s">
        <v>280</v>
      </c>
      <c r="V680" s="39" t="s">
        <v>99</v>
      </c>
      <c r="W680" s="39">
        <v>0</v>
      </c>
      <c r="X680" s="39">
        <v>65.009999999999991</v>
      </c>
      <c r="Y680" s="39">
        <v>65.009999999999991</v>
      </c>
      <c r="Z680" s="21">
        <v>1</v>
      </c>
      <c r="AA680" s="22" t="s">
        <v>106</v>
      </c>
      <c r="AB680" s="20">
        <v>2018</v>
      </c>
      <c r="AC680" s="20" t="s">
        <v>103</v>
      </c>
      <c r="AD680" s="23" t="s">
        <v>103</v>
      </c>
      <c r="AE680" s="23">
        <v>44926</v>
      </c>
      <c r="AF680" s="2">
        <f t="shared" si="10"/>
        <v>43.647516810192286</v>
      </c>
    </row>
    <row r="681" spans="1:32" x14ac:dyDescent="0.35">
      <c r="A681" s="19" t="s">
        <v>986</v>
      </c>
      <c r="B681" s="20" t="s">
        <v>32</v>
      </c>
      <c r="C681" s="20" t="s">
        <v>921</v>
      </c>
      <c r="D681" s="20" t="s">
        <v>190</v>
      </c>
      <c r="E681" s="20" t="s">
        <v>25</v>
      </c>
      <c r="F681" s="20"/>
      <c r="G681" s="20" t="s">
        <v>97</v>
      </c>
      <c r="H681" s="20" t="s">
        <v>98</v>
      </c>
      <c r="I681" s="20" t="s">
        <v>136</v>
      </c>
      <c r="J681" s="39">
        <v>15</v>
      </c>
      <c r="K681" s="39">
        <v>0</v>
      </c>
      <c r="L681" s="39" t="s">
        <v>192</v>
      </c>
      <c r="M681" s="39" t="s">
        <v>101</v>
      </c>
      <c r="N681" s="39" t="s">
        <v>103</v>
      </c>
      <c r="O681" s="39">
        <v>82.938679696499435</v>
      </c>
      <c r="P681" s="39">
        <v>97.839659899138184</v>
      </c>
      <c r="Q681" s="39" t="s">
        <v>103</v>
      </c>
      <c r="R681" s="39" t="s">
        <v>103</v>
      </c>
      <c r="S681" s="39" t="s">
        <v>103</v>
      </c>
      <c r="T681" s="39" t="s">
        <v>103</v>
      </c>
      <c r="U681" s="39" t="s">
        <v>104</v>
      </c>
      <c r="V681" s="39" t="s">
        <v>99</v>
      </c>
      <c r="W681" s="39">
        <v>0</v>
      </c>
      <c r="X681" s="39">
        <v>939.84963800000264</v>
      </c>
      <c r="Y681" s="39">
        <v>939.84963800000264</v>
      </c>
      <c r="Z681" s="21">
        <v>1</v>
      </c>
      <c r="AA681" s="22" t="s">
        <v>106</v>
      </c>
      <c r="AB681" s="20">
        <v>2018</v>
      </c>
      <c r="AC681" s="20" t="s">
        <v>103</v>
      </c>
      <c r="AD681" s="23" t="s">
        <v>103</v>
      </c>
      <c r="AE681" s="23">
        <v>44926</v>
      </c>
      <c r="AF681" s="2">
        <f t="shared" si="10"/>
        <v>97.839659899138184</v>
      </c>
    </row>
    <row r="682" spans="1:32" x14ac:dyDescent="0.35">
      <c r="A682" s="19" t="s">
        <v>987</v>
      </c>
      <c r="B682" s="20" t="s">
        <v>32</v>
      </c>
      <c r="C682" s="20" t="s">
        <v>921</v>
      </c>
      <c r="D682" s="20" t="s">
        <v>190</v>
      </c>
      <c r="E682" s="20" t="s">
        <v>26</v>
      </c>
      <c r="F682" s="20"/>
      <c r="G682" s="20" t="s">
        <v>97</v>
      </c>
      <c r="H682" s="20" t="s">
        <v>98</v>
      </c>
      <c r="I682" s="20" t="s">
        <v>136</v>
      </c>
      <c r="J682" s="39">
        <v>15</v>
      </c>
      <c r="K682" s="39">
        <v>0</v>
      </c>
      <c r="L682" s="39" t="s">
        <v>192</v>
      </c>
      <c r="M682" s="39" t="s">
        <v>101</v>
      </c>
      <c r="N682" s="39" t="s">
        <v>103</v>
      </c>
      <c r="O682" s="39">
        <v>42.845287466367552</v>
      </c>
      <c r="P682" s="39">
        <v>50.542983916913471</v>
      </c>
      <c r="Q682" s="39" t="s">
        <v>103</v>
      </c>
      <c r="R682" s="39" t="s">
        <v>103</v>
      </c>
      <c r="S682" s="39" t="s">
        <v>103</v>
      </c>
      <c r="T682" s="39" t="s">
        <v>103</v>
      </c>
      <c r="U682" s="39" t="s">
        <v>109</v>
      </c>
      <c r="V682" s="39" t="s">
        <v>99</v>
      </c>
      <c r="W682" s="39">
        <v>0</v>
      </c>
      <c r="X682" s="39">
        <v>67.037999999999997</v>
      </c>
      <c r="Y682" s="39">
        <v>67.037999999999997</v>
      </c>
      <c r="Z682" s="21">
        <v>1</v>
      </c>
      <c r="AA682" s="22" t="s">
        <v>106</v>
      </c>
      <c r="AB682" s="20">
        <v>2018</v>
      </c>
      <c r="AC682" s="20" t="s">
        <v>103</v>
      </c>
      <c r="AD682" s="23" t="s">
        <v>103</v>
      </c>
      <c r="AE682" s="23">
        <v>44926</v>
      </c>
      <c r="AF682" s="2">
        <f t="shared" si="10"/>
        <v>50.542983916913471</v>
      </c>
    </row>
    <row r="683" spans="1:32" x14ac:dyDescent="0.35">
      <c r="A683" s="19" t="s">
        <v>988</v>
      </c>
      <c r="B683" s="20" t="s">
        <v>32</v>
      </c>
      <c r="C683" s="20" t="s">
        <v>921</v>
      </c>
      <c r="D683" s="20" t="s">
        <v>190</v>
      </c>
      <c r="E683" s="20" t="s">
        <v>37</v>
      </c>
      <c r="F683" s="20"/>
      <c r="G683" s="20" t="s">
        <v>97</v>
      </c>
      <c r="H683" s="20" t="s">
        <v>98</v>
      </c>
      <c r="I683" s="20" t="s">
        <v>136</v>
      </c>
      <c r="J683" s="39">
        <v>12</v>
      </c>
      <c r="K683" s="39">
        <v>0</v>
      </c>
      <c r="L683" s="39" t="s">
        <v>192</v>
      </c>
      <c r="M683" s="39" t="s">
        <v>101</v>
      </c>
      <c r="N683" s="39" t="s">
        <v>103</v>
      </c>
      <c r="O683" s="39">
        <v>33.636273568833587</v>
      </c>
      <c r="P683" s="39">
        <v>39.679454487240285</v>
      </c>
      <c r="Q683" s="39" t="s">
        <v>103</v>
      </c>
      <c r="R683" s="39" t="s">
        <v>103</v>
      </c>
      <c r="S683" s="39" t="s">
        <v>103</v>
      </c>
      <c r="T683" s="39" t="s">
        <v>103</v>
      </c>
      <c r="U683" s="39" t="s">
        <v>207</v>
      </c>
      <c r="V683" s="39" t="s">
        <v>99</v>
      </c>
      <c r="W683" s="39">
        <v>0</v>
      </c>
      <c r="X683" s="39">
        <v>120.328845</v>
      </c>
      <c r="Y683" s="39">
        <v>120.328845</v>
      </c>
      <c r="Z683" s="21">
        <v>1</v>
      </c>
      <c r="AA683" s="22" t="s">
        <v>106</v>
      </c>
      <c r="AB683" s="20">
        <v>2018</v>
      </c>
      <c r="AC683" s="20" t="s">
        <v>103</v>
      </c>
      <c r="AD683" s="23" t="s">
        <v>103</v>
      </c>
      <c r="AE683" s="23">
        <v>44926</v>
      </c>
      <c r="AF683" s="2">
        <f t="shared" si="10"/>
        <v>39.679454487240285</v>
      </c>
    </row>
    <row r="684" spans="1:32" x14ac:dyDescent="0.35">
      <c r="A684" s="19" t="s">
        <v>989</v>
      </c>
      <c r="B684" s="20" t="s">
        <v>32</v>
      </c>
      <c r="C684" s="20" t="s">
        <v>921</v>
      </c>
      <c r="D684" s="20" t="s">
        <v>190</v>
      </c>
      <c r="E684" s="20" t="s">
        <v>50</v>
      </c>
      <c r="F684" s="20"/>
      <c r="G684" s="20" t="s">
        <v>97</v>
      </c>
      <c r="H684" s="20" t="s">
        <v>98</v>
      </c>
      <c r="I684" s="20" t="s">
        <v>136</v>
      </c>
      <c r="J684" s="39">
        <v>15</v>
      </c>
      <c r="K684" s="39">
        <v>0</v>
      </c>
      <c r="L684" s="39" t="s">
        <v>192</v>
      </c>
      <c r="M684" s="39" t="s">
        <v>101</v>
      </c>
      <c r="N684" s="39" t="s">
        <v>103</v>
      </c>
      <c r="O684" s="39">
        <v>80.815013404825734</v>
      </c>
      <c r="P684" s="39">
        <v>95.334450164947185</v>
      </c>
      <c r="Q684" s="39" t="s">
        <v>103</v>
      </c>
      <c r="R684" s="39" t="s">
        <v>103</v>
      </c>
      <c r="S684" s="39" t="s">
        <v>103</v>
      </c>
      <c r="T684" s="39" t="s">
        <v>103</v>
      </c>
      <c r="U684" s="39" t="s">
        <v>158</v>
      </c>
      <c r="V684" s="39" t="s">
        <v>99</v>
      </c>
      <c r="W684" s="39">
        <v>0</v>
      </c>
      <c r="X684" s="39">
        <v>0</v>
      </c>
      <c r="Y684" s="39">
        <v>0</v>
      </c>
      <c r="Z684" s="21" t="s">
        <v>103</v>
      </c>
      <c r="AA684" s="22" t="s">
        <v>103</v>
      </c>
      <c r="AB684" s="20">
        <v>2018</v>
      </c>
      <c r="AC684" s="20" t="s">
        <v>103</v>
      </c>
      <c r="AD684" s="23" t="s">
        <v>103</v>
      </c>
      <c r="AE684" s="23">
        <v>44926</v>
      </c>
      <c r="AF684" s="2">
        <f t="shared" si="10"/>
        <v>95.334450164947185</v>
      </c>
    </row>
    <row r="685" spans="1:32" x14ac:dyDescent="0.35">
      <c r="A685" s="19" t="s">
        <v>990</v>
      </c>
      <c r="B685" s="20" t="s">
        <v>32</v>
      </c>
      <c r="C685" s="20" t="s">
        <v>921</v>
      </c>
      <c r="D685" s="20" t="s">
        <v>190</v>
      </c>
      <c r="E685" s="20" t="s">
        <v>25</v>
      </c>
      <c r="F685" s="20"/>
      <c r="G685" s="20" t="s">
        <v>97</v>
      </c>
      <c r="H685" s="20" t="s">
        <v>98</v>
      </c>
      <c r="I685" s="20" t="s">
        <v>136</v>
      </c>
      <c r="J685" s="39">
        <v>15</v>
      </c>
      <c r="K685" s="39">
        <v>0</v>
      </c>
      <c r="L685" s="39" t="s">
        <v>192</v>
      </c>
      <c r="M685" s="39" t="s">
        <v>101</v>
      </c>
      <c r="N685" s="39" t="s">
        <v>103</v>
      </c>
      <c r="O685" s="39">
        <v>77.759644055442067</v>
      </c>
      <c r="P685" s="39">
        <v>91.730145163904766</v>
      </c>
      <c r="Q685" s="39" t="s">
        <v>103</v>
      </c>
      <c r="R685" s="39" t="s">
        <v>103</v>
      </c>
      <c r="S685" s="39" t="s">
        <v>103</v>
      </c>
      <c r="T685" s="39" t="s">
        <v>103</v>
      </c>
      <c r="U685" s="39" t="s">
        <v>104</v>
      </c>
      <c r="V685" s="39" t="s">
        <v>99</v>
      </c>
      <c r="W685" s="39">
        <v>0</v>
      </c>
      <c r="X685" s="39">
        <v>2323.9834119999982</v>
      </c>
      <c r="Y685" s="39">
        <v>2323.9834119999982</v>
      </c>
      <c r="Z685" s="21">
        <v>1</v>
      </c>
      <c r="AA685" s="22" t="s">
        <v>106</v>
      </c>
      <c r="AB685" s="20">
        <v>2018</v>
      </c>
      <c r="AC685" s="20" t="s">
        <v>103</v>
      </c>
      <c r="AD685" s="23" t="s">
        <v>103</v>
      </c>
      <c r="AE685" s="23">
        <v>44926</v>
      </c>
      <c r="AF685" s="2">
        <f t="shared" si="10"/>
        <v>91.730145163904766</v>
      </c>
    </row>
    <row r="686" spans="1:32" x14ac:dyDescent="0.35">
      <c r="A686" s="19" t="s">
        <v>991</v>
      </c>
      <c r="B686" s="20" t="s">
        <v>32</v>
      </c>
      <c r="C686" s="20" t="s">
        <v>921</v>
      </c>
      <c r="D686" s="20" t="s">
        <v>190</v>
      </c>
      <c r="E686" s="20" t="s">
        <v>26</v>
      </c>
      <c r="F686" s="20"/>
      <c r="G686" s="20" t="s">
        <v>97</v>
      </c>
      <c r="H686" s="20" t="s">
        <v>98</v>
      </c>
      <c r="I686" s="20" t="s">
        <v>136</v>
      </c>
      <c r="J686" s="39">
        <v>15</v>
      </c>
      <c r="K686" s="39">
        <v>0</v>
      </c>
      <c r="L686" s="39" t="s">
        <v>192</v>
      </c>
      <c r="M686" s="39" t="s">
        <v>101</v>
      </c>
      <c r="N686" s="39" t="s">
        <v>103</v>
      </c>
      <c r="O686" s="39">
        <v>46.421404996327993</v>
      </c>
      <c r="P686" s="39">
        <v>54.761596079188386</v>
      </c>
      <c r="Q686" s="39" t="s">
        <v>103</v>
      </c>
      <c r="R686" s="39" t="s">
        <v>103</v>
      </c>
      <c r="S686" s="39" t="s">
        <v>103</v>
      </c>
      <c r="T686" s="39" t="s">
        <v>103</v>
      </c>
      <c r="U686" s="39" t="s">
        <v>109</v>
      </c>
      <c r="V686" s="39" t="s">
        <v>99</v>
      </c>
      <c r="W686" s="39">
        <v>0</v>
      </c>
      <c r="X686" s="39">
        <v>766.1599999999994</v>
      </c>
      <c r="Y686" s="39">
        <v>766.1599999999994</v>
      </c>
      <c r="Z686" s="21">
        <v>1</v>
      </c>
      <c r="AA686" s="22" t="s">
        <v>106</v>
      </c>
      <c r="AB686" s="20">
        <v>2018</v>
      </c>
      <c r="AC686" s="20" t="s">
        <v>103</v>
      </c>
      <c r="AD686" s="23" t="s">
        <v>103</v>
      </c>
      <c r="AE686" s="23">
        <v>44926</v>
      </c>
      <c r="AF686" s="2">
        <f t="shared" si="10"/>
        <v>54.761596079188386</v>
      </c>
    </row>
    <row r="687" spans="1:32" x14ac:dyDescent="0.35">
      <c r="A687" s="19" t="s">
        <v>992</v>
      </c>
      <c r="B687" s="20" t="s">
        <v>32</v>
      </c>
      <c r="C687" s="20" t="s">
        <v>921</v>
      </c>
      <c r="D687" s="20" t="s">
        <v>190</v>
      </c>
      <c r="E687" s="20" t="s">
        <v>37</v>
      </c>
      <c r="F687" s="20"/>
      <c r="G687" s="20" t="s">
        <v>97</v>
      </c>
      <c r="H687" s="20" t="s">
        <v>98</v>
      </c>
      <c r="I687" s="20" t="s">
        <v>136</v>
      </c>
      <c r="J687" s="39">
        <v>12</v>
      </c>
      <c r="K687" s="39">
        <v>0</v>
      </c>
      <c r="L687" s="39" t="s">
        <v>192</v>
      </c>
      <c r="M687" s="39" t="s">
        <v>101</v>
      </c>
      <c r="N687" s="39" t="s">
        <v>103</v>
      </c>
      <c r="O687" s="39">
        <v>41.873942947704649</v>
      </c>
      <c r="P687" s="39">
        <v>49.397125100512739</v>
      </c>
      <c r="Q687" s="39" t="s">
        <v>103</v>
      </c>
      <c r="R687" s="39" t="s">
        <v>103</v>
      </c>
      <c r="S687" s="39" t="s">
        <v>103</v>
      </c>
      <c r="T687" s="39" t="s">
        <v>103</v>
      </c>
      <c r="U687" s="39" t="s">
        <v>207</v>
      </c>
      <c r="V687" s="39" t="s">
        <v>99</v>
      </c>
      <c r="W687" s="39">
        <v>0</v>
      </c>
      <c r="X687" s="39">
        <v>225.51607800000008</v>
      </c>
      <c r="Y687" s="39">
        <v>225.51607800000008</v>
      </c>
      <c r="Z687" s="21">
        <v>1</v>
      </c>
      <c r="AA687" s="22" t="s">
        <v>106</v>
      </c>
      <c r="AB687" s="20">
        <v>2018</v>
      </c>
      <c r="AC687" s="20" t="s">
        <v>103</v>
      </c>
      <c r="AD687" s="23" t="s">
        <v>103</v>
      </c>
      <c r="AE687" s="23">
        <v>45291</v>
      </c>
      <c r="AF687" s="2">
        <f t="shared" si="10"/>
        <v>49.397125100512739</v>
      </c>
    </row>
    <row r="688" spans="1:32" x14ac:dyDescent="0.35">
      <c r="A688" s="19" t="s">
        <v>993</v>
      </c>
      <c r="B688" s="20" t="s">
        <v>32</v>
      </c>
      <c r="C688" s="20" t="s">
        <v>921</v>
      </c>
      <c r="D688" s="20" t="s">
        <v>190</v>
      </c>
      <c r="E688" s="20" t="s">
        <v>37</v>
      </c>
      <c r="F688" s="20"/>
      <c r="G688" s="20" t="s">
        <v>97</v>
      </c>
      <c r="H688" s="20" t="s">
        <v>98</v>
      </c>
      <c r="I688" s="20" t="s">
        <v>136</v>
      </c>
      <c r="J688" s="39">
        <v>12</v>
      </c>
      <c r="K688" s="39">
        <v>0</v>
      </c>
      <c r="L688" s="39" t="s">
        <v>192</v>
      </c>
      <c r="M688" s="39" t="s">
        <v>101</v>
      </c>
      <c r="N688" s="39" t="s">
        <v>103</v>
      </c>
      <c r="O688" s="39">
        <v>84.404690115553336</v>
      </c>
      <c r="P688" s="39">
        <v>99.569057585883371</v>
      </c>
      <c r="Q688" s="39" t="s">
        <v>103</v>
      </c>
      <c r="R688" s="39" t="s">
        <v>103</v>
      </c>
      <c r="S688" s="39" t="s">
        <v>103</v>
      </c>
      <c r="T688" s="39" t="s">
        <v>103</v>
      </c>
      <c r="U688" s="39" t="s">
        <v>207</v>
      </c>
      <c r="V688" s="39" t="s">
        <v>99</v>
      </c>
      <c r="W688" s="39">
        <v>0</v>
      </c>
      <c r="X688" s="39">
        <v>20.401599999999988</v>
      </c>
      <c r="Y688" s="39">
        <v>20.401599999999988</v>
      </c>
      <c r="Z688" s="21">
        <v>1</v>
      </c>
      <c r="AA688" s="22" t="s">
        <v>106</v>
      </c>
      <c r="AB688" s="20">
        <v>2018</v>
      </c>
      <c r="AC688" s="20" t="s">
        <v>103</v>
      </c>
      <c r="AD688" s="23" t="s">
        <v>103</v>
      </c>
      <c r="AE688" s="23">
        <v>44561</v>
      </c>
      <c r="AF688" s="2">
        <f t="shared" si="10"/>
        <v>99.569057585883371</v>
      </c>
    </row>
    <row r="689" spans="1:32" x14ac:dyDescent="0.35">
      <c r="A689" s="19" t="s">
        <v>994</v>
      </c>
      <c r="B689" s="20" t="s">
        <v>32</v>
      </c>
      <c r="C689" s="20" t="s">
        <v>921</v>
      </c>
      <c r="D689" s="20" t="s">
        <v>190</v>
      </c>
      <c r="E689" s="20" t="s">
        <v>26</v>
      </c>
      <c r="F689" s="20"/>
      <c r="G689" s="20" t="s">
        <v>112</v>
      </c>
      <c r="H689" s="20" t="s">
        <v>99</v>
      </c>
      <c r="I689" s="20" t="s">
        <v>136</v>
      </c>
      <c r="J689" s="39">
        <v>15</v>
      </c>
      <c r="K689" s="39">
        <v>0</v>
      </c>
      <c r="L689" s="39" t="s">
        <v>192</v>
      </c>
      <c r="M689" s="39" t="s">
        <v>101</v>
      </c>
      <c r="N689" s="39" t="s">
        <v>103</v>
      </c>
      <c r="O689" s="39">
        <v>54.49</v>
      </c>
      <c r="P689" s="39">
        <v>60.984890878567434</v>
      </c>
      <c r="Q689" s="39" t="s">
        <v>103</v>
      </c>
      <c r="R689" s="39">
        <v>0</v>
      </c>
      <c r="S689" s="39">
        <v>20</v>
      </c>
      <c r="T689" s="39" t="s">
        <v>103</v>
      </c>
      <c r="U689" s="39" t="s">
        <v>268</v>
      </c>
      <c r="V689" s="39" t="s">
        <v>99</v>
      </c>
      <c r="W689" s="39">
        <v>0</v>
      </c>
      <c r="X689" s="39">
        <v>19.5</v>
      </c>
      <c r="Y689" s="39">
        <v>19.5</v>
      </c>
      <c r="Z689" s="21">
        <v>1</v>
      </c>
      <c r="AA689" s="22">
        <v>0.97499999999999998</v>
      </c>
      <c r="AB689" s="20">
        <v>2019</v>
      </c>
      <c r="AC689" s="20" t="s">
        <v>103</v>
      </c>
      <c r="AD689" s="23" t="s">
        <v>103</v>
      </c>
      <c r="AE689" s="23">
        <v>44377</v>
      </c>
      <c r="AF689" s="2">
        <f t="shared" si="10"/>
        <v>60.984890878567434</v>
      </c>
    </row>
    <row r="690" spans="1:32" x14ac:dyDescent="0.35">
      <c r="A690" s="19" t="s">
        <v>995</v>
      </c>
      <c r="B690" s="20" t="s">
        <v>32</v>
      </c>
      <c r="C690" s="20" t="s">
        <v>921</v>
      </c>
      <c r="D690" s="20" t="s">
        <v>190</v>
      </c>
      <c r="E690" s="20" t="s">
        <v>50</v>
      </c>
      <c r="F690" s="20"/>
      <c r="G690" s="20" t="s">
        <v>97</v>
      </c>
      <c r="H690" s="20" t="s">
        <v>98</v>
      </c>
      <c r="I690" s="20" t="s">
        <v>136</v>
      </c>
      <c r="J690" s="39">
        <v>15</v>
      </c>
      <c r="K690" s="39">
        <v>0</v>
      </c>
      <c r="L690" s="39" t="s">
        <v>192</v>
      </c>
      <c r="M690" s="39" t="s">
        <v>101</v>
      </c>
      <c r="N690" s="39" t="s">
        <v>103</v>
      </c>
      <c r="O690" s="39">
        <v>97.948160184314148</v>
      </c>
      <c r="P690" s="39">
        <v>109.62301083862803</v>
      </c>
      <c r="Q690" s="39" t="s">
        <v>103</v>
      </c>
      <c r="R690" s="39" t="s">
        <v>103</v>
      </c>
      <c r="S690" s="39" t="s">
        <v>103</v>
      </c>
      <c r="T690" s="39" t="s">
        <v>103</v>
      </c>
      <c r="U690" s="39" t="s">
        <v>158</v>
      </c>
      <c r="V690" s="39" t="s">
        <v>99</v>
      </c>
      <c r="W690" s="39">
        <v>0</v>
      </c>
      <c r="X690" s="39">
        <v>2.4857</v>
      </c>
      <c r="Y690" s="39">
        <v>2.4857</v>
      </c>
      <c r="Z690" s="21">
        <v>1</v>
      </c>
      <c r="AA690" s="22" t="s">
        <v>106</v>
      </c>
      <c r="AB690" s="20">
        <v>2019</v>
      </c>
      <c r="AC690" s="20" t="s">
        <v>103</v>
      </c>
      <c r="AD690" s="23" t="s">
        <v>103</v>
      </c>
      <c r="AE690" s="23">
        <v>45291</v>
      </c>
      <c r="AF690" s="2">
        <f t="shared" si="10"/>
        <v>109.62301083862803</v>
      </c>
    </row>
    <row r="691" spans="1:32" x14ac:dyDescent="0.35">
      <c r="A691" s="19" t="s">
        <v>996</v>
      </c>
      <c r="B691" s="20" t="s">
        <v>32</v>
      </c>
      <c r="C691" s="20" t="s">
        <v>921</v>
      </c>
      <c r="D691" s="20" t="s">
        <v>190</v>
      </c>
      <c r="E691" s="20" t="s">
        <v>51</v>
      </c>
      <c r="F691" s="20"/>
      <c r="G691" s="20" t="s">
        <v>97</v>
      </c>
      <c r="H691" s="20" t="s">
        <v>98</v>
      </c>
      <c r="I691" s="20" t="s">
        <v>136</v>
      </c>
      <c r="J691" s="39">
        <v>15</v>
      </c>
      <c r="K691" s="39">
        <v>0</v>
      </c>
      <c r="L691" s="39" t="s">
        <v>192</v>
      </c>
      <c r="M691" s="39" t="s">
        <v>101</v>
      </c>
      <c r="N691" s="39" t="s">
        <v>103</v>
      </c>
      <c r="O691" s="39">
        <v>39</v>
      </c>
      <c r="P691" s="39">
        <v>43.648573027420262</v>
      </c>
      <c r="Q691" s="39" t="s">
        <v>103</v>
      </c>
      <c r="R691" s="39" t="s">
        <v>103</v>
      </c>
      <c r="S691" s="39" t="s">
        <v>103</v>
      </c>
      <c r="T691" s="39" t="s">
        <v>103</v>
      </c>
      <c r="U691" s="39" t="s">
        <v>280</v>
      </c>
      <c r="V691" s="39" t="s">
        <v>99</v>
      </c>
      <c r="W691" s="39">
        <v>0</v>
      </c>
      <c r="X691" s="39">
        <v>68.650000000000006</v>
      </c>
      <c r="Y691" s="39">
        <v>68.650000000000006</v>
      </c>
      <c r="Z691" s="21">
        <v>1</v>
      </c>
      <c r="AA691" s="22" t="s">
        <v>106</v>
      </c>
      <c r="AB691" s="20">
        <v>2019</v>
      </c>
      <c r="AC691" s="20" t="s">
        <v>103</v>
      </c>
      <c r="AD691" s="23" t="s">
        <v>103</v>
      </c>
      <c r="AE691" s="23">
        <v>45291</v>
      </c>
      <c r="AF691" s="2">
        <f t="shared" si="10"/>
        <v>43.648573027420262</v>
      </c>
    </row>
    <row r="692" spans="1:32" x14ac:dyDescent="0.35">
      <c r="A692" s="19" t="s">
        <v>997</v>
      </c>
      <c r="B692" s="20" t="s">
        <v>32</v>
      </c>
      <c r="C692" s="20" t="s">
        <v>921</v>
      </c>
      <c r="D692" s="20" t="s">
        <v>190</v>
      </c>
      <c r="E692" s="20" t="s">
        <v>25</v>
      </c>
      <c r="F692" s="20"/>
      <c r="G692" s="20" t="s">
        <v>97</v>
      </c>
      <c r="H692" s="20" t="s">
        <v>98</v>
      </c>
      <c r="I692" s="20" t="s">
        <v>136</v>
      </c>
      <c r="J692" s="39">
        <v>15</v>
      </c>
      <c r="K692" s="39">
        <v>0</v>
      </c>
      <c r="L692" s="39" t="s">
        <v>192</v>
      </c>
      <c r="M692" s="39" t="s">
        <v>101</v>
      </c>
      <c r="N692" s="39" t="s">
        <v>103</v>
      </c>
      <c r="O692" s="39">
        <v>70.481263652728245</v>
      </c>
      <c r="P692" s="39">
        <v>78.88222009258898</v>
      </c>
      <c r="Q692" s="39" t="s">
        <v>103</v>
      </c>
      <c r="R692" s="39" t="s">
        <v>103</v>
      </c>
      <c r="S692" s="39" t="s">
        <v>103</v>
      </c>
      <c r="T692" s="39" t="s">
        <v>103</v>
      </c>
      <c r="U692" s="39" t="s">
        <v>104</v>
      </c>
      <c r="V692" s="39" t="s">
        <v>99</v>
      </c>
      <c r="W692" s="39">
        <v>0</v>
      </c>
      <c r="X692" s="39">
        <v>2022.7785640000072</v>
      </c>
      <c r="Y692" s="39">
        <v>2022.7785640000072</v>
      </c>
      <c r="Z692" s="21">
        <v>1</v>
      </c>
      <c r="AA692" s="22" t="s">
        <v>106</v>
      </c>
      <c r="AB692" s="20">
        <v>2019</v>
      </c>
      <c r="AC692" s="20" t="s">
        <v>103</v>
      </c>
      <c r="AD692" s="23" t="s">
        <v>103</v>
      </c>
      <c r="AE692" s="23">
        <v>45291</v>
      </c>
      <c r="AF692" s="2">
        <f t="shared" si="10"/>
        <v>78.88222009258898</v>
      </c>
    </row>
    <row r="693" spans="1:32" x14ac:dyDescent="0.35">
      <c r="A693" s="19" t="s">
        <v>998</v>
      </c>
      <c r="B693" s="20" t="s">
        <v>32</v>
      </c>
      <c r="C693" s="20" t="s">
        <v>921</v>
      </c>
      <c r="D693" s="20" t="s">
        <v>190</v>
      </c>
      <c r="E693" s="20" t="s">
        <v>26</v>
      </c>
      <c r="F693" s="20"/>
      <c r="G693" s="20" t="s">
        <v>97</v>
      </c>
      <c r="H693" s="20" t="s">
        <v>98</v>
      </c>
      <c r="I693" s="20" t="s">
        <v>136</v>
      </c>
      <c r="J693" s="39">
        <v>15</v>
      </c>
      <c r="K693" s="39">
        <v>0</v>
      </c>
      <c r="L693" s="39" t="s">
        <v>192</v>
      </c>
      <c r="M693" s="39" t="s">
        <v>101</v>
      </c>
      <c r="N693" s="39" t="s">
        <v>103</v>
      </c>
      <c r="O693" s="39">
        <v>40.737968605963808</v>
      </c>
      <c r="P693" s="39">
        <v>45.593697376568336</v>
      </c>
      <c r="Q693" s="39" t="s">
        <v>103</v>
      </c>
      <c r="R693" s="39" t="s">
        <v>103</v>
      </c>
      <c r="S693" s="39" t="s">
        <v>103</v>
      </c>
      <c r="T693" s="39" t="s">
        <v>103</v>
      </c>
      <c r="U693" s="39" t="s">
        <v>109</v>
      </c>
      <c r="V693" s="39" t="s">
        <v>99</v>
      </c>
      <c r="W693" s="39">
        <v>0</v>
      </c>
      <c r="X693" s="39">
        <v>138.60000000000002</v>
      </c>
      <c r="Y693" s="39">
        <v>138.60000000000002</v>
      </c>
      <c r="Z693" s="21">
        <v>1</v>
      </c>
      <c r="AA693" s="22" t="s">
        <v>106</v>
      </c>
      <c r="AB693" s="20">
        <v>2019</v>
      </c>
      <c r="AC693" s="20" t="s">
        <v>103</v>
      </c>
      <c r="AD693" s="23" t="s">
        <v>103</v>
      </c>
      <c r="AE693" s="23">
        <v>45291</v>
      </c>
      <c r="AF693" s="2">
        <f t="shared" si="10"/>
        <v>45.593697376568336</v>
      </c>
    </row>
    <row r="694" spans="1:32" x14ac:dyDescent="0.35">
      <c r="A694" s="19" t="s">
        <v>999</v>
      </c>
      <c r="B694" s="20" t="s">
        <v>32</v>
      </c>
      <c r="C694" s="20" t="s">
        <v>921</v>
      </c>
      <c r="D694" s="20" t="s">
        <v>190</v>
      </c>
      <c r="E694" s="20" t="s">
        <v>37</v>
      </c>
      <c r="F694" s="20"/>
      <c r="G694" s="20" t="s">
        <v>97</v>
      </c>
      <c r="H694" s="20" t="s">
        <v>98</v>
      </c>
      <c r="I694" s="20" t="s">
        <v>136</v>
      </c>
      <c r="J694" s="39">
        <v>12</v>
      </c>
      <c r="K694" s="39">
        <v>0</v>
      </c>
      <c r="L694" s="39" t="s">
        <v>192</v>
      </c>
      <c r="M694" s="39" t="s">
        <v>101</v>
      </c>
      <c r="N694" s="39" t="s">
        <v>103</v>
      </c>
      <c r="O694" s="39">
        <v>44.542842036929486</v>
      </c>
      <c r="P694" s="39">
        <v>49.85208957686568</v>
      </c>
      <c r="Q694" s="39" t="s">
        <v>103</v>
      </c>
      <c r="R694" s="39" t="s">
        <v>103</v>
      </c>
      <c r="S694" s="39" t="s">
        <v>103</v>
      </c>
      <c r="T694" s="39" t="s">
        <v>103</v>
      </c>
      <c r="U694" s="39" t="s">
        <v>207</v>
      </c>
      <c r="V694" s="39" t="s">
        <v>99</v>
      </c>
      <c r="W694" s="39">
        <v>0</v>
      </c>
      <c r="X694" s="39">
        <v>288.37609099999997</v>
      </c>
      <c r="Y694" s="39">
        <v>288.37609099999997</v>
      </c>
      <c r="Z694" s="21">
        <v>1</v>
      </c>
      <c r="AA694" s="22" t="s">
        <v>106</v>
      </c>
      <c r="AB694" s="20">
        <v>2019</v>
      </c>
      <c r="AC694" s="20" t="s">
        <v>103</v>
      </c>
      <c r="AD694" s="23" t="s">
        <v>103</v>
      </c>
      <c r="AE694" s="23">
        <v>45291</v>
      </c>
      <c r="AF694" s="2">
        <f t="shared" si="10"/>
        <v>49.85208957686568</v>
      </c>
    </row>
    <row r="695" spans="1:32" x14ac:dyDescent="0.35">
      <c r="A695" s="19" t="s">
        <v>1000</v>
      </c>
      <c r="B695" s="20" t="s">
        <v>32</v>
      </c>
      <c r="C695" s="20" t="s">
        <v>921</v>
      </c>
      <c r="D695" s="20" t="s">
        <v>190</v>
      </c>
      <c r="E695" s="20" t="s">
        <v>51</v>
      </c>
      <c r="F695" s="20"/>
      <c r="G695" s="20" t="s">
        <v>97</v>
      </c>
      <c r="H695" s="20" t="s">
        <v>98</v>
      </c>
      <c r="I695" s="20" t="s">
        <v>136</v>
      </c>
      <c r="J695" s="39">
        <v>15</v>
      </c>
      <c r="K695" s="39">
        <v>0</v>
      </c>
      <c r="L695" s="39" t="s">
        <v>192</v>
      </c>
      <c r="M695" s="39" t="s">
        <v>101</v>
      </c>
      <c r="N695" s="39" t="s">
        <v>103</v>
      </c>
      <c r="O695" s="39">
        <v>39</v>
      </c>
      <c r="P695" s="39">
        <v>43.648573027420262</v>
      </c>
      <c r="Q695" s="39" t="s">
        <v>103</v>
      </c>
      <c r="R695" s="39" t="s">
        <v>103</v>
      </c>
      <c r="S695" s="39" t="s">
        <v>103</v>
      </c>
      <c r="T695" s="39" t="s">
        <v>103</v>
      </c>
      <c r="U695" s="39" t="s">
        <v>280</v>
      </c>
      <c r="V695" s="39" t="s">
        <v>99</v>
      </c>
      <c r="W695" s="39">
        <v>0</v>
      </c>
      <c r="X695" s="39">
        <v>277.51000000000005</v>
      </c>
      <c r="Y695" s="39">
        <v>277.51000000000005</v>
      </c>
      <c r="Z695" s="21">
        <v>1</v>
      </c>
      <c r="AA695" s="22" t="s">
        <v>106</v>
      </c>
      <c r="AB695" s="20">
        <v>2019</v>
      </c>
      <c r="AC695" s="20" t="s">
        <v>103</v>
      </c>
      <c r="AD695" s="23" t="s">
        <v>103</v>
      </c>
      <c r="AE695" s="23">
        <v>45291</v>
      </c>
      <c r="AF695" s="2">
        <f t="shared" si="10"/>
        <v>43.648573027420262</v>
      </c>
    </row>
    <row r="696" spans="1:32" x14ac:dyDescent="0.35">
      <c r="A696" s="19" t="s">
        <v>1001</v>
      </c>
      <c r="B696" s="20" t="s">
        <v>32</v>
      </c>
      <c r="C696" s="20" t="s">
        <v>921</v>
      </c>
      <c r="D696" s="20" t="s">
        <v>190</v>
      </c>
      <c r="E696" s="20" t="s">
        <v>25</v>
      </c>
      <c r="F696" s="20"/>
      <c r="G696" s="20" t="s">
        <v>97</v>
      </c>
      <c r="H696" s="20" t="s">
        <v>98</v>
      </c>
      <c r="I696" s="20" t="s">
        <v>136</v>
      </c>
      <c r="J696" s="39">
        <v>15</v>
      </c>
      <c r="K696" s="39">
        <v>0</v>
      </c>
      <c r="L696" s="39" t="s">
        <v>192</v>
      </c>
      <c r="M696" s="39" t="s">
        <v>101</v>
      </c>
      <c r="N696" s="39" t="s">
        <v>103</v>
      </c>
      <c r="O696" s="39">
        <v>62.251038545327134</v>
      </c>
      <c r="P696" s="39">
        <v>69.671000050729873</v>
      </c>
      <c r="Q696" s="39" t="s">
        <v>103</v>
      </c>
      <c r="R696" s="39" t="s">
        <v>103</v>
      </c>
      <c r="S696" s="39" t="s">
        <v>103</v>
      </c>
      <c r="T696" s="39" t="s">
        <v>103</v>
      </c>
      <c r="U696" s="39" t="s">
        <v>104</v>
      </c>
      <c r="V696" s="39" t="s">
        <v>99</v>
      </c>
      <c r="W696" s="39">
        <v>0</v>
      </c>
      <c r="X696" s="39">
        <v>1913.912953</v>
      </c>
      <c r="Y696" s="39">
        <v>1913.912953</v>
      </c>
      <c r="Z696" s="21">
        <v>1</v>
      </c>
      <c r="AA696" s="22" t="s">
        <v>106</v>
      </c>
      <c r="AB696" s="20">
        <v>2019</v>
      </c>
      <c r="AC696" s="20" t="s">
        <v>103</v>
      </c>
      <c r="AD696" s="23" t="s">
        <v>103</v>
      </c>
      <c r="AE696" s="23">
        <v>45291</v>
      </c>
      <c r="AF696" s="2">
        <f t="shared" si="10"/>
        <v>69.671000050729873</v>
      </c>
    </row>
    <row r="697" spans="1:32" x14ac:dyDescent="0.35">
      <c r="A697" s="19" t="s">
        <v>1002</v>
      </c>
      <c r="B697" s="20" t="s">
        <v>32</v>
      </c>
      <c r="C697" s="20" t="s">
        <v>921</v>
      </c>
      <c r="D697" s="20" t="s">
        <v>190</v>
      </c>
      <c r="E697" s="20" t="s">
        <v>26</v>
      </c>
      <c r="F697" s="20"/>
      <c r="G697" s="20" t="s">
        <v>97</v>
      </c>
      <c r="H697" s="20" t="s">
        <v>98</v>
      </c>
      <c r="I697" s="20" t="s">
        <v>136</v>
      </c>
      <c r="J697" s="39">
        <v>15</v>
      </c>
      <c r="K697" s="39">
        <v>0</v>
      </c>
      <c r="L697" s="39" t="s">
        <v>192</v>
      </c>
      <c r="M697" s="39" t="s">
        <v>101</v>
      </c>
      <c r="N697" s="39" t="s">
        <v>103</v>
      </c>
      <c r="O697" s="39">
        <v>39.315887226958289</v>
      </c>
      <c r="P697" s="39">
        <v>44.002112173428415</v>
      </c>
      <c r="Q697" s="39" t="s">
        <v>103</v>
      </c>
      <c r="R697" s="39" t="s">
        <v>103</v>
      </c>
      <c r="S697" s="39" t="s">
        <v>103</v>
      </c>
      <c r="T697" s="39" t="s">
        <v>103</v>
      </c>
      <c r="U697" s="39" t="s">
        <v>109</v>
      </c>
      <c r="V697" s="39" t="s">
        <v>99</v>
      </c>
      <c r="W697" s="39">
        <v>0</v>
      </c>
      <c r="X697" s="39">
        <v>600.54499999999973</v>
      </c>
      <c r="Y697" s="39">
        <v>600.54499999999973</v>
      </c>
      <c r="Z697" s="21">
        <v>1</v>
      </c>
      <c r="AA697" s="22" t="s">
        <v>106</v>
      </c>
      <c r="AB697" s="20">
        <v>2019</v>
      </c>
      <c r="AC697" s="20" t="s">
        <v>103</v>
      </c>
      <c r="AD697" s="23" t="s">
        <v>103</v>
      </c>
      <c r="AE697" s="23">
        <v>45291</v>
      </c>
      <c r="AF697" s="2">
        <f t="shared" si="10"/>
        <v>44.002112173428415</v>
      </c>
    </row>
    <row r="698" spans="1:32" x14ac:dyDescent="0.35">
      <c r="A698" s="19" t="s">
        <v>1003</v>
      </c>
      <c r="B698" s="20" t="s">
        <v>32</v>
      </c>
      <c r="C698" s="20" t="s">
        <v>921</v>
      </c>
      <c r="D698" s="20" t="s">
        <v>190</v>
      </c>
      <c r="E698" s="20" t="s">
        <v>37</v>
      </c>
      <c r="F698" s="20"/>
      <c r="G698" s="20" t="s">
        <v>97</v>
      </c>
      <c r="H698" s="20" t="s">
        <v>98</v>
      </c>
      <c r="I698" s="20" t="s">
        <v>136</v>
      </c>
      <c r="J698" s="39">
        <v>12</v>
      </c>
      <c r="K698" s="39">
        <v>0</v>
      </c>
      <c r="L698" s="39" t="s">
        <v>192</v>
      </c>
      <c r="M698" s="39" t="s">
        <v>101</v>
      </c>
      <c r="N698" s="39" t="s">
        <v>103</v>
      </c>
      <c r="O698" s="39">
        <v>46.218653301413141</v>
      </c>
      <c r="P698" s="39">
        <v>51.727647791173077</v>
      </c>
      <c r="Q698" s="39" t="s">
        <v>103</v>
      </c>
      <c r="R698" s="39" t="s">
        <v>103</v>
      </c>
      <c r="S698" s="39" t="s">
        <v>103</v>
      </c>
      <c r="T698" s="39" t="s">
        <v>103</v>
      </c>
      <c r="U698" s="39" t="s">
        <v>207</v>
      </c>
      <c r="V698" s="39" t="s">
        <v>99</v>
      </c>
      <c r="W698" s="39">
        <v>0</v>
      </c>
      <c r="X698" s="39">
        <v>225.27200000000002</v>
      </c>
      <c r="Y698" s="39">
        <v>225.27200000000002</v>
      </c>
      <c r="Z698" s="21">
        <v>1</v>
      </c>
      <c r="AA698" s="22" t="s">
        <v>106</v>
      </c>
      <c r="AB698" s="20">
        <v>2019</v>
      </c>
      <c r="AC698" s="20" t="s">
        <v>103</v>
      </c>
      <c r="AD698" s="23" t="s">
        <v>103</v>
      </c>
      <c r="AE698" s="23">
        <v>45657</v>
      </c>
      <c r="AF698" s="2">
        <f t="shared" si="10"/>
        <v>51.727647791173077</v>
      </c>
    </row>
    <row r="699" spans="1:32" x14ac:dyDescent="0.35">
      <c r="A699" s="19" t="s">
        <v>1004</v>
      </c>
      <c r="B699" s="20" t="s">
        <v>32</v>
      </c>
      <c r="C699" s="20" t="s">
        <v>921</v>
      </c>
      <c r="D699" s="20" t="s">
        <v>190</v>
      </c>
      <c r="E699" s="20" t="s">
        <v>26</v>
      </c>
      <c r="F699" s="20"/>
      <c r="G699" s="20" t="s">
        <v>97</v>
      </c>
      <c r="H699" s="20" t="s">
        <v>98</v>
      </c>
      <c r="I699" s="20" t="s">
        <v>99</v>
      </c>
      <c r="J699" s="39">
        <v>15</v>
      </c>
      <c r="K699" s="39">
        <v>0</v>
      </c>
      <c r="L699" s="39" t="s">
        <v>192</v>
      </c>
      <c r="M699" s="39" t="s">
        <v>101</v>
      </c>
      <c r="N699" s="39" t="s">
        <v>103</v>
      </c>
      <c r="O699" s="39">
        <v>41.943281859692817</v>
      </c>
      <c r="P699" s="39">
        <v>47.820410283539864</v>
      </c>
      <c r="Q699" s="39" t="s">
        <v>103</v>
      </c>
      <c r="R699" s="39" t="s">
        <v>103</v>
      </c>
      <c r="S699" s="39" t="s">
        <v>103</v>
      </c>
      <c r="T699" s="39" t="s">
        <v>103</v>
      </c>
      <c r="U699" s="39" t="s">
        <v>268</v>
      </c>
      <c r="V699" s="39" t="s">
        <v>99</v>
      </c>
      <c r="W699" s="39">
        <v>0</v>
      </c>
      <c r="X699" s="39">
        <v>19</v>
      </c>
      <c r="Y699" s="39">
        <v>19</v>
      </c>
      <c r="Z699" s="21">
        <v>1</v>
      </c>
      <c r="AA699" s="22" t="s">
        <v>106</v>
      </c>
      <c r="AB699" s="20">
        <v>2020</v>
      </c>
      <c r="AC699" s="20" t="s">
        <v>103</v>
      </c>
      <c r="AD699" s="23" t="s">
        <v>103</v>
      </c>
      <c r="AE699" s="23">
        <v>44926</v>
      </c>
      <c r="AF699" s="2">
        <f t="shared" si="10"/>
        <v>47.820410283539864</v>
      </c>
    </row>
    <row r="700" spans="1:32" x14ac:dyDescent="0.35">
      <c r="A700" s="19" t="s">
        <v>1005</v>
      </c>
      <c r="B700" s="20" t="s">
        <v>32</v>
      </c>
      <c r="C700" s="20" t="s">
        <v>921</v>
      </c>
      <c r="D700" s="20" t="s">
        <v>190</v>
      </c>
      <c r="E700" s="20" t="s">
        <v>37</v>
      </c>
      <c r="F700" s="20"/>
      <c r="G700" s="20" t="s">
        <v>97</v>
      </c>
      <c r="H700" s="20" t="s">
        <v>98</v>
      </c>
      <c r="I700" s="20" t="s">
        <v>136</v>
      </c>
      <c r="J700" s="39">
        <v>12</v>
      </c>
      <c r="K700" s="39">
        <v>0</v>
      </c>
      <c r="L700" s="39" t="s">
        <v>192</v>
      </c>
      <c r="M700" s="39" t="s">
        <v>101</v>
      </c>
      <c r="N700" s="39" t="s">
        <v>103</v>
      </c>
      <c r="O700" s="39">
        <v>39.799999999999997</v>
      </c>
      <c r="P700" s="39">
        <v>45.376809941853836</v>
      </c>
      <c r="Q700" s="39" t="s">
        <v>103</v>
      </c>
      <c r="R700" s="39" t="s">
        <v>103</v>
      </c>
      <c r="S700" s="39" t="s">
        <v>103</v>
      </c>
      <c r="T700" s="39" t="s">
        <v>103</v>
      </c>
      <c r="U700" s="39" t="s">
        <v>207</v>
      </c>
      <c r="V700" s="39" t="s">
        <v>99</v>
      </c>
      <c r="W700" s="39" t="s">
        <v>103</v>
      </c>
      <c r="X700" s="39">
        <v>72.2</v>
      </c>
      <c r="Y700" s="39">
        <v>72.2</v>
      </c>
      <c r="Z700" s="21">
        <v>1</v>
      </c>
      <c r="AA700" s="22" t="s">
        <v>106</v>
      </c>
      <c r="AB700" s="20">
        <v>2020</v>
      </c>
      <c r="AC700" s="20" t="s">
        <v>103</v>
      </c>
      <c r="AD700" s="23" t="s">
        <v>103</v>
      </c>
      <c r="AE700" s="23">
        <v>45657</v>
      </c>
      <c r="AF700" s="2">
        <f t="shared" si="10"/>
        <v>45.376809941853836</v>
      </c>
    </row>
    <row r="701" spans="1:32" x14ac:dyDescent="0.35">
      <c r="A701" s="19" t="s">
        <v>1006</v>
      </c>
      <c r="B701" s="20" t="s">
        <v>32</v>
      </c>
      <c r="C701" s="20" t="s">
        <v>921</v>
      </c>
      <c r="D701" s="20" t="s">
        <v>190</v>
      </c>
      <c r="E701" s="20" t="s">
        <v>25</v>
      </c>
      <c r="F701" s="20"/>
      <c r="G701" s="20" t="s">
        <v>97</v>
      </c>
      <c r="H701" s="20" t="s">
        <v>98</v>
      </c>
      <c r="I701" s="20" t="s">
        <v>136</v>
      </c>
      <c r="J701" s="39">
        <v>15</v>
      </c>
      <c r="K701" s="39">
        <v>0</v>
      </c>
      <c r="L701" s="39" t="s">
        <v>192</v>
      </c>
      <c r="M701" s="39" t="s">
        <v>101</v>
      </c>
      <c r="N701" s="39" t="s">
        <v>103</v>
      </c>
      <c r="O701" s="39">
        <v>46.235063989701715</v>
      </c>
      <c r="P701" s="39">
        <v>52.713560585682039</v>
      </c>
      <c r="Q701" s="39" t="s">
        <v>103</v>
      </c>
      <c r="R701" s="39" t="s">
        <v>103</v>
      </c>
      <c r="S701" s="39" t="s">
        <v>103</v>
      </c>
      <c r="T701" s="39" t="s">
        <v>103</v>
      </c>
      <c r="U701" s="39" t="s">
        <v>104</v>
      </c>
      <c r="V701" s="39" t="s">
        <v>99</v>
      </c>
      <c r="W701" s="39" t="s">
        <v>103</v>
      </c>
      <c r="X701" s="39">
        <v>2656.9</v>
      </c>
      <c r="Y701" s="39">
        <v>2656.9</v>
      </c>
      <c r="Z701" s="21">
        <v>1</v>
      </c>
      <c r="AA701" s="22" t="s">
        <v>106</v>
      </c>
      <c r="AB701" s="20">
        <v>2020</v>
      </c>
      <c r="AC701" s="20" t="s">
        <v>103</v>
      </c>
      <c r="AD701" s="23" t="s">
        <v>103</v>
      </c>
      <c r="AE701" s="23">
        <v>45657</v>
      </c>
      <c r="AF701" s="2">
        <f t="shared" si="10"/>
        <v>52.713560585682039</v>
      </c>
    </row>
    <row r="702" spans="1:32" x14ac:dyDescent="0.35">
      <c r="A702" s="19" t="s">
        <v>1007</v>
      </c>
      <c r="B702" s="20" t="s">
        <v>32</v>
      </c>
      <c r="C702" s="20" t="s">
        <v>921</v>
      </c>
      <c r="D702" s="20" t="s">
        <v>190</v>
      </c>
      <c r="E702" s="20" t="s">
        <v>26</v>
      </c>
      <c r="F702" s="20"/>
      <c r="G702" s="20" t="s">
        <v>97</v>
      </c>
      <c r="H702" s="20" t="s">
        <v>98</v>
      </c>
      <c r="I702" s="20" t="s">
        <v>136</v>
      </c>
      <c r="J702" s="39">
        <v>15</v>
      </c>
      <c r="K702" s="39">
        <v>0</v>
      </c>
      <c r="L702" s="39" t="s">
        <v>192</v>
      </c>
      <c r="M702" s="39" t="s">
        <v>101</v>
      </c>
      <c r="N702" s="39" t="s">
        <v>103</v>
      </c>
      <c r="O702" s="39">
        <v>17.5</v>
      </c>
      <c r="P702" s="39">
        <v>19.952114924181963</v>
      </c>
      <c r="Q702" s="39" t="s">
        <v>103</v>
      </c>
      <c r="R702" s="39" t="s">
        <v>103</v>
      </c>
      <c r="S702" s="39" t="s">
        <v>103</v>
      </c>
      <c r="T702" s="39" t="s">
        <v>103</v>
      </c>
      <c r="U702" s="39" t="s">
        <v>109</v>
      </c>
      <c r="V702" s="39" t="s">
        <v>99</v>
      </c>
      <c r="W702" s="39" t="s">
        <v>103</v>
      </c>
      <c r="X702" s="39">
        <v>93.3</v>
      </c>
      <c r="Y702" s="39">
        <v>93.3</v>
      </c>
      <c r="Z702" s="21">
        <v>1</v>
      </c>
      <c r="AA702" s="22" t="s">
        <v>106</v>
      </c>
      <c r="AB702" s="20">
        <v>2020</v>
      </c>
      <c r="AC702" s="20" t="s">
        <v>103</v>
      </c>
      <c r="AD702" s="23" t="s">
        <v>103</v>
      </c>
      <c r="AE702" s="23">
        <v>45657</v>
      </c>
      <c r="AF702" s="2">
        <f t="shared" si="10"/>
        <v>19.952114924181963</v>
      </c>
    </row>
    <row r="703" spans="1:32" x14ac:dyDescent="0.35">
      <c r="A703" s="19" t="s">
        <v>1008</v>
      </c>
      <c r="B703" s="20" t="s">
        <v>32</v>
      </c>
      <c r="C703" s="20" t="s">
        <v>921</v>
      </c>
      <c r="D703" s="20" t="s">
        <v>190</v>
      </c>
      <c r="E703" s="20" t="s">
        <v>50</v>
      </c>
      <c r="F703" s="20"/>
      <c r="G703" s="20" t="s">
        <v>97</v>
      </c>
      <c r="H703" s="20" t="s">
        <v>98</v>
      </c>
      <c r="I703" s="20" t="s">
        <v>136</v>
      </c>
      <c r="J703" s="39">
        <v>15</v>
      </c>
      <c r="K703" s="39">
        <v>0</v>
      </c>
      <c r="L703" s="39" t="s">
        <v>192</v>
      </c>
      <c r="M703" s="39" t="s">
        <v>101</v>
      </c>
      <c r="N703" s="39" t="s">
        <v>103</v>
      </c>
      <c r="O703" s="39">
        <v>73.918918918918919</v>
      </c>
      <c r="P703" s="39">
        <v>84.276500876660492</v>
      </c>
      <c r="Q703" s="39" t="s">
        <v>103</v>
      </c>
      <c r="R703" s="39" t="s">
        <v>103</v>
      </c>
      <c r="S703" s="39" t="s">
        <v>103</v>
      </c>
      <c r="T703" s="39" t="s">
        <v>103</v>
      </c>
      <c r="U703" s="39" t="s">
        <v>158</v>
      </c>
      <c r="V703" s="39" t="s">
        <v>99</v>
      </c>
      <c r="W703" s="39">
        <v>0</v>
      </c>
      <c r="X703" s="39">
        <v>0</v>
      </c>
      <c r="Y703" s="39">
        <v>0</v>
      </c>
      <c r="Z703" s="21" t="s">
        <v>103</v>
      </c>
      <c r="AA703" s="22" t="s">
        <v>103</v>
      </c>
      <c r="AB703" s="20">
        <v>2020</v>
      </c>
      <c r="AC703" s="20" t="s">
        <v>103</v>
      </c>
      <c r="AD703" s="23" t="s">
        <v>103</v>
      </c>
      <c r="AE703" s="23">
        <v>45657</v>
      </c>
      <c r="AF703" s="2">
        <f t="shared" si="10"/>
        <v>84.276500876660492</v>
      </c>
    </row>
    <row r="704" spans="1:32" x14ac:dyDescent="0.35">
      <c r="A704" s="19" t="s">
        <v>1009</v>
      </c>
      <c r="B704" s="20" t="s">
        <v>32</v>
      </c>
      <c r="C704" s="20" t="s">
        <v>921</v>
      </c>
      <c r="D704" s="20" t="s">
        <v>190</v>
      </c>
      <c r="E704" s="20" t="s">
        <v>51</v>
      </c>
      <c r="F704" s="20"/>
      <c r="G704" s="20" t="s">
        <v>97</v>
      </c>
      <c r="H704" s="20" t="s">
        <v>98</v>
      </c>
      <c r="I704" s="20" t="s">
        <v>136</v>
      </c>
      <c r="J704" s="39">
        <v>15</v>
      </c>
      <c r="K704" s="39">
        <v>0</v>
      </c>
      <c r="L704" s="39" t="s">
        <v>192</v>
      </c>
      <c r="M704" s="39" t="s">
        <v>101</v>
      </c>
      <c r="N704" s="39" t="s">
        <v>103</v>
      </c>
      <c r="O704" s="39">
        <v>27</v>
      </c>
      <c r="P704" s="39">
        <v>30.783263025880743</v>
      </c>
      <c r="Q704" s="39" t="s">
        <v>103</v>
      </c>
      <c r="R704" s="39" t="s">
        <v>103</v>
      </c>
      <c r="S704" s="39" t="s">
        <v>103</v>
      </c>
      <c r="T704" s="39" t="s">
        <v>103</v>
      </c>
      <c r="U704" s="39" t="s">
        <v>280</v>
      </c>
      <c r="V704" s="39" t="s">
        <v>99</v>
      </c>
      <c r="W704" s="39">
        <v>0</v>
      </c>
      <c r="X704" s="39">
        <v>100.72</v>
      </c>
      <c r="Y704" s="39">
        <v>100.72</v>
      </c>
      <c r="Z704" s="21">
        <v>1</v>
      </c>
      <c r="AA704" s="22" t="s">
        <v>106</v>
      </c>
      <c r="AB704" s="20">
        <v>2020</v>
      </c>
      <c r="AC704" s="20" t="s">
        <v>103</v>
      </c>
      <c r="AD704" s="23" t="s">
        <v>103</v>
      </c>
      <c r="AE704" s="23">
        <v>45657</v>
      </c>
      <c r="AF704" s="2">
        <f t="shared" si="10"/>
        <v>30.783263025880743</v>
      </c>
    </row>
    <row r="705" spans="1:32" x14ac:dyDescent="0.35">
      <c r="A705" s="19" t="s">
        <v>1010</v>
      </c>
      <c r="B705" s="20" t="s">
        <v>32</v>
      </c>
      <c r="C705" s="20" t="s">
        <v>921</v>
      </c>
      <c r="D705" s="20" t="s">
        <v>190</v>
      </c>
      <c r="E705" s="20" t="s">
        <v>25</v>
      </c>
      <c r="F705" s="20"/>
      <c r="G705" s="20" t="s">
        <v>97</v>
      </c>
      <c r="H705" s="20" t="s">
        <v>98</v>
      </c>
      <c r="I705" s="20" t="s">
        <v>136</v>
      </c>
      <c r="J705" s="39">
        <v>15</v>
      </c>
      <c r="K705" s="39">
        <v>0</v>
      </c>
      <c r="L705" s="39" t="s">
        <v>192</v>
      </c>
      <c r="M705" s="39" t="s">
        <v>101</v>
      </c>
      <c r="N705" s="39" t="s">
        <v>103</v>
      </c>
      <c r="O705" s="39">
        <v>43.816512014819992</v>
      </c>
      <c r="P705" s="39">
        <v>49.956119045513617</v>
      </c>
      <c r="Q705" s="39" t="s">
        <v>103</v>
      </c>
      <c r="R705" s="39" t="s">
        <v>103</v>
      </c>
      <c r="S705" s="39" t="s">
        <v>103</v>
      </c>
      <c r="T705" s="39" t="s">
        <v>103</v>
      </c>
      <c r="U705" s="39" t="s">
        <v>104</v>
      </c>
      <c r="V705" s="39" t="s">
        <v>99</v>
      </c>
      <c r="W705" s="39">
        <v>0</v>
      </c>
      <c r="X705" s="39">
        <v>3399.2183919999602</v>
      </c>
      <c r="Y705" s="39">
        <v>3399.2183919999602</v>
      </c>
      <c r="Z705" s="21">
        <v>1</v>
      </c>
      <c r="AA705" s="22" t="s">
        <v>106</v>
      </c>
      <c r="AB705" s="20">
        <v>2020</v>
      </c>
      <c r="AC705" s="20" t="s">
        <v>103</v>
      </c>
      <c r="AD705" s="23" t="s">
        <v>103</v>
      </c>
      <c r="AE705" s="23">
        <v>45657</v>
      </c>
      <c r="AF705" s="2">
        <f t="shared" si="10"/>
        <v>49.956119045513617</v>
      </c>
    </row>
    <row r="706" spans="1:32" x14ac:dyDescent="0.35">
      <c r="A706" s="19" t="s">
        <v>1011</v>
      </c>
      <c r="B706" s="20" t="s">
        <v>32</v>
      </c>
      <c r="C706" s="20" t="s">
        <v>921</v>
      </c>
      <c r="D706" s="20" t="s">
        <v>190</v>
      </c>
      <c r="E706" s="20" t="s">
        <v>26</v>
      </c>
      <c r="F706" s="20"/>
      <c r="G706" s="20" t="s">
        <v>97</v>
      </c>
      <c r="H706" s="20" t="s">
        <v>98</v>
      </c>
      <c r="I706" s="20" t="s">
        <v>136</v>
      </c>
      <c r="J706" s="39">
        <v>15</v>
      </c>
      <c r="K706" s="39">
        <v>0</v>
      </c>
      <c r="L706" s="39" t="s">
        <v>192</v>
      </c>
      <c r="M706" s="39" t="s">
        <v>101</v>
      </c>
      <c r="N706" s="39" t="s">
        <v>103</v>
      </c>
      <c r="O706" s="39">
        <v>24.124252452139459</v>
      </c>
      <c r="P706" s="39">
        <v>27.504563279146574</v>
      </c>
      <c r="Q706" s="39" t="s">
        <v>103</v>
      </c>
      <c r="R706" s="39" t="s">
        <v>103</v>
      </c>
      <c r="S706" s="39" t="s">
        <v>103</v>
      </c>
      <c r="T706" s="39" t="s">
        <v>103</v>
      </c>
      <c r="U706" s="39" t="s">
        <v>109</v>
      </c>
      <c r="V706" s="39" t="s">
        <v>99</v>
      </c>
      <c r="W706" s="39">
        <v>0</v>
      </c>
      <c r="X706" s="39">
        <v>116.10000000000002</v>
      </c>
      <c r="Y706" s="39">
        <v>116.10000000000002</v>
      </c>
      <c r="Z706" s="21">
        <v>1</v>
      </c>
      <c r="AA706" s="22" t="s">
        <v>106</v>
      </c>
      <c r="AB706" s="20">
        <v>2020</v>
      </c>
      <c r="AC706" s="20" t="s">
        <v>103</v>
      </c>
      <c r="AD706" s="23" t="s">
        <v>103</v>
      </c>
      <c r="AE706" s="23">
        <v>45657</v>
      </c>
      <c r="AF706" s="2">
        <f t="shared" si="10"/>
        <v>27.504563279146574</v>
      </c>
    </row>
    <row r="707" spans="1:32" x14ac:dyDescent="0.35">
      <c r="A707" s="19" t="s">
        <v>1012</v>
      </c>
      <c r="B707" s="20" t="s">
        <v>32</v>
      </c>
      <c r="C707" s="20" t="s">
        <v>921</v>
      </c>
      <c r="D707" s="20" t="s">
        <v>190</v>
      </c>
      <c r="E707" s="20" t="s">
        <v>37</v>
      </c>
      <c r="F707" s="20"/>
      <c r="G707" s="20" t="s">
        <v>97</v>
      </c>
      <c r="H707" s="20" t="s">
        <v>98</v>
      </c>
      <c r="I707" s="20" t="s">
        <v>136</v>
      </c>
      <c r="J707" s="39">
        <v>12</v>
      </c>
      <c r="K707" s="39">
        <v>0</v>
      </c>
      <c r="L707" s="39" t="s">
        <v>192</v>
      </c>
      <c r="M707" s="39" t="s">
        <v>101</v>
      </c>
      <c r="N707" s="39" t="s">
        <v>1013</v>
      </c>
      <c r="O707" s="39">
        <v>40.82</v>
      </c>
      <c r="P707" s="39">
        <v>42.905192348118561</v>
      </c>
      <c r="Q707" s="39" t="s">
        <v>103</v>
      </c>
      <c r="R707" s="39" t="s">
        <v>103</v>
      </c>
      <c r="S707" s="39" t="s">
        <v>103</v>
      </c>
      <c r="T707" s="39" t="s">
        <v>103</v>
      </c>
      <c r="U707" s="39" t="s">
        <v>207</v>
      </c>
      <c r="V707" s="39" t="s">
        <v>99</v>
      </c>
      <c r="W707" s="39" t="s">
        <v>103</v>
      </c>
      <c r="X707" s="39">
        <v>136.07</v>
      </c>
      <c r="Y707" s="39">
        <v>136.07</v>
      </c>
      <c r="Z707" s="21">
        <v>1</v>
      </c>
      <c r="AA707" s="22" t="s">
        <v>106</v>
      </c>
      <c r="AB707" s="20">
        <v>2022</v>
      </c>
      <c r="AC707" s="20" t="s">
        <v>103</v>
      </c>
      <c r="AD707" s="23" t="s">
        <v>103</v>
      </c>
      <c r="AE707" s="23">
        <v>46022</v>
      </c>
      <c r="AF707" s="2">
        <f t="shared" ref="AF707:AF770" si="11">IF(ISBLANK(P707), NA(), P707)</f>
        <v>42.905192348118561</v>
      </c>
    </row>
    <row r="708" spans="1:32" x14ac:dyDescent="0.35">
      <c r="A708" s="19" t="s">
        <v>1014</v>
      </c>
      <c r="B708" s="20" t="s">
        <v>32</v>
      </c>
      <c r="C708" s="20" t="s">
        <v>921</v>
      </c>
      <c r="D708" s="20" t="s">
        <v>190</v>
      </c>
      <c r="E708" s="20" t="s">
        <v>25</v>
      </c>
      <c r="F708" s="20"/>
      <c r="G708" s="20" t="s">
        <v>97</v>
      </c>
      <c r="H708" s="20" t="s">
        <v>98</v>
      </c>
      <c r="I708" s="20" t="s">
        <v>136</v>
      </c>
      <c r="J708" s="39">
        <v>15</v>
      </c>
      <c r="K708" s="39">
        <v>0</v>
      </c>
      <c r="L708" s="39" t="s">
        <v>192</v>
      </c>
      <c r="M708" s="39" t="s">
        <v>101</v>
      </c>
      <c r="N708" s="39" t="s">
        <v>103</v>
      </c>
      <c r="O708" s="39">
        <v>46.17229590540736</v>
      </c>
      <c r="P708" s="39">
        <v>48.530897525128609</v>
      </c>
      <c r="Q708" s="39" t="s">
        <v>103</v>
      </c>
      <c r="R708" s="39" t="s">
        <v>103</v>
      </c>
      <c r="S708" s="39" t="s">
        <v>103</v>
      </c>
      <c r="T708" s="39" t="s">
        <v>103</v>
      </c>
      <c r="U708" s="39" t="s">
        <v>104</v>
      </c>
      <c r="V708" s="39" t="s">
        <v>99</v>
      </c>
      <c r="W708" s="39" t="s">
        <v>103</v>
      </c>
      <c r="X708" s="39">
        <v>3742.03</v>
      </c>
      <c r="Y708" s="39">
        <v>3742.03</v>
      </c>
      <c r="Z708" s="21">
        <v>1</v>
      </c>
      <c r="AA708" s="22" t="s">
        <v>106</v>
      </c>
      <c r="AB708" s="20">
        <v>2022</v>
      </c>
      <c r="AC708" s="20" t="s">
        <v>103</v>
      </c>
      <c r="AD708" s="23" t="s">
        <v>103</v>
      </c>
      <c r="AE708" s="23">
        <v>46022</v>
      </c>
      <c r="AF708" s="2">
        <f t="shared" si="11"/>
        <v>48.530897525128609</v>
      </c>
    </row>
    <row r="709" spans="1:32" x14ac:dyDescent="0.35">
      <c r="A709" s="19" t="s">
        <v>1015</v>
      </c>
      <c r="B709" s="20" t="s">
        <v>32</v>
      </c>
      <c r="C709" s="20" t="s">
        <v>921</v>
      </c>
      <c r="D709" s="20" t="s">
        <v>190</v>
      </c>
      <c r="E709" s="20" t="s">
        <v>26</v>
      </c>
      <c r="F709" s="20"/>
      <c r="G709" s="20" t="s">
        <v>97</v>
      </c>
      <c r="H709" s="20" t="s">
        <v>98</v>
      </c>
      <c r="I709" s="20" t="s">
        <v>136</v>
      </c>
      <c r="J709" s="39">
        <v>15</v>
      </c>
      <c r="K709" s="39">
        <v>0</v>
      </c>
      <c r="L709" s="39" t="s">
        <v>192</v>
      </c>
      <c r="M709" s="39" t="s">
        <v>101</v>
      </c>
      <c r="N709" s="39" t="s">
        <v>103</v>
      </c>
      <c r="O709" s="39">
        <v>39.92</v>
      </c>
      <c r="P709" s="39">
        <v>41.95921799453437</v>
      </c>
      <c r="Q709" s="39" t="s">
        <v>103</v>
      </c>
      <c r="R709" s="39" t="s">
        <v>103</v>
      </c>
      <c r="S709" s="39" t="s">
        <v>103</v>
      </c>
      <c r="T709" s="39" t="s">
        <v>103</v>
      </c>
      <c r="U709" s="39" t="s">
        <v>109</v>
      </c>
      <c r="V709" s="39" t="s">
        <v>99</v>
      </c>
      <c r="W709" s="39" t="s">
        <v>103</v>
      </c>
      <c r="X709" s="39">
        <v>127.1</v>
      </c>
      <c r="Y709" s="39">
        <v>127.1</v>
      </c>
      <c r="Z709" s="21">
        <v>1</v>
      </c>
      <c r="AA709" s="22" t="s">
        <v>106</v>
      </c>
      <c r="AB709" s="20">
        <v>2022</v>
      </c>
      <c r="AC709" s="20" t="s">
        <v>103</v>
      </c>
      <c r="AD709" s="23" t="s">
        <v>103</v>
      </c>
      <c r="AE709" s="23">
        <v>46022</v>
      </c>
      <c r="AF709" s="2">
        <f t="shared" si="11"/>
        <v>41.95921799453437</v>
      </c>
    </row>
    <row r="710" spans="1:32" x14ac:dyDescent="0.35">
      <c r="A710" s="19" t="s">
        <v>1016</v>
      </c>
      <c r="B710" s="20" t="s">
        <v>32</v>
      </c>
      <c r="C710" s="20" t="s">
        <v>921</v>
      </c>
      <c r="D710" s="20" t="s">
        <v>190</v>
      </c>
      <c r="E710" s="20" t="s">
        <v>37</v>
      </c>
      <c r="F710" s="20" t="s">
        <v>96</v>
      </c>
      <c r="G710" s="20" t="s">
        <v>97</v>
      </c>
      <c r="H710" s="20" t="s">
        <v>98</v>
      </c>
      <c r="I710" s="20" t="s">
        <v>136</v>
      </c>
      <c r="J710" s="39">
        <v>15</v>
      </c>
      <c r="K710" s="39">
        <v>0</v>
      </c>
      <c r="L710" s="39" t="s">
        <v>192</v>
      </c>
      <c r="M710" s="39" t="s">
        <v>101</v>
      </c>
      <c r="N710" s="39" t="s">
        <v>103</v>
      </c>
      <c r="O710" s="39" t="s">
        <v>103</v>
      </c>
      <c r="P710" s="39" t="s">
        <v>103</v>
      </c>
      <c r="Q710" s="39" t="s">
        <v>103</v>
      </c>
      <c r="R710" s="39" t="s">
        <v>103</v>
      </c>
      <c r="S710" s="39" t="s">
        <v>103</v>
      </c>
      <c r="T710" s="39" t="s">
        <v>103</v>
      </c>
      <c r="U710" s="39" t="s">
        <v>207</v>
      </c>
      <c r="V710" s="39" t="s">
        <v>130</v>
      </c>
      <c r="W710" s="39" t="s">
        <v>103</v>
      </c>
      <c r="X710" s="39">
        <v>159.56</v>
      </c>
      <c r="Y710" s="39">
        <v>159.56</v>
      </c>
      <c r="Z710" s="21">
        <v>1</v>
      </c>
      <c r="AA710" s="22" t="s">
        <v>106</v>
      </c>
      <c r="AB710" s="20">
        <v>2023</v>
      </c>
      <c r="AC710" s="20">
        <v>2022</v>
      </c>
      <c r="AD710" s="23">
        <v>44740</v>
      </c>
      <c r="AE710" s="23">
        <v>46159</v>
      </c>
      <c r="AF710" s="2" t="str">
        <f t="shared" si="11"/>
        <v/>
      </c>
    </row>
    <row r="711" spans="1:32" x14ac:dyDescent="0.35">
      <c r="A711" s="19" t="s">
        <v>1017</v>
      </c>
      <c r="B711" s="20" t="s">
        <v>32</v>
      </c>
      <c r="C711" s="20" t="s">
        <v>921</v>
      </c>
      <c r="D711" s="20" t="s">
        <v>190</v>
      </c>
      <c r="E711" s="20" t="s">
        <v>25</v>
      </c>
      <c r="F711" s="20" t="s">
        <v>96</v>
      </c>
      <c r="G711" s="20" t="s">
        <v>97</v>
      </c>
      <c r="H711" s="20" t="s">
        <v>98</v>
      </c>
      <c r="I711" s="20" t="s">
        <v>136</v>
      </c>
      <c r="J711" s="39">
        <v>15</v>
      </c>
      <c r="K711" s="39">
        <v>0</v>
      </c>
      <c r="L711" s="39" t="s">
        <v>192</v>
      </c>
      <c r="M711" s="39" t="s">
        <v>101</v>
      </c>
      <c r="N711" s="39" t="s">
        <v>103</v>
      </c>
      <c r="O711" s="39" t="s">
        <v>103</v>
      </c>
      <c r="P711" s="39" t="s">
        <v>103</v>
      </c>
      <c r="Q711" s="39" t="s">
        <v>103</v>
      </c>
      <c r="R711" s="39" t="s">
        <v>103</v>
      </c>
      <c r="S711" s="39" t="s">
        <v>103</v>
      </c>
      <c r="T711" s="39" t="s">
        <v>103</v>
      </c>
      <c r="U711" s="39" t="s">
        <v>117</v>
      </c>
      <c r="V711" s="39" t="s">
        <v>130</v>
      </c>
      <c r="W711" s="39" t="s">
        <v>103</v>
      </c>
      <c r="X711" s="39">
        <v>9.8979999999999997</v>
      </c>
      <c r="Y711" s="39">
        <v>9.8979999999999997</v>
      </c>
      <c r="Z711" s="21">
        <v>1</v>
      </c>
      <c r="AA711" s="22" t="s">
        <v>106</v>
      </c>
      <c r="AB711" s="20">
        <v>2023</v>
      </c>
      <c r="AC711" s="20">
        <v>2022</v>
      </c>
      <c r="AD711" s="23">
        <v>44740</v>
      </c>
      <c r="AE711" s="23">
        <v>46159</v>
      </c>
      <c r="AF711" s="2" t="str">
        <f t="shared" si="11"/>
        <v/>
      </c>
    </row>
    <row r="712" spans="1:32" x14ac:dyDescent="0.35">
      <c r="A712" s="19" t="s">
        <v>1018</v>
      </c>
      <c r="B712" s="20" t="s">
        <v>32</v>
      </c>
      <c r="C712" s="20" t="s">
        <v>921</v>
      </c>
      <c r="D712" s="20" t="s">
        <v>190</v>
      </c>
      <c r="E712" s="20" t="s">
        <v>25</v>
      </c>
      <c r="F712" s="20" t="s">
        <v>96</v>
      </c>
      <c r="G712" s="20" t="s">
        <v>97</v>
      </c>
      <c r="H712" s="20" t="s">
        <v>98</v>
      </c>
      <c r="I712" s="20" t="s">
        <v>136</v>
      </c>
      <c r="J712" s="39">
        <v>15</v>
      </c>
      <c r="K712" s="39">
        <v>0</v>
      </c>
      <c r="L712" s="39" t="s">
        <v>192</v>
      </c>
      <c r="M712" s="39" t="s">
        <v>101</v>
      </c>
      <c r="N712" s="39" t="s">
        <v>1019</v>
      </c>
      <c r="O712" s="39" t="s">
        <v>103</v>
      </c>
      <c r="P712" s="39" t="s">
        <v>103</v>
      </c>
      <c r="Q712" s="39" t="s">
        <v>103</v>
      </c>
      <c r="R712" s="39" t="s">
        <v>103</v>
      </c>
      <c r="S712" s="39" t="s">
        <v>103</v>
      </c>
      <c r="T712" s="39" t="s">
        <v>103</v>
      </c>
      <c r="U712" s="39" t="s">
        <v>104</v>
      </c>
      <c r="V712" s="39" t="s">
        <v>130</v>
      </c>
      <c r="W712" s="39" t="s">
        <v>103</v>
      </c>
      <c r="X712" s="39">
        <v>1913</v>
      </c>
      <c r="Y712" s="39">
        <v>1913</v>
      </c>
      <c r="Z712" s="21">
        <v>1</v>
      </c>
      <c r="AA712" s="22" t="s">
        <v>106</v>
      </c>
      <c r="AB712" s="20">
        <v>2023</v>
      </c>
      <c r="AC712" s="20">
        <v>2022</v>
      </c>
      <c r="AD712" s="23">
        <v>44740</v>
      </c>
      <c r="AE712" s="23">
        <v>46159</v>
      </c>
      <c r="AF712" s="2" t="str">
        <f t="shared" si="11"/>
        <v/>
      </c>
    </row>
    <row r="713" spans="1:32" x14ac:dyDescent="0.35">
      <c r="A713" s="19" t="s">
        <v>1020</v>
      </c>
      <c r="B713" s="20" t="s">
        <v>32</v>
      </c>
      <c r="C713" s="20" t="s">
        <v>921</v>
      </c>
      <c r="D713" s="20" t="s">
        <v>190</v>
      </c>
      <c r="E713" s="20" t="s">
        <v>26</v>
      </c>
      <c r="F713" s="20" t="s">
        <v>96</v>
      </c>
      <c r="G713" s="20" t="s">
        <v>97</v>
      </c>
      <c r="H713" s="20" t="s">
        <v>98</v>
      </c>
      <c r="I713" s="20" t="s">
        <v>136</v>
      </c>
      <c r="J713" s="39">
        <v>15</v>
      </c>
      <c r="K713" s="39">
        <v>0</v>
      </c>
      <c r="L713" s="39" t="s">
        <v>192</v>
      </c>
      <c r="M713" s="39" t="s">
        <v>101</v>
      </c>
      <c r="N713" s="39" t="s">
        <v>103</v>
      </c>
      <c r="O713" s="39" t="s">
        <v>103</v>
      </c>
      <c r="P713" s="39" t="s">
        <v>103</v>
      </c>
      <c r="Q713" s="39" t="s">
        <v>103</v>
      </c>
      <c r="R713" s="39" t="s">
        <v>103</v>
      </c>
      <c r="S713" s="39" t="s">
        <v>103</v>
      </c>
      <c r="T713" s="39" t="s">
        <v>103</v>
      </c>
      <c r="U713" s="39" t="s">
        <v>109</v>
      </c>
      <c r="V713" s="39" t="s">
        <v>130</v>
      </c>
      <c r="W713" s="39" t="s">
        <v>103</v>
      </c>
      <c r="X713" s="39">
        <v>39</v>
      </c>
      <c r="Y713" s="39">
        <v>39</v>
      </c>
      <c r="Z713" s="21">
        <v>1</v>
      </c>
      <c r="AA713" s="22" t="s">
        <v>106</v>
      </c>
      <c r="AB713" s="20">
        <v>2023</v>
      </c>
      <c r="AC713" s="20">
        <v>2022</v>
      </c>
      <c r="AD713" s="23">
        <v>44740</v>
      </c>
      <c r="AE713" s="23">
        <v>46159</v>
      </c>
      <c r="AF713" s="2" t="str">
        <f t="shared" si="11"/>
        <v/>
      </c>
    </row>
    <row r="714" spans="1:32" x14ac:dyDescent="0.35">
      <c r="A714" s="19" t="s">
        <v>1021</v>
      </c>
      <c r="B714" s="20" t="s">
        <v>32</v>
      </c>
      <c r="C714" s="20" t="s">
        <v>921</v>
      </c>
      <c r="D714" s="20" t="s">
        <v>190</v>
      </c>
      <c r="E714" s="20" t="s">
        <v>25</v>
      </c>
      <c r="F714" s="20" t="s">
        <v>96</v>
      </c>
      <c r="G714" s="20" t="s">
        <v>97</v>
      </c>
      <c r="H714" s="20" t="s">
        <v>98</v>
      </c>
      <c r="I714" s="20" t="s">
        <v>136</v>
      </c>
      <c r="J714" s="39">
        <v>15</v>
      </c>
      <c r="K714" s="39">
        <v>0</v>
      </c>
      <c r="L714" s="39" t="s">
        <v>192</v>
      </c>
      <c r="M714" s="39" t="s">
        <v>101</v>
      </c>
      <c r="N714" s="39" t="s">
        <v>103</v>
      </c>
      <c r="O714" s="39" t="s">
        <v>103</v>
      </c>
      <c r="P714" s="39" t="s">
        <v>103</v>
      </c>
      <c r="Q714" s="39" t="s">
        <v>103</v>
      </c>
      <c r="R714" s="39" t="s">
        <v>103</v>
      </c>
      <c r="S714" s="39" t="s">
        <v>103</v>
      </c>
      <c r="T714" s="39" t="s">
        <v>103</v>
      </c>
      <c r="U714" s="39" t="s">
        <v>104</v>
      </c>
      <c r="V714" s="39" t="s">
        <v>130</v>
      </c>
      <c r="W714" s="39" t="s">
        <v>103</v>
      </c>
      <c r="X714" s="39">
        <v>3128</v>
      </c>
      <c r="Y714" s="39">
        <v>3128</v>
      </c>
      <c r="Z714" s="21">
        <v>1</v>
      </c>
      <c r="AA714" s="22" t="s">
        <v>106</v>
      </c>
      <c r="AB714" s="20">
        <v>2024</v>
      </c>
      <c r="AC714" s="20">
        <v>2023</v>
      </c>
      <c r="AD714" s="23">
        <v>45174</v>
      </c>
      <c r="AE714" s="23">
        <v>46934</v>
      </c>
      <c r="AF714" s="2" t="str">
        <f t="shared" si="11"/>
        <v/>
      </c>
    </row>
    <row r="715" spans="1:32" x14ac:dyDescent="0.35">
      <c r="A715" s="19" t="s">
        <v>1022</v>
      </c>
      <c r="B715" s="20" t="s">
        <v>32</v>
      </c>
      <c r="C715" s="20" t="s">
        <v>921</v>
      </c>
      <c r="D715" s="20" t="s">
        <v>190</v>
      </c>
      <c r="E715" s="20" t="s">
        <v>26</v>
      </c>
      <c r="F715" s="20" t="s">
        <v>96</v>
      </c>
      <c r="G715" s="20" t="s">
        <v>97</v>
      </c>
      <c r="H715" s="20" t="s">
        <v>98</v>
      </c>
      <c r="I715" s="20" t="s">
        <v>136</v>
      </c>
      <c r="J715" s="39">
        <v>15</v>
      </c>
      <c r="K715" s="39">
        <v>0</v>
      </c>
      <c r="L715" s="39" t="s">
        <v>192</v>
      </c>
      <c r="M715" s="39" t="s">
        <v>101</v>
      </c>
      <c r="N715" s="39" t="s">
        <v>103</v>
      </c>
      <c r="O715" s="39" t="s">
        <v>103</v>
      </c>
      <c r="P715" s="39" t="s">
        <v>103</v>
      </c>
      <c r="Q715" s="39" t="s">
        <v>103</v>
      </c>
      <c r="R715" s="39" t="s">
        <v>103</v>
      </c>
      <c r="S715" s="39" t="s">
        <v>103</v>
      </c>
      <c r="T715" s="39" t="s">
        <v>103</v>
      </c>
      <c r="U715" s="39" t="s">
        <v>109</v>
      </c>
      <c r="V715" s="39" t="s">
        <v>130</v>
      </c>
      <c r="W715" s="39" t="s">
        <v>103</v>
      </c>
      <c r="X715" s="39">
        <v>411</v>
      </c>
      <c r="Y715" s="39">
        <v>411</v>
      </c>
      <c r="Z715" s="21">
        <v>1</v>
      </c>
      <c r="AA715" s="22" t="s">
        <v>106</v>
      </c>
      <c r="AB715" s="20">
        <v>2024</v>
      </c>
      <c r="AC715" s="20">
        <v>2023</v>
      </c>
      <c r="AD715" s="23">
        <v>45174</v>
      </c>
      <c r="AE715" s="23">
        <v>46934</v>
      </c>
      <c r="AF715" s="2" t="str">
        <f t="shared" si="11"/>
        <v/>
      </c>
    </row>
    <row r="716" spans="1:32" x14ac:dyDescent="0.35">
      <c r="A716" s="19" t="s">
        <v>1023</v>
      </c>
      <c r="B716" s="20" t="s">
        <v>32</v>
      </c>
      <c r="C716" s="20" t="s">
        <v>921</v>
      </c>
      <c r="D716" s="20" t="s">
        <v>190</v>
      </c>
      <c r="E716" s="20" t="s">
        <v>37</v>
      </c>
      <c r="F716" s="20" t="s">
        <v>96</v>
      </c>
      <c r="G716" s="20" t="s">
        <v>97</v>
      </c>
      <c r="H716" s="20" t="s">
        <v>98</v>
      </c>
      <c r="I716" s="20" t="s">
        <v>136</v>
      </c>
      <c r="J716" s="39">
        <v>12</v>
      </c>
      <c r="K716" s="39">
        <v>0</v>
      </c>
      <c r="L716" s="39" t="s">
        <v>192</v>
      </c>
      <c r="M716" s="39" t="s">
        <v>101</v>
      </c>
      <c r="N716" s="39" t="s">
        <v>103</v>
      </c>
      <c r="O716" s="39" t="s">
        <v>103</v>
      </c>
      <c r="P716" s="39" t="s">
        <v>103</v>
      </c>
      <c r="Q716" s="39" t="s">
        <v>103</v>
      </c>
      <c r="R716" s="39" t="s">
        <v>103</v>
      </c>
      <c r="S716" s="39" t="s">
        <v>103</v>
      </c>
      <c r="T716" s="39" t="s">
        <v>103</v>
      </c>
      <c r="U716" s="39" t="s">
        <v>207</v>
      </c>
      <c r="V716" s="39" t="s">
        <v>130</v>
      </c>
      <c r="W716" s="39" t="s">
        <v>103</v>
      </c>
      <c r="X716" s="39">
        <v>6.9589999999999996</v>
      </c>
      <c r="Y716" s="39">
        <v>6.9589999999999996</v>
      </c>
      <c r="Z716" s="21">
        <v>1</v>
      </c>
      <c r="AA716" s="22" t="s">
        <v>106</v>
      </c>
      <c r="AB716" s="20">
        <v>2024</v>
      </c>
      <c r="AC716" s="20">
        <v>2023</v>
      </c>
      <c r="AD716" s="23">
        <v>45174</v>
      </c>
      <c r="AE716" s="23">
        <v>46934</v>
      </c>
      <c r="AF716" s="2" t="str">
        <f t="shared" si="11"/>
        <v/>
      </c>
    </row>
    <row r="717" spans="1:32" x14ac:dyDescent="0.35">
      <c r="A717" s="19" t="s">
        <v>1024</v>
      </c>
      <c r="B717" s="20" t="s">
        <v>32</v>
      </c>
      <c r="C717" s="20" t="s">
        <v>921</v>
      </c>
      <c r="D717" s="20" t="s">
        <v>190</v>
      </c>
      <c r="E717" s="20" t="s">
        <v>26</v>
      </c>
      <c r="F717" s="20"/>
      <c r="G717" s="20" t="s">
        <v>112</v>
      </c>
      <c r="H717" s="20" t="s">
        <v>99</v>
      </c>
      <c r="I717" s="20" t="s">
        <v>341</v>
      </c>
      <c r="J717" s="39" t="s">
        <v>103</v>
      </c>
      <c r="K717" s="39">
        <v>0</v>
      </c>
      <c r="L717" s="39" t="s">
        <v>192</v>
      </c>
      <c r="M717" s="39" t="s">
        <v>101</v>
      </c>
      <c r="N717" s="39" t="s">
        <v>103</v>
      </c>
      <c r="O717" s="39">
        <v>0</v>
      </c>
      <c r="P717" s="39"/>
      <c r="Q717" s="39" t="s">
        <v>103</v>
      </c>
      <c r="R717" s="39">
        <v>1400</v>
      </c>
      <c r="S717" s="39">
        <v>1520</v>
      </c>
      <c r="T717" s="39" t="s">
        <v>103</v>
      </c>
      <c r="U717" s="39" t="s">
        <v>268</v>
      </c>
      <c r="V717" s="39" t="s">
        <v>171</v>
      </c>
      <c r="W717" s="39">
        <v>0</v>
      </c>
      <c r="X717" s="39">
        <v>1516</v>
      </c>
      <c r="Y717" s="39">
        <v>1516</v>
      </c>
      <c r="Z717" s="21">
        <v>1</v>
      </c>
      <c r="AA717" s="22">
        <v>0.99736842105263157</v>
      </c>
      <c r="AB717" s="20">
        <v>2022</v>
      </c>
      <c r="AC717" s="20">
        <v>2021</v>
      </c>
      <c r="AD717" s="23">
        <v>44693</v>
      </c>
      <c r="AE717" s="23">
        <v>46387</v>
      </c>
      <c r="AF717" s="2" t="e">
        <f t="shared" si="11"/>
        <v>#N/A</v>
      </c>
    </row>
    <row r="718" spans="1:32" x14ac:dyDescent="0.35">
      <c r="A718" s="19" t="s">
        <v>1025</v>
      </c>
      <c r="B718" s="20" t="s">
        <v>32</v>
      </c>
      <c r="C718" s="20" t="s">
        <v>921</v>
      </c>
      <c r="D718" s="20" t="s">
        <v>190</v>
      </c>
      <c r="E718" s="20" t="s">
        <v>26</v>
      </c>
      <c r="F718" s="20"/>
      <c r="G718" s="20" t="s">
        <v>112</v>
      </c>
      <c r="H718" s="20" t="s">
        <v>98</v>
      </c>
      <c r="I718" s="20" t="s">
        <v>341</v>
      </c>
      <c r="J718" s="39" t="s">
        <v>103</v>
      </c>
      <c r="K718" s="39">
        <v>0</v>
      </c>
      <c r="L718" s="39" t="s">
        <v>192</v>
      </c>
      <c r="M718" s="39" t="s">
        <v>101</v>
      </c>
      <c r="N718" s="39" t="s">
        <v>103</v>
      </c>
      <c r="O718" s="39">
        <v>0</v>
      </c>
      <c r="P718" s="39"/>
      <c r="Q718" s="39" t="s">
        <v>103</v>
      </c>
      <c r="R718" s="39">
        <v>4000</v>
      </c>
      <c r="S718" s="39">
        <v>4000</v>
      </c>
      <c r="T718" s="39" t="s">
        <v>103</v>
      </c>
      <c r="U718" s="39" t="s">
        <v>268</v>
      </c>
      <c r="V718" s="39" t="s">
        <v>171</v>
      </c>
      <c r="W718" s="39" t="s">
        <v>103</v>
      </c>
      <c r="X718" s="39">
        <v>4000</v>
      </c>
      <c r="Y718" s="39">
        <v>4000</v>
      </c>
      <c r="Z718" s="21">
        <v>1</v>
      </c>
      <c r="AA718" s="22">
        <v>1</v>
      </c>
      <c r="AB718" s="20">
        <v>2024</v>
      </c>
      <c r="AC718" s="20">
        <v>2023</v>
      </c>
      <c r="AD718" s="23">
        <v>45411</v>
      </c>
      <c r="AE718" s="23">
        <v>47483</v>
      </c>
      <c r="AF718" s="2" t="e">
        <f t="shared" si="11"/>
        <v>#N/A</v>
      </c>
    </row>
    <row r="719" spans="1:32" x14ac:dyDescent="0.35">
      <c r="A719" s="19" t="s">
        <v>1026</v>
      </c>
      <c r="B719" s="20" t="s">
        <v>151</v>
      </c>
      <c r="C719" s="20" t="s">
        <v>921</v>
      </c>
      <c r="D719" s="20" t="s">
        <v>190</v>
      </c>
      <c r="E719" s="20" t="s">
        <v>26</v>
      </c>
      <c r="F719" s="20" t="s">
        <v>99</v>
      </c>
      <c r="G719" s="20" t="s">
        <v>112</v>
      </c>
      <c r="H719" s="20" t="s">
        <v>99</v>
      </c>
      <c r="I719" s="20" t="s">
        <v>341</v>
      </c>
      <c r="J719" s="39" t="s">
        <v>103</v>
      </c>
      <c r="K719" s="39">
        <v>0</v>
      </c>
      <c r="L719" s="39" t="s">
        <v>192</v>
      </c>
      <c r="M719" s="39" t="s">
        <v>101</v>
      </c>
      <c r="N719" s="39" t="s">
        <v>1027</v>
      </c>
      <c r="O719" s="39" t="s">
        <v>103</v>
      </c>
      <c r="P719" s="39" t="s">
        <v>103</v>
      </c>
      <c r="Q719" s="39" t="s">
        <v>103</v>
      </c>
      <c r="R719" s="39">
        <v>700</v>
      </c>
      <c r="S719" s="39">
        <v>700</v>
      </c>
      <c r="T719" s="39" t="s">
        <v>103</v>
      </c>
      <c r="U719" s="39" t="s">
        <v>268</v>
      </c>
      <c r="V719" s="39" t="s">
        <v>171</v>
      </c>
      <c r="W719" s="39" t="s">
        <v>103</v>
      </c>
      <c r="X719" s="39" t="s">
        <v>103</v>
      </c>
      <c r="Y719" s="39" t="s">
        <v>103</v>
      </c>
      <c r="Z719" s="21" t="s">
        <v>103</v>
      </c>
      <c r="AA719" s="22" t="s">
        <v>103</v>
      </c>
      <c r="AB719" s="20">
        <v>2027</v>
      </c>
      <c r="AC719" s="20" t="s">
        <v>103</v>
      </c>
      <c r="AD719" s="23" t="s">
        <v>103</v>
      </c>
      <c r="AE719" s="23" t="s">
        <v>103</v>
      </c>
      <c r="AF719" s="2" t="str">
        <f t="shared" si="11"/>
        <v/>
      </c>
    </row>
    <row r="720" spans="1:32" x14ac:dyDescent="0.35">
      <c r="A720" s="19" t="s">
        <v>1028</v>
      </c>
      <c r="B720" s="20" t="s">
        <v>151</v>
      </c>
      <c r="C720" s="20" t="s">
        <v>921</v>
      </c>
      <c r="D720" s="20" t="s">
        <v>190</v>
      </c>
      <c r="E720" s="20" t="s">
        <v>26</v>
      </c>
      <c r="F720" s="20" t="s">
        <v>99</v>
      </c>
      <c r="G720" s="20" t="s">
        <v>112</v>
      </c>
      <c r="H720" s="20" t="s">
        <v>99</v>
      </c>
      <c r="I720" s="20" t="s">
        <v>341</v>
      </c>
      <c r="J720" s="39" t="s">
        <v>103</v>
      </c>
      <c r="K720" s="39">
        <v>0</v>
      </c>
      <c r="L720" s="39" t="s">
        <v>192</v>
      </c>
      <c r="M720" s="39" t="s">
        <v>101</v>
      </c>
      <c r="N720" s="39" t="s">
        <v>103</v>
      </c>
      <c r="O720" s="39" t="s">
        <v>103</v>
      </c>
      <c r="P720" s="39" t="s">
        <v>103</v>
      </c>
      <c r="Q720" s="39" t="s">
        <v>103</v>
      </c>
      <c r="R720" s="39">
        <v>3000</v>
      </c>
      <c r="S720" s="39">
        <v>3000</v>
      </c>
      <c r="T720" s="39" t="s">
        <v>103</v>
      </c>
      <c r="U720" s="39" t="s">
        <v>268</v>
      </c>
      <c r="V720" s="39" t="s">
        <v>171</v>
      </c>
      <c r="W720" s="39" t="s">
        <v>103</v>
      </c>
      <c r="X720" s="39" t="s">
        <v>103</v>
      </c>
      <c r="Y720" s="39" t="s">
        <v>103</v>
      </c>
      <c r="Z720" s="21" t="s">
        <v>103</v>
      </c>
      <c r="AA720" s="22" t="s">
        <v>103</v>
      </c>
      <c r="AB720" s="20">
        <v>2025</v>
      </c>
      <c r="AC720" s="20">
        <v>2024</v>
      </c>
      <c r="AD720" s="23" t="s">
        <v>103</v>
      </c>
      <c r="AE720" s="23" t="s">
        <v>103</v>
      </c>
      <c r="AF720" s="2" t="str">
        <f t="shared" si="11"/>
        <v/>
      </c>
    </row>
    <row r="721" spans="1:32" x14ac:dyDescent="0.35">
      <c r="A721" s="19" t="s">
        <v>1029</v>
      </c>
      <c r="B721" s="20" t="s">
        <v>151</v>
      </c>
      <c r="C721" s="20" t="s">
        <v>921</v>
      </c>
      <c r="D721" s="20" t="s">
        <v>190</v>
      </c>
      <c r="E721" s="20" t="s">
        <v>26</v>
      </c>
      <c r="F721" s="20" t="s">
        <v>99</v>
      </c>
      <c r="G721" s="20" t="s">
        <v>112</v>
      </c>
      <c r="H721" s="20" t="s">
        <v>99</v>
      </c>
      <c r="I721" s="20" t="s">
        <v>341</v>
      </c>
      <c r="J721" s="39" t="s">
        <v>103</v>
      </c>
      <c r="K721" s="39" t="s">
        <v>103</v>
      </c>
      <c r="L721" s="39" t="s">
        <v>192</v>
      </c>
      <c r="M721" s="39" t="s">
        <v>99</v>
      </c>
      <c r="N721" s="39" t="s">
        <v>103</v>
      </c>
      <c r="O721" s="39" t="s">
        <v>103</v>
      </c>
      <c r="P721" s="39" t="s">
        <v>103</v>
      </c>
      <c r="Q721" s="39" t="s">
        <v>103</v>
      </c>
      <c r="R721" s="39">
        <v>5000</v>
      </c>
      <c r="S721" s="39">
        <v>5000</v>
      </c>
      <c r="T721" s="39" t="s">
        <v>103</v>
      </c>
      <c r="U721" s="39" t="s">
        <v>268</v>
      </c>
      <c r="V721" s="39" t="s">
        <v>171</v>
      </c>
      <c r="W721" s="39" t="s">
        <v>103</v>
      </c>
      <c r="X721" s="39" t="s">
        <v>103</v>
      </c>
      <c r="Y721" s="39" t="s">
        <v>103</v>
      </c>
      <c r="Z721" s="21" t="s">
        <v>103</v>
      </c>
      <c r="AA721" s="22" t="s">
        <v>103</v>
      </c>
      <c r="AB721" s="20">
        <v>2026</v>
      </c>
      <c r="AC721" s="20">
        <v>2024</v>
      </c>
      <c r="AD721" s="23" t="s">
        <v>103</v>
      </c>
      <c r="AE721" s="23" t="s">
        <v>103</v>
      </c>
      <c r="AF721" s="2" t="str">
        <f t="shared" si="11"/>
        <v/>
      </c>
    </row>
    <row r="722" spans="1:32" x14ac:dyDescent="0.35">
      <c r="A722" s="19" t="s">
        <v>1030</v>
      </c>
      <c r="B722" s="20" t="s">
        <v>151</v>
      </c>
      <c r="C722" s="20" t="s">
        <v>921</v>
      </c>
      <c r="D722" s="20" t="s">
        <v>190</v>
      </c>
      <c r="E722" s="20" t="s">
        <v>26</v>
      </c>
      <c r="F722" s="20" t="s">
        <v>99</v>
      </c>
      <c r="G722" s="20" t="s">
        <v>112</v>
      </c>
      <c r="H722" s="20" t="s">
        <v>99</v>
      </c>
      <c r="I722" s="20" t="s">
        <v>341</v>
      </c>
      <c r="J722" s="39" t="s">
        <v>103</v>
      </c>
      <c r="K722" s="39" t="s">
        <v>103</v>
      </c>
      <c r="L722" s="39" t="s">
        <v>192</v>
      </c>
      <c r="M722" s="39" t="s">
        <v>99</v>
      </c>
      <c r="N722" s="39" t="s">
        <v>103</v>
      </c>
      <c r="O722" s="39" t="s">
        <v>103</v>
      </c>
      <c r="P722" s="39" t="s">
        <v>103</v>
      </c>
      <c r="Q722" s="39" t="s">
        <v>103</v>
      </c>
      <c r="R722" s="39">
        <v>4000</v>
      </c>
      <c r="S722" s="39">
        <v>4000</v>
      </c>
      <c r="T722" s="39" t="s">
        <v>103</v>
      </c>
      <c r="U722" s="39" t="s">
        <v>268</v>
      </c>
      <c r="V722" s="39" t="s">
        <v>171</v>
      </c>
      <c r="W722" s="39" t="s">
        <v>103</v>
      </c>
      <c r="X722" s="39" t="s">
        <v>103</v>
      </c>
      <c r="Y722" s="39" t="s">
        <v>103</v>
      </c>
      <c r="Z722" s="21" t="s">
        <v>103</v>
      </c>
      <c r="AA722" s="22" t="s">
        <v>103</v>
      </c>
      <c r="AB722" s="20">
        <v>2027</v>
      </c>
      <c r="AC722" s="20" t="s">
        <v>103</v>
      </c>
      <c r="AD722" s="23" t="s">
        <v>103</v>
      </c>
      <c r="AE722" s="23" t="s">
        <v>103</v>
      </c>
      <c r="AF722" s="2" t="str">
        <f t="shared" si="11"/>
        <v/>
      </c>
    </row>
    <row r="723" spans="1:32" x14ac:dyDescent="0.35">
      <c r="A723" s="19" t="s">
        <v>1031</v>
      </c>
      <c r="B723" s="20" t="s">
        <v>32</v>
      </c>
      <c r="C723" s="20" t="s">
        <v>1032</v>
      </c>
      <c r="D723" s="20" t="s">
        <v>190</v>
      </c>
      <c r="E723" s="20" t="s">
        <v>26</v>
      </c>
      <c r="F723" s="20" t="s">
        <v>96</v>
      </c>
      <c r="G723" s="20" t="s">
        <v>112</v>
      </c>
      <c r="H723" s="20" t="s">
        <v>99</v>
      </c>
      <c r="I723" s="20" t="s">
        <v>136</v>
      </c>
      <c r="J723" s="39">
        <v>15</v>
      </c>
      <c r="K723" s="39">
        <v>0</v>
      </c>
      <c r="L723" s="39" t="s">
        <v>1033</v>
      </c>
      <c r="M723" s="39" t="s">
        <v>123</v>
      </c>
      <c r="N723" s="39" t="s">
        <v>103</v>
      </c>
      <c r="O723" s="39">
        <v>1150</v>
      </c>
      <c r="P723" s="39">
        <v>106.91607552923458</v>
      </c>
      <c r="Q723" s="39" t="s">
        <v>103</v>
      </c>
      <c r="R723" s="39">
        <v>0</v>
      </c>
      <c r="S723" s="39">
        <v>1500</v>
      </c>
      <c r="T723" s="39" t="s">
        <v>103</v>
      </c>
      <c r="U723" s="39" t="s">
        <v>268</v>
      </c>
      <c r="V723" s="39" t="s">
        <v>171</v>
      </c>
      <c r="W723" s="39" t="s">
        <v>103</v>
      </c>
      <c r="X723" s="39">
        <v>1500</v>
      </c>
      <c r="Y723" s="39">
        <v>1500</v>
      </c>
      <c r="Z723" s="21">
        <v>1</v>
      </c>
      <c r="AA723" s="22">
        <v>1</v>
      </c>
      <c r="AB723" s="20">
        <v>2024</v>
      </c>
      <c r="AC723" s="20">
        <v>2021</v>
      </c>
      <c r="AD723" s="23">
        <v>45369</v>
      </c>
      <c r="AE723" s="23">
        <v>47838</v>
      </c>
      <c r="AF723" s="2">
        <f t="shared" si="11"/>
        <v>106.91607552923458</v>
      </c>
    </row>
    <row r="724" spans="1:32" x14ac:dyDescent="0.35">
      <c r="A724" s="19" t="s">
        <v>1034</v>
      </c>
      <c r="B724" s="20" t="s">
        <v>348</v>
      </c>
      <c r="C724" s="20" t="s">
        <v>1032</v>
      </c>
      <c r="D724" s="20" t="s">
        <v>190</v>
      </c>
      <c r="E724" s="20" t="s">
        <v>26</v>
      </c>
      <c r="F724" s="20" t="s">
        <v>96</v>
      </c>
      <c r="G724" s="20" t="s">
        <v>112</v>
      </c>
      <c r="H724" s="20" t="s">
        <v>99</v>
      </c>
      <c r="I724" s="20" t="s">
        <v>99</v>
      </c>
      <c r="J724" s="39">
        <v>15</v>
      </c>
      <c r="K724" s="39">
        <v>0</v>
      </c>
      <c r="L724" s="39" t="s">
        <v>1033</v>
      </c>
      <c r="M724" s="39" t="s">
        <v>99</v>
      </c>
      <c r="N724" s="39" t="s">
        <v>1035</v>
      </c>
      <c r="O724" s="39" t="s">
        <v>103</v>
      </c>
      <c r="P724" s="39" t="s">
        <v>103</v>
      </c>
      <c r="Q724" s="39" t="s">
        <v>103</v>
      </c>
      <c r="R724" s="39">
        <v>0</v>
      </c>
      <c r="S724" s="39">
        <v>1500</v>
      </c>
      <c r="T724" s="39" t="s">
        <v>103</v>
      </c>
      <c r="U724" s="39" t="s">
        <v>503</v>
      </c>
      <c r="V724" s="39" t="s">
        <v>171</v>
      </c>
      <c r="W724" s="39" t="s">
        <v>103</v>
      </c>
      <c r="X724" s="39" t="s">
        <v>103</v>
      </c>
      <c r="Y724" s="39" t="s">
        <v>103</v>
      </c>
      <c r="Z724" s="21" t="s">
        <v>103</v>
      </c>
      <c r="AA724" s="22" t="s">
        <v>103</v>
      </c>
      <c r="AB724" s="20">
        <v>2025</v>
      </c>
      <c r="AC724" s="20">
        <v>2019</v>
      </c>
      <c r="AD724" s="23" t="s">
        <v>103</v>
      </c>
      <c r="AE724" s="23" t="s">
        <v>103</v>
      </c>
      <c r="AF724" s="2" t="str">
        <f t="shared" si="11"/>
        <v/>
      </c>
    </row>
    <row r="725" spans="1:32" x14ac:dyDescent="0.35">
      <c r="A725" s="19" t="s">
        <v>1036</v>
      </c>
      <c r="B725" s="20" t="s">
        <v>151</v>
      </c>
      <c r="C725" s="20" t="s">
        <v>1032</v>
      </c>
      <c r="D725" s="20" t="s">
        <v>190</v>
      </c>
      <c r="E725" s="20" t="s">
        <v>26</v>
      </c>
      <c r="F725" s="20" t="s">
        <v>99</v>
      </c>
      <c r="G725" s="20" t="s">
        <v>112</v>
      </c>
      <c r="H725" s="20" t="s">
        <v>99</v>
      </c>
      <c r="I725" s="20" t="s">
        <v>136</v>
      </c>
      <c r="J725" s="39">
        <v>15</v>
      </c>
      <c r="K725" s="39">
        <v>0</v>
      </c>
      <c r="L725" s="39" t="s">
        <v>1033</v>
      </c>
      <c r="M725" s="39" t="s">
        <v>99</v>
      </c>
      <c r="N725" s="39" t="s">
        <v>103</v>
      </c>
      <c r="O725" s="39" t="s">
        <v>103</v>
      </c>
      <c r="P725" s="39" t="s">
        <v>103</v>
      </c>
      <c r="Q725" s="39" t="s">
        <v>103</v>
      </c>
      <c r="R725" s="39">
        <v>0</v>
      </c>
      <c r="S725" s="39">
        <v>1500</v>
      </c>
      <c r="T725" s="39" t="s">
        <v>103</v>
      </c>
      <c r="U725" s="39" t="s">
        <v>268</v>
      </c>
      <c r="V725" s="39" t="s">
        <v>171</v>
      </c>
      <c r="W725" s="39" t="s">
        <v>103</v>
      </c>
      <c r="X725" s="39" t="s">
        <v>103</v>
      </c>
      <c r="Y725" s="39" t="s">
        <v>103</v>
      </c>
      <c r="Z725" s="21" t="s">
        <v>103</v>
      </c>
      <c r="AA725" s="22" t="s">
        <v>103</v>
      </c>
      <c r="AB725" s="20">
        <v>2027</v>
      </c>
      <c r="AC725" s="20">
        <v>2021</v>
      </c>
      <c r="AD725" s="23" t="s">
        <v>103</v>
      </c>
      <c r="AE725" s="23" t="s">
        <v>103</v>
      </c>
      <c r="AF725" s="2" t="str">
        <f t="shared" si="11"/>
        <v/>
      </c>
    </row>
    <row r="726" spans="1:32" x14ac:dyDescent="0.35">
      <c r="A726" s="19" t="s">
        <v>1037</v>
      </c>
      <c r="B726" s="20" t="s">
        <v>32</v>
      </c>
      <c r="C726" s="20" t="s">
        <v>1038</v>
      </c>
      <c r="D726" s="20" t="s">
        <v>190</v>
      </c>
      <c r="E726" s="20" t="s">
        <v>25</v>
      </c>
      <c r="F726" s="20"/>
      <c r="G726" s="20" t="s">
        <v>97</v>
      </c>
      <c r="H726" s="20" t="s">
        <v>98</v>
      </c>
      <c r="I726" s="20" t="s">
        <v>99</v>
      </c>
      <c r="J726" s="39">
        <v>20</v>
      </c>
      <c r="K726" s="39">
        <v>0</v>
      </c>
      <c r="L726" s="39" t="s">
        <v>163</v>
      </c>
      <c r="M726" s="39" t="s">
        <v>123</v>
      </c>
      <c r="N726" s="39" t="s">
        <v>1039</v>
      </c>
      <c r="O726" s="39">
        <v>353.77949274056522</v>
      </c>
      <c r="P726" s="39">
        <v>353.77949274056522</v>
      </c>
      <c r="Q726" s="39" t="s">
        <v>103</v>
      </c>
      <c r="R726" s="39" t="s">
        <v>103</v>
      </c>
      <c r="S726" s="39" t="s">
        <v>103</v>
      </c>
      <c r="T726" s="39" t="s">
        <v>103</v>
      </c>
      <c r="U726" s="39" t="s">
        <v>104</v>
      </c>
      <c r="V726" s="39" t="s">
        <v>171</v>
      </c>
      <c r="W726" s="39">
        <v>1567288.818</v>
      </c>
      <c r="X726" s="39">
        <v>100</v>
      </c>
      <c r="Y726" s="39">
        <v>100</v>
      </c>
      <c r="Z726" s="21">
        <v>1</v>
      </c>
      <c r="AA726" s="22" t="s">
        <v>106</v>
      </c>
      <c r="AB726" s="20">
        <v>2016</v>
      </c>
      <c r="AC726" s="20" t="s">
        <v>103</v>
      </c>
      <c r="AD726" s="23" t="s">
        <v>103</v>
      </c>
      <c r="AE726" s="23" t="s">
        <v>103</v>
      </c>
      <c r="AF726" s="2">
        <f t="shared" si="11"/>
        <v>353.77949274056522</v>
      </c>
    </row>
    <row r="727" spans="1:32" x14ac:dyDescent="0.35">
      <c r="A727" s="19" t="s">
        <v>1040</v>
      </c>
      <c r="B727" s="20" t="s">
        <v>32</v>
      </c>
      <c r="C727" s="20" t="s">
        <v>1038</v>
      </c>
      <c r="D727" s="20" t="s">
        <v>190</v>
      </c>
      <c r="E727" s="20" t="s">
        <v>46</v>
      </c>
      <c r="F727" s="20"/>
      <c r="G727" s="20" t="s">
        <v>97</v>
      </c>
      <c r="H727" s="20" t="s">
        <v>98</v>
      </c>
      <c r="I727" s="20" t="s">
        <v>99</v>
      </c>
      <c r="J727" s="39">
        <v>20</v>
      </c>
      <c r="K727" s="39">
        <v>0</v>
      </c>
      <c r="L727" s="39" t="s">
        <v>163</v>
      </c>
      <c r="M727" s="39" t="s">
        <v>123</v>
      </c>
      <c r="N727" s="39" t="s">
        <v>1041</v>
      </c>
      <c r="O727" s="39">
        <v>503.69106860175907</v>
      </c>
      <c r="P727" s="39">
        <v>503.69106860175907</v>
      </c>
      <c r="Q727" s="39" t="s">
        <v>103</v>
      </c>
      <c r="R727" s="39">
        <v>0</v>
      </c>
      <c r="S727" s="39">
        <v>8000</v>
      </c>
      <c r="T727" s="39">
        <v>2113887</v>
      </c>
      <c r="U727" s="39" t="s">
        <v>61</v>
      </c>
      <c r="V727" s="39" t="s">
        <v>171</v>
      </c>
      <c r="W727" s="39">
        <v>824629</v>
      </c>
      <c r="X727" s="39">
        <v>10</v>
      </c>
      <c r="Y727" s="39">
        <v>10</v>
      </c>
      <c r="Z727" s="21">
        <v>1</v>
      </c>
      <c r="AA727" s="22">
        <v>1.25E-3</v>
      </c>
      <c r="AB727" s="20">
        <v>2017</v>
      </c>
      <c r="AC727" s="20" t="s">
        <v>103</v>
      </c>
      <c r="AD727" s="23" t="s">
        <v>103</v>
      </c>
      <c r="AE727" s="23" t="s">
        <v>103</v>
      </c>
      <c r="AF727" s="2">
        <f t="shared" si="11"/>
        <v>503.69106860175907</v>
      </c>
    </row>
    <row r="728" spans="1:32" x14ac:dyDescent="0.35">
      <c r="A728" s="19" t="s">
        <v>1042</v>
      </c>
      <c r="B728" s="20" t="s">
        <v>32</v>
      </c>
      <c r="C728" s="20" t="s">
        <v>1038</v>
      </c>
      <c r="D728" s="20" t="s">
        <v>190</v>
      </c>
      <c r="E728" s="20" t="s">
        <v>50</v>
      </c>
      <c r="F728" s="20"/>
      <c r="G728" s="20" t="s">
        <v>97</v>
      </c>
      <c r="H728" s="20" t="s">
        <v>98</v>
      </c>
      <c r="I728" s="20" t="s">
        <v>99</v>
      </c>
      <c r="J728" s="39">
        <v>20</v>
      </c>
      <c r="K728" s="39">
        <v>0</v>
      </c>
      <c r="L728" s="39" t="s">
        <v>163</v>
      </c>
      <c r="M728" s="39" t="s">
        <v>123</v>
      </c>
      <c r="N728" s="39" t="s">
        <v>1043</v>
      </c>
      <c r="O728" s="39">
        <v>371.05227522235936</v>
      </c>
      <c r="P728" s="39">
        <v>371.05227522235936</v>
      </c>
      <c r="Q728" s="39" t="s">
        <v>103</v>
      </c>
      <c r="R728" s="39" t="s">
        <v>103</v>
      </c>
      <c r="S728" s="39" t="s">
        <v>103</v>
      </c>
      <c r="T728" s="39" t="s">
        <v>103</v>
      </c>
      <c r="U728" s="39" t="s">
        <v>158</v>
      </c>
      <c r="V728" s="39" t="s">
        <v>130</v>
      </c>
      <c r="W728" s="39">
        <v>312441.33</v>
      </c>
      <c r="X728" s="39">
        <v>10</v>
      </c>
      <c r="Y728" s="39">
        <v>10</v>
      </c>
      <c r="Z728" s="21">
        <v>1</v>
      </c>
      <c r="AA728" s="22" t="s">
        <v>106</v>
      </c>
      <c r="AB728" s="20">
        <v>2017</v>
      </c>
      <c r="AC728" s="20" t="s">
        <v>103</v>
      </c>
      <c r="AD728" s="23" t="s">
        <v>103</v>
      </c>
      <c r="AE728" s="23" t="s">
        <v>103</v>
      </c>
      <c r="AF728" s="2">
        <f t="shared" si="11"/>
        <v>371.05227522235936</v>
      </c>
    </row>
    <row r="729" spans="1:32" x14ac:dyDescent="0.35">
      <c r="A729" s="19" t="s">
        <v>1044</v>
      </c>
      <c r="B729" s="20" t="s">
        <v>32</v>
      </c>
      <c r="C729" s="20" t="s">
        <v>1038</v>
      </c>
      <c r="D729" s="20" t="s">
        <v>190</v>
      </c>
      <c r="E729" s="20" t="s">
        <v>25</v>
      </c>
      <c r="F729" s="20"/>
      <c r="G729" s="20" t="s">
        <v>97</v>
      </c>
      <c r="H729" s="20" t="s">
        <v>98</v>
      </c>
      <c r="I729" s="20" t="s">
        <v>99</v>
      </c>
      <c r="J729" s="39">
        <v>20</v>
      </c>
      <c r="K729" s="39">
        <v>0</v>
      </c>
      <c r="L729" s="39" t="s">
        <v>163</v>
      </c>
      <c r="M729" s="39" t="s">
        <v>123</v>
      </c>
      <c r="N729" s="39" t="s">
        <v>1045</v>
      </c>
      <c r="O729" s="39">
        <v>372.83120640897812</v>
      </c>
      <c r="P729" s="39">
        <v>372.83120640897812</v>
      </c>
      <c r="Q729" s="39" t="s">
        <v>103</v>
      </c>
      <c r="R729" s="39" t="s">
        <v>103</v>
      </c>
      <c r="S729" s="39" t="s">
        <v>103</v>
      </c>
      <c r="T729" s="39" t="s">
        <v>103</v>
      </c>
      <c r="U729" s="39" t="s">
        <v>104</v>
      </c>
      <c r="V729" s="39" t="s">
        <v>130</v>
      </c>
      <c r="W729" s="39">
        <v>2360480.9079999998</v>
      </c>
      <c r="X729" s="39">
        <v>160</v>
      </c>
      <c r="Y729" s="39">
        <v>160</v>
      </c>
      <c r="Z729" s="21">
        <v>1</v>
      </c>
      <c r="AA729" s="22" t="s">
        <v>106</v>
      </c>
      <c r="AB729" s="20">
        <v>2017</v>
      </c>
      <c r="AC729" s="20" t="s">
        <v>103</v>
      </c>
      <c r="AD729" s="23" t="s">
        <v>103</v>
      </c>
      <c r="AE729" s="23" t="s">
        <v>103</v>
      </c>
      <c r="AF729" s="2">
        <f t="shared" si="11"/>
        <v>372.83120640897812</v>
      </c>
    </row>
    <row r="730" spans="1:32" x14ac:dyDescent="0.35">
      <c r="A730" s="19" t="s">
        <v>1046</v>
      </c>
      <c r="B730" s="20" t="s">
        <v>32</v>
      </c>
      <c r="C730" s="20" t="s">
        <v>1038</v>
      </c>
      <c r="D730" s="20" t="s">
        <v>190</v>
      </c>
      <c r="E730" s="20" t="s">
        <v>26</v>
      </c>
      <c r="F730" s="20"/>
      <c r="G730" s="20" t="s">
        <v>97</v>
      </c>
      <c r="H730" s="20" t="s">
        <v>98</v>
      </c>
      <c r="I730" s="20" t="s">
        <v>99</v>
      </c>
      <c r="J730" s="39">
        <v>20</v>
      </c>
      <c r="K730" s="39">
        <v>0</v>
      </c>
      <c r="L730" s="39" t="s">
        <v>163</v>
      </c>
      <c r="M730" s="39" t="s">
        <v>123</v>
      </c>
      <c r="N730" s="39" t="s">
        <v>1045</v>
      </c>
      <c r="O730" s="39">
        <v>372.83120640897812</v>
      </c>
      <c r="P730" s="39">
        <v>372.83120640897812</v>
      </c>
      <c r="Q730" s="39" t="s">
        <v>103</v>
      </c>
      <c r="R730" s="39" t="s">
        <v>103</v>
      </c>
      <c r="S730" s="39" t="s">
        <v>103</v>
      </c>
      <c r="T730" s="39" t="s">
        <v>103</v>
      </c>
      <c r="U730" s="39" t="s">
        <v>109</v>
      </c>
      <c r="V730" s="39" t="s">
        <v>171</v>
      </c>
      <c r="W730" s="39">
        <v>2360480.9079999998</v>
      </c>
      <c r="X730" s="39">
        <v>60</v>
      </c>
      <c r="Y730" s="39">
        <v>60</v>
      </c>
      <c r="Z730" s="21">
        <v>1</v>
      </c>
      <c r="AA730" s="22" t="s">
        <v>106</v>
      </c>
      <c r="AB730" s="20">
        <v>2017</v>
      </c>
      <c r="AC730" s="20" t="s">
        <v>103</v>
      </c>
      <c r="AD730" s="23" t="s">
        <v>103</v>
      </c>
      <c r="AE730" s="23" t="s">
        <v>103</v>
      </c>
      <c r="AF730" s="2">
        <f t="shared" si="11"/>
        <v>372.83120640897812</v>
      </c>
    </row>
    <row r="731" spans="1:32" x14ac:dyDescent="0.35">
      <c r="A731" s="19" t="s">
        <v>1047</v>
      </c>
      <c r="B731" s="20" t="s">
        <v>32</v>
      </c>
      <c r="C731" s="20" t="s">
        <v>1038</v>
      </c>
      <c r="D731" s="20" t="s">
        <v>190</v>
      </c>
      <c r="E731" s="20" t="s">
        <v>37</v>
      </c>
      <c r="F731" s="20"/>
      <c r="G731" s="20" t="s">
        <v>97</v>
      </c>
      <c r="H731" s="20" t="s">
        <v>98</v>
      </c>
      <c r="I731" s="20" t="s">
        <v>145</v>
      </c>
      <c r="J731" s="39">
        <v>20</v>
      </c>
      <c r="K731" s="39">
        <v>0</v>
      </c>
      <c r="L731" s="39" t="s">
        <v>1048</v>
      </c>
      <c r="M731" s="39" t="s">
        <v>123</v>
      </c>
      <c r="N731" s="39" t="s">
        <v>1049</v>
      </c>
      <c r="O731" s="39">
        <v>397.94871794871796</v>
      </c>
      <c r="P731" s="39">
        <v>110.13442502662883</v>
      </c>
      <c r="Q731" s="39" t="s">
        <v>103</v>
      </c>
      <c r="R731" s="39" t="s">
        <v>103</v>
      </c>
      <c r="S731" s="39" t="s">
        <v>103</v>
      </c>
      <c r="T731" s="39" t="s">
        <v>103</v>
      </c>
      <c r="U731" s="39" t="s">
        <v>207</v>
      </c>
      <c r="V731" s="39" t="s">
        <v>130</v>
      </c>
      <c r="W731" s="39">
        <v>975000</v>
      </c>
      <c r="X731" s="39">
        <v>9</v>
      </c>
      <c r="Y731" s="39">
        <v>9</v>
      </c>
      <c r="Z731" s="21">
        <v>1</v>
      </c>
      <c r="AA731" s="22" t="s">
        <v>106</v>
      </c>
      <c r="AB731" s="20">
        <v>2018</v>
      </c>
      <c r="AC731" s="20" t="s">
        <v>103</v>
      </c>
      <c r="AD731" s="23" t="s">
        <v>103</v>
      </c>
      <c r="AE731" s="23" t="s">
        <v>103</v>
      </c>
      <c r="AF731" s="2">
        <f t="shared" si="11"/>
        <v>110.13442502662883</v>
      </c>
    </row>
    <row r="732" spans="1:32" x14ac:dyDescent="0.35">
      <c r="A732" s="19" t="s">
        <v>1050</v>
      </c>
      <c r="B732" s="20" t="s">
        <v>32</v>
      </c>
      <c r="C732" s="20" t="s">
        <v>1038</v>
      </c>
      <c r="D732" s="20" t="s">
        <v>190</v>
      </c>
      <c r="E732" s="20" t="s">
        <v>50</v>
      </c>
      <c r="F732" s="20"/>
      <c r="G732" s="20" t="s">
        <v>97</v>
      </c>
      <c r="H732" s="20" t="s">
        <v>98</v>
      </c>
      <c r="I732" s="20" t="s">
        <v>99</v>
      </c>
      <c r="J732" s="39">
        <v>15</v>
      </c>
      <c r="K732" s="39">
        <v>0</v>
      </c>
      <c r="L732" s="39" t="s">
        <v>1048</v>
      </c>
      <c r="M732" s="39" t="s">
        <v>123</v>
      </c>
      <c r="N732" s="39" t="s">
        <v>1049</v>
      </c>
      <c r="O732" s="39">
        <v>464.48421270448551</v>
      </c>
      <c r="P732" s="39">
        <v>128.54847721044072</v>
      </c>
      <c r="Q732" s="39" t="s">
        <v>103</v>
      </c>
      <c r="R732" s="39" t="s">
        <v>103</v>
      </c>
      <c r="S732" s="39" t="s">
        <v>103</v>
      </c>
      <c r="T732" s="39" t="s">
        <v>103</v>
      </c>
      <c r="U732" s="39" t="s">
        <v>158</v>
      </c>
      <c r="V732" s="39" t="s">
        <v>130</v>
      </c>
      <c r="W732" s="39">
        <v>815750.07500000007</v>
      </c>
      <c r="X732" s="39">
        <v>10</v>
      </c>
      <c r="Y732" s="39">
        <v>10</v>
      </c>
      <c r="Z732" s="21">
        <v>1</v>
      </c>
      <c r="AA732" s="22" t="s">
        <v>106</v>
      </c>
      <c r="AB732" s="20">
        <v>2018</v>
      </c>
      <c r="AC732" s="20" t="s">
        <v>103</v>
      </c>
      <c r="AD732" s="23" t="s">
        <v>103</v>
      </c>
      <c r="AE732" s="23" t="s">
        <v>103</v>
      </c>
      <c r="AF732" s="2">
        <f t="shared" si="11"/>
        <v>128.54847721044072</v>
      </c>
    </row>
    <row r="733" spans="1:32" x14ac:dyDescent="0.35">
      <c r="A733" s="19" t="s">
        <v>1051</v>
      </c>
      <c r="B733" s="20" t="s">
        <v>32</v>
      </c>
      <c r="C733" s="20" t="s">
        <v>1038</v>
      </c>
      <c r="D733" s="20" t="s">
        <v>190</v>
      </c>
      <c r="E733" s="20" t="s">
        <v>51</v>
      </c>
      <c r="F733" s="20"/>
      <c r="G733" s="20" t="s">
        <v>97</v>
      </c>
      <c r="H733" s="20" t="s">
        <v>98</v>
      </c>
      <c r="I733" s="20" t="s">
        <v>145</v>
      </c>
      <c r="J733" s="39">
        <v>15</v>
      </c>
      <c r="K733" s="39">
        <v>0</v>
      </c>
      <c r="L733" s="39" t="s">
        <v>1048</v>
      </c>
      <c r="M733" s="39" t="s">
        <v>123</v>
      </c>
      <c r="N733" s="39" t="s">
        <v>1049</v>
      </c>
      <c r="O733" s="39">
        <v>208.23400000000001</v>
      </c>
      <c r="P733" s="39">
        <v>57.629867434201422</v>
      </c>
      <c r="Q733" s="39" t="s">
        <v>103</v>
      </c>
      <c r="R733" s="39" t="s">
        <v>103</v>
      </c>
      <c r="S733" s="39" t="s">
        <v>103</v>
      </c>
      <c r="T733" s="39" t="s">
        <v>103</v>
      </c>
      <c r="U733" s="39" t="s">
        <v>121</v>
      </c>
      <c r="V733" s="39" t="s">
        <v>130</v>
      </c>
      <c r="W733" s="39">
        <v>39563070.045000002</v>
      </c>
      <c r="X733" s="39">
        <v>1162</v>
      </c>
      <c r="Y733" s="39">
        <v>1162</v>
      </c>
      <c r="Z733" s="21">
        <v>1</v>
      </c>
      <c r="AA733" s="22" t="s">
        <v>106</v>
      </c>
      <c r="AB733" s="20">
        <v>2018</v>
      </c>
      <c r="AC733" s="20" t="s">
        <v>103</v>
      </c>
      <c r="AD733" s="23" t="s">
        <v>103</v>
      </c>
      <c r="AE733" s="23">
        <v>44321</v>
      </c>
      <c r="AF733" s="2">
        <f t="shared" si="11"/>
        <v>57.629867434201422</v>
      </c>
    </row>
    <row r="734" spans="1:32" x14ac:dyDescent="0.35">
      <c r="A734" s="19" t="s">
        <v>1052</v>
      </c>
      <c r="B734" s="20" t="s">
        <v>32</v>
      </c>
      <c r="C734" s="20" t="s">
        <v>1038</v>
      </c>
      <c r="D734" s="20" t="s">
        <v>190</v>
      </c>
      <c r="E734" s="20" t="s">
        <v>51</v>
      </c>
      <c r="F734" s="20"/>
      <c r="G734" s="20" t="s">
        <v>97</v>
      </c>
      <c r="H734" s="20" t="s">
        <v>98</v>
      </c>
      <c r="I734" s="20" t="s">
        <v>99</v>
      </c>
      <c r="J734" s="39">
        <v>15</v>
      </c>
      <c r="K734" s="39">
        <v>0</v>
      </c>
      <c r="L734" s="39" t="s">
        <v>1048</v>
      </c>
      <c r="M734" s="39" t="s">
        <v>123</v>
      </c>
      <c r="N734" s="39" t="s">
        <v>1049</v>
      </c>
      <c r="O734" s="39">
        <v>352.33609173173028</v>
      </c>
      <c r="P734" s="39">
        <v>97.510888033578794</v>
      </c>
      <c r="Q734" s="39" t="s">
        <v>103</v>
      </c>
      <c r="R734" s="39" t="s">
        <v>103</v>
      </c>
      <c r="S734" s="39" t="s">
        <v>103</v>
      </c>
      <c r="T734" s="39" t="s">
        <v>103</v>
      </c>
      <c r="U734" s="39" t="s">
        <v>121</v>
      </c>
      <c r="V734" s="39" t="s">
        <v>130</v>
      </c>
      <c r="W734" s="39">
        <v>8169917.0159999998</v>
      </c>
      <c r="X734" s="39">
        <v>450</v>
      </c>
      <c r="Y734" s="39">
        <v>450</v>
      </c>
      <c r="Z734" s="21">
        <v>1</v>
      </c>
      <c r="AA734" s="22" t="s">
        <v>106</v>
      </c>
      <c r="AB734" s="20">
        <v>2018</v>
      </c>
      <c r="AC734" s="20" t="s">
        <v>103</v>
      </c>
      <c r="AD734" s="23" t="s">
        <v>103</v>
      </c>
      <c r="AE734" s="23" t="s">
        <v>103</v>
      </c>
      <c r="AF734" s="2">
        <f t="shared" si="11"/>
        <v>97.510888033578794</v>
      </c>
    </row>
    <row r="735" spans="1:32" x14ac:dyDescent="0.35">
      <c r="A735" s="19" t="s">
        <v>1053</v>
      </c>
      <c r="B735" s="20" t="s">
        <v>32</v>
      </c>
      <c r="C735" s="20" t="s">
        <v>1038</v>
      </c>
      <c r="D735" s="20" t="s">
        <v>190</v>
      </c>
      <c r="E735" s="20" t="s">
        <v>37</v>
      </c>
      <c r="F735" s="20"/>
      <c r="G735" s="20" t="s">
        <v>97</v>
      </c>
      <c r="H735" s="20" t="s">
        <v>98</v>
      </c>
      <c r="I735" s="20" t="s">
        <v>145</v>
      </c>
      <c r="J735" s="39">
        <v>15</v>
      </c>
      <c r="K735" s="39">
        <v>0</v>
      </c>
      <c r="L735" s="39" t="s">
        <v>1048</v>
      </c>
      <c r="M735" s="39" t="s">
        <v>123</v>
      </c>
      <c r="N735" s="39" t="s">
        <v>1049</v>
      </c>
      <c r="O735" s="39">
        <v>400</v>
      </c>
      <c r="P735" s="39">
        <v>104.19651462658574</v>
      </c>
      <c r="Q735" s="39" t="s">
        <v>103</v>
      </c>
      <c r="R735" s="39" t="s">
        <v>103</v>
      </c>
      <c r="S735" s="39" t="s">
        <v>103</v>
      </c>
      <c r="T735" s="39" t="s">
        <v>103</v>
      </c>
      <c r="U735" s="39" t="s">
        <v>207</v>
      </c>
      <c r="V735" s="39" t="s">
        <v>130</v>
      </c>
      <c r="W735" s="39">
        <v>975000</v>
      </c>
      <c r="X735" s="39">
        <v>12</v>
      </c>
      <c r="Y735" s="39">
        <v>12</v>
      </c>
      <c r="Z735" s="21">
        <v>1</v>
      </c>
      <c r="AA735" s="22" t="s">
        <v>106</v>
      </c>
      <c r="AB735" s="20">
        <v>2019</v>
      </c>
      <c r="AC735" s="20" t="s">
        <v>103</v>
      </c>
      <c r="AD735" s="23" t="s">
        <v>103</v>
      </c>
      <c r="AE735" s="23" t="s">
        <v>103</v>
      </c>
      <c r="AF735" s="2">
        <f t="shared" si="11"/>
        <v>104.19651462658574</v>
      </c>
    </row>
    <row r="736" spans="1:32" x14ac:dyDescent="0.35">
      <c r="A736" s="19" t="s">
        <v>1054</v>
      </c>
      <c r="B736" s="20" t="s">
        <v>32</v>
      </c>
      <c r="C736" s="20" t="s">
        <v>1038</v>
      </c>
      <c r="D736" s="20" t="s">
        <v>190</v>
      </c>
      <c r="E736" s="20" t="s">
        <v>51</v>
      </c>
      <c r="F736" s="20"/>
      <c r="G736" s="20" t="s">
        <v>97</v>
      </c>
      <c r="H736" s="20" t="s">
        <v>98</v>
      </c>
      <c r="I736" s="20" t="s">
        <v>145</v>
      </c>
      <c r="J736" s="39">
        <v>15</v>
      </c>
      <c r="K736" s="39">
        <v>0</v>
      </c>
      <c r="L736" s="39" t="s">
        <v>1048</v>
      </c>
      <c r="M736" s="39" t="s">
        <v>123</v>
      </c>
      <c r="N736" s="39" t="s">
        <v>1049</v>
      </c>
      <c r="O736" s="39">
        <v>193.56829882426243</v>
      </c>
      <c r="P736" s="39">
        <v>50.422855199213949</v>
      </c>
      <c r="Q736" s="39" t="s">
        <v>103</v>
      </c>
      <c r="R736" s="39">
        <v>0</v>
      </c>
      <c r="S736" s="39">
        <v>8000</v>
      </c>
      <c r="T736" s="39" t="s">
        <v>103</v>
      </c>
      <c r="U736" s="39" t="s">
        <v>121</v>
      </c>
      <c r="V736" s="39" t="s">
        <v>130</v>
      </c>
      <c r="W736" s="39">
        <v>83837229.723000005</v>
      </c>
      <c r="X736" s="39">
        <v>3500</v>
      </c>
      <c r="Y736" s="39">
        <v>3500</v>
      </c>
      <c r="Z736" s="21">
        <v>1</v>
      </c>
      <c r="AA736" s="22">
        <v>0.4375</v>
      </c>
      <c r="AB736" s="20">
        <v>2019</v>
      </c>
      <c r="AC736" s="20" t="s">
        <v>103</v>
      </c>
      <c r="AD736" s="23" t="s">
        <v>103</v>
      </c>
      <c r="AE736" s="23" t="s">
        <v>103</v>
      </c>
      <c r="AF736" s="2">
        <f t="shared" si="11"/>
        <v>50.422855199213949</v>
      </c>
    </row>
    <row r="737" spans="1:32" x14ac:dyDescent="0.35">
      <c r="A737" s="19" t="s">
        <v>1055</v>
      </c>
      <c r="B737" s="20" t="s">
        <v>32</v>
      </c>
      <c r="C737" s="20" t="s">
        <v>1038</v>
      </c>
      <c r="D737" s="20" t="s">
        <v>190</v>
      </c>
      <c r="E737" s="20" t="s">
        <v>51</v>
      </c>
      <c r="F737" s="20"/>
      <c r="G737" s="20" t="s">
        <v>97</v>
      </c>
      <c r="H737" s="20" t="s">
        <v>98</v>
      </c>
      <c r="I737" s="20" t="s">
        <v>99</v>
      </c>
      <c r="J737" s="39">
        <v>15</v>
      </c>
      <c r="K737" s="39">
        <v>0</v>
      </c>
      <c r="L737" s="39" t="s">
        <v>1048</v>
      </c>
      <c r="M737" s="39" t="s">
        <v>123</v>
      </c>
      <c r="N737" s="39" t="s">
        <v>1049</v>
      </c>
      <c r="O737" s="39">
        <v>328.36818073282387</v>
      </c>
      <c r="P737" s="39">
        <v>85.537049866582578</v>
      </c>
      <c r="Q737" s="39" t="s">
        <v>103</v>
      </c>
      <c r="R737" s="39" t="s">
        <v>103</v>
      </c>
      <c r="S737" s="39" t="s">
        <v>103</v>
      </c>
      <c r="T737" s="39" t="s">
        <v>103</v>
      </c>
      <c r="U737" s="39" t="s">
        <v>121</v>
      </c>
      <c r="V737" s="39" t="s">
        <v>130</v>
      </c>
      <c r="W737" s="39">
        <v>11064766.591</v>
      </c>
      <c r="X737" s="39">
        <v>700</v>
      </c>
      <c r="Y737" s="39">
        <v>700</v>
      </c>
      <c r="Z737" s="21">
        <v>1</v>
      </c>
      <c r="AA737" s="22" t="s">
        <v>106</v>
      </c>
      <c r="AB737" s="20">
        <v>2019</v>
      </c>
      <c r="AC737" s="20" t="s">
        <v>103</v>
      </c>
      <c r="AD737" s="23" t="s">
        <v>103</v>
      </c>
      <c r="AE737" s="23" t="s">
        <v>103</v>
      </c>
      <c r="AF737" s="2">
        <f t="shared" si="11"/>
        <v>85.537049866582578</v>
      </c>
    </row>
    <row r="738" spans="1:32" x14ac:dyDescent="0.35">
      <c r="A738" s="19" t="s">
        <v>1056</v>
      </c>
      <c r="B738" s="20" t="s">
        <v>32</v>
      </c>
      <c r="C738" s="20" t="s">
        <v>1038</v>
      </c>
      <c r="D738" s="20" t="s">
        <v>190</v>
      </c>
      <c r="E738" s="20" t="s">
        <v>37</v>
      </c>
      <c r="F738" s="20"/>
      <c r="G738" s="20" t="s">
        <v>97</v>
      </c>
      <c r="H738" s="20" t="s">
        <v>98</v>
      </c>
      <c r="I738" s="20" t="s">
        <v>145</v>
      </c>
      <c r="J738" s="39">
        <v>15</v>
      </c>
      <c r="K738" s="39">
        <v>0</v>
      </c>
      <c r="L738" s="39" t="s">
        <v>1048</v>
      </c>
      <c r="M738" s="39" t="s">
        <v>123</v>
      </c>
      <c r="N738" s="39" t="s">
        <v>1049</v>
      </c>
      <c r="O738" s="39">
        <v>300.11969990180359</v>
      </c>
      <c r="P738" s="39">
        <v>77.016962610809799</v>
      </c>
      <c r="Q738" s="39" t="s">
        <v>103</v>
      </c>
      <c r="R738" s="39" t="s">
        <v>103</v>
      </c>
      <c r="S738" s="39" t="s">
        <v>103</v>
      </c>
      <c r="T738" s="39" t="s">
        <v>103</v>
      </c>
      <c r="U738" s="39" t="s">
        <v>207</v>
      </c>
      <c r="V738" s="39" t="s">
        <v>130</v>
      </c>
      <c r="W738" s="39">
        <v>410605.6</v>
      </c>
      <c r="X738" s="39">
        <v>10</v>
      </c>
      <c r="Y738" s="39">
        <v>10</v>
      </c>
      <c r="Z738" s="21">
        <v>1</v>
      </c>
      <c r="AA738" s="22" t="s">
        <v>106</v>
      </c>
      <c r="AB738" s="20">
        <v>2020</v>
      </c>
      <c r="AC738" s="20" t="s">
        <v>103</v>
      </c>
      <c r="AD738" s="23" t="s">
        <v>103</v>
      </c>
      <c r="AE738" s="23" t="s">
        <v>103</v>
      </c>
      <c r="AF738" s="2">
        <f t="shared" si="11"/>
        <v>77.016962610809799</v>
      </c>
    </row>
    <row r="739" spans="1:32" x14ac:dyDescent="0.35">
      <c r="A739" s="19" t="s">
        <v>1057</v>
      </c>
      <c r="B739" s="20" t="s">
        <v>32</v>
      </c>
      <c r="C739" s="20" t="s">
        <v>1038</v>
      </c>
      <c r="D739" s="20" t="s">
        <v>190</v>
      </c>
      <c r="E739" s="20" t="s">
        <v>51</v>
      </c>
      <c r="F739" s="20"/>
      <c r="G739" s="20" t="s">
        <v>97</v>
      </c>
      <c r="H739" s="20" t="s">
        <v>98</v>
      </c>
      <c r="I739" s="20" t="s">
        <v>145</v>
      </c>
      <c r="J739" s="39">
        <v>15</v>
      </c>
      <c r="K739" s="39">
        <v>0</v>
      </c>
      <c r="L739" s="39" t="s">
        <v>1048</v>
      </c>
      <c r="M739" s="39" t="s">
        <v>123</v>
      </c>
      <c r="N739" s="39" t="s">
        <v>1049</v>
      </c>
      <c r="O739" s="39">
        <v>224.24</v>
      </c>
      <c r="P739" s="39">
        <v>57.544652022172045</v>
      </c>
      <c r="Q739" s="39" t="s">
        <v>103</v>
      </c>
      <c r="R739" s="39">
        <v>0</v>
      </c>
      <c r="S739" s="39">
        <v>8000</v>
      </c>
      <c r="T739" s="39" t="s">
        <v>103</v>
      </c>
      <c r="U739" s="39" t="s">
        <v>121</v>
      </c>
      <c r="V739" s="39" t="s">
        <v>130</v>
      </c>
      <c r="W739" s="39">
        <v>41939088799</v>
      </c>
      <c r="X739" s="39">
        <v>1700</v>
      </c>
      <c r="Y739" s="39">
        <v>1700</v>
      </c>
      <c r="Z739" s="21">
        <v>1</v>
      </c>
      <c r="AA739" s="22">
        <v>0.21249999999999999</v>
      </c>
      <c r="AB739" s="20">
        <v>2020</v>
      </c>
      <c r="AC739" s="20" t="s">
        <v>103</v>
      </c>
      <c r="AD739" s="23" t="s">
        <v>103</v>
      </c>
      <c r="AE739" s="23" t="s">
        <v>103</v>
      </c>
      <c r="AF739" s="2">
        <f t="shared" si="11"/>
        <v>57.544652022172045</v>
      </c>
    </row>
    <row r="740" spans="1:32" x14ac:dyDescent="0.35">
      <c r="A740" s="19" t="s">
        <v>1058</v>
      </c>
      <c r="B740" s="20" t="s">
        <v>32</v>
      </c>
      <c r="C740" s="20" t="s">
        <v>1038</v>
      </c>
      <c r="D740" s="20" t="s">
        <v>190</v>
      </c>
      <c r="E740" s="20" t="s">
        <v>51</v>
      </c>
      <c r="F740" s="20"/>
      <c r="G740" s="20" t="s">
        <v>97</v>
      </c>
      <c r="H740" s="20" t="s">
        <v>98</v>
      </c>
      <c r="I740" s="20" t="s">
        <v>99</v>
      </c>
      <c r="J740" s="39">
        <v>15</v>
      </c>
      <c r="K740" s="39">
        <v>0</v>
      </c>
      <c r="L740" s="39" t="s">
        <v>1048</v>
      </c>
      <c r="M740" s="39" t="s">
        <v>123</v>
      </c>
      <c r="N740" s="39" t="s">
        <v>1049</v>
      </c>
      <c r="O740" s="39">
        <v>275.65743638415182</v>
      </c>
      <c r="P740" s="39">
        <v>70.739436559267048</v>
      </c>
      <c r="Q740" s="39" t="s">
        <v>103</v>
      </c>
      <c r="R740" s="39" t="s">
        <v>103</v>
      </c>
      <c r="S740" s="39" t="s">
        <v>103</v>
      </c>
      <c r="T740" s="39" t="s">
        <v>103</v>
      </c>
      <c r="U740" s="39" t="s">
        <v>121</v>
      </c>
      <c r="V740" s="39" t="s">
        <v>130</v>
      </c>
      <c r="W740" s="39">
        <v>10973009.205</v>
      </c>
      <c r="X740" s="39">
        <v>750</v>
      </c>
      <c r="Y740" s="39">
        <v>750</v>
      </c>
      <c r="Z740" s="21">
        <v>1</v>
      </c>
      <c r="AA740" s="22" t="s">
        <v>106</v>
      </c>
      <c r="AB740" s="20">
        <v>2020</v>
      </c>
      <c r="AC740" s="20" t="s">
        <v>103</v>
      </c>
      <c r="AD740" s="23" t="s">
        <v>103</v>
      </c>
      <c r="AE740" s="23" t="s">
        <v>103</v>
      </c>
      <c r="AF740" s="2">
        <f t="shared" si="11"/>
        <v>70.739436559267048</v>
      </c>
    </row>
    <row r="741" spans="1:32" x14ac:dyDescent="0.35">
      <c r="A741" s="19" t="s">
        <v>1059</v>
      </c>
      <c r="B741" s="20" t="s">
        <v>32</v>
      </c>
      <c r="C741" s="20" t="s">
        <v>1038</v>
      </c>
      <c r="D741" s="20" t="s">
        <v>190</v>
      </c>
      <c r="E741" s="20" t="s">
        <v>26</v>
      </c>
      <c r="F741" s="20"/>
      <c r="G741" s="20" t="s">
        <v>97</v>
      </c>
      <c r="H741" s="20" t="s">
        <v>195</v>
      </c>
      <c r="I741" s="20" t="s">
        <v>145</v>
      </c>
      <c r="J741" s="39">
        <v>25</v>
      </c>
      <c r="K741" s="39">
        <v>0</v>
      </c>
      <c r="L741" s="39" t="s">
        <v>1048</v>
      </c>
      <c r="M741" s="39" t="s">
        <v>123</v>
      </c>
      <c r="N741" s="39" t="s">
        <v>1060</v>
      </c>
      <c r="O741" s="39">
        <v>319.60000000000002</v>
      </c>
      <c r="P741" s="39">
        <v>82.733626714988361</v>
      </c>
      <c r="Q741" s="39" t="s">
        <v>103</v>
      </c>
      <c r="R741" s="39">
        <v>0</v>
      </c>
      <c r="S741" s="39">
        <v>5900</v>
      </c>
      <c r="T741" s="39" t="s">
        <v>103</v>
      </c>
      <c r="U741" s="39" t="s">
        <v>268</v>
      </c>
      <c r="V741" s="39" t="s">
        <v>171</v>
      </c>
      <c r="W741" s="39">
        <v>0</v>
      </c>
      <c r="X741" s="39">
        <v>5900</v>
      </c>
      <c r="Y741" s="39">
        <v>5900</v>
      </c>
      <c r="Z741" s="21">
        <v>1</v>
      </c>
      <c r="AA741" s="22">
        <v>1</v>
      </c>
      <c r="AB741" s="20">
        <v>2021</v>
      </c>
      <c r="AC741" s="20" t="s">
        <v>103</v>
      </c>
      <c r="AD741" s="23" t="s">
        <v>103</v>
      </c>
      <c r="AE741" s="23">
        <v>47848</v>
      </c>
      <c r="AF741" s="2">
        <f t="shared" si="11"/>
        <v>82.733626714988361</v>
      </c>
    </row>
    <row r="742" spans="1:32" x14ac:dyDescent="0.35">
      <c r="A742" s="19" t="s">
        <v>1061</v>
      </c>
      <c r="B742" s="20" t="s">
        <v>32</v>
      </c>
      <c r="C742" s="20" t="s">
        <v>1038</v>
      </c>
      <c r="D742" s="20" t="s">
        <v>190</v>
      </c>
      <c r="E742" s="20" t="s">
        <v>37</v>
      </c>
      <c r="F742" s="20"/>
      <c r="G742" s="20" t="s">
        <v>97</v>
      </c>
      <c r="H742" s="20" t="s">
        <v>98</v>
      </c>
      <c r="I742" s="20" t="s">
        <v>145</v>
      </c>
      <c r="J742" s="39">
        <v>15</v>
      </c>
      <c r="K742" s="39">
        <v>0</v>
      </c>
      <c r="L742" s="39" t="s">
        <v>1048</v>
      </c>
      <c r="M742" s="39" t="s">
        <v>123</v>
      </c>
      <c r="N742" s="39" t="s">
        <v>1049</v>
      </c>
      <c r="O742" s="39">
        <v>371.74525470399266</v>
      </c>
      <c r="P742" s="39">
        <v>96.232268885320394</v>
      </c>
      <c r="Q742" s="39" t="s">
        <v>103</v>
      </c>
      <c r="R742" s="39" t="s">
        <v>103</v>
      </c>
      <c r="S742" s="39" t="s">
        <v>103</v>
      </c>
      <c r="T742" s="39" t="s">
        <v>103</v>
      </c>
      <c r="U742" s="39" t="s">
        <v>207</v>
      </c>
      <c r="V742" s="39" t="s">
        <v>130</v>
      </c>
      <c r="W742" s="39">
        <v>217900</v>
      </c>
      <c r="X742" s="39">
        <v>5</v>
      </c>
      <c r="Y742" s="39">
        <v>5</v>
      </c>
      <c r="Z742" s="21">
        <v>1</v>
      </c>
      <c r="AA742" s="22" t="s">
        <v>106</v>
      </c>
      <c r="AB742" s="20">
        <v>2021</v>
      </c>
      <c r="AC742" s="20" t="s">
        <v>103</v>
      </c>
      <c r="AD742" s="23" t="s">
        <v>103</v>
      </c>
      <c r="AE742" s="23" t="s">
        <v>103</v>
      </c>
      <c r="AF742" s="2">
        <f t="shared" si="11"/>
        <v>96.232268885320394</v>
      </c>
    </row>
    <row r="743" spans="1:32" x14ac:dyDescent="0.35">
      <c r="A743" s="19" t="s">
        <v>1062</v>
      </c>
      <c r="B743" s="20" t="s">
        <v>32</v>
      </c>
      <c r="C743" s="20" t="s">
        <v>1038</v>
      </c>
      <c r="D743" s="20" t="s">
        <v>190</v>
      </c>
      <c r="E743" s="20" t="s">
        <v>51</v>
      </c>
      <c r="F743" s="20"/>
      <c r="G743" s="20" t="s">
        <v>97</v>
      </c>
      <c r="H743" s="20" t="s">
        <v>98</v>
      </c>
      <c r="I743" s="20" t="s">
        <v>145</v>
      </c>
      <c r="J743" s="39">
        <v>15</v>
      </c>
      <c r="K743" s="39">
        <v>0</v>
      </c>
      <c r="L743" s="39" t="s">
        <v>1048</v>
      </c>
      <c r="M743" s="39" t="s">
        <v>123</v>
      </c>
      <c r="N743" s="39" t="s">
        <v>1049</v>
      </c>
      <c r="O743" s="39">
        <v>246.25163706160058</v>
      </c>
      <c r="P743" s="39">
        <v>63.746217204659743</v>
      </c>
      <c r="Q743" s="39" t="s">
        <v>103</v>
      </c>
      <c r="R743" s="39" t="s">
        <v>103</v>
      </c>
      <c r="S743" s="39" t="s">
        <v>103</v>
      </c>
      <c r="T743" s="39" t="s">
        <v>103</v>
      </c>
      <c r="U743" s="39" t="s">
        <v>121</v>
      </c>
      <c r="V743" s="39" t="s">
        <v>130</v>
      </c>
      <c r="W743" s="39">
        <v>11032791.652999999</v>
      </c>
      <c r="X743" s="39">
        <v>1000</v>
      </c>
      <c r="Y743" s="39">
        <v>1000</v>
      </c>
      <c r="Z743" s="21">
        <v>1</v>
      </c>
      <c r="AA743" s="22" t="s">
        <v>106</v>
      </c>
      <c r="AB743" s="20">
        <v>2021</v>
      </c>
      <c r="AC743" s="20" t="s">
        <v>103</v>
      </c>
      <c r="AD743" s="23" t="s">
        <v>103</v>
      </c>
      <c r="AE743" s="23" t="s">
        <v>103</v>
      </c>
      <c r="AF743" s="2">
        <f t="shared" si="11"/>
        <v>63.746217204659743</v>
      </c>
    </row>
    <row r="744" spans="1:32" x14ac:dyDescent="0.35">
      <c r="A744" s="19" t="s">
        <v>1063</v>
      </c>
      <c r="B744" s="20" t="s">
        <v>32</v>
      </c>
      <c r="C744" s="20" t="s">
        <v>1038</v>
      </c>
      <c r="D744" s="20" t="s">
        <v>190</v>
      </c>
      <c r="E744" s="20" t="s">
        <v>50</v>
      </c>
      <c r="F744" s="20"/>
      <c r="G744" s="20" t="s">
        <v>97</v>
      </c>
      <c r="H744" s="20" t="s">
        <v>98</v>
      </c>
      <c r="I744" s="20" t="s">
        <v>145</v>
      </c>
      <c r="J744" s="39">
        <v>15</v>
      </c>
      <c r="K744" s="39">
        <v>0</v>
      </c>
      <c r="L744" s="39" t="s">
        <v>1048</v>
      </c>
      <c r="M744" s="39" t="s">
        <v>123</v>
      </c>
      <c r="N744" s="39" t="s">
        <v>1064</v>
      </c>
      <c r="O744" s="39">
        <v>671.77700754975979</v>
      </c>
      <c r="P744" s="39">
        <v>173.90033848039343</v>
      </c>
      <c r="Q744" s="39" t="s">
        <v>103</v>
      </c>
      <c r="R744" s="39" t="s">
        <v>103</v>
      </c>
      <c r="S744" s="39" t="s">
        <v>103</v>
      </c>
      <c r="T744" s="39" t="s">
        <v>103</v>
      </c>
      <c r="U744" s="39" t="s">
        <v>158</v>
      </c>
      <c r="V744" s="39" t="s">
        <v>130</v>
      </c>
      <c r="W744" s="39">
        <v>72850</v>
      </c>
      <c r="X744" s="39">
        <v>2</v>
      </c>
      <c r="Y744" s="39">
        <v>2</v>
      </c>
      <c r="Z744" s="21">
        <v>1</v>
      </c>
      <c r="AA744" s="22" t="s">
        <v>106</v>
      </c>
      <c r="AB744" s="20">
        <v>2021</v>
      </c>
      <c r="AC744" s="20" t="s">
        <v>103</v>
      </c>
      <c r="AD744" s="23" t="s">
        <v>103</v>
      </c>
      <c r="AE744" s="23" t="s">
        <v>103</v>
      </c>
      <c r="AF744" s="2">
        <f t="shared" si="11"/>
        <v>173.90033848039343</v>
      </c>
    </row>
    <row r="745" spans="1:32" x14ac:dyDescent="0.35">
      <c r="A745" s="19" t="s">
        <v>1065</v>
      </c>
      <c r="B745" s="20" t="s">
        <v>32</v>
      </c>
      <c r="C745" s="20" t="s">
        <v>1038</v>
      </c>
      <c r="D745" s="20" t="s">
        <v>190</v>
      </c>
      <c r="E745" s="20" t="s">
        <v>51</v>
      </c>
      <c r="F745" s="20"/>
      <c r="G745" s="20" t="s">
        <v>97</v>
      </c>
      <c r="H745" s="20" t="s">
        <v>98</v>
      </c>
      <c r="I745" s="20" t="s">
        <v>145</v>
      </c>
      <c r="J745" s="39">
        <v>15</v>
      </c>
      <c r="K745" s="39">
        <v>0</v>
      </c>
      <c r="L745" s="39" t="s">
        <v>1048</v>
      </c>
      <c r="M745" s="39" t="s">
        <v>123</v>
      </c>
      <c r="N745" s="39" t="s">
        <v>1049</v>
      </c>
      <c r="O745" s="39">
        <v>229.20310853778045</v>
      </c>
      <c r="P745" s="39">
        <v>59.332929986482128</v>
      </c>
      <c r="Q745" s="39" t="s">
        <v>103</v>
      </c>
      <c r="R745" s="39" t="s">
        <v>103</v>
      </c>
      <c r="S745" s="39" t="s">
        <v>103</v>
      </c>
      <c r="T745" s="39" t="s">
        <v>103</v>
      </c>
      <c r="U745" s="39" t="s">
        <v>121</v>
      </c>
      <c r="V745" s="39" t="s">
        <v>130</v>
      </c>
      <c r="W745" s="39">
        <v>24687409.907999996</v>
      </c>
      <c r="X745" s="39">
        <v>1500</v>
      </c>
      <c r="Y745" s="39">
        <v>1500</v>
      </c>
      <c r="Z745" s="21">
        <v>1</v>
      </c>
      <c r="AA745" s="22" t="s">
        <v>106</v>
      </c>
      <c r="AB745" s="20">
        <v>2021</v>
      </c>
      <c r="AC745" s="20" t="s">
        <v>103</v>
      </c>
      <c r="AD745" s="23" t="s">
        <v>103</v>
      </c>
      <c r="AE745" s="23" t="s">
        <v>103</v>
      </c>
      <c r="AF745" s="2">
        <f t="shared" si="11"/>
        <v>59.332929986482128</v>
      </c>
    </row>
    <row r="746" spans="1:32" x14ac:dyDescent="0.35">
      <c r="A746" s="19" t="s">
        <v>1066</v>
      </c>
      <c r="B746" s="20" t="s">
        <v>32</v>
      </c>
      <c r="C746" s="20" t="s">
        <v>1038</v>
      </c>
      <c r="D746" s="20" t="s">
        <v>190</v>
      </c>
      <c r="E746" s="20" t="s">
        <v>51</v>
      </c>
      <c r="F746" s="20"/>
      <c r="G746" s="20" t="s">
        <v>97</v>
      </c>
      <c r="H746" s="20" t="s">
        <v>98</v>
      </c>
      <c r="I746" s="20" t="s">
        <v>145</v>
      </c>
      <c r="J746" s="39">
        <v>15</v>
      </c>
      <c r="K746" s="39">
        <v>0</v>
      </c>
      <c r="L746" s="39" t="s">
        <v>1048</v>
      </c>
      <c r="M746" s="39" t="s">
        <v>123</v>
      </c>
      <c r="N746" s="39" t="s">
        <v>1049</v>
      </c>
      <c r="O746" s="39">
        <v>246.25200000000001</v>
      </c>
      <c r="P746" s="39">
        <v>63.746311157131764</v>
      </c>
      <c r="Q746" s="39" t="s">
        <v>103</v>
      </c>
      <c r="R746" s="39" t="s">
        <v>103</v>
      </c>
      <c r="S746" s="39" t="s">
        <v>103</v>
      </c>
      <c r="T746" s="39" t="s">
        <v>103</v>
      </c>
      <c r="U746" s="39" t="s">
        <v>121</v>
      </c>
      <c r="V746" s="39" t="s">
        <v>130</v>
      </c>
      <c r="W746" s="39">
        <v>2749819.4010000005</v>
      </c>
      <c r="X746" s="39">
        <v>300</v>
      </c>
      <c r="Y746" s="39">
        <v>300</v>
      </c>
      <c r="Z746" s="21">
        <v>1</v>
      </c>
      <c r="AA746" s="22" t="s">
        <v>106</v>
      </c>
      <c r="AB746" s="20">
        <v>2021</v>
      </c>
      <c r="AC746" s="20" t="s">
        <v>103</v>
      </c>
      <c r="AD746" s="23" t="s">
        <v>103</v>
      </c>
      <c r="AE746" s="23">
        <v>45261</v>
      </c>
      <c r="AF746" s="2">
        <f t="shared" si="11"/>
        <v>63.746311157131764</v>
      </c>
    </row>
    <row r="747" spans="1:32" x14ac:dyDescent="0.35">
      <c r="A747" s="19" t="s">
        <v>1067</v>
      </c>
      <c r="B747" s="20" t="s">
        <v>32</v>
      </c>
      <c r="C747" s="20" t="s">
        <v>1038</v>
      </c>
      <c r="D747" s="20" t="s">
        <v>190</v>
      </c>
      <c r="E747" s="20" t="s">
        <v>51</v>
      </c>
      <c r="F747" s="20"/>
      <c r="G747" s="20" t="s">
        <v>97</v>
      </c>
      <c r="H747" s="20" t="s">
        <v>98</v>
      </c>
      <c r="I747" s="20" t="s">
        <v>145</v>
      </c>
      <c r="J747" s="39">
        <v>15</v>
      </c>
      <c r="K747" s="39">
        <v>0</v>
      </c>
      <c r="L747" s="39" t="s">
        <v>1048</v>
      </c>
      <c r="M747" s="39" t="s">
        <v>123</v>
      </c>
      <c r="N747" s="39" t="s">
        <v>1049</v>
      </c>
      <c r="O747" s="39">
        <v>231</v>
      </c>
      <c r="P747" s="39">
        <v>59.798084390370178</v>
      </c>
      <c r="Q747" s="39" t="s">
        <v>103</v>
      </c>
      <c r="R747" s="39" t="s">
        <v>103</v>
      </c>
      <c r="S747" s="39" t="s">
        <v>103</v>
      </c>
      <c r="T747" s="39" t="s">
        <v>103</v>
      </c>
      <c r="U747" s="39" t="s">
        <v>121</v>
      </c>
      <c r="V747" s="39" t="s">
        <v>130</v>
      </c>
      <c r="W747" s="39" t="s">
        <v>1068</v>
      </c>
      <c r="X747" s="39">
        <v>1000</v>
      </c>
      <c r="Y747" s="39">
        <v>1000</v>
      </c>
      <c r="Z747" s="21">
        <v>1</v>
      </c>
      <c r="AA747" s="22" t="s">
        <v>106</v>
      </c>
      <c r="AB747" s="20">
        <v>2021</v>
      </c>
      <c r="AC747" s="20" t="s">
        <v>103</v>
      </c>
      <c r="AD747" s="23" t="s">
        <v>103</v>
      </c>
      <c r="AE747" s="23">
        <v>45505</v>
      </c>
      <c r="AF747" s="2">
        <f t="shared" si="11"/>
        <v>59.798084390370178</v>
      </c>
    </row>
    <row r="748" spans="1:32" x14ac:dyDescent="0.35">
      <c r="A748" s="19" t="s">
        <v>1069</v>
      </c>
      <c r="B748" s="20" t="s">
        <v>340</v>
      </c>
      <c r="C748" s="20" t="s">
        <v>1038</v>
      </c>
      <c r="D748" s="20" t="s">
        <v>190</v>
      </c>
      <c r="E748" s="20" t="s">
        <v>37</v>
      </c>
      <c r="F748" s="20"/>
      <c r="G748" s="20" t="s">
        <v>97</v>
      </c>
      <c r="H748" s="20" t="s">
        <v>98</v>
      </c>
      <c r="I748" s="20" t="s">
        <v>145</v>
      </c>
      <c r="J748" s="39">
        <v>15</v>
      </c>
      <c r="K748" s="39">
        <v>0</v>
      </c>
      <c r="L748" s="39" t="s">
        <v>1048</v>
      </c>
      <c r="M748" s="39" t="s">
        <v>123</v>
      </c>
      <c r="N748" s="39" t="s">
        <v>1070</v>
      </c>
      <c r="O748" s="39">
        <v>0</v>
      </c>
      <c r="P748" s="39"/>
      <c r="Q748" s="39" t="s">
        <v>103</v>
      </c>
      <c r="R748" s="39" t="s">
        <v>103</v>
      </c>
      <c r="S748" s="39" t="s">
        <v>103</v>
      </c>
      <c r="T748" s="39" t="s">
        <v>103</v>
      </c>
      <c r="U748" s="39" t="s">
        <v>207</v>
      </c>
      <c r="V748" s="39" t="s">
        <v>130</v>
      </c>
      <c r="W748" s="39">
        <v>0</v>
      </c>
      <c r="X748" s="39">
        <v>0</v>
      </c>
      <c r="Y748" s="39" t="s">
        <v>103</v>
      </c>
      <c r="Z748" s="21" t="s">
        <v>103</v>
      </c>
      <c r="AA748" s="22" t="s">
        <v>103</v>
      </c>
      <c r="AB748" s="20">
        <v>2022</v>
      </c>
      <c r="AC748" s="20" t="s">
        <v>103</v>
      </c>
      <c r="AD748" s="23" t="s">
        <v>103</v>
      </c>
      <c r="AE748" s="23" t="s">
        <v>103</v>
      </c>
      <c r="AF748" s="2" t="e">
        <f t="shared" si="11"/>
        <v>#N/A</v>
      </c>
    </row>
    <row r="749" spans="1:32" x14ac:dyDescent="0.35">
      <c r="A749" s="19" t="s">
        <v>1071</v>
      </c>
      <c r="B749" s="20" t="s">
        <v>340</v>
      </c>
      <c r="C749" s="20" t="s">
        <v>1038</v>
      </c>
      <c r="D749" s="20" t="s">
        <v>190</v>
      </c>
      <c r="E749" s="20" t="s">
        <v>46</v>
      </c>
      <c r="F749" s="20"/>
      <c r="G749" s="20" t="s">
        <v>97</v>
      </c>
      <c r="H749" s="20" t="s">
        <v>98</v>
      </c>
      <c r="I749" s="20" t="s">
        <v>145</v>
      </c>
      <c r="J749" s="39">
        <v>15</v>
      </c>
      <c r="K749" s="39">
        <v>0</v>
      </c>
      <c r="L749" s="39" t="s">
        <v>1048</v>
      </c>
      <c r="M749" s="39" t="s">
        <v>123</v>
      </c>
      <c r="N749" s="39" t="s">
        <v>1072</v>
      </c>
      <c r="O749" s="39">
        <v>0</v>
      </c>
      <c r="P749" s="39"/>
      <c r="Q749" s="39" t="s">
        <v>103</v>
      </c>
      <c r="R749" s="39" t="s">
        <v>103</v>
      </c>
      <c r="S749" s="39" t="s">
        <v>103</v>
      </c>
      <c r="T749" s="39" t="s">
        <v>103</v>
      </c>
      <c r="U749" s="39" t="s">
        <v>61</v>
      </c>
      <c r="V749" s="39" t="s">
        <v>130</v>
      </c>
      <c r="W749" s="39">
        <v>0</v>
      </c>
      <c r="X749" s="39">
        <v>0</v>
      </c>
      <c r="Y749" s="39">
        <v>0</v>
      </c>
      <c r="Z749" s="21" t="s">
        <v>103</v>
      </c>
      <c r="AA749" s="22" t="s">
        <v>103</v>
      </c>
      <c r="AB749" s="20">
        <v>2022</v>
      </c>
      <c r="AC749" s="20" t="s">
        <v>103</v>
      </c>
      <c r="AD749" s="23" t="s">
        <v>103</v>
      </c>
      <c r="AE749" s="23" t="s">
        <v>103</v>
      </c>
      <c r="AF749" s="2" t="e">
        <f t="shared" si="11"/>
        <v>#N/A</v>
      </c>
    </row>
    <row r="750" spans="1:32" x14ac:dyDescent="0.35">
      <c r="A750" s="19" t="s">
        <v>1073</v>
      </c>
      <c r="B750" s="20" t="s">
        <v>340</v>
      </c>
      <c r="C750" s="20" t="s">
        <v>1038</v>
      </c>
      <c r="D750" s="20" t="s">
        <v>190</v>
      </c>
      <c r="E750" s="20" t="s">
        <v>46</v>
      </c>
      <c r="F750" s="20"/>
      <c r="G750" s="20" t="s">
        <v>97</v>
      </c>
      <c r="H750" s="20" t="s">
        <v>98</v>
      </c>
      <c r="I750" s="20" t="s">
        <v>145</v>
      </c>
      <c r="J750" s="39">
        <v>15</v>
      </c>
      <c r="K750" s="39">
        <v>0</v>
      </c>
      <c r="L750" s="39" t="s">
        <v>1048</v>
      </c>
      <c r="M750" s="39" t="s">
        <v>123</v>
      </c>
      <c r="N750" s="39" t="s">
        <v>1074</v>
      </c>
      <c r="O750" s="39">
        <v>0</v>
      </c>
      <c r="P750" s="39"/>
      <c r="Q750" s="39" t="s">
        <v>103</v>
      </c>
      <c r="R750" s="39" t="s">
        <v>103</v>
      </c>
      <c r="S750" s="39" t="s">
        <v>103</v>
      </c>
      <c r="T750" s="39">
        <v>585266.07299999997</v>
      </c>
      <c r="U750" s="39" t="s">
        <v>61</v>
      </c>
      <c r="V750" s="39" t="s">
        <v>130</v>
      </c>
      <c r="W750" s="39">
        <v>0</v>
      </c>
      <c r="X750" s="39">
        <v>0</v>
      </c>
      <c r="Y750" s="39">
        <v>0</v>
      </c>
      <c r="Z750" s="21" t="s">
        <v>103</v>
      </c>
      <c r="AA750" s="22" t="s">
        <v>103</v>
      </c>
      <c r="AB750" s="20">
        <v>2022</v>
      </c>
      <c r="AC750" s="20" t="s">
        <v>103</v>
      </c>
      <c r="AD750" s="23" t="s">
        <v>103</v>
      </c>
      <c r="AE750" s="23" t="s">
        <v>103</v>
      </c>
      <c r="AF750" s="2" t="e">
        <f t="shared" si="11"/>
        <v>#N/A</v>
      </c>
    </row>
    <row r="751" spans="1:32" x14ac:dyDescent="0.35">
      <c r="A751" s="19" t="s">
        <v>1075</v>
      </c>
      <c r="B751" s="20" t="s">
        <v>340</v>
      </c>
      <c r="C751" s="20" t="s">
        <v>1038</v>
      </c>
      <c r="D751" s="20" t="s">
        <v>190</v>
      </c>
      <c r="E751" s="20" t="s">
        <v>46</v>
      </c>
      <c r="F751" s="20"/>
      <c r="G751" s="20" t="s">
        <v>97</v>
      </c>
      <c r="H751" s="20" t="s">
        <v>98</v>
      </c>
      <c r="I751" s="20" t="s">
        <v>145</v>
      </c>
      <c r="J751" s="39">
        <v>15</v>
      </c>
      <c r="K751" s="39">
        <v>0</v>
      </c>
      <c r="L751" s="39" t="s">
        <v>1048</v>
      </c>
      <c r="M751" s="39" t="s">
        <v>123</v>
      </c>
      <c r="N751" s="39" t="s">
        <v>1076</v>
      </c>
      <c r="O751" s="39">
        <v>0</v>
      </c>
      <c r="P751" s="39"/>
      <c r="Q751" s="39" t="s">
        <v>103</v>
      </c>
      <c r="R751" s="39">
        <v>0</v>
      </c>
      <c r="S751" s="39">
        <v>0</v>
      </c>
      <c r="T751" s="39">
        <v>1110000</v>
      </c>
      <c r="U751" s="39" t="s">
        <v>61</v>
      </c>
      <c r="V751" s="39" t="s">
        <v>171</v>
      </c>
      <c r="W751" s="39">
        <v>0</v>
      </c>
      <c r="X751" s="39">
        <v>0</v>
      </c>
      <c r="Y751" s="39">
        <v>0</v>
      </c>
      <c r="Z751" s="21" t="s">
        <v>103</v>
      </c>
      <c r="AA751" s="22" t="s">
        <v>103</v>
      </c>
      <c r="AB751" s="20">
        <v>2022</v>
      </c>
      <c r="AC751" s="20" t="s">
        <v>103</v>
      </c>
      <c r="AD751" s="23" t="s">
        <v>103</v>
      </c>
      <c r="AE751" s="23" t="s">
        <v>103</v>
      </c>
      <c r="AF751" s="2" t="e">
        <f t="shared" si="11"/>
        <v>#N/A</v>
      </c>
    </row>
    <row r="752" spans="1:32" x14ac:dyDescent="0.35">
      <c r="A752" s="19" t="s">
        <v>1077</v>
      </c>
      <c r="B752" s="20" t="s">
        <v>32</v>
      </c>
      <c r="C752" s="20" t="s">
        <v>1038</v>
      </c>
      <c r="D752" s="20" t="s">
        <v>190</v>
      </c>
      <c r="E752" s="20" t="s">
        <v>50</v>
      </c>
      <c r="F752" s="20"/>
      <c r="G752" s="20" t="s">
        <v>97</v>
      </c>
      <c r="H752" s="20" t="s">
        <v>98</v>
      </c>
      <c r="I752" s="20" t="s">
        <v>145</v>
      </c>
      <c r="J752" s="39">
        <v>15</v>
      </c>
      <c r="K752" s="39">
        <v>0</v>
      </c>
      <c r="L752" s="39" t="s">
        <v>1048</v>
      </c>
      <c r="M752" s="39" t="s">
        <v>123</v>
      </c>
      <c r="N752" s="39" t="s">
        <v>1078</v>
      </c>
      <c r="O752" s="39">
        <v>630.43478260869563</v>
      </c>
      <c r="P752" s="39">
        <v>141.36259896600572</v>
      </c>
      <c r="Q752" s="39" t="s">
        <v>103</v>
      </c>
      <c r="R752" s="39">
        <v>0</v>
      </c>
      <c r="S752" s="39">
        <v>0</v>
      </c>
      <c r="T752" s="39" t="s">
        <v>103</v>
      </c>
      <c r="U752" s="39" t="s">
        <v>158</v>
      </c>
      <c r="V752" s="39" t="s">
        <v>130</v>
      </c>
      <c r="W752" s="39">
        <v>460000</v>
      </c>
      <c r="X752" s="39">
        <v>14</v>
      </c>
      <c r="Y752" s="39">
        <v>14</v>
      </c>
      <c r="Z752" s="21">
        <v>1</v>
      </c>
      <c r="AA752" s="22" t="s">
        <v>106</v>
      </c>
      <c r="AB752" s="20">
        <v>2022</v>
      </c>
      <c r="AC752" s="20" t="s">
        <v>103</v>
      </c>
      <c r="AD752" s="23">
        <v>44908</v>
      </c>
      <c r="AE752" s="23">
        <v>46022</v>
      </c>
      <c r="AF752" s="2">
        <f t="shared" si="11"/>
        <v>141.36259896600572</v>
      </c>
    </row>
    <row r="753" spans="1:32" x14ac:dyDescent="0.35">
      <c r="A753" s="19" t="s">
        <v>1079</v>
      </c>
      <c r="B753" s="20" t="s">
        <v>32</v>
      </c>
      <c r="C753" s="20" t="s">
        <v>1038</v>
      </c>
      <c r="D753" s="20" t="s">
        <v>190</v>
      </c>
      <c r="E753" s="20" t="s">
        <v>25</v>
      </c>
      <c r="F753" s="20"/>
      <c r="G753" s="20" t="s">
        <v>97</v>
      </c>
      <c r="H753" s="20" t="s">
        <v>98</v>
      </c>
      <c r="I753" s="20" t="s">
        <v>145</v>
      </c>
      <c r="J753" s="39">
        <v>15</v>
      </c>
      <c r="K753" s="39">
        <v>0</v>
      </c>
      <c r="L753" s="39" t="s">
        <v>1048</v>
      </c>
      <c r="M753" s="39" t="s">
        <v>123</v>
      </c>
      <c r="N753" s="39" t="s">
        <v>1080</v>
      </c>
      <c r="O753" s="39">
        <v>269.50379453307261</v>
      </c>
      <c r="P753" s="39">
        <v>60.430924621179145</v>
      </c>
      <c r="Q753" s="39" t="s">
        <v>103</v>
      </c>
      <c r="R753" s="39">
        <v>0</v>
      </c>
      <c r="S753" s="39">
        <v>0</v>
      </c>
      <c r="T753" s="39">
        <v>7874999.9999999991</v>
      </c>
      <c r="U753" s="39" t="s">
        <v>104</v>
      </c>
      <c r="V753" s="39" t="s">
        <v>130</v>
      </c>
      <c r="W753" s="39">
        <v>4480366.8</v>
      </c>
      <c r="X753" s="39">
        <v>336</v>
      </c>
      <c r="Y753" s="39">
        <v>336</v>
      </c>
      <c r="Z753" s="21">
        <v>1</v>
      </c>
      <c r="AA753" s="22" t="s">
        <v>106</v>
      </c>
      <c r="AB753" s="20">
        <v>2022</v>
      </c>
      <c r="AC753" s="20" t="s">
        <v>103</v>
      </c>
      <c r="AD753" s="23" t="s">
        <v>103</v>
      </c>
      <c r="AE753" s="23" t="s">
        <v>103</v>
      </c>
      <c r="AF753" s="2">
        <f t="shared" si="11"/>
        <v>60.430924621179145</v>
      </c>
    </row>
    <row r="754" spans="1:32" x14ac:dyDescent="0.35">
      <c r="A754" s="19" t="s">
        <v>1081</v>
      </c>
      <c r="B754" s="20" t="s">
        <v>32</v>
      </c>
      <c r="C754" s="20" t="s">
        <v>1038</v>
      </c>
      <c r="D754" s="20" t="s">
        <v>190</v>
      </c>
      <c r="E754" s="20" t="s">
        <v>26</v>
      </c>
      <c r="F754" s="20"/>
      <c r="G754" s="20" t="s">
        <v>97</v>
      </c>
      <c r="H754" s="20" t="s">
        <v>98</v>
      </c>
      <c r="I754" s="20" t="s">
        <v>145</v>
      </c>
      <c r="J754" s="39">
        <v>15</v>
      </c>
      <c r="K754" s="39">
        <v>0</v>
      </c>
      <c r="L754" s="39" t="s">
        <v>1048</v>
      </c>
      <c r="M754" s="39" t="s">
        <v>123</v>
      </c>
      <c r="N754" s="39" t="s">
        <v>1082</v>
      </c>
      <c r="O754" s="39">
        <v>269.50379453307261</v>
      </c>
      <c r="P754" s="39">
        <v>60.430924621179145</v>
      </c>
      <c r="Q754" s="39" t="s">
        <v>103</v>
      </c>
      <c r="R754" s="39">
        <v>0</v>
      </c>
      <c r="S754" s="39">
        <v>0</v>
      </c>
      <c r="T754" s="39">
        <v>3375000</v>
      </c>
      <c r="U754" s="39" t="s">
        <v>109</v>
      </c>
      <c r="V754" s="39" t="s">
        <v>130</v>
      </c>
      <c r="W754" s="39">
        <v>1920157.2</v>
      </c>
      <c r="X754" s="39">
        <v>245</v>
      </c>
      <c r="Y754" s="39">
        <v>245</v>
      </c>
      <c r="Z754" s="21">
        <v>1</v>
      </c>
      <c r="AA754" s="22" t="s">
        <v>106</v>
      </c>
      <c r="AB754" s="20">
        <v>2022</v>
      </c>
      <c r="AC754" s="20" t="s">
        <v>103</v>
      </c>
      <c r="AD754" s="23" t="s">
        <v>103</v>
      </c>
      <c r="AE754" s="23" t="s">
        <v>103</v>
      </c>
      <c r="AF754" s="2">
        <f t="shared" si="11"/>
        <v>60.430924621179145</v>
      </c>
    </row>
    <row r="755" spans="1:32" x14ac:dyDescent="0.35">
      <c r="A755" s="19" t="s">
        <v>1083</v>
      </c>
      <c r="B755" s="20" t="s">
        <v>32</v>
      </c>
      <c r="C755" s="20" t="s">
        <v>1038</v>
      </c>
      <c r="D755" s="20" t="s">
        <v>190</v>
      </c>
      <c r="E755" s="20" t="s">
        <v>25</v>
      </c>
      <c r="F755" s="20"/>
      <c r="G755" s="20" t="s">
        <v>97</v>
      </c>
      <c r="H755" s="20" t="s">
        <v>98</v>
      </c>
      <c r="I755" s="20" t="s">
        <v>145</v>
      </c>
      <c r="J755" s="39">
        <v>15</v>
      </c>
      <c r="K755" s="39">
        <v>0</v>
      </c>
      <c r="L755" s="39" t="s">
        <v>1048</v>
      </c>
      <c r="M755" s="39" t="s">
        <v>123</v>
      </c>
      <c r="N755" s="39" t="s">
        <v>1084</v>
      </c>
      <c r="O755" s="39" t="s">
        <v>103</v>
      </c>
      <c r="P755" s="39" t="s">
        <v>103</v>
      </c>
      <c r="Q755" s="39" t="s">
        <v>103</v>
      </c>
      <c r="R755" s="39" t="s">
        <v>103</v>
      </c>
      <c r="S755" s="39" t="s">
        <v>103</v>
      </c>
      <c r="T755" s="39">
        <v>11250000</v>
      </c>
      <c r="U755" s="39" t="s">
        <v>104</v>
      </c>
      <c r="V755" s="39" t="s">
        <v>130</v>
      </c>
      <c r="W755" s="39">
        <v>1593047.3759999999</v>
      </c>
      <c r="X755" s="39">
        <v>150</v>
      </c>
      <c r="Y755" s="39">
        <v>150</v>
      </c>
      <c r="Z755" s="21">
        <v>1</v>
      </c>
      <c r="AA755" s="22" t="s">
        <v>106</v>
      </c>
      <c r="AB755" s="20">
        <v>2022</v>
      </c>
      <c r="AC755" s="20">
        <v>2022</v>
      </c>
      <c r="AD755" s="23" t="s">
        <v>103</v>
      </c>
      <c r="AE755" s="23" t="s">
        <v>103</v>
      </c>
      <c r="AF755" s="2" t="str">
        <f t="shared" si="11"/>
        <v/>
      </c>
    </row>
    <row r="756" spans="1:32" x14ac:dyDescent="0.35">
      <c r="A756" s="19" t="s">
        <v>1085</v>
      </c>
      <c r="B756" s="20" t="s">
        <v>32</v>
      </c>
      <c r="C756" s="20" t="s">
        <v>1038</v>
      </c>
      <c r="D756" s="20" t="s">
        <v>190</v>
      </c>
      <c r="E756" s="20" t="s">
        <v>26</v>
      </c>
      <c r="F756" s="20"/>
      <c r="G756" s="20" t="s">
        <v>97</v>
      </c>
      <c r="H756" s="20" t="s">
        <v>98</v>
      </c>
      <c r="I756" s="20" t="s">
        <v>174</v>
      </c>
      <c r="J756" s="39">
        <v>15</v>
      </c>
      <c r="K756" s="39">
        <v>0</v>
      </c>
      <c r="L756" s="39" t="s">
        <v>1048</v>
      </c>
      <c r="M756" s="39" t="s">
        <v>123</v>
      </c>
      <c r="N756" s="39" t="s">
        <v>1085</v>
      </c>
      <c r="O756" s="39">
        <v>325</v>
      </c>
      <c r="P756" s="39">
        <v>77.386479986665719</v>
      </c>
      <c r="Q756" s="39" t="s">
        <v>103</v>
      </c>
      <c r="R756" s="39" t="s">
        <v>103</v>
      </c>
      <c r="S756" s="39">
        <v>1118</v>
      </c>
      <c r="T756" s="39" t="s">
        <v>103</v>
      </c>
      <c r="U756" s="39" t="s">
        <v>109</v>
      </c>
      <c r="V756" s="39" t="s">
        <v>130</v>
      </c>
      <c r="W756" s="39" t="s">
        <v>103</v>
      </c>
      <c r="X756" s="39">
        <v>24.5</v>
      </c>
      <c r="Y756" s="39">
        <v>618</v>
      </c>
      <c r="Z756" s="21">
        <v>25.224489795918366</v>
      </c>
      <c r="AA756" s="22">
        <v>2.191413237924866E-2</v>
      </c>
      <c r="AB756" s="20">
        <v>2023</v>
      </c>
      <c r="AC756" s="20">
        <v>2023</v>
      </c>
      <c r="AD756" s="23">
        <v>44933</v>
      </c>
      <c r="AE756" s="23">
        <v>45664</v>
      </c>
      <c r="AF756" s="2">
        <f t="shared" si="11"/>
        <v>77.386479986665719</v>
      </c>
    </row>
    <row r="757" spans="1:32" x14ac:dyDescent="0.35">
      <c r="A757" s="19" t="s">
        <v>1085</v>
      </c>
      <c r="B757" s="20" t="s">
        <v>32</v>
      </c>
      <c r="C757" s="20" t="s">
        <v>1038</v>
      </c>
      <c r="D757" s="20" t="s">
        <v>190</v>
      </c>
      <c r="E757" s="20" t="s">
        <v>25</v>
      </c>
      <c r="F757" s="20"/>
      <c r="G757" s="20" t="s">
        <v>97</v>
      </c>
      <c r="H757" s="20" t="s">
        <v>98</v>
      </c>
      <c r="I757" s="20" t="s">
        <v>174</v>
      </c>
      <c r="J757" s="39">
        <v>15</v>
      </c>
      <c r="K757" s="39">
        <v>0</v>
      </c>
      <c r="L757" s="39" t="s">
        <v>1048</v>
      </c>
      <c r="M757" s="39" t="s">
        <v>123</v>
      </c>
      <c r="N757" s="39" t="s">
        <v>1085</v>
      </c>
      <c r="O757" s="39">
        <v>325</v>
      </c>
      <c r="P757" s="39">
        <v>77.386479986665719</v>
      </c>
      <c r="Q757" s="39" t="s">
        <v>103</v>
      </c>
      <c r="R757" s="39" t="s">
        <v>103</v>
      </c>
      <c r="S757" s="39">
        <v>1118</v>
      </c>
      <c r="T757" s="39" t="s">
        <v>103</v>
      </c>
      <c r="U757" s="39" t="s">
        <v>104</v>
      </c>
      <c r="V757" s="39" t="s">
        <v>130</v>
      </c>
      <c r="W757" s="39" t="s">
        <v>103</v>
      </c>
      <c r="X757" s="39">
        <v>593.4</v>
      </c>
      <c r="Y757" s="39">
        <v>618</v>
      </c>
      <c r="Z757" s="21">
        <v>1.0414560161779576</v>
      </c>
      <c r="AA757" s="22">
        <v>0.53076923076923077</v>
      </c>
      <c r="AB757" s="20">
        <v>2023</v>
      </c>
      <c r="AC757" s="20">
        <v>2023</v>
      </c>
      <c r="AD757" s="23">
        <v>44933</v>
      </c>
      <c r="AE757" s="23">
        <v>45664</v>
      </c>
      <c r="AF757" s="2">
        <f t="shared" si="11"/>
        <v>77.386479986665719</v>
      </c>
    </row>
    <row r="758" spans="1:32" x14ac:dyDescent="0.35">
      <c r="A758" s="19" t="s">
        <v>1086</v>
      </c>
      <c r="B758" s="20" t="s">
        <v>32</v>
      </c>
      <c r="C758" s="20" t="s">
        <v>1038</v>
      </c>
      <c r="D758" s="20" t="s">
        <v>190</v>
      </c>
      <c r="E758" s="20" t="s">
        <v>25</v>
      </c>
      <c r="F758" s="20"/>
      <c r="G758" s="20" t="s">
        <v>97</v>
      </c>
      <c r="H758" s="20" t="s">
        <v>98</v>
      </c>
      <c r="I758" s="20" t="s">
        <v>174</v>
      </c>
      <c r="J758" s="39">
        <v>15</v>
      </c>
      <c r="K758" s="39">
        <v>0</v>
      </c>
      <c r="L758" s="39" t="s">
        <v>1048</v>
      </c>
      <c r="M758" s="39" t="s">
        <v>123</v>
      </c>
      <c r="N758" s="39" t="s">
        <v>1087</v>
      </c>
      <c r="O758" s="39">
        <v>316.77018633540365</v>
      </c>
      <c r="P758" s="39">
        <v>79.58450024757019</v>
      </c>
      <c r="Q758" s="39" t="s">
        <v>103</v>
      </c>
      <c r="R758" s="39" t="s">
        <v>103</v>
      </c>
      <c r="S758" s="39" t="s">
        <v>103</v>
      </c>
      <c r="T758" s="39">
        <v>44600000</v>
      </c>
      <c r="U758" s="39" t="s">
        <v>104</v>
      </c>
      <c r="V758" s="39" t="s">
        <v>130</v>
      </c>
      <c r="W758" s="39">
        <v>16000000</v>
      </c>
      <c r="X758" s="39">
        <v>1481</v>
      </c>
      <c r="Y758" s="39">
        <v>2136.6656250000001</v>
      </c>
      <c r="Z758" s="21">
        <v>1.4427181802835922</v>
      </c>
      <c r="AA758" s="22" t="s">
        <v>106</v>
      </c>
      <c r="AB758" s="20">
        <v>2024</v>
      </c>
      <c r="AC758" s="20" t="s">
        <v>103</v>
      </c>
      <c r="AD758" s="23">
        <v>45627</v>
      </c>
      <c r="AE758" s="23">
        <v>45658</v>
      </c>
      <c r="AF758" s="2">
        <f t="shared" si="11"/>
        <v>79.58450024757019</v>
      </c>
    </row>
    <row r="759" spans="1:32" x14ac:dyDescent="0.35">
      <c r="A759" s="19" t="s">
        <v>1086</v>
      </c>
      <c r="B759" s="20" t="s">
        <v>32</v>
      </c>
      <c r="C759" s="20" t="s">
        <v>1038</v>
      </c>
      <c r="D759" s="20" t="s">
        <v>190</v>
      </c>
      <c r="E759" s="20" t="s">
        <v>26</v>
      </c>
      <c r="F759" s="20"/>
      <c r="G759" s="20" t="s">
        <v>97</v>
      </c>
      <c r="H759" s="20" t="s">
        <v>98</v>
      </c>
      <c r="I759" s="20" t="s">
        <v>174</v>
      </c>
      <c r="J759" s="39">
        <v>15</v>
      </c>
      <c r="K759" s="39">
        <v>0</v>
      </c>
      <c r="L759" s="39" t="s">
        <v>1048</v>
      </c>
      <c r="M759" s="39" t="s">
        <v>123</v>
      </c>
      <c r="N759" s="39" t="s">
        <v>1087</v>
      </c>
      <c r="O759" s="39">
        <v>316.77018633540365</v>
      </c>
      <c r="P759" s="39">
        <v>79.58450024757019</v>
      </c>
      <c r="Q759" s="39" t="s">
        <v>103</v>
      </c>
      <c r="R759" s="39" t="s">
        <v>103</v>
      </c>
      <c r="S759" s="39" t="s">
        <v>103</v>
      </c>
      <c r="T759" s="39">
        <v>44600000</v>
      </c>
      <c r="U759" s="39" t="s">
        <v>109</v>
      </c>
      <c r="V759" s="39" t="s">
        <v>130</v>
      </c>
      <c r="W759" s="39">
        <v>16000000</v>
      </c>
      <c r="X759" s="39">
        <v>90.8</v>
      </c>
      <c r="Y759" s="39">
        <v>2136.6656250000001</v>
      </c>
      <c r="Z759" s="21">
        <v>23.531559746696036</v>
      </c>
      <c r="AA759" s="22" t="s">
        <v>106</v>
      </c>
      <c r="AB759" s="20">
        <v>2024</v>
      </c>
      <c r="AC759" s="20" t="s">
        <v>103</v>
      </c>
      <c r="AD759" s="23">
        <v>45627</v>
      </c>
      <c r="AE759" s="23">
        <v>45658</v>
      </c>
      <c r="AF759" s="2">
        <f t="shared" si="11"/>
        <v>79.58450024757019</v>
      </c>
    </row>
    <row r="760" spans="1:32" x14ac:dyDescent="0.35">
      <c r="A760" s="19" t="s">
        <v>1088</v>
      </c>
      <c r="B760" s="20" t="s">
        <v>32</v>
      </c>
      <c r="C760" s="20" t="s">
        <v>1038</v>
      </c>
      <c r="D760" s="20" t="s">
        <v>190</v>
      </c>
      <c r="E760" s="20" t="s">
        <v>25</v>
      </c>
      <c r="F760" s="20"/>
      <c r="G760" s="20" t="s">
        <v>97</v>
      </c>
      <c r="H760" s="20" t="s">
        <v>98</v>
      </c>
      <c r="I760" s="20" t="s">
        <v>174</v>
      </c>
      <c r="J760" s="39">
        <v>15</v>
      </c>
      <c r="K760" s="39">
        <v>0</v>
      </c>
      <c r="L760" s="39" t="s">
        <v>1048</v>
      </c>
      <c r="M760" s="39" t="s">
        <v>123</v>
      </c>
      <c r="N760" s="39" t="s">
        <v>103</v>
      </c>
      <c r="O760" s="39" t="s">
        <v>103</v>
      </c>
      <c r="P760" s="39" t="s">
        <v>103</v>
      </c>
      <c r="Q760" s="39" t="s">
        <v>103</v>
      </c>
      <c r="R760" s="39" t="s">
        <v>103</v>
      </c>
      <c r="S760" s="39" t="s">
        <v>103</v>
      </c>
      <c r="T760" s="39" t="s">
        <v>103</v>
      </c>
      <c r="U760" s="39" t="s">
        <v>104</v>
      </c>
      <c r="V760" s="39" t="s">
        <v>130</v>
      </c>
      <c r="W760" s="39" t="s">
        <v>103</v>
      </c>
      <c r="X760" s="39" t="s">
        <v>103</v>
      </c>
      <c r="Y760" s="39" t="s">
        <v>103</v>
      </c>
      <c r="Z760" s="21" t="s">
        <v>103</v>
      </c>
      <c r="AA760" s="22" t="s">
        <v>103</v>
      </c>
      <c r="AB760" s="20" t="s">
        <v>103</v>
      </c>
      <c r="AC760" s="20" t="s">
        <v>103</v>
      </c>
      <c r="AD760" s="23" t="s">
        <v>103</v>
      </c>
      <c r="AE760" s="23" t="s">
        <v>103</v>
      </c>
      <c r="AF760" s="2" t="str">
        <f t="shared" si="11"/>
        <v/>
      </c>
    </row>
    <row r="761" spans="1:32" x14ac:dyDescent="0.35">
      <c r="A761" s="19" t="s">
        <v>1088</v>
      </c>
      <c r="B761" s="20" t="s">
        <v>32</v>
      </c>
      <c r="C761" s="20" t="s">
        <v>1038</v>
      </c>
      <c r="D761" s="20" t="s">
        <v>190</v>
      </c>
      <c r="E761" s="20" t="s">
        <v>26</v>
      </c>
      <c r="F761" s="20"/>
      <c r="G761" s="20" t="s">
        <v>97</v>
      </c>
      <c r="H761" s="20" t="s">
        <v>98</v>
      </c>
      <c r="I761" s="20" t="s">
        <v>174</v>
      </c>
      <c r="J761" s="39">
        <v>15</v>
      </c>
      <c r="K761" s="39">
        <v>0</v>
      </c>
      <c r="L761" s="39" t="s">
        <v>1048</v>
      </c>
      <c r="M761" s="39" t="s">
        <v>123</v>
      </c>
      <c r="N761" s="39" t="s">
        <v>103</v>
      </c>
      <c r="O761" s="39" t="s">
        <v>103</v>
      </c>
      <c r="P761" s="39" t="s">
        <v>103</v>
      </c>
      <c r="Q761" s="39" t="s">
        <v>103</v>
      </c>
      <c r="R761" s="39" t="s">
        <v>103</v>
      </c>
      <c r="S761" s="39" t="s">
        <v>103</v>
      </c>
      <c r="T761" s="39">
        <v>0</v>
      </c>
      <c r="U761" s="39" t="s">
        <v>109</v>
      </c>
      <c r="V761" s="39" t="s">
        <v>130</v>
      </c>
      <c r="W761" s="39" t="s">
        <v>103</v>
      </c>
      <c r="X761" s="39">
        <v>0</v>
      </c>
      <c r="Y761" s="39" t="s">
        <v>103</v>
      </c>
      <c r="Z761" s="21" t="s">
        <v>103</v>
      </c>
      <c r="AA761" s="22" t="s">
        <v>103</v>
      </c>
      <c r="AB761" s="20" t="s">
        <v>103</v>
      </c>
      <c r="AC761" s="20" t="s">
        <v>103</v>
      </c>
      <c r="AD761" s="23" t="s">
        <v>103</v>
      </c>
      <c r="AE761" s="23" t="s">
        <v>103</v>
      </c>
      <c r="AF761" s="2" t="str">
        <f t="shared" si="11"/>
        <v/>
      </c>
    </row>
    <row r="762" spans="1:32" x14ac:dyDescent="0.35">
      <c r="A762" s="19" t="s">
        <v>1089</v>
      </c>
      <c r="B762" s="20" t="s">
        <v>32</v>
      </c>
      <c r="C762" s="20" t="s">
        <v>1038</v>
      </c>
      <c r="D762" s="20" t="s">
        <v>190</v>
      </c>
      <c r="E762" s="20" t="s">
        <v>25</v>
      </c>
      <c r="F762" s="20"/>
      <c r="G762" s="20" t="s">
        <v>97</v>
      </c>
      <c r="H762" s="20" t="s">
        <v>98</v>
      </c>
      <c r="I762" s="20" t="s">
        <v>174</v>
      </c>
      <c r="J762" s="39">
        <v>15</v>
      </c>
      <c r="K762" s="39">
        <v>0</v>
      </c>
      <c r="L762" s="39" t="s">
        <v>1048</v>
      </c>
      <c r="M762" s="39" t="s">
        <v>123</v>
      </c>
      <c r="N762" s="39" t="s">
        <v>103</v>
      </c>
      <c r="O762" s="39">
        <v>380</v>
      </c>
      <c r="P762" s="39">
        <v>100.64892067275858</v>
      </c>
      <c r="Q762" s="39" t="s">
        <v>103</v>
      </c>
      <c r="R762" s="39" t="s">
        <v>103</v>
      </c>
      <c r="S762" s="39" t="s">
        <v>103</v>
      </c>
      <c r="T762" s="39" t="s">
        <v>103</v>
      </c>
      <c r="U762" s="39" t="s">
        <v>104</v>
      </c>
      <c r="V762" s="39" t="s">
        <v>171</v>
      </c>
      <c r="W762" s="39" t="s">
        <v>103</v>
      </c>
      <c r="X762" s="39">
        <v>349</v>
      </c>
      <c r="Y762" s="39" t="s">
        <v>103</v>
      </c>
      <c r="Z762" s="21">
        <v>0</v>
      </c>
      <c r="AA762" s="22" t="s">
        <v>106</v>
      </c>
      <c r="AB762" s="20">
        <v>2017</v>
      </c>
      <c r="AC762" s="20" t="s">
        <v>103</v>
      </c>
      <c r="AD762" s="23" t="s">
        <v>103</v>
      </c>
      <c r="AE762" s="23" t="s">
        <v>103</v>
      </c>
      <c r="AF762" s="2">
        <f t="shared" si="11"/>
        <v>100.64892067275858</v>
      </c>
    </row>
    <row r="763" spans="1:32" x14ac:dyDescent="0.35">
      <c r="A763" s="19" t="s">
        <v>1090</v>
      </c>
      <c r="B763" s="20" t="s">
        <v>32</v>
      </c>
      <c r="C763" s="20" t="s">
        <v>1038</v>
      </c>
      <c r="D763" s="20" t="s">
        <v>190</v>
      </c>
      <c r="E763" s="20" t="s">
        <v>26</v>
      </c>
      <c r="F763" s="20"/>
      <c r="G763" s="20" t="s">
        <v>97</v>
      </c>
      <c r="H763" s="20" t="s">
        <v>98</v>
      </c>
      <c r="I763" s="20" t="s">
        <v>174</v>
      </c>
      <c r="J763" s="39">
        <v>15</v>
      </c>
      <c r="K763" s="39">
        <v>0</v>
      </c>
      <c r="L763" s="39" t="s">
        <v>1048</v>
      </c>
      <c r="M763" s="39" t="s">
        <v>123</v>
      </c>
      <c r="N763" s="39" t="s">
        <v>103</v>
      </c>
      <c r="O763" s="39">
        <v>380</v>
      </c>
      <c r="P763" s="39">
        <v>100.64892067275858</v>
      </c>
      <c r="Q763" s="39" t="s">
        <v>103</v>
      </c>
      <c r="R763" s="39" t="s">
        <v>103</v>
      </c>
      <c r="S763" s="39" t="s">
        <v>103</v>
      </c>
      <c r="T763" s="39" t="s">
        <v>103</v>
      </c>
      <c r="U763" s="39" t="s">
        <v>109</v>
      </c>
      <c r="V763" s="39" t="s">
        <v>171</v>
      </c>
      <c r="W763" s="39" t="s">
        <v>103</v>
      </c>
      <c r="X763" s="39">
        <v>67</v>
      </c>
      <c r="Y763" s="39" t="s">
        <v>103</v>
      </c>
      <c r="Z763" s="21">
        <v>0</v>
      </c>
      <c r="AA763" s="22" t="s">
        <v>106</v>
      </c>
      <c r="AB763" s="20">
        <v>2017</v>
      </c>
      <c r="AC763" s="20" t="s">
        <v>103</v>
      </c>
      <c r="AD763" s="23" t="s">
        <v>103</v>
      </c>
      <c r="AE763" s="23" t="s">
        <v>103</v>
      </c>
      <c r="AF763" s="2">
        <f t="shared" si="11"/>
        <v>100.64892067275858</v>
      </c>
    </row>
    <row r="764" spans="1:32" x14ac:dyDescent="0.35">
      <c r="A764" s="19" t="s">
        <v>1091</v>
      </c>
      <c r="B764" s="20" t="s">
        <v>32</v>
      </c>
      <c r="C764" s="20" t="s">
        <v>1038</v>
      </c>
      <c r="D764" s="20" t="s">
        <v>190</v>
      </c>
      <c r="E764" s="20" t="s">
        <v>25</v>
      </c>
      <c r="F764" s="20"/>
      <c r="G764" s="20" t="s">
        <v>97</v>
      </c>
      <c r="H764" s="20" t="s">
        <v>98</v>
      </c>
      <c r="I764" s="20" t="s">
        <v>174</v>
      </c>
      <c r="J764" s="39">
        <v>15</v>
      </c>
      <c r="K764" s="39">
        <v>0</v>
      </c>
      <c r="L764" s="39" t="s">
        <v>1048</v>
      </c>
      <c r="M764" s="39" t="s">
        <v>123</v>
      </c>
      <c r="N764" s="39" t="s">
        <v>103</v>
      </c>
      <c r="O764" s="39">
        <v>252.66903914590745</v>
      </c>
      <c r="P764" s="39">
        <v>69.927500939835454</v>
      </c>
      <c r="Q764" s="39" t="s">
        <v>103</v>
      </c>
      <c r="R764" s="39" t="s">
        <v>103</v>
      </c>
      <c r="S764" s="39" t="s">
        <v>103</v>
      </c>
      <c r="T764" s="39" t="s">
        <v>103</v>
      </c>
      <c r="U764" s="39" t="s">
        <v>104</v>
      </c>
      <c r="V764" s="39" t="s">
        <v>171</v>
      </c>
      <c r="W764" s="39" t="s">
        <v>103</v>
      </c>
      <c r="X764" s="39">
        <v>700</v>
      </c>
      <c r="Y764" s="39" t="s">
        <v>103</v>
      </c>
      <c r="Z764" s="21">
        <v>0</v>
      </c>
      <c r="AA764" s="22" t="s">
        <v>106</v>
      </c>
      <c r="AB764" s="20">
        <v>2018</v>
      </c>
      <c r="AC764" s="20" t="s">
        <v>103</v>
      </c>
      <c r="AD764" s="23" t="s">
        <v>103</v>
      </c>
      <c r="AE764" s="23" t="s">
        <v>103</v>
      </c>
      <c r="AF764" s="2">
        <f t="shared" si="11"/>
        <v>69.927500939835454</v>
      </c>
    </row>
    <row r="765" spans="1:32" x14ac:dyDescent="0.35">
      <c r="A765" s="19" t="s">
        <v>1092</v>
      </c>
      <c r="B765" s="20" t="s">
        <v>32</v>
      </c>
      <c r="C765" s="20" t="s">
        <v>1038</v>
      </c>
      <c r="D765" s="20" t="s">
        <v>190</v>
      </c>
      <c r="E765" s="20" t="s">
        <v>26</v>
      </c>
      <c r="F765" s="20"/>
      <c r="G765" s="20" t="s">
        <v>97</v>
      </c>
      <c r="H765" s="20" t="s">
        <v>98</v>
      </c>
      <c r="I765" s="20" t="s">
        <v>174</v>
      </c>
      <c r="J765" s="39">
        <v>15</v>
      </c>
      <c r="K765" s="39">
        <v>0</v>
      </c>
      <c r="L765" s="39" t="s">
        <v>1048</v>
      </c>
      <c r="M765" s="39" t="s">
        <v>123</v>
      </c>
      <c r="N765" s="39" t="s">
        <v>103</v>
      </c>
      <c r="O765" s="39">
        <v>252.66903914590745</v>
      </c>
      <c r="P765" s="39">
        <v>69.927500939835454</v>
      </c>
      <c r="Q765" s="39" t="s">
        <v>103</v>
      </c>
      <c r="R765" s="39" t="s">
        <v>103</v>
      </c>
      <c r="S765" s="39" t="s">
        <v>103</v>
      </c>
      <c r="T765" s="39" t="s">
        <v>103</v>
      </c>
      <c r="U765" s="39" t="s">
        <v>109</v>
      </c>
      <c r="V765" s="39" t="s">
        <v>171</v>
      </c>
      <c r="W765" s="39" t="s">
        <v>103</v>
      </c>
      <c r="X765" s="39">
        <v>1150</v>
      </c>
      <c r="Y765" s="39" t="s">
        <v>103</v>
      </c>
      <c r="Z765" s="21">
        <v>0</v>
      </c>
      <c r="AA765" s="22" t="s">
        <v>106</v>
      </c>
      <c r="AB765" s="20">
        <v>2018</v>
      </c>
      <c r="AC765" s="20" t="s">
        <v>103</v>
      </c>
      <c r="AD765" s="23" t="s">
        <v>103</v>
      </c>
      <c r="AE765" s="23" t="s">
        <v>103</v>
      </c>
      <c r="AF765" s="2">
        <f t="shared" si="11"/>
        <v>69.927500939835454</v>
      </c>
    </row>
    <row r="766" spans="1:32" x14ac:dyDescent="0.35">
      <c r="A766" s="19" t="s">
        <v>1093</v>
      </c>
      <c r="B766" s="20" t="s">
        <v>32</v>
      </c>
      <c r="C766" s="20" t="s">
        <v>1038</v>
      </c>
      <c r="D766" s="20" t="s">
        <v>190</v>
      </c>
      <c r="E766" s="20" t="s">
        <v>25</v>
      </c>
      <c r="F766" s="20"/>
      <c r="G766" s="20" t="s">
        <v>97</v>
      </c>
      <c r="H766" s="20" t="s">
        <v>98</v>
      </c>
      <c r="I766" s="20" t="s">
        <v>174</v>
      </c>
      <c r="J766" s="39">
        <v>15</v>
      </c>
      <c r="K766" s="39">
        <v>0</v>
      </c>
      <c r="L766" s="39" t="s">
        <v>1048</v>
      </c>
      <c r="M766" s="39" t="s">
        <v>123</v>
      </c>
      <c r="N766" s="39" t="s">
        <v>103</v>
      </c>
      <c r="O766" s="39">
        <v>226.87224669603526</v>
      </c>
      <c r="P766" s="39">
        <v>59.098243428074511</v>
      </c>
      <c r="Q766" s="39" t="s">
        <v>103</v>
      </c>
      <c r="R766" s="39" t="s">
        <v>103</v>
      </c>
      <c r="S766" s="39" t="s">
        <v>103</v>
      </c>
      <c r="T766" s="39" t="s">
        <v>103</v>
      </c>
      <c r="U766" s="39" t="s">
        <v>104</v>
      </c>
      <c r="V766" s="39" t="s">
        <v>171</v>
      </c>
      <c r="W766" s="39" t="s">
        <v>103</v>
      </c>
      <c r="X766" s="39">
        <v>550</v>
      </c>
      <c r="Y766" s="39" t="s">
        <v>103</v>
      </c>
      <c r="Z766" s="21">
        <v>0</v>
      </c>
      <c r="AA766" s="22" t="s">
        <v>106</v>
      </c>
      <c r="AB766" s="20">
        <v>2019</v>
      </c>
      <c r="AC766" s="20" t="s">
        <v>103</v>
      </c>
      <c r="AD766" s="23" t="s">
        <v>103</v>
      </c>
      <c r="AE766" s="23" t="s">
        <v>103</v>
      </c>
      <c r="AF766" s="2">
        <f t="shared" si="11"/>
        <v>59.098243428074511</v>
      </c>
    </row>
    <row r="767" spans="1:32" x14ac:dyDescent="0.35">
      <c r="A767" s="19" t="s">
        <v>1094</v>
      </c>
      <c r="B767" s="20" t="s">
        <v>32</v>
      </c>
      <c r="C767" s="20" t="s">
        <v>1038</v>
      </c>
      <c r="D767" s="20" t="s">
        <v>190</v>
      </c>
      <c r="E767" s="20" t="s">
        <v>26</v>
      </c>
      <c r="F767" s="20"/>
      <c r="G767" s="20" t="s">
        <v>97</v>
      </c>
      <c r="H767" s="20" t="s">
        <v>98</v>
      </c>
      <c r="I767" s="20" t="s">
        <v>174</v>
      </c>
      <c r="J767" s="39">
        <v>15</v>
      </c>
      <c r="K767" s="39">
        <v>0</v>
      </c>
      <c r="L767" s="39" t="s">
        <v>1048</v>
      </c>
      <c r="M767" s="39" t="s">
        <v>123</v>
      </c>
      <c r="N767" s="39" t="s">
        <v>103</v>
      </c>
      <c r="O767" s="39">
        <v>226.87224669603526</v>
      </c>
      <c r="P767" s="39">
        <v>59.098243428074511</v>
      </c>
      <c r="Q767" s="39" t="s">
        <v>103</v>
      </c>
      <c r="R767" s="39" t="s">
        <v>103</v>
      </c>
      <c r="S767" s="39" t="s">
        <v>103</v>
      </c>
      <c r="T767" s="39" t="s">
        <v>103</v>
      </c>
      <c r="U767" s="39" t="s">
        <v>109</v>
      </c>
      <c r="V767" s="39" t="s">
        <v>171</v>
      </c>
      <c r="W767" s="39" t="s">
        <v>103</v>
      </c>
      <c r="X767" s="39">
        <v>2230</v>
      </c>
      <c r="Y767" s="39" t="s">
        <v>103</v>
      </c>
      <c r="Z767" s="21">
        <v>0</v>
      </c>
      <c r="AA767" s="22" t="s">
        <v>106</v>
      </c>
      <c r="AB767" s="20">
        <v>2019</v>
      </c>
      <c r="AC767" s="20" t="s">
        <v>103</v>
      </c>
      <c r="AD767" s="23" t="s">
        <v>103</v>
      </c>
      <c r="AE767" s="23" t="s">
        <v>103</v>
      </c>
      <c r="AF767" s="2">
        <f t="shared" si="11"/>
        <v>59.098243428074511</v>
      </c>
    </row>
    <row r="768" spans="1:32" x14ac:dyDescent="0.35">
      <c r="A768" s="19" t="s">
        <v>1095</v>
      </c>
      <c r="B768" s="20" t="s">
        <v>32</v>
      </c>
      <c r="C768" s="20" t="s">
        <v>1038</v>
      </c>
      <c r="D768" s="20" t="s">
        <v>190</v>
      </c>
      <c r="E768" s="20" t="s">
        <v>25</v>
      </c>
      <c r="F768" s="20"/>
      <c r="G768" s="20" t="s">
        <v>97</v>
      </c>
      <c r="H768" s="20" t="s">
        <v>98</v>
      </c>
      <c r="I768" s="20" t="s">
        <v>174</v>
      </c>
      <c r="J768" s="39">
        <v>15</v>
      </c>
      <c r="K768" s="39">
        <v>0</v>
      </c>
      <c r="L768" s="39" t="s">
        <v>1048</v>
      </c>
      <c r="M768" s="39" t="s">
        <v>123</v>
      </c>
      <c r="N768" s="39" t="s">
        <v>103</v>
      </c>
      <c r="O768" s="39">
        <v>236.69724770642202</v>
      </c>
      <c r="P768" s="39">
        <v>60.741441107170509</v>
      </c>
      <c r="Q768" s="39" t="s">
        <v>103</v>
      </c>
      <c r="R768" s="39" t="s">
        <v>103</v>
      </c>
      <c r="S768" s="39" t="s">
        <v>103</v>
      </c>
      <c r="T768" s="39" t="s">
        <v>103</v>
      </c>
      <c r="U768" s="39" t="s">
        <v>104</v>
      </c>
      <c r="V768" s="39" t="s">
        <v>171</v>
      </c>
      <c r="W768" s="39" t="s">
        <v>103</v>
      </c>
      <c r="X768" s="39">
        <v>1515.0000000000002</v>
      </c>
      <c r="Y768" s="39" t="s">
        <v>103</v>
      </c>
      <c r="Z768" s="21">
        <v>0</v>
      </c>
      <c r="AA768" s="22" t="s">
        <v>106</v>
      </c>
      <c r="AB768" s="20">
        <v>2020</v>
      </c>
      <c r="AC768" s="20" t="s">
        <v>103</v>
      </c>
      <c r="AD768" s="23" t="s">
        <v>103</v>
      </c>
      <c r="AE768" s="23" t="s">
        <v>103</v>
      </c>
      <c r="AF768" s="2">
        <f t="shared" si="11"/>
        <v>60.741441107170509</v>
      </c>
    </row>
    <row r="769" spans="1:32" x14ac:dyDescent="0.35">
      <c r="A769" s="19" t="s">
        <v>1096</v>
      </c>
      <c r="B769" s="20" t="s">
        <v>32</v>
      </c>
      <c r="C769" s="20" t="s">
        <v>1038</v>
      </c>
      <c r="D769" s="20" t="s">
        <v>190</v>
      </c>
      <c r="E769" s="20" t="s">
        <v>26</v>
      </c>
      <c r="F769" s="20"/>
      <c r="G769" s="20" t="s">
        <v>97</v>
      </c>
      <c r="H769" s="20" t="s">
        <v>98</v>
      </c>
      <c r="I769" s="20" t="s">
        <v>174</v>
      </c>
      <c r="J769" s="39">
        <v>15</v>
      </c>
      <c r="K769" s="39">
        <v>0</v>
      </c>
      <c r="L769" s="39" t="s">
        <v>1048</v>
      </c>
      <c r="M769" s="39" t="s">
        <v>123</v>
      </c>
      <c r="N769" s="39" t="s">
        <v>103</v>
      </c>
      <c r="O769" s="39">
        <v>231.22529644268772</v>
      </c>
      <c r="P769" s="39">
        <v>59.337224502845345</v>
      </c>
      <c r="Q769" s="39" t="s">
        <v>103</v>
      </c>
      <c r="R769" s="39" t="s">
        <v>103</v>
      </c>
      <c r="S769" s="39" t="s">
        <v>103</v>
      </c>
      <c r="T769" s="39" t="s">
        <v>103</v>
      </c>
      <c r="U769" s="39" t="s">
        <v>109</v>
      </c>
      <c r="V769" s="39" t="s">
        <v>171</v>
      </c>
      <c r="W769" s="39" t="s">
        <v>103</v>
      </c>
      <c r="X769" s="39">
        <v>938</v>
      </c>
      <c r="Y769" s="39" t="s">
        <v>103</v>
      </c>
      <c r="Z769" s="21">
        <v>0</v>
      </c>
      <c r="AA769" s="22" t="s">
        <v>106</v>
      </c>
      <c r="AB769" s="20">
        <v>2020</v>
      </c>
      <c r="AC769" s="20" t="s">
        <v>103</v>
      </c>
      <c r="AD769" s="23" t="s">
        <v>103</v>
      </c>
      <c r="AE769" s="23" t="s">
        <v>103</v>
      </c>
      <c r="AF769" s="2">
        <f t="shared" si="11"/>
        <v>59.337224502845345</v>
      </c>
    </row>
    <row r="770" spans="1:32" x14ac:dyDescent="0.35">
      <c r="A770" s="19" t="s">
        <v>1097</v>
      </c>
      <c r="B770" s="20" t="s">
        <v>32</v>
      </c>
      <c r="C770" s="20" t="s">
        <v>1038</v>
      </c>
      <c r="D770" s="20" t="s">
        <v>190</v>
      </c>
      <c r="E770" s="20" t="s">
        <v>25</v>
      </c>
      <c r="F770" s="20"/>
      <c r="G770" s="20" t="s">
        <v>97</v>
      </c>
      <c r="H770" s="20" t="s">
        <v>98</v>
      </c>
      <c r="I770" s="20" t="s">
        <v>174</v>
      </c>
      <c r="J770" s="39">
        <v>15</v>
      </c>
      <c r="K770" s="39">
        <v>0</v>
      </c>
      <c r="L770" s="39" t="s">
        <v>1048</v>
      </c>
      <c r="M770" s="39" t="s">
        <v>123</v>
      </c>
      <c r="N770" s="39" t="s">
        <v>103</v>
      </c>
      <c r="O770" s="39">
        <v>231.22529644268772</v>
      </c>
      <c r="P770" s="39">
        <v>59.85640601674546</v>
      </c>
      <c r="Q770" s="39" t="s">
        <v>103</v>
      </c>
      <c r="R770" s="39" t="s">
        <v>103</v>
      </c>
      <c r="S770" s="39" t="s">
        <v>103</v>
      </c>
      <c r="T770" s="39" t="s">
        <v>103</v>
      </c>
      <c r="U770" s="39" t="s">
        <v>104</v>
      </c>
      <c r="V770" s="39" t="s">
        <v>171</v>
      </c>
      <c r="W770" s="39" t="s">
        <v>103</v>
      </c>
      <c r="X770" s="39">
        <v>3000</v>
      </c>
      <c r="Y770" s="39" t="s">
        <v>103</v>
      </c>
      <c r="Z770" s="21">
        <v>0</v>
      </c>
      <c r="AA770" s="22" t="s">
        <v>106</v>
      </c>
      <c r="AB770" s="20">
        <v>2021</v>
      </c>
      <c r="AC770" s="20" t="s">
        <v>103</v>
      </c>
      <c r="AD770" s="23" t="s">
        <v>103</v>
      </c>
      <c r="AE770" s="23" t="s">
        <v>103</v>
      </c>
      <c r="AF770" s="2">
        <f t="shared" si="11"/>
        <v>59.85640601674546</v>
      </c>
    </row>
    <row r="771" spans="1:32" x14ac:dyDescent="0.35">
      <c r="A771" s="19" t="s">
        <v>1098</v>
      </c>
      <c r="B771" s="20" t="s">
        <v>32</v>
      </c>
      <c r="C771" s="20" t="s">
        <v>1038</v>
      </c>
      <c r="D771" s="20" t="s">
        <v>190</v>
      </c>
      <c r="E771" s="20" t="s">
        <v>26</v>
      </c>
      <c r="F771" s="20"/>
      <c r="G771" s="20" t="s">
        <v>97</v>
      </c>
      <c r="H771" s="20" t="s">
        <v>98</v>
      </c>
      <c r="I771" s="20" t="s">
        <v>174</v>
      </c>
      <c r="J771" s="39">
        <v>15</v>
      </c>
      <c r="K771" s="39">
        <v>0</v>
      </c>
      <c r="L771" s="39" t="s">
        <v>1048</v>
      </c>
      <c r="M771" s="39" t="s">
        <v>123</v>
      </c>
      <c r="N771" s="39" t="s">
        <v>103</v>
      </c>
      <c r="O771" s="39" t="s">
        <v>103</v>
      </c>
      <c r="P771" s="39" t="s">
        <v>103</v>
      </c>
      <c r="Q771" s="39" t="s">
        <v>103</v>
      </c>
      <c r="R771" s="39" t="s">
        <v>103</v>
      </c>
      <c r="S771" s="39" t="s">
        <v>103</v>
      </c>
      <c r="T771" s="39" t="s">
        <v>103</v>
      </c>
      <c r="U771" s="39" t="s">
        <v>109</v>
      </c>
      <c r="V771" s="39" t="s">
        <v>171</v>
      </c>
      <c r="W771" s="39" t="s">
        <v>103</v>
      </c>
      <c r="X771" s="39">
        <v>780</v>
      </c>
      <c r="Y771" s="39" t="s">
        <v>103</v>
      </c>
      <c r="Z771" s="21">
        <v>0</v>
      </c>
      <c r="AA771" s="22" t="s">
        <v>106</v>
      </c>
      <c r="AB771" s="20">
        <v>2021</v>
      </c>
      <c r="AC771" s="20" t="s">
        <v>103</v>
      </c>
      <c r="AD771" s="23" t="s">
        <v>103</v>
      </c>
      <c r="AE771" s="23" t="s">
        <v>103</v>
      </c>
      <c r="AF771" s="2" t="str">
        <f t="shared" ref="AF771:AF834" si="12">IF(ISBLANK(P771), NA(), P771)</f>
        <v/>
      </c>
    </row>
    <row r="772" spans="1:32" x14ac:dyDescent="0.35">
      <c r="A772" s="19" t="s">
        <v>1099</v>
      </c>
      <c r="B772" s="20" t="s">
        <v>151</v>
      </c>
      <c r="C772" s="20" t="s">
        <v>1038</v>
      </c>
      <c r="D772" s="20" t="s">
        <v>190</v>
      </c>
      <c r="E772" s="20" t="s">
        <v>26</v>
      </c>
      <c r="F772" s="20" t="s">
        <v>96</v>
      </c>
      <c r="G772" s="20" t="s">
        <v>97</v>
      </c>
      <c r="H772" s="20" t="s">
        <v>99</v>
      </c>
      <c r="I772" s="20" t="s">
        <v>145</v>
      </c>
      <c r="J772" s="39">
        <v>25</v>
      </c>
      <c r="K772" s="39">
        <v>0</v>
      </c>
      <c r="L772" s="39" t="s">
        <v>1048</v>
      </c>
      <c r="M772" s="39" t="s">
        <v>123</v>
      </c>
      <c r="N772" s="39" t="s">
        <v>103</v>
      </c>
      <c r="O772" s="39" t="s">
        <v>103</v>
      </c>
      <c r="P772" s="39" t="s">
        <v>103</v>
      </c>
      <c r="Q772" s="39" t="s">
        <v>103</v>
      </c>
      <c r="R772" s="39">
        <v>0</v>
      </c>
      <c r="S772" s="39">
        <v>4000</v>
      </c>
      <c r="T772" s="39" t="s">
        <v>103</v>
      </c>
      <c r="U772" s="39" t="s">
        <v>268</v>
      </c>
      <c r="V772" s="39" t="s">
        <v>171</v>
      </c>
      <c r="W772" s="39" t="s">
        <v>103</v>
      </c>
      <c r="X772" s="39" t="s">
        <v>103</v>
      </c>
      <c r="Y772" s="39" t="s">
        <v>103</v>
      </c>
      <c r="Z772" s="21" t="s">
        <v>103</v>
      </c>
      <c r="AA772" s="22" t="s">
        <v>103</v>
      </c>
      <c r="AB772" s="20">
        <v>2025</v>
      </c>
      <c r="AC772" s="20">
        <v>2023</v>
      </c>
      <c r="AD772" s="23" t="s">
        <v>103</v>
      </c>
      <c r="AE772" s="23" t="s">
        <v>103</v>
      </c>
      <c r="AF772" s="2" t="str">
        <f t="shared" si="12"/>
        <v/>
      </c>
    </row>
    <row r="773" spans="1:32" x14ac:dyDescent="0.35">
      <c r="A773" s="19" t="s">
        <v>1100</v>
      </c>
      <c r="B773" s="20" t="s">
        <v>151</v>
      </c>
      <c r="C773" s="20" t="s">
        <v>1038</v>
      </c>
      <c r="D773" s="20" t="s">
        <v>190</v>
      </c>
      <c r="E773" s="20" t="s">
        <v>26</v>
      </c>
      <c r="F773" s="20" t="s">
        <v>96</v>
      </c>
      <c r="G773" s="20" t="s">
        <v>97</v>
      </c>
      <c r="H773" s="20" t="s">
        <v>99</v>
      </c>
      <c r="I773" s="20" t="s">
        <v>145</v>
      </c>
      <c r="J773" s="39">
        <v>25</v>
      </c>
      <c r="K773" s="39">
        <v>0</v>
      </c>
      <c r="L773" s="39" t="s">
        <v>1048</v>
      </c>
      <c r="M773" s="39" t="s">
        <v>123</v>
      </c>
      <c r="N773" s="39" t="s">
        <v>103</v>
      </c>
      <c r="O773" s="39" t="s">
        <v>103</v>
      </c>
      <c r="P773" s="39" t="s">
        <v>103</v>
      </c>
      <c r="Q773" s="39" t="s">
        <v>103</v>
      </c>
      <c r="R773" s="39" t="s">
        <v>103</v>
      </c>
      <c r="S773" s="39">
        <v>4000</v>
      </c>
      <c r="T773" s="39" t="s">
        <v>103</v>
      </c>
      <c r="U773" s="39" t="s">
        <v>268</v>
      </c>
      <c r="V773" s="39" t="s">
        <v>171</v>
      </c>
      <c r="W773" s="39" t="s">
        <v>103</v>
      </c>
      <c r="X773" s="39" t="s">
        <v>103</v>
      </c>
      <c r="Y773" s="39" t="s">
        <v>103</v>
      </c>
      <c r="Z773" s="21" t="s">
        <v>103</v>
      </c>
      <c r="AA773" s="22" t="s">
        <v>103</v>
      </c>
      <c r="AB773" s="20">
        <v>2027</v>
      </c>
      <c r="AC773" s="20">
        <v>2023</v>
      </c>
      <c r="AD773" s="23" t="s">
        <v>103</v>
      </c>
      <c r="AE773" s="23" t="s">
        <v>103</v>
      </c>
      <c r="AF773" s="2" t="str">
        <f t="shared" si="12"/>
        <v/>
      </c>
    </row>
    <row r="774" spans="1:32" x14ac:dyDescent="0.35">
      <c r="A774" s="19" t="s">
        <v>1101</v>
      </c>
      <c r="B774" s="20" t="s">
        <v>151</v>
      </c>
      <c r="C774" s="20" t="s">
        <v>1038</v>
      </c>
      <c r="D774" s="20" t="s">
        <v>190</v>
      </c>
      <c r="E774" s="20" t="s">
        <v>26</v>
      </c>
      <c r="F774" s="20" t="s">
        <v>96</v>
      </c>
      <c r="G774" s="20" t="s">
        <v>97</v>
      </c>
      <c r="H774" s="20" t="s">
        <v>99</v>
      </c>
      <c r="I774" s="20" t="s">
        <v>145</v>
      </c>
      <c r="J774" s="39">
        <v>25</v>
      </c>
      <c r="K774" s="39">
        <v>0</v>
      </c>
      <c r="L774" s="39" t="s">
        <v>1048</v>
      </c>
      <c r="M774" s="39" t="s">
        <v>123</v>
      </c>
      <c r="N774" s="39" t="s">
        <v>103</v>
      </c>
      <c r="O774" s="39" t="s">
        <v>103</v>
      </c>
      <c r="P774" s="39" t="s">
        <v>103</v>
      </c>
      <c r="Q774" s="39" t="s">
        <v>103</v>
      </c>
      <c r="R774" s="39" t="s">
        <v>103</v>
      </c>
      <c r="S774" s="39">
        <v>2000</v>
      </c>
      <c r="T774" s="39" t="s">
        <v>103</v>
      </c>
      <c r="U774" s="39" t="s">
        <v>268</v>
      </c>
      <c r="V774" s="39" t="s">
        <v>171</v>
      </c>
      <c r="W774" s="39" t="s">
        <v>103</v>
      </c>
      <c r="X774" s="39" t="s">
        <v>103</v>
      </c>
      <c r="Y774" s="39" t="s">
        <v>103</v>
      </c>
      <c r="Z774" s="21" t="s">
        <v>103</v>
      </c>
      <c r="AA774" s="22" t="s">
        <v>103</v>
      </c>
      <c r="AB774" s="20">
        <v>2029</v>
      </c>
      <c r="AC774" s="20">
        <v>2023</v>
      </c>
      <c r="AD774" s="23" t="s">
        <v>103</v>
      </c>
      <c r="AE774" s="23" t="s">
        <v>103</v>
      </c>
      <c r="AF774" s="2" t="str">
        <f t="shared" si="12"/>
        <v/>
      </c>
    </row>
    <row r="775" spans="1:32" x14ac:dyDescent="0.35">
      <c r="A775" s="19" t="s">
        <v>1102</v>
      </c>
      <c r="B775" s="20" t="s">
        <v>151</v>
      </c>
      <c r="C775" s="20" t="s">
        <v>1038</v>
      </c>
      <c r="D775" s="20" t="s">
        <v>190</v>
      </c>
      <c r="E775" s="20" t="s">
        <v>26</v>
      </c>
      <c r="F775" s="20" t="s">
        <v>96</v>
      </c>
      <c r="G775" s="20" t="s">
        <v>97</v>
      </c>
      <c r="H775" s="20" t="s">
        <v>99</v>
      </c>
      <c r="I775" s="20" t="s">
        <v>145</v>
      </c>
      <c r="J775" s="39">
        <v>25</v>
      </c>
      <c r="K775" s="39">
        <v>0</v>
      </c>
      <c r="L775" s="39" t="s">
        <v>1048</v>
      </c>
      <c r="M775" s="39" t="s">
        <v>123</v>
      </c>
      <c r="N775" s="39" t="s">
        <v>103</v>
      </c>
      <c r="O775" s="39" t="s">
        <v>103</v>
      </c>
      <c r="P775" s="39" t="s">
        <v>103</v>
      </c>
      <c r="Q775" s="39" t="s">
        <v>103</v>
      </c>
      <c r="R775" s="39" t="s">
        <v>103</v>
      </c>
      <c r="S775" s="39">
        <v>2000</v>
      </c>
      <c r="T775" s="39" t="s">
        <v>103</v>
      </c>
      <c r="U775" s="39" t="s">
        <v>268</v>
      </c>
      <c r="V775" s="39" t="s">
        <v>171</v>
      </c>
      <c r="W775" s="39" t="s">
        <v>103</v>
      </c>
      <c r="X775" s="39" t="s">
        <v>103</v>
      </c>
      <c r="Y775" s="39" t="s">
        <v>103</v>
      </c>
      <c r="Z775" s="21" t="s">
        <v>103</v>
      </c>
      <c r="AA775" s="22" t="s">
        <v>103</v>
      </c>
      <c r="AB775" s="20">
        <v>2031</v>
      </c>
      <c r="AC775" s="20">
        <v>2023</v>
      </c>
      <c r="AD775" s="23" t="s">
        <v>103</v>
      </c>
      <c r="AE775" s="23" t="s">
        <v>103</v>
      </c>
      <c r="AF775" s="2" t="str">
        <f t="shared" si="12"/>
        <v/>
      </c>
    </row>
    <row r="776" spans="1:32" x14ac:dyDescent="0.35">
      <c r="A776" s="19" t="s">
        <v>1103</v>
      </c>
      <c r="B776" s="20" t="s">
        <v>32</v>
      </c>
      <c r="C776" s="20" t="s">
        <v>1104</v>
      </c>
      <c r="D776" s="20" t="s">
        <v>190</v>
      </c>
      <c r="E776" s="20" t="s">
        <v>25</v>
      </c>
      <c r="F776" s="20"/>
      <c r="G776" s="20" t="s">
        <v>112</v>
      </c>
      <c r="H776" s="20" t="s">
        <v>98</v>
      </c>
      <c r="I776" s="20" t="s">
        <v>127</v>
      </c>
      <c r="J776" s="39">
        <v>15</v>
      </c>
      <c r="K776" s="39">
        <v>0</v>
      </c>
      <c r="L776" s="39" t="s">
        <v>192</v>
      </c>
      <c r="M776" s="39" t="s">
        <v>123</v>
      </c>
      <c r="N776" s="39" t="s">
        <v>1105</v>
      </c>
      <c r="O776" s="39">
        <v>23.01</v>
      </c>
      <c r="P776" s="39">
        <v>25.752658086177956</v>
      </c>
      <c r="Q776" s="39" t="s">
        <v>103</v>
      </c>
      <c r="R776" s="39">
        <v>0</v>
      </c>
      <c r="S776" s="39">
        <v>1400</v>
      </c>
      <c r="T776" s="39" t="s">
        <v>103</v>
      </c>
      <c r="U776" s="39" t="s">
        <v>104</v>
      </c>
      <c r="V776" s="39" t="s">
        <v>171</v>
      </c>
      <c r="W776" s="39">
        <v>0</v>
      </c>
      <c r="X776" s="39">
        <v>1150</v>
      </c>
      <c r="Y776" s="39">
        <v>1150</v>
      </c>
      <c r="Z776" s="21">
        <v>1</v>
      </c>
      <c r="AA776" s="22">
        <v>0.8214285714285714</v>
      </c>
      <c r="AB776" s="20">
        <v>2019</v>
      </c>
      <c r="AC776" s="20">
        <v>2019</v>
      </c>
      <c r="AD776" s="23" t="s">
        <v>103</v>
      </c>
      <c r="AE776" s="23">
        <v>44742</v>
      </c>
      <c r="AF776" s="2">
        <f t="shared" si="12"/>
        <v>25.752658086177956</v>
      </c>
    </row>
    <row r="777" spans="1:32" x14ac:dyDescent="0.35">
      <c r="A777" s="19" t="s">
        <v>1106</v>
      </c>
      <c r="B777" s="20" t="s">
        <v>32</v>
      </c>
      <c r="C777" s="20" t="s">
        <v>1104</v>
      </c>
      <c r="D777" s="20" t="s">
        <v>190</v>
      </c>
      <c r="E777" s="20" t="s">
        <v>25</v>
      </c>
      <c r="F777" s="20"/>
      <c r="G777" s="20" t="s">
        <v>112</v>
      </c>
      <c r="H777" s="20" t="s">
        <v>98</v>
      </c>
      <c r="I777" s="20" t="s">
        <v>127</v>
      </c>
      <c r="J777" s="39">
        <v>15</v>
      </c>
      <c r="K777" s="39">
        <v>0</v>
      </c>
      <c r="L777" s="39" t="s">
        <v>192</v>
      </c>
      <c r="M777" s="39" t="s">
        <v>123</v>
      </c>
      <c r="N777" s="39" t="s">
        <v>1105</v>
      </c>
      <c r="O777" s="39">
        <v>11.14</v>
      </c>
      <c r="P777" s="39">
        <v>12.700946300307834</v>
      </c>
      <c r="Q777" s="39" t="s">
        <v>103</v>
      </c>
      <c r="R777" s="39" t="s">
        <v>103</v>
      </c>
      <c r="S777" s="39" t="s">
        <v>103</v>
      </c>
      <c r="T777" s="39" t="s">
        <v>103</v>
      </c>
      <c r="U777" s="39" t="s">
        <v>104</v>
      </c>
      <c r="V777" s="39" t="s">
        <v>171</v>
      </c>
      <c r="W777" s="39">
        <v>0</v>
      </c>
      <c r="X777" s="39">
        <v>197</v>
      </c>
      <c r="Y777" s="39">
        <v>197</v>
      </c>
      <c r="Z777" s="21">
        <v>1</v>
      </c>
      <c r="AA777" s="22" t="s">
        <v>106</v>
      </c>
      <c r="AB777" s="20">
        <v>2020</v>
      </c>
      <c r="AC777" s="20">
        <v>2019</v>
      </c>
      <c r="AD777" s="23">
        <v>43990</v>
      </c>
      <c r="AE777" s="23">
        <v>45473</v>
      </c>
      <c r="AF777" s="2">
        <f t="shared" si="12"/>
        <v>12.700946300307834</v>
      </c>
    </row>
    <row r="778" spans="1:32" x14ac:dyDescent="0.35">
      <c r="A778" s="19" t="s">
        <v>1107</v>
      </c>
      <c r="B778" s="20" t="s">
        <v>32</v>
      </c>
      <c r="C778" s="20" t="s">
        <v>1104</v>
      </c>
      <c r="D778" s="20" t="s">
        <v>190</v>
      </c>
      <c r="E778" s="20" t="s">
        <v>25</v>
      </c>
      <c r="F778" s="20"/>
      <c r="G778" s="20" t="s">
        <v>112</v>
      </c>
      <c r="H778" s="20" t="s">
        <v>98</v>
      </c>
      <c r="I778" s="20" t="s">
        <v>127</v>
      </c>
      <c r="J778" s="39">
        <v>15</v>
      </c>
      <c r="K778" s="39">
        <v>0</v>
      </c>
      <c r="L778" s="39" t="s">
        <v>192</v>
      </c>
      <c r="M778" s="39" t="s">
        <v>123</v>
      </c>
      <c r="N778" s="39" t="s">
        <v>1105</v>
      </c>
      <c r="O778" s="39" t="s">
        <v>103</v>
      </c>
      <c r="P778" s="39" t="s">
        <v>103</v>
      </c>
      <c r="Q778" s="39" t="s">
        <v>103</v>
      </c>
      <c r="R778" s="39" t="s">
        <v>103</v>
      </c>
      <c r="S778" s="39" t="s">
        <v>103</v>
      </c>
      <c r="T778" s="39" t="s">
        <v>103</v>
      </c>
      <c r="U778" s="39" t="s">
        <v>104</v>
      </c>
      <c r="V778" s="39" t="s">
        <v>171</v>
      </c>
      <c r="W778" s="39">
        <v>0</v>
      </c>
      <c r="X778" s="39">
        <v>483</v>
      </c>
      <c r="Y778" s="39">
        <v>483</v>
      </c>
      <c r="Z778" s="21">
        <v>1</v>
      </c>
      <c r="AA778" s="22" t="s">
        <v>106</v>
      </c>
      <c r="AB778" s="20">
        <v>2020</v>
      </c>
      <c r="AC778" s="20">
        <v>2019</v>
      </c>
      <c r="AD778" s="23">
        <v>43990</v>
      </c>
      <c r="AE778" s="23" t="s">
        <v>103</v>
      </c>
      <c r="AF778" s="2" t="str">
        <f t="shared" si="12"/>
        <v/>
      </c>
    </row>
    <row r="779" spans="1:32" x14ac:dyDescent="0.35">
      <c r="A779" s="19" t="s">
        <v>1108</v>
      </c>
      <c r="B779" s="20" t="s">
        <v>32</v>
      </c>
      <c r="C779" s="20" t="s">
        <v>1104</v>
      </c>
      <c r="D779" s="20" t="s">
        <v>190</v>
      </c>
      <c r="E779" s="20" t="s">
        <v>47</v>
      </c>
      <c r="F779" s="20" t="s">
        <v>99</v>
      </c>
      <c r="G779" s="20" t="s">
        <v>112</v>
      </c>
      <c r="H779" s="20" t="s">
        <v>98</v>
      </c>
      <c r="I779" s="20" t="s">
        <v>341</v>
      </c>
      <c r="J779" s="39" t="s">
        <v>103</v>
      </c>
      <c r="K779" s="39">
        <v>0</v>
      </c>
      <c r="L779" s="39" t="s">
        <v>192</v>
      </c>
      <c r="M779" s="39" t="s">
        <v>99</v>
      </c>
      <c r="N779" s="39" t="s">
        <v>1109</v>
      </c>
      <c r="O779" s="39" t="s">
        <v>103</v>
      </c>
      <c r="P779" s="39" t="s">
        <v>103</v>
      </c>
      <c r="Q779" s="39" t="s">
        <v>103</v>
      </c>
      <c r="R779" s="39" t="s">
        <v>103</v>
      </c>
      <c r="S779" s="39">
        <v>325</v>
      </c>
      <c r="T779" s="39" t="s">
        <v>103</v>
      </c>
      <c r="U779" s="39" t="s">
        <v>129</v>
      </c>
      <c r="V779" s="39" t="s">
        <v>644</v>
      </c>
      <c r="W779" s="39" t="s">
        <v>103</v>
      </c>
      <c r="X779" s="39">
        <v>365</v>
      </c>
      <c r="Y779" s="39">
        <v>1544</v>
      </c>
      <c r="Z779" s="21">
        <v>4.2301369863013702</v>
      </c>
      <c r="AA779" s="22">
        <v>1.1230769230769231</v>
      </c>
      <c r="AB779" s="20">
        <v>2022</v>
      </c>
      <c r="AC779" s="20">
        <v>2021</v>
      </c>
      <c r="AD779" s="23">
        <v>44456</v>
      </c>
      <c r="AE779" s="23" t="s">
        <v>103</v>
      </c>
      <c r="AF779" s="2" t="str">
        <f t="shared" si="12"/>
        <v/>
      </c>
    </row>
    <row r="780" spans="1:32" x14ac:dyDescent="0.35">
      <c r="A780" s="19" t="s">
        <v>1110</v>
      </c>
      <c r="B780" s="20" t="s">
        <v>32</v>
      </c>
      <c r="C780" s="20" t="s">
        <v>1104</v>
      </c>
      <c r="D780" s="20" t="s">
        <v>190</v>
      </c>
      <c r="E780" s="20" t="s">
        <v>47</v>
      </c>
      <c r="F780" s="20" t="s">
        <v>99</v>
      </c>
      <c r="G780" s="20" t="s">
        <v>112</v>
      </c>
      <c r="H780" s="20" t="s">
        <v>98</v>
      </c>
      <c r="I780" s="20" t="s">
        <v>341</v>
      </c>
      <c r="J780" s="39" t="s">
        <v>103</v>
      </c>
      <c r="K780" s="39">
        <v>0</v>
      </c>
      <c r="L780" s="39" t="s">
        <v>192</v>
      </c>
      <c r="M780" s="39" t="s">
        <v>99</v>
      </c>
      <c r="N780" s="39" t="s">
        <v>1109</v>
      </c>
      <c r="O780" s="39" t="s">
        <v>103</v>
      </c>
      <c r="P780" s="39" t="s">
        <v>103</v>
      </c>
      <c r="Q780" s="39" t="s">
        <v>103</v>
      </c>
      <c r="R780" s="39" t="s">
        <v>103</v>
      </c>
      <c r="S780" s="39">
        <v>485</v>
      </c>
      <c r="T780" s="39" t="s">
        <v>103</v>
      </c>
      <c r="U780" s="39" t="s">
        <v>129</v>
      </c>
      <c r="V780" s="39" t="s">
        <v>644</v>
      </c>
      <c r="W780" s="39" t="s">
        <v>103</v>
      </c>
      <c r="X780" s="39">
        <v>264</v>
      </c>
      <c r="Y780" s="39">
        <v>1544</v>
      </c>
      <c r="Z780" s="21">
        <v>5.8484848484848486</v>
      </c>
      <c r="AA780" s="22">
        <v>0.54432989690721645</v>
      </c>
      <c r="AB780" s="20">
        <v>2022</v>
      </c>
      <c r="AC780" s="20">
        <v>2021</v>
      </c>
      <c r="AD780" s="23">
        <v>44456</v>
      </c>
      <c r="AE780" s="23" t="s">
        <v>103</v>
      </c>
      <c r="AF780" s="2" t="str">
        <f t="shared" si="12"/>
        <v/>
      </c>
    </row>
    <row r="781" spans="1:32" x14ac:dyDescent="0.35">
      <c r="A781" s="19" t="s">
        <v>1111</v>
      </c>
      <c r="B781" s="20" t="s">
        <v>32</v>
      </c>
      <c r="C781" s="20" t="s">
        <v>1104</v>
      </c>
      <c r="D781" s="20" t="s">
        <v>190</v>
      </c>
      <c r="E781" s="20" t="s">
        <v>25</v>
      </c>
      <c r="F781" s="20"/>
      <c r="G781" s="20" t="s">
        <v>112</v>
      </c>
      <c r="H781" s="20" t="s">
        <v>98</v>
      </c>
      <c r="I781" s="20" t="s">
        <v>127</v>
      </c>
      <c r="J781" s="39">
        <v>15</v>
      </c>
      <c r="K781" s="39">
        <v>0</v>
      </c>
      <c r="L781" s="39" t="s">
        <v>192</v>
      </c>
      <c r="M781" s="39" t="s">
        <v>123</v>
      </c>
      <c r="N781" s="39" t="s">
        <v>1105</v>
      </c>
      <c r="O781" s="39">
        <v>10.34</v>
      </c>
      <c r="P781" s="39">
        <v>10.868194240067268</v>
      </c>
      <c r="Q781" s="39" t="s">
        <v>103</v>
      </c>
      <c r="R781" s="39">
        <v>0</v>
      </c>
      <c r="S781" s="39">
        <v>263</v>
      </c>
      <c r="T781" s="39" t="s">
        <v>103</v>
      </c>
      <c r="U781" s="39" t="s">
        <v>104</v>
      </c>
      <c r="V781" s="39" t="s">
        <v>171</v>
      </c>
      <c r="W781" s="39" t="s">
        <v>103</v>
      </c>
      <c r="X781" s="39">
        <v>183</v>
      </c>
      <c r="Y781" s="39">
        <v>183</v>
      </c>
      <c r="Z781" s="21">
        <v>1</v>
      </c>
      <c r="AA781" s="22">
        <v>0.69581749049429653</v>
      </c>
      <c r="AB781" s="20">
        <v>2022</v>
      </c>
      <c r="AC781" s="20">
        <v>2021</v>
      </c>
      <c r="AD781" s="23" t="s">
        <v>103</v>
      </c>
      <c r="AE781" s="23">
        <v>45473</v>
      </c>
      <c r="AF781" s="2">
        <f t="shared" si="12"/>
        <v>10.868194240067268</v>
      </c>
    </row>
    <row r="782" spans="1:32" x14ac:dyDescent="0.35">
      <c r="A782" s="19" t="s">
        <v>1112</v>
      </c>
      <c r="B782" s="20" t="s">
        <v>348</v>
      </c>
      <c r="C782" s="20" t="s">
        <v>1104</v>
      </c>
      <c r="D782" s="20" t="s">
        <v>190</v>
      </c>
      <c r="E782" s="20" t="s">
        <v>26</v>
      </c>
      <c r="F782" s="20"/>
      <c r="G782" s="20" t="s">
        <v>97</v>
      </c>
      <c r="H782" s="20" t="s">
        <v>99</v>
      </c>
      <c r="I782" s="20" t="s">
        <v>99</v>
      </c>
      <c r="J782" s="39" t="s">
        <v>103</v>
      </c>
      <c r="K782" s="39">
        <v>0</v>
      </c>
      <c r="L782" s="39" t="s">
        <v>192</v>
      </c>
      <c r="M782" s="39" t="s">
        <v>99</v>
      </c>
      <c r="N782" s="39" t="s">
        <v>1113</v>
      </c>
      <c r="O782" s="39" t="s">
        <v>103</v>
      </c>
      <c r="P782" s="39" t="s">
        <v>103</v>
      </c>
      <c r="Q782" s="39" t="s">
        <v>103</v>
      </c>
      <c r="R782" s="39" t="s">
        <v>103</v>
      </c>
      <c r="S782" s="39">
        <v>3500</v>
      </c>
      <c r="T782" s="39" t="s">
        <v>103</v>
      </c>
      <c r="U782" s="39" t="s">
        <v>268</v>
      </c>
      <c r="V782" s="39" t="s">
        <v>171</v>
      </c>
      <c r="W782" s="39" t="s">
        <v>103</v>
      </c>
      <c r="X782" s="39" t="s">
        <v>103</v>
      </c>
      <c r="Y782" s="39" t="s">
        <v>103</v>
      </c>
      <c r="Z782" s="21" t="s">
        <v>103</v>
      </c>
      <c r="AA782" s="22" t="s">
        <v>103</v>
      </c>
      <c r="AB782" s="20">
        <v>2023</v>
      </c>
      <c r="AC782" s="20">
        <v>2023</v>
      </c>
      <c r="AD782" s="23" t="s">
        <v>103</v>
      </c>
      <c r="AE782" s="23" t="s">
        <v>103</v>
      </c>
      <c r="AF782" s="2" t="str">
        <f t="shared" si="12"/>
        <v/>
      </c>
    </row>
    <row r="783" spans="1:32" x14ac:dyDescent="0.35">
      <c r="A783" s="19" t="s">
        <v>1114</v>
      </c>
      <c r="B783" s="20" t="s">
        <v>348</v>
      </c>
      <c r="C783" s="20" t="s">
        <v>1115</v>
      </c>
      <c r="D783" s="20" t="s">
        <v>190</v>
      </c>
      <c r="E783" s="20" t="s">
        <v>51</v>
      </c>
      <c r="F783" s="20"/>
      <c r="G783" s="20" t="s">
        <v>97</v>
      </c>
      <c r="H783" s="20" t="s">
        <v>99</v>
      </c>
      <c r="I783" s="20" t="s">
        <v>115</v>
      </c>
      <c r="J783" s="39" t="s">
        <v>103</v>
      </c>
      <c r="K783" s="39">
        <v>0</v>
      </c>
      <c r="L783" s="39" t="s">
        <v>192</v>
      </c>
      <c r="M783" s="39" t="s">
        <v>99</v>
      </c>
      <c r="N783" s="39" t="s">
        <v>1116</v>
      </c>
      <c r="O783" s="39" t="s">
        <v>103</v>
      </c>
      <c r="P783" s="39" t="s">
        <v>103</v>
      </c>
      <c r="Q783" s="39" t="s">
        <v>103</v>
      </c>
      <c r="R783" s="39">
        <v>0</v>
      </c>
      <c r="S783" s="39">
        <v>1000</v>
      </c>
      <c r="T783" s="39" t="s">
        <v>103</v>
      </c>
      <c r="U783" s="39" t="s">
        <v>121</v>
      </c>
      <c r="V783" s="39" t="s">
        <v>99</v>
      </c>
      <c r="W783" s="39" t="s">
        <v>103</v>
      </c>
      <c r="X783" s="39" t="s">
        <v>103</v>
      </c>
      <c r="Y783" s="39" t="s">
        <v>103</v>
      </c>
      <c r="Z783" s="21" t="s">
        <v>103</v>
      </c>
      <c r="AA783" s="22" t="s">
        <v>103</v>
      </c>
      <c r="AB783" s="20">
        <v>2023</v>
      </c>
      <c r="AC783" s="20">
        <v>2022</v>
      </c>
      <c r="AD783" s="23" t="s">
        <v>103</v>
      </c>
      <c r="AE783" s="23" t="s">
        <v>103</v>
      </c>
      <c r="AF783" s="2" t="str">
        <f t="shared" si="12"/>
        <v/>
      </c>
    </row>
    <row r="784" spans="1:32" x14ac:dyDescent="0.35">
      <c r="A784" s="19" t="s">
        <v>1117</v>
      </c>
      <c r="B784" s="20" t="s">
        <v>151</v>
      </c>
      <c r="C784" s="20" t="s">
        <v>1115</v>
      </c>
      <c r="D784" s="20" t="s">
        <v>190</v>
      </c>
      <c r="E784" s="20" t="s">
        <v>25</v>
      </c>
      <c r="F784" s="20"/>
      <c r="G784" s="20" t="s">
        <v>97</v>
      </c>
      <c r="H784" s="20" t="s">
        <v>98</v>
      </c>
      <c r="I784" s="20" t="s">
        <v>145</v>
      </c>
      <c r="J784" s="39">
        <v>15</v>
      </c>
      <c r="K784" s="39">
        <v>0</v>
      </c>
      <c r="L784" s="39" t="s">
        <v>192</v>
      </c>
      <c r="M784" s="39" t="s">
        <v>123</v>
      </c>
      <c r="N784" s="39" t="s">
        <v>1118</v>
      </c>
      <c r="O784" s="39" t="s">
        <v>103</v>
      </c>
      <c r="P784" s="39" t="s">
        <v>103</v>
      </c>
      <c r="Q784" s="39" t="s">
        <v>103</v>
      </c>
      <c r="R784" s="39" t="s">
        <v>103</v>
      </c>
      <c r="S784" s="39">
        <v>2000</v>
      </c>
      <c r="T784" s="39" t="s">
        <v>103</v>
      </c>
      <c r="U784" s="39" t="s">
        <v>104</v>
      </c>
      <c r="V784" s="39" t="s">
        <v>171</v>
      </c>
      <c r="W784" s="39" t="s">
        <v>103</v>
      </c>
      <c r="X784" s="39" t="s">
        <v>103</v>
      </c>
      <c r="Y784" s="39" t="s">
        <v>103</v>
      </c>
      <c r="Z784" s="21" t="s">
        <v>103</v>
      </c>
      <c r="AA784" s="22" t="s">
        <v>103</v>
      </c>
      <c r="AB784" s="20">
        <v>2025</v>
      </c>
      <c r="AC784" s="20">
        <v>2023</v>
      </c>
      <c r="AD784" s="23" t="s">
        <v>103</v>
      </c>
      <c r="AE784" s="23">
        <v>46996</v>
      </c>
      <c r="AF784" s="2" t="str">
        <f t="shared" si="12"/>
        <v/>
      </c>
    </row>
    <row r="785" spans="1:32" x14ac:dyDescent="0.35">
      <c r="A785" s="19" t="s">
        <v>1119</v>
      </c>
      <c r="B785" s="20" t="s">
        <v>151</v>
      </c>
      <c r="C785" s="20" t="s">
        <v>1115</v>
      </c>
      <c r="D785" s="20" t="s">
        <v>190</v>
      </c>
      <c r="E785" s="20" t="s">
        <v>26</v>
      </c>
      <c r="F785" s="20"/>
      <c r="G785" s="20" t="s">
        <v>97</v>
      </c>
      <c r="H785" s="20" t="s">
        <v>98</v>
      </c>
      <c r="I785" s="20" t="s">
        <v>145</v>
      </c>
      <c r="J785" s="39">
        <v>15</v>
      </c>
      <c r="K785" s="39">
        <v>0</v>
      </c>
      <c r="L785" s="39" t="s">
        <v>192</v>
      </c>
      <c r="M785" s="39" t="s">
        <v>123</v>
      </c>
      <c r="N785" s="39" t="s">
        <v>1118</v>
      </c>
      <c r="O785" s="39" t="s">
        <v>103</v>
      </c>
      <c r="P785" s="39" t="s">
        <v>103</v>
      </c>
      <c r="Q785" s="39" t="s">
        <v>103</v>
      </c>
      <c r="R785" s="39" t="s">
        <v>103</v>
      </c>
      <c r="S785" s="39">
        <v>1500</v>
      </c>
      <c r="T785" s="39" t="s">
        <v>103</v>
      </c>
      <c r="U785" s="39" t="s">
        <v>109</v>
      </c>
      <c r="V785" s="39" t="s">
        <v>171</v>
      </c>
      <c r="W785" s="39" t="s">
        <v>103</v>
      </c>
      <c r="X785" s="39" t="s">
        <v>103</v>
      </c>
      <c r="Y785" s="39" t="s">
        <v>103</v>
      </c>
      <c r="Z785" s="21" t="s">
        <v>103</v>
      </c>
      <c r="AA785" s="22" t="s">
        <v>103</v>
      </c>
      <c r="AB785" s="20">
        <v>2025</v>
      </c>
      <c r="AC785" s="20">
        <v>2023</v>
      </c>
      <c r="AD785" s="23" t="s">
        <v>103</v>
      </c>
      <c r="AE785" s="23">
        <v>46996</v>
      </c>
      <c r="AF785" s="2" t="str">
        <f t="shared" si="12"/>
        <v/>
      </c>
    </row>
    <row r="786" spans="1:32" x14ac:dyDescent="0.35">
      <c r="A786" s="19" t="s">
        <v>1120</v>
      </c>
      <c r="B786" s="20" t="s">
        <v>32</v>
      </c>
      <c r="C786" s="20" t="s">
        <v>1115</v>
      </c>
      <c r="D786" s="20" t="s">
        <v>190</v>
      </c>
      <c r="E786" s="20" t="s">
        <v>25</v>
      </c>
      <c r="F786" s="20"/>
      <c r="G786" s="20" t="s">
        <v>97</v>
      </c>
      <c r="H786" s="20" t="s">
        <v>98</v>
      </c>
      <c r="I786" s="20" t="s">
        <v>145</v>
      </c>
      <c r="J786" s="39">
        <v>15</v>
      </c>
      <c r="K786" s="39">
        <v>0</v>
      </c>
      <c r="L786" s="39" t="s">
        <v>192</v>
      </c>
      <c r="M786" s="39" t="s">
        <v>123</v>
      </c>
      <c r="N786" s="39" t="s">
        <v>1118</v>
      </c>
      <c r="O786" s="39">
        <v>51</v>
      </c>
      <c r="P786" s="39">
        <v>55.164954029204978</v>
      </c>
      <c r="Q786" s="39" t="s">
        <v>103</v>
      </c>
      <c r="R786" s="39">
        <v>0</v>
      </c>
      <c r="S786" s="39">
        <v>500</v>
      </c>
      <c r="T786" s="39" t="s">
        <v>103</v>
      </c>
      <c r="U786" s="39" t="s">
        <v>104</v>
      </c>
      <c r="V786" s="39" t="s">
        <v>171</v>
      </c>
      <c r="W786" s="39" t="s">
        <v>103</v>
      </c>
      <c r="X786" s="39">
        <v>432</v>
      </c>
      <c r="Y786" s="39">
        <v>1062</v>
      </c>
      <c r="Z786" s="21">
        <v>2.4583333333333335</v>
      </c>
      <c r="AA786" s="22">
        <v>0.86399999999999999</v>
      </c>
      <c r="AB786" s="20">
        <v>2024</v>
      </c>
      <c r="AC786" s="20">
        <v>2023</v>
      </c>
      <c r="AD786" s="23">
        <v>45545</v>
      </c>
      <c r="AE786" s="23">
        <v>46630</v>
      </c>
      <c r="AF786" s="2">
        <f t="shared" si="12"/>
        <v>55.164954029204978</v>
      </c>
    </row>
    <row r="787" spans="1:32" x14ac:dyDescent="0.35">
      <c r="A787" s="19" t="s">
        <v>1121</v>
      </c>
      <c r="B787" s="20" t="s">
        <v>32</v>
      </c>
      <c r="C787" s="20" t="s">
        <v>1115</v>
      </c>
      <c r="D787" s="20" t="s">
        <v>190</v>
      </c>
      <c r="E787" s="20" t="s">
        <v>26</v>
      </c>
      <c r="F787" s="20"/>
      <c r="G787" s="20" t="s">
        <v>97</v>
      </c>
      <c r="H787" s="20" t="s">
        <v>98</v>
      </c>
      <c r="I787" s="20" t="s">
        <v>145</v>
      </c>
      <c r="J787" s="39">
        <v>15</v>
      </c>
      <c r="K787" s="39">
        <v>0</v>
      </c>
      <c r="L787" s="39" t="s">
        <v>192</v>
      </c>
      <c r="M787" s="39" t="s">
        <v>123</v>
      </c>
      <c r="N787" s="39" t="s">
        <v>1118</v>
      </c>
      <c r="O787" s="39">
        <v>65</v>
      </c>
      <c r="P787" s="39">
        <v>70.308274743104377</v>
      </c>
      <c r="Q787" s="39" t="s">
        <v>103</v>
      </c>
      <c r="R787" s="39">
        <v>0</v>
      </c>
      <c r="S787" s="39">
        <v>1000</v>
      </c>
      <c r="T787" s="39" t="s">
        <v>103</v>
      </c>
      <c r="U787" s="39" t="s">
        <v>109</v>
      </c>
      <c r="V787" s="39" t="s">
        <v>171</v>
      </c>
      <c r="W787" s="39" t="s">
        <v>103</v>
      </c>
      <c r="X787" s="39">
        <v>1100</v>
      </c>
      <c r="Y787" s="39">
        <v>1200</v>
      </c>
      <c r="Z787" s="21">
        <v>1.0909090909090908</v>
      </c>
      <c r="AA787" s="22">
        <v>1.1000000000000001</v>
      </c>
      <c r="AB787" s="20">
        <v>2024</v>
      </c>
      <c r="AC787" s="20">
        <v>2023</v>
      </c>
      <c r="AD787" s="23">
        <v>45545</v>
      </c>
      <c r="AE787" s="23">
        <v>46630</v>
      </c>
      <c r="AF787" s="2">
        <f t="shared" si="12"/>
        <v>70.308274743104377</v>
      </c>
    </row>
    <row r="788" spans="1:32" x14ac:dyDescent="0.35">
      <c r="A788" s="19" t="s">
        <v>1122</v>
      </c>
      <c r="B788" s="20" t="s">
        <v>32</v>
      </c>
      <c r="C788" s="20" t="s">
        <v>1123</v>
      </c>
      <c r="D788" s="20" t="s">
        <v>190</v>
      </c>
      <c r="E788" s="20" t="s">
        <v>26</v>
      </c>
      <c r="F788" s="20"/>
      <c r="G788" s="20" t="s">
        <v>97</v>
      </c>
      <c r="H788" s="20" t="s">
        <v>195</v>
      </c>
      <c r="I788" s="20" t="s">
        <v>145</v>
      </c>
      <c r="J788" s="39">
        <v>15</v>
      </c>
      <c r="K788" s="39">
        <v>0</v>
      </c>
      <c r="L788" s="39" t="s">
        <v>192</v>
      </c>
      <c r="M788" s="39" t="s">
        <v>123</v>
      </c>
      <c r="N788" s="39" t="s">
        <v>1124</v>
      </c>
      <c r="O788" s="39">
        <v>68.209999999999994</v>
      </c>
      <c r="P788" s="39">
        <v>73.756487889273359</v>
      </c>
      <c r="Q788" s="39" t="s">
        <v>103</v>
      </c>
      <c r="R788" s="39">
        <v>0</v>
      </c>
      <c r="S788" s="39">
        <v>400</v>
      </c>
      <c r="T788" s="39" t="s">
        <v>103</v>
      </c>
      <c r="U788" s="39" t="s">
        <v>109</v>
      </c>
      <c r="V788" s="39" t="s">
        <v>171</v>
      </c>
      <c r="W788" s="39" t="s">
        <v>103</v>
      </c>
      <c r="X788" s="39">
        <v>400</v>
      </c>
      <c r="Y788" s="39">
        <v>519.1</v>
      </c>
      <c r="Z788" s="21">
        <v>1.29775</v>
      </c>
      <c r="AA788" s="22">
        <v>1</v>
      </c>
      <c r="AB788" s="20">
        <v>2023</v>
      </c>
      <c r="AC788" s="20">
        <v>2022</v>
      </c>
      <c r="AD788" s="23">
        <v>45091</v>
      </c>
      <c r="AE788" s="23" t="s">
        <v>103</v>
      </c>
      <c r="AF788" s="2">
        <f t="shared" si="12"/>
        <v>73.756487889273359</v>
      </c>
    </row>
    <row r="789" spans="1:32" x14ac:dyDescent="0.35">
      <c r="A789" s="19" t="s">
        <v>1125</v>
      </c>
      <c r="B789" s="20" t="s">
        <v>32</v>
      </c>
      <c r="C789" s="20" t="s">
        <v>1123</v>
      </c>
      <c r="D789" s="20" t="s">
        <v>190</v>
      </c>
      <c r="E789" s="20" t="s">
        <v>26</v>
      </c>
      <c r="F789" s="20"/>
      <c r="G789" s="20" t="s">
        <v>97</v>
      </c>
      <c r="H789" s="20" t="s">
        <v>195</v>
      </c>
      <c r="I789" s="20" t="s">
        <v>145</v>
      </c>
      <c r="J789" s="39">
        <v>15</v>
      </c>
      <c r="K789" s="39">
        <v>0</v>
      </c>
      <c r="L789" s="39" t="s">
        <v>192</v>
      </c>
      <c r="M789" s="39" t="s">
        <v>123</v>
      </c>
      <c r="N789" s="39" t="s">
        <v>1124</v>
      </c>
      <c r="O789" s="39">
        <v>62.19</v>
      </c>
      <c r="P789" s="39">
        <v>66.842218400687869</v>
      </c>
      <c r="Q789" s="39" t="s">
        <v>103</v>
      </c>
      <c r="R789" s="39">
        <v>0</v>
      </c>
      <c r="S789" s="39">
        <v>300</v>
      </c>
      <c r="T789" s="39" t="s">
        <v>103</v>
      </c>
      <c r="U789" s="39" t="s">
        <v>109</v>
      </c>
      <c r="V789" s="39" t="s">
        <v>171</v>
      </c>
      <c r="W789" s="39" t="s">
        <v>103</v>
      </c>
      <c r="X789" s="39">
        <v>300</v>
      </c>
      <c r="Y789" s="39">
        <v>458.13</v>
      </c>
      <c r="Z789" s="21">
        <v>1.5270999999999999</v>
      </c>
      <c r="AA789" s="22">
        <v>1</v>
      </c>
      <c r="AB789" s="20">
        <v>2025</v>
      </c>
      <c r="AC789" s="20">
        <v>2022</v>
      </c>
      <c r="AD789" s="23">
        <v>45624</v>
      </c>
      <c r="AE789" s="23" t="s">
        <v>103</v>
      </c>
      <c r="AF789" s="2">
        <f t="shared" si="12"/>
        <v>66.842218400687869</v>
      </c>
    </row>
    <row r="790" spans="1:32" x14ac:dyDescent="0.35">
      <c r="A790" s="19" t="s">
        <v>1126</v>
      </c>
      <c r="B790" s="20" t="s">
        <v>151</v>
      </c>
      <c r="C790" s="20" t="s">
        <v>1123</v>
      </c>
      <c r="D790" s="20" t="s">
        <v>190</v>
      </c>
      <c r="E790" s="20" t="s">
        <v>26</v>
      </c>
      <c r="F790" s="20"/>
      <c r="G790" s="20" t="s">
        <v>97</v>
      </c>
      <c r="H790" s="20" t="s">
        <v>195</v>
      </c>
      <c r="I790" s="20" t="s">
        <v>145</v>
      </c>
      <c r="J790" s="39">
        <v>15</v>
      </c>
      <c r="K790" s="39">
        <v>0</v>
      </c>
      <c r="L790" s="39" t="s">
        <v>192</v>
      </c>
      <c r="M790" s="39" t="s">
        <v>123</v>
      </c>
      <c r="N790" s="39" t="s">
        <v>1124</v>
      </c>
      <c r="O790" s="39" t="s">
        <v>103</v>
      </c>
      <c r="P790" s="39" t="s">
        <v>103</v>
      </c>
      <c r="Q790" s="39" t="s">
        <v>103</v>
      </c>
      <c r="R790" s="39" t="s">
        <v>103</v>
      </c>
      <c r="S790" s="39" t="s">
        <v>103</v>
      </c>
      <c r="T790" s="39" t="s">
        <v>103</v>
      </c>
      <c r="U790" s="39" t="s">
        <v>109</v>
      </c>
      <c r="V790" s="39" t="s">
        <v>171</v>
      </c>
      <c r="W790" s="39" t="s">
        <v>103</v>
      </c>
      <c r="X790" s="39" t="s">
        <v>103</v>
      </c>
      <c r="Y790" s="39" t="s">
        <v>103</v>
      </c>
      <c r="Z790" s="21" t="s">
        <v>103</v>
      </c>
      <c r="AA790" s="22" t="s">
        <v>103</v>
      </c>
      <c r="AB790" s="20">
        <v>2025</v>
      </c>
      <c r="AC790" s="20">
        <v>2022</v>
      </c>
      <c r="AD790" s="23" t="s">
        <v>103</v>
      </c>
      <c r="AE790" s="23" t="s">
        <v>103</v>
      </c>
      <c r="AF790" s="2" t="str">
        <f t="shared" si="12"/>
        <v/>
      </c>
    </row>
    <row r="791" spans="1:32" x14ac:dyDescent="0.35">
      <c r="A791" s="19" t="s">
        <v>1127</v>
      </c>
      <c r="B791" s="20" t="s">
        <v>32</v>
      </c>
      <c r="C791" s="20" t="s">
        <v>1123</v>
      </c>
      <c r="D791" s="20" t="s">
        <v>190</v>
      </c>
      <c r="E791" s="20" t="s">
        <v>25</v>
      </c>
      <c r="F791" s="20"/>
      <c r="G791" s="20" t="s">
        <v>97</v>
      </c>
      <c r="H791" s="20" t="s">
        <v>98</v>
      </c>
      <c r="I791" s="20" t="s">
        <v>145</v>
      </c>
      <c r="J791" s="39">
        <v>15</v>
      </c>
      <c r="K791" s="39">
        <v>0</v>
      </c>
      <c r="L791" s="39" t="s">
        <v>192</v>
      </c>
      <c r="M791" s="39" t="s">
        <v>123</v>
      </c>
      <c r="N791" s="39" t="s">
        <v>1128</v>
      </c>
      <c r="O791" s="39">
        <v>89.56</v>
      </c>
      <c r="P791" s="39">
        <v>96.84256055363322</v>
      </c>
      <c r="Q791" s="39" t="s">
        <v>103</v>
      </c>
      <c r="R791" s="39">
        <v>0</v>
      </c>
      <c r="S791" s="39">
        <v>50</v>
      </c>
      <c r="T791" s="39" t="s">
        <v>103</v>
      </c>
      <c r="U791" s="39" t="s">
        <v>104</v>
      </c>
      <c r="V791" s="39" t="s">
        <v>171</v>
      </c>
      <c r="W791" s="39" t="s">
        <v>103</v>
      </c>
      <c r="X791" s="39">
        <v>25.2</v>
      </c>
      <c r="Y791" s="39">
        <v>25.2</v>
      </c>
      <c r="Z791" s="21">
        <v>1</v>
      </c>
      <c r="AA791" s="22">
        <v>0.504</v>
      </c>
      <c r="AB791" s="20">
        <v>2023</v>
      </c>
      <c r="AC791" s="20">
        <v>2022</v>
      </c>
      <c r="AD791" s="23">
        <v>45091</v>
      </c>
      <c r="AE791" s="23" t="s">
        <v>103</v>
      </c>
      <c r="AF791" s="2">
        <f t="shared" si="12"/>
        <v>96.84256055363322</v>
      </c>
    </row>
    <row r="792" spans="1:32" x14ac:dyDescent="0.35">
      <c r="A792" s="19" t="s">
        <v>1129</v>
      </c>
      <c r="B792" s="20" t="s">
        <v>151</v>
      </c>
      <c r="C792" s="20" t="s">
        <v>1123</v>
      </c>
      <c r="D792" s="20" t="s">
        <v>190</v>
      </c>
      <c r="E792" s="20" t="s">
        <v>25</v>
      </c>
      <c r="F792" s="20"/>
      <c r="G792" s="20" t="s">
        <v>97</v>
      </c>
      <c r="H792" s="20" t="s">
        <v>98</v>
      </c>
      <c r="I792" s="20" t="s">
        <v>145</v>
      </c>
      <c r="J792" s="39">
        <v>15</v>
      </c>
      <c r="K792" s="39">
        <v>0</v>
      </c>
      <c r="L792" s="39" t="s">
        <v>192</v>
      </c>
      <c r="M792" s="39" t="s">
        <v>123</v>
      </c>
      <c r="N792" s="39" t="s">
        <v>1124</v>
      </c>
      <c r="O792" s="39" t="s">
        <v>103</v>
      </c>
      <c r="P792" s="39" t="s">
        <v>103</v>
      </c>
      <c r="Q792" s="39" t="s">
        <v>103</v>
      </c>
      <c r="R792" s="39">
        <v>0</v>
      </c>
      <c r="S792" s="39">
        <v>124.8</v>
      </c>
      <c r="T792" s="39" t="s">
        <v>103</v>
      </c>
      <c r="U792" s="39" t="s">
        <v>104</v>
      </c>
      <c r="V792" s="39" t="s">
        <v>171</v>
      </c>
      <c r="W792" s="39" t="s">
        <v>103</v>
      </c>
      <c r="X792" s="39" t="s">
        <v>103</v>
      </c>
      <c r="Y792" s="39" t="s">
        <v>103</v>
      </c>
      <c r="Z792" s="21" t="s">
        <v>103</v>
      </c>
      <c r="AA792" s="22" t="s">
        <v>103</v>
      </c>
      <c r="AB792" s="20">
        <v>2025</v>
      </c>
      <c r="AC792" s="20">
        <v>2022</v>
      </c>
      <c r="AD792" s="23">
        <v>45624</v>
      </c>
      <c r="AE792" s="23" t="s">
        <v>103</v>
      </c>
      <c r="AF792" s="2" t="str">
        <f t="shared" si="12"/>
        <v/>
      </c>
    </row>
    <row r="793" spans="1:32" x14ac:dyDescent="0.35">
      <c r="A793" s="19" t="s">
        <v>1130</v>
      </c>
      <c r="B793" s="20" t="s">
        <v>151</v>
      </c>
      <c r="C793" s="20" t="s">
        <v>1123</v>
      </c>
      <c r="D793" s="20" t="s">
        <v>190</v>
      </c>
      <c r="E793" s="20" t="s">
        <v>25</v>
      </c>
      <c r="F793" s="20"/>
      <c r="G793" s="20" t="s">
        <v>97</v>
      </c>
      <c r="H793" s="20" t="s">
        <v>98</v>
      </c>
      <c r="I793" s="20" t="s">
        <v>145</v>
      </c>
      <c r="J793" s="39">
        <v>15</v>
      </c>
      <c r="K793" s="39">
        <v>0</v>
      </c>
      <c r="L793" s="39" t="s">
        <v>192</v>
      </c>
      <c r="M793" s="39" t="s">
        <v>123</v>
      </c>
      <c r="N793" s="39" t="s">
        <v>1124</v>
      </c>
      <c r="O793" s="39" t="s">
        <v>103</v>
      </c>
      <c r="P793" s="39" t="s">
        <v>103</v>
      </c>
      <c r="Q793" s="39" t="s">
        <v>103</v>
      </c>
      <c r="R793" s="39" t="s">
        <v>103</v>
      </c>
      <c r="S793" s="39" t="s">
        <v>103</v>
      </c>
      <c r="T793" s="39" t="s">
        <v>103</v>
      </c>
      <c r="U793" s="39" t="s">
        <v>104</v>
      </c>
      <c r="V793" s="39" t="s">
        <v>171</v>
      </c>
      <c r="W793" s="39" t="s">
        <v>103</v>
      </c>
      <c r="X793" s="39" t="s">
        <v>103</v>
      </c>
      <c r="Y793" s="39" t="s">
        <v>103</v>
      </c>
      <c r="Z793" s="21" t="s">
        <v>103</v>
      </c>
      <c r="AA793" s="22" t="s">
        <v>103</v>
      </c>
      <c r="AB793" s="20">
        <v>2025</v>
      </c>
      <c r="AC793" s="20">
        <v>2022</v>
      </c>
      <c r="AD793" s="23" t="s">
        <v>103</v>
      </c>
      <c r="AE793" s="23" t="s">
        <v>103</v>
      </c>
      <c r="AF793" s="2" t="str">
        <f t="shared" si="12"/>
        <v/>
      </c>
    </row>
    <row r="794" spans="1:32" x14ac:dyDescent="0.35">
      <c r="A794" s="19" t="s">
        <v>1131</v>
      </c>
      <c r="B794" s="20" t="s">
        <v>340</v>
      </c>
      <c r="C794" s="20" t="s">
        <v>1132</v>
      </c>
      <c r="D794" s="20" t="s">
        <v>190</v>
      </c>
      <c r="E794" s="20" t="s">
        <v>51</v>
      </c>
      <c r="F794" s="20"/>
      <c r="G794" s="20" t="s">
        <v>97</v>
      </c>
      <c r="H794" s="20" t="s">
        <v>99</v>
      </c>
      <c r="I794" s="20" t="s">
        <v>328</v>
      </c>
      <c r="J794" s="39">
        <v>15</v>
      </c>
      <c r="K794" s="39">
        <v>0</v>
      </c>
      <c r="L794" s="39" t="s">
        <v>192</v>
      </c>
      <c r="M794" s="39" t="s">
        <v>103</v>
      </c>
      <c r="N794" s="39" t="s">
        <v>1133</v>
      </c>
      <c r="O794" s="39" t="s">
        <v>103</v>
      </c>
      <c r="P794" s="39" t="s">
        <v>103</v>
      </c>
      <c r="Q794" s="39" t="s">
        <v>103</v>
      </c>
      <c r="R794" s="39" t="s">
        <v>103</v>
      </c>
      <c r="S794" s="39">
        <v>30</v>
      </c>
      <c r="T794" s="39" t="s">
        <v>103</v>
      </c>
      <c r="U794" s="39" t="s">
        <v>121</v>
      </c>
      <c r="V794" s="39" t="s">
        <v>99</v>
      </c>
      <c r="W794" s="39" t="s">
        <v>103</v>
      </c>
      <c r="X794" s="39" t="s">
        <v>103</v>
      </c>
      <c r="Y794" s="39" t="s">
        <v>103</v>
      </c>
      <c r="Z794" s="21" t="s">
        <v>103</v>
      </c>
      <c r="AA794" s="22" t="s">
        <v>103</v>
      </c>
      <c r="AB794" s="20">
        <v>2020</v>
      </c>
      <c r="AC794" s="20">
        <v>2020</v>
      </c>
      <c r="AD794" s="23" t="s">
        <v>103</v>
      </c>
      <c r="AE794" s="23" t="s">
        <v>103</v>
      </c>
      <c r="AF794" s="2" t="str">
        <f t="shared" si="12"/>
        <v/>
      </c>
    </row>
    <row r="795" spans="1:32" x14ac:dyDescent="0.35">
      <c r="A795" s="19" t="s">
        <v>1134</v>
      </c>
      <c r="B795" s="20" t="s">
        <v>32</v>
      </c>
      <c r="C795" s="20" t="s">
        <v>1135</v>
      </c>
      <c r="D795" s="20" t="s">
        <v>190</v>
      </c>
      <c r="E795" s="20" t="s">
        <v>51</v>
      </c>
      <c r="F795" s="20"/>
      <c r="G795" s="20" t="s">
        <v>97</v>
      </c>
      <c r="H795" s="20" t="s">
        <v>99</v>
      </c>
      <c r="I795" s="20" t="s">
        <v>99</v>
      </c>
      <c r="J795" s="39" t="s">
        <v>103</v>
      </c>
      <c r="K795" s="39">
        <v>0</v>
      </c>
      <c r="L795" s="39" t="s">
        <v>192</v>
      </c>
      <c r="M795" s="39" t="s">
        <v>99</v>
      </c>
      <c r="N795" s="39" t="s">
        <v>103</v>
      </c>
      <c r="O795" s="39" t="s">
        <v>103</v>
      </c>
      <c r="P795" s="39" t="s">
        <v>103</v>
      </c>
      <c r="Q795" s="39" t="s">
        <v>103</v>
      </c>
      <c r="R795" s="39" t="s">
        <v>103</v>
      </c>
      <c r="S795" s="39" t="s">
        <v>103</v>
      </c>
      <c r="T795" s="39" t="s">
        <v>103</v>
      </c>
      <c r="U795" s="39" t="s">
        <v>121</v>
      </c>
      <c r="V795" s="39" t="s">
        <v>99</v>
      </c>
      <c r="W795" s="39" t="s">
        <v>103</v>
      </c>
      <c r="X795" s="39">
        <v>61.36</v>
      </c>
      <c r="Y795" s="39">
        <v>61.36</v>
      </c>
      <c r="Z795" s="21">
        <v>1</v>
      </c>
      <c r="AA795" s="22" t="s">
        <v>106</v>
      </c>
      <c r="AB795" s="20">
        <v>2017</v>
      </c>
      <c r="AC795" s="20" t="s">
        <v>103</v>
      </c>
      <c r="AD795" s="23" t="s">
        <v>103</v>
      </c>
      <c r="AE795" s="23" t="s">
        <v>103</v>
      </c>
      <c r="AF795" s="2" t="str">
        <f t="shared" si="12"/>
        <v/>
      </c>
    </row>
    <row r="796" spans="1:32" x14ac:dyDescent="0.35">
      <c r="A796" s="19" t="s">
        <v>1136</v>
      </c>
      <c r="B796" s="20" t="s">
        <v>32</v>
      </c>
      <c r="C796" s="20" t="s">
        <v>1135</v>
      </c>
      <c r="D796" s="20" t="s">
        <v>190</v>
      </c>
      <c r="E796" s="20" t="s">
        <v>51</v>
      </c>
      <c r="F796" s="20"/>
      <c r="G796" s="20" t="s">
        <v>97</v>
      </c>
      <c r="H796" s="20" t="s">
        <v>99</v>
      </c>
      <c r="I796" s="20" t="s">
        <v>99</v>
      </c>
      <c r="J796" s="39" t="s">
        <v>103</v>
      </c>
      <c r="K796" s="39">
        <v>0</v>
      </c>
      <c r="L796" s="39" t="s">
        <v>192</v>
      </c>
      <c r="M796" s="39" t="s">
        <v>99</v>
      </c>
      <c r="N796" s="39" t="s">
        <v>103</v>
      </c>
      <c r="O796" s="39" t="s">
        <v>103</v>
      </c>
      <c r="P796" s="39" t="s">
        <v>103</v>
      </c>
      <c r="Q796" s="39" t="s">
        <v>103</v>
      </c>
      <c r="R796" s="39" t="s">
        <v>103</v>
      </c>
      <c r="S796" s="39" t="s">
        <v>103</v>
      </c>
      <c r="T796" s="39" t="s">
        <v>103</v>
      </c>
      <c r="U796" s="39" t="s">
        <v>121</v>
      </c>
      <c r="V796" s="39" t="s">
        <v>99</v>
      </c>
      <c r="W796" s="39" t="s">
        <v>103</v>
      </c>
      <c r="X796" s="39">
        <v>98.025999999999996</v>
      </c>
      <c r="Y796" s="39">
        <v>98.025999999999996</v>
      </c>
      <c r="Z796" s="21">
        <v>1</v>
      </c>
      <c r="AA796" s="22" t="s">
        <v>106</v>
      </c>
      <c r="AB796" s="20">
        <v>2017</v>
      </c>
      <c r="AC796" s="20" t="s">
        <v>103</v>
      </c>
      <c r="AD796" s="23" t="s">
        <v>103</v>
      </c>
      <c r="AE796" s="23" t="s">
        <v>103</v>
      </c>
      <c r="AF796" s="2" t="str">
        <f t="shared" si="12"/>
        <v/>
      </c>
    </row>
    <row r="797" spans="1:32" x14ac:dyDescent="0.35">
      <c r="A797" s="19" t="s">
        <v>1137</v>
      </c>
      <c r="B797" s="20" t="s">
        <v>32</v>
      </c>
      <c r="C797" s="20" t="s">
        <v>1135</v>
      </c>
      <c r="D797" s="20" t="s">
        <v>190</v>
      </c>
      <c r="E797" s="20" t="s">
        <v>51</v>
      </c>
      <c r="F797" s="20"/>
      <c r="G797" s="20" t="s">
        <v>97</v>
      </c>
      <c r="H797" s="20" t="s">
        <v>99</v>
      </c>
      <c r="I797" s="20" t="s">
        <v>99</v>
      </c>
      <c r="J797" s="39" t="s">
        <v>103</v>
      </c>
      <c r="K797" s="39">
        <v>0</v>
      </c>
      <c r="L797" s="39" t="s">
        <v>192</v>
      </c>
      <c r="M797" s="39" t="s">
        <v>99</v>
      </c>
      <c r="N797" s="39" t="s">
        <v>1138</v>
      </c>
      <c r="O797" s="39">
        <v>80.3</v>
      </c>
      <c r="P797" s="39">
        <v>94.726908104282174</v>
      </c>
      <c r="Q797" s="39" t="s">
        <v>103</v>
      </c>
      <c r="R797" s="39" t="s">
        <v>103</v>
      </c>
      <c r="S797" s="39" t="s">
        <v>103</v>
      </c>
      <c r="T797" s="39" t="s">
        <v>103</v>
      </c>
      <c r="U797" s="39" t="s">
        <v>121</v>
      </c>
      <c r="V797" s="39" t="s">
        <v>99</v>
      </c>
      <c r="W797" s="39" t="s">
        <v>103</v>
      </c>
      <c r="X797" s="39">
        <v>128.428</v>
      </c>
      <c r="Y797" s="39">
        <v>128.428</v>
      </c>
      <c r="Z797" s="21">
        <v>1</v>
      </c>
      <c r="AA797" s="22" t="s">
        <v>106</v>
      </c>
      <c r="AB797" s="20">
        <v>2018</v>
      </c>
      <c r="AC797" s="20" t="s">
        <v>103</v>
      </c>
      <c r="AD797" s="23" t="s">
        <v>103</v>
      </c>
      <c r="AE797" s="23" t="s">
        <v>103</v>
      </c>
      <c r="AF797" s="2">
        <f t="shared" si="12"/>
        <v>94.726908104282174</v>
      </c>
    </row>
    <row r="798" spans="1:32" x14ac:dyDescent="0.35">
      <c r="A798" s="19" t="s">
        <v>1139</v>
      </c>
      <c r="B798" s="20" t="s">
        <v>32</v>
      </c>
      <c r="C798" s="20" t="s">
        <v>1135</v>
      </c>
      <c r="D798" s="20" t="s">
        <v>190</v>
      </c>
      <c r="E798" s="20" t="s">
        <v>51</v>
      </c>
      <c r="F798" s="20"/>
      <c r="G798" s="20" t="s">
        <v>97</v>
      </c>
      <c r="H798" s="20" t="s">
        <v>99</v>
      </c>
      <c r="I798" s="20" t="s">
        <v>99</v>
      </c>
      <c r="J798" s="39" t="s">
        <v>103</v>
      </c>
      <c r="K798" s="39">
        <v>0</v>
      </c>
      <c r="L798" s="39" t="s">
        <v>192</v>
      </c>
      <c r="M798" s="39" t="s">
        <v>99</v>
      </c>
      <c r="N798" s="39" t="s">
        <v>103</v>
      </c>
      <c r="O798" s="39">
        <v>94.48</v>
      </c>
      <c r="P798" s="39">
        <v>105.74146614437606</v>
      </c>
      <c r="Q798" s="39" t="s">
        <v>103</v>
      </c>
      <c r="R798" s="39" t="s">
        <v>103</v>
      </c>
      <c r="S798" s="39" t="s">
        <v>103</v>
      </c>
      <c r="T798" s="39" t="s">
        <v>103</v>
      </c>
      <c r="U798" s="39" t="s">
        <v>121</v>
      </c>
      <c r="V798" s="39" t="s">
        <v>99</v>
      </c>
      <c r="W798" s="39" t="s">
        <v>103</v>
      </c>
      <c r="X798" s="39">
        <v>10.4</v>
      </c>
      <c r="Y798" s="39">
        <v>10.4</v>
      </c>
      <c r="Z798" s="21">
        <v>1</v>
      </c>
      <c r="AA798" s="22" t="s">
        <v>106</v>
      </c>
      <c r="AB798" s="20">
        <v>2019</v>
      </c>
      <c r="AC798" s="20" t="s">
        <v>103</v>
      </c>
      <c r="AD798" s="23" t="s">
        <v>103</v>
      </c>
      <c r="AE798" s="23" t="s">
        <v>103</v>
      </c>
      <c r="AF798" s="2">
        <f t="shared" si="12"/>
        <v>105.74146614437606</v>
      </c>
    </row>
    <row r="799" spans="1:32" x14ac:dyDescent="0.35">
      <c r="A799" s="19" t="s">
        <v>1140</v>
      </c>
      <c r="B799" s="20" t="s">
        <v>32</v>
      </c>
      <c r="C799" s="20" t="s">
        <v>1135</v>
      </c>
      <c r="D799" s="20" t="s">
        <v>190</v>
      </c>
      <c r="E799" s="20" t="s">
        <v>51</v>
      </c>
      <c r="F799" s="20"/>
      <c r="G799" s="20" t="s">
        <v>97</v>
      </c>
      <c r="H799" s="20" t="s">
        <v>99</v>
      </c>
      <c r="I799" s="20" t="s">
        <v>99</v>
      </c>
      <c r="J799" s="39" t="s">
        <v>103</v>
      </c>
      <c r="K799" s="39">
        <v>0</v>
      </c>
      <c r="L799" s="39" t="s">
        <v>192</v>
      </c>
      <c r="M799" s="39" t="s">
        <v>99</v>
      </c>
      <c r="N799" s="39" t="s">
        <v>103</v>
      </c>
      <c r="O799" s="39">
        <v>99.98</v>
      </c>
      <c r="P799" s="39">
        <v>111.8970341354225</v>
      </c>
      <c r="Q799" s="39" t="s">
        <v>103</v>
      </c>
      <c r="R799" s="39" t="s">
        <v>103</v>
      </c>
      <c r="S799" s="39" t="s">
        <v>103</v>
      </c>
      <c r="T799" s="39" t="s">
        <v>103</v>
      </c>
      <c r="U799" s="39" t="s">
        <v>121</v>
      </c>
      <c r="V799" s="39" t="s">
        <v>99</v>
      </c>
      <c r="W799" s="39" t="s">
        <v>103</v>
      </c>
      <c r="X799" s="39">
        <v>26.7</v>
      </c>
      <c r="Y799" s="39">
        <v>26.7</v>
      </c>
      <c r="Z799" s="21">
        <v>1</v>
      </c>
      <c r="AA799" s="22" t="s">
        <v>106</v>
      </c>
      <c r="AB799" s="20">
        <v>2019</v>
      </c>
      <c r="AC799" s="20" t="s">
        <v>103</v>
      </c>
      <c r="AD799" s="23" t="s">
        <v>103</v>
      </c>
      <c r="AE799" s="23" t="s">
        <v>103</v>
      </c>
      <c r="AF799" s="2">
        <f t="shared" si="12"/>
        <v>111.8970341354225</v>
      </c>
    </row>
    <row r="800" spans="1:32" x14ac:dyDescent="0.35">
      <c r="A800" s="19" t="s">
        <v>1141</v>
      </c>
      <c r="B800" s="20" t="s">
        <v>32</v>
      </c>
      <c r="C800" s="20" t="s">
        <v>1135</v>
      </c>
      <c r="D800" s="20" t="s">
        <v>190</v>
      </c>
      <c r="E800" s="20" t="s">
        <v>37</v>
      </c>
      <c r="F800" s="20"/>
      <c r="G800" s="20" t="s">
        <v>97</v>
      </c>
      <c r="H800" s="20" t="s">
        <v>99</v>
      </c>
      <c r="I800" s="20" t="s">
        <v>99</v>
      </c>
      <c r="J800" s="39" t="s">
        <v>103</v>
      </c>
      <c r="K800" s="39">
        <v>0</v>
      </c>
      <c r="L800" s="39" t="s">
        <v>192</v>
      </c>
      <c r="M800" s="39" t="s">
        <v>99</v>
      </c>
      <c r="N800" s="39" t="s">
        <v>207</v>
      </c>
      <c r="O800" s="39">
        <v>93.06</v>
      </c>
      <c r="P800" s="39">
        <v>104.15221040850588</v>
      </c>
      <c r="Q800" s="39" t="s">
        <v>103</v>
      </c>
      <c r="R800" s="39" t="s">
        <v>103</v>
      </c>
      <c r="S800" s="39" t="s">
        <v>103</v>
      </c>
      <c r="T800" s="39" t="s">
        <v>103</v>
      </c>
      <c r="U800" s="39" t="s">
        <v>207</v>
      </c>
      <c r="V800" s="39" t="s">
        <v>99</v>
      </c>
      <c r="W800" s="39" t="s">
        <v>103</v>
      </c>
      <c r="X800" s="39">
        <v>1.419</v>
      </c>
      <c r="Y800" s="39">
        <v>1.419</v>
      </c>
      <c r="Z800" s="21">
        <v>1</v>
      </c>
      <c r="AA800" s="22" t="s">
        <v>106</v>
      </c>
      <c r="AB800" s="20">
        <v>2019</v>
      </c>
      <c r="AC800" s="20" t="s">
        <v>103</v>
      </c>
      <c r="AD800" s="23" t="s">
        <v>103</v>
      </c>
      <c r="AE800" s="23" t="s">
        <v>103</v>
      </c>
      <c r="AF800" s="2">
        <f t="shared" si="12"/>
        <v>104.15221040850588</v>
      </c>
    </row>
    <row r="801" spans="1:32" x14ac:dyDescent="0.35">
      <c r="A801" s="24" t="s">
        <v>1141</v>
      </c>
      <c r="B801" s="25" t="s">
        <v>32</v>
      </c>
      <c r="C801" s="25" t="s">
        <v>1135</v>
      </c>
      <c r="D801" s="25" t="s">
        <v>190</v>
      </c>
      <c r="E801" s="25" t="s">
        <v>46</v>
      </c>
      <c r="F801" s="25"/>
      <c r="G801" s="25" t="s">
        <v>97</v>
      </c>
      <c r="H801" s="25" t="s">
        <v>99</v>
      </c>
      <c r="I801" s="25" t="s">
        <v>99</v>
      </c>
      <c r="J801" s="40" t="s">
        <v>103</v>
      </c>
      <c r="K801" s="40">
        <v>0</v>
      </c>
      <c r="L801" s="40" t="s">
        <v>192</v>
      </c>
      <c r="M801" s="40" t="s">
        <v>99</v>
      </c>
      <c r="N801" s="40" t="s">
        <v>61</v>
      </c>
      <c r="O801" s="40">
        <v>93.06</v>
      </c>
      <c r="P801" s="40">
        <v>104.15221040850588</v>
      </c>
      <c r="Q801" s="40" t="s">
        <v>103</v>
      </c>
      <c r="R801" s="40" t="s">
        <v>103</v>
      </c>
      <c r="S801" s="40" t="s">
        <v>103</v>
      </c>
      <c r="T801" s="40" t="s">
        <v>103</v>
      </c>
      <c r="U801" s="40" t="s">
        <v>61</v>
      </c>
      <c r="V801" s="40" t="s">
        <v>99</v>
      </c>
      <c r="W801" s="40" t="s">
        <v>103</v>
      </c>
      <c r="X801" s="40">
        <v>0</v>
      </c>
      <c r="Y801" s="40">
        <v>0</v>
      </c>
      <c r="Z801" s="26" t="s">
        <v>103</v>
      </c>
      <c r="AA801" s="26" t="s">
        <v>103</v>
      </c>
      <c r="AB801" s="25">
        <v>2019</v>
      </c>
      <c r="AC801" s="25" t="s">
        <v>103</v>
      </c>
      <c r="AD801" s="27" t="s">
        <v>103</v>
      </c>
      <c r="AE801" s="27" t="s">
        <v>103</v>
      </c>
      <c r="AF801" s="2">
        <f t="shared" si="12"/>
        <v>104.15221040850588</v>
      </c>
    </row>
    <row r="802" spans="1:32" x14ac:dyDescent="0.35">
      <c r="A802" s="19" t="s">
        <v>1141</v>
      </c>
      <c r="B802" s="20" t="s">
        <v>32</v>
      </c>
      <c r="C802" s="20" t="s">
        <v>1135</v>
      </c>
      <c r="D802" s="20" t="s">
        <v>190</v>
      </c>
      <c r="E802" s="20" t="s">
        <v>50</v>
      </c>
      <c r="F802" s="20"/>
      <c r="G802" s="20" t="s">
        <v>97</v>
      </c>
      <c r="H802" s="20" t="s">
        <v>99</v>
      </c>
      <c r="I802" s="20" t="s">
        <v>99</v>
      </c>
      <c r="J802" s="39" t="s">
        <v>103</v>
      </c>
      <c r="K802" s="39">
        <v>0</v>
      </c>
      <c r="L802" s="39" t="s">
        <v>192</v>
      </c>
      <c r="M802" s="39" t="s">
        <v>99</v>
      </c>
      <c r="N802" s="39" t="s">
        <v>1142</v>
      </c>
      <c r="O802" s="39">
        <v>93.06</v>
      </c>
      <c r="P802" s="41">
        <v>104.15221040850588</v>
      </c>
      <c r="Q802" s="39" t="s">
        <v>103</v>
      </c>
      <c r="R802" s="39" t="s">
        <v>103</v>
      </c>
      <c r="S802" s="39" t="s">
        <v>103</v>
      </c>
      <c r="T802" s="39" t="s">
        <v>103</v>
      </c>
      <c r="U802" s="39" t="s">
        <v>158</v>
      </c>
      <c r="V802" s="39" t="s">
        <v>99</v>
      </c>
      <c r="W802" s="39" t="s">
        <v>103</v>
      </c>
      <c r="X802" s="39">
        <v>0.35299999999999998</v>
      </c>
      <c r="Y802" s="39">
        <v>0.35299999999999998</v>
      </c>
      <c r="Z802" s="22">
        <v>1</v>
      </c>
      <c r="AA802" s="22" t="s">
        <v>106</v>
      </c>
      <c r="AB802" s="20">
        <v>2019</v>
      </c>
      <c r="AC802" s="20" t="s">
        <v>103</v>
      </c>
      <c r="AD802" s="23" t="s">
        <v>103</v>
      </c>
      <c r="AE802" s="23" t="s">
        <v>103</v>
      </c>
      <c r="AF802" s="2">
        <f t="shared" si="12"/>
        <v>104.15221040850588</v>
      </c>
    </row>
    <row r="803" spans="1:32" x14ac:dyDescent="0.35">
      <c r="A803" s="19" t="s">
        <v>1141</v>
      </c>
      <c r="B803" s="20" t="s">
        <v>32</v>
      </c>
      <c r="C803" s="20" t="s">
        <v>1135</v>
      </c>
      <c r="D803" s="20" t="s">
        <v>190</v>
      </c>
      <c r="E803" s="20" t="s">
        <v>25</v>
      </c>
      <c r="F803" s="20"/>
      <c r="G803" s="20" t="s">
        <v>97</v>
      </c>
      <c r="H803" s="20" t="s">
        <v>99</v>
      </c>
      <c r="I803" s="20" t="s">
        <v>99</v>
      </c>
      <c r="J803" s="39" t="s">
        <v>103</v>
      </c>
      <c r="K803" s="39">
        <v>0</v>
      </c>
      <c r="L803" s="39" t="s">
        <v>192</v>
      </c>
      <c r="M803" s="39" t="s">
        <v>99</v>
      </c>
      <c r="N803" s="39" t="s">
        <v>104</v>
      </c>
      <c r="O803" s="39">
        <v>93.06</v>
      </c>
      <c r="P803" s="41">
        <v>104.15221040850588</v>
      </c>
      <c r="Q803" s="39" t="s">
        <v>103</v>
      </c>
      <c r="R803" s="39" t="s">
        <v>103</v>
      </c>
      <c r="S803" s="39" t="s">
        <v>103</v>
      </c>
      <c r="T803" s="39" t="s">
        <v>103</v>
      </c>
      <c r="U803" s="39" t="s">
        <v>104</v>
      </c>
      <c r="V803" s="39" t="s">
        <v>99</v>
      </c>
      <c r="W803" s="39" t="s">
        <v>103</v>
      </c>
      <c r="X803" s="39">
        <v>3.3</v>
      </c>
      <c r="Y803" s="39">
        <v>3.3</v>
      </c>
      <c r="Z803" s="22">
        <v>1</v>
      </c>
      <c r="AA803" s="22" t="s">
        <v>106</v>
      </c>
      <c r="AB803" s="20">
        <v>2019</v>
      </c>
      <c r="AC803" s="20" t="s">
        <v>103</v>
      </c>
      <c r="AD803" s="23" t="s">
        <v>103</v>
      </c>
      <c r="AE803" s="23" t="s">
        <v>103</v>
      </c>
      <c r="AF803" s="2">
        <f t="shared" si="12"/>
        <v>104.15221040850588</v>
      </c>
    </row>
    <row r="804" spans="1:32" x14ac:dyDescent="0.35">
      <c r="A804" s="19" t="s">
        <v>1141</v>
      </c>
      <c r="B804" s="20" t="s">
        <v>32</v>
      </c>
      <c r="C804" s="20" t="s">
        <v>1135</v>
      </c>
      <c r="D804" s="20" t="s">
        <v>190</v>
      </c>
      <c r="E804" s="20" t="s">
        <v>26</v>
      </c>
      <c r="F804" s="20"/>
      <c r="G804" s="20" t="s">
        <v>97</v>
      </c>
      <c r="H804" s="20" t="s">
        <v>99</v>
      </c>
      <c r="I804" s="20" t="s">
        <v>99</v>
      </c>
      <c r="J804" s="39" t="s">
        <v>103</v>
      </c>
      <c r="K804" s="39">
        <v>0</v>
      </c>
      <c r="L804" s="39" t="s">
        <v>192</v>
      </c>
      <c r="M804" s="39" t="s">
        <v>99</v>
      </c>
      <c r="N804" s="39" t="s">
        <v>1143</v>
      </c>
      <c r="O804" s="39">
        <v>93.06</v>
      </c>
      <c r="P804" s="41">
        <v>104.15221040850588</v>
      </c>
      <c r="Q804" s="39" t="s">
        <v>103</v>
      </c>
      <c r="R804" s="39" t="s">
        <v>103</v>
      </c>
      <c r="S804" s="39" t="s">
        <v>103</v>
      </c>
      <c r="T804" s="39" t="s">
        <v>103</v>
      </c>
      <c r="U804" s="39" t="s">
        <v>109</v>
      </c>
      <c r="V804" s="39" t="s">
        <v>99</v>
      </c>
      <c r="W804" s="39" t="s">
        <v>103</v>
      </c>
      <c r="X804" s="39">
        <v>0</v>
      </c>
      <c r="Y804" s="39">
        <v>0</v>
      </c>
      <c r="Z804" s="22" t="s">
        <v>103</v>
      </c>
      <c r="AA804" s="22" t="s">
        <v>103</v>
      </c>
      <c r="AB804" s="20">
        <v>2019</v>
      </c>
      <c r="AC804" s="20" t="s">
        <v>103</v>
      </c>
      <c r="AD804" s="23" t="s">
        <v>103</v>
      </c>
      <c r="AE804" s="23" t="s">
        <v>103</v>
      </c>
      <c r="AF804" s="2">
        <f t="shared" si="12"/>
        <v>104.15221040850588</v>
      </c>
    </row>
    <row r="805" spans="1:32" x14ac:dyDescent="0.35">
      <c r="A805" s="19" t="s">
        <v>1144</v>
      </c>
      <c r="B805" s="20" t="s">
        <v>32</v>
      </c>
      <c r="C805" s="20" t="s">
        <v>1135</v>
      </c>
      <c r="D805" s="20" t="s">
        <v>190</v>
      </c>
      <c r="E805" s="20" t="s">
        <v>37</v>
      </c>
      <c r="F805" s="20"/>
      <c r="G805" s="20" t="s">
        <v>97</v>
      </c>
      <c r="H805" s="20" t="s">
        <v>99</v>
      </c>
      <c r="I805" s="20" t="s">
        <v>99</v>
      </c>
      <c r="J805" s="39" t="s">
        <v>103</v>
      </c>
      <c r="K805" s="39">
        <v>0</v>
      </c>
      <c r="L805" s="39" t="s">
        <v>192</v>
      </c>
      <c r="M805" s="39" t="s">
        <v>99</v>
      </c>
      <c r="N805" s="39" t="s">
        <v>1145</v>
      </c>
      <c r="O805" s="39">
        <v>78.05</v>
      </c>
      <c r="P805" s="41">
        <v>88.986432561851558</v>
      </c>
      <c r="Q805" s="39" t="s">
        <v>103</v>
      </c>
      <c r="R805" s="39" t="s">
        <v>103</v>
      </c>
      <c r="S805" s="39">
        <v>3</v>
      </c>
      <c r="T805" s="39" t="s">
        <v>103</v>
      </c>
      <c r="U805" s="39" t="s">
        <v>207</v>
      </c>
      <c r="V805" s="39" t="s">
        <v>99</v>
      </c>
      <c r="W805" s="39" t="s">
        <v>103</v>
      </c>
      <c r="X805" s="39">
        <v>3</v>
      </c>
      <c r="Y805" s="39">
        <v>3.3</v>
      </c>
      <c r="Z805" s="22">
        <v>1.0999999999999999</v>
      </c>
      <c r="AA805" s="22">
        <v>1</v>
      </c>
      <c r="AB805" s="20">
        <v>2020</v>
      </c>
      <c r="AC805" s="20" t="s">
        <v>103</v>
      </c>
      <c r="AD805" s="23" t="s">
        <v>103</v>
      </c>
      <c r="AE805" s="23" t="s">
        <v>103</v>
      </c>
      <c r="AF805" s="2">
        <f t="shared" si="12"/>
        <v>88.986432561851558</v>
      </c>
    </row>
    <row r="806" spans="1:32" x14ac:dyDescent="0.35">
      <c r="A806" s="19" t="s">
        <v>1144</v>
      </c>
      <c r="B806" s="20" t="s">
        <v>32</v>
      </c>
      <c r="C806" s="20" t="s">
        <v>1135</v>
      </c>
      <c r="D806" s="20" t="s">
        <v>190</v>
      </c>
      <c r="E806" s="20" t="s">
        <v>46</v>
      </c>
      <c r="F806" s="20"/>
      <c r="G806" s="20" t="s">
        <v>97</v>
      </c>
      <c r="H806" s="20" t="s">
        <v>99</v>
      </c>
      <c r="I806" s="20" t="s">
        <v>99</v>
      </c>
      <c r="J806" s="39" t="s">
        <v>103</v>
      </c>
      <c r="K806" s="39">
        <v>0</v>
      </c>
      <c r="L806" s="39" t="s">
        <v>192</v>
      </c>
      <c r="M806" s="39" t="s">
        <v>99</v>
      </c>
      <c r="N806" s="39" t="s">
        <v>1145</v>
      </c>
      <c r="O806" s="39">
        <v>78.05</v>
      </c>
      <c r="P806" s="41">
        <v>88.986432561851558</v>
      </c>
      <c r="Q806" s="39" t="s">
        <v>103</v>
      </c>
      <c r="R806" s="39" t="s">
        <v>103</v>
      </c>
      <c r="S806" s="39">
        <v>0.2</v>
      </c>
      <c r="T806" s="39" t="s">
        <v>103</v>
      </c>
      <c r="U806" s="39" t="s">
        <v>61</v>
      </c>
      <c r="V806" s="39" t="s">
        <v>99</v>
      </c>
      <c r="W806" s="39" t="s">
        <v>103</v>
      </c>
      <c r="X806" s="39">
        <v>0.2</v>
      </c>
      <c r="Y806" s="39">
        <v>0.2</v>
      </c>
      <c r="Z806" s="22">
        <v>1</v>
      </c>
      <c r="AA806" s="22">
        <v>1</v>
      </c>
      <c r="AB806" s="20">
        <v>2020</v>
      </c>
      <c r="AC806" s="20" t="s">
        <v>103</v>
      </c>
      <c r="AD806" s="23" t="s">
        <v>103</v>
      </c>
      <c r="AE806" s="23" t="s">
        <v>103</v>
      </c>
      <c r="AF806" s="2">
        <f t="shared" si="12"/>
        <v>88.986432561851558</v>
      </c>
    </row>
    <row r="807" spans="1:32" x14ac:dyDescent="0.35">
      <c r="A807" s="19" t="s">
        <v>1144</v>
      </c>
      <c r="B807" s="20" t="s">
        <v>32</v>
      </c>
      <c r="C807" s="20" t="s">
        <v>1135</v>
      </c>
      <c r="D807" s="20" t="s">
        <v>190</v>
      </c>
      <c r="E807" s="20" t="s">
        <v>50</v>
      </c>
      <c r="F807" s="20"/>
      <c r="G807" s="20" t="s">
        <v>97</v>
      </c>
      <c r="H807" s="20" t="s">
        <v>99</v>
      </c>
      <c r="I807" s="20" t="s">
        <v>99</v>
      </c>
      <c r="J807" s="39" t="s">
        <v>103</v>
      </c>
      <c r="K807" s="39">
        <v>0</v>
      </c>
      <c r="L807" s="39" t="s">
        <v>192</v>
      </c>
      <c r="M807" s="39" t="s">
        <v>99</v>
      </c>
      <c r="N807" s="39" t="s">
        <v>1145</v>
      </c>
      <c r="O807" s="39">
        <v>78.05</v>
      </c>
      <c r="P807" s="41">
        <v>88.986432561851558</v>
      </c>
      <c r="Q807" s="39" t="s">
        <v>103</v>
      </c>
      <c r="R807" s="39" t="s">
        <v>103</v>
      </c>
      <c r="S807" s="39">
        <v>1</v>
      </c>
      <c r="T807" s="39" t="s">
        <v>103</v>
      </c>
      <c r="U807" s="39" t="s">
        <v>158</v>
      </c>
      <c r="V807" s="39" t="s">
        <v>99</v>
      </c>
      <c r="W807" s="39" t="s">
        <v>103</v>
      </c>
      <c r="X807" s="39">
        <v>1</v>
      </c>
      <c r="Y807" s="39">
        <v>1.9</v>
      </c>
      <c r="Z807" s="22">
        <v>1.9</v>
      </c>
      <c r="AA807" s="22">
        <v>1</v>
      </c>
      <c r="AB807" s="20">
        <v>2020</v>
      </c>
      <c r="AC807" s="20" t="s">
        <v>103</v>
      </c>
      <c r="AD807" s="23" t="s">
        <v>103</v>
      </c>
      <c r="AE807" s="23" t="s">
        <v>103</v>
      </c>
      <c r="AF807" s="2">
        <f t="shared" si="12"/>
        <v>88.986432561851558</v>
      </c>
    </row>
    <row r="808" spans="1:32" x14ac:dyDescent="0.35">
      <c r="A808" s="19" t="s">
        <v>1144</v>
      </c>
      <c r="B808" s="20" t="s">
        <v>32</v>
      </c>
      <c r="C808" s="20" t="s">
        <v>1135</v>
      </c>
      <c r="D808" s="20" t="s">
        <v>190</v>
      </c>
      <c r="E808" s="20" t="s">
        <v>25</v>
      </c>
      <c r="F808" s="20"/>
      <c r="G808" s="20" t="s">
        <v>97</v>
      </c>
      <c r="H808" s="20" t="s">
        <v>99</v>
      </c>
      <c r="I808" s="20" t="s">
        <v>99</v>
      </c>
      <c r="J808" s="39" t="s">
        <v>103</v>
      </c>
      <c r="K808" s="39">
        <v>0</v>
      </c>
      <c r="L808" s="39" t="s">
        <v>192</v>
      </c>
      <c r="M808" s="39" t="s">
        <v>99</v>
      </c>
      <c r="N808" s="39" t="s">
        <v>1145</v>
      </c>
      <c r="O808" s="39">
        <v>78.05</v>
      </c>
      <c r="P808" s="41">
        <v>88.986432561851558</v>
      </c>
      <c r="Q808" s="39" t="s">
        <v>103</v>
      </c>
      <c r="R808" s="39" t="s">
        <v>103</v>
      </c>
      <c r="S808" s="39">
        <v>10.3</v>
      </c>
      <c r="T808" s="39" t="s">
        <v>103</v>
      </c>
      <c r="U808" s="39" t="s">
        <v>104</v>
      </c>
      <c r="V808" s="39" t="s">
        <v>99</v>
      </c>
      <c r="W808" s="39" t="s">
        <v>103</v>
      </c>
      <c r="X808" s="39">
        <v>10.3</v>
      </c>
      <c r="Y808" s="39">
        <v>12.3</v>
      </c>
      <c r="Z808" s="22">
        <v>1.1941747572815533</v>
      </c>
      <c r="AA808" s="22">
        <v>1</v>
      </c>
      <c r="AB808" s="20">
        <v>2020</v>
      </c>
      <c r="AC808" s="20" t="s">
        <v>103</v>
      </c>
      <c r="AD808" s="23" t="s">
        <v>103</v>
      </c>
      <c r="AE808" s="23" t="s">
        <v>103</v>
      </c>
      <c r="AF808" s="2">
        <f t="shared" si="12"/>
        <v>88.986432561851558</v>
      </c>
    </row>
    <row r="809" spans="1:32" x14ac:dyDescent="0.35">
      <c r="A809" s="19" t="s">
        <v>1146</v>
      </c>
      <c r="B809" s="20" t="s">
        <v>32</v>
      </c>
      <c r="C809" s="20" t="s">
        <v>1135</v>
      </c>
      <c r="D809" s="20" t="s">
        <v>190</v>
      </c>
      <c r="E809" s="20" t="s">
        <v>37</v>
      </c>
      <c r="F809" s="20"/>
      <c r="G809" s="20" t="s">
        <v>97</v>
      </c>
      <c r="H809" s="20" t="s">
        <v>99</v>
      </c>
      <c r="I809" s="20" t="s">
        <v>99</v>
      </c>
      <c r="J809" s="39" t="s">
        <v>103</v>
      </c>
      <c r="K809" s="39">
        <v>0</v>
      </c>
      <c r="L809" s="39" t="s">
        <v>192</v>
      </c>
      <c r="M809" s="39" t="s">
        <v>99</v>
      </c>
      <c r="N809" s="39" t="s">
        <v>1145</v>
      </c>
      <c r="O809" s="39">
        <v>77.42</v>
      </c>
      <c r="P809" s="41">
        <v>88.268156424581008</v>
      </c>
      <c r="Q809" s="39" t="s">
        <v>103</v>
      </c>
      <c r="R809" s="39" t="s">
        <v>103</v>
      </c>
      <c r="S809" s="39">
        <v>3.2</v>
      </c>
      <c r="T809" s="39" t="s">
        <v>103</v>
      </c>
      <c r="U809" s="39" t="s">
        <v>207</v>
      </c>
      <c r="V809" s="39" t="s">
        <v>99</v>
      </c>
      <c r="W809" s="39" t="s">
        <v>103</v>
      </c>
      <c r="X809" s="39">
        <v>3.2</v>
      </c>
      <c r="Y809" s="39">
        <v>3.2</v>
      </c>
      <c r="Z809" s="22">
        <v>1</v>
      </c>
      <c r="AA809" s="22">
        <v>1</v>
      </c>
      <c r="AB809" s="20">
        <v>2020</v>
      </c>
      <c r="AC809" s="20" t="s">
        <v>103</v>
      </c>
      <c r="AD809" s="23" t="s">
        <v>103</v>
      </c>
      <c r="AE809" s="23" t="s">
        <v>103</v>
      </c>
      <c r="AF809" s="2">
        <f t="shared" si="12"/>
        <v>88.268156424581008</v>
      </c>
    </row>
    <row r="810" spans="1:32" x14ac:dyDescent="0.35">
      <c r="A810" s="19" t="s">
        <v>1146</v>
      </c>
      <c r="B810" s="20" t="s">
        <v>32</v>
      </c>
      <c r="C810" s="20" t="s">
        <v>1135</v>
      </c>
      <c r="D810" s="20" t="s">
        <v>190</v>
      </c>
      <c r="E810" s="20" t="s">
        <v>46</v>
      </c>
      <c r="F810" s="20"/>
      <c r="G810" s="20" t="s">
        <v>97</v>
      </c>
      <c r="H810" s="20" t="s">
        <v>99</v>
      </c>
      <c r="I810" s="20" t="s">
        <v>99</v>
      </c>
      <c r="J810" s="39" t="s">
        <v>103</v>
      </c>
      <c r="K810" s="39">
        <v>0</v>
      </c>
      <c r="L810" s="39" t="s">
        <v>192</v>
      </c>
      <c r="M810" s="39" t="s">
        <v>99</v>
      </c>
      <c r="N810" s="39" t="s">
        <v>1145</v>
      </c>
      <c r="O810" s="39">
        <v>77.42</v>
      </c>
      <c r="P810" s="41">
        <v>88.268156424581008</v>
      </c>
      <c r="Q810" s="39" t="s">
        <v>103</v>
      </c>
      <c r="R810" s="39" t="s">
        <v>103</v>
      </c>
      <c r="S810" s="39">
        <v>1</v>
      </c>
      <c r="T810" s="39" t="s">
        <v>103</v>
      </c>
      <c r="U810" s="39" t="s">
        <v>61</v>
      </c>
      <c r="V810" s="39" t="s">
        <v>99</v>
      </c>
      <c r="W810" s="39" t="s">
        <v>103</v>
      </c>
      <c r="X810" s="39">
        <v>1</v>
      </c>
      <c r="Y810" s="39">
        <v>1</v>
      </c>
      <c r="Z810" s="22">
        <v>1</v>
      </c>
      <c r="AA810" s="22">
        <v>1</v>
      </c>
      <c r="AB810" s="20">
        <v>2020</v>
      </c>
      <c r="AC810" s="20" t="s">
        <v>103</v>
      </c>
      <c r="AD810" s="23" t="s">
        <v>103</v>
      </c>
      <c r="AE810" s="23" t="s">
        <v>103</v>
      </c>
      <c r="AF810" s="2">
        <f t="shared" si="12"/>
        <v>88.268156424581008</v>
      </c>
    </row>
    <row r="811" spans="1:32" x14ac:dyDescent="0.35">
      <c r="A811" s="19" t="s">
        <v>1146</v>
      </c>
      <c r="B811" s="20" t="s">
        <v>32</v>
      </c>
      <c r="C811" s="20" t="s">
        <v>1135</v>
      </c>
      <c r="D811" s="20" t="s">
        <v>190</v>
      </c>
      <c r="E811" s="20" t="s">
        <v>50</v>
      </c>
      <c r="F811" s="20"/>
      <c r="G811" s="20" t="s">
        <v>97</v>
      </c>
      <c r="H811" s="20" t="s">
        <v>99</v>
      </c>
      <c r="I811" s="20" t="s">
        <v>99</v>
      </c>
      <c r="J811" s="39" t="s">
        <v>103</v>
      </c>
      <c r="K811" s="39">
        <v>0</v>
      </c>
      <c r="L811" s="39" t="s">
        <v>192</v>
      </c>
      <c r="M811" s="39" t="s">
        <v>99</v>
      </c>
      <c r="N811" s="39" t="s">
        <v>1145</v>
      </c>
      <c r="O811" s="39">
        <v>77.42</v>
      </c>
      <c r="P811" s="41">
        <v>88.268156424581008</v>
      </c>
      <c r="Q811" s="39" t="s">
        <v>103</v>
      </c>
      <c r="R811" s="39" t="s">
        <v>103</v>
      </c>
      <c r="S811" s="39">
        <v>1</v>
      </c>
      <c r="T811" s="39" t="s">
        <v>103</v>
      </c>
      <c r="U811" s="39" t="s">
        <v>158</v>
      </c>
      <c r="V811" s="39" t="s">
        <v>99</v>
      </c>
      <c r="W811" s="39" t="s">
        <v>103</v>
      </c>
      <c r="X811" s="39">
        <v>0.8</v>
      </c>
      <c r="Y811" s="39">
        <v>1</v>
      </c>
      <c r="Z811" s="22">
        <v>1.25</v>
      </c>
      <c r="AA811" s="22">
        <v>0.8</v>
      </c>
      <c r="AB811" s="20">
        <v>2020</v>
      </c>
      <c r="AC811" s="20" t="s">
        <v>103</v>
      </c>
      <c r="AD811" s="23" t="s">
        <v>103</v>
      </c>
      <c r="AE811" s="23" t="s">
        <v>103</v>
      </c>
      <c r="AF811" s="2">
        <f t="shared" si="12"/>
        <v>88.268156424581008</v>
      </c>
    </row>
    <row r="812" spans="1:32" x14ac:dyDescent="0.35">
      <c r="A812" s="19" t="s">
        <v>1146</v>
      </c>
      <c r="B812" s="20" t="s">
        <v>32</v>
      </c>
      <c r="C812" s="20" t="s">
        <v>1135</v>
      </c>
      <c r="D812" s="20" t="s">
        <v>190</v>
      </c>
      <c r="E812" s="20" t="s">
        <v>25</v>
      </c>
      <c r="F812" s="20"/>
      <c r="G812" s="20" t="s">
        <v>97</v>
      </c>
      <c r="H812" s="20" t="s">
        <v>99</v>
      </c>
      <c r="I812" s="20" t="s">
        <v>99</v>
      </c>
      <c r="J812" s="39" t="s">
        <v>103</v>
      </c>
      <c r="K812" s="39">
        <v>0</v>
      </c>
      <c r="L812" s="39" t="s">
        <v>192</v>
      </c>
      <c r="M812" s="39" t="s">
        <v>99</v>
      </c>
      <c r="N812" s="39" t="s">
        <v>1145</v>
      </c>
      <c r="O812" s="39">
        <v>77.42</v>
      </c>
      <c r="P812" s="41">
        <v>88.268156424581008</v>
      </c>
      <c r="Q812" s="39" t="s">
        <v>103</v>
      </c>
      <c r="R812" s="39" t="s">
        <v>103</v>
      </c>
      <c r="S812" s="39">
        <v>18</v>
      </c>
      <c r="T812" s="39" t="s">
        <v>103</v>
      </c>
      <c r="U812" s="39" t="s">
        <v>104</v>
      </c>
      <c r="V812" s="39" t="s">
        <v>99</v>
      </c>
      <c r="W812" s="39" t="s">
        <v>103</v>
      </c>
      <c r="X812" s="39">
        <v>15</v>
      </c>
      <c r="Y812" s="39">
        <v>18</v>
      </c>
      <c r="Z812" s="22">
        <v>1.2</v>
      </c>
      <c r="AA812" s="22">
        <v>0.83333333333333337</v>
      </c>
      <c r="AB812" s="20">
        <v>2020</v>
      </c>
      <c r="AC812" s="20" t="s">
        <v>103</v>
      </c>
      <c r="AD812" s="23" t="s">
        <v>103</v>
      </c>
      <c r="AE812" s="23" t="s">
        <v>103</v>
      </c>
      <c r="AF812" s="2">
        <f t="shared" si="12"/>
        <v>88.268156424581008</v>
      </c>
    </row>
    <row r="813" spans="1:32" x14ac:dyDescent="0.35">
      <c r="A813" s="19" t="s">
        <v>1146</v>
      </c>
      <c r="B813" s="20" t="s">
        <v>32</v>
      </c>
      <c r="C813" s="20" t="s">
        <v>1135</v>
      </c>
      <c r="D813" s="20" t="s">
        <v>190</v>
      </c>
      <c r="E813" s="20" t="s">
        <v>26</v>
      </c>
      <c r="F813" s="20"/>
      <c r="G813" s="20" t="s">
        <v>97</v>
      </c>
      <c r="H813" s="20" t="s">
        <v>99</v>
      </c>
      <c r="I813" s="20" t="s">
        <v>99</v>
      </c>
      <c r="J813" s="39" t="s">
        <v>103</v>
      </c>
      <c r="K813" s="39">
        <v>0</v>
      </c>
      <c r="L813" s="39" t="s">
        <v>192</v>
      </c>
      <c r="M813" s="39" t="s">
        <v>99</v>
      </c>
      <c r="N813" s="39" t="s">
        <v>1145</v>
      </c>
      <c r="O813" s="39">
        <v>77.42</v>
      </c>
      <c r="P813" s="41">
        <v>88.268156424581008</v>
      </c>
      <c r="Q813" s="39" t="s">
        <v>103</v>
      </c>
      <c r="R813" s="39" t="s">
        <v>103</v>
      </c>
      <c r="S813" s="39">
        <v>77</v>
      </c>
      <c r="T813" s="39" t="s">
        <v>103</v>
      </c>
      <c r="U813" s="39" t="s">
        <v>109</v>
      </c>
      <c r="V813" s="39" t="s">
        <v>99</v>
      </c>
      <c r="W813" s="39" t="s">
        <v>103</v>
      </c>
      <c r="X813" s="39">
        <v>77</v>
      </c>
      <c r="Y813" s="39">
        <v>77</v>
      </c>
      <c r="Z813" s="22">
        <v>1</v>
      </c>
      <c r="AA813" s="22">
        <v>1</v>
      </c>
      <c r="AB813" s="20">
        <v>2020</v>
      </c>
      <c r="AC813" s="20" t="s">
        <v>103</v>
      </c>
      <c r="AD813" s="23" t="s">
        <v>103</v>
      </c>
      <c r="AE813" s="23" t="s">
        <v>103</v>
      </c>
      <c r="AF813" s="2">
        <f t="shared" si="12"/>
        <v>88.268156424581008</v>
      </c>
    </row>
    <row r="814" spans="1:32" x14ac:dyDescent="0.35">
      <c r="A814" s="19" t="s">
        <v>1147</v>
      </c>
      <c r="B814" s="20" t="s">
        <v>32</v>
      </c>
      <c r="C814" s="20" t="s">
        <v>1135</v>
      </c>
      <c r="D814" s="20" t="s">
        <v>190</v>
      </c>
      <c r="E814" s="20" t="s">
        <v>46</v>
      </c>
      <c r="F814" s="20"/>
      <c r="G814" s="20" t="s">
        <v>97</v>
      </c>
      <c r="H814" s="20" t="s">
        <v>99</v>
      </c>
      <c r="I814" s="20" t="s">
        <v>99</v>
      </c>
      <c r="J814" s="39" t="s">
        <v>103</v>
      </c>
      <c r="K814" s="39">
        <v>0</v>
      </c>
      <c r="L814" s="39" t="s">
        <v>192</v>
      </c>
      <c r="M814" s="39" t="s">
        <v>99</v>
      </c>
      <c r="N814" s="39" t="s">
        <v>1145</v>
      </c>
      <c r="O814" s="39">
        <v>55.78</v>
      </c>
      <c r="P814" s="41">
        <v>65.941600662016796</v>
      </c>
      <c r="Q814" s="39" t="s">
        <v>103</v>
      </c>
      <c r="R814" s="39" t="s">
        <v>103</v>
      </c>
      <c r="S814" s="39">
        <v>0.4</v>
      </c>
      <c r="T814" s="39" t="s">
        <v>103</v>
      </c>
      <c r="U814" s="39" t="s">
        <v>61</v>
      </c>
      <c r="V814" s="39" t="s">
        <v>99</v>
      </c>
      <c r="W814" s="39" t="s">
        <v>103</v>
      </c>
      <c r="X814" s="39">
        <v>0.4</v>
      </c>
      <c r="Y814" s="39">
        <v>0.4</v>
      </c>
      <c r="Z814" s="22">
        <v>1</v>
      </c>
      <c r="AA814" s="22">
        <v>1</v>
      </c>
      <c r="AB814" s="20">
        <v>2021</v>
      </c>
      <c r="AC814" s="20">
        <v>2021</v>
      </c>
      <c r="AD814" s="23" t="s">
        <v>103</v>
      </c>
      <c r="AE814" s="23" t="s">
        <v>103</v>
      </c>
      <c r="AF814" s="2">
        <f t="shared" si="12"/>
        <v>65.941600662016796</v>
      </c>
    </row>
    <row r="815" spans="1:32" x14ac:dyDescent="0.35">
      <c r="A815" s="19" t="s">
        <v>1147</v>
      </c>
      <c r="B815" s="20" t="s">
        <v>32</v>
      </c>
      <c r="C815" s="20" t="s">
        <v>1135</v>
      </c>
      <c r="D815" s="20" t="s">
        <v>190</v>
      </c>
      <c r="E815" s="20" t="s">
        <v>50</v>
      </c>
      <c r="F815" s="20"/>
      <c r="G815" s="20" t="s">
        <v>97</v>
      </c>
      <c r="H815" s="20" t="s">
        <v>99</v>
      </c>
      <c r="I815" s="20" t="s">
        <v>99</v>
      </c>
      <c r="J815" s="39" t="s">
        <v>103</v>
      </c>
      <c r="K815" s="39">
        <v>0</v>
      </c>
      <c r="L815" s="39" t="s">
        <v>192</v>
      </c>
      <c r="M815" s="39" t="s">
        <v>99</v>
      </c>
      <c r="N815" s="39" t="s">
        <v>1145</v>
      </c>
      <c r="O815" s="39">
        <v>55.78</v>
      </c>
      <c r="P815" s="41">
        <v>65.941600662016796</v>
      </c>
      <c r="Q815" s="39" t="s">
        <v>103</v>
      </c>
      <c r="R815" s="39" t="s">
        <v>103</v>
      </c>
      <c r="S815" s="39">
        <v>0.1</v>
      </c>
      <c r="T815" s="39" t="s">
        <v>103</v>
      </c>
      <c r="U815" s="39" t="s">
        <v>158</v>
      </c>
      <c r="V815" s="39" t="s">
        <v>99</v>
      </c>
      <c r="W815" s="39" t="s">
        <v>103</v>
      </c>
      <c r="X815" s="39">
        <v>0.1</v>
      </c>
      <c r="Y815" s="39">
        <v>0.1</v>
      </c>
      <c r="Z815" s="22">
        <v>1</v>
      </c>
      <c r="AA815" s="22">
        <v>1</v>
      </c>
      <c r="AB815" s="20">
        <v>2021</v>
      </c>
      <c r="AC815" s="20">
        <v>2021</v>
      </c>
      <c r="AD815" s="23" t="s">
        <v>103</v>
      </c>
      <c r="AE815" s="23" t="s">
        <v>103</v>
      </c>
      <c r="AF815" s="2">
        <f t="shared" si="12"/>
        <v>65.941600662016796</v>
      </c>
    </row>
    <row r="816" spans="1:32" x14ac:dyDescent="0.35">
      <c r="A816" s="19" t="s">
        <v>1147</v>
      </c>
      <c r="B816" s="20" t="s">
        <v>32</v>
      </c>
      <c r="C816" s="20" t="s">
        <v>1135</v>
      </c>
      <c r="D816" s="20" t="s">
        <v>190</v>
      </c>
      <c r="E816" s="20" t="s">
        <v>25</v>
      </c>
      <c r="F816" s="20"/>
      <c r="G816" s="20" t="s">
        <v>97</v>
      </c>
      <c r="H816" s="20" t="s">
        <v>99</v>
      </c>
      <c r="I816" s="20" t="s">
        <v>99</v>
      </c>
      <c r="J816" s="39" t="s">
        <v>103</v>
      </c>
      <c r="K816" s="39">
        <v>0</v>
      </c>
      <c r="L816" s="39" t="s">
        <v>192</v>
      </c>
      <c r="M816" s="39" t="s">
        <v>99</v>
      </c>
      <c r="N816" s="39" t="s">
        <v>1145</v>
      </c>
      <c r="O816" s="39">
        <v>55.78</v>
      </c>
      <c r="P816" s="41">
        <v>65.941600662016796</v>
      </c>
      <c r="Q816" s="39" t="s">
        <v>103</v>
      </c>
      <c r="R816" s="39" t="s">
        <v>103</v>
      </c>
      <c r="S816" s="39">
        <v>11.4</v>
      </c>
      <c r="T816" s="39" t="s">
        <v>103</v>
      </c>
      <c r="U816" s="39" t="s">
        <v>104</v>
      </c>
      <c r="V816" s="39" t="s">
        <v>99</v>
      </c>
      <c r="W816" s="39" t="s">
        <v>103</v>
      </c>
      <c r="X816" s="39">
        <v>9.6</v>
      </c>
      <c r="Y816" s="39">
        <v>11.4</v>
      </c>
      <c r="Z816" s="22">
        <v>1.1875</v>
      </c>
      <c r="AA816" s="22">
        <v>0.84210526315789469</v>
      </c>
      <c r="AB816" s="20">
        <v>2021</v>
      </c>
      <c r="AC816" s="20">
        <v>2021</v>
      </c>
      <c r="AD816" s="23" t="s">
        <v>103</v>
      </c>
      <c r="AE816" s="23" t="s">
        <v>103</v>
      </c>
      <c r="AF816" s="2">
        <f t="shared" si="12"/>
        <v>65.941600662016796</v>
      </c>
    </row>
    <row r="817" spans="1:32" x14ac:dyDescent="0.35">
      <c r="A817" s="19" t="s">
        <v>1148</v>
      </c>
      <c r="B817" s="20" t="s">
        <v>32</v>
      </c>
      <c r="C817" s="20" t="s">
        <v>1135</v>
      </c>
      <c r="D817" s="20" t="s">
        <v>190</v>
      </c>
      <c r="E817" s="20" t="s">
        <v>51</v>
      </c>
      <c r="F817" s="20"/>
      <c r="G817" s="20" t="s">
        <v>112</v>
      </c>
      <c r="H817" s="20" t="s">
        <v>99</v>
      </c>
      <c r="I817" s="20" t="s">
        <v>99</v>
      </c>
      <c r="J817" s="39" t="s">
        <v>103</v>
      </c>
      <c r="K817" s="39">
        <v>0</v>
      </c>
      <c r="L817" s="39" t="s">
        <v>192</v>
      </c>
      <c r="M817" s="39" t="s">
        <v>99</v>
      </c>
      <c r="N817" s="39" t="s">
        <v>103</v>
      </c>
      <c r="O817" s="39" t="s">
        <v>103</v>
      </c>
      <c r="P817" s="41" t="s">
        <v>103</v>
      </c>
      <c r="Q817" s="39" t="s">
        <v>103</v>
      </c>
      <c r="R817" s="39" t="s">
        <v>103</v>
      </c>
      <c r="S817" s="39" t="s">
        <v>103</v>
      </c>
      <c r="T817" s="39" t="s">
        <v>103</v>
      </c>
      <c r="U817" s="39" t="s">
        <v>121</v>
      </c>
      <c r="V817" s="39" t="s">
        <v>99</v>
      </c>
      <c r="W817" s="39" t="s">
        <v>103</v>
      </c>
      <c r="X817" s="39" t="s">
        <v>103</v>
      </c>
      <c r="Y817" s="39" t="s">
        <v>103</v>
      </c>
      <c r="Z817" s="22" t="s">
        <v>103</v>
      </c>
      <c r="AA817" s="22" t="s">
        <v>103</v>
      </c>
      <c r="AB817" s="20">
        <v>2022</v>
      </c>
      <c r="AC817" s="20">
        <v>2021</v>
      </c>
      <c r="AD817" s="23">
        <v>44531</v>
      </c>
      <c r="AE817" s="23" t="s">
        <v>103</v>
      </c>
      <c r="AF817" s="2" t="str">
        <f t="shared" si="12"/>
        <v/>
      </c>
    </row>
    <row r="818" spans="1:32" x14ac:dyDescent="0.35">
      <c r="A818" s="19" t="s">
        <v>1149</v>
      </c>
      <c r="B818" s="20" t="s">
        <v>32</v>
      </c>
      <c r="C818" s="20" t="s">
        <v>1135</v>
      </c>
      <c r="D818" s="20" t="s">
        <v>190</v>
      </c>
      <c r="E818" s="20" t="s">
        <v>37</v>
      </c>
      <c r="F818" s="20"/>
      <c r="G818" s="20" t="s">
        <v>112</v>
      </c>
      <c r="H818" s="20" t="s">
        <v>99</v>
      </c>
      <c r="I818" s="20" t="s">
        <v>99</v>
      </c>
      <c r="J818" s="39" t="s">
        <v>103</v>
      </c>
      <c r="K818" s="39">
        <v>0</v>
      </c>
      <c r="L818" s="39" t="s">
        <v>192</v>
      </c>
      <c r="M818" s="39" t="s">
        <v>99</v>
      </c>
      <c r="N818" s="39" t="s">
        <v>103</v>
      </c>
      <c r="O818" s="39" t="s">
        <v>103</v>
      </c>
      <c r="P818" s="41" t="s">
        <v>103</v>
      </c>
      <c r="Q818" s="39" t="s">
        <v>103</v>
      </c>
      <c r="R818" s="39" t="s">
        <v>103</v>
      </c>
      <c r="S818" s="39" t="s">
        <v>103</v>
      </c>
      <c r="T818" s="39" t="s">
        <v>103</v>
      </c>
      <c r="U818" s="39" t="s">
        <v>207</v>
      </c>
      <c r="V818" s="39" t="s">
        <v>99</v>
      </c>
      <c r="W818" s="39" t="s">
        <v>103</v>
      </c>
      <c r="X818" s="39">
        <v>0.14000000000000001</v>
      </c>
      <c r="Y818" s="39">
        <v>0.55000000000000004</v>
      </c>
      <c r="Z818" s="22">
        <v>3.9285714285714284</v>
      </c>
      <c r="AA818" s="22" t="s">
        <v>106</v>
      </c>
      <c r="AB818" s="20">
        <v>2022</v>
      </c>
      <c r="AC818" s="20">
        <v>2022</v>
      </c>
      <c r="AD818" s="23">
        <v>44835</v>
      </c>
      <c r="AE818" s="23" t="s">
        <v>103</v>
      </c>
      <c r="AF818" s="2" t="str">
        <f t="shared" si="12"/>
        <v/>
      </c>
    </row>
    <row r="819" spans="1:32" x14ac:dyDescent="0.35">
      <c r="A819" s="19" t="s">
        <v>1149</v>
      </c>
      <c r="B819" s="20" t="s">
        <v>32</v>
      </c>
      <c r="C819" s="20" t="s">
        <v>1135</v>
      </c>
      <c r="D819" s="20" t="s">
        <v>190</v>
      </c>
      <c r="E819" s="20" t="s">
        <v>46</v>
      </c>
      <c r="F819" s="20"/>
      <c r="G819" s="20" t="s">
        <v>112</v>
      </c>
      <c r="H819" s="20" t="s">
        <v>99</v>
      </c>
      <c r="I819" s="20" t="s">
        <v>99</v>
      </c>
      <c r="J819" s="39" t="s">
        <v>103</v>
      </c>
      <c r="K819" s="39">
        <v>0</v>
      </c>
      <c r="L819" s="39" t="s">
        <v>192</v>
      </c>
      <c r="M819" s="39" t="s">
        <v>99</v>
      </c>
      <c r="N819" s="39" t="s">
        <v>103</v>
      </c>
      <c r="O819" s="39" t="s">
        <v>103</v>
      </c>
      <c r="P819" s="41" t="s">
        <v>103</v>
      </c>
      <c r="Q819" s="39" t="s">
        <v>103</v>
      </c>
      <c r="R819" s="39" t="s">
        <v>103</v>
      </c>
      <c r="S819" s="39" t="s">
        <v>103</v>
      </c>
      <c r="T819" s="39" t="s">
        <v>103</v>
      </c>
      <c r="U819" s="39" t="s">
        <v>61</v>
      </c>
      <c r="V819" s="39" t="s">
        <v>99</v>
      </c>
      <c r="W819" s="39" t="s">
        <v>103</v>
      </c>
      <c r="X819" s="39">
        <v>0</v>
      </c>
      <c r="Y819" s="39">
        <v>0.26500000000000001</v>
      </c>
      <c r="Z819" s="22" t="s">
        <v>106</v>
      </c>
      <c r="AA819" s="22" t="s">
        <v>106</v>
      </c>
      <c r="AB819" s="20">
        <v>2022</v>
      </c>
      <c r="AC819" s="20">
        <v>2022</v>
      </c>
      <c r="AD819" s="23">
        <v>44835</v>
      </c>
      <c r="AE819" s="23" t="s">
        <v>103</v>
      </c>
      <c r="AF819" s="2" t="str">
        <f t="shared" si="12"/>
        <v/>
      </c>
    </row>
    <row r="820" spans="1:32" x14ac:dyDescent="0.35">
      <c r="A820" s="19" t="s">
        <v>1149</v>
      </c>
      <c r="B820" s="20" t="s">
        <v>32</v>
      </c>
      <c r="C820" s="20" t="s">
        <v>1135</v>
      </c>
      <c r="D820" s="20" t="s">
        <v>190</v>
      </c>
      <c r="E820" s="20" t="s">
        <v>50</v>
      </c>
      <c r="F820" s="20"/>
      <c r="G820" s="20" t="s">
        <v>112</v>
      </c>
      <c r="H820" s="20" t="s">
        <v>99</v>
      </c>
      <c r="I820" s="20" t="s">
        <v>99</v>
      </c>
      <c r="J820" s="39" t="s">
        <v>103</v>
      </c>
      <c r="K820" s="39">
        <v>0</v>
      </c>
      <c r="L820" s="39" t="s">
        <v>192</v>
      </c>
      <c r="M820" s="39" t="s">
        <v>99</v>
      </c>
      <c r="N820" s="39" t="s">
        <v>103</v>
      </c>
      <c r="O820" s="39">
        <v>51</v>
      </c>
      <c r="P820" s="41">
        <v>53.605213369770865</v>
      </c>
      <c r="Q820" s="39" t="s">
        <v>103</v>
      </c>
      <c r="R820" s="39" t="s">
        <v>103</v>
      </c>
      <c r="S820" s="39" t="s">
        <v>103</v>
      </c>
      <c r="T820" s="39" t="s">
        <v>103</v>
      </c>
      <c r="U820" s="39" t="s">
        <v>158</v>
      </c>
      <c r="V820" s="39" t="s">
        <v>99</v>
      </c>
      <c r="W820" s="39" t="s">
        <v>103</v>
      </c>
      <c r="X820" s="39">
        <v>0.112</v>
      </c>
      <c r="Y820" s="39">
        <v>0.27700000000000002</v>
      </c>
      <c r="Z820" s="22">
        <v>2.473214285714286</v>
      </c>
      <c r="AA820" s="22" t="s">
        <v>106</v>
      </c>
      <c r="AB820" s="20">
        <v>2022</v>
      </c>
      <c r="AC820" s="20">
        <v>2022</v>
      </c>
      <c r="AD820" s="23">
        <v>44835</v>
      </c>
      <c r="AE820" s="23" t="s">
        <v>103</v>
      </c>
      <c r="AF820" s="2">
        <f>IF(ISBLANK(P820), NA(), P820)</f>
        <v>53.605213369770865</v>
      </c>
    </row>
    <row r="821" spans="1:32" x14ac:dyDescent="0.35">
      <c r="A821" s="19" t="s">
        <v>1149</v>
      </c>
      <c r="B821" s="20" t="s">
        <v>32</v>
      </c>
      <c r="C821" s="20" t="s">
        <v>1135</v>
      </c>
      <c r="D821" s="20" t="s">
        <v>190</v>
      </c>
      <c r="E821" s="20" t="s">
        <v>25</v>
      </c>
      <c r="F821" s="20"/>
      <c r="G821" s="20" t="s">
        <v>112</v>
      </c>
      <c r="H821" s="20" t="s">
        <v>99</v>
      </c>
      <c r="I821" s="20" t="s">
        <v>99</v>
      </c>
      <c r="J821" s="39" t="s">
        <v>103</v>
      </c>
      <c r="K821" s="39">
        <v>0</v>
      </c>
      <c r="L821" s="39" t="s">
        <v>192</v>
      </c>
      <c r="M821" s="39" t="s">
        <v>99</v>
      </c>
      <c r="N821" s="39" t="s">
        <v>103</v>
      </c>
      <c r="O821" s="39">
        <v>75.47</v>
      </c>
      <c r="P821" s="41">
        <v>79.325204961109947</v>
      </c>
      <c r="Q821" s="39" t="s">
        <v>103</v>
      </c>
      <c r="R821" s="39" t="s">
        <v>103</v>
      </c>
      <c r="S821" s="39" t="s">
        <v>103</v>
      </c>
      <c r="T821" s="39" t="s">
        <v>103</v>
      </c>
      <c r="U821" s="39" t="s">
        <v>104</v>
      </c>
      <c r="V821" s="39" t="s">
        <v>99</v>
      </c>
      <c r="W821" s="39" t="s">
        <v>103</v>
      </c>
      <c r="X821" s="39">
        <v>11.87</v>
      </c>
      <c r="Y821" s="39">
        <v>12.6</v>
      </c>
      <c r="Z821" s="22">
        <v>1.0614995787700086</v>
      </c>
      <c r="AA821" s="22" t="s">
        <v>106</v>
      </c>
      <c r="AB821" s="20">
        <v>2022</v>
      </c>
      <c r="AC821" s="20">
        <v>2022</v>
      </c>
      <c r="AD821" s="23">
        <v>44835</v>
      </c>
      <c r="AE821" s="23" t="s">
        <v>103</v>
      </c>
      <c r="AF821" s="2">
        <f t="shared" si="12"/>
        <v>79.325204961109947</v>
      </c>
    </row>
    <row r="822" spans="1:32" x14ac:dyDescent="0.35">
      <c r="A822" s="19" t="s">
        <v>1149</v>
      </c>
      <c r="B822" s="20" t="s">
        <v>32</v>
      </c>
      <c r="C822" s="20" t="s">
        <v>1135</v>
      </c>
      <c r="D822" s="20" t="s">
        <v>190</v>
      </c>
      <c r="E822" s="20" t="s">
        <v>26</v>
      </c>
      <c r="F822" s="20"/>
      <c r="G822" s="20" t="s">
        <v>112</v>
      </c>
      <c r="H822" s="20" t="s">
        <v>99</v>
      </c>
      <c r="I822" s="20" t="s">
        <v>99</v>
      </c>
      <c r="J822" s="39" t="s">
        <v>103</v>
      </c>
      <c r="K822" s="39">
        <v>0</v>
      </c>
      <c r="L822" s="39" t="s">
        <v>192</v>
      </c>
      <c r="M822" s="39" t="s">
        <v>99</v>
      </c>
      <c r="N822" s="39" t="s">
        <v>103</v>
      </c>
      <c r="O822" s="39" t="s">
        <v>103</v>
      </c>
      <c r="P822" s="41" t="s">
        <v>103</v>
      </c>
      <c r="Q822" s="39" t="s">
        <v>103</v>
      </c>
      <c r="R822" s="39" t="s">
        <v>103</v>
      </c>
      <c r="S822" s="39" t="s">
        <v>103</v>
      </c>
      <c r="T822" s="39" t="s">
        <v>103</v>
      </c>
      <c r="U822" s="39" t="s">
        <v>109</v>
      </c>
      <c r="V822" s="39" t="s">
        <v>99</v>
      </c>
      <c r="W822" s="39" t="s">
        <v>103</v>
      </c>
      <c r="X822" s="39">
        <v>0</v>
      </c>
      <c r="Y822" s="39">
        <v>0</v>
      </c>
      <c r="Z822" s="22" t="s">
        <v>103</v>
      </c>
      <c r="AA822" s="22" t="s">
        <v>103</v>
      </c>
      <c r="AB822" s="20">
        <v>2022</v>
      </c>
      <c r="AC822" s="20">
        <v>2022</v>
      </c>
      <c r="AD822" s="23">
        <v>44835</v>
      </c>
      <c r="AE822" s="23" t="s">
        <v>103</v>
      </c>
      <c r="AF822" s="2" t="str">
        <f t="shared" si="12"/>
        <v/>
      </c>
    </row>
    <row r="823" spans="1:32" x14ac:dyDescent="0.35">
      <c r="A823" s="19" t="s">
        <v>1150</v>
      </c>
      <c r="B823" s="20" t="s">
        <v>32</v>
      </c>
      <c r="C823" s="20" t="s">
        <v>1151</v>
      </c>
      <c r="D823" s="20" t="s">
        <v>190</v>
      </c>
      <c r="E823" s="20" t="s">
        <v>37</v>
      </c>
      <c r="F823" s="20"/>
      <c r="G823" s="20" t="s">
        <v>97</v>
      </c>
      <c r="H823" s="20" t="s">
        <v>98</v>
      </c>
      <c r="I823" s="20" t="s">
        <v>341</v>
      </c>
      <c r="J823" s="39">
        <v>10</v>
      </c>
      <c r="K823" s="39">
        <v>0</v>
      </c>
      <c r="L823" s="39" t="s">
        <v>192</v>
      </c>
      <c r="M823" s="39" t="s">
        <v>101</v>
      </c>
      <c r="N823" s="39" t="s">
        <v>1152</v>
      </c>
      <c r="O823" s="39" t="s">
        <v>103</v>
      </c>
      <c r="P823" s="41" t="s">
        <v>103</v>
      </c>
      <c r="Q823" s="39" t="s">
        <v>103</v>
      </c>
      <c r="R823" s="39" t="s">
        <v>103</v>
      </c>
      <c r="S823" s="39" t="s">
        <v>103</v>
      </c>
      <c r="T823" s="39" t="s">
        <v>103</v>
      </c>
      <c r="U823" s="39" t="s">
        <v>207</v>
      </c>
      <c r="V823" s="39" t="s">
        <v>99</v>
      </c>
      <c r="W823" s="39">
        <v>0</v>
      </c>
      <c r="X823" s="39">
        <v>200</v>
      </c>
      <c r="Y823" s="39">
        <v>200</v>
      </c>
      <c r="Z823" s="22">
        <v>1</v>
      </c>
      <c r="AA823" s="22" t="s">
        <v>106</v>
      </c>
      <c r="AB823" s="20">
        <v>2016</v>
      </c>
      <c r="AC823" s="20">
        <v>2016</v>
      </c>
      <c r="AD823" s="23" t="s">
        <v>103</v>
      </c>
      <c r="AE823" s="23">
        <v>43918</v>
      </c>
      <c r="AF823" s="2" t="str">
        <f t="shared" si="12"/>
        <v/>
      </c>
    </row>
    <row r="824" spans="1:32" x14ac:dyDescent="0.35">
      <c r="A824" s="19" t="s">
        <v>1153</v>
      </c>
      <c r="B824" s="20" t="s">
        <v>32</v>
      </c>
      <c r="C824" s="20" t="s">
        <v>1151</v>
      </c>
      <c r="D824" s="20" t="s">
        <v>190</v>
      </c>
      <c r="E824" s="20" t="s">
        <v>26</v>
      </c>
      <c r="F824" s="20"/>
      <c r="G824" s="20" t="s">
        <v>97</v>
      </c>
      <c r="H824" s="20" t="s">
        <v>98</v>
      </c>
      <c r="I824" s="20" t="s">
        <v>341</v>
      </c>
      <c r="J824" s="39">
        <v>10</v>
      </c>
      <c r="K824" s="39">
        <v>0</v>
      </c>
      <c r="L824" s="39" t="s">
        <v>192</v>
      </c>
      <c r="M824" s="39" t="s">
        <v>99</v>
      </c>
      <c r="N824" s="39" t="s">
        <v>1152</v>
      </c>
      <c r="O824" s="39" t="s">
        <v>103</v>
      </c>
      <c r="P824" s="41" t="s">
        <v>103</v>
      </c>
      <c r="Q824" s="39" t="s">
        <v>103</v>
      </c>
      <c r="R824" s="39" t="s">
        <v>103</v>
      </c>
      <c r="S824" s="39" t="s">
        <v>103</v>
      </c>
      <c r="T824" s="39" t="s">
        <v>103</v>
      </c>
      <c r="U824" s="39" t="s">
        <v>109</v>
      </c>
      <c r="V824" s="39" t="s">
        <v>99</v>
      </c>
      <c r="W824" s="39">
        <v>0</v>
      </c>
      <c r="X824" s="39">
        <v>500</v>
      </c>
      <c r="Y824" s="39">
        <v>500</v>
      </c>
      <c r="Z824" s="22">
        <v>1</v>
      </c>
      <c r="AA824" s="22" t="s">
        <v>106</v>
      </c>
      <c r="AB824" s="20">
        <v>2016</v>
      </c>
      <c r="AC824" s="20">
        <v>2016</v>
      </c>
      <c r="AD824" s="23" t="s">
        <v>103</v>
      </c>
      <c r="AE824" s="23">
        <v>43918</v>
      </c>
      <c r="AF824" s="2" t="str">
        <f t="shared" si="12"/>
        <v/>
      </c>
    </row>
    <row r="825" spans="1:32" x14ac:dyDescent="0.35">
      <c r="A825" s="19" t="s">
        <v>1154</v>
      </c>
      <c r="B825" s="20" t="s">
        <v>32</v>
      </c>
      <c r="C825" s="20" t="s">
        <v>1151</v>
      </c>
      <c r="D825" s="20" t="s">
        <v>190</v>
      </c>
      <c r="E825" s="20" t="s">
        <v>51</v>
      </c>
      <c r="F825" s="20"/>
      <c r="G825" s="20" t="s">
        <v>97</v>
      </c>
      <c r="H825" s="20" t="s">
        <v>98</v>
      </c>
      <c r="I825" s="20" t="s">
        <v>145</v>
      </c>
      <c r="J825" s="39">
        <v>25</v>
      </c>
      <c r="K825" s="39">
        <v>0</v>
      </c>
      <c r="L825" s="39" t="s">
        <v>192</v>
      </c>
      <c r="M825" s="39" t="s">
        <v>123</v>
      </c>
      <c r="N825" s="39" t="s">
        <v>1155</v>
      </c>
      <c r="O825" s="39">
        <v>43</v>
      </c>
      <c r="P825" s="41">
        <v>48.488949030221015</v>
      </c>
      <c r="Q825" s="39" t="s">
        <v>103</v>
      </c>
      <c r="R825" s="39">
        <v>0</v>
      </c>
      <c r="S825" s="39">
        <v>3000</v>
      </c>
      <c r="T825" s="39" t="s">
        <v>103</v>
      </c>
      <c r="U825" s="39" t="s">
        <v>121</v>
      </c>
      <c r="V825" s="39" t="s">
        <v>99</v>
      </c>
      <c r="W825" s="39">
        <v>0</v>
      </c>
      <c r="X825" s="39">
        <v>3000</v>
      </c>
      <c r="Y825" s="39">
        <v>3000</v>
      </c>
      <c r="Z825" s="22">
        <v>1</v>
      </c>
      <c r="AA825" s="22">
        <v>1</v>
      </c>
      <c r="AB825" s="20">
        <v>2017</v>
      </c>
      <c r="AC825" s="20">
        <v>2016</v>
      </c>
      <c r="AD825" s="23" t="s">
        <v>103</v>
      </c>
      <c r="AE825" s="23">
        <v>43921</v>
      </c>
      <c r="AF825" s="2">
        <f t="shared" si="12"/>
        <v>48.488949030221015</v>
      </c>
    </row>
    <row r="826" spans="1:32" x14ac:dyDescent="0.35">
      <c r="A826" s="19" t="s">
        <v>1156</v>
      </c>
      <c r="B826" s="20" t="s">
        <v>32</v>
      </c>
      <c r="C826" s="20" t="s">
        <v>1151</v>
      </c>
      <c r="D826" s="20" t="s">
        <v>190</v>
      </c>
      <c r="E826" s="20" t="s">
        <v>25</v>
      </c>
      <c r="F826" s="20"/>
      <c r="G826" s="20" t="s">
        <v>97</v>
      </c>
      <c r="H826" s="20" t="s">
        <v>98</v>
      </c>
      <c r="I826" s="20" t="s">
        <v>99</v>
      </c>
      <c r="J826" s="39">
        <v>25</v>
      </c>
      <c r="K826" s="39">
        <v>0</v>
      </c>
      <c r="L826" s="39" t="s">
        <v>192</v>
      </c>
      <c r="M826" s="39" t="s">
        <v>123</v>
      </c>
      <c r="N826" s="39" t="s">
        <v>1157</v>
      </c>
      <c r="O826" s="39">
        <v>43</v>
      </c>
      <c r="P826" s="41">
        <v>48.488949030221015</v>
      </c>
      <c r="Q826" s="39" t="s">
        <v>103</v>
      </c>
      <c r="R826" s="39">
        <v>0</v>
      </c>
      <c r="S826" s="39">
        <v>3000</v>
      </c>
      <c r="T826" s="39" t="s">
        <v>103</v>
      </c>
      <c r="U826" s="39" t="s">
        <v>104</v>
      </c>
      <c r="V826" s="39" t="s">
        <v>99</v>
      </c>
      <c r="W826" s="39">
        <v>0</v>
      </c>
      <c r="X826" s="39">
        <v>1.01</v>
      </c>
      <c r="Y826" s="39">
        <v>1.01</v>
      </c>
      <c r="Z826" s="22">
        <v>1</v>
      </c>
      <c r="AA826" s="22">
        <v>3.3666666666666665E-4</v>
      </c>
      <c r="AB826" s="20">
        <v>2017</v>
      </c>
      <c r="AC826" s="20">
        <v>2016</v>
      </c>
      <c r="AD826" s="23" t="s">
        <v>103</v>
      </c>
      <c r="AE826" s="23">
        <v>43921</v>
      </c>
      <c r="AF826" s="2">
        <f t="shared" si="12"/>
        <v>48.488949030221015</v>
      </c>
    </row>
    <row r="827" spans="1:32" x14ac:dyDescent="0.35">
      <c r="A827" s="19" t="s">
        <v>1158</v>
      </c>
      <c r="B827" s="20" t="s">
        <v>32</v>
      </c>
      <c r="C827" s="20" t="s">
        <v>1151</v>
      </c>
      <c r="D827" s="20" t="s">
        <v>190</v>
      </c>
      <c r="E827" s="20" t="s">
        <v>26</v>
      </c>
      <c r="F827" s="20"/>
      <c r="G827" s="20" t="s">
        <v>97</v>
      </c>
      <c r="H827" s="20" t="s">
        <v>98</v>
      </c>
      <c r="I827" s="20" t="s">
        <v>99</v>
      </c>
      <c r="J827" s="39">
        <v>25</v>
      </c>
      <c r="K827" s="39">
        <v>0</v>
      </c>
      <c r="L827" s="39" t="s">
        <v>192</v>
      </c>
      <c r="M827" s="39" t="s">
        <v>123</v>
      </c>
      <c r="N827" s="39" t="s">
        <v>1159</v>
      </c>
      <c r="O827" s="39">
        <v>43</v>
      </c>
      <c r="P827" s="41">
        <v>48.488949030221015</v>
      </c>
      <c r="Q827" s="39" t="s">
        <v>103</v>
      </c>
      <c r="R827" s="39">
        <v>0</v>
      </c>
      <c r="S827" s="39">
        <v>3000</v>
      </c>
      <c r="T827" s="39" t="s">
        <v>103</v>
      </c>
      <c r="U827" s="39" t="s">
        <v>109</v>
      </c>
      <c r="V827" s="39" t="s">
        <v>99</v>
      </c>
      <c r="W827" s="39">
        <v>0</v>
      </c>
      <c r="X827" s="39">
        <v>2979.65</v>
      </c>
      <c r="Y827" s="39">
        <v>2979.65</v>
      </c>
      <c r="Z827" s="22">
        <v>1</v>
      </c>
      <c r="AA827" s="22">
        <v>0.99321666666666675</v>
      </c>
      <c r="AB827" s="20">
        <v>2017</v>
      </c>
      <c r="AC827" s="20">
        <v>2016</v>
      </c>
      <c r="AD827" s="23" t="s">
        <v>103</v>
      </c>
      <c r="AE827" s="23">
        <v>43921</v>
      </c>
      <c r="AF827" s="2">
        <f t="shared" si="12"/>
        <v>48.488949030221015</v>
      </c>
    </row>
    <row r="828" spans="1:32" x14ac:dyDescent="0.35">
      <c r="A828" s="19" t="s">
        <v>1160</v>
      </c>
      <c r="B828" s="20" t="s">
        <v>32</v>
      </c>
      <c r="C828" s="20" t="s">
        <v>1151</v>
      </c>
      <c r="D828" s="20" t="s">
        <v>190</v>
      </c>
      <c r="E828" s="20" t="s">
        <v>51</v>
      </c>
      <c r="F828" s="20"/>
      <c r="G828" s="20" t="s">
        <v>97</v>
      </c>
      <c r="H828" s="20" t="s">
        <v>98</v>
      </c>
      <c r="I828" s="20" t="s">
        <v>145</v>
      </c>
      <c r="J828" s="39">
        <v>25</v>
      </c>
      <c r="K828" s="39">
        <v>0</v>
      </c>
      <c r="L828" s="39" t="s">
        <v>192</v>
      </c>
      <c r="M828" s="39" t="s">
        <v>123</v>
      </c>
      <c r="N828" s="39" t="s">
        <v>1155</v>
      </c>
      <c r="O828" s="39">
        <v>25.4</v>
      </c>
      <c r="P828" s="41">
        <v>28.642309427153808</v>
      </c>
      <c r="Q828" s="39" t="s">
        <v>103</v>
      </c>
      <c r="R828" s="39">
        <v>0</v>
      </c>
      <c r="S828" s="39">
        <v>3000</v>
      </c>
      <c r="T828" s="39" t="s">
        <v>103</v>
      </c>
      <c r="U828" s="39" t="s">
        <v>121</v>
      </c>
      <c r="V828" s="39" t="s">
        <v>99</v>
      </c>
      <c r="W828" s="39">
        <v>0</v>
      </c>
      <c r="X828" s="39">
        <v>5000</v>
      </c>
      <c r="Y828" s="39">
        <v>5000</v>
      </c>
      <c r="Z828" s="22">
        <v>1</v>
      </c>
      <c r="AA828" s="22">
        <v>1.6666666666666667</v>
      </c>
      <c r="AB828" s="20">
        <v>2017</v>
      </c>
      <c r="AC828" s="20">
        <v>2017</v>
      </c>
      <c r="AD828" s="23" t="s">
        <v>103</v>
      </c>
      <c r="AE828" s="23">
        <v>43921</v>
      </c>
      <c r="AF828" s="2">
        <f t="shared" si="12"/>
        <v>28.642309427153808</v>
      </c>
    </row>
    <row r="829" spans="1:32" x14ac:dyDescent="0.35">
      <c r="A829" s="19" t="s">
        <v>1161</v>
      </c>
      <c r="B829" s="20" t="s">
        <v>32</v>
      </c>
      <c r="C829" s="20" t="s">
        <v>1151</v>
      </c>
      <c r="D829" s="20" t="s">
        <v>190</v>
      </c>
      <c r="E829" s="20" t="s">
        <v>25</v>
      </c>
      <c r="F829" s="20"/>
      <c r="G829" s="20" t="s">
        <v>97</v>
      </c>
      <c r="H829" s="20" t="s">
        <v>98</v>
      </c>
      <c r="I829" s="20" t="s">
        <v>99</v>
      </c>
      <c r="J829" s="39">
        <v>25</v>
      </c>
      <c r="K829" s="39">
        <v>0</v>
      </c>
      <c r="L829" s="39" t="s">
        <v>192</v>
      </c>
      <c r="M829" s="39" t="s">
        <v>123</v>
      </c>
      <c r="N829" s="39" t="s">
        <v>1157</v>
      </c>
      <c r="O829" s="39">
        <v>25.4</v>
      </c>
      <c r="P829" s="41">
        <v>28.642309427153808</v>
      </c>
      <c r="Q829" s="39" t="s">
        <v>103</v>
      </c>
      <c r="R829" s="39">
        <v>0</v>
      </c>
      <c r="S829" s="39">
        <v>3000</v>
      </c>
      <c r="T829" s="39" t="s">
        <v>103</v>
      </c>
      <c r="U829" s="39" t="s">
        <v>104</v>
      </c>
      <c r="V829" s="39" t="s">
        <v>99</v>
      </c>
      <c r="W829" s="39">
        <v>0</v>
      </c>
      <c r="X829" s="39">
        <v>4009</v>
      </c>
      <c r="Y829" s="39">
        <v>4009</v>
      </c>
      <c r="Z829" s="22">
        <v>1</v>
      </c>
      <c r="AA829" s="22">
        <v>1.3363333333333334</v>
      </c>
      <c r="AB829" s="20">
        <v>2017</v>
      </c>
      <c r="AC829" s="20">
        <v>2017</v>
      </c>
      <c r="AD829" s="23" t="s">
        <v>103</v>
      </c>
      <c r="AE829" s="23">
        <v>43921</v>
      </c>
      <c r="AF829" s="2">
        <f t="shared" si="12"/>
        <v>28.642309427153808</v>
      </c>
    </row>
    <row r="830" spans="1:32" x14ac:dyDescent="0.35">
      <c r="A830" s="19" t="s">
        <v>1162</v>
      </c>
      <c r="B830" s="20" t="s">
        <v>32</v>
      </c>
      <c r="C830" s="20" t="s">
        <v>1151</v>
      </c>
      <c r="D830" s="20" t="s">
        <v>190</v>
      </c>
      <c r="E830" s="20" t="s">
        <v>26</v>
      </c>
      <c r="F830" s="20"/>
      <c r="G830" s="20" t="s">
        <v>97</v>
      </c>
      <c r="H830" s="20" t="s">
        <v>98</v>
      </c>
      <c r="I830" s="20" t="s">
        <v>99</v>
      </c>
      <c r="J830" s="39">
        <v>25</v>
      </c>
      <c r="K830" s="39">
        <v>0</v>
      </c>
      <c r="L830" s="39" t="s">
        <v>192</v>
      </c>
      <c r="M830" s="39" t="s">
        <v>123</v>
      </c>
      <c r="N830" s="39" t="s">
        <v>1159</v>
      </c>
      <c r="O830" s="39">
        <v>25.4</v>
      </c>
      <c r="P830" s="41">
        <v>28.642309427153808</v>
      </c>
      <c r="Q830" s="39" t="s">
        <v>103</v>
      </c>
      <c r="R830" s="39">
        <v>0</v>
      </c>
      <c r="S830" s="39">
        <v>3000</v>
      </c>
      <c r="T830" s="39" t="s">
        <v>103</v>
      </c>
      <c r="U830" s="39" t="s">
        <v>109</v>
      </c>
      <c r="V830" s="39" t="s">
        <v>99</v>
      </c>
      <c r="W830" s="39">
        <v>0</v>
      </c>
      <c r="X830" s="39">
        <v>1127.82</v>
      </c>
      <c r="Y830" s="39">
        <v>1127.82</v>
      </c>
      <c r="Z830" s="22">
        <v>1</v>
      </c>
      <c r="AA830" s="22">
        <v>0.37594</v>
      </c>
      <c r="AB830" s="20">
        <v>2017</v>
      </c>
      <c r="AC830" s="20">
        <v>2017</v>
      </c>
      <c r="AD830" s="23" t="s">
        <v>103</v>
      </c>
      <c r="AE830" s="23">
        <v>43921</v>
      </c>
      <c r="AF830" s="2">
        <f t="shared" si="12"/>
        <v>28.642309427153808</v>
      </c>
    </row>
    <row r="831" spans="1:32" x14ac:dyDescent="0.35">
      <c r="A831" s="19" t="s">
        <v>1163</v>
      </c>
      <c r="B831" s="20" t="s">
        <v>32</v>
      </c>
      <c r="C831" s="20" t="s">
        <v>1151</v>
      </c>
      <c r="D831" s="20" t="s">
        <v>190</v>
      </c>
      <c r="E831" s="20" t="s">
        <v>25</v>
      </c>
      <c r="F831" s="20"/>
      <c r="G831" s="20" t="s">
        <v>97</v>
      </c>
      <c r="H831" s="20" t="s">
        <v>98</v>
      </c>
      <c r="I831" s="20" t="s">
        <v>145</v>
      </c>
      <c r="J831" s="39">
        <v>12</v>
      </c>
      <c r="K831" s="39">
        <v>0</v>
      </c>
      <c r="L831" s="39" t="s">
        <v>192</v>
      </c>
      <c r="M831" s="39" t="s">
        <v>101</v>
      </c>
      <c r="N831" s="39" t="s">
        <v>103</v>
      </c>
      <c r="O831" s="39">
        <v>24.47</v>
      </c>
      <c r="P831" s="41">
        <v>28.927769239862869</v>
      </c>
      <c r="Q831" s="39" t="s">
        <v>103</v>
      </c>
      <c r="R831" s="39">
        <v>1000</v>
      </c>
      <c r="S831" s="39">
        <v>1000</v>
      </c>
      <c r="T831" s="39" t="s">
        <v>103</v>
      </c>
      <c r="U831" s="39" t="s">
        <v>104</v>
      </c>
      <c r="V831" s="39" t="s">
        <v>99</v>
      </c>
      <c r="W831" s="39">
        <v>0</v>
      </c>
      <c r="X831" s="39">
        <v>2036</v>
      </c>
      <c r="Y831" s="39">
        <v>2036</v>
      </c>
      <c r="Z831" s="22">
        <v>1</v>
      </c>
      <c r="AA831" s="22">
        <v>2.036</v>
      </c>
      <c r="AB831" s="20">
        <v>2021</v>
      </c>
      <c r="AC831" s="20">
        <v>2020</v>
      </c>
      <c r="AD831" s="23" t="s">
        <v>103</v>
      </c>
      <c r="AE831" s="23">
        <v>44985</v>
      </c>
      <c r="AF831" s="2">
        <f t="shared" si="12"/>
        <v>28.927769239862869</v>
      </c>
    </row>
    <row r="832" spans="1:32" x14ac:dyDescent="0.35">
      <c r="A832" s="19" t="s">
        <v>1164</v>
      </c>
      <c r="B832" s="20" t="s">
        <v>32</v>
      </c>
      <c r="C832" s="20" t="s">
        <v>1151</v>
      </c>
      <c r="D832" s="20" t="s">
        <v>190</v>
      </c>
      <c r="E832" s="20" t="s">
        <v>26</v>
      </c>
      <c r="F832" s="20"/>
      <c r="G832" s="20" t="s">
        <v>97</v>
      </c>
      <c r="H832" s="20" t="s">
        <v>98</v>
      </c>
      <c r="I832" s="20" t="s">
        <v>145</v>
      </c>
      <c r="J832" s="39">
        <v>12</v>
      </c>
      <c r="K832" s="39">
        <v>0</v>
      </c>
      <c r="L832" s="39" t="s">
        <v>192</v>
      </c>
      <c r="M832" s="39" t="s">
        <v>101</v>
      </c>
      <c r="N832" s="39" t="s">
        <v>103</v>
      </c>
      <c r="O832" s="39">
        <v>25.31</v>
      </c>
      <c r="P832" s="41">
        <v>29.920794420144222</v>
      </c>
      <c r="Q832" s="39" t="s">
        <v>103</v>
      </c>
      <c r="R832" s="39">
        <v>1000</v>
      </c>
      <c r="S832" s="39">
        <v>1000</v>
      </c>
      <c r="T832" s="39" t="s">
        <v>103</v>
      </c>
      <c r="U832" s="39" t="s">
        <v>109</v>
      </c>
      <c r="V832" s="39" t="s">
        <v>99</v>
      </c>
      <c r="W832" s="39">
        <v>0</v>
      </c>
      <c r="X832" s="39">
        <v>998</v>
      </c>
      <c r="Y832" s="39">
        <v>998</v>
      </c>
      <c r="Z832" s="22">
        <v>1</v>
      </c>
      <c r="AA832" s="22">
        <v>0.998</v>
      </c>
      <c r="AB832" s="20">
        <v>2021</v>
      </c>
      <c r="AC832" s="20">
        <v>2020</v>
      </c>
      <c r="AD832" s="23" t="s">
        <v>103</v>
      </c>
      <c r="AE832" s="23">
        <v>45351</v>
      </c>
      <c r="AF832" s="2">
        <f t="shared" si="12"/>
        <v>29.920794420144222</v>
      </c>
    </row>
    <row r="833" spans="1:32" x14ac:dyDescent="0.35">
      <c r="A833" s="19" t="s">
        <v>1165</v>
      </c>
      <c r="B833" s="20" t="s">
        <v>32</v>
      </c>
      <c r="C833" s="20" t="s">
        <v>1151</v>
      </c>
      <c r="D833" s="20" t="s">
        <v>190</v>
      </c>
      <c r="E833" s="20" t="s">
        <v>25</v>
      </c>
      <c r="F833" s="20"/>
      <c r="G833" s="20" t="s">
        <v>97</v>
      </c>
      <c r="H833" s="20" t="s">
        <v>98</v>
      </c>
      <c r="I833" s="20" t="s">
        <v>145</v>
      </c>
      <c r="J833" s="39">
        <v>12</v>
      </c>
      <c r="K833" s="39">
        <v>0</v>
      </c>
      <c r="L833" s="39" t="s">
        <v>192</v>
      </c>
      <c r="M833" s="39" t="s">
        <v>101</v>
      </c>
      <c r="N833" s="39" t="s">
        <v>103</v>
      </c>
      <c r="O833" s="39">
        <v>31.65</v>
      </c>
      <c r="P833" s="41">
        <v>37.415770185601133</v>
      </c>
      <c r="Q833" s="39" t="s">
        <v>103</v>
      </c>
      <c r="R833" s="39">
        <v>1700</v>
      </c>
      <c r="S833" s="39">
        <v>1700</v>
      </c>
      <c r="T833" s="39" t="s">
        <v>103</v>
      </c>
      <c r="U833" s="39" t="s">
        <v>104</v>
      </c>
      <c r="V833" s="39" t="s">
        <v>99</v>
      </c>
      <c r="W833" s="39">
        <v>0</v>
      </c>
      <c r="X833" s="39">
        <v>865.7</v>
      </c>
      <c r="Y833" s="39">
        <v>865.7</v>
      </c>
      <c r="Z833" s="22">
        <v>1</v>
      </c>
      <c r="AA833" s="22">
        <v>0.50923529411764712</v>
      </c>
      <c r="AB833" s="20">
        <v>2021</v>
      </c>
      <c r="AC833" s="20">
        <v>2020</v>
      </c>
      <c r="AD833" s="23" t="s">
        <v>103</v>
      </c>
      <c r="AE833" s="23">
        <v>45107</v>
      </c>
      <c r="AF833" s="2">
        <f t="shared" si="12"/>
        <v>37.415770185601133</v>
      </c>
    </row>
    <row r="834" spans="1:32" x14ac:dyDescent="0.35">
      <c r="A834" s="19" t="s">
        <v>1166</v>
      </c>
      <c r="B834" s="20" t="s">
        <v>32</v>
      </c>
      <c r="C834" s="20" t="s">
        <v>1151</v>
      </c>
      <c r="D834" s="20" t="s">
        <v>190</v>
      </c>
      <c r="E834" s="20" t="s">
        <v>26</v>
      </c>
      <c r="F834" s="20"/>
      <c r="G834" s="20" t="s">
        <v>97</v>
      </c>
      <c r="H834" s="20" t="s">
        <v>98</v>
      </c>
      <c r="I834" s="20" t="s">
        <v>145</v>
      </c>
      <c r="J834" s="39">
        <v>12</v>
      </c>
      <c r="K834" s="39">
        <v>0</v>
      </c>
      <c r="L834" s="39" t="s">
        <v>192</v>
      </c>
      <c r="M834" s="39" t="s">
        <v>101</v>
      </c>
      <c r="N834" s="39" t="s">
        <v>103</v>
      </c>
      <c r="O834" s="39">
        <v>30.23</v>
      </c>
      <c r="P834" s="41">
        <v>35.737084761792175</v>
      </c>
      <c r="Q834" s="39" t="s">
        <v>103</v>
      </c>
      <c r="R834" s="39">
        <v>1500</v>
      </c>
      <c r="S834" s="39">
        <v>1500</v>
      </c>
      <c r="T834" s="39" t="s">
        <v>103</v>
      </c>
      <c r="U834" s="39" t="s">
        <v>109</v>
      </c>
      <c r="V834" s="39" t="s">
        <v>99</v>
      </c>
      <c r="W834" s="39">
        <v>0</v>
      </c>
      <c r="X834" s="39">
        <v>2258</v>
      </c>
      <c r="Y834" s="39">
        <v>2258</v>
      </c>
      <c r="Z834" s="22">
        <v>1</v>
      </c>
      <c r="AA834" s="22">
        <v>1.5053333333333334</v>
      </c>
      <c r="AB834" s="20">
        <v>2021</v>
      </c>
      <c r="AC834" s="20">
        <v>2020</v>
      </c>
      <c r="AD834" s="23" t="s">
        <v>103</v>
      </c>
      <c r="AE834" s="23">
        <v>45473</v>
      </c>
      <c r="AF834" s="2">
        <f t="shared" si="12"/>
        <v>35.737084761792175</v>
      </c>
    </row>
    <row r="835" spans="1:32" x14ac:dyDescent="0.35">
      <c r="A835" s="19" t="s">
        <v>1167</v>
      </c>
      <c r="B835" s="20" t="s">
        <v>32</v>
      </c>
      <c r="C835" s="20" t="s">
        <v>1151</v>
      </c>
      <c r="D835" s="20" t="s">
        <v>190</v>
      </c>
      <c r="E835" s="20" t="s">
        <v>25</v>
      </c>
      <c r="F835" s="20"/>
      <c r="G835" s="20" t="s">
        <v>97</v>
      </c>
      <c r="H835" s="20" t="s">
        <v>98</v>
      </c>
      <c r="I835" s="20" t="s">
        <v>145</v>
      </c>
      <c r="J835" s="39">
        <v>12</v>
      </c>
      <c r="K835" s="39">
        <v>0</v>
      </c>
      <c r="L835" s="39" t="s">
        <v>192</v>
      </c>
      <c r="M835" s="39" t="s">
        <v>101</v>
      </c>
      <c r="N835" s="39" t="s">
        <v>1168</v>
      </c>
      <c r="O835" s="39" t="s">
        <v>103</v>
      </c>
      <c r="P835" s="41" t="s">
        <v>103</v>
      </c>
      <c r="Q835" s="39" t="s">
        <v>103</v>
      </c>
      <c r="R835" s="39">
        <v>140</v>
      </c>
      <c r="S835" s="39">
        <v>140</v>
      </c>
      <c r="T835" s="39" t="s">
        <v>103</v>
      </c>
      <c r="U835" s="39" t="s">
        <v>104</v>
      </c>
      <c r="V835" s="39" t="s">
        <v>99</v>
      </c>
      <c r="W835" s="39" t="s">
        <v>103</v>
      </c>
      <c r="X835" s="39">
        <v>31</v>
      </c>
      <c r="Y835" s="39">
        <v>31</v>
      </c>
      <c r="Z835" s="22">
        <v>1</v>
      </c>
      <c r="AA835" s="22">
        <v>0.22142857142857142</v>
      </c>
      <c r="AB835" s="20">
        <v>2022</v>
      </c>
      <c r="AC835" s="20">
        <v>2020</v>
      </c>
      <c r="AD835" s="23">
        <v>44859</v>
      </c>
      <c r="AE835" s="23" t="s">
        <v>103</v>
      </c>
      <c r="AF835" s="2" t="str">
        <f t="shared" ref="AF835:AF898" si="13">IF(ISBLANK(P835), NA(), P835)</f>
        <v/>
      </c>
    </row>
    <row r="836" spans="1:32" x14ac:dyDescent="0.35">
      <c r="A836" s="19" t="s">
        <v>1169</v>
      </c>
      <c r="B836" s="20" t="s">
        <v>32</v>
      </c>
      <c r="C836" s="20" t="s">
        <v>1151</v>
      </c>
      <c r="D836" s="20" t="s">
        <v>190</v>
      </c>
      <c r="E836" s="20" t="s">
        <v>37</v>
      </c>
      <c r="F836" s="20"/>
      <c r="G836" s="20" t="s">
        <v>97</v>
      </c>
      <c r="H836" s="20" t="s">
        <v>98</v>
      </c>
      <c r="I836" s="20" t="s">
        <v>145</v>
      </c>
      <c r="J836" s="39">
        <v>12</v>
      </c>
      <c r="K836" s="39">
        <v>0</v>
      </c>
      <c r="L836" s="39" t="s">
        <v>192</v>
      </c>
      <c r="M836" s="39" t="s">
        <v>101</v>
      </c>
      <c r="N836" s="39" t="s">
        <v>103</v>
      </c>
      <c r="O836" s="39" t="s">
        <v>103</v>
      </c>
      <c r="P836" s="41" t="s">
        <v>103</v>
      </c>
      <c r="Q836" s="39" t="s">
        <v>103</v>
      </c>
      <c r="R836" s="39">
        <v>140</v>
      </c>
      <c r="S836" s="39">
        <v>148.4</v>
      </c>
      <c r="T836" s="39" t="s">
        <v>103</v>
      </c>
      <c r="U836" s="39" t="s">
        <v>207</v>
      </c>
      <c r="V836" s="39" t="s">
        <v>99</v>
      </c>
      <c r="W836" s="39" t="s">
        <v>103</v>
      </c>
      <c r="X836" s="39">
        <v>146</v>
      </c>
      <c r="Y836" s="39">
        <v>146</v>
      </c>
      <c r="Z836" s="22">
        <v>1</v>
      </c>
      <c r="AA836" s="22">
        <v>0.98382749326145547</v>
      </c>
      <c r="AB836" s="20">
        <v>2022</v>
      </c>
      <c r="AC836" s="20">
        <v>2020</v>
      </c>
      <c r="AD836" s="23">
        <v>44859</v>
      </c>
      <c r="AE836" s="23" t="s">
        <v>103</v>
      </c>
      <c r="AF836" s="2" t="str">
        <f t="shared" si="13"/>
        <v/>
      </c>
    </row>
    <row r="837" spans="1:32" x14ac:dyDescent="0.35">
      <c r="A837" s="19" t="s">
        <v>1170</v>
      </c>
      <c r="B837" s="20" t="s">
        <v>32</v>
      </c>
      <c r="C837" s="20" t="s">
        <v>1151</v>
      </c>
      <c r="D837" s="20" t="s">
        <v>190</v>
      </c>
      <c r="E837" s="20" t="s">
        <v>25</v>
      </c>
      <c r="F837" s="20"/>
      <c r="G837" s="20" t="s">
        <v>97</v>
      </c>
      <c r="H837" s="20" t="s">
        <v>98</v>
      </c>
      <c r="I837" s="20" t="s">
        <v>145</v>
      </c>
      <c r="J837" s="39">
        <v>12</v>
      </c>
      <c r="K837" s="39">
        <v>0</v>
      </c>
      <c r="L837" s="39" t="s">
        <v>192</v>
      </c>
      <c r="M837" s="39" t="s">
        <v>101</v>
      </c>
      <c r="N837" s="39" t="s">
        <v>1168</v>
      </c>
      <c r="O837" s="39" t="s">
        <v>103</v>
      </c>
      <c r="P837" s="41" t="s">
        <v>103</v>
      </c>
      <c r="Q837" s="39" t="s">
        <v>103</v>
      </c>
      <c r="R837" s="39">
        <v>220</v>
      </c>
      <c r="S837" s="39">
        <v>220</v>
      </c>
      <c r="T837" s="39" t="s">
        <v>103</v>
      </c>
      <c r="U837" s="39" t="s">
        <v>117</v>
      </c>
      <c r="V837" s="39" t="s">
        <v>99</v>
      </c>
      <c r="W837" s="39" t="s">
        <v>103</v>
      </c>
      <c r="X837" s="39">
        <v>0</v>
      </c>
      <c r="Y837" s="39">
        <v>0</v>
      </c>
      <c r="Z837" s="22" t="s">
        <v>103</v>
      </c>
      <c r="AA837" s="22" t="s">
        <v>103</v>
      </c>
      <c r="AB837" s="20">
        <v>2022</v>
      </c>
      <c r="AC837" s="20">
        <v>2020</v>
      </c>
      <c r="AD837" s="23">
        <v>44859</v>
      </c>
      <c r="AE837" s="23" t="s">
        <v>103</v>
      </c>
      <c r="AF837" s="2" t="str">
        <f t="shared" si="13"/>
        <v/>
      </c>
    </row>
    <row r="838" spans="1:32" x14ac:dyDescent="0.35">
      <c r="A838" s="19" t="s">
        <v>1171</v>
      </c>
      <c r="B838" s="20" t="s">
        <v>32</v>
      </c>
      <c r="C838" s="20" t="s">
        <v>1151</v>
      </c>
      <c r="D838" s="20" t="s">
        <v>190</v>
      </c>
      <c r="E838" s="20" t="s">
        <v>25</v>
      </c>
      <c r="F838" s="20"/>
      <c r="G838" s="20" t="s">
        <v>97</v>
      </c>
      <c r="H838" s="20" t="s">
        <v>98</v>
      </c>
      <c r="I838" s="20" t="s">
        <v>145</v>
      </c>
      <c r="J838" s="39">
        <v>12</v>
      </c>
      <c r="K838" s="39">
        <v>0</v>
      </c>
      <c r="L838" s="39" t="s">
        <v>192</v>
      </c>
      <c r="M838" s="39" t="s">
        <v>101</v>
      </c>
      <c r="N838" s="39" t="s">
        <v>103</v>
      </c>
      <c r="O838" s="39" t="s">
        <v>103</v>
      </c>
      <c r="P838" s="41" t="s">
        <v>103</v>
      </c>
      <c r="Q838" s="39" t="s">
        <v>103</v>
      </c>
      <c r="R838" s="39">
        <v>1800</v>
      </c>
      <c r="S838" s="39">
        <v>1908</v>
      </c>
      <c r="T838" s="39" t="s">
        <v>103</v>
      </c>
      <c r="U838" s="39" t="s">
        <v>104</v>
      </c>
      <c r="V838" s="39" t="s">
        <v>99</v>
      </c>
      <c r="W838" s="39" t="s">
        <v>103</v>
      </c>
      <c r="X838" s="39">
        <v>0</v>
      </c>
      <c r="Y838" s="39">
        <v>0</v>
      </c>
      <c r="Z838" s="22" t="s">
        <v>103</v>
      </c>
      <c r="AA838" s="22" t="s">
        <v>103</v>
      </c>
      <c r="AB838" s="20">
        <v>2022</v>
      </c>
      <c r="AC838" s="20">
        <v>2020</v>
      </c>
      <c r="AD838" s="23">
        <v>44887</v>
      </c>
      <c r="AE838" s="23" t="s">
        <v>103</v>
      </c>
      <c r="AF838" s="2" t="str">
        <f t="shared" si="13"/>
        <v/>
      </c>
    </row>
    <row r="839" spans="1:32" x14ac:dyDescent="0.35">
      <c r="A839" s="24" t="s">
        <v>1172</v>
      </c>
      <c r="B839" s="25" t="s">
        <v>32</v>
      </c>
      <c r="C839" s="25" t="s">
        <v>1151</v>
      </c>
      <c r="D839" s="25" t="s">
        <v>190</v>
      </c>
      <c r="E839" s="25" t="s">
        <v>26</v>
      </c>
      <c r="F839" s="25"/>
      <c r="G839" s="25" t="s">
        <v>97</v>
      </c>
      <c r="H839" s="25" t="s">
        <v>98</v>
      </c>
      <c r="I839" s="25" t="s">
        <v>145</v>
      </c>
      <c r="J839" s="40">
        <v>12</v>
      </c>
      <c r="K839" s="40">
        <v>0</v>
      </c>
      <c r="L839" s="40" t="s">
        <v>192</v>
      </c>
      <c r="M839" s="40" t="s">
        <v>101</v>
      </c>
      <c r="N839" s="40" t="s">
        <v>103</v>
      </c>
      <c r="O839" s="40">
        <v>42.78</v>
      </c>
      <c r="P839" s="40">
        <v>44.965314273701914</v>
      </c>
      <c r="Q839" s="40" t="s">
        <v>103</v>
      </c>
      <c r="R839" s="40" t="s">
        <v>103</v>
      </c>
      <c r="S839" s="40">
        <v>1500</v>
      </c>
      <c r="T839" s="40" t="s">
        <v>103</v>
      </c>
      <c r="U839" s="40" t="s">
        <v>109</v>
      </c>
      <c r="V839" s="40" t="s">
        <v>99</v>
      </c>
      <c r="W839" s="40" t="s">
        <v>103</v>
      </c>
      <c r="X839" s="40">
        <v>45.5</v>
      </c>
      <c r="Y839" s="40">
        <v>45.5</v>
      </c>
      <c r="Z839" s="26">
        <v>1</v>
      </c>
      <c r="AA839" s="26">
        <v>3.0333333333333334E-2</v>
      </c>
      <c r="AB839" s="25">
        <v>2022</v>
      </c>
      <c r="AC839" s="25">
        <v>2020</v>
      </c>
      <c r="AD839" s="27">
        <v>44887</v>
      </c>
      <c r="AE839" s="27" t="s">
        <v>103</v>
      </c>
      <c r="AF839" s="2">
        <f t="shared" si="13"/>
        <v>44.965314273701914</v>
      </c>
    </row>
    <row r="840" spans="1:32" x14ac:dyDescent="0.35">
      <c r="A840" s="19" t="s">
        <v>1173</v>
      </c>
      <c r="B840" s="20" t="s">
        <v>348</v>
      </c>
      <c r="C840" s="20" t="s">
        <v>1151</v>
      </c>
      <c r="D840" s="20" t="s">
        <v>190</v>
      </c>
      <c r="E840" s="20" t="s">
        <v>37</v>
      </c>
      <c r="F840" s="20"/>
      <c r="G840" s="20" t="s">
        <v>97</v>
      </c>
      <c r="H840" s="20" t="s">
        <v>98</v>
      </c>
      <c r="I840" s="20" t="s">
        <v>145</v>
      </c>
      <c r="J840" s="39">
        <v>12</v>
      </c>
      <c r="K840" s="39">
        <v>0</v>
      </c>
      <c r="L840" s="39" t="s">
        <v>192</v>
      </c>
      <c r="M840" s="39" t="s">
        <v>101</v>
      </c>
      <c r="N840" s="39" t="s">
        <v>103</v>
      </c>
      <c r="O840" s="39" t="s">
        <v>103</v>
      </c>
      <c r="P840" s="41" t="s">
        <v>103</v>
      </c>
      <c r="Q840" s="39" t="s">
        <v>103</v>
      </c>
      <c r="R840" s="39">
        <v>120</v>
      </c>
      <c r="S840" s="39">
        <v>127.2</v>
      </c>
      <c r="T840" s="39" t="s">
        <v>103</v>
      </c>
      <c r="U840" s="39" t="s">
        <v>207</v>
      </c>
      <c r="V840" s="39" t="s">
        <v>99</v>
      </c>
      <c r="W840" s="39" t="s">
        <v>103</v>
      </c>
      <c r="X840" s="39" t="s">
        <v>103</v>
      </c>
      <c r="Y840" s="39" t="s">
        <v>103</v>
      </c>
      <c r="Z840" s="22" t="s">
        <v>103</v>
      </c>
      <c r="AA840" s="22" t="s">
        <v>103</v>
      </c>
      <c r="AB840" s="20">
        <v>2023</v>
      </c>
      <c r="AC840" s="20">
        <v>2020</v>
      </c>
      <c r="AD840" s="23" t="s">
        <v>103</v>
      </c>
      <c r="AE840" s="23" t="s">
        <v>103</v>
      </c>
      <c r="AF840" s="2" t="str">
        <f t="shared" si="13"/>
        <v/>
      </c>
    </row>
    <row r="841" spans="1:32" x14ac:dyDescent="0.35">
      <c r="A841" s="19" t="s">
        <v>1174</v>
      </c>
      <c r="B841" s="20" t="s">
        <v>348</v>
      </c>
      <c r="C841" s="20" t="s">
        <v>1151</v>
      </c>
      <c r="D841" s="20" t="s">
        <v>190</v>
      </c>
      <c r="E841" s="20" t="s">
        <v>25</v>
      </c>
      <c r="F841" s="20"/>
      <c r="G841" s="20" t="s">
        <v>97</v>
      </c>
      <c r="H841" s="20" t="s">
        <v>98</v>
      </c>
      <c r="I841" s="20" t="s">
        <v>145</v>
      </c>
      <c r="J841" s="39">
        <v>12</v>
      </c>
      <c r="K841" s="39">
        <v>0</v>
      </c>
      <c r="L841" s="39" t="s">
        <v>192</v>
      </c>
      <c r="M841" s="39" t="s">
        <v>101</v>
      </c>
      <c r="N841" s="39" t="s">
        <v>103</v>
      </c>
      <c r="O841" s="39" t="s">
        <v>103</v>
      </c>
      <c r="P841" s="41" t="s">
        <v>103</v>
      </c>
      <c r="Q841" s="39" t="s">
        <v>103</v>
      </c>
      <c r="R841" s="39">
        <v>1800</v>
      </c>
      <c r="S841" s="39">
        <v>1908</v>
      </c>
      <c r="T841" s="39" t="s">
        <v>103</v>
      </c>
      <c r="U841" s="39" t="s">
        <v>104</v>
      </c>
      <c r="V841" s="39" t="s">
        <v>99</v>
      </c>
      <c r="W841" s="39" t="s">
        <v>103</v>
      </c>
      <c r="X841" s="39" t="s">
        <v>103</v>
      </c>
      <c r="Y841" s="39" t="s">
        <v>103</v>
      </c>
      <c r="Z841" s="22" t="s">
        <v>103</v>
      </c>
      <c r="AA841" s="22" t="s">
        <v>103</v>
      </c>
      <c r="AB841" s="20">
        <v>2023</v>
      </c>
      <c r="AC841" s="20">
        <v>2020</v>
      </c>
      <c r="AD841" s="23" t="s">
        <v>103</v>
      </c>
      <c r="AE841" s="23" t="s">
        <v>103</v>
      </c>
      <c r="AF841" s="2" t="str">
        <f t="shared" si="13"/>
        <v/>
      </c>
    </row>
    <row r="842" spans="1:32" x14ac:dyDescent="0.35">
      <c r="A842" s="19" t="s">
        <v>1175</v>
      </c>
      <c r="B842" s="20" t="s">
        <v>348</v>
      </c>
      <c r="C842" s="20" t="s">
        <v>1151</v>
      </c>
      <c r="D842" s="20" t="s">
        <v>190</v>
      </c>
      <c r="E842" s="20" t="s">
        <v>25</v>
      </c>
      <c r="F842" s="20"/>
      <c r="G842" s="20" t="s">
        <v>97</v>
      </c>
      <c r="H842" s="20" t="s">
        <v>98</v>
      </c>
      <c r="I842" s="20" t="s">
        <v>145</v>
      </c>
      <c r="J842" s="39">
        <v>12</v>
      </c>
      <c r="K842" s="39">
        <v>0</v>
      </c>
      <c r="L842" s="39" t="s">
        <v>192</v>
      </c>
      <c r="M842" s="39" t="s">
        <v>101</v>
      </c>
      <c r="N842" s="39" t="s">
        <v>103</v>
      </c>
      <c r="O842" s="39" t="s">
        <v>103</v>
      </c>
      <c r="P842" s="41" t="s">
        <v>103</v>
      </c>
      <c r="Q842" s="39" t="s">
        <v>103</v>
      </c>
      <c r="R842" s="39">
        <v>200</v>
      </c>
      <c r="S842" s="39">
        <v>212</v>
      </c>
      <c r="T842" s="39" t="s">
        <v>103</v>
      </c>
      <c r="U842" s="39" t="s">
        <v>117</v>
      </c>
      <c r="V842" s="39" t="s">
        <v>99</v>
      </c>
      <c r="W842" s="39" t="s">
        <v>103</v>
      </c>
      <c r="X842" s="39" t="s">
        <v>103</v>
      </c>
      <c r="Y842" s="39" t="s">
        <v>103</v>
      </c>
      <c r="Z842" s="22" t="s">
        <v>103</v>
      </c>
      <c r="AA842" s="22" t="s">
        <v>103</v>
      </c>
      <c r="AB842" s="20">
        <v>2023</v>
      </c>
      <c r="AC842" s="20">
        <v>2020</v>
      </c>
      <c r="AD842" s="23" t="s">
        <v>103</v>
      </c>
      <c r="AE842" s="23" t="s">
        <v>103</v>
      </c>
      <c r="AF842" s="2" t="str">
        <f t="shared" si="13"/>
        <v/>
      </c>
    </row>
    <row r="843" spans="1:32" x14ac:dyDescent="0.35">
      <c r="A843" s="19" t="s">
        <v>1176</v>
      </c>
      <c r="B843" s="20" t="s">
        <v>348</v>
      </c>
      <c r="C843" s="20" t="s">
        <v>1151</v>
      </c>
      <c r="D843" s="20" t="s">
        <v>190</v>
      </c>
      <c r="E843" s="20" t="s">
        <v>26</v>
      </c>
      <c r="F843" s="20"/>
      <c r="G843" s="20" t="s">
        <v>97</v>
      </c>
      <c r="H843" s="20" t="s">
        <v>98</v>
      </c>
      <c r="I843" s="20" t="s">
        <v>145</v>
      </c>
      <c r="J843" s="39">
        <v>12</v>
      </c>
      <c r="K843" s="39">
        <v>0</v>
      </c>
      <c r="L843" s="39" t="s">
        <v>192</v>
      </c>
      <c r="M843" s="39" t="s">
        <v>101</v>
      </c>
      <c r="N843" s="39" t="s">
        <v>103</v>
      </c>
      <c r="O843" s="39" t="s">
        <v>103</v>
      </c>
      <c r="P843" s="41" t="s">
        <v>103</v>
      </c>
      <c r="Q843" s="39" t="s">
        <v>103</v>
      </c>
      <c r="R843" s="39">
        <v>1500</v>
      </c>
      <c r="S843" s="39">
        <v>1590</v>
      </c>
      <c r="T843" s="39" t="s">
        <v>103</v>
      </c>
      <c r="U843" s="39" t="s">
        <v>109</v>
      </c>
      <c r="V843" s="39" t="s">
        <v>99</v>
      </c>
      <c r="W843" s="39" t="s">
        <v>103</v>
      </c>
      <c r="X843" s="39" t="s">
        <v>103</v>
      </c>
      <c r="Y843" s="39" t="s">
        <v>103</v>
      </c>
      <c r="Z843" s="22" t="s">
        <v>103</v>
      </c>
      <c r="AA843" s="22" t="s">
        <v>103</v>
      </c>
      <c r="AB843" s="20">
        <v>2023</v>
      </c>
      <c r="AC843" s="20">
        <v>2020</v>
      </c>
      <c r="AD843" s="23" t="s">
        <v>103</v>
      </c>
      <c r="AE843" s="23" t="s">
        <v>103</v>
      </c>
      <c r="AF843" s="2" t="str">
        <f t="shared" si="13"/>
        <v/>
      </c>
    </row>
    <row r="844" spans="1:32" x14ac:dyDescent="0.35">
      <c r="A844" s="19" t="s">
        <v>1177</v>
      </c>
      <c r="B844" s="20" t="s">
        <v>348</v>
      </c>
      <c r="C844" s="20" t="s">
        <v>1151</v>
      </c>
      <c r="D844" s="20" t="s">
        <v>190</v>
      </c>
      <c r="E844" s="20" t="s">
        <v>25</v>
      </c>
      <c r="F844" s="20"/>
      <c r="G844" s="20" t="s">
        <v>97</v>
      </c>
      <c r="H844" s="20" t="s">
        <v>98</v>
      </c>
      <c r="I844" s="20" t="s">
        <v>145</v>
      </c>
      <c r="J844" s="39">
        <v>12</v>
      </c>
      <c r="K844" s="39">
        <v>0</v>
      </c>
      <c r="L844" s="39" t="s">
        <v>192</v>
      </c>
      <c r="M844" s="39" t="s">
        <v>101</v>
      </c>
      <c r="N844" s="39" t="s">
        <v>103</v>
      </c>
      <c r="O844" s="39" t="s">
        <v>103</v>
      </c>
      <c r="P844" s="41" t="s">
        <v>103</v>
      </c>
      <c r="Q844" s="39" t="s">
        <v>103</v>
      </c>
      <c r="R844" s="39">
        <v>1800</v>
      </c>
      <c r="S844" s="39">
        <v>1908</v>
      </c>
      <c r="T844" s="39" t="s">
        <v>103</v>
      </c>
      <c r="U844" s="39" t="s">
        <v>104</v>
      </c>
      <c r="V844" s="39" t="s">
        <v>99</v>
      </c>
      <c r="W844" s="39" t="s">
        <v>103</v>
      </c>
      <c r="X844" s="39" t="s">
        <v>103</v>
      </c>
      <c r="Y844" s="39" t="s">
        <v>103</v>
      </c>
      <c r="Z844" s="22" t="s">
        <v>103</v>
      </c>
      <c r="AA844" s="22" t="s">
        <v>103</v>
      </c>
      <c r="AB844" s="20">
        <v>2023</v>
      </c>
      <c r="AC844" s="20">
        <v>2020</v>
      </c>
      <c r="AD844" s="23" t="s">
        <v>103</v>
      </c>
      <c r="AE844" s="23" t="s">
        <v>103</v>
      </c>
      <c r="AF844" s="2" t="str">
        <f t="shared" si="13"/>
        <v/>
      </c>
    </row>
    <row r="845" spans="1:32" x14ac:dyDescent="0.35">
      <c r="A845" s="19" t="s">
        <v>1178</v>
      </c>
      <c r="B845" s="20" t="s">
        <v>348</v>
      </c>
      <c r="C845" s="20" t="s">
        <v>1151</v>
      </c>
      <c r="D845" s="20" t="s">
        <v>190</v>
      </c>
      <c r="E845" s="20" t="s">
        <v>26</v>
      </c>
      <c r="F845" s="20"/>
      <c r="G845" s="20" t="s">
        <v>97</v>
      </c>
      <c r="H845" s="20" t="s">
        <v>98</v>
      </c>
      <c r="I845" s="20" t="s">
        <v>145</v>
      </c>
      <c r="J845" s="39">
        <v>12</v>
      </c>
      <c r="K845" s="39">
        <v>0</v>
      </c>
      <c r="L845" s="39" t="s">
        <v>192</v>
      </c>
      <c r="M845" s="39" t="s">
        <v>101</v>
      </c>
      <c r="N845" s="39" t="s">
        <v>103</v>
      </c>
      <c r="O845" s="39" t="s">
        <v>103</v>
      </c>
      <c r="P845" s="41" t="s">
        <v>103</v>
      </c>
      <c r="Q845" s="39" t="s">
        <v>103</v>
      </c>
      <c r="R845" s="39">
        <v>1500</v>
      </c>
      <c r="S845" s="39">
        <v>1590</v>
      </c>
      <c r="T845" s="39" t="s">
        <v>103</v>
      </c>
      <c r="U845" s="39" t="s">
        <v>109</v>
      </c>
      <c r="V845" s="39" t="s">
        <v>99</v>
      </c>
      <c r="W845" s="39" t="s">
        <v>103</v>
      </c>
      <c r="X845" s="39" t="s">
        <v>103</v>
      </c>
      <c r="Y845" s="39" t="s">
        <v>103</v>
      </c>
      <c r="Z845" s="22" t="s">
        <v>103</v>
      </c>
      <c r="AA845" s="22" t="s">
        <v>103</v>
      </c>
      <c r="AB845" s="20">
        <v>2023</v>
      </c>
      <c r="AC845" s="20">
        <v>2020</v>
      </c>
      <c r="AD845" s="23" t="s">
        <v>103</v>
      </c>
      <c r="AE845" s="23" t="s">
        <v>103</v>
      </c>
      <c r="AF845" s="2" t="str">
        <f t="shared" si="13"/>
        <v/>
      </c>
    </row>
    <row r="846" spans="1:32" x14ac:dyDescent="0.35">
      <c r="A846" s="19" t="s">
        <v>1179</v>
      </c>
      <c r="B846" s="20" t="s">
        <v>348</v>
      </c>
      <c r="C846" s="20" t="s">
        <v>1151</v>
      </c>
      <c r="D846" s="20" t="s">
        <v>190</v>
      </c>
      <c r="E846" s="20" t="s">
        <v>37</v>
      </c>
      <c r="F846" s="20"/>
      <c r="G846" s="20" t="s">
        <v>97</v>
      </c>
      <c r="H846" s="20" t="s">
        <v>98</v>
      </c>
      <c r="I846" s="20" t="s">
        <v>145</v>
      </c>
      <c r="J846" s="39">
        <v>12</v>
      </c>
      <c r="K846" s="39">
        <v>0</v>
      </c>
      <c r="L846" s="39" t="s">
        <v>192</v>
      </c>
      <c r="M846" s="39" t="s">
        <v>101</v>
      </c>
      <c r="N846" s="39" t="s">
        <v>103</v>
      </c>
      <c r="O846" s="39" t="s">
        <v>103</v>
      </c>
      <c r="P846" s="41" t="s">
        <v>103</v>
      </c>
      <c r="Q846" s="39" t="s">
        <v>103</v>
      </c>
      <c r="R846" s="39">
        <v>120</v>
      </c>
      <c r="S846" s="39">
        <v>127.2</v>
      </c>
      <c r="T846" s="39" t="s">
        <v>103</v>
      </c>
      <c r="U846" s="39" t="s">
        <v>207</v>
      </c>
      <c r="V846" s="39" t="s">
        <v>99</v>
      </c>
      <c r="W846" s="39" t="s">
        <v>103</v>
      </c>
      <c r="X846" s="39" t="s">
        <v>103</v>
      </c>
      <c r="Y846" s="39" t="s">
        <v>103</v>
      </c>
      <c r="Z846" s="22" t="s">
        <v>103</v>
      </c>
      <c r="AA846" s="22" t="s">
        <v>103</v>
      </c>
      <c r="AB846" s="20">
        <v>2023</v>
      </c>
      <c r="AC846" s="20">
        <v>2020</v>
      </c>
      <c r="AD846" s="23" t="s">
        <v>103</v>
      </c>
      <c r="AE846" s="23" t="s">
        <v>103</v>
      </c>
      <c r="AF846" s="2" t="str">
        <f t="shared" si="13"/>
        <v/>
      </c>
    </row>
    <row r="847" spans="1:32" x14ac:dyDescent="0.35">
      <c r="A847" s="19" t="s">
        <v>1180</v>
      </c>
      <c r="B847" s="20" t="s">
        <v>348</v>
      </c>
      <c r="C847" s="20" t="s">
        <v>1151</v>
      </c>
      <c r="D847" s="20" t="s">
        <v>190</v>
      </c>
      <c r="E847" s="20" t="s">
        <v>25</v>
      </c>
      <c r="F847" s="20"/>
      <c r="G847" s="20" t="s">
        <v>97</v>
      </c>
      <c r="H847" s="20" t="s">
        <v>98</v>
      </c>
      <c r="I847" s="20" t="s">
        <v>145</v>
      </c>
      <c r="J847" s="39">
        <v>12</v>
      </c>
      <c r="K847" s="39">
        <v>0</v>
      </c>
      <c r="L847" s="39" t="s">
        <v>192</v>
      </c>
      <c r="M847" s="39" t="s">
        <v>101</v>
      </c>
      <c r="N847" s="39" t="s">
        <v>103</v>
      </c>
      <c r="O847" s="39" t="s">
        <v>103</v>
      </c>
      <c r="P847" s="41" t="s">
        <v>103</v>
      </c>
      <c r="Q847" s="39" t="s">
        <v>103</v>
      </c>
      <c r="R847" s="39">
        <v>1500</v>
      </c>
      <c r="S847" s="39">
        <v>1590</v>
      </c>
      <c r="T847" s="39" t="s">
        <v>103</v>
      </c>
      <c r="U847" s="39" t="s">
        <v>104</v>
      </c>
      <c r="V847" s="39" t="s">
        <v>99</v>
      </c>
      <c r="W847" s="39" t="s">
        <v>103</v>
      </c>
      <c r="X847" s="39" t="s">
        <v>103</v>
      </c>
      <c r="Y847" s="39" t="s">
        <v>103</v>
      </c>
      <c r="Z847" s="22" t="s">
        <v>103</v>
      </c>
      <c r="AA847" s="22" t="s">
        <v>103</v>
      </c>
      <c r="AB847" s="20">
        <v>2023</v>
      </c>
      <c r="AC847" s="20">
        <v>2020</v>
      </c>
      <c r="AD847" s="23" t="s">
        <v>103</v>
      </c>
      <c r="AE847" s="23" t="s">
        <v>103</v>
      </c>
      <c r="AF847" s="2" t="str">
        <f t="shared" si="13"/>
        <v/>
      </c>
    </row>
    <row r="848" spans="1:32" x14ac:dyDescent="0.35">
      <c r="A848" s="19" t="s">
        <v>1181</v>
      </c>
      <c r="B848" s="20" t="s">
        <v>348</v>
      </c>
      <c r="C848" s="20" t="s">
        <v>1151</v>
      </c>
      <c r="D848" s="20" t="s">
        <v>190</v>
      </c>
      <c r="E848" s="20" t="s">
        <v>25</v>
      </c>
      <c r="F848" s="20"/>
      <c r="G848" s="20" t="s">
        <v>97</v>
      </c>
      <c r="H848" s="20" t="s">
        <v>98</v>
      </c>
      <c r="I848" s="20" t="s">
        <v>145</v>
      </c>
      <c r="J848" s="39">
        <v>12</v>
      </c>
      <c r="K848" s="39">
        <v>0</v>
      </c>
      <c r="L848" s="39" t="s">
        <v>192</v>
      </c>
      <c r="M848" s="39" t="s">
        <v>101</v>
      </c>
      <c r="N848" s="39" t="s">
        <v>103</v>
      </c>
      <c r="O848" s="39" t="s">
        <v>103</v>
      </c>
      <c r="P848" s="41" t="s">
        <v>103</v>
      </c>
      <c r="Q848" s="39" t="s">
        <v>103</v>
      </c>
      <c r="R848" s="39">
        <v>600</v>
      </c>
      <c r="S848" s="39">
        <v>636</v>
      </c>
      <c r="T848" s="39" t="s">
        <v>103</v>
      </c>
      <c r="U848" s="39" t="s">
        <v>117</v>
      </c>
      <c r="V848" s="39" t="s">
        <v>99</v>
      </c>
      <c r="W848" s="39" t="s">
        <v>103</v>
      </c>
      <c r="X848" s="39" t="s">
        <v>103</v>
      </c>
      <c r="Y848" s="39" t="s">
        <v>103</v>
      </c>
      <c r="Z848" s="22" t="s">
        <v>103</v>
      </c>
      <c r="AA848" s="22" t="s">
        <v>103</v>
      </c>
      <c r="AB848" s="20">
        <v>2023</v>
      </c>
      <c r="AC848" s="20">
        <v>2020</v>
      </c>
      <c r="AD848" s="23" t="s">
        <v>103</v>
      </c>
      <c r="AE848" s="23" t="s">
        <v>103</v>
      </c>
      <c r="AF848" s="2" t="str">
        <f t="shared" si="13"/>
        <v/>
      </c>
    </row>
    <row r="849" spans="1:32" x14ac:dyDescent="0.35">
      <c r="A849" s="19" t="s">
        <v>1182</v>
      </c>
      <c r="B849" s="20" t="s">
        <v>348</v>
      </c>
      <c r="C849" s="20" t="s">
        <v>1151</v>
      </c>
      <c r="D849" s="20" t="s">
        <v>190</v>
      </c>
      <c r="E849" s="20" t="s">
        <v>26</v>
      </c>
      <c r="F849" s="20"/>
      <c r="G849" s="20" t="s">
        <v>97</v>
      </c>
      <c r="H849" s="20" t="s">
        <v>98</v>
      </c>
      <c r="I849" s="20" t="s">
        <v>145</v>
      </c>
      <c r="J849" s="39">
        <v>12</v>
      </c>
      <c r="K849" s="39">
        <v>0</v>
      </c>
      <c r="L849" s="39" t="s">
        <v>192</v>
      </c>
      <c r="M849" s="39" t="s">
        <v>101</v>
      </c>
      <c r="N849" s="39" t="s">
        <v>103</v>
      </c>
      <c r="O849" s="39" t="s">
        <v>103</v>
      </c>
      <c r="P849" s="41" t="s">
        <v>103</v>
      </c>
      <c r="Q849" s="39" t="s">
        <v>103</v>
      </c>
      <c r="R849" s="39">
        <v>1500</v>
      </c>
      <c r="S849" s="39">
        <v>1590</v>
      </c>
      <c r="T849" s="39" t="s">
        <v>103</v>
      </c>
      <c r="U849" s="39" t="s">
        <v>109</v>
      </c>
      <c r="V849" s="39" t="s">
        <v>99</v>
      </c>
      <c r="W849" s="39" t="s">
        <v>103</v>
      </c>
      <c r="X849" s="39" t="s">
        <v>103</v>
      </c>
      <c r="Y849" s="39" t="s">
        <v>103</v>
      </c>
      <c r="Z849" s="22" t="s">
        <v>103</v>
      </c>
      <c r="AA849" s="22" t="s">
        <v>103</v>
      </c>
      <c r="AB849" s="20">
        <v>2023</v>
      </c>
      <c r="AC849" s="20">
        <v>2020</v>
      </c>
      <c r="AD849" s="23" t="s">
        <v>103</v>
      </c>
      <c r="AE849" s="23" t="s">
        <v>103</v>
      </c>
      <c r="AF849" s="2" t="str">
        <f t="shared" si="13"/>
        <v/>
      </c>
    </row>
    <row r="850" spans="1:32" x14ac:dyDescent="0.35">
      <c r="A850" s="19" t="s">
        <v>1183</v>
      </c>
      <c r="B850" s="20" t="s">
        <v>151</v>
      </c>
      <c r="C850" s="20" t="s">
        <v>1184</v>
      </c>
      <c r="D850" s="20" t="s">
        <v>190</v>
      </c>
      <c r="E850" s="20" t="s">
        <v>25</v>
      </c>
      <c r="F850" s="20"/>
      <c r="G850" s="20" t="s">
        <v>97</v>
      </c>
      <c r="H850" s="20" t="s">
        <v>99</v>
      </c>
      <c r="I850" s="20" t="s">
        <v>99</v>
      </c>
      <c r="J850" s="39">
        <v>15</v>
      </c>
      <c r="K850" s="39">
        <v>0</v>
      </c>
      <c r="L850" s="39" t="s">
        <v>1185</v>
      </c>
      <c r="M850" s="39" t="s">
        <v>99</v>
      </c>
      <c r="N850" s="39" t="s">
        <v>1186</v>
      </c>
      <c r="O850" s="39" t="s">
        <v>103</v>
      </c>
      <c r="P850" s="41" t="s">
        <v>103</v>
      </c>
      <c r="Q850" s="39" t="s">
        <v>103</v>
      </c>
      <c r="R850" s="39">
        <v>0</v>
      </c>
      <c r="S850" s="39">
        <v>50</v>
      </c>
      <c r="T850" s="39" t="s">
        <v>103</v>
      </c>
      <c r="U850" s="39" t="s">
        <v>104</v>
      </c>
      <c r="V850" s="39" t="s">
        <v>99</v>
      </c>
      <c r="W850" s="39" t="s">
        <v>103</v>
      </c>
      <c r="X850" s="39" t="s">
        <v>103</v>
      </c>
      <c r="Y850" s="39" t="s">
        <v>103</v>
      </c>
      <c r="Z850" s="22" t="s">
        <v>103</v>
      </c>
      <c r="AA850" s="22" t="s">
        <v>103</v>
      </c>
      <c r="AB850" s="20" t="s">
        <v>103</v>
      </c>
      <c r="AC850" s="20">
        <v>2018</v>
      </c>
      <c r="AD850" s="23" t="s">
        <v>103</v>
      </c>
      <c r="AE850" s="23" t="s">
        <v>103</v>
      </c>
      <c r="AF850" s="2" t="str">
        <f t="shared" si="13"/>
        <v/>
      </c>
    </row>
    <row r="851" spans="1:32" x14ac:dyDescent="0.35">
      <c r="A851" s="19" t="s">
        <v>1187</v>
      </c>
      <c r="B851" s="20" t="s">
        <v>340</v>
      </c>
      <c r="C851" s="20" t="s">
        <v>1184</v>
      </c>
      <c r="D851" s="20" t="s">
        <v>190</v>
      </c>
      <c r="E851" s="20" t="s">
        <v>26</v>
      </c>
      <c r="F851" s="20"/>
      <c r="G851" s="20" t="s">
        <v>97</v>
      </c>
      <c r="H851" s="20" t="s">
        <v>99</v>
      </c>
      <c r="I851" s="20" t="s">
        <v>99</v>
      </c>
      <c r="J851" s="39">
        <v>15</v>
      </c>
      <c r="K851" s="39">
        <v>0</v>
      </c>
      <c r="L851" s="39" t="s">
        <v>1185</v>
      </c>
      <c r="M851" s="39" t="s">
        <v>99</v>
      </c>
      <c r="N851" s="39" t="s">
        <v>1188</v>
      </c>
      <c r="O851" s="39" t="s">
        <v>103</v>
      </c>
      <c r="P851" s="41" t="s">
        <v>103</v>
      </c>
      <c r="Q851" s="39" t="s">
        <v>103</v>
      </c>
      <c r="R851" s="39">
        <v>0</v>
      </c>
      <c r="S851" s="39">
        <v>50</v>
      </c>
      <c r="T851" s="39" t="s">
        <v>103</v>
      </c>
      <c r="U851" s="39" t="s">
        <v>109</v>
      </c>
      <c r="V851" s="39" t="s">
        <v>99</v>
      </c>
      <c r="W851" s="39" t="s">
        <v>103</v>
      </c>
      <c r="X851" s="39" t="s">
        <v>103</v>
      </c>
      <c r="Y851" s="39" t="s">
        <v>103</v>
      </c>
      <c r="Z851" s="22" t="s">
        <v>103</v>
      </c>
      <c r="AA851" s="22" t="s">
        <v>103</v>
      </c>
      <c r="AB851" s="20" t="s">
        <v>103</v>
      </c>
      <c r="AC851" s="20">
        <v>2018</v>
      </c>
      <c r="AD851" s="23" t="s">
        <v>103</v>
      </c>
      <c r="AE851" s="23" t="s">
        <v>103</v>
      </c>
      <c r="AF851" s="2" t="str">
        <f t="shared" si="13"/>
        <v/>
      </c>
    </row>
    <row r="852" spans="1:32" x14ac:dyDescent="0.35">
      <c r="A852" s="19" t="s">
        <v>1189</v>
      </c>
      <c r="B852" s="20" t="s">
        <v>151</v>
      </c>
      <c r="C852" s="20" t="s">
        <v>1184</v>
      </c>
      <c r="D852" s="20" t="s">
        <v>190</v>
      </c>
      <c r="E852" s="20" t="s">
        <v>25</v>
      </c>
      <c r="F852" s="20"/>
      <c r="G852" s="20" t="s">
        <v>97</v>
      </c>
      <c r="H852" s="20" t="s">
        <v>99</v>
      </c>
      <c r="I852" s="20" t="s">
        <v>99</v>
      </c>
      <c r="J852" s="39">
        <v>15</v>
      </c>
      <c r="K852" s="39">
        <v>0</v>
      </c>
      <c r="L852" s="39" t="s">
        <v>1185</v>
      </c>
      <c r="M852" s="39" t="s">
        <v>99</v>
      </c>
      <c r="N852" s="39" t="s">
        <v>1186</v>
      </c>
      <c r="O852" s="39" t="s">
        <v>103</v>
      </c>
      <c r="P852" s="41" t="s">
        <v>103</v>
      </c>
      <c r="Q852" s="39" t="s">
        <v>103</v>
      </c>
      <c r="R852" s="39">
        <v>0</v>
      </c>
      <c r="S852" s="39">
        <v>55</v>
      </c>
      <c r="T852" s="39" t="s">
        <v>103</v>
      </c>
      <c r="U852" s="39" t="s">
        <v>104</v>
      </c>
      <c r="V852" s="39" t="s">
        <v>99</v>
      </c>
      <c r="W852" s="39" t="s">
        <v>103</v>
      </c>
      <c r="X852" s="39" t="s">
        <v>103</v>
      </c>
      <c r="Y852" s="39" t="s">
        <v>103</v>
      </c>
      <c r="Z852" s="22" t="s">
        <v>103</v>
      </c>
      <c r="AA852" s="22" t="s">
        <v>103</v>
      </c>
      <c r="AB852" s="20" t="s">
        <v>103</v>
      </c>
      <c r="AC852" s="20">
        <v>2018</v>
      </c>
      <c r="AD852" s="23" t="s">
        <v>103</v>
      </c>
      <c r="AE852" s="23" t="s">
        <v>103</v>
      </c>
      <c r="AF852" s="2" t="str">
        <f t="shared" si="13"/>
        <v/>
      </c>
    </row>
    <row r="853" spans="1:32" x14ac:dyDescent="0.35">
      <c r="A853" s="19" t="s">
        <v>1190</v>
      </c>
      <c r="B853" s="20" t="s">
        <v>340</v>
      </c>
      <c r="C853" s="20" t="s">
        <v>1184</v>
      </c>
      <c r="D853" s="20" t="s">
        <v>190</v>
      </c>
      <c r="E853" s="20" t="s">
        <v>26</v>
      </c>
      <c r="F853" s="20"/>
      <c r="G853" s="20" t="s">
        <v>97</v>
      </c>
      <c r="H853" s="20" t="s">
        <v>99</v>
      </c>
      <c r="I853" s="20" t="s">
        <v>99</v>
      </c>
      <c r="J853" s="39">
        <v>15</v>
      </c>
      <c r="K853" s="39">
        <v>0</v>
      </c>
      <c r="L853" s="39" t="s">
        <v>1185</v>
      </c>
      <c r="M853" s="39" t="s">
        <v>99</v>
      </c>
      <c r="N853" s="39" t="s">
        <v>1188</v>
      </c>
      <c r="O853" s="39" t="s">
        <v>103</v>
      </c>
      <c r="P853" s="41" t="s">
        <v>103</v>
      </c>
      <c r="Q853" s="39" t="s">
        <v>103</v>
      </c>
      <c r="R853" s="39">
        <v>0</v>
      </c>
      <c r="S853" s="39">
        <v>100</v>
      </c>
      <c r="T853" s="39" t="s">
        <v>103</v>
      </c>
      <c r="U853" s="39" t="s">
        <v>109</v>
      </c>
      <c r="V853" s="39" t="s">
        <v>99</v>
      </c>
      <c r="W853" s="39" t="s">
        <v>103</v>
      </c>
      <c r="X853" s="39" t="s">
        <v>103</v>
      </c>
      <c r="Y853" s="39" t="s">
        <v>103</v>
      </c>
      <c r="Z853" s="22" t="s">
        <v>103</v>
      </c>
      <c r="AA853" s="22" t="s">
        <v>103</v>
      </c>
      <c r="AB853" s="20" t="s">
        <v>103</v>
      </c>
      <c r="AC853" s="20">
        <v>2018</v>
      </c>
      <c r="AD853" s="23" t="s">
        <v>103</v>
      </c>
      <c r="AE853" s="23" t="s">
        <v>103</v>
      </c>
      <c r="AF853" s="2" t="str">
        <f t="shared" si="13"/>
        <v/>
      </c>
    </row>
    <row r="854" spans="1:32" x14ac:dyDescent="0.35">
      <c r="A854" s="19" t="s">
        <v>1191</v>
      </c>
      <c r="B854" s="20" t="s">
        <v>151</v>
      </c>
      <c r="C854" s="20" t="s">
        <v>1184</v>
      </c>
      <c r="D854" s="20" t="s">
        <v>190</v>
      </c>
      <c r="E854" s="20" t="s">
        <v>25</v>
      </c>
      <c r="F854" s="20"/>
      <c r="G854" s="20" t="s">
        <v>97</v>
      </c>
      <c r="H854" s="20" t="s">
        <v>99</v>
      </c>
      <c r="I854" s="20" t="s">
        <v>99</v>
      </c>
      <c r="J854" s="39">
        <v>15</v>
      </c>
      <c r="K854" s="39">
        <v>0</v>
      </c>
      <c r="L854" s="39" t="s">
        <v>1185</v>
      </c>
      <c r="M854" s="39" t="s">
        <v>99</v>
      </c>
      <c r="N854" s="39" t="s">
        <v>1186</v>
      </c>
      <c r="O854" s="39" t="s">
        <v>103</v>
      </c>
      <c r="P854" s="41" t="s">
        <v>103</v>
      </c>
      <c r="Q854" s="39" t="s">
        <v>103</v>
      </c>
      <c r="R854" s="39">
        <v>0</v>
      </c>
      <c r="S854" s="39">
        <v>50</v>
      </c>
      <c r="T854" s="39" t="s">
        <v>103</v>
      </c>
      <c r="U854" s="39" t="s">
        <v>104</v>
      </c>
      <c r="V854" s="39" t="s">
        <v>99</v>
      </c>
      <c r="W854" s="39" t="s">
        <v>103</v>
      </c>
      <c r="X854" s="39" t="s">
        <v>103</v>
      </c>
      <c r="Y854" s="39" t="s">
        <v>103</v>
      </c>
      <c r="Z854" s="22" t="s">
        <v>103</v>
      </c>
      <c r="AA854" s="22" t="s">
        <v>103</v>
      </c>
      <c r="AB854" s="20" t="s">
        <v>103</v>
      </c>
      <c r="AC854" s="20">
        <v>2018</v>
      </c>
      <c r="AD854" s="23" t="s">
        <v>103</v>
      </c>
      <c r="AE854" s="23" t="s">
        <v>103</v>
      </c>
      <c r="AF854" s="2" t="str">
        <f t="shared" si="13"/>
        <v/>
      </c>
    </row>
    <row r="855" spans="1:32" x14ac:dyDescent="0.35">
      <c r="A855" s="19" t="s">
        <v>1192</v>
      </c>
      <c r="B855" s="20" t="s">
        <v>151</v>
      </c>
      <c r="C855" s="20" t="s">
        <v>1184</v>
      </c>
      <c r="D855" s="20" t="s">
        <v>190</v>
      </c>
      <c r="E855" s="20" t="s">
        <v>51</v>
      </c>
      <c r="F855" s="20"/>
      <c r="G855" s="20" t="s">
        <v>97</v>
      </c>
      <c r="H855" s="20" t="s">
        <v>99</v>
      </c>
      <c r="I855" s="20" t="s">
        <v>99</v>
      </c>
      <c r="J855" s="39">
        <v>15</v>
      </c>
      <c r="K855" s="39">
        <v>0</v>
      </c>
      <c r="L855" s="39" t="s">
        <v>1185</v>
      </c>
      <c r="M855" s="39" t="s">
        <v>99</v>
      </c>
      <c r="N855" s="39" t="s">
        <v>1193</v>
      </c>
      <c r="O855" s="39" t="s">
        <v>103</v>
      </c>
      <c r="P855" s="41" t="s">
        <v>103</v>
      </c>
      <c r="Q855" s="39" t="s">
        <v>103</v>
      </c>
      <c r="R855" s="39">
        <v>0</v>
      </c>
      <c r="S855" s="39">
        <v>0</v>
      </c>
      <c r="T855" s="39" t="s">
        <v>103</v>
      </c>
      <c r="U855" s="39" t="s">
        <v>121</v>
      </c>
      <c r="V855" s="39" t="s">
        <v>99</v>
      </c>
      <c r="W855" s="39" t="s">
        <v>103</v>
      </c>
      <c r="X855" s="39" t="s">
        <v>103</v>
      </c>
      <c r="Y855" s="39" t="s">
        <v>103</v>
      </c>
      <c r="Z855" s="22" t="s">
        <v>103</v>
      </c>
      <c r="AA855" s="22" t="s">
        <v>103</v>
      </c>
      <c r="AB855" s="20" t="s">
        <v>103</v>
      </c>
      <c r="AC855" s="20">
        <v>2018</v>
      </c>
      <c r="AD855" s="23" t="s">
        <v>103</v>
      </c>
      <c r="AE855" s="23" t="s">
        <v>103</v>
      </c>
      <c r="AF855" s="2" t="str">
        <f t="shared" si="13"/>
        <v/>
      </c>
    </row>
    <row r="856" spans="1:32" x14ac:dyDescent="0.35">
      <c r="A856" s="19" t="s">
        <v>1194</v>
      </c>
      <c r="B856" s="20" t="s">
        <v>151</v>
      </c>
      <c r="C856" s="20" t="s">
        <v>1184</v>
      </c>
      <c r="D856" s="20" t="s">
        <v>190</v>
      </c>
      <c r="E856" s="20" t="s">
        <v>51</v>
      </c>
      <c r="F856" s="20"/>
      <c r="G856" s="20" t="s">
        <v>97</v>
      </c>
      <c r="H856" s="20" t="s">
        <v>99</v>
      </c>
      <c r="I856" s="20" t="s">
        <v>99</v>
      </c>
      <c r="J856" s="39">
        <v>15</v>
      </c>
      <c r="K856" s="39">
        <v>0</v>
      </c>
      <c r="L856" s="39" t="s">
        <v>1185</v>
      </c>
      <c r="M856" s="39" t="s">
        <v>99</v>
      </c>
      <c r="N856" s="39" t="s">
        <v>1186</v>
      </c>
      <c r="O856" s="39" t="s">
        <v>103</v>
      </c>
      <c r="P856" s="41" t="s">
        <v>103</v>
      </c>
      <c r="Q856" s="39" t="s">
        <v>103</v>
      </c>
      <c r="R856" s="39">
        <v>0</v>
      </c>
      <c r="S856" s="39">
        <v>60</v>
      </c>
      <c r="T856" s="39" t="s">
        <v>103</v>
      </c>
      <c r="U856" s="39" t="s">
        <v>121</v>
      </c>
      <c r="V856" s="39" t="s">
        <v>99</v>
      </c>
      <c r="W856" s="39" t="s">
        <v>103</v>
      </c>
      <c r="X856" s="39" t="s">
        <v>103</v>
      </c>
      <c r="Y856" s="39" t="s">
        <v>103</v>
      </c>
      <c r="Z856" s="22" t="s">
        <v>103</v>
      </c>
      <c r="AA856" s="22" t="s">
        <v>103</v>
      </c>
      <c r="AB856" s="20" t="s">
        <v>103</v>
      </c>
      <c r="AC856" s="20">
        <v>2021</v>
      </c>
      <c r="AD856" s="23" t="s">
        <v>103</v>
      </c>
      <c r="AE856" s="23" t="s">
        <v>103</v>
      </c>
      <c r="AF856" s="2" t="str">
        <f t="shared" si="13"/>
        <v/>
      </c>
    </row>
    <row r="857" spans="1:32" x14ac:dyDescent="0.35">
      <c r="A857" s="19" t="s">
        <v>1195</v>
      </c>
      <c r="B857" s="20" t="s">
        <v>32</v>
      </c>
      <c r="C857" s="20" t="s">
        <v>1196</v>
      </c>
      <c r="D857" s="20" t="s">
        <v>190</v>
      </c>
      <c r="E857" s="20" t="s">
        <v>37</v>
      </c>
      <c r="F857" s="20"/>
      <c r="G857" s="20" t="s">
        <v>97</v>
      </c>
      <c r="H857" s="20" t="s">
        <v>195</v>
      </c>
      <c r="I857" s="20" t="s">
        <v>145</v>
      </c>
      <c r="J857" s="39">
        <v>15</v>
      </c>
      <c r="K857" s="39">
        <v>0</v>
      </c>
      <c r="L857" s="39" t="s">
        <v>1197</v>
      </c>
      <c r="M857" s="39" t="s">
        <v>123</v>
      </c>
      <c r="N857" s="39" t="s">
        <v>103</v>
      </c>
      <c r="O857" s="39">
        <v>119.89</v>
      </c>
      <c r="P857" s="41">
        <v>183.2059902200489</v>
      </c>
      <c r="Q857" s="39" t="s">
        <v>103</v>
      </c>
      <c r="R857" s="39" t="s">
        <v>103</v>
      </c>
      <c r="S857" s="39" t="s">
        <v>103</v>
      </c>
      <c r="T857" s="39" t="s">
        <v>103</v>
      </c>
      <c r="U857" s="39" t="s">
        <v>809</v>
      </c>
      <c r="V857" s="39" t="s">
        <v>99</v>
      </c>
      <c r="W857" s="39">
        <v>0</v>
      </c>
      <c r="X857" s="39">
        <v>36</v>
      </c>
      <c r="Y857" s="39">
        <v>36</v>
      </c>
      <c r="Z857" s="22">
        <v>1</v>
      </c>
      <c r="AA857" s="22" t="s">
        <v>106</v>
      </c>
      <c r="AB857" s="20">
        <v>2015</v>
      </c>
      <c r="AC857" s="20" t="s">
        <v>103</v>
      </c>
      <c r="AD857" s="23" t="s">
        <v>103</v>
      </c>
      <c r="AE857" s="23">
        <v>43190</v>
      </c>
      <c r="AF857" s="2">
        <f t="shared" si="13"/>
        <v>183.2059902200489</v>
      </c>
    </row>
    <row r="858" spans="1:32" x14ac:dyDescent="0.35">
      <c r="A858" s="19" t="s">
        <v>1198</v>
      </c>
      <c r="B858" s="20" t="s">
        <v>32</v>
      </c>
      <c r="C858" s="20" t="s">
        <v>1196</v>
      </c>
      <c r="D858" s="20" t="s">
        <v>190</v>
      </c>
      <c r="E858" s="20" t="s">
        <v>37</v>
      </c>
      <c r="F858" s="20"/>
      <c r="G858" s="20" t="s">
        <v>97</v>
      </c>
      <c r="H858" s="20" t="s">
        <v>195</v>
      </c>
      <c r="I858" s="20" t="s">
        <v>145</v>
      </c>
      <c r="J858" s="39">
        <v>15</v>
      </c>
      <c r="K858" s="39">
        <v>0</v>
      </c>
      <c r="L858" s="39" t="s">
        <v>1197</v>
      </c>
      <c r="M858" s="39" t="s">
        <v>123</v>
      </c>
      <c r="N858" s="39" t="s">
        <v>103</v>
      </c>
      <c r="O858" s="39">
        <v>114.39</v>
      </c>
      <c r="P858" s="41">
        <v>174.8013447432763</v>
      </c>
      <c r="Q858" s="39" t="s">
        <v>103</v>
      </c>
      <c r="R858" s="39" t="s">
        <v>103</v>
      </c>
      <c r="S858" s="39" t="s">
        <v>103</v>
      </c>
      <c r="T858" s="39" t="s">
        <v>103</v>
      </c>
      <c r="U858" s="39" t="s">
        <v>809</v>
      </c>
      <c r="V858" s="39" t="s">
        <v>99</v>
      </c>
      <c r="W858" s="39">
        <v>0</v>
      </c>
      <c r="X858" s="39">
        <v>26</v>
      </c>
      <c r="Y858" s="39">
        <v>26</v>
      </c>
      <c r="Z858" s="22">
        <v>1</v>
      </c>
      <c r="AA858" s="22" t="s">
        <v>106</v>
      </c>
      <c r="AB858" s="20">
        <v>2015</v>
      </c>
      <c r="AC858" s="20" t="s">
        <v>103</v>
      </c>
      <c r="AD858" s="23" t="s">
        <v>103</v>
      </c>
      <c r="AE858" s="23">
        <v>43555</v>
      </c>
      <c r="AF858" s="2">
        <f t="shared" si="13"/>
        <v>174.8013447432763</v>
      </c>
    </row>
    <row r="859" spans="1:32" x14ac:dyDescent="0.35">
      <c r="A859" s="19" t="s">
        <v>1199</v>
      </c>
      <c r="B859" s="20" t="s">
        <v>32</v>
      </c>
      <c r="C859" s="20" t="s">
        <v>1196</v>
      </c>
      <c r="D859" s="20" t="s">
        <v>190</v>
      </c>
      <c r="E859" s="20" t="s">
        <v>37</v>
      </c>
      <c r="F859" s="20"/>
      <c r="G859" s="20" t="s">
        <v>97</v>
      </c>
      <c r="H859" s="20" t="s">
        <v>195</v>
      </c>
      <c r="I859" s="20" t="s">
        <v>145</v>
      </c>
      <c r="J859" s="39">
        <v>15</v>
      </c>
      <c r="K859" s="39">
        <v>0</v>
      </c>
      <c r="L859" s="39" t="s">
        <v>1197</v>
      </c>
      <c r="M859" s="39" t="s">
        <v>123</v>
      </c>
      <c r="N859" s="39" t="s">
        <v>103</v>
      </c>
      <c r="O859" s="39">
        <v>80</v>
      </c>
      <c r="P859" s="41">
        <v>122.24938875305624</v>
      </c>
      <c r="Q859" s="39" t="s">
        <v>103</v>
      </c>
      <c r="R859" s="39" t="s">
        <v>103</v>
      </c>
      <c r="S859" s="39" t="s">
        <v>103</v>
      </c>
      <c r="T859" s="39" t="s">
        <v>103</v>
      </c>
      <c r="U859" s="39" t="s">
        <v>809</v>
      </c>
      <c r="V859" s="39" t="s">
        <v>99</v>
      </c>
      <c r="W859" s="39">
        <v>0</v>
      </c>
      <c r="X859" s="39">
        <v>94.75</v>
      </c>
      <c r="Y859" s="39">
        <v>94.75</v>
      </c>
      <c r="Z859" s="22">
        <v>1</v>
      </c>
      <c r="AA859" s="22" t="s">
        <v>106</v>
      </c>
      <c r="AB859" s="20">
        <v>2015</v>
      </c>
      <c r="AC859" s="20" t="s">
        <v>103</v>
      </c>
      <c r="AD859" s="23" t="s">
        <v>103</v>
      </c>
      <c r="AE859" s="23">
        <v>43555</v>
      </c>
      <c r="AF859" s="2">
        <f t="shared" si="13"/>
        <v>122.24938875305624</v>
      </c>
    </row>
    <row r="860" spans="1:32" x14ac:dyDescent="0.35">
      <c r="A860" s="19" t="s">
        <v>1200</v>
      </c>
      <c r="B860" s="20" t="s">
        <v>32</v>
      </c>
      <c r="C860" s="20" t="s">
        <v>1196</v>
      </c>
      <c r="D860" s="20" t="s">
        <v>190</v>
      </c>
      <c r="E860" s="20" t="s">
        <v>25</v>
      </c>
      <c r="F860" s="20"/>
      <c r="G860" s="20" t="s">
        <v>97</v>
      </c>
      <c r="H860" s="20" t="s">
        <v>195</v>
      </c>
      <c r="I860" s="20" t="s">
        <v>145</v>
      </c>
      <c r="J860" s="39">
        <v>15</v>
      </c>
      <c r="K860" s="39">
        <v>0</v>
      </c>
      <c r="L860" s="39" t="s">
        <v>1197</v>
      </c>
      <c r="M860" s="39" t="s">
        <v>123</v>
      </c>
      <c r="N860" s="39" t="s">
        <v>103</v>
      </c>
      <c r="O860" s="39">
        <v>79.23</v>
      </c>
      <c r="P860" s="41">
        <v>121.07273838630807</v>
      </c>
      <c r="Q860" s="39" t="s">
        <v>103</v>
      </c>
      <c r="R860" s="39" t="s">
        <v>103</v>
      </c>
      <c r="S860" s="39" t="s">
        <v>103</v>
      </c>
      <c r="T860" s="39" t="s">
        <v>103</v>
      </c>
      <c r="U860" s="39" t="s">
        <v>104</v>
      </c>
      <c r="V860" s="39" t="s">
        <v>99</v>
      </c>
      <c r="W860" s="39">
        <v>0</v>
      </c>
      <c r="X860" s="39">
        <v>38.67</v>
      </c>
      <c r="Y860" s="39">
        <v>38.67</v>
      </c>
      <c r="Z860" s="22">
        <v>1</v>
      </c>
      <c r="AA860" s="22" t="s">
        <v>106</v>
      </c>
      <c r="AB860" s="20">
        <v>2015</v>
      </c>
      <c r="AC860" s="20" t="s">
        <v>103</v>
      </c>
      <c r="AD860" s="23" t="s">
        <v>103</v>
      </c>
      <c r="AE860" s="23">
        <v>42825</v>
      </c>
      <c r="AF860" s="2">
        <f t="shared" si="13"/>
        <v>121.07273838630807</v>
      </c>
    </row>
    <row r="861" spans="1:32" x14ac:dyDescent="0.35">
      <c r="A861" s="19" t="s">
        <v>1201</v>
      </c>
      <c r="B861" s="20" t="s">
        <v>32</v>
      </c>
      <c r="C861" s="20" t="s">
        <v>1196</v>
      </c>
      <c r="D861" s="20" t="s">
        <v>190</v>
      </c>
      <c r="E861" s="20" t="s">
        <v>26</v>
      </c>
      <c r="F861" s="20"/>
      <c r="G861" s="20" t="s">
        <v>97</v>
      </c>
      <c r="H861" s="20" t="s">
        <v>195</v>
      </c>
      <c r="I861" s="20" t="s">
        <v>145</v>
      </c>
      <c r="J861" s="39">
        <v>15</v>
      </c>
      <c r="K861" s="39">
        <v>0</v>
      </c>
      <c r="L861" s="39" t="s">
        <v>1197</v>
      </c>
      <c r="M861" s="39" t="s">
        <v>123</v>
      </c>
      <c r="N861" s="39" t="s">
        <v>103</v>
      </c>
      <c r="O861" s="39">
        <v>119.89</v>
      </c>
      <c r="P861" s="41">
        <v>183.2059902200489</v>
      </c>
      <c r="Q861" s="39" t="s">
        <v>103</v>
      </c>
      <c r="R861" s="39" t="s">
        <v>103</v>
      </c>
      <c r="S861" s="39" t="s">
        <v>103</v>
      </c>
      <c r="T861" s="39" t="s">
        <v>103</v>
      </c>
      <c r="U861" s="39" t="s">
        <v>268</v>
      </c>
      <c r="V861" s="39" t="s">
        <v>99</v>
      </c>
      <c r="W861" s="39">
        <v>0</v>
      </c>
      <c r="X861" s="39">
        <v>714</v>
      </c>
      <c r="Y861" s="39">
        <v>714</v>
      </c>
      <c r="Z861" s="22">
        <v>1</v>
      </c>
      <c r="AA861" s="22" t="s">
        <v>106</v>
      </c>
      <c r="AB861" s="20">
        <v>2015</v>
      </c>
      <c r="AC861" s="20" t="s">
        <v>103</v>
      </c>
      <c r="AD861" s="23" t="s">
        <v>103</v>
      </c>
      <c r="AE861" s="23">
        <v>43190</v>
      </c>
      <c r="AF861" s="2">
        <f t="shared" si="13"/>
        <v>183.2059902200489</v>
      </c>
    </row>
    <row r="862" spans="1:32" x14ac:dyDescent="0.35">
      <c r="A862" s="19" t="s">
        <v>1202</v>
      </c>
      <c r="B862" s="20" t="s">
        <v>32</v>
      </c>
      <c r="C862" s="20" t="s">
        <v>1196</v>
      </c>
      <c r="D862" s="20" t="s">
        <v>190</v>
      </c>
      <c r="E862" s="20" t="s">
        <v>26</v>
      </c>
      <c r="F862" s="20"/>
      <c r="G862" s="20" t="s">
        <v>97</v>
      </c>
      <c r="H862" s="20" t="s">
        <v>195</v>
      </c>
      <c r="I862" s="20" t="s">
        <v>145</v>
      </c>
      <c r="J862" s="39">
        <v>15</v>
      </c>
      <c r="K862" s="39">
        <v>0</v>
      </c>
      <c r="L862" s="39" t="s">
        <v>1197</v>
      </c>
      <c r="M862" s="39" t="s">
        <v>123</v>
      </c>
      <c r="N862" s="39" t="s">
        <v>103</v>
      </c>
      <c r="O862" s="39">
        <v>114.39</v>
      </c>
      <c r="P862" s="41">
        <v>174.8013447432763</v>
      </c>
      <c r="Q862" s="39" t="s">
        <v>103</v>
      </c>
      <c r="R862" s="39" t="s">
        <v>103</v>
      </c>
      <c r="S862" s="39" t="s">
        <v>103</v>
      </c>
      <c r="T862" s="39" t="s">
        <v>103</v>
      </c>
      <c r="U862" s="39" t="s">
        <v>268</v>
      </c>
      <c r="V862" s="39" t="s">
        <v>99</v>
      </c>
      <c r="W862" s="39">
        <v>0</v>
      </c>
      <c r="X862" s="39">
        <v>448</v>
      </c>
      <c r="Y862" s="39">
        <v>448</v>
      </c>
      <c r="Z862" s="22">
        <v>1</v>
      </c>
      <c r="AA862" s="22" t="s">
        <v>106</v>
      </c>
      <c r="AB862" s="20">
        <v>2015</v>
      </c>
      <c r="AC862" s="20" t="s">
        <v>103</v>
      </c>
      <c r="AD862" s="23" t="s">
        <v>103</v>
      </c>
      <c r="AE862" s="23">
        <v>43555</v>
      </c>
      <c r="AF862" s="2">
        <f t="shared" si="13"/>
        <v>174.8013447432763</v>
      </c>
    </row>
    <row r="863" spans="1:32" x14ac:dyDescent="0.35">
      <c r="A863" s="19" t="s">
        <v>1203</v>
      </c>
      <c r="B863" s="20" t="s">
        <v>32</v>
      </c>
      <c r="C863" s="20" t="s">
        <v>1196</v>
      </c>
      <c r="D863" s="20" t="s">
        <v>190</v>
      </c>
      <c r="E863" s="20" t="s">
        <v>26</v>
      </c>
      <c r="F863" s="20"/>
      <c r="G863" s="20" t="s">
        <v>97</v>
      </c>
      <c r="H863" s="20" t="s">
        <v>195</v>
      </c>
      <c r="I863" s="20" t="s">
        <v>145</v>
      </c>
      <c r="J863" s="39">
        <v>15</v>
      </c>
      <c r="K863" s="39">
        <v>0</v>
      </c>
      <c r="L863" s="39" t="s">
        <v>1197</v>
      </c>
      <c r="M863" s="39" t="s">
        <v>123</v>
      </c>
      <c r="N863" s="39" t="s">
        <v>103</v>
      </c>
      <c r="O863" s="39">
        <v>79.23</v>
      </c>
      <c r="P863" s="41">
        <v>121.07273838630807</v>
      </c>
      <c r="Q863" s="39" t="s">
        <v>103</v>
      </c>
      <c r="R863" s="39" t="s">
        <v>103</v>
      </c>
      <c r="S863" s="39" t="s">
        <v>103</v>
      </c>
      <c r="T863" s="39" t="s">
        <v>103</v>
      </c>
      <c r="U863" s="39" t="s">
        <v>109</v>
      </c>
      <c r="V863" s="39" t="s">
        <v>99</v>
      </c>
      <c r="W863" s="39">
        <v>0</v>
      </c>
      <c r="X863" s="39">
        <v>45</v>
      </c>
      <c r="Y863" s="39">
        <v>45</v>
      </c>
      <c r="Z863" s="22">
        <v>1</v>
      </c>
      <c r="AA863" s="22" t="s">
        <v>106</v>
      </c>
      <c r="AB863" s="20">
        <v>2015</v>
      </c>
      <c r="AC863" s="20" t="s">
        <v>103</v>
      </c>
      <c r="AD863" s="23" t="s">
        <v>103</v>
      </c>
      <c r="AE863" s="23">
        <v>42825</v>
      </c>
      <c r="AF863" s="2">
        <f t="shared" si="13"/>
        <v>121.07273838630807</v>
      </c>
    </row>
    <row r="864" spans="1:32" x14ac:dyDescent="0.35">
      <c r="A864" s="19" t="s">
        <v>1204</v>
      </c>
      <c r="B864" s="20" t="s">
        <v>32</v>
      </c>
      <c r="C864" s="20" t="s">
        <v>1196</v>
      </c>
      <c r="D864" s="20" t="s">
        <v>190</v>
      </c>
      <c r="E864" s="20" t="s">
        <v>26</v>
      </c>
      <c r="F864" s="20"/>
      <c r="G864" s="20" t="s">
        <v>97</v>
      </c>
      <c r="H864" s="20" t="s">
        <v>195</v>
      </c>
      <c r="I864" s="20" t="s">
        <v>145</v>
      </c>
      <c r="J864" s="39">
        <v>15</v>
      </c>
      <c r="K864" s="39">
        <v>0</v>
      </c>
      <c r="L864" s="39" t="s">
        <v>1197</v>
      </c>
      <c r="M864" s="39" t="s">
        <v>123</v>
      </c>
      <c r="N864" s="39" t="s">
        <v>103</v>
      </c>
      <c r="O864" s="39">
        <v>79.989999999999995</v>
      </c>
      <c r="P864" s="41">
        <v>122.2341075794621</v>
      </c>
      <c r="Q864" s="39" t="s">
        <v>103</v>
      </c>
      <c r="R864" s="39" t="s">
        <v>103</v>
      </c>
      <c r="S864" s="39" t="s">
        <v>103</v>
      </c>
      <c r="T864" s="39" t="s">
        <v>103</v>
      </c>
      <c r="U864" s="39" t="s">
        <v>109</v>
      </c>
      <c r="V864" s="39" t="s">
        <v>99</v>
      </c>
      <c r="W864" s="39">
        <v>0</v>
      </c>
      <c r="X864" s="39">
        <v>77.5</v>
      </c>
      <c r="Y864" s="39">
        <v>77.5</v>
      </c>
      <c r="Z864" s="22">
        <v>1</v>
      </c>
      <c r="AA864" s="22" t="s">
        <v>106</v>
      </c>
      <c r="AB864" s="20">
        <v>2015</v>
      </c>
      <c r="AC864" s="20" t="s">
        <v>103</v>
      </c>
      <c r="AD864" s="23" t="s">
        <v>103</v>
      </c>
      <c r="AE864" s="23">
        <v>43190</v>
      </c>
      <c r="AF864" s="2">
        <f t="shared" si="13"/>
        <v>122.2341075794621</v>
      </c>
    </row>
    <row r="865" spans="1:32" x14ac:dyDescent="0.35">
      <c r="A865" s="19" t="s">
        <v>1205</v>
      </c>
      <c r="B865" s="20" t="s">
        <v>32</v>
      </c>
      <c r="C865" s="20" t="s">
        <v>1196</v>
      </c>
      <c r="D865" s="20" t="s">
        <v>190</v>
      </c>
      <c r="E865" s="20" t="s">
        <v>26</v>
      </c>
      <c r="F865" s="20"/>
      <c r="G865" s="20" t="s">
        <v>97</v>
      </c>
      <c r="H865" s="20" t="s">
        <v>195</v>
      </c>
      <c r="I865" s="20" t="s">
        <v>145</v>
      </c>
      <c r="J865" s="39">
        <v>15</v>
      </c>
      <c r="K865" s="39">
        <v>0</v>
      </c>
      <c r="L865" s="39" t="s">
        <v>1197</v>
      </c>
      <c r="M865" s="39" t="s">
        <v>123</v>
      </c>
      <c r="N865" s="39" t="s">
        <v>103</v>
      </c>
      <c r="O865" s="39">
        <v>82.5</v>
      </c>
      <c r="P865" s="41">
        <v>126.06968215158925</v>
      </c>
      <c r="Q865" s="39" t="s">
        <v>103</v>
      </c>
      <c r="R865" s="39" t="s">
        <v>103</v>
      </c>
      <c r="S865" s="39" t="s">
        <v>103</v>
      </c>
      <c r="T865" s="39" t="s">
        <v>103</v>
      </c>
      <c r="U865" s="39" t="s">
        <v>109</v>
      </c>
      <c r="V865" s="39" t="s">
        <v>99</v>
      </c>
      <c r="W865" s="39">
        <v>0</v>
      </c>
      <c r="X865" s="39">
        <v>626.04999999999995</v>
      </c>
      <c r="Y865" s="39">
        <v>626.04999999999995</v>
      </c>
      <c r="Z865" s="22">
        <v>1</v>
      </c>
      <c r="AA865" s="22" t="s">
        <v>106</v>
      </c>
      <c r="AB865" s="20">
        <v>2015</v>
      </c>
      <c r="AC865" s="20" t="s">
        <v>103</v>
      </c>
      <c r="AD865" s="23" t="s">
        <v>103</v>
      </c>
      <c r="AE865" s="23">
        <v>43555</v>
      </c>
      <c r="AF865" s="2">
        <f t="shared" si="13"/>
        <v>126.06968215158925</v>
      </c>
    </row>
    <row r="866" spans="1:32" x14ac:dyDescent="0.35">
      <c r="A866" s="19" t="s">
        <v>1206</v>
      </c>
      <c r="B866" s="20" t="s">
        <v>32</v>
      </c>
      <c r="C866" s="20" t="s">
        <v>1196</v>
      </c>
      <c r="D866" s="20" t="s">
        <v>190</v>
      </c>
      <c r="E866" s="20" t="s">
        <v>37</v>
      </c>
      <c r="F866" s="20"/>
      <c r="G866" s="20" t="s">
        <v>97</v>
      </c>
      <c r="H866" s="20" t="s">
        <v>195</v>
      </c>
      <c r="I866" s="20" t="s">
        <v>145</v>
      </c>
      <c r="J866" s="39">
        <v>15</v>
      </c>
      <c r="K866" s="39">
        <v>0</v>
      </c>
      <c r="L866" s="39" t="s">
        <v>1197</v>
      </c>
      <c r="M866" s="39" t="s">
        <v>123</v>
      </c>
      <c r="N866" s="39" t="s">
        <v>103</v>
      </c>
      <c r="O866" s="39">
        <v>41.61</v>
      </c>
      <c r="P866" s="41">
        <v>63.584963325183374</v>
      </c>
      <c r="Q866" s="39" t="s">
        <v>103</v>
      </c>
      <c r="R866" s="39" t="s">
        <v>103</v>
      </c>
      <c r="S866" s="39" t="s">
        <v>103</v>
      </c>
      <c r="T866" s="39" t="s">
        <v>103</v>
      </c>
      <c r="U866" s="39" t="s">
        <v>809</v>
      </c>
      <c r="V866" s="39" t="s">
        <v>99</v>
      </c>
      <c r="W866" s="39">
        <v>0</v>
      </c>
      <c r="X866" s="39">
        <v>6.1</v>
      </c>
      <c r="Y866" s="39">
        <v>6.1</v>
      </c>
      <c r="Z866" s="22">
        <v>1</v>
      </c>
      <c r="AA866" s="22" t="s">
        <v>106</v>
      </c>
      <c r="AB866" s="20">
        <v>2015</v>
      </c>
      <c r="AC866" s="20" t="s">
        <v>103</v>
      </c>
      <c r="AD866" s="23" t="s">
        <v>103</v>
      </c>
      <c r="AE866" s="23">
        <v>46022</v>
      </c>
      <c r="AF866" s="2">
        <f t="shared" si="13"/>
        <v>63.584963325183374</v>
      </c>
    </row>
    <row r="867" spans="1:32" x14ac:dyDescent="0.35">
      <c r="A867" s="19" t="s">
        <v>1207</v>
      </c>
      <c r="B867" s="20" t="s">
        <v>32</v>
      </c>
      <c r="C867" s="20" t="s">
        <v>1196</v>
      </c>
      <c r="D867" s="20" t="s">
        <v>190</v>
      </c>
      <c r="E867" s="20" t="s">
        <v>25</v>
      </c>
      <c r="F867" s="20"/>
      <c r="G867" s="20" t="s">
        <v>97</v>
      </c>
      <c r="H867" s="20" t="s">
        <v>195</v>
      </c>
      <c r="I867" s="20" t="s">
        <v>145</v>
      </c>
      <c r="J867" s="39">
        <v>15</v>
      </c>
      <c r="K867" s="39">
        <v>0</v>
      </c>
      <c r="L867" s="39" t="s">
        <v>1197</v>
      </c>
      <c r="M867" s="39" t="s">
        <v>123</v>
      </c>
      <c r="N867" s="39" t="s">
        <v>103</v>
      </c>
      <c r="O867" s="39">
        <v>50</v>
      </c>
      <c r="P867" s="41">
        <v>64.391500321957508</v>
      </c>
      <c r="Q867" s="39" t="s">
        <v>103</v>
      </c>
      <c r="R867" s="39" t="s">
        <v>103</v>
      </c>
      <c r="S867" s="39" t="s">
        <v>103</v>
      </c>
      <c r="T867" s="39" t="s">
        <v>103</v>
      </c>
      <c r="U867" s="39" t="s">
        <v>104</v>
      </c>
      <c r="V867" s="39" t="s">
        <v>99</v>
      </c>
      <c r="W867" s="39">
        <v>0</v>
      </c>
      <c r="X867" s="39">
        <v>32.880000000000003</v>
      </c>
      <c r="Y867" s="39">
        <v>32.880000000000003</v>
      </c>
      <c r="Z867" s="22">
        <v>1</v>
      </c>
      <c r="AA867" s="22" t="s">
        <v>106</v>
      </c>
      <c r="AB867" s="20">
        <v>2017</v>
      </c>
      <c r="AC867" s="20" t="s">
        <v>103</v>
      </c>
      <c r="AD867" s="23" t="s">
        <v>103</v>
      </c>
      <c r="AE867" s="23">
        <v>42460</v>
      </c>
      <c r="AF867" s="2">
        <f t="shared" si="13"/>
        <v>64.391500321957508</v>
      </c>
    </row>
    <row r="868" spans="1:32" x14ac:dyDescent="0.35">
      <c r="A868" s="19" t="s">
        <v>1208</v>
      </c>
      <c r="B868" s="20" t="s">
        <v>32</v>
      </c>
      <c r="C868" s="20" t="s">
        <v>1196</v>
      </c>
      <c r="D868" s="20" t="s">
        <v>190</v>
      </c>
      <c r="E868" s="20" t="s">
        <v>37</v>
      </c>
      <c r="F868" s="20"/>
      <c r="G868" s="20" t="s">
        <v>97</v>
      </c>
      <c r="H868" s="20" t="s">
        <v>195</v>
      </c>
      <c r="I868" s="20" t="s">
        <v>145</v>
      </c>
      <c r="J868" s="39">
        <v>15</v>
      </c>
      <c r="K868" s="39">
        <v>0</v>
      </c>
      <c r="L868" s="39" t="s">
        <v>1197</v>
      </c>
      <c r="M868" s="39" t="s">
        <v>123</v>
      </c>
      <c r="N868" s="39" t="s">
        <v>103</v>
      </c>
      <c r="O868" s="39">
        <v>74.75</v>
      </c>
      <c r="P868" s="41">
        <v>96.265292981326468</v>
      </c>
      <c r="Q868" s="39" t="s">
        <v>103</v>
      </c>
      <c r="R868" s="39" t="s">
        <v>103</v>
      </c>
      <c r="S868" s="39" t="s">
        <v>103</v>
      </c>
      <c r="T868" s="39" t="s">
        <v>103</v>
      </c>
      <c r="U868" s="39" t="s">
        <v>809</v>
      </c>
      <c r="V868" s="39" t="s">
        <v>99</v>
      </c>
      <c r="W868" s="39">
        <v>0</v>
      </c>
      <c r="X868" s="39">
        <v>32.155000000000001</v>
      </c>
      <c r="Y868" s="39">
        <v>32.155000000000001</v>
      </c>
      <c r="Z868" s="22">
        <v>1</v>
      </c>
      <c r="AA868" s="22" t="s">
        <v>106</v>
      </c>
      <c r="AB868" s="20">
        <v>2017</v>
      </c>
      <c r="AC868" s="20" t="s">
        <v>103</v>
      </c>
      <c r="AD868" s="23" t="s">
        <v>103</v>
      </c>
      <c r="AE868" s="23">
        <v>44907</v>
      </c>
      <c r="AF868" s="2">
        <f t="shared" si="13"/>
        <v>96.265292981326468</v>
      </c>
    </row>
    <row r="869" spans="1:32" x14ac:dyDescent="0.35">
      <c r="A869" s="19" t="s">
        <v>1209</v>
      </c>
      <c r="B869" s="20" t="s">
        <v>32</v>
      </c>
      <c r="C869" s="20" t="s">
        <v>1196</v>
      </c>
      <c r="D869" s="20" t="s">
        <v>190</v>
      </c>
      <c r="E869" s="20" t="s">
        <v>37</v>
      </c>
      <c r="F869" s="20"/>
      <c r="G869" s="20" t="s">
        <v>97</v>
      </c>
      <c r="H869" s="20" t="s">
        <v>195</v>
      </c>
      <c r="I869" s="20" t="s">
        <v>145</v>
      </c>
      <c r="J869" s="39">
        <v>15</v>
      </c>
      <c r="K869" s="39">
        <v>0</v>
      </c>
      <c r="L869" s="39" t="s">
        <v>1197</v>
      </c>
      <c r="M869" s="39" t="s">
        <v>123</v>
      </c>
      <c r="N869" s="39" t="s">
        <v>103</v>
      </c>
      <c r="O869" s="39">
        <v>74.75</v>
      </c>
      <c r="P869" s="41">
        <v>96.265292981326468</v>
      </c>
      <c r="Q869" s="39" t="s">
        <v>103</v>
      </c>
      <c r="R869" s="39" t="s">
        <v>103</v>
      </c>
      <c r="S869" s="39" t="s">
        <v>103</v>
      </c>
      <c r="T869" s="39" t="s">
        <v>103</v>
      </c>
      <c r="U869" s="39" t="s">
        <v>809</v>
      </c>
      <c r="V869" s="39" t="s">
        <v>99</v>
      </c>
      <c r="W869" s="39">
        <v>0</v>
      </c>
      <c r="X869" s="39">
        <v>86</v>
      </c>
      <c r="Y869" s="39">
        <v>86</v>
      </c>
      <c r="Z869" s="22">
        <v>1</v>
      </c>
      <c r="AA869" s="22" t="s">
        <v>106</v>
      </c>
      <c r="AB869" s="20">
        <v>2017</v>
      </c>
      <c r="AC869" s="20" t="s">
        <v>103</v>
      </c>
      <c r="AD869" s="23" t="s">
        <v>103</v>
      </c>
      <c r="AE869" s="23">
        <v>44907</v>
      </c>
      <c r="AF869" s="2">
        <f t="shared" si="13"/>
        <v>96.265292981326468</v>
      </c>
    </row>
    <row r="870" spans="1:32" x14ac:dyDescent="0.35">
      <c r="A870" s="19" t="s">
        <v>1210</v>
      </c>
      <c r="B870" s="20" t="s">
        <v>32</v>
      </c>
      <c r="C870" s="20" t="s">
        <v>1196</v>
      </c>
      <c r="D870" s="20" t="s">
        <v>190</v>
      </c>
      <c r="E870" s="20" t="s">
        <v>26</v>
      </c>
      <c r="F870" s="20"/>
      <c r="G870" s="20" t="s">
        <v>97</v>
      </c>
      <c r="H870" s="20" t="s">
        <v>195</v>
      </c>
      <c r="I870" s="20" t="s">
        <v>145</v>
      </c>
      <c r="J870" s="39">
        <v>15</v>
      </c>
      <c r="K870" s="39">
        <v>0</v>
      </c>
      <c r="L870" s="39" t="s">
        <v>1197</v>
      </c>
      <c r="M870" s="39" t="s">
        <v>123</v>
      </c>
      <c r="N870" s="39" t="s">
        <v>103</v>
      </c>
      <c r="O870" s="39">
        <v>74.75</v>
      </c>
      <c r="P870" s="41">
        <v>96.265292981326468</v>
      </c>
      <c r="Q870" s="39" t="s">
        <v>103</v>
      </c>
      <c r="R870" s="39" t="s">
        <v>103</v>
      </c>
      <c r="S870" s="39" t="s">
        <v>103</v>
      </c>
      <c r="T870" s="39" t="s">
        <v>103</v>
      </c>
      <c r="U870" s="39" t="s">
        <v>268</v>
      </c>
      <c r="V870" s="39" t="s">
        <v>99</v>
      </c>
      <c r="W870" s="39">
        <v>0</v>
      </c>
      <c r="X870" s="39">
        <v>860</v>
      </c>
      <c r="Y870" s="39">
        <v>860</v>
      </c>
      <c r="Z870" s="22">
        <v>1</v>
      </c>
      <c r="AA870" s="22" t="s">
        <v>106</v>
      </c>
      <c r="AB870" s="20">
        <v>2017</v>
      </c>
      <c r="AC870" s="20" t="s">
        <v>103</v>
      </c>
      <c r="AD870" s="23" t="s">
        <v>103</v>
      </c>
      <c r="AE870" s="23">
        <v>44907</v>
      </c>
      <c r="AF870" s="2">
        <f t="shared" si="13"/>
        <v>96.265292981326468</v>
      </c>
    </row>
    <row r="871" spans="1:32" x14ac:dyDescent="0.35">
      <c r="A871" s="19" t="s">
        <v>1211</v>
      </c>
      <c r="B871" s="20" t="s">
        <v>32</v>
      </c>
      <c r="C871" s="20" t="s">
        <v>1196</v>
      </c>
      <c r="D871" s="20" t="s">
        <v>190</v>
      </c>
      <c r="E871" s="20" t="s">
        <v>26</v>
      </c>
      <c r="F871" s="20"/>
      <c r="G871" s="20" t="s">
        <v>97</v>
      </c>
      <c r="H871" s="20" t="s">
        <v>195</v>
      </c>
      <c r="I871" s="20" t="s">
        <v>145</v>
      </c>
      <c r="J871" s="39">
        <v>15</v>
      </c>
      <c r="K871" s="39">
        <v>0</v>
      </c>
      <c r="L871" s="39" t="s">
        <v>1197</v>
      </c>
      <c r="M871" s="39" t="s">
        <v>123</v>
      </c>
      <c r="N871" s="39" t="s">
        <v>103</v>
      </c>
      <c r="O871" s="39">
        <v>57.5</v>
      </c>
      <c r="P871" s="41">
        <v>74.050225370251127</v>
      </c>
      <c r="Q871" s="39" t="s">
        <v>103</v>
      </c>
      <c r="R871" s="39"/>
      <c r="S871" s="39" t="s">
        <v>103</v>
      </c>
      <c r="T871" s="39" t="s">
        <v>103</v>
      </c>
      <c r="U871" s="39" t="s">
        <v>268</v>
      </c>
      <c r="V871" s="39" t="s">
        <v>99</v>
      </c>
      <c r="W871" s="39">
        <v>0</v>
      </c>
      <c r="X871" s="39">
        <v>2336</v>
      </c>
      <c r="Y871" s="39">
        <v>2336</v>
      </c>
      <c r="Z871" s="22">
        <v>1</v>
      </c>
      <c r="AA871" s="22" t="s">
        <v>106</v>
      </c>
      <c r="AB871" s="20">
        <v>2017</v>
      </c>
      <c r="AC871" s="20" t="s">
        <v>103</v>
      </c>
      <c r="AD871" s="23" t="s">
        <v>103</v>
      </c>
      <c r="AE871" s="23">
        <v>45272</v>
      </c>
      <c r="AF871" s="2">
        <f t="shared" si="13"/>
        <v>74.050225370251127</v>
      </c>
    </row>
    <row r="872" spans="1:32" x14ac:dyDescent="0.35">
      <c r="A872" s="19" t="s">
        <v>1212</v>
      </c>
      <c r="B872" s="20" t="s">
        <v>32</v>
      </c>
      <c r="C872" s="20" t="s">
        <v>1196</v>
      </c>
      <c r="D872" s="20" t="s">
        <v>190</v>
      </c>
      <c r="E872" s="20" t="s">
        <v>37</v>
      </c>
      <c r="F872" s="20"/>
      <c r="G872" s="20" t="s">
        <v>97</v>
      </c>
      <c r="H872" s="20" t="s">
        <v>195</v>
      </c>
      <c r="I872" s="20" t="s">
        <v>145</v>
      </c>
      <c r="J872" s="39">
        <v>15</v>
      </c>
      <c r="K872" s="39">
        <v>0</v>
      </c>
      <c r="L872" s="39" t="s">
        <v>1197</v>
      </c>
      <c r="M872" s="39" t="s">
        <v>123</v>
      </c>
      <c r="N872" s="39" t="s">
        <v>103</v>
      </c>
      <c r="O872" s="39">
        <v>40</v>
      </c>
      <c r="P872" s="41">
        <v>51.039938752073503</v>
      </c>
      <c r="Q872" s="39" t="s">
        <v>103</v>
      </c>
      <c r="R872" s="39" t="s">
        <v>103</v>
      </c>
      <c r="S872" s="39" t="s">
        <v>103</v>
      </c>
      <c r="T872" s="39" t="s">
        <v>103</v>
      </c>
      <c r="U872" s="39" t="s">
        <v>809</v>
      </c>
      <c r="V872" s="39" t="s">
        <v>171</v>
      </c>
      <c r="W872" s="39">
        <v>0</v>
      </c>
      <c r="X872" s="39">
        <v>32.155000000000001</v>
      </c>
      <c r="Y872" s="39">
        <v>32.155000000000001</v>
      </c>
      <c r="Z872" s="22">
        <v>1</v>
      </c>
      <c r="AA872" s="22" t="s">
        <v>106</v>
      </c>
      <c r="AB872" s="20">
        <v>2019</v>
      </c>
      <c r="AC872" s="20" t="s">
        <v>103</v>
      </c>
      <c r="AD872" s="23" t="s">
        <v>103</v>
      </c>
      <c r="AE872" s="23">
        <v>45272</v>
      </c>
      <c r="AF872" s="2">
        <f t="shared" si="13"/>
        <v>51.039938752073503</v>
      </c>
    </row>
    <row r="873" spans="1:32" x14ac:dyDescent="0.35">
      <c r="A873" s="19" t="s">
        <v>1213</v>
      </c>
      <c r="B873" s="20" t="s">
        <v>32</v>
      </c>
      <c r="C873" s="20" t="s">
        <v>1196</v>
      </c>
      <c r="D873" s="20" t="s">
        <v>190</v>
      </c>
      <c r="E873" s="20" t="s">
        <v>37</v>
      </c>
      <c r="F873" s="20"/>
      <c r="G873" s="20" t="s">
        <v>97</v>
      </c>
      <c r="H873" s="20" t="s">
        <v>195</v>
      </c>
      <c r="I873" s="20" t="s">
        <v>145</v>
      </c>
      <c r="J873" s="39">
        <v>15</v>
      </c>
      <c r="K873" s="39">
        <v>0</v>
      </c>
      <c r="L873" s="39" t="s">
        <v>1197</v>
      </c>
      <c r="M873" s="39" t="s">
        <v>123</v>
      </c>
      <c r="N873" s="39" t="s">
        <v>103</v>
      </c>
      <c r="O873" s="39">
        <v>39.65</v>
      </c>
      <c r="P873" s="41">
        <v>50.593339287992855</v>
      </c>
      <c r="Q873" s="39" t="s">
        <v>103</v>
      </c>
      <c r="R873" s="39" t="s">
        <v>103</v>
      </c>
      <c r="S873" s="39" t="s">
        <v>103</v>
      </c>
      <c r="T873" s="39" t="s">
        <v>103</v>
      </c>
      <c r="U873" s="39" t="s">
        <v>809</v>
      </c>
      <c r="V873" s="39" t="s">
        <v>130</v>
      </c>
      <c r="W873" s="39">
        <v>0</v>
      </c>
      <c r="X873" s="39">
        <v>27.5</v>
      </c>
      <c r="Y873" s="39">
        <v>27.5</v>
      </c>
      <c r="Z873" s="22">
        <v>1</v>
      </c>
      <c r="AA873" s="22" t="s">
        <v>106</v>
      </c>
      <c r="AB873" s="20">
        <v>2019</v>
      </c>
      <c r="AC873" s="20" t="s">
        <v>103</v>
      </c>
      <c r="AD873" s="23" t="s">
        <v>103</v>
      </c>
      <c r="AE873" s="23">
        <v>45657</v>
      </c>
      <c r="AF873" s="2">
        <f t="shared" si="13"/>
        <v>50.593339287992855</v>
      </c>
    </row>
    <row r="874" spans="1:32" x14ac:dyDescent="0.35">
      <c r="A874" s="19" t="s">
        <v>1214</v>
      </c>
      <c r="B874" s="20" t="s">
        <v>32</v>
      </c>
      <c r="C874" s="20" t="s">
        <v>1196</v>
      </c>
      <c r="D874" s="20" t="s">
        <v>190</v>
      </c>
      <c r="E874" s="20" t="s">
        <v>26</v>
      </c>
      <c r="F874" s="20"/>
      <c r="G874" s="20" t="s">
        <v>97</v>
      </c>
      <c r="H874" s="20" t="s">
        <v>195</v>
      </c>
      <c r="I874" s="20" t="s">
        <v>145</v>
      </c>
      <c r="J874" s="39">
        <v>15</v>
      </c>
      <c r="K874" s="39">
        <v>0</v>
      </c>
      <c r="L874" s="39" t="s">
        <v>1197</v>
      </c>
      <c r="M874" s="39" t="s">
        <v>123</v>
      </c>
      <c r="N874" s="39" t="s">
        <v>103</v>
      </c>
      <c r="O874" s="39">
        <v>39.65</v>
      </c>
      <c r="P874" s="41">
        <v>50.593339287992855</v>
      </c>
      <c r="Q874" s="39" t="s">
        <v>103</v>
      </c>
      <c r="R874" s="39" t="s">
        <v>103</v>
      </c>
      <c r="S874" s="39" t="s">
        <v>103</v>
      </c>
      <c r="T874" s="39" t="s">
        <v>103</v>
      </c>
      <c r="U874" s="39" t="s">
        <v>268</v>
      </c>
      <c r="V874" s="39" t="s">
        <v>99</v>
      </c>
      <c r="W874" s="39">
        <v>0</v>
      </c>
      <c r="X874" s="39">
        <v>2612</v>
      </c>
      <c r="Y874" s="39">
        <v>2612</v>
      </c>
      <c r="Z874" s="22">
        <v>1</v>
      </c>
      <c r="AA874" s="22" t="s">
        <v>106</v>
      </c>
      <c r="AB874" s="20">
        <v>2019</v>
      </c>
      <c r="AC874" s="20" t="s">
        <v>103</v>
      </c>
      <c r="AD874" s="23" t="s">
        <v>103</v>
      </c>
      <c r="AE874" s="23">
        <v>45657</v>
      </c>
      <c r="AF874" s="2">
        <f t="shared" si="13"/>
        <v>50.593339287992855</v>
      </c>
    </row>
    <row r="875" spans="1:32" x14ac:dyDescent="0.35">
      <c r="A875" s="19" t="s">
        <v>1215</v>
      </c>
      <c r="B875" s="20" t="s">
        <v>32</v>
      </c>
      <c r="C875" s="20" t="s">
        <v>1196</v>
      </c>
      <c r="D875" s="20" t="s">
        <v>190</v>
      </c>
      <c r="E875" s="20" t="s">
        <v>26</v>
      </c>
      <c r="F875" s="20"/>
      <c r="G875" s="20" t="s">
        <v>97</v>
      </c>
      <c r="H875" s="20" t="s">
        <v>195</v>
      </c>
      <c r="I875" s="20" t="s">
        <v>145</v>
      </c>
      <c r="J875" s="39">
        <v>15</v>
      </c>
      <c r="K875" s="39">
        <v>0</v>
      </c>
      <c r="L875" s="39" t="s">
        <v>1197</v>
      </c>
      <c r="M875" s="39" t="s">
        <v>123</v>
      </c>
      <c r="N875" s="39" t="s">
        <v>103</v>
      </c>
      <c r="O875" s="39">
        <v>41.61</v>
      </c>
      <c r="P875" s="41">
        <v>53.094296286844461</v>
      </c>
      <c r="Q875" s="39" t="s">
        <v>103</v>
      </c>
      <c r="R875" s="39" t="s">
        <v>103</v>
      </c>
      <c r="S875" s="39" t="s">
        <v>103</v>
      </c>
      <c r="T875" s="39" t="s">
        <v>103</v>
      </c>
      <c r="U875" s="39" t="s">
        <v>268</v>
      </c>
      <c r="V875" s="39" t="s">
        <v>99</v>
      </c>
      <c r="W875" s="39">
        <v>0</v>
      </c>
      <c r="X875" s="39">
        <v>2854</v>
      </c>
      <c r="Y875" s="39">
        <v>2854</v>
      </c>
      <c r="Z875" s="22">
        <v>1</v>
      </c>
      <c r="AA875" s="22" t="s">
        <v>106</v>
      </c>
      <c r="AB875" s="20">
        <v>2019</v>
      </c>
      <c r="AC875" s="20" t="s">
        <v>103</v>
      </c>
      <c r="AD875" s="23" t="s">
        <v>103</v>
      </c>
      <c r="AE875" s="23">
        <v>46022</v>
      </c>
      <c r="AF875" s="2">
        <f t="shared" si="13"/>
        <v>53.094296286844461</v>
      </c>
    </row>
    <row r="876" spans="1:32" x14ac:dyDescent="0.35">
      <c r="A876" s="19" t="s">
        <v>1216</v>
      </c>
      <c r="B876" s="20" t="s">
        <v>32</v>
      </c>
      <c r="C876" s="20" t="s">
        <v>1196</v>
      </c>
      <c r="D876" s="20" t="s">
        <v>190</v>
      </c>
      <c r="E876" s="20" t="s">
        <v>26</v>
      </c>
      <c r="F876" s="20"/>
      <c r="G876" s="20" t="s">
        <v>97</v>
      </c>
      <c r="H876" s="20" t="s">
        <v>195</v>
      </c>
      <c r="I876" s="20" t="s">
        <v>145</v>
      </c>
      <c r="J876" s="39">
        <v>15</v>
      </c>
      <c r="K876" s="39">
        <v>0</v>
      </c>
      <c r="L876" s="39" t="s">
        <v>1197</v>
      </c>
      <c r="M876" s="39" t="s">
        <v>123</v>
      </c>
      <c r="N876" s="39" t="s">
        <v>103</v>
      </c>
      <c r="O876" s="39">
        <v>39.65</v>
      </c>
      <c r="P876" s="41">
        <v>50.593339287992855</v>
      </c>
      <c r="Q876" s="39" t="s">
        <v>103</v>
      </c>
      <c r="R876" s="39" t="s">
        <v>103</v>
      </c>
      <c r="S876" s="39" t="s">
        <v>103</v>
      </c>
      <c r="T876" s="39" t="s">
        <v>103</v>
      </c>
      <c r="U876" s="39" t="s">
        <v>109</v>
      </c>
      <c r="V876" s="39" t="s">
        <v>99</v>
      </c>
      <c r="W876" s="39">
        <v>0</v>
      </c>
      <c r="X876" s="39">
        <v>225.72</v>
      </c>
      <c r="Y876" s="39">
        <v>225.72</v>
      </c>
      <c r="Z876" s="22">
        <v>1</v>
      </c>
      <c r="AA876" s="22" t="s">
        <v>106</v>
      </c>
      <c r="AB876" s="20">
        <v>2019</v>
      </c>
      <c r="AC876" s="20" t="s">
        <v>103</v>
      </c>
      <c r="AD876" s="23" t="s">
        <v>103</v>
      </c>
      <c r="AE876" s="23">
        <v>45657</v>
      </c>
      <c r="AF876" s="2">
        <f t="shared" si="13"/>
        <v>50.593339287992855</v>
      </c>
    </row>
    <row r="877" spans="1:32" x14ac:dyDescent="0.35">
      <c r="A877" s="19" t="s">
        <v>1217</v>
      </c>
      <c r="B877" s="20" t="s">
        <v>32</v>
      </c>
      <c r="C877" s="20" t="s">
        <v>1196</v>
      </c>
      <c r="D877" s="20" t="s">
        <v>190</v>
      </c>
      <c r="E877" s="20" t="s">
        <v>26</v>
      </c>
      <c r="F877" s="20"/>
      <c r="G877" s="20" t="s">
        <v>97</v>
      </c>
      <c r="H877" s="20" t="s">
        <v>195</v>
      </c>
      <c r="I877" s="20" t="s">
        <v>145</v>
      </c>
      <c r="J877" s="39">
        <v>15</v>
      </c>
      <c r="K877" s="39">
        <v>0</v>
      </c>
      <c r="L877" s="39" t="s">
        <v>1197</v>
      </c>
      <c r="M877" s="39" t="s">
        <v>123</v>
      </c>
      <c r="N877" s="39" t="s">
        <v>103</v>
      </c>
      <c r="O877" s="39">
        <v>41.61</v>
      </c>
      <c r="P877" s="41">
        <v>53.094296286844461</v>
      </c>
      <c r="Q877" s="39" t="s">
        <v>103</v>
      </c>
      <c r="R877" s="39" t="s">
        <v>103</v>
      </c>
      <c r="S877" s="39" t="s">
        <v>103</v>
      </c>
      <c r="T877" s="39" t="s">
        <v>103</v>
      </c>
      <c r="U877" s="39" t="s">
        <v>109</v>
      </c>
      <c r="V877" s="39" t="s">
        <v>99</v>
      </c>
      <c r="W877" s="39">
        <v>0</v>
      </c>
      <c r="X877" s="39">
        <v>49.5</v>
      </c>
      <c r="Y877" s="39">
        <v>49.5</v>
      </c>
      <c r="Z877" s="22">
        <v>1</v>
      </c>
      <c r="AA877" s="22" t="s">
        <v>106</v>
      </c>
      <c r="AB877" s="20">
        <v>2019</v>
      </c>
      <c r="AC877" s="20" t="s">
        <v>103</v>
      </c>
      <c r="AD877" s="23" t="s">
        <v>103</v>
      </c>
      <c r="AE877" s="23">
        <v>46022</v>
      </c>
      <c r="AF877" s="2">
        <f t="shared" si="13"/>
        <v>53.094296286844461</v>
      </c>
    </row>
    <row r="878" spans="1:32" x14ac:dyDescent="0.35">
      <c r="A878" s="19" t="s">
        <v>1218</v>
      </c>
      <c r="B878" s="20" t="s">
        <v>32</v>
      </c>
      <c r="C878" s="20" t="s">
        <v>1196</v>
      </c>
      <c r="D878" s="20" t="s">
        <v>190</v>
      </c>
      <c r="E878" s="20" t="s">
        <v>37</v>
      </c>
      <c r="F878" s="20"/>
      <c r="G878" s="20" t="s">
        <v>97</v>
      </c>
      <c r="H878" s="20" t="s">
        <v>195</v>
      </c>
      <c r="I878" s="20" t="s">
        <v>145</v>
      </c>
      <c r="J878" s="39">
        <v>15</v>
      </c>
      <c r="K878" s="39">
        <v>0</v>
      </c>
      <c r="L878" s="39" t="s">
        <v>1197</v>
      </c>
      <c r="M878" s="39" t="s">
        <v>123</v>
      </c>
      <c r="N878" s="39" t="s">
        <v>103</v>
      </c>
      <c r="O878" s="39">
        <v>45.99</v>
      </c>
      <c r="P878" s="41">
        <v>56.658864112356788</v>
      </c>
      <c r="Q878" s="39" t="s">
        <v>103</v>
      </c>
      <c r="R878" s="39" t="s">
        <v>103</v>
      </c>
      <c r="S878" s="39" t="s">
        <v>103</v>
      </c>
      <c r="T878" s="39" t="s">
        <v>103</v>
      </c>
      <c r="U878" s="39" t="s">
        <v>809</v>
      </c>
      <c r="V878" s="39" t="s">
        <v>130</v>
      </c>
      <c r="W878" s="39" t="s">
        <v>103</v>
      </c>
      <c r="X878" s="39">
        <v>30</v>
      </c>
      <c r="Y878" s="39">
        <v>30</v>
      </c>
      <c r="Z878" s="22">
        <v>1</v>
      </c>
      <c r="AA878" s="22" t="s">
        <v>106</v>
      </c>
      <c r="AB878" s="20">
        <v>2022</v>
      </c>
      <c r="AC878" s="20">
        <v>2020</v>
      </c>
      <c r="AD878" s="23" t="s">
        <v>103</v>
      </c>
      <c r="AE878" s="23" t="s">
        <v>103</v>
      </c>
      <c r="AF878" s="2">
        <f t="shared" si="13"/>
        <v>56.658864112356788</v>
      </c>
    </row>
    <row r="879" spans="1:32" x14ac:dyDescent="0.35">
      <c r="A879" s="19" t="s">
        <v>1219</v>
      </c>
      <c r="B879" s="20" t="s">
        <v>32</v>
      </c>
      <c r="C879" s="20" t="s">
        <v>1196</v>
      </c>
      <c r="D879" s="20" t="s">
        <v>190</v>
      </c>
      <c r="E879" s="20" t="s">
        <v>51</v>
      </c>
      <c r="F879" s="20"/>
      <c r="G879" s="20" t="s">
        <v>97</v>
      </c>
      <c r="H879" s="20" t="s">
        <v>195</v>
      </c>
      <c r="I879" s="20" t="s">
        <v>145</v>
      </c>
      <c r="J879" s="39">
        <v>15</v>
      </c>
      <c r="K879" s="39">
        <v>0</v>
      </c>
      <c r="L879" s="39" t="s">
        <v>1197</v>
      </c>
      <c r="M879" s="39" t="s">
        <v>123</v>
      </c>
      <c r="N879" s="39" t="s">
        <v>103</v>
      </c>
      <c r="O879" s="39">
        <v>178.54</v>
      </c>
      <c r="P879" s="41">
        <v>219.95811260317851</v>
      </c>
      <c r="Q879" s="39" t="s">
        <v>103</v>
      </c>
      <c r="R879" s="39" t="s">
        <v>103</v>
      </c>
      <c r="S879" s="39" t="s">
        <v>103</v>
      </c>
      <c r="T879" s="39" t="s">
        <v>103</v>
      </c>
      <c r="U879" s="39" t="s">
        <v>1220</v>
      </c>
      <c r="V879" s="39" t="s">
        <v>130</v>
      </c>
      <c r="W879" s="39" t="s">
        <v>103</v>
      </c>
      <c r="X879" s="39">
        <v>5.62</v>
      </c>
      <c r="Y879" s="39">
        <v>5.62</v>
      </c>
      <c r="Z879" s="22">
        <v>1</v>
      </c>
      <c r="AA879" s="22" t="s">
        <v>106</v>
      </c>
      <c r="AB879" s="20">
        <v>2022</v>
      </c>
      <c r="AC879" s="20">
        <v>2020</v>
      </c>
      <c r="AD879" s="23" t="s">
        <v>103</v>
      </c>
      <c r="AE879" s="23" t="s">
        <v>103</v>
      </c>
      <c r="AF879" s="2">
        <f t="shared" si="13"/>
        <v>219.95811260317851</v>
      </c>
    </row>
    <row r="880" spans="1:32" x14ac:dyDescent="0.35">
      <c r="A880" s="19" t="s">
        <v>1221</v>
      </c>
      <c r="B880" s="20" t="s">
        <v>32</v>
      </c>
      <c r="C880" s="20" t="s">
        <v>1196</v>
      </c>
      <c r="D880" s="20" t="s">
        <v>190</v>
      </c>
      <c r="E880" s="20" t="s">
        <v>51</v>
      </c>
      <c r="F880" s="20"/>
      <c r="G880" s="20" t="s">
        <v>97</v>
      </c>
      <c r="H880" s="20" t="s">
        <v>195</v>
      </c>
      <c r="I880" s="20" t="s">
        <v>145</v>
      </c>
      <c r="J880" s="39">
        <v>15</v>
      </c>
      <c r="K880" s="39">
        <v>0</v>
      </c>
      <c r="L880" s="39" t="s">
        <v>1197</v>
      </c>
      <c r="M880" s="39" t="s">
        <v>123</v>
      </c>
      <c r="N880" s="39" t="s">
        <v>103</v>
      </c>
      <c r="O880" s="39">
        <v>178.54</v>
      </c>
      <c r="P880" s="41">
        <v>219.95811260317851</v>
      </c>
      <c r="Q880" s="39" t="s">
        <v>103</v>
      </c>
      <c r="R880" s="39" t="s">
        <v>103</v>
      </c>
      <c r="S880" s="39" t="s">
        <v>103</v>
      </c>
      <c r="T880" s="39" t="s">
        <v>103</v>
      </c>
      <c r="U880" s="39" t="s">
        <v>1220</v>
      </c>
      <c r="V880" s="39" t="s">
        <v>130</v>
      </c>
      <c r="W880" s="39" t="s">
        <v>103</v>
      </c>
      <c r="X880" s="39">
        <v>35.200000000000003</v>
      </c>
      <c r="Y880" s="39">
        <v>35.200000000000003</v>
      </c>
      <c r="Z880" s="22">
        <v>1</v>
      </c>
      <c r="AA880" s="22" t="s">
        <v>106</v>
      </c>
      <c r="AB880" s="20">
        <v>2022</v>
      </c>
      <c r="AC880" s="20">
        <v>2020</v>
      </c>
      <c r="AD880" s="23" t="s">
        <v>103</v>
      </c>
      <c r="AE880" s="23" t="s">
        <v>103</v>
      </c>
      <c r="AF880" s="2">
        <f t="shared" si="13"/>
        <v>219.95811260317851</v>
      </c>
    </row>
    <row r="881" spans="1:32" x14ac:dyDescent="0.35">
      <c r="A881" s="19" t="s">
        <v>1222</v>
      </c>
      <c r="B881" s="20" t="s">
        <v>32</v>
      </c>
      <c r="C881" s="20" t="s">
        <v>1196</v>
      </c>
      <c r="D881" s="20" t="s">
        <v>190</v>
      </c>
      <c r="E881" s="20" t="s">
        <v>25</v>
      </c>
      <c r="F881" s="20"/>
      <c r="G881" s="20" t="s">
        <v>97</v>
      </c>
      <c r="H881" s="20" t="s">
        <v>195</v>
      </c>
      <c r="I881" s="20" t="s">
        <v>145</v>
      </c>
      <c r="J881" s="39">
        <v>15</v>
      </c>
      <c r="K881" s="39">
        <v>0</v>
      </c>
      <c r="L881" s="39" t="s">
        <v>1197</v>
      </c>
      <c r="M881" s="39" t="s">
        <v>123</v>
      </c>
      <c r="N881" s="39" t="s">
        <v>103</v>
      </c>
      <c r="O881" s="39">
        <v>45.99</v>
      </c>
      <c r="P881" s="41">
        <v>56.658864112356788</v>
      </c>
      <c r="Q881" s="39" t="s">
        <v>103</v>
      </c>
      <c r="R881" s="39" t="s">
        <v>103</v>
      </c>
      <c r="S881" s="39" t="s">
        <v>103</v>
      </c>
      <c r="T881" s="39" t="s">
        <v>103</v>
      </c>
      <c r="U881" s="39" t="s">
        <v>104</v>
      </c>
      <c r="V881" s="39" t="s">
        <v>130</v>
      </c>
      <c r="W881" s="39" t="s">
        <v>103</v>
      </c>
      <c r="X881" s="39">
        <v>251.38</v>
      </c>
      <c r="Y881" s="39">
        <v>251.38</v>
      </c>
      <c r="Z881" s="22">
        <v>1</v>
      </c>
      <c r="AA881" s="22" t="s">
        <v>106</v>
      </c>
      <c r="AB881" s="20">
        <v>2022</v>
      </c>
      <c r="AC881" s="20">
        <v>2020</v>
      </c>
      <c r="AD881" s="23" t="s">
        <v>103</v>
      </c>
      <c r="AE881" s="23" t="s">
        <v>103</v>
      </c>
      <c r="AF881" s="2">
        <f t="shared" si="13"/>
        <v>56.658864112356788</v>
      </c>
    </row>
    <row r="882" spans="1:32" x14ac:dyDescent="0.35">
      <c r="A882" s="19" t="s">
        <v>1223</v>
      </c>
      <c r="B882" s="20" t="s">
        <v>32</v>
      </c>
      <c r="C882" s="20" t="s">
        <v>1196</v>
      </c>
      <c r="D882" s="20" t="s">
        <v>190</v>
      </c>
      <c r="E882" s="20" t="s">
        <v>25</v>
      </c>
      <c r="F882" s="20"/>
      <c r="G882" s="20" t="s">
        <v>97</v>
      </c>
      <c r="H882" s="20" t="s">
        <v>195</v>
      </c>
      <c r="I882" s="20" t="s">
        <v>145</v>
      </c>
      <c r="J882" s="39">
        <v>15</v>
      </c>
      <c r="K882" s="39">
        <v>0</v>
      </c>
      <c r="L882" s="39" t="s">
        <v>1197</v>
      </c>
      <c r="M882" s="39" t="s">
        <v>123</v>
      </c>
      <c r="N882" s="39" t="s">
        <v>103</v>
      </c>
      <c r="O882" s="39">
        <v>45.99</v>
      </c>
      <c r="P882" s="41">
        <v>56.658864112356788</v>
      </c>
      <c r="Q882" s="39" t="s">
        <v>103</v>
      </c>
      <c r="R882" s="39" t="s">
        <v>103</v>
      </c>
      <c r="S882" s="39" t="s">
        <v>103</v>
      </c>
      <c r="T882" s="39" t="s">
        <v>103</v>
      </c>
      <c r="U882" s="39" t="s">
        <v>104</v>
      </c>
      <c r="V882" s="39" t="s">
        <v>130</v>
      </c>
      <c r="W882" s="39" t="s">
        <v>103</v>
      </c>
      <c r="X882" s="39">
        <v>1958.03</v>
      </c>
      <c r="Y882" s="39">
        <v>1958.03</v>
      </c>
      <c r="Z882" s="22">
        <v>1</v>
      </c>
      <c r="AA882" s="22" t="s">
        <v>106</v>
      </c>
      <c r="AB882" s="20">
        <v>2022</v>
      </c>
      <c r="AC882" s="20">
        <v>2020</v>
      </c>
      <c r="AD882" s="23" t="s">
        <v>103</v>
      </c>
      <c r="AE882" s="23" t="s">
        <v>103</v>
      </c>
      <c r="AF882" s="2">
        <f t="shared" si="13"/>
        <v>56.658864112356788</v>
      </c>
    </row>
    <row r="883" spans="1:32" x14ac:dyDescent="0.35">
      <c r="A883" s="19" t="s">
        <v>1224</v>
      </c>
      <c r="B883" s="20" t="s">
        <v>32</v>
      </c>
      <c r="C883" s="20" t="s">
        <v>1196</v>
      </c>
      <c r="D883" s="20" t="s">
        <v>190</v>
      </c>
      <c r="E883" s="20" t="s">
        <v>26</v>
      </c>
      <c r="F883" s="20"/>
      <c r="G883" s="20" t="s">
        <v>97</v>
      </c>
      <c r="H883" s="20" t="s">
        <v>195</v>
      </c>
      <c r="I883" s="20" t="s">
        <v>145</v>
      </c>
      <c r="J883" s="39">
        <v>15</v>
      </c>
      <c r="K883" s="39">
        <v>0</v>
      </c>
      <c r="L883" s="39" t="s">
        <v>1197</v>
      </c>
      <c r="M883" s="39" t="s">
        <v>123</v>
      </c>
      <c r="N883" s="39" t="s">
        <v>103</v>
      </c>
      <c r="O883" s="39">
        <v>87.3</v>
      </c>
      <c r="P883" s="41">
        <v>107.55205125046199</v>
      </c>
      <c r="Q883" s="39" t="s">
        <v>103</v>
      </c>
      <c r="R883" s="39">
        <v>0</v>
      </c>
      <c r="S883" s="39" t="s">
        <v>103</v>
      </c>
      <c r="T883" s="39" t="s">
        <v>103</v>
      </c>
      <c r="U883" s="39" t="s">
        <v>268</v>
      </c>
      <c r="V883" s="39" t="s">
        <v>130</v>
      </c>
      <c r="W883" s="39" t="s">
        <v>103</v>
      </c>
      <c r="X883" s="39">
        <v>32</v>
      </c>
      <c r="Y883" s="39">
        <v>32</v>
      </c>
      <c r="Z883" s="22">
        <v>1</v>
      </c>
      <c r="AA883" s="22" t="s">
        <v>106</v>
      </c>
      <c r="AB883" s="20">
        <v>2022</v>
      </c>
      <c r="AC883" s="20">
        <v>2020</v>
      </c>
      <c r="AD883" s="23">
        <v>44317</v>
      </c>
      <c r="AE883" s="23" t="s">
        <v>103</v>
      </c>
      <c r="AF883" s="2">
        <f t="shared" si="13"/>
        <v>107.55205125046199</v>
      </c>
    </row>
    <row r="884" spans="1:32" x14ac:dyDescent="0.35">
      <c r="A884" s="19" t="s">
        <v>1225</v>
      </c>
      <c r="B884" s="20" t="s">
        <v>32</v>
      </c>
      <c r="C884" s="20" t="s">
        <v>1196</v>
      </c>
      <c r="D884" s="20" t="s">
        <v>190</v>
      </c>
      <c r="E884" s="20" t="s">
        <v>26</v>
      </c>
      <c r="F884" s="20"/>
      <c r="G884" s="20" t="s">
        <v>97</v>
      </c>
      <c r="H884" s="20" t="s">
        <v>195</v>
      </c>
      <c r="I884" s="20" t="s">
        <v>145</v>
      </c>
      <c r="J884" s="39">
        <v>15</v>
      </c>
      <c r="K884" s="39">
        <v>0</v>
      </c>
      <c r="L884" s="39" t="s">
        <v>1197</v>
      </c>
      <c r="M884" s="39" t="s">
        <v>123</v>
      </c>
      <c r="N884" s="39" t="s">
        <v>103</v>
      </c>
      <c r="O884" s="39">
        <v>37.35</v>
      </c>
      <c r="P884" s="41">
        <v>46.01453739066158</v>
      </c>
      <c r="Q884" s="39" t="s">
        <v>103</v>
      </c>
      <c r="R884" s="39" t="s">
        <v>103</v>
      </c>
      <c r="S884" s="39" t="s">
        <v>103</v>
      </c>
      <c r="T884" s="39" t="s">
        <v>103</v>
      </c>
      <c r="U884" s="39" t="s">
        <v>268</v>
      </c>
      <c r="V884" s="39" t="s">
        <v>130</v>
      </c>
      <c r="W884" s="39" t="s">
        <v>103</v>
      </c>
      <c r="X884" s="39">
        <v>6994.34</v>
      </c>
      <c r="Y884" s="39">
        <v>6994.34</v>
      </c>
      <c r="Z884" s="22">
        <v>1</v>
      </c>
      <c r="AA884" s="22" t="s">
        <v>106</v>
      </c>
      <c r="AB884" s="20">
        <v>2022</v>
      </c>
      <c r="AC884" s="20">
        <v>2020</v>
      </c>
      <c r="AD884" s="23" t="s">
        <v>103</v>
      </c>
      <c r="AE884" s="23" t="s">
        <v>103</v>
      </c>
      <c r="AF884" s="2">
        <f t="shared" si="13"/>
        <v>46.01453739066158</v>
      </c>
    </row>
    <row r="885" spans="1:32" x14ac:dyDescent="0.35">
      <c r="A885" s="19" t="s">
        <v>1226</v>
      </c>
      <c r="B885" s="20" t="s">
        <v>32</v>
      </c>
      <c r="C885" s="20" t="s">
        <v>1196</v>
      </c>
      <c r="D885" s="20" t="s">
        <v>190</v>
      </c>
      <c r="E885" s="20" t="s">
        <v>26</v>
      </c>
      <c r="F885" s="20"/>
      <c r="G885" s="20" t="s">
        <v>97</v>
      </c>
      <c r="H885" s="20" t="s">
        <v>195</v>
      </c>
      <c r="I885" s="20" t="s">
        <v>145</v>
      </c>
      <c r="J885" s="39">
        <v>15</v>
      </c>
      <c r="K885" s="39">
        <v>0</v>
      </c>
      <c r="L885" s="39" t="s">
        <v>1197</v>
      </c>
      <c r="M885" s="39" t="s">
        <v>123</v>
      </c>
      <c r="N885" s="39" t="s">
        <v>103</v>
      </c>
      <c r="O885" s="39">
        <v>42.47</v>
      </c>
      <c r="P885" s="41">
        <v>52.322286559073547</v>
      </c>
      <c r="Q885" s="39" t="s">
        <v>103</v>
      </c>
      <c r="R885" s="39" t="s">
        <v>103</v>
      </c>
      <c r="S885" s="39" t="s">
        <v>103</v>
      </c>
      <c r="T885" s="39" t="s">
        <v>103</v>
      </c>
      <c r="U885" s="39" t="s">
        <v>109</v>
      </c>
      <c r="V885" s="39" t="s">
        <v>130</v>
      </c>
      <c r="W885" s="39" t="s">
        <v>103</v>
      </c>
      <c r="X885" s="39">
        <v>887.96</v>
      </c>
      <c r="Y885" s="39">
        <v>887.96</v>
      </c>
      <c r="Z885" s="22">
        <v>1</v>
      </c>
      <c r="AA885" s="22" t="s">
        <v>106</v>
      </c>
      <c r="AB885" s="20">
        <v>2022</v>
      </c>
      <c r="AC885" s="20">
        <v>2020</v>
      </c>
      <c r="AD885" s="23" t="s">
        <v>103</v>
      </c>
      <c r="AE885" s="23" t="s">
        <v>103</v>
      </c>
      <c r="AF885" s="2">
        <f t="shared" si="13"/>
        <v>52.322286559073547</v>
      </c>
    </row>
    <row r="886" spans="1:32" x14ac:dyDescent="0.35">
      <c r="A886" s="19" t="s">
        <v>1227</v>
      </c>
      <c r="B886" s="20" t="s">
        <v>32</v>
      </c>
      <c r="C886" s="20" t="s">
        <v>1196</v>
      </c>
      <c r="D886" s="20" t="s">
        <v>190</v>
      </c>
      <c r="E886" s="20" t="s">
        <v>26</v>
      </c>
      <c r="F886" s="20"/>
      <c r="G886" s="20" t="s">
        <v>97</v>
      </c>
      <c r="H886" s="20" t="s">
        <v>195</v>
      </c>
      <c r="I886" s="20" t="s">
        <v>145</v>
      </c>
      <c r="J886" s="39">
        <v>15</v>
      </c>
      <c r="K886" s="39">
        <v>0</v>
      </c>
      <c r="L886" s="39" t="s">
        <v>1197</v>
      </c>
      <c r="M886" s="39" t="s">
        <v>123</v>
      </c>
      <c r="N886" s="39" t="s">
        <v>103</v>
      </c>
      <c r="O886" s="39">
        <v>46.39</v>
      </c>
      <c r="P886" s="41">
        <v>57.151657016138969</v>
      </c>
      <c r="Q886" s="39" t="s">
        <v>103</v>
      </c>
      <c r="R886" s="39" t="s">
        <v>103</v>
      </c>
      <c r="S886" s="39" t="s">
        <v>103</v>
      </c>
      <c r="T886" s="39" t="s">
        <v>103</v>
      </c>
      <c r="U886" s="39" t="s">
        <v>109</v>
      </c>
      <c r="V886" s="39" t="s">
        <v>130</v>
      </c>
      <c r="W886" s="39" t="s">
        <v>103</v>
      </c>
      <c r="X886" s="39">
        <v>597.6</v>
      </c>
      <c r="Y886" s="39">
        <v>597.6</v>
      </c>
      <c r="Z886" s="22">
        <v>1</v>
      </c>
      <c r="AA886" s="22" t="s">
        <v>106</v>
      </c>
      <c r="AB886" s="20">
        <v>2022</v>
      </c>
      <c r="AC886" s="20">
        <v>2020</v>
      </c>
      <c r="AD886" s="23" t="s">
        <v>103</v>
      </c>
      <c r="AE886" s="23" t="s">
        <v>103</v>
      </c>
      <c r="AF886" s="2">
        <f t="shared" si="13"/>
        <v>57.151657016138969</v>
      </c>
    </row>
    <row r="887" spans="1:32" x14ac:dyDescent="0.35">
      <c r="A887" s="19" t="s">
        <v>1228</v>
      </c>
      <c r="B887" s="20" t="s">
        <v>32</v>
      </c>
      <c r="C887" s="20" t="s">
        <v>1196</v>
      </c>
      <c r="D887" s="20" t="s">
        <v>190</v>
      </c>
      <c r="E887" s="20" t="s">
        <v>26</v>
      </c>
      <c r="F887" s="20"/>
      <c r="G887" s="20" t="s">
        <v>97</v>
      </c>
      <c r="H887" s="20" t="s">
        <v>195</v>
      </c>
      <c r="I887" s="20" t="s">
        <v>145</v>
      </c>
      <c r="J887" s="39">
        <v>15</v>
      </c>
      <c r="K887" s="39">
        <v>0</v>
      </c>
      <c r="L887" s="39" t="s">
        <v>1197</v>
      </c>
      <c r="M887" s="39" t="s">
        <v>123</v>
      </c>
      <c r="N887" s="39" t="s">
        <v>1229</v>
      </c>
      <c r="O887" s="39" t="s">
        <v>103</v>
      </c>
      <c r="P887" s="41" t="s">
        <v>103</v>
      </c>
      <c r="Q887" s="39" t="s">
        <v>103</v>
      </c>
      <c r="R887" s="39" t="s">
        <v>103</v>
      </c>
      <c r="S887" s="39" t="s">
        <v>103</v>
      </c>
      <c r="T887" s="39" t="s">
        <v>103</v>
      </c>
      <c r="U887" s="39" t="s">
        <v>268</v>
      </c>
      <c r="V887" s="39" t="s">
        <v>171</v>
      </c>
      <c r="W887" s="39" t="s">
        <v>103</v>
      </c>
      <c r="X887" s="39">
        <v>0</v>
      </c>
      <c r="Y887" s="39">
        <v>0</v>
      </c>
      <c r="Z887" s="22" t="s">
        <v>103</v>
      </c>
      <c r="AA887" s="22" t="s">
        <v>103</v>
      </c>
      <c r="AB887" s="20">
        <v>2023</v>
      </c>
      <c r="AC887" s="20">
        <v>2022</v>
      </c>
      <c r="AD887" s="23">
        <v>45015</v>
      </c>
      <c r="AE887" s="23">
        <v>46843</v>
      </c>
      <c r="AF887" s="2" t="str">
        <f t="shared" si="13"/>
        <v/>
      </c>
    </row>
    <row r="888" spans="1:32" x14ac:dyDescent="0.35">
      <c r="A888" s="19" t="s">
        <v>1230</v>
      </c>
      <c r="B888" s="20" t="s">
        <v>32</v>
      </c>
      <c r="C888" s="20" t="s">
        <v>1196</v>
      </c>
      <c r="D888" s="20" t="s">
        <v>190</v>
      </c>
      <c r="E888" s="20" t="s">
        <v>26</v>
      </c>
      <c r="F888" s="20"/>
      <c r="G888" s="20" t="s">
        <v>97</v>
      </c>
      <c r="H888" s="20" t="s">
        <v>195</v>
      </c>
      <c r="I888" s="20" t="s">
        <v>145</v>
      </c>
      <c r="J888" s="39">
        <v>15</v>
      </c>
      <c r="K888" s="39">
        <v>0</v>
      </c>
      <c r="L888" s="39" t="s">
        <v>1197</v>
      </c>
      <c r="M888" s="39" t="s">
        <v>123</v>
      </c>
      <c r="N888" s="39" t="s">
        <v>1229</v>
      </c>
      <c r="O888" s="39" t="s">
        <v>103</v>
      </c>
      <c r="P888" s="41" t="s">
        <v>103</v>
      </c>
      <c r="Q888" s="39" t="s">
        <v>103</v>
      </c>
      <c r="R888" s="39" t="s">
        <v>103</v>
      </c>
      <c r="S888" s="39" t="s">
        <v>103</v>
      </c>
      <c r="T888" s="39" t="s">
        <v>103</v>
      </c>
      <c r="U888" s="39" t="s">
        <v>268</v>
      </c>
      <c r="V888" s="39" t="s">
        <v>171</v>
      </c>
      <c r="W888" s="39" t="s">
        <v>103</v>
      </c>
      <c r="X888" s="39">
        <v>0</v>
      </c>
      <c r="Y888" s="39">
        <v>0</v>
      </c>
      <c r="Z888" s="22" t="s">
        <v>103</v>
      </c>
      <c r="AA888" s="22" t="s">
        <v>103</v>
      </c>
      <c r="AB888" s="20">
        <v>2023</v>
      </c>
      <c r="AC888" s="20">
        <v>2022</v>
      </c>
      <c r="AD888" s="23">
        <v>45015</v>
      </c>
      <c r="AE888" s="23">
        <v>47208</v>
      </c>
      <c r="AF888" s="2" t="str">
        <f t="shared" si="13"/>
        <v/>
      </c>
    </row>
    <row r="889" spans="1:32" x14ac:dyDescent="0.35">
      <c r="A889" s="19" t="s">
        <v>1231</v>
      </c>
      <c r="B889" s="20" t="s">
        <v>32</v>
      </c>
      <c r="C889" s="20" t="s">
        <v>1196</v>
      </c>
      <c r="D889" s="20" t="s">
        <v>190</v>
      </c>
      <c r="E889" s="20" t="s">
        <v>26</v>
      </c>
      <c r="F889" s="20"/>
      <c r="G889" s="20" t="s">
        <v>97</v>
      </c>
      <c r="H889" s="20" t="s">
        <v>195</v>
      </c>
      <c r="I889" s="20" t="s">
        <v>145</v>
      </c>
      <c r="J889" s="39">
        <v>15</v>
      </c>
      <c r="K889" s="39">
        <v>0</v>
      </c>
      <c r="L889" s="39" t="s">
        <v>1197</v>
      </c>
      <c r="M889" s="39" t="s">
        <v>123</v>
      </c>
      <c r="N889" s="39" t="s">
        <v>1229</v>
      </c>
      <c r="O889" s="39" t="s">
        <v>103</v>
      </c>
      <c r="P889" s="41" t="s">
        <v>103</v>
      </c>
      <c r="Q889" s="39" t="s">
        <v>103</v>
      </c>
      <c r="R889" s="39" t="s">
        <v>103</v>
      </c>
      <c r="S889" s="39" t="s">
        <v>103</v>
      </c>
      <c r="T889" s="39" t="s">
        <v>103</v>
      </c>
      <c r="U889" s="39" t="s">
        <v>268</v>
      </c>
      <c r="V889" s="39" t="s">
        <v>171</v>
      </c>
      <c r="W889" s="39" t="s">
        <v>103</v>
      </c>
      <c r="X889" s="39">
        <v>0</v>
      </c>
      <c r="Y889" s="39">
        <v>0</v>
      </c>
      <c r="Z889" s="22" t="s">
        <v>103</v>
      </c>
      <c r="AA889" s="22" t="s">
        <v>103</v>
      </c>
      <c r="AB889" s="20">
        <v>2023</v>
      </c>
      <c r="AC889" s="20">
        <v>2022</v>
      </c>
      <c r="AD889" s="23">
        <v>45015</v>
      </c>
      <c r="AE889" s="23">
        <v>47573</v>
      </c>
      <c r="AF889" s="2" t="str">
        <f t="shared" si="13"/>
        <v/>
      </c>
    </row>
    <row r="890" spans="1:32" x14ac:dyDescent="0.35">
      <c r="A890" s="19" t="s">
        <v>1232</v>
      </c>
      <c r="B890" s="20" t="s">
        <v>32</v>
      </c>
      <c r="C890" s="20" t="s">
        <v>1196</v>
      </c>
      <c r="D890" s="20" t="s">
        <v>190</v>
      </c>
      <c r="E890" s="20" t="s">
        <v>26</v>
      </c>
      <c r="F890" s="20"/>
      <c r="G890" s="20" t="s">
        <v>97</v>
      </c>
      <c r="H890" s="20" t="s">
        <v>195</v>
      </c>
      <c r="I890" s="20" t="s">
        <v>145</v>
      </c>
      <c r="J890" s="39">
        <v>15</v>
      </c>
      <c r="K890" s="39">
        <v>0</v>
      </c>
      <c r="L890" s="39" t="s">
        <v>1197</v>
      </c>
      <c r="M890" s="39" t="s">
        <v>123</v>
      </c>
      <c r="N890" s="39" t="s">
        <v>103</v>
      </c>
      <c r="O890" s="39">
        <v>52.29</v>
      </c>
      <c r="P890" s="41">
        <v>65.013054830287203</v>
      </c>
      <c r="Q890" s="39" t="s">
        <v>103</v>
      </c>
      <c r="R890" s="39" t="s">
        <v>103</v>
      </c>
      <c r="S890" s="39" t="s">
        <v>103</v>
      </c>
      <c r="T890" s="39" t="s">
        <v>103</v>
      </c>
      <c r="U890" s="39" t="s">
        <v>109</v>
      </c>
      <c r="V890" s="39" t="s">
        <v>130</v>
      </c>
      <c r="W890" s="39" t="s">
        <v>103</v>
      </c>
      <c r="X890" s="39">
        <v>224</v>
      </c>
      <c r="Y890" s="39" t="s">
        <v>103</v>
      </c>
      <c r="Z890" s="22">
        <v>0</v>
      </c>
      <c r="AA890" s="22" t="s">
        <v>106</v>
      </c>
      <c r="AB890" s="20">
        <v>2023</v>
      </c>
      <c r="AC890" s="20" t="s">
        <v>103</v>
      </c>
      <c r="AD890" s="23" t="s">
        <v>103</v>
      </c>
      <c r="AE890" s="23">
        <v>46843</v>
      </c>
      <c r="AF890" s="2">
        <f t="shared" si="13"/>
        <v>65.013054830287203</v>
      </c>
    </row>
    <row r="891" spans="1:32" x14ac:dyDescent="0.35">
      <c r="A891" s="19" t="s">
        <v>1233</v>
      </c>
      <c r="B891" s="20" t="s">
        <v>32</v>
      </c>
      <c r="C891" s="20" t="s">
        <v>1196</v>
      </c>
      <c r="D891" s="20" t="s">
        <v>190</v>
      </c>
      <c r="E891" s="20" t="s">
        <v>26</v>
      </c>
      <c r="F891" s="20"/>
      <c r="G891" s="20" t="s">
        <v>97</v>
      </c>
      <c r="H891" s="20" t="s">
        <v>195</v>
      </c>
      <c r="I891" s="20" t="s">
        <v>145</v>
      </c>
      <c r="J891" s="39">
        <v>15</v>
      </c>
      <c r="K891" s="39">
        <v>0</v>
      </c>
      <c r="L891" s="39" t="s">
        <v>1197</v>
      </c>
      <c r="M891" s="39" t="s">
        <v>123</v>
      </c>
      <c r="N891" s="39" t="s">
        <v>103</v>
      </c>
      <c r="O891" s="39">
        <v>52.29</v>
      </c>
      <c r="P891" s="41">
        <v>65.013054830287203</v>
      </c>
      <c r="Q891" s="39" t="s">
        <v>103</v>
      </c>
      <c r="R891" s="39" t="s">
        <v>103</v>
      </c>
      <c r="S891" s="39" t="s">
        <v>103</v>
      </c>
      <c r="T891" s="39" t="s">
        <v>103</v>
      </c>
      <c r="U891" s="39" t="s">
        <v>109</v>
      </c>
      <c r="V891" s="39" t="s">
        <v>130</v>
      </c>
      <c r="W891" s="39" t="s">
        <v>103</v>
      </c>
      <c r="X891" s="39">
        <v>31</v>
      </c>
      <c r="Y891" s="39" t="s">
        <v>103</v>
      </c>
      <c r="Z891" s="22">
        <v>0</v>
      </c>
      <c r="AA891" s="22" t="s">
        <v>106</v>
      </c>
      <c r="AB891" s="20">
        <v>2023</v>
      </c>
      <c r="AC891" s="20" t="s">
        <v>103</v>
      </c>
      <c r="AD891" s="23" t="s">
        <v>103</v>
      </c>
      <c r="AE891" s="23">
        <v>46112</v>
      </c>
      <c r="AF891" s="2">
        <f t="shared" si="13"/>
        <v>65.013054830287203</v>
      </c>
    </row>
    <row r="892" spans="1:32" x14ac:dyDescent="0.35">
      <c r="A892" s="19" t="s">
        <v>1234</v>
      </c>
      <c r="B892" s="20" t="s">
        <v>32</v>
      </c>
      <c r="C892" s="20" t="s">
        <v>1196</v>
      </c>
      <c r="D892" s="20" t="s">
        <v>190</v>
      </c>
      <c r="E892" s="20" t="s">
        <v>26</v>
      </c>
      <c r="F892" s="20"/>
      <c r="G892" s="20" t="s">
        <v>97</v>
      </c>
      <c r="H892" s="20" t="s">
        <v>195</v>
      </c>
      <c r="I892" s="20" t="s">
        <v>145</v>
      </c>
      <c r="J892" s="39">
        <v>15</v>
      </c>
      <c r="K892" s="39">
        <v>0</v>
      </c>
      <c r="L892" s="39" t="s">
        <v>1197</v>
      </c>
      <c r="M892" s="39" t="s">
        <v>123</v>
      </c>
      <c r="N892" s="39" t="s">
        <v>103</v>
      </c>
      <c r="O892" s="39">
        <v>52.29</v>
      </c>
      <c r="P892" s="41">
        <v>65.013054830287203</v>
      </c>
      <c r="Q892" s="39" t="s">
        <v>103</v>
      </c>
      <c r="R892" s="39" t="s">
        <v>103</v>
      </c>
      <c r="S892" s="39" t="s">
        <v>103</v>
      </c>
      <c r="T892" s="39" t="s">
        <v>103</v>
      </c>
      <c r="U892" s="39" t="s">
        <v>109</v>
      </c>
      <c r="V892" s="39" t="s">
        <v>130</v>
      </c>
      <c r="W892" s="39" t="s">
        <v>103</v>
      </c>
      <c r="X892" s="39">
        <v>204</v>
      </c>
      <c r="Y892" s="39" t="s">
        <v>103</v>
      </c>
      <c r="Z892" s="22">
        <v>0</v>
      </c>
      <c r="AA892" s="22" t="s">
        <v>106</v>
      </c>
      <c r="AB892" s="20">
        <v>2023</v>
      </c>
      <c r="AC892" s="20" t="s">
        <v>103</v>
      </c>
      <c r="AD892" s="23" t="s">
        <v>103</v>
      </c>
      <c r="AE892" s="23">
        <v>46477</v>
      </c>
      <c r="AF892" s="2">
        <f t="shared" si="13"/>
        <v>65.013054830287203</v>
      </c>
    </row>
    <row r="893" spans="1:32" x14ac:dyDescent="0.35">
      <c r="A893" s="19" t="s">
        <v>1235</v>
      </c>
      <c r="B893" s="20" t="s">
        <v>32</v>
      </c>
      <c r="C893" s="20" t="s">
        <v>1196</v>
      </c>
      <c r="D893" s="20" t="s">
        <v>190</v>
      </c>
      <c r="E893" s="20" t="s">
        <v>26</v>
      </c>
      <c r="F893" s="20"/>
      <c r="G893" s="20" t="s">
        <v>97</v>
      </c>
      <c r="H893" s="20" t="s">
        <v>195</v>
      </c>
      <c r="I893" s="20" t="s">
        <v>145</v>
      </c>
      <c r="J893" s="39">
        <v>15</v>
      </c>
      <c r="K893" s="39">
        <v>0</v>
      </c>
      <c r="L893" s="39" t="s">
        <v>1197</v>
      </c>
      <c r="M893" s="39" t="s">
        <v>123</v>
      </c>
      <c r="N893" s="39" t="s">
        <v>103</v>
      </c>
      <c r="O893" s="39">
        <v>52.29</v>
      </c>
      <c r="P893" s="41">
        <v>65.013054830287203</v>
      </c>
      <c r="Q893" s="39" t="s">
        <v>103</v>
      </c>
      <c r="R893" s="39" t="s">
        <v>103</v>
      </c>
      <c r="S893" s="39" t="s">
        <v>103</v>
      </c>
      <c r="T893" s="39" t="s">
        <v>103</v>
      </c>
      <c r="U893" s="39" t="s">
        <v>109</v>
      </c>
      <c r="V893" s="39" t="s">
        <v>130</v>
      </c>
      <c r="W893" s="39" t="s">
        <v>103</v>
      </c>
      <c r="X893" s="39">
        <v>1245</v>
      </c>
      <c r="Y893" s="39" t="s">
        <v>103</v>
      </c>
      <c r="Z893" s="22">
        <v>0</v>
      </c>
      <c r="AA893" s="22" t="s">
        <v>106</v>
      </c>
      <c r="AB893" s="20">
        <v>2023</v>
      </c>
      <c r="AC893" s="20" t="s">
        <v>103</v>
      </c>
      <c r="AD893" s="23" t="s">
        <v>103</v>
      </c>
      <c r="AE893" s="23">
        <v>46843</v>
      </c>
      <c r="AF893" s="2">
        <f t="shared" si="13"/>
        <v>65.013054830287203</v>
      </c>
    </row>
    <row r="894" spans="1:32" x14ac:dyDescent="0.35">
      <c r="A894" s="19" t="s">
        <v>1236</v>
      </c>
      <c r="B894" s="20" t="s">
        <v>32</v>
      </c>
      <c r="C894" s="20" t="s">
        <v>1196</v>
      </c>
      <c r="D894" s="20" t="s">
        <v>190</v>
      </c>
      <c r="E894" s="20" t="s">
        <v>25</v>
      </c>
      <c r="F894" s="20"/>
      <c r="G894" s="20" t="s">
        <v>97</v>
      </c>
      <c r="H894" s="20" t="s">
        <v>195</v>
      </c>
      <c r="I894" s="20" t="s">
        <v>145</v>
      </c>
      <c r="J894" s="39">
        <v>15</v>
      </c>
      <c r="K894" s="39">
        <v>0</v>
      </c>
      <c r="L894" s="39" t="s">
        <v>1197</v>
      </c>
      <c r="M894" s="39" t="s">
        <v>123</v>
      </c>
      <c r="N894" s="39" t="s">
        <v>103</v>
      </c>
      <c r="O894" s="39">
        <v>47</v>
      </c>
      <c r="P894" s="41">
        <v>58.435906999875669</v>
      </c>
      <c r="Q894" s="39" t="s">
        <v>103</v>
      </c>
      <c r="R894" s="39" t="s">
        <v>103</v>
      </c>
      <c r="S894" s="39" t="s">
        <v>103</v>
      </c>
      <c r="T894" s="39" t="s">
        <v>103</v>
      </c>
      <c r="U894" s="39" t="s">
        <v>104</v>
      </c>
      <c r="V894" s="39" t="s">
        <v>130</v>
      </c>
      <c r="W894" s="39" t="s">
        <v>103</v>
      </c>
      <c r="X894" s="39">
        <v>394</v>
      </c>
      <c r="Y894" s="39">
        <v>394</v>
      </c>
      <c r="Z894" s="22">
        <v>1</v>
      </c>
      <c r="AA894" s="22" t="s">
        <v>106</v>
      </c>
      <c r="AB894" s="20">
        <v>2023</v>
      </c>
      <c r="AC894" s="20">
        <v>2022</v>
      </c>
      <c r="AD894" s="23">
        <v>45015</v>
      </c>
      <c r="AE894" s="23">
        <v>46112</v>
      </c>
      <c r="AF894" s="2">
        <f t="shared" si="13"/>
        <v>58.435906999875669</v>
      </c>
    </row>
    <row r="895" spans="1:32" x14ac:dyDescent="0.35">
      <c r="A895" s="19" t="s">
        <v>1237</v>
      </c>
      <c r="B895" s="20" t="s">
        <v>32</v>
      </c>
      <c r="C895" s="20" t="s">
        <v>1196</v>
      </c>
      <c r="D895" s="20" t="s">
        <v>190</v>
      </c>
      <c r="E895" s="20" t="s">
        <v>25</v>
      </c>
      <c r="F895" s="20"/>
      <c r="G895" s="20" t="s">
        <v>97</v>
      </c>
      <c r="H895" s="20" t="s">
        <v>195</v>
      </c>
      <c r="I895" s="20" t="s">
        <v>145</v>
      </c>
      <c r="J895" s="39">
        <v>15</v>
      </c>
      <c r="K895" s="39">
        <v>0</v>
      </c>
      <c r="L895" s="39" t="s">
        <v>1197</v>
      </c>
      <c r="M895" s="39" t="s">
        <v>123</v>
      </c>
      <c r="N895" s="39" t="s">
        <v>103</v>
      </c>
      <c r="O895" s="39">
        <v>47</v>
      </c>
      <c r="P895" s="41">
        <v>58.435906999875669</v>
      </c>
      <c r="Q895" s="39" t="s">
        <v>103</v>
      </c>
      <c r="R895" s="39" t="s">
        <v>103</v>
      </c>
      <c r="S895" s="39" t="s">
        <v>103</v>
      </c>
      <c r="T895" s="39" t="s">
        <v>103</v>
      </c>
      <c r="U895" s="39" t="s">
        <v>104</v>
      </c>
      <c r="V895" s="39" t="s">
        <v>130</v>
      </c>
      <c r="W895" s="39" t="s">
        <v>103</v>
      </c>
      <c r="X895" s="39">
        <v>151</v>
      </c>
      <c r="Y895" s="39">
        <v>151</v>
      </c>
      <c r="Z895" s="22">
        <v>1</v>
      </c>
      <c r="AA895" s="22" t="s">
        <v>106</v>
      </c>
      <c r="AB895" s="20">
        <v>2023</v>
      </c>
      <c r="AC895" s="20">
        <v>2022</v>
      </c>
      <c r="AD895" s="23">
        <v>45015</v>
      </c>
      <c r="AE895" s="23">
        <v>46477</v>
      </c>
      <c r="AF895" s="2">
        <f t="shared" si="13"/>
        <v>58.435906999875669</v>
      </c>
    </row>
    <row r="896" spans="1:32" x14ac:dyDescent="0.35">
      <c r="A896" s="19" t="s">
        <v>1238</v>
      </c>
      <c r="B896" s="20" t="s">
        <v>32</v>
      </c>
      <c r="C896" s="20" t="s">
        <v>1196</v>
      </c>
      <c r="D896" s="20" t="s">
        <v>190</v>
      </c>
      <c r="E896" s="20" t="s">
        <v>25</v>
      </c>
      <c r="F896" s="20"/>
      <c r="G896" s="20" t="s">
        <v>97</v>
      </c>
      <c r="H896" s="20" t="s">
        <v>195</v>
      </c>
      <c r="I896" s="20" t="s">
        <v>145</v>
      </c>
      <c r="J896" s="39">
        <v>15</v>
      </c>
      <c r="K896" s="39">
        <v>0</v>
      </c>
      <c r="L896" s="39" t="s">
        <v>1197</v>
      </c>
      <c r="M896" s="39" t="s">
        <v>123</v>
      </c>
      <c r="N896" s="39" t="s">
        <v>103</v>
      </c>
      <c r="O896" s="39">
        <v>47</v>
      </c>
      <c r="P896" s="41">
        <v>58.435906999875669</v>
      </c>
      <c r="Q896" s="39" t="s">
        <v>103</v>
      </c>
      <c r="R896" s="39" t="s">
        <v>103</v>
      </c>
      <c r="S896" s="39" t="s">
        <v>103</v>
      </c>
      <c r="T896" s="39" t="s">
        <v>103</v>
      </c>
      <c r="U896" s="39" t="s">
        <v>104</v>
      </c>
      <c r="V896" s="39" t="s">
        <v>130</v>
      </c>
      <c r="W896" s="39" t="s">
        <v>103</v>
      </c>
      <c r="X896" s="39">
        <v>1383</v>
      </c>
      <c r="Y896" s="39">
        <v>1383</v>
      </c>
      <c r="Z896" s="22">
        <v>1</v>
      </c>
      <c r="AA896" s="22" t="s">
        <v>106</v>
      </c>
      <c r="AB896" s="20">
        <v>2023</v>
      </c>
      <c r="AC896" s="20">
        <v>2022</v>
      </c>
      <c r="AD896" s="23">
        <v>45015</v>
      </c>
      <c r="AE896" s="23">
        <v>46843</v>
      </c>
      <c r="AF896" s="2">
        <f t="shared" si="13"/>
        <v>58.435906999875669</v>
      </c>
    </row>
    <row r="897" spans="1:32" x14ac:dyDescent="0.35">
      <c r="A897" s="19" t="s">
        <v>1239</v>
      </c>
      <c r="B897" s="20" t="s">
        <v>32</v>
      </c>
      <c r="C897" s="20" t="s">
        <v>1196</v>
      </c>
      <c r="D897" s="20" t="s">
        <v>190</v>
      </c>
      <c r="E897" s="20" t="s">
        <v>51</v>
      </c>
      <c r="F897" s="20"/>
      <c r="G897" s="20" t="s">
        <v>97</v>
      </c>
      <c r="H897" s="20" t="s">
        <v>195</v>
      </c>
      <c r="I897" s="20" t="s">
        <v>145</v>
      </c>
      <c r="J897" s="39">
        <v>15</v>
      </c>
      <c r="K897" s="39">
        <v>0</v>
      </c>
      <c r="L897" s="39" t="s">
        <v>1197</v>
      </c>
      <c r="M897" s="39" t="s">
        <v>123</v>
      </c>
      <c r="N897" s="39" t="s">
        <v>103</v>
      </c>
      <c r="O897" s="39">
        <v>198</v>
      </c>
      <c r="P897" s="41">
        <v>246.17679970160387</v>
      </c>
      <c r="Q897" s="39" t="s">
        <v>103</v>
      </c>
      <c r="R897" s="39" t="s">
        <v>103</v>
      </c>
      <c r="S897" s="39" t="s">
        <v>103</v>
      </c>
      <c r="T897" s="39" t="s">
        <v>103</v>
      </c>
      <c r="U897" s="39" t="s">
        <v>1220</v>
      </c>
      <c r="V897" s="39" t="s">
        <v>130</v>
      </c>
      <c r="W897" s="39" t="s">
        <v>103</v>
      </c>
      <c r="X897" s="39">
        <v>5</v>
      </c>
      <c r="Y897" s="39">
        <v>5</v>
      </c>
      <c r="Z897" s="22">
        <v>1</v>
      </c>
      <c r="AA897" s="22" t="s">
        <v>106</v>
      </c>
      <c r="AB897" s="20">
        <v>2023</v>
      </c>
      <c r="AC897" s="20">
        <v>2022</v>
      </c>
      <c r="AD897" s="23">
        <v>45015</v>
      </c>
      <c r="AE897" s="23">
        <v>46477</v>
      </c>
      <c r="AF897" s="2">
        <f t="shared" si="13"/>
        <v>246.17679970160387</v>
      </c>
    </row>
    <row r="898" spans="1:32" x14ac:dyDescent="0.35">
      <c r="A898" s="19" t="s">
        <v>1240</v>
      </c>
      <c r="B898" s="20" t="s">
        <v>32</v>
      </c>
      <c r="C898" s="20" t="s">
        <v>1196</v>
      </c>
      <c r="D898" s="20" t="s">
        <v>190</v>
      </c>
      <c r="E898" s="20" t="s">
        <v>51</v>
      </c>
      <c r="F898" s="20"/>
      <c r="G898" s="20" t="s">
        <v>97</v>
      </c>
      <c r="H898" s="20" t="s">
        <v>195</v>
      </c>
      <c r="I898" s="20" t="s">
        <v>145</v>
      </c>
      <c r="J898" s="39">
        <v>15</v>
      </c>
      <c r="K898" s="39">
        <v>0</v>
      </c>
      <c r="L898" s="39" t="s">
        <v>1197</v>
      </c>
      <c r="M898" s="39" t="s">
        <v>123</v>
      </c>
      <c r="N898" s="39" t="s">
        <v>103</v>
      </c>
      <c r="O898" s="39">
        <v>198</v>
      </c>
      <c r="P898" s="41">
        <v>246.17679970160387</v>
      </c>
      <c r="Q898" s="39" t="s">
        <v>103</v>
      </c>
      <c r="R898" s="39" t="s">
        <v>103</v>
      </c>
      <c r="S898" s="39" t="s">
        <v>103</v>
      </c>
      <c r="T898" s="39" t="s">
        <v>103</v>
      </c>
      <c r="U898" s="39" t="s">
        <v>1220</v>
      </c>
      <c r="V898" s="39" t="s">
        <v>130</v>
      </c>
      <c r="W898" s="39" t="s">
        <v>103</v>
      </c>
      <c r="X898" s="39">
        <v>49</v>
      </c>
      <c r="Y898" s="39">
        <v>49</v>
      </c>
      <c r="Z898" s="22">
        <v>1</v>
      </c>
      <c r="AA898" s="22" t="s">
        <v>106</v>
      </c>
      <c r="AB898" s="20">
        <v>2023</v>
      </c>
      <c r="AC898" s="20">
        <v>2022</v>
      </c>
      <c r="AD898" s="23">
        <v>45015</v>
      </c>
      <c r="AE898" s="23">
        <v>46843</v>
      </c>
      <c r="AF898" s="2">
        <f t="shared" si="13"/>
        <v>246.17679970160387</v>
      </c>
    </row>
    <row r="899" spans="1:32" x14ac:dyDescent="0.35">
      <c r="A899" s="19" t="s">
        <v>1241</v>
      </c>
      <c r="B899" s="20" t="s">
        <v>32</v>
      </c>
      <c r="C899" s="20" t="s">
        <v>1196</v>
      </c>
      <c r="D899" s="20" t="s">
        <v>190</v>
      </c>
      <c r="E899" s="20" t="s">
        <v>51</v>
      </c>
      <c r="F899" s="20"/>
      <c r="G899" s="20" t="s">
        <v>97</v>
      </c>
      <c r="H899" s="20" t="s">
        <v>195</v>
      </c>
      <c r="I899" s="20" t="s">
        <v>145</v>
      </c>
      <c r="J899" s="39">
        <v>15</v>
      </c>
      <c r="K899" s="39">
        <v>0</v>
      </c>
      <c r="L899" s="39" t="s">
        <v>1197</v>
      </c>
      <c r="M899" s="39" t="s">
        <v>123</v>
      </c>
      <c r="N899" s="39" t="s">
        <v>103</v>
      </c>
      <c r="O899" s="39">
        <v>119</v>
      </c>
      <c r="P899" s="41">
        <v>147.95474325500436</v>
      </c>
      <c r="Q899" s="39" t="s">
        <v>103</v>
      </c>
      <c r="R899" s="39" t="s">
        <v>103</v>
      </c>
      <c r="S899" s="39" t="s">
        <v>103</v>
      </c>
      <c r="T899" s="39" t="s">
        <v>103</v>
      </c>
      <c r="U899" s="39" t="s">
        <v>280</v>
      </c>
      <c r="V899" s="39" t="s">
        <v>130</v>
      </c>
      <c r="W899" s="39" t="s">
        <v>103</v>
      </c>
      <c r="X899" s="39">
        <v>7</v>
      </c>
      <c r="Y899" s="39">
        <v>7</v>
      </c>
      <c r="Z899" s="22">
        <v>1</v>
      </c>
      <c r="AA899" s="22" t="s">
        <v>106</v>
      </c>
      <c r="AB899" s="20">
        <v>2023</v>
      </c>
      <c r="AC899" s="20">
        <v>2022</v>
      </c>
      <c r="AD899" s="23">
        <v>45015</v>
      </c>
      <c r="AE899" s="23">
        <v>46477</v>
      </c>
      <c r="AF899" s="2">
        <f t="shared" ref="AF899:AF962" si="14">IF(ISBLANK(P899), NA(), P899)</f>
        <v>147.95474325500436</v>
      </c>
    </row>
    <row r="900" spans="1:32" x14ac:dyDescent="0.35">
      <c r="A900" s="19" t="s">
        <v>1242</v>
      </c>
      <c r="B900" s="20" t="s">
        <v>32</v>
      </c>
      <c r="C900" s="20" t="s">
        <v>1196</v>
      </c>
      <c r="D900" s="20" t="s">
        <v>190</v>
      </c>
      <c r="E900" s="20" t="s">
        <v>51</v>
      </c>
      <c r="F900" s="20"/>
      <c r="G900" s="20" t="s">
        <v>97</v>
      </c>
      <c r="H900" s="20" t="s">
        <v>195</v>
      </c>
      <c r="I900" s="20" t="s">
        <v>145</v>
      </c>
      <c r="J900" s="39">
        <v>15</v>
      </c>
      <c r="K900" s="39">
        <v>0</v>
      </c>
      <c r="L900" s="39" t="s">
        <v>1197</v>
      </c>
      <c r="M900" s="39" t="s">
        <v>123</v>
      </c>
      <c r="N900" s="39" t="s">
        <v>103</v>
      </c>
      <c r="O900" s="39">
        <v>119</v>
      </c>
      <c r="P900" s="41">
        <v>147.95474325500436</v>
      </c>
      <c r="Q900" s="39" t="s">
        <v>103</v>
      </c>
      <c r="R900" s="39" t="s">
        <v>103</v>
      </c>
      <c r="S900" s="39" t="s">
        <v>103</v>
      </c>
      <c r="T900" s="39" t="s">
        <v>103</v>
      </c>
      <c r="U900" s="39" t="s">
        <v>280</v>
      </c>
      <c r="V900" s="39" t="s">
        <v>130</v>
      </c>
      <c r="W900" s="39" t="s">
        <v>103</v>
      </c>
      <c r="X900" s="39">
        <v>5</v>
      </c>
      <c r="Y900" s="39">
        <v>5</v>
      </c>
      <c r="Z900" s="22">
        <v>1</v>
      </c>
      <c r="AA900" s="22" t="s">
        <v>106</v>
      </c>
      <c r="AB900" s="20">
        <v>2023</v>
      </c>
      <c r="AC900" s="20">
        <v>2022</v>
      </c>
      <c r="AD900" s="23">
        <v>45015</v>
      </c>
      <c r="AE900" s="23">
        <v>46843</v>
      </c>
      <c r="AF900" s="2">
        <f t="shared" si="14"/>
        <v>147.95474325500436</v>
      </c>
    </row>
    <row r="901" spans="1:32" x14ac:dyDescent="0.35">
      <c r="A901" s="19" t="s">
        <v>1243</v>
      </c>
      <c r="B901" s="20" t="s">
        <v>32</v>
      </c>
      <c r="C901" s="20" t="s">
        <v>1196</v>
      </c>
      <c r="D901" s="20" t="s">
        <v>190</v>
      </c>
      <c r="E901" s="20" t="s">
        <v>26</v>
      </c>
      <c r="F901" s="20"/>
      <c r="G901" s="20" t="s">
        <v>97</v>
      </c>
      <c r="H901" s="20" t="s">
        <v>195</v>
      </c>
      <c r="I901" s="20" t="s">
        <v>145</v>
      </c>
      <c r="J901" s="39">
        <v>15</v>
      </c>
      <c r="K901" s="39">
        <v>0</v>
      </c>
      <c r="L901" s="39" t="s">
        <v>1197</v>
      </c>
      <c r="M901" s="39" t="s">
        <v>123</v>
      </c>
      <c r="N901" s="39" t="s">
        <v>103</v>
      </c>
      <c r="O901" s="39">
        <v>54.23</v>
      </c>
      <c r="P901" s="41">
        <v>69.294658829542556</v>
      </c>
      <c r="Q901" s="39" t="s">
        <v>103</v>
      </c>
      <c r="R901" s="39" t="s">
        <v>103</v>
      </c>
      <c r="S901" s="39" t="s">
        <v>103</v>
      </c>
      <c r="T901" s="39" t="s">
        <v>103</v>
      </c>
      <c r="U901" s="39" t="s">
        <v>268</v>
      </c>
      <c r="V901" s="39" t="s">
        <v>171</v>
      </c>
      <c r="W901" s="39" t="s">
        <v>103</v>
      </c>
      <c r="X901" s="39">
        <v>1579</v>
      </c>
      <c r="Y901" s="39" t="s">
        <v>103</v>
      </c>
      <c r="Z901" s="22" t="s">
        <v>106</v>
      </c>
      <c r="AA901" s="22" t="s">
        <v>106</v>
      </c>
      <c r="AB901" s="20">
        <v>2024</v>
      </c>
      <c r="AC901" s="20">
        <v>2022</v>
      </c>
      <c r="AD901" s="23">
        <v>45378</v>
      </c>
      <c r="AE901" s="23" t="s">
        <v>103</v>
      </c>
      <c r="AF901" s="2">
        <f t="shared" si="14"/>
        <v>69.294658829542556</v>
      </c>
    </row>
    <row r="902" spans="1:32" x14ac:dyDescent="0.35">
      <c r="A902" s="19" t="s">
        <v>1244</v>
      </c>
      <c r="B902" s="20" t="s">
        <v>32</v>
      </c>
      <c r="C902" s="20" t="s">
        <v>1196</v>
      </c>
      <c r="D902" s="20" t="s">
        <v>190</v>
      </c>
      <c r="E902" s="20" t="s">
        <v>26</v>
      </c>
      <c r="F902" s="20"/>
      <c r="G902" s="20" t="s">
        <v>97</v>
      </c>
      <c r="H902" s="20" t="s">
        <v>195</v>
      </c>
      <c r="I902" s="20" t="s">
        <v>145</v>
      </c>
      <c r="J902" s="39">
        <v>15</v>
      </c>
      <c r="K902" s="39">
        <v>0</v>
      </c>
      <c r="L902" s="39" t="s">
        <v>1197</v>
      </c>
      <c r="M902" s="39" t="s">
        <v>123</v>
      </c>
      <c r="N902" s="39" t="s">
        <v>103</v>
      </c>
      <c r="O902" s="39">
        <v>58.87</v>
      </c>
      <c r="P902" s="41">
        <v>75.223613595706624</v>
      </c>
      <c r="Q902" s="39" t="s">
        <v>103</v>
      </c>
      <c r="R902" s="39" t="s">
        <v>103</v>
      </c>
      <c r="S902" s="39" t="s">
        <v>103</v>
      </c>
      <c r="T902" s="39" t="s">
        <v>103</v>
      </c>
      <c r="U902" s="39" t="s">
        <v>268</v>
      </c>
      <c r="V902" s="39" t="s">
        <v>171</v>
      </c>
      <c r="W902" s="39" t="s">
        <v>103</v>
      </c>
      <c r="X902" s="39">
        <v>3363</v>
      </c>
      <c r="Y902" s="39">
        <v>4942</v>
      </c>
      <c r="Z902" s="22">
        <v>1.4695212607790664</v>
      </c>
      <c r="AA902" s="22" t="s">
        <v>106</v>
      </c>
      <c r="AB902" s="20">
        <v>2024</v>
      </c>
      <c r="AC902" s="20">
        <v>2022</v>
      </c>
      <c r="AD902" s="23">
        <v>45378</v>
      </c>
      <c r="AE902" s="23">
        <v>47208</v>
      </c>
      <c r="AF902" s="2">
        <f t="shared" si="14"/>
        <v>75.223613595706624</v>
      </c>
    </row>
    <row r="903" spans="1:32" x14ac:dyDescent="0.35">
      <c r="A903" s="19" t="s">
        <v>1245</v>
      </c>
      <c r="B903" s="20" t="s">
        <v>32</v>
      </c>
      <c r="C903" s="20" t="s">
        <v>1196</v>
      </c>
      <c r="D903" s="20" t="s">
        <v>190</v>
      </c>
      <c r="E903" s="20" t="s">
        <v>26</v>
      </c>
      <c r="F903" s="20"/>
      <c r="G903" s="20" t="s">
        <v>97</v>
      </c>
      <c r="H903" s="20" t="s">
        <v>195</v>
      </c>
      <c r="I903" s="20" t="s">
        <v>145</v>
      </c>
      <c r="J903" s="39">
        <v>15</v>
      </c>
      <c r="K903" s="39">
        <v>0</v>
      </c>
      <c r="L903" s="39" t="s">
        <v>1197</v>
      </c>
      <c r="M903" s="39" t="s">
        <v>123</v>
      </c>
      <c r="N903" s="39" t="s">
        <v>103</v>
      </c>
      <c r="O903" s="39">
        <v>50.9</v>
      </c>
      <c r="P903" s="41">
        <v>65.03961155123946</v>
      </c>
      <c r="Q903" s="39" t="s">
        <v>103</v>
      </c>
      <c r="R903" s="39" t="s">
        <v>103</v>
      </c>
      <c r="S903" s="39" t="s">
        <v>103</v>
      </c>
      <c r="T903" s="39" t="s">
        <v>103</v>
      </c>
      <c r="U903" s="39" t="s">
        <v>109</v>
      </c>
      <c r="V903" s="39" t="s">
        <v>130</v>
      </c>
      <c r="W903" s="39" t="s">
        <v>103</v>
      </c>
      <c r="X903" s="39">
        <v>273</v>
      </c>
      <c r="Y903" s="39">
        <v>273</v>
      </c>
      <c r="Z903" s="22">
        <v>1</v>
      </c>
      <c r="AA903" s="22" t="s">
        <v>106</v>
      </c>
      <c r="AB903" s="20">
        <v>2024</v>
      </c>
      <c r="AC903" s="20">
        <v>2022</v>
      </c>
      <c r="AD903" s="23">
        <v>45378</v>
      </c>
      <c r="AE903" s="23" t="s">
        <v>103</v>
      </c>
      <c r="AF903" s="2">
        <f t="shared" si="14"/>
        <v>65.03961155123946</v>
      </c>
    </row>
    <row r="904" spans="1:32" x14ac:dyDescent="0.35">
      <c r="A904" s="19" t="s">
        <v>1246</v>
      </c>
      <c r="B904" s="20" t="s">
        <v>32</v>
      </c>
      <c r="C904" s="20" t="s">
        <v>1196</v>
      </c>
      <c r="D904" s="20" t="s">
        <v>190</v>
      </c>
      <c r="E904" s="20" t="s">
        <v>26</v>
      </c>
      <c r="F904" s="20"/>
      <c r="G904" s="20" t="s">
        <v>97</v>
      </c>
      <c r="H904" s="20" t="s">
        <v>195</v>
      </c>
      <c r="I904" s="20" t="s">
        <v>145</v>
      </c>
      <c r="J904" s="39">
        <v>15</v>
      </c>
      <c r="K904" s="39">
        <v>0</v>
      </c>
      <c r="L904" s="39" t="s">
        <v>1197</v>
      </c>
      <c r="M904" s="39" t="s">
        <v>123</v>
      </c>
      <c r="N904" s="39" t="s">
        <v>103</v>
      </c>
      <c r="O904" s="39">
        <v>50.9</v>
      </c>
      <c r="P904" s="41">
        <v>65.03961155123946</v>
      </c>
      <c r="Q904" s="39" t="s">
        <v>103</v>
      </c>
      <c r="R904" s="39" t="s">
        <v>103</v>
      </c>
      <c r="S904" s="39" t="s">
        <v>103</v>
      </c>
      <c r="T904" s="39" t="s">
        <v>103</v>
      </c>
      <c r="U904" s="39" t="s">
        <v>109</v>
      </c>
      <c r="V904" s="39" t="s">
        <v>130</v>
      </c>
      <c r="W904" s="39" t="s">
        <v>103</v>
      </c>
      <c r="X904" s="39">
        <v>718</v>
      </c>
      <c r="Y904" s="39">
        <v>718</v>
      </c>
      <c r="Z904" s="22">
        <v>1</v>
      </c>
      <c r="AA904" s="22" t="s">
        <v>106</v>
      </c>
      <c r="AB904" s="20">
        <v>2024</v>
      </c>
      <c r="AC904" s="20">
        <v>2022</v>
      </c>
      <c r="AD904" s="23">
        <v>45378</v>
      </c>
      <c r="AE904" s="23" t="s">
        <v>103</v>
      </c>
      <c r="AF904" s="2">
        <f t="shared" si="14"/>
        <v>65.03961155123946</v>
      </c>
    </row>
    <row r="905" spans="1:32" x14ac:dyDescent="0.35">
      <c r="A905" s="19" t="s">
        <v>1247</v>
      </c>
      <c r="B905" s="20" t="s">
        <v>32</v>
      </c>
      <c r="C905" s="20" t="s">
        <v>1196</v>
      </c>
      <c r="D905" s="20" t="s">
        <v>190</v>
      </c>
      <c r="E905" s="20" t="s">
        <v>26</v>
      </c>
      <c r="F905" s="20"/>
      <c r="G905" s="20" t="s">
        <v>97</v>
      </c>
      <c r="H905" s="20" t="s">
        <v>195</v>
      </c>
      <c r="I905" s="20" t="s">
        <v>145</v>
      </c>
      <c r="J905" s="39">
        <v>15</v>
      </c>
      <c r="K905" s="39">
        <v>0</v>
      </c>
      <c r="L905" s="39" t="s">
        <v>1197</v>
      </c>
      <c r="M905" s="39" t="s">
        <v>123</v>
      </c>
      <c r="N905" s="39" t="s">
        <v>103</v>
      </c>
      <c r="O905" s="39" t="s">
        <v>103</v>
      </c>
      <c r="P905" s="41" t="s">
        <v>103</v>
      </c>
      <c r="Q905" s="39" t="s">
        <v>103</v>
      </c>
      <c r="R905" s="39" t="s">
        <v>103</v>
      </c>
      <c r="S905" s="39" t="s">
        <v>103</v>
      </c>
      <c r="T905" s="39" t="s">
        <v>103</v>
      </c>
      <c r="U905" s="39" t="s">
        <v>109</v>
      </c>
      <c r="V905" s="39" t="s">
        <v>130</v>
      </c>
      <c r="W905" s="39" t="s">
        <v>103</v>
      </c>
      <c r="X905" s="39" t="s">
        <v>103</v>
      </c>
      <c r="Y905" s="39" t="s">
        <v>103</v>
      </c>
      <c r="Z905" s="22" t="s">
        <v>103</v>
      </c>
      <c r="AA905" s="22" t="s">
        <v>103</v>
      </c>
      <c r="AB905" s="20">
        <v>2024</v>
      </c>
      <c r="AC905" s="20">
        <v>2022</v>
      </c>
      <c r="AD905" s="23">
        <v>45378</v>
      </c>
      <c r="AE905" s="23" t="s">
        <v>103</v>
      </c>
      <c r="AF905" s="2" t="str">
        <f t="shared" si="14"/>
        <v/>
      </c>
    </row>
    <row r="906" spans="1:32" x14ac:dyDescent="0.35">
      <c r="A906" s="19" t="s">
        <v>1248</v>
      </c>
      <c r="B906" s="20" t="s">
        <v>32</v>
      </c>
      <c r="C906" s="20" t="s">
        <v>1196</v>
      </c>
      <c r="D906" s="20" t="s">
        <v>190</v>
      </c>
      <c r="E906" s="20" t="s">
        <v>26</v>
      </c>
      <c r="F906" s="20"/>
      <c r="G906" s="20" t="s">
        <v>97</v>
      </c>
      <c r="H906" s="20" t="s">
        <v>195</v>
      </c>
      <c r="I906" s="20" t="s">
        <v>145</v>
      </c>
      <c r="J906" s="39">
        <v>15</v>
      </c>
      <c r="K906" s="39">
        <v>0</v>
      </c>
      <c r="L906" s="39" t="s">
        <v>1197</v>
      </c>
      <c r="M906" s="39" t="s">
        <v>123</v>
      </c>
      <c r="N906" s="39" t="s">
        <v>103</v>
      </c>
      <c r="O906" s="39">
        <v>139.4</v>
      </c>
      <c r="P906" s="41">
        <v>178.12420138001534</v>
      </c>
      <c r="Q906" s="39" t="s">
        <v>103</v>
      </c>
      <c r="R906" s="39" t="s">
        <v>103</v>
      </c>
      <c r="S906" s="39" t="s">
        <v>103</v>
      </c>
      <c r="T906" s="39" t="s">
        <v>103</v>
      </c>
      <c r="U906" s="39" t="s">
        <v>503</v>
      </c>
      <c r="V906" s="39" t="s">
        <v>130</v>
      </c>
      <c r="W906" s="39" t="s">
        <v>103</v>
      </c>
      <c r="X906" s="39">
        <v>400</v>
      </c>
      <c r="Y906" s="39">
        <v>400</v>
      </c>
      <c r="Z906" s="22">
        <v>1</v>
      </c>
      <c r="AA906" s="22" t="s">
        <v>106</v>
      </c>
      <c r="AB906" s="20">
        <v>2024</v>
      </c>
      <c r="AC906" s="20">
        <v>2022</v>
      </c>
      <c r="AD906" s="23">
        <v>45378</v>
      </c>
      <c r="AE906" s="23">
        <v>47208</v>
      </c>
      <c r="AF906" s="2">
        <f t="shared" si="14"/>
        <v>178.12420138001534</v>
      </c>
    </row>
    <row r="907" spans="1:32" x14ac:dyDescent="0.35">
      <c r="A907" s="19" t="s">
        <v>1249</v>
      </c>
      <c r="B907" s="20" t="s">
        <v>32</v>
      </c>
      <c r="C907" s="20" t="s">
        <v>1196</v>
      </c>
      <c r="D907" s="20" t="s">
        <v>190</v>
      </c>
      <c r="E907" s="20" t="s">
        <v>25</v>
      </c>
      <c r="F907" s="20"/>
      <c r="G907" s="20" t="s">
        <v>97</v>
      </c>
      <c r="H907" s="20" t="s">
        <v>195</v>
      </c>
      <c r="I907" s="20" t="s">
        <v>145</v>
      </c>
      <c r="J907" s="39">
        <v>15</v>
      </c>
      <c r="K907" s="39">
        <v>0</v>
      </c>
      <c r="L907" s="39" t="s">
        <v>1197</v>
      </c>
      <c r="M907" s="39" t="s">
        <v>123</v>
      </c>
      <c r="N907" s="39" t="s">
        <v>103</v>
      </c>
      <c r="O907" s="39">
        <v>50.07</v>
      </c>
      <c r="P907" s="41">
        <v>63.979044211602357</v>
      </c>
      <c r="Q907" s="39" t="s">
        <v>103</v>
      </c>
      <c r="R907" s="39" t="s">
        <v>103</v>
      </c>
      <c r="S907" s="39" t="s">
        <v>103</v>
      </c>
      <c r="T907" s="39" t="s">
        <v>103</v>
      </c>
      <c r="U907" s="39" t="s">
        <v>104</v>
      </c>
      <c r="V907" s="39" t="s">
        <v>130</v>
      </c>
      <c r="W907" s="39" t="s">
        <v>103</v>
      </c>
      <c r="X907" s="39">
        <v>1092</v>
      </c>
      <c r="Y907" s="39">
        <v>1092</v>
      </c>
      <c r="Z907" s="22">
        <v>1</v>
      </c>
      <c r="AA907" s="22" t="s">
        <v>106</v>
      </c>
      <c r="AB907" s="20">
        <v>2024</v>
      </c>
      <c r="AC907" s="20">
        <v>2022</v>
      </c>
      <c r="AD907" s="23">
        <v>45378</v>
      </c>
      <c r="AE907" s="23">
        <v>46477</v>
      </c>
      <c r="AF907" s="2">
        <f t="shared" si="14"/>
        <v>63.979044211602357</v>
      </c>
    </row>
    <row r="908" spans="1:32" x14ac:dyDescent="0.35">
      <c r="A908" s="19" t="s">
        <v>1250</v>
      </c>
      <c r="B908" s="20" t="s">
        <v>32</v>
      </c>
      <c r="C908" s="20" t="s">
        <v>1196</v>
      </c>
      <c r="D908" s="20" t="s">
        <v>190</v>
      </c>
      <c r="E908" s="20" t="s">
        <v>25</v>
      </c>
      <c r="F908" s="20"/>
      <c r="G908" s="20" t="s">
        <v>97</v>
      </c>
      <c r="H908" s="20" t="s">
        <v>195</v>
      </c>
      <c r="I908" s="20" t="s">
        <v>145</v>
      </c>
      <c r="J908" s="39">
        <v>15</v>
      </c>
      <c r="K908" s="39">
        <v>0</v>
      </c>
      <c r="L908" s="39" t="s">
        <v>1197</v>
      </c>
      <c r="M908" s="39" t="s">
        <v>123</v>
      </c>
      <c r="N908" s="39" t="s">
        <v>103</v>
      </c>
      <c r="O908" s="39">
        <v>50.07</v>
      </c>
      <c r="P908" s="41">
        <v>63.979044211602357</v>
      </c>
      <c r="Q908" s="39" t="s">
        <v>103</v>
      </c>
      <c r="R908" s="39" t="s">
        <v>103</v>
      </c>
      <c r="S908" s="39" t="s">
        <v>103</v>
      </c>
      <c r="T908" s="39" t="s">
        <v>103</v>
      </c>
      <c r="U908" s="39" t="s">
        <v>104</v>
      </c>
      <c r="V908" s="39" t="s">
        <v>130</v>
      </c>
      <c r="W908" s="39" t="s">
        <v>103</v>
      </c>
      <c r="X908" s="39">
        <v>2197</v>
      </c>
      <c r="Y908" s="39">
        <v>2197</v>
      </c>
      <c r="Z908" s="22">
        <v>1</v>
      </c>
      <c r="AA908" s="22" t="s">
        <v>106</v>
      </c>
      <c r="AB908" s="20">
        <v>2024</v>
      </c>
      <c r="AC908" s="20">
        <v>2022</v>
      </c>
      <c r="AD908" s="23">
        <v>45378</v>
      </c>
      <c r="AE908" s="23">
        <v>46843</v>
      </c>
      <c r="AF908" s="2">
        <f t="shared" si="14"/>
        <v>63.979044211602357</v>
      </c>
    </row>
    <row r="909" spans="1:32" x14ac:dyDescent="0.35">
      <c r="A909" s="19" t="s">
        <v>1251</v>
      </c>
      <c r="B909" s="20" t="s">
        <v>32</v>
      </c>
      <c r="C909" s="20" t="s">
        <v>1196</v>
      </c>
      <c r="D909" s="20" t="s">
        <v>190</v>
      </c>
      <c r="E909" s="20" t="s">
        <v>51</v>
      </c>
      <c r="F909" s="20"/>
      <c r="G909" s="20" t="s">
        <v>97</v>
      </c>
      <c r="H909" s="20" t="s">
        <v>195</v>
      </c>
      <c r="I909" s="20" t="s">
        <v>145</v>
      </c>
      <c r="J909" s="39">
        <v>15</v>
      </c>
      <c r="K909" s="39">
        <v>0</v>
      </c>
      <c r="L909" s="39" t="s">
        <v>1197</v>
      </c>
      <c r="M909" s="39" t="s">
        <v>123</v>
      </c>
      <c r="N909" s="39" t="s">
        <v>103</v>
      </c>
      <c r="O909" s="39">
        <v>172</v>
      </c>
      <c r="P909" s="41">
        <v>219.7802197802198</v>
      </c>
      <c r="Q909" s="39" t="s">
        <v>103</v>
      </c>
      <c r="R909" s="39" t="s">
        <v>103</v>
      </c>
      <c r="S909" s="39" t="s">
        <v>103</v>
      </c>
      <c r="T909" s="39" t="s">
        <v>103</v>
      </c>
      <c r="U909" s="39" t="s">
        <v>1220</v>
      </c>
      <c r="V909" s="39" t="s">
        <v>130</v>
      </c>
      <c r="W909" s="39" t="s">
        <v>103</v>
      </c>
      <c r="X909" s="39">
        <v>10</v>
      </c>
      <c r="Y909" s="39">
        <v>10</v>
      </c>
      <c r="Z909" s="22">
        <v>1</v>
      </c>
      <c r="AA909" s="22" t="s">
        <v>106</v>
      </c>
      <c r="AB909" s="20">
        <v>2024</v>
      </c>
      <c r="AC909" s="20">
        <v>2022</v>
      </c>
      <c r="AD909" s="23">
        <v>45379</v>
      </c>
      <c r="AE909" s="23">
        <v>46843</v>
      </c>
      <c r="AF909" s="2">
        <f t="shared" si="14"/>
        <v>219.7802197802198</v>
      </c>
    </row>
    <row r="910" spans="1:32" x14ac:dyDescent="0.35">
      <c r="A910" s="19" t="s">
        <v>1252</v>
      </c>
      <c r="B910" s="20" t="s">
        <v>32</v>
      </c>
      <c r="C910" s="20" t="s">
        <v>1196</v>
      </c>
      <c r="D910" s="20" t="s">
        <v>190</v>
      </c>
      <c r="E910" s="20" t="s">
        <v>51</v>
      </c>
      <c r="F910" s="20"/>
      <c r="G910" s="20" t="s">
        <v>97</v>
      </c>
      <c r="H910" s="20" t="s">
        <v>195</v>
      </c>
      <c r="I910" s="20" t="s">
        <v>145</v>
      </c>
      <c r="J910" s="39">
        <v>15</v>
      </c>
      <c r="K910" s="39">
        <v>0</v>
      </c>
      <c r="L910" s="39" t="s">
        <v>1197</v>
      </c>
      <c r="M910" s="39" t="s">
        <v>123</v>
      </c>
      <c r="N910" s="39" t="s">
        <v>103</v>
      </c>
      <c r="O910" s="39">
        <v>172</v>
      </c>
      <c r="P910" s="41">
        <v>219.7802197802198</v>
      </c>
      <c r="Q910" s="39" t="s">
        <v>103</v>
      </c>
      <c r="R910" s="39" t="s">
        <v>103</v>
      </c>
      <c r="S910" s="39" t="s">
        <v>103</v>
      </c>
      <c r="T910" s="39" t="s">
        <v>103</v>
      </c>
      <c r="U910" s="39" t="s">
        <v>1220</v>
      </c>
      <c r="V910" s="39" t="s">
        <v>130</v>
      </c>
      <c r="W910" s="39" t="s">
        <v>103</v>
      </c>
      <c r="X910" s="39">
        <v>18</v>
      </c>
      <c r="Y910" s="39">
        <v>18</v>
      </c>
      <c r="Z910" s="22">
        <v>1</v>
      </c>
      <c r="AA910" s="22" t="s">
        <v>106</v>
      </c>
      <c r="AB910" s="20">
        <v>2024</v>
      </c>
      <c r="AC910" s="20">
        <v>2022</v>
      </c>
      <c r="AD910" s="23">
        <v>45380</v>
      </c>
      <c r="AE910" s="23">
        <v>47208</v>
      </c>
      <c r="AF910" s="2">
        <f t="shared" si="14"/>
        <v>219.7802197802198</v>
      </c>
    </row>
    <row r="911" spans="1:32" x14ac:dyDescent="0.35">
      <c r="A911" s="19" t="s">
        <v>1253</v>
      </c>
      <c r="B911" s="20" t="s">
        <v>32</v>
      </c>
      <c r="C911" s="20" t="s">
        <v>1254</v>
      </c>
      <c r="D911" s="20" t="s">
        <v>1254</v>
      </c>
      <c r="E911" s="20" t="s">
        <v>25</v>
      </c>
      <c r="F911" s="20"/>
      <c r="G911" s="20" t="s">
        <v>97</v>
      </c>
      <c r="H911" s="20" t="s">
        <v>98</v>
      </c>
      <c r="I911" s="20" t="s">
        <v>174</v>
      </c>
      <c r="J911" s="39">
        <v>25</v>
      </c>
      <c r="K911" s="39">
        <v>0</v>
      </c>
      <c r="L911" s="39" t="s">
        <v>1255</v>
      </c>
      <c r="M911" s="39" t="s">
        <v>99</v>
      </c>
      <c r="N911" s="39" t="s">
        <v>103</v>
      </c>
      <c r="O911" s="39">
        <v>8880.9090909090901</v>
      </c>
      <c r="P911" s="39">
        <v>166.04827043108469</v>
      </c>
      <c r="Q911" s="39" t="s">
        <v>103</v>
      </c>
      <c r="R911" s="39">
        <v>0</v>
      </c>
      <c r="S911" s="39">
        <v>80</v>
      </c>
      <c r="T911" s="39" t="s">
        <v>103</v>
      </c>
      <c r="U911" s="39" t="s">
        <v>104</v>
      </c>
      <c r="V911" s="39" t="s">
        <v>99</v>
      </c>
      <c r="W911" s="39">
        <v>0</v>
      </c>
      <c r="X911" s="39">
        <v>80</v>
      </c>
      <c r="Y911" s="39">
        <v>80</v>
      </c>
      <c r="Z911" s="21">
        <v>1</v>
      </c>
      <c r="AA911" s="22">
        <v>1</v>
      </c>
      <c r="AB911" s="20">
        <v>2012</v>
      </c>
      <c r="AC911" s="20" t="s">
        <v>103</v>
      </c>
      <c r="AD911" s="23" t="s">
        <v>103</v>
      </c>
      <c r="AE911" s="23" t="s">
        <v>103</v>
      </c>
      <c r="AF911" s="2">
        <f t="shared" si="14"/>
        <v>166.04827043108469</v>
      </c>
    </row>
    <row r="912" spans="1:32" x14ac:dyDescent="0.35">
      <c r="A912" s="19" t="s">
        <v>1256</v>
      </c>
      <c r="B912" s="20" t="s">
        <v>32</v>
      </c>
      <c r="C912" s="20" t="s">
        <v>1254</v>
      </c>
      <c r="D912" s="20" t="s">
        <v>1254</v>
      </c>
      <c r="E912" s="20" t="s">
        <v>25</v>
      </c>
      <c r="F912" s="20"/>
      <c r="G912" s="20" t="s">
        <v>97</v>
      </c>
      <c r="H912" s="20" t="s">
        <v>98</v>
      </c>
      <c r="I912" s="20" t="s">
        <v>174</v>
      </c>
      <c r="J912" s="39">
        <v>25</v>
      </c>
      <c r="K912" s="39">
        <v>0</v>
      </c>
      <c r="L912" s="39" t="s">
        <v>1255</v>
      </c>
      <c r="M912" s="39" t="s">
        <v>101</v>
      </c>
      <c r="N912" s="39" t="s">
        <v>103</v>
      </c>
      <c r="O912" s="39">
        <v>3177.28</v>
      </c>
      <c r="P912" s="39">
        <v>59.406288621435614</v>
      </c>
      <c r="Q912" s="39" t="s">
        <v>103</v>
      </c>
      <c r="R912" s="39">
        <v>0</v>
      </c>
      <c r="S912" s="39">
        <v>500</v>
      </c>
      <c r="T912" s="39" t="s">
        <v>103</v>
      </c>
      <c r="U912" s="39" t="s">
        <v>104</v>
      </c>
      <c r="V912" s="39" t="s">
        <v>99</v>
      </c>
      <c r="W912" s="39">
        <v>0</v>
      </c>
      <c r="X912" s="39">
        <v>184</v>
      </c>
      <c r="Y912" s="39">
        <v>225</v>
      </c>
      <c r="Z912" s="21">
        <v>1.2228260869565217</v>
      </c>
      <c r="AA912" s="22">
        <v>0.36799999999999999</v>
      </c>
      <c r="AB912" s="20">
        <v>2012</v>
      </c>
      <c r="AC912" s="20" t="s">
        <v>103</v>
      </c>
      <c r="AD912" s="23" t="s">
        <v>103</v>
      </c>
      <c r="AE912" s="23">
        <v>44651</v>
      </c>
      <c r="AF912" s="2">
        <f t="shared" si="14"/>
        <v>59.406288621435614</v>
      </c>
    </row>
    <row r="913" spans="1:32" x14ac:dyDescent="0.35">
      <c r="A913" s="19" t="s">
        <v>1257</v>
      </c>
      <c r="B913" s="20" t="s">
        <v>32</v>
      </c>
      <c r="C913" s="20" t="s">
        <v>1254</v>
      </c>
      <c r="D913" s="20" t="s">
        <v>1254</v>
      </c>
      <c r="E913" s="20" t="s">
        <v>25</v>
      </c>
      <c r="F913" s="20"/>
      <c r="G913" s="20" t="s">
        <v>97</v>
      </c>
      <c r="H913" s="20" t="s">
        <v>98</v>
      </c>
      <c r="I913" s="20" t="s">
        <v>174</v>
      </c>
      <c r="J913" s="39">
        <v>25</v>
      </c>
      <c r="K913" s="39">
        <v>0</v>
      </c>
      <c r="L913" s="39" t="s">
        <v>1255</v>
      </c>
      <c r="M913" s="39" t="s">
        <v>99</v>
      </c>
      <c r="N913" s="39" t="s">
        <v>103</v>
      </c>
      <c r="O913" s="39">
        <v>7065.2941176470586</v>
      </c>
      <c r="P913" s="39">
        <v>120.56692453058601</v>
      </c>
      <c r="Q913" s="39" t="s">
        <v>103</v>
      </c>
      <c r="R913" s="39">
        <v>0</v>
      </c>
      <c r="S913" s="39">
        <v>130</v>
      </c>
      <c r="T913" s="39" t="s">
        <v>103</v>
      </c>
      <c r="U913" s="39" t="s">
        <v>104</v>
      </c>
      <c r="V913" s="39" t="s">
        <v>99</v>
      </c>
      <c r="W913" s="39">
        <v>0</v>
      </c>
      <c r="X913" s="39">
        <v>130</v>
      </c>
      <c r="Y913" s="39">
        <v>130</v>
      </c>
      <c r="Z913" s="21">
        <v>1</v>
      </c>
      <c r="AA913" s="22">
        <v>1</v>
      </c>
      <c r="AB913" s="20">
        <v>2013</v>
      </c>
      <c r="AC913" s="20" t="s">
        <v>103</v>
      </c>
      <c r="AD913" s="23" t="s">
        <v>103</v>
      </c>
      <c r="AE913" s="23" t="s">
        <v>103</v>
      </c>
      <c r="AF913" s="2">
        <f t="shared" si="14"/>
        <v>120.56692453058601</v>
      </c>
    </row>
    <row r="914" spans="1:32" x14ac:dyDescent="0.35">
      <c r="A914" s="19" t="s">
        <v>1258</v>
      </c>
      <c r="B914" s="20" t="s">
        <v>32</v>
      </c>
      <c r="C914" s="20" t="s">
        <v>1254</v>
      </c>
      <c r="D914" s="20" t="s">
        <v>1254</v>
      </c>
      <c r="E914" s="20" t="s">
        <v>25</v>
      </c>
      <c r="F914" s="20"/>
      <c r="G914" s="20" t="s">
        <v>97</v>
      </c>
      <c r="H914" s="20" t="s">
        <v>98</v>
      </c>
      <c r="I914" s="20" t="s">
        <v>174</v>
      </c>
      <c r="J914" s="39">
        <v>25</v>
      </c>
      <c r="K914" s="39">
        <v>0</v>
      </c>
      <c r="L914" s="39" t="s">
        <v>1255</v>
      </c>
      <c r="M914" s="39" t="s">
        <v>99</v>
      </c>
      <c r="N914" s="39" t="s">
        <v>103</v>
      </c>
      <c r="O914" s="39">
        <v>8892.8571428571431</v>
      </c>
      <c r="P914" s="39">
        <v>151.7536875536623</v>
      </c>
      <c r="Q914" s="39" t="s">
        <v>103</v>
      </c>
      <c r="R914" s="39">
        <v>0</v>
      </c>
      <c r="S914" s="39">
        <v>200</v>
      </c>
      <c r="T914" s="39" t="s">
        <v>103</v>
      </c>
      <c r="U914" s="39" t="s">
        <v>104</v>
      </c>
      <c r="V914" s="39" t="s">
        <v>99</v>
      </c>
      <c r="W914" s="39">
        <v>0</v>
      </c>
      <c r="X914" s="39">
        <v>130</v>
      </c>
      <c r="Y914" s="39">
        <v>140</v>
      </c>
      <c r="Z914" s="21">
        <v>1.0769230769230769</v>
      </c>
      <c r="AA914" s="22">
        <v>0.65</v>
      </c>
      <c r="AB914" s="20">
        <v>2013</v>
      </c>
      <c r="AC914" s="20" t="s">
        <v>103</v>
      </c>
      <c r="AD914" s="23" t="s">
        <v>103</v>
      </c>
      <c r="AE914" s="23" t="s">
        <v>103</v>
      </c>
      <c r="AF914" s="2">
        <f t="shared" si="14"/>
        <v>151.7536875536623</v>
      </c>
    </row>
    <row r="915" spans="1:32" x14ac:dyDescent="0.35">
      <c r="A915" s="19" t="s">
        <v>1259</v>
      </c>
      <c r="B915" s="20" t="s">
        <v>32</v>
      </c>
      <c r="C915" s="20" t="s">
        <v>1254</v>
      </c>
      <c r="D915" s="20" t="s">
        <v>1254</v>
      </c>
      <c r="E915" s="20" t="s">
        <v>25</v>
      </c>
      <c r="F915" s="20"/>
      <c r="G915" s="20" t="s">
        <v>97</v>
      </c>
      <c r="H915" s="20" t="s">
        <v>98</v>
      </c>
      <c r="I915" s="20" t="s">
        <v>174</v>
      </c>
      <c r="J915" s="39">
        <v>25</v>
      </c>
      <c r="K915" s="39">
        <v>0</v>
      </c>
      <c r="L915" s="39" t="s">
        <v>1255</v>
      </c>
      <c r="M915" s="39" t="s">
        <v>99</v>
      </c>
      <c r="N915" s="39" t="s">
        <v>103</v>
      </c>
      <c r="O915" s="39">
        <v>8020</v>
      </c>
      <c r="P915" s="39">
        <v>136.85866697610604</v>
      </c>
      <c r="Q915" s="39" t="s">
        <v>103</v>
      </c>
      <c r="R915" s="39">
        <v>0</v>
      </c>
      <c r="S915" s="39">
        <v>200</v>
      </c>
      <c r="T915" s="39" t="s">
        <v>103</v>
      </c>
      <c r="U915" s="39" t="s">
        <v>104</v>
      </c>
      <c r="V915" s="39" t="s">
        <v>99</v>
      </c>
      <c r="W915" s="39">
        <v>0</v>
      </c>
      <c r="X915" s="39">
        <v>200</v>
      </c>
      <c r="Y915" s="39">
        <v>200</v>
      </c>
      <c r="Z915" s="21">
        <v>1</v>
      </c>
      <c r="AA915" s="22">
        <v>1</v>
      </c>
      <c r="AB915" s="20">
        <v>2013</v>
      </c>
      <c r="AC915" s="20" t="s">
        <v>103</v>
      </c>
      <c r="AD915" s="23" t="s">
        <v>103</v>
      </c>
      <c r="AE915" s="23" t="s">
        <v>103</v>
      </c>
      <c r="AF915" s="2">
        <f t="shared" si="14"/>
        <v>136.85866697610604</v>
      </c>
    </row>
    <row r="916" spans="1:32" x14ac:dyDescent="0.35">
      <c r="A916" s="19" t="s">
        <v>1260</v>
      </c>
      <c r="B916" s="20" t="s">
        <v>32</v>
      </c>
      <c r="C916" s="20" t="s">
        <v>1254</v>
      </c>
      <c r="D916" s="20" t="s">
        <v>1254</v>
      </c>
      <c r="E916" s="20" t="s">
        <v>25</v>
      </c>
      <c r="F916" s="20"/>
      <c r="G916" s="20" t="s">
        <v>97</v>
      </c>
      <c r="H916" s="20" t="s">
        <v>98</v>
      </c>
      <c r="I916" s="20" t="s">
        <v>174</v>
      </c>
      <c r="J916" s="39">
        <v>25</v>
      </c>
      <c r="K916" s="39">
        <v>0</v>
      </c>
      <c r="L916" s="39" t="s">
        <v>1255</v>
      </c>
      <c r="M916" s="39" t="s">
        <v>101</v>
      </c>
      <c r="N916" s="39" t="s">
        <v>103</v>
      </c>
      <c r="O916" s="39">
        <v>11480</v>
      </c>
      <c r="P916" s="39">
        <v>195.90243103312935</v>
      </c>
      <c r="Q916" s="39" t="s">
        <v>103</v>
      </c>
      <c r="R916" s="39" t="s">
        <v>103</v>
      </c>
      <c r="S916" s="39" t="s">
        <v>103</v>
      </c>
      <c r="T916" s="39" t="s">
        <v>103</v>
      </c>
      <c r="U916" s="39" t="s">
        <v>117</v>
      </c>
      <c r="V916" s="39" t="s">
        <v>99</v>
      </c>
      <c r="W916" s="39">
        <v>108400</v>
      </c>
      <c r="X916" s="39">
        <v>500</v>
      </c>
      <c r="Y916" s="39">
        <v>500</v>
      </c>
      <c r="Z916" s="21">
        <v>1</v>
      </c>
      <c r="AA916" s="22" t="s">
        <v>106</v>
      </c>
      <c r="AB916" s="20">
        <v>2013</v>
      </c>
      <c r="AC916" s="20" t="s">
        <v>103</v>
      </c>
      <c r="AD916" s="23" t="s">
        <v>103</v>
      </c>
      <c r="AE916" s="23" t="s">
        <v>103</v>
      </c>
      <c r="AF916" s="2">
        <f t="shared" si="14"/>
        <v>195.90243103312935</v>
      </c>
    </row>
    <row r="917" spans="1:32" x14ac:dyDescent="0.35">
      <c r="A917" s="19" t="s">
        <v>1261</v>
      </c>
      <c r="B917" s="20" t="s">
        <v>32</v>
      </c>
      <c r="C917" s="20" t="s">
        <v>1254</v>
      </c>
      <c r="D917" s="20" t="s">
        <v>1254</v>
      </c>
      <c r="E917" s="20" t="s">
        <v>25</v>
      </c>
      <c r="F917" s="20"/>
      <c r="G917" s="20" t="s">
        <v>97</v>
      </c>
      <c r="H917" s="20" t="s">
        <v>98</v>
      </c>
      <c r="I917" s="20" t="s">
        <v>174</v>
      </c>
      <c r="J917" s="39">
        <v>25</v>
      </c>
      <c r="K917" s="39">
        <v>0</v>
      </c>
      <c r="L917" s="39" t="s">
        <v>1255</v>
      </c>
      <c r="M917" s="39" t="s">
        <v>99</v>
      </c>
      <c r="N917" s="39" t="s">
        <v>103</v>
      </c>
      <c r="O917" s="39">
        <v>6751.666666666667</v>
      </c>
      <c r="P917" s="39">
        <v>110.62575234250237</v>
      </c>
      <c r="Q917" s="39" t="s">
        <v>103</v>
      </c>
      <c r="R917" s="39">
        <v>0</v>
      </c>
      <c r="S917" s="39">
        <v>100</v>
      </c>
      <c r="T917" s="39" t="s">
        <v>103</v>
      </c>
      <c r="U917" s="39" t="s">
        <v>104</v>
      </c>
      <c r="V917" s="39" t="s">
        <v>99</v>
      </c>
      <c r="W917" s="39">
        <v>0</v>
      </c>
      <c r="X917" s="39">
        <v>100</v>
      </c>
      <c r="Y917" s="39">
        <v>100</v>
      </c>
      <c r="Z917" s="21">
        <v>1</v>
      </c>
      <c r="AA917" s="22">
        <v>1</v>
      </c>
      <c r="AB917" s="20">
        <v>2014</v>
      </c>
      <c r="AC917" s="20" t="s">
        <v>103</v>
      </c>
      <c r="AD917" s="23" t="s">
        <v>103</v>
      </c>
      <c r="AE917" s="23" t="s">
        <v>103</v>
      </c>
      <c r="AF917" s="2">
        <f t="shared" si="14"/>
        <v>110.62575234250237</v>
      </c>
    </row>
    <row r="918" spans="1:32" x14ac:dyDescent="0.35">
      <c r="A918" s="19" t="s">
        <v>1262</v>
      </c>
      <c r="B918" s="20" t="s">
        <v>32</v>
      </c>
      <c r="C918" s="20" t="s">
        <v>1254</v>
      </c>
      <c r="D918" s="20" t="s">
        <v>1254</v>
      </c>
      <c r="E918" s="20" t="s">
        <v>25</v>
      </c>
      <c r="F918" s="20"/>
      <c r="G918" s="20" t="s">
        <v>97</v>
      </c>
      <c r="H918" s="20" t="s">
        <v>98</v>
      </c>
      <c r="I918" s="20" t="s">
        <v>174</v>
      </c>
      <c r="J918" s="39">
        <v>25</v>
      </c>
      <c r="K918" s="39">
        <v>0</v>
      </c>
      <c r="L918" s="39" t="s">
        <v>1255</v>
      </c>
      <c r="M918" s="39" t="s">
        <v>99</v>
      </c>
      <c r="N918" s="39" t="s">
        <v>103</v>
      </c>
      <c r="O918" s="39">
        <v>8364.0555555555547</v>
      </c>
      <c r="P918" s="39">
        <v>137.0446712122172</v>
      </c>
      <c r="Q918" s="39" t="s">
        <v>103</v>
      </c>
      <c r="R918" s="39">
        <v>0</v>
      </c>
      <c r="S918" s="39">
        <v>300</v>
      </c>
      <c r="T918" s="39" t="s">
        <v>103</v>
      </c>
      <c r="U918" s="39" t="s">
        <v>104</v>
      </c>
      <c r="V918" s="39" t="s">
        <v>99</v>
      </c>
      <c r="W918" s="39">
        <v>0</v>
      </c>
      <c r="X918" s="39">
        <v>250</v>
      </c>
      <c r="Y918" s="39">
        <v>250</v>
      </c>
      <c r="Z918" s="21">
        <v>1</v>
      </c>
      <c r="AA918" s="22">
        <v>0.83333333333333337</v>
      </c>
      <c r="AB918" s="20">
        <v>2014</v>
      </c>
      <c r="AC918" s="20" t="s">
        <v>103</v>
      </c>
      <c r="AD918" s="23" t="s">
        <v>103</v>
      </c>
      <c r="AE918" s="23" t="s">
        <v>103</v>
      </c>
      <c r="AF918" s="2">
        <f t="shared" si="14"/>
        <v>137.0446712122172</v>
      </c>
    </row>
    <row r="919" spans="1:32" x14ac:dyDescent="0.35">
      <c r="A919" s="19" t="s">
        <v>1263</v>
      </c>
      <c r="B919" s="20" t="s">
        <v>32</v>
      </c>
      <c r="C919" s="20" t="s">
        <v>1254</v>
      </c>
      <c r="D919" s="20" t="s">
        <v>1254</v>
      </c>
      <c r="E919" s="20" t="s">
        <v>25</v>
      </c>
      <c r="F919" s="20"/>
      <c r="G919" s="20" t="s">
        <v>97</v>
      </c>
      <c r="H919" s="20" t="s">
        <v>98</v>
      </c>
      <c r="I919" s="20" t="s">
        <v>174</v>
      </c>
      <c r="J919" s="39">
        <v>25</v>
      </c>
      <c r="K919" s="39">
        <v>0</v>
      </c>
      <c r="L919" s="39" t="s">
        <v>1255</v>
      </c>
      <c r="M919" s="39" t="s">
        <v>99</v>
      </c>
      <c r="N919" s="39" t="s">
        <v>103</v>
      </c>
      <c r="O919" s="39">
        <v>5810.0625</v>
      </c>
      <c r="P919" s="39">
        <v>95.197610745908676</v>
      </c>
      <c r="Q919" s="39" t="s">
        <v>103</v>
      </c>
      <c r="R919" s="39">
        <v>0</v>
      </c>
      <c r="S919" s="39">
        <v>500</v>
      </c>
      <c r="T919" s="39" t="s">
        <v>103</v>
      </c>
      <c r="U919" s="39" t="s">
        <v>104</v>
      </c>
      <c r="V919" s="39" t="s">
        <v>99</v>
      </c>
      <c r="W919" s="39">
        <v>0</v>
      </c>
      <c r="X919" s="39">
        <v>500</v>
      </c>
      <c r="Y919" s="39">
        <v>1291</v>
      </c>
      <c r="Z919" s="21">
        <v>2.5819999999999999</v>
      </c>
      <c r="AA919" s="22">
        <v>1</v>
      </c>
      <c r="AB919" s="20">
        <v>2014</v>
      </c>
      <c r="AC919" s="20" t="s">
        <v>103</v>
      </c>
      <c r="AD919" s="23" t="s">
        <v>103</v>
      </c>
      <c r="AE919" s="23" t="s">
        <v>103</v>
      </c>
      <c r="AF919" s="2">
        <f t="shared" si="14"/>
        <v>95.197610745908676</v>
      </c>
    </row>
    <row r="920" spans="1:32" x14ac:dyDescent="0.35">
      <c r="A920" s="19" t="s">
        <v>1264</v>
      </c>
      <c r="B920" s="20" t="s">
        <v>32</v>
      </c>
      <c r="C920" s="20" t="s">
        <v>1254</v>
      </c>
      <c r="D920" s="20" t="s">
        <v>1254</v>
      </c>
      <c r="E920" s="20" t="s">
        <v>25</v>
      </c>
      <c r="F920" s="20"/>
      <c r="G920" s="20" t="s">
        <v>97</v>
      </c>
      <c r="H920" s="20" t="s">
        <v>98</v>
      </c>
      <c r="I920" s="20" t="s">
        <v>174</v>
      </c>
      <c r="J920" s="39">
        <v>25</v>
      </c>
      <c r="K920" s="39">
        <v>0</v>
      </c>
      <c r="L920" s="39" t="s">
        <v>1255</v>
      </c>
      <c r="M920" s="39" t="s">
        <v>99</v>
      </c>
      <c r="N920" s="39" t="s">
        <v>103</v>
      </c>
      <c r="O920" s="39">
        <v>6945.5</v>
      </c>
      <c r="P920" s="39">
        <v>113.80170272449027</v>
      </c>
      <c r="Q920" s="39" t="s">
        <v>103</v>
      </c>
      <c r="R920" s="39">
        <v>0</v>
      </c>
      <c r="S920" s="39">
        <v>500</v>
      </c>
      <c r="T920" s="39" t="s">
        <v>103</v>
      </c>
      <c r="U920" s="39" t="s">
        <v>104</v>
      </c>
      <c r="V920" s="39" t="s">
        <v>99</v>
      </c>
      <c r="W920" s="39">
        <v>0</v>
      </c>
      <c r="X920" s="39">
        <v>485</v>
      </c>
      <c r="Y920" s="39">
        <v>485</v>
      </c>
      <c r="Z920" s="21">
        <v>1</v>
      </c>
      <c r="AA920" s="22">
        <v>0.97</v>
      </c>
      <c r="AB920" s="20">
        <v>2014</v>
      </c>
      <c r="AC920" s="20" t="s">
        <v>103</v>
      </c>
      <c r="AD920" s="23" t="s">
        <v>103</v>
      </c>
      <c r="AE920" s="23" t="s">
        <v>103</v>
      </c>
      <c r="AF920" s="2">
        <f t="shared" si="14"/>
        <v>113.80170272449027</v>
      </c>
    </row>
    <row r="921" spans="1:32" x14ac:dyDescent="0.35">
      <c r="A921" s="19" t="s">
        <v>1265</v>
      </c>
      <c r="B921" s="20" t="s">
        <v>32</v>
      </c>
      <c r="C921" s="20" t="s">
        <v>1254</v>
      </c>
      <c r="D921" s="20" t="s">
        <v>1254</v>
      </c>
      <c r="E921" s="20" t="s">
        <v>25</v>
      </c>
      <c r="F921" s="20"/>
      <c r="G921" s="20" t="s">
        <v>97</v>
      </c>
      <c r="H921" s="20" t="s">
        <v>98</v>
      </c>
      <c r="I921" s="20" t="s">
        <v>174</v>
      </c>
      <c r="J921" s="39">
        <v>25</v>
      </c>
      <c r="K921" s="39">
        <v>0</v>
      </c>
      <c r="L921" s="39" t="s">
        <v>1255</v>
      </c>
      <c r="M921" s="39" t="s">
        <v>101</v>
      </c>
      <c r="N921" s="39" t="s">
        <v>103</v>
      </c>
      <c r="O921" s="39">
        <v>8770</v>
      </c>
      <c r="P921" s="39">
        <v>143.6960525367187</v>
      </c>
      <c r="Q921" s="39" t="s">
        <v>103</v>
      </c>
      <c r="R921" s="39" t="s">
        <v>103</v>
      </c>
      <c r="S921" s="39" t="s">
        <v>103</v>
      </c>
      <c r="T921" s="39" t="s">
        <v>103</v>
      </c>
      <c r="U921" s="39" t="s">
        <v>104</v>
      </c>
      <c r="V921" s="39" t="s">
        <v>99</v>
      </c>
      <c r="W921" s="39">
        <v>165600</v>
      </c>
      <c r="X921" s="39">
        <v>650</v>
      </c>
      <c r="Y921" s="39">
        <v>650</v>
      </c>
      <c r="Z921" s="21">
        <v>1</v>
      </c>
      <c r="AA921" s="22" t="s">
        <v>106</v>
      </c>
      <c r="AB921" s="20">
        <v>2014</v>
      </c>
      <c r="AC921" s="20" t="s">
        <v>103</v>
      </c>
      <c r="AD921" s="23" t="s">
        <v>103</v>
      </c>
      <c r="AE921" s="23" t="s">
        <v>103</v>
      </c>
      <c r="AF921" s="2">
        <f t="shared" si="14"/>
        <v>143.6960525367187</v>
      </c>
    </row>
    <row r="922" spans="1:32" x14ac:dyDescent="0.35">
      <c r="A922" s="19" t="s">
        <v>1266</v>
      </c>
      <c r="B922" s="20" t="s">
        <v>32</v>
      </c>
      <c r="C922" s="20" t="s">
        <v>1254</v>
      </c>
      <c r="D922" s="20" t="s">
        <v>1254</v>
      </c>
      <c r="E922" s="20" t="s">
        <v>25</v>
      </c>
      <c r="F922" s="20"/>
      <c r="G922" s="20" t="s">
        <v>97</v>
      </c>
      <c r="H922" s="20" t="s">
        <v>98</v>
      </c>
      <c r="I922" s="20" t="s">
        <v>174</v>
      </c>
      <c r="J922" s="39">
        <v>25</v>
      </c>
      <c r="K922" s="39">
        <v>0</v>
      </c>
      <c r="L922" s="39" t="s">
        <v>1255</v>
      </c>
      <c r="M922" s="39" t="s">
        <v>101</v>
      </c>
      <c r="N922" s="39" t="s">
        <v>103</v>
      </c>
      <c r="O922" s="39">
        <v>5450</v>
      </c>
      <c r="P922" s="39">
        <v>89.2980030017237</v>
      </c>
      <c r="Q922" s="39" t="s">
        <v>103</v>
      </c>
      <c r="R922" s="39" t="s">
        <v>103</v>
      </c>
      <c r="S922" s="39" t="s">
        <v>103</v>
      </c>
      <c r="T922" s="39" t="s">
        <v>103</v>
      </c>
      <c r="U922" s="39" t="s">
        <v>104</v>
      </c>
      <c r="V922" s="39" t="s">
        <v>99</v>
      </c>
      <c r="W922" s="39">
        <v>0</v>
      </c>
      <c r="X922" s="39">
        <v>750</v>
      </c>
      <c r="Y922" s="39">
        <v>750</v>
      </c>
      <c r="Z922" s="21">
        <v>1</v>
      </c>
      <c r="AA922" s="22" t="s">
        <v>106</v>
      </c>
      <c r="AB922" s="20">
        <v>2014</v>
      </c>
      <c r="AC922" s="20" t="s">
        <v>103</v>
      </c>
      <c r="AD922" s="23" t="s">
        <v>103</v>
      </c>
      <c r="AE922" s="23">
        <v>42278</v>
      </c>
      <c r="AF922" s="2">
        <f t="shared" si="14"/>
        <v>89.2980030017237</v>
      </c>
    </row>
    <row r="923" spans="1:32" x14ac:dyDescent="0.35">
      <c r="A923" s="19" t="s">
        <v>1267</v>
      </c>
      <c r="B923" s="20" t="s">
        <v>32</v>
      </c>
      <c r="C923" s="20" t="s">
        <v>1254</v>
      </c>
      <c r="D923" s="20" t="s">
        <v>1254</v>
      </c>
      <c r="E923" s="20" t="s">
        <v>25</v>
      </c>
      <c r="F923" s="20"/>
      <c r="G923" s="20" t="s">
        <v>97</v>
      </c>
      <c r="H923" s="20" t="s">
        <v>98</v>
      </c>
      <c r="I923" s="20" t="s">
        <v>174</v>
      </c>
      <c r="J923" s="39">
        <v>25</v>
      </c>
      <c r="K923" s="39">
        <v>0</v>
      </c>
      <c r="L923" s="39" t="s">
        <v>1255</v>
      </c>
      <c r="M923" s="39" t="s">
        <v>99</v>
      </c>
      <c r="N923" s="39" t="s">
        <v>103</v>
      </c>
      <c r="O923" s="39">
        <v>5080</v>
      </c>
      <c r="P923" s="39">
        <v>79.185202966639324</v>
      </c>
      <c r="Q923" s="39" t="s">
        <v>103</v>
      </c>
      <c r="R923" s="39">
        <v>0</v>
      </c>
      <c r="S923" s="39">
        <v>150</v>
      </c>
      <c r="T923" s="39" t="s">
        <v>103</v>
      </c>
      <c r="U923" s="39" t="s">
        <v>104</v>
      </c>
      <c r="V923" s="39" t="s">
        <v>99</v>
      </c>
      <c r="W923" s="39">
        <v>0</v>
      </c>
      <c r="X923" s="39">
        <v>150</v>
      </c>
      <c r="Y923" s="39">
        <v>150</v>
      </c>
      <c r="Z923" s="21">
        <v>1</v>
      </c>
      <c r="AA923" s="22">
        <v>1</v>
      </c>
      <c r="AB923" s="20">
        <v>2015</v>
      </c>
      <c r="AC923" s="20" t="s">
        <v>103</v>
      </c>
      <c r="AD923" s="23" t="s">
        <v>103</v>
      </c>
      <c r="AE923" s="23" t="s">
        <v>103</v>
      </c>
      <c r="AF923" s="2">
        <f t="shared" si="14"/>
        <v>79.185202966639324</v>
      </c>
    </row>
    <row r="924" spans="1:32" x14ac:dyDescent="0.35">
      <c r="A924" s="19" t="s">
        <v>1268</v>
      </c>
      <c r="B924" s="20" t="s">
        <v>32</v>
      </c>
      <c r="C924" s="20" t="s">
        <v>1254</v>
      </c>
      <c r="D924" s="20" t="s">
        <v>1254</v>
      </c>
      <c r="E924" s="20" t="s">
        <v>25</v>
      </c>
      <c r="F924" s="20"/>
      <c r="G924" s="20" t="s">
        <v>97</v>
      </c>
      <c r="H924" s="20" t="s">
        <v>98</v>
      </c>
      <c r="I924" s="20" t="s">
        <v>174</v>
      </c>
      <c r="J924" s="39">
        <v>25</v>
      </c>
      <c r="K924" s="39">
        <v>0</v>
      </c>
      <c r="L924" s="39" t="s">
        <v>1255</v>
      </c>
      <c r="M924" s="39" t="s">
        <v>99</v>
      </c>
      <c r="N924" s="39" t="s">
        <v>103</v>
      </c>
      <c r="O924" s="39">
        <v>8050.6190476190486</v>
      </c>
      <c r="P924" s="39">
        <v>125.49013844346594</v>
      </c>
      <c r="Q924" s="39" t="s">
        <v>103</v>
      </c>
      <c r="R924" s="39">
        <v>0</v>
      </c>
      <c r="S924" s="39">
        <v>215</v>
      </c>
      <c r="T924" s="39" t="s">
        <v>103</v>
      </c>
      <c r="U924" s="39" t="s">
        <v>104</v>
      </c>
      <c r="V924" s="39" t="s">
        <v>99</v>
      </c>
      <c r="W924" s="39">
        <v>0</v>
      </c>
      <c r="X924" s="39">
        <v>210</v>
      </c>
      <c r="Y924" s="39">
        <v>210</v>
      </c>
      <c r="Z924" s="21">
        <v>1</v>
      </c>
      <c r="AA924" s="22">
        <v>0.97674418604651159</v>
      </c>
      <c r="AB924" s="20">
        <v>2015</v>
      </c>
      <c r="AC924" s="20" t="s">
        <v>103</v>
      </c>
      <c r="AD924" s="23" t="s">
        <v>103</v>
      </c>
      <c r="AE924" s="23" t="s">
        <v>103</v>
      </c>
      <c r="AF924" s="2">
        <f t="shared" si="14"/>
        <v>125.49013844346594</v>
      </c>
    </row>
    <row r="925" spans="1:32" x14ac:dyDescent="0.35">
      <c r="A925" s="19" t="s">
        <v>1269</v>
      </c>
      <c r="B925" s="20" t="s">
        <v>32</v>
      </c>
      <c r="C925" s="20" t="s">
        <v>1254</v>
      </c>
      <c r="D925" s="20" t="s">
        <v>1254</v>
      </c>
      <c r="E925" s="20" t="s">
        <v>25</v>
      </c>
      <c r="F925" s="20"/>
      <c r="G925" s="20" t="s">
        <v>97</v>
      </c>
      <c r="H925" s="20" t="s">
        <v>98</v>
      </c>
      <c r="I925" s="20" t="s">
        <v>174</v>
      </c>
      <c r="J925" s="39">
        <v>25</v>
      </c>
      <c r="K925" s="39">
        <v>0</v>
      </c>
      <c r="L925" s="39" t="s">
        <v>1255</v>
      </c>
      <c r="M925" s="39" t="s">
        <v>99</v>
      </c>
      <c r="N925" s="39" t="s">
        <v>103</v>
      </c>
      <c r="O925" s="39">
        <v>7400.181818181818</v>
      </c>
      <c r="P925" s="39">
        <v>115.35135812259081</v>
      </c>
      <c r="Q925" s="39" t="s">
        <v>103</v>
      </c>
      <c r="R925" s="39">
        <v>0</v>
      </c>
      <c r="S925" s="39">
        <v>250</v>
      </c>
      <c r="T925" s="39" t="s">
        <v>103</v>
      </c>
      <c r="U925" s="39" t="s">
        <v>104</v>
      </c>
      <c r="V925" s="39" t="s">
        <v>99</v>
      </c>
      <c r="W925" s="39">
        <v>0</v>
      </c>
      <c r="X925" s="39">
        <v>250</v>
      </c>
      <c r="Y925" s="39">
        <v>250</v>
      </c>
      <c r="Z925" s="21">
        <v>1</v>
      </c>
      <c r="AA925" s="22">
        <v>1</v>
      </c>
      <c r="AB925" s="20">
        <v>2015</v>
      </c>
      <c r="AC925" s="20" t="s">
        <v>103</v>
      </c>
      <c r="AD925" s="23" t="s">
        <v>103</v>
      </c>
      <c r="AE925" s="23" t="s">
        <v>103</v>
      </c>
      <c r="AF925" s="2">
        <f t="shared" si="14"/>
        <v>115.35135812259081</v>
      </c>
    </row>
    <row r="926" spans="1:32" x14ac:dyDescent="0.35">
      <c r="A926" s="19" t="s">
        <v>1270</v>
      </c>
      <c r="B926" s="20" t="s">
        <v>32</v>
      </c>
      <c r="C926" s="20" t="s">
        <v>1254</v>
      </c>
      <c r="D926" s="20" t="s">
        <v>1254</v>
      </c>
      <c r="E926" s="20" t="s">
        <v>25</v>
      </c>
      <c r="F926" s="20"/>
      <c r="G926" s="20" t="s">
        <v>97</v>
      </c>
      <c r="H926" s="20" t="s">
        <v>98</v>
      </c>
      <c r="I926" s="20" t="s">
        <v>174</v>
      </c>
      <c r="J926" s="39">
        <v>25</v>
      </c>
      <c r="K926" s="39">
        <v>0</v>
      </c>
      <c r="L926" s="39" t="s">
        <v>1255</v>
      </c>
      <c r="M926" s="39" t="s">
        <v>99</v>
      </c>
      <c r="N926" s="39" t="s">
        <v>103</v>
      </c>
      <c r="O926" s="39">
        <v>5385.2965517241382</v>
      </c>
      <c r="P926" s="39">
        <v>83.944055213350154</v>
      </c>
      <c r="Q926" s="39" t="s">
        <v>103</v>
      </c>
      <c r="R926" s="39">
        <v>0</v>
      </c>
      <c r="S926" s="39">
        <v>300</v>
      </c>
      <c r="T926" s="39" t="s">
        <v>103</v>
      </c>
      <c r="U926" s="39" t="s">
        <v>104</v>
      </c>
      <c r="V926" s="39" t="s">
        <v>99</v>
      </c>
      <c r="W926" s="39">
        <v>0</v>
      </c>
      <c r="X926" s="39">
        <v>300</v>
      </c>
      <c r="Y926" s="39">
        <v>300</v>
      </c>
      <c r="Z926" s="21">
        <v>1</v>
      </c>
      <c r="AA926" s="22">
        <v>1</v>
      </c>
      <c r="AB926" s="20">
        <v>2015</v>
      </c>
      <c r="AC926" s="20" t="s">
        <v>103</v>
      </c>
      <c r="AD926" s="23" t="s">
        <v>103</v>
      </c>
      <c r="AE926" s="23" t="s">
        <v>103</v>
      </c>
      <c r="AF926" s="2">
        <f t="shared" si="14"/>
        <v>83.944055213350154</v>
      </c>
    </row>
    <row r="927" spans="1:32" x14ac:dyDescent="0.35">
      <c r="A927" s="19" t="s">
        <v>1271</v>
      </c>
      <c r="B927" s="20" t="s">
        <v>32</v>
      </c>
      <c r="C927" s="20" t="s">
        <v>1254</v>
      </c>
      <c r="D927" s="20" t="s">
        <v>1254</v>
      </c>
      <c r="E927" s="20" t="s">
        <v>25</v>
      </c>
      <c r="F927" s="20"/>
      <c r="G927" s="20" t="s">
        <v>97</v>
      </c>
      <c r="H927" s="20" t="s">
        <v>98</v>
      </c>
      <c r="I927" s="20" t="s">
        <v>174</v>
      </c>
      <c r="J927" s="39">
        <v>25</v>
      </c>
      <c r="K927" s="39">
        <v>0</v>
      </c>
      <c r="L927" s="39" t="s">
        <v>1255</v>
      </c>
      <c r="M927" s="39" t="s">
        <v>99</v>
      </c>
      <c r="N927" s="39" t="s">
        <v>103</v>
      </c>
      <c r="O927" s="39">
        <v>5620</v>
      </c>
      <c r="P927" s="39">
        <v>87.602527691439576</v>
      </c>
      <c r="Q927" s="39" t="s">
        <v>103</v>
      </c>
      <c r="R927" s="39">
        <v>0</v>
      </c>
      <c r="S927" s="39">
        <v>500</v>
      </c>
      <c r="T927" s="39" t="s">
        <v>103</v>
      </c>
      <c r="U927" s="39" t="s">
        <v>104</v>
      </c>
      <c r="V927" s="39" t="s">
        <v>99</v>
      </c>
      <c r="W927" s="39">
        <v>0</v>
      </c>
      <c r="X927" s="39">
        <v>500</v>
      </c>
      <c r="Y927" s="39">
        <v>500</v>
      </c>
      <c r="Z927" s="21">
        <v>1</v>
      </c>
      <c r="AA927" s="22">
        <v>1</v>
      </c>
      <c r="AB927" s="20">
        <v>2015</v>
      </c>
      <c r="AC927" s="20" t="s">
        <v>103</v>
      </c>
      <c r="AD927" s="23" t="s">
        <v>103</v>
      </c>
      <c r="AE927" s="23" t="s">
        <v>103</v>
      </c>
      <c r="AF927" s="2">
        <f t="shared" si="14"/>
        <v>87.602527691439576</v>
      </c>
    </row>
    <row r="928" spans="1:32" x14ac:dyDescent="0.35">
      <c r="A928" s="19" t="s">
        <v>1272</v>
      </c>
      <c r="B928" s="20" t="s">
        <v>32</v>
      </c>
      <c r="C928" s="20" t="s">
        <v>1254</v>
      </c>
      <c r="D928" s="20" t="s">
        <v>1254</v>
      </c>
      <c r="E928" s="20" t="s">
        <v>25</v>
      </c>
      <c r="F928" s="20"/>
      <c r="G928" s="20" t="s">
        <v>97</v>
      </c>
      <c r="H928" s="20" t="s">
        <v>98</v>
      </c>
      <c r="I928" s="20" t="s">
        <v>174</v>
      </c>
      <c r="J928" s="39">
        <v>25</v>
      </c>
      <c r="K928" s="39">
        <v>0</v>
      </c>
      <c r="L928" s="39" t="s">
        <v>1255</v>
      </c>
      <c r="M928" s="39" t="s">
        <v>99</v>
      </c>
      <c r="N928" s="39" t="s">
        <v>103</v>
      </c>
      <c r="O928" s="39">
        <v>6791.166666666667</v>
      </c>
      <c r="P928" s="39">
        <v>105.85825017328257</v>
      </c>
      <c r="Q928" s="39" t="s">
        <v>103</v>
      </c>
      <c r="R928" s="39">
        <v>0</v>
      </c>
      <c r="S928" s="39">
        <v>500</v>
      </c>
      <c r="T928" s="39" t="s">
        <v>103</v>
      </c>
      <c r="U928" s="39" t="s">
        <v>104</v>
      </c>
      <c r="V928" s="39" t="s">
        <v>99</v>
      </c>
      <c r="W928" s="39">
        <v>0</v>
      </c>
      <c r="X928" s="39">
        <v>471</v>
      </c>
      <c r="Y928" s="39">
        <v>471</v>
      </c>
      <c r="Z928" s="21">
        <v>1</v>
      </c>
      <c r="AA928" s="22">
        <v>0.94199999999999995</v>
      </c>
      <c r="AB928" s="20">
        <v>2015</v>
      </c>
      <c r="AC928" s="20" t="s">
        <v>103</v>
      </c>
      <c r="AD928" s="23" t="s">
        <v>103</v>
      </c>
      <c r="AE928" s="23" t="s">
        <v>103</v>
      </c>
      <c r="AF928" s="2">
        <f t="shared" si="14"/>
        <v>105.85825017328257</v>
      </c>
    </row>
    <row r="929" spans="1:32" x14ac:dyDescent="0.35">
      <c r="A929" s="19" t="s">
        <v>1273</v>
      </c>
      <c r="B929" s="20" t="s">
        <v>32</v>
      </c>
      <c r="C929" s="20" t="s">
        <v>1254</v>
      </c>
      <c r="D929" s="20" t="s">
        <v>1254</v>
      </c>
      <c r="E929" s="20" t="s">
        <v>25</v>
      </c>
      <c r="F929" s="20"/>
      <c r="G929" s="20" t="s">
        <v>97</v>
      </c>
      <c r="H929" s="20" t="s">
        <v>98</v>
      </c>
      <c r="I929" s="20" t="s">
        <v>174</v>
      </c>
      <c r="J929" s="39">
        <v>25</v>
      </c>
      <c r="K929" s="39">
        <v>0</v>
      </c>
      <c r="L929" s="39" t="s">
        <v>1255</v>
      </c>
      <c r="M929" s="39" t="s">
        <v>101</v>
      </c>
      <c r="N929" s="39" t="s">
        <v>103</v>
      </c>
      <c r="O929" s="39">
        <v>4630</v>
      </c>
      <c r="P929" s="39">
        <v>72.170765695972463</v>
      </c>
      <c r="Q929" s="39" t="s">
        <v>103</v>
      </c>
      <c r="R929" s="39">
        <v>0</v>
      </c>
      <c r="S929" s="39">
        <v>500</v>
      </c>
      <c r="T929" s="39" t="s">
        <v>103</v>
      </c>
      <c r="U929" s="39" t="s">
        <v>104</v>
      </c>
      <c r="V929" s="39" t="s">
        <v>99</v>
      </c>
      <c r="W929" s="39">
        <v>0</v>
      </c>
      <c r="X929" s="39">
        <v>500</v>
      </c>
      <c r="Y929" s="39">
        <v>500</v>
      </c>
      <c r="Z929" s="21">
        <v>1</v>
      </c>
      <c r="AA929" s="22">
        <v>1</v>
      </c>
      <c r="AB929" s="20">
        <v>2015</v>
      </c>
      <c r="AC929" s="20" t="s">
        <v>103</v>
      </c>
      <c r="AD929" s="23" t="s">
        <v>103</v>
      </c>
      <c r="AE929" s="23">
        <v>42825</v>
      </c>
      <c r="AF929" s="2">
        <f t="shared" si="14"/>
        <v>72.170765695972463</v>
      </c>
    </row>
    <row r="930" spans="1:32" x14ac:dyDescent="0.35">
      <c r="A930" s="19" t="s">
        <v>1274</v>
      </c>
      <c r="B930" s="20" t="s">
        <v>32</v>
      </c>
      <c r="C930" s="20" t="s">
        <v>1254</v>
      </c>
      <c r="D930" s="20" t="s">
        <v>1254</v>
      </c>
      <c r="E930" s="20" t="s">
        <v>25</v>
      </c>
      <c r="F930" s="20"/>
      <c r="G930" s="20" t="s">
        <v>97</v>
      </c>
      <c r="H930" s="20" t="s">
        <v>98</v>
      </c>
      <c r="I930" s="20" t="s">
        <v>174</v>
      </c>
      <c r="J930" s="39">
        <v>25</v>
      </c>
      <c r="K930" s="39">
        <v>0</v>
      </c>
      <c r="L930" s="39" t="s">
        <v>1255</v>
      </c>
      <c r="M930" s="39" t="s">
        <v>101</v>
      </c>
      <c r="N930" s="39" t="s">
        <v>103</v>
      </c>
      <c r="O930" s="39">
        <v>5123.33</v>
      </c>
      <c r="P930" s="39">
        <v>79.860615337612657</v>
      </c>
      <c r="Q930" s="39" t="s">
        <v>103</v>
      </c>
      <c r="R930" s="39">
        <v>0</v>
      </c>
      <c r="S930" s="39">
        <v>150</v>
      </c>
      <c r="T930" s="39" t="s">
        <v>103</v>
      </c>
      <c r="U930" s="39" t="s">
        <v>104</v>
      </c>
      <c r="V930" s="39" t="s">
        <v>99</v>
      </c>
      <c r="W930" s="39">
        <v>0</v>
      </c>
      <c r="X930" s="39">
        <v>150</v>
      </c>
      <c r="Y930" s="39">
        <v>150</v>
      </c>
      <c r="Z930" s="21">
        <v>1</v>
      </c>
      <c r="AA930" s="22">
        <v>1</v>
      </c>
      <c r="AB930" s="20">
        <v>2015</v>
      </c>
      <c r="AC930" s="20" t="s">
        <v>103</v>
      </c>
      <c r="AD930" s="23" t="s">
        <v>103</v>
      </c>
      <c r="AE930" s="23">
        <v>43009</v>
      </c>
      <c r="AF930" s="2">
        <f t="shared" si="14"/>
        <v>79.860615337612657</v>
      </c>
    </row>
    <row r="931" spans="1:32" x14ac:dyDescent="0.35">
      <c r="A931" s="19" t="s">
        <v>1275</v>
      </c>
      <c r="B931" s="20" t="s">
        <v>32</v>
      </c>
      <c r="C931" s="20" t="s">
        <v>1254</v>
      </c>
      <c r="D931" s="20" t="s">
        <v>1254</v>
      </c>
      <c r="E931" s="20" t="s">
        <v>25</v>
      </c>
      <c r="F931" s="20"/>
      <c r="G931" s="20" t="s">
        <v>97</v>
      </c>
      <c r="H931" s="20" t="s">
        <v>98</v>
      </c>
      <c r="I931" s="20" t="s">
        <v>174</v>
      </c>
      <c r="J931" s="39">
        <v>25</v>
      </c>
      <c r="K931" s="39">
        <v>0</v>
      </c>
      <c r="L931" s="39" t="s">
        <v>1255</v>
      </c>
      <c r="M931" s="39" t="s">
        <v>99</v>
      </c>
      <c r="N931" s="39" t="s">
        <v>103</v>
      </c>
      <c r="O931" s="39">
        <v>5068</v>
      </c>
      <c r="P931" s="39">
        <v>75.408923786099336</v>
      </c>
      <c r="Q931" s="39" t="s">
        <v>103</v>
      </c>
      <c r="R931" s="39" t="s">
        <v>103</v>
      </c>
      <c r="S931" s="39" t="s">
        <v>103</v>
      </c>
      <c r="T931" s="39" t="s">
        <v>103</v>
      </c>
      <c r="U931" s="39" t="s">
        <v>104</v>
      </c>
      <c r="V931" s="39" t="s">
        <v>99</v>
      </c>
      <c r="W931" s="39">
        <v>0</v>
      </c>
      <c r="X931" s="39">
        <v>100</v>
      </c>
      <c r="Y931" s="39">
        <v>100</v>
      </c>
      <c r="Z931" s="21">
        <v>1</v>
      </c>
      <c r="AA931" s="22" t="s">
        <v>106</v>
      </c>
      <c r="AB931" s="20">
        <v>2016</v>
      </c>
      <c r="AC931" s="20" t="s">
        <v>103</v>
      </c>
      <c r="AD931" s="23" t="s">
        <v>103</v>
      </c>
      <c r="AE931" s="23" t="s">
        <v>103</v>
      </c>
      <c r="AF931" s="2">
        <f t="shared" si="14"/>
        <v>75.408923786099336</v>
      </c>
    </row>
    <row r="932" spans="1:32" x14ac:dyDescent="0.35">
      <c r="A932" s="19" t="s">
        <v>1276</v>
      </c>
      <c r="B932" s="20" t="s">
        <v>32</v>
      </c>
      <c r="C932" s="20" t="s">
        <v>1254</v>
      </c>
      <c r="D932" s="20" t="s">
        <v>1254</v>
      </c>
      <c r="E932" s="20" t="s">
        <v>25</v>
      </c>
      <c r="F932" s="20"/>
      <c r="G932" s="20" t="s">
        <v>97</v>
      </c>
      <c r="H932" s="20" t="s">
        <v>98</v>
      </c>
      <c r="I932" s="20" t="s">
        <v>174</v>
      </c>
      <c r="J932" s="39">
        <v>25</v>
      </c>
      <c r="K932" s="39">
        <v>0</v>
      </c>
      <c r="L932" s="39" t="s">
        <v>1255</v>
      </c>
      <c r="M932" s="39" t="s">
        <v>99</v>
      </c>
      <c r="N932" s="39" t="s">
        <v>103</v>
      </c>
      <c r="O932" s="39">
        <v>5188.5256410256407</v>
      </c>
      <c r="P932" s="39">
        <v>77.202275972045143</v>
      </c>
      <c r="Q932" s="39" t="s">
        <v>103</v>
      </c>
      <c r="R932" s="39">
        <v>0</v>
      </c>
      <c r="S932" s="39">
        <v>1200</v>
      </c>
      <c r="T932" s="39" t="s">
        <v>103</v>
      </c>
      <c r="U932" s="39" t="s">
        <v>104</v>
      </c>
      <c r="V932" s="39" t="s">
        <v>99</v>
      </c>
      <c r="W932" s="39">
        <v>0</v>
      </c>
      <c r="X932" s="39">
        <v>1200</v>
      </c>
      <c r="Y932" s="39">
        <v>1200</v>
      </c>
      <c r="Z932" s="21">
        <v>1</v>
      </c>
      <c r="AA932" s="22">
        <v>1</v>
      </c>
      <c r="AB932" s="20">
        <v>2016</v>
      </c>
      <c r="AC932" s="20" t="s">
        <v>103</v>
      </c>
      <c r="AD932" s="23" t="s">
        <v>103</v>
      </c>
      <c r="AE932" s="23" t="s">
        <v>103</v>
      </c>
      <c r="AF932" s="2">
        <f t="shared" si="14"/>
        <v>77.202275972045143</v>
      </c>
    </row>
    <row r="933" spans="1:32" x14ac:dyDescent="0.35">
      <c r="A933" s="19" t="s">
        <v>1277</v>
      </c>
      <c r="B933" s="20" t="s">
        <v>32</v>
      </c>
      <c r="C933" s="20" t="s">
        <v>1254</v>
      </c>
      <c r="D933" s="20" t="s">
        <v>1254</v>
      </c>
      <c r="E933" s="20" t="s">
        <v>25</v>
      </c>
      <c r="F933" s="20"/>
      <c r="G933" s="20" t="s">
        <v>97</v>
      </c>
      <c r="H933" s="20" t="s">
        <v>98</v>
      </c>
      <c r="I933" s="20" t="s">
        <v>174</v>
      </c>
      <c r="J933" s="39">
        <v>25</v>
      </c>
      <c r="K933" s="39">
        <v>0</v>
      </c>
      <c r="L933" s="39" t="s">
        <v>1255</v>
      </c>
      <c r="M933" s="39" t="s">
        <v>101</v>
      </c>
      <c r="N933" s="39" t="s">
        <v>103</v>
      </c>
      <c r="O933" s="39">
        <v>4630</v>
      </c>
      <c r="P933" s="39">
        <v>68.891735818792412</v>
      </c>
      <c r="Q933" s="39" t="s">
        <v>103</v>
      </c>
      <c r="R933" s="39">
        <v>0</v>
      </c>
      <c r="S933" s="39">
        <v>350</v>
      </c>
      <c r="T933" s="39" t="s">
        <v>103</v>
      </c>
      <c r="U933" s="39" t="s">
        <v>104</v>
      </c>
      <c r="V933" s="39" t="s">
        <v>99</v>
      </c>
      <c r="W933" s="39">
        <v>0</v>
      </c>
      <c r="X933" s="39">
        <v>350</v>
      </c>
      <c r="Y933" s="39">
        <v>350</v>
      </c>
      <c r="Z933" s="21">
        <v>1</v>
      </c>
      <c r="AA933" s="22">
        <v>1</v>
      </c>
      <c r="AB933" s="20">
        <v>2016</v>
      </c>
      <c r="AC933" s="20" t="s">
        <v>103</v>
      </c>
      <c r="AD933" s="23" t="s">
        <v>103</v>
      </c>
      <c r="AE933" s="23">
        <v>42825</v>
      </c>
      <c r="AF933" s="2">
        <f t="shared" si="14"/>
        <v>68.891735818792412</v>
      </c>
    </row>
    <row r="934" spans="1:32" x14ac:dyDescent="0.35">
      <c r="A934" s="19" t="s">
        <v>1278</v>
      </c>
      <c r="B934" s="20" t="s">
        <v>32</v>
      </c>
      <c r="C934" s="20" t="s">
        <v>1254</v>
      </c>
      <c r="D934" s="20" t="s">
        <v>1254</v>
      </c>
      <c r="E934" s="20" t="s">
        <v>25</v>
      </c>
      <c r="F934" s="20"/>
      <c r="G934" s="20" t="s">
        <v>97</v>
      </c>
      <c r="H934" s="20" t="s">
        <v>98</v>
      </c>
      <c r="I934" s="20" t="s">
        <v>174</v>
      </c>
      <c r="J934" s="39">
        <v>25</v>
      </c>
      <c r="K934" s="39">
        <v>0</v>
      </c>
      <c r="L934" s="39" t="s">
        <v>1255</v>
      </c>
      <c r="M934" s="39" t="s">
        <v>101</v>
      </c>
      <c r="N934" s="39" t="s">
        <v>103</v>
      </c>
      <c r="O934" s="39">
        <v>4790</v>
      </c>
      <c r="P934" s="39">
        <v>71.27244375205521</v>
      </c>
      <c r="Q934" s="39" t="s">
        <v>103</v>
      </c>
      <c r="R934" s="39">
        <v>0</v>
      </c>
      <c r="S934" s="39">
        <v>500</v>
      </c>
      <c r="T934" s="39" t="s">
        <v>103</v>
      </c>
      <c r="U934" s="39" t="s">
        <v>104</v>
      </c>
      <c r="V934" s="39" t="s">
        <v>99</v>
      </c>
      <c r="W934" s="39">
        <v>0</v>
      </c>
      <c r="X934" s="39">
        <v>450</v>
      </c>
      <c r="Y934" s="39">
        <v>450</v>
      </c>
      <c r="Z934" s="21">
        <v>1</v>
      </c>
      <c r="AA934" s="22">
        <v>0.9</v>
      </c>
      <c r="AB934" s="20">
        <v>2016</v>
      </c>
      <c r="AC934" s="20" t="s">
        <v>103</v>
      </c>
      <c r="AD934" s="23" t="s">
        <v>103</v>
      </c>
      <c r="AE934" s="23">
        <v>43160</v>
      </c>
      <c r="AF934" s="2">
        <f t="shared" si="14"/>
        <v>71.27244375205521</v>
      </c>
    </row>
    <row r="935" spans="1:32" x14ac:dyDescent="0.35">
      <c r="A935" s="19" t="s">
        <v>1279</v>
      </c>
      <c r="B935" s="20" t="s">
        <v>32</v>
      </c>
      <c r="C935" s="20" t="s">
        <v>1254</v>
      </c>
      <c r="D935" s="20" t="s">
        <v>1254</v>
      </c>
      <c r="E935" s="20" t="s">
        <v>25</v>
      </c>
      <c r="F935" s="20"/>
      <c r="G935" s="20" t="s">
        <v>97</v>
      </c>
      <c r="H935" s="20" t="s">
        <v>98</v>
      </c>
      <c r="I935" s="20" t="s">
        <v>174</v>
      </c>
      <c r="J935" s="39">
        <v>25</v>
      </c>
      <c r="K935" s="39">
        <v>0</v>
      </c>
      <c r="L935" s="39" t="s">
        <v>1255</v>
      </c>
      <c r="M935" s="39" t="s">
        <v>101</v>
      </c>
      <c r="N935" s="39" t="s">
        <v>103</v>
      </c>
      <c r="O935" s="39">
        <v>4790</v>
      </c>
      <c r="P935" s="39">
        <v>71.27244375205521</v>
      </c>
      <c r="Q935" s="39" t="s">
        <v>103</v>
      </c>
      <c r="R935" s="39">
        <v>0</v>
      </c>
      <c r="S935" s="39">
        <v>100</v>
      </c>
      <c r="T935" s="39" t="s">
        <v>103</v>
      </c>
      <c r="U935" s="39" t="s">
        <v>104</v>
      </c>
      <c r="V935" s="39" t="s">
        <v>99</v>
      </c>
      <c r="W935" s="39">
        <v>0</v>
      </c>
      <c r="X935" s="39">
        <v>100</v>
      </c>
      <c r="Y935" s="39">
        <v>100</v>
      </c>
      <c r="Z935" s="21">
        <v>1</v>
      </c>
      <c r="AA935" s="22">
        <v>1</v>
      </c>
      <c r="AB935" s="20">
        <v>2016</v>
      </c>
      <c r="AC935" s="20" t="s">
        <v>103</v>
      </c>
      <c r="AD935" s="23" t="s">
        <v>103</v>
      </c>
      <c r="AE935" s="23">
        <v>43160</v>
      </c>
      <c r="AF935" s="2">
        <f t="shared" si="14"/>
        <v>71.27244375205521</v>
      </c>
    </row>
    <row r="936" spans="1:32" x14ac:dyDescent="0.35">
      <c r="A936" s="19" t="s">
        <v>1280</v>
      </c>
      <c r="B936" s="20" t="s">
        <v>32</v>
      </c>
      <c r="C936" s="20" t="s">
        <v>1254</v>
      </c>
      <c r="D936" s="20" t="s">
        <v>1254</v>
      </c>
      <c r="E936" s="20" t="s">
        <v>25</v>
      </c>
      <c r="F936" s="20"/>
      <c r="G936" s="20" t="s">
        <v>97</v>
      </c>
      <c r="H936" s="20" t="s">
        <v>98</v>
      </c>
      <c r="I936" s="20" t="s">
        <v>174</v>
      </c>
      <c r="J936" s="39">
        <v>25</v>
      </c>
      <c r="K936" s="39">
        <v>0</v>
      </c>
      <c r="L936" s="39" t="s">
        <v>1255</v>
      </c>
      <c r="M936" s="39" t="s">
        <v>101</v>
      </c>
      <c r="N936" s="39" t="s">
        <v>103</v>
      </c>
      <c r="O936" s="39">
        <v>4350</v>
      </c>
      <c r="P936" s="39">
        <v>64.725496935582498</v>
      </c>
      <c r="Q936" s="39" t="s">
        <v>103</v>
      </c>
      <c r="R936" s="39">
        <v>0</v>
      </c>
      <c r="S936" s="39">
        <v>420</v>
      </c>
      <c r="T936" s="39" t="s">
        <v>103</v>
      </c>
      <c r="U936" s="39" t="s">
        <v>104</v>
      </c>
      <c r="V936" s="39" t="s">
        <v>99</v>
      </c>
      <c r="W936" s="39">
        <v>0</v>
      </c>
      <c r="X936" s="39">
        <v>420</v>
      </c>
      <c r="Y936" s="39">
        <v>420</v>
      </c>
      <c r="Z936" s="21">
        <v>1</v>
      </c>
      <c r="AA936" s="22">
        <v>1</v>
      </c>
      <c r="AB936" s="20">
        <v>2016</v>
      </c>
      <c r="AC936" s="20" t="s">
        <v>103</v>
      </c>
      <c r="AD936" s="23" t="s">
        <v>103</v>
      </c>
      <c r="AE936" s="23">
        <v>42826</v>
      </c>
      <c r="AF936" s="2">
        <f t="shared" si="14"/>
        <v>64.725496935582498</v>
      </c>
    </row>
    <row r="937" spans="1:32" x14ac:dyDescent="0.35">
      <c r="A937" s="19" t="s">
        <v>1281</v>
      </c>
      <c r="B937" s="20" t="s">
        <v>32</v>
      </c>
      <c r="C937" s="20" t="s">
        <v>1254</v>
      </c>
      <c r="D937" s="20" t="s">
        <v>1254</v>
      </c>
      <c r="E937" s="20" t="s">
        <v>25</v>
      </c>
      <c r="F937" s="20"/>
      <c r="G937" s="20" t="s">
        <v>97</v>
      </c>
      <c r="H937" s="20" t="s">
        <v>98</v>
      </c>
      <c r="I937" s="20" t="s">
        <v>174</v>
      </c>
      <c r="J937" s="39">
        <v>25</v>
      </c>
      <c r="K937" s="39">
        <v>0</v>
      </c>
      <c r="L937" s="39" t="s">
        <v>1255</v>
      </c>
      <c r="M937" s="39" t="s">
        <v>101</v>
      </c>
      <c r="N937" s="39" t="s">
        <v>103</v>
      </c>
      <c r="O937" s="39">
        <v>5068</v>
      </c>
      <c r="P937" s="39">
        <v>75.408923786099336</v>
      </c>
      <c r="Q937" s="39" t="s">
        <v>103</v>
      </c>
      <c r="R937" s="39">
        <v>0</v>
      </c>
      <c r="S937" s="39">
        <v>230</v>
      </c>
      <c r="T937" s="39" t="s">
        <v>103</v>
      </c>
      <c r="U937" s="39" t="s">
        <v>104</v>
      </c>
      <c r="V937" s="39" t="s">
        <v>99</v>
      </c>
      <c r="W937" s="39">
        <v>0</v>
      </c>
      <c r="X937" s="39">
        <v>100</v>
      </c>
      <c r="Y937" s="39">
        <v>100</v>
      </c>
      <c r="Z937" s="21">
        <v>1</v>
      </c>
      <c r="AA937" s="22">
        <v>0.43478260869565216</v>
      </c>
      <c r="AB937" s="20">
        <v>2016</v>
      </c>
      <c r="AC937" s="20" t="s">
        <v>103</v>
      </c>
      <c r="AD937" s="23" t="s">
        <v>103</v>
      </c>
      <c r="AE937" s="23">
        <v>42826</v>
      </c>
      <c r="AF937" s="2">
        <f t="shared" si="14"/>
        <v>75.408923786099336</v>
      </c>
    </row>
    <row r="938" spans="1:32" x14ac:dyDescent="0.35">
      <c r="A938" s="19" t="s">
        <v>1282</v>
      </c>
      <c r="B938" s="20" t="s">
        <v>32</v>
      </c>
      <c r="C938" s="20" t="s">
        <v>1254</v>
      </c>
      <c r="D938" s="20" t="s">
        <v>1254</v>
      </c>
      <c r="E938" s="20" t="s">
        <v>25</v>
      </c>
      <c r="F938" s="20"/>
      <c r="G938" s="20" t="s">
        <v>97</v>
      </c>
      <c r="H938" s="20" t="s">
        <v>98</v>
      </c>
      <c r="I938" s="20" t="s">
        <v>174</v>
      </c>
      <c r="J938" s="39">
        <v>25</v>
      </c>
      <c r="K938" s="39">
        <v>0</v>
      </c>
      <c r="L938" s="39" t="s">
        <v>1255</v>
      </c>
      <c r="M938" s="39" t="s">
        <v>101</v>
      </c>
      <c r="N938" s="39" t="s">
        <v>103</v>
      </c>
      <c r="O938" s="39">
        <v>4665</v>
      </c>
      <c r="P938" s="39">
        <v>69.412515679193646</v>
      </c>
      <c r="Q938" s="39" t="s">
        <v>103</v>
      </c>
      <c r="R938" s="39">
        <v>0</v>
      </c>
      <c r="S938" s="39">
        <v>350</v>
      </c>
      <c r="T938" s="39" t="s">
        <v>103</v>
      </c>
      <c r="U938" s="39" t="s">
        <v>104</v>
      </c>
      <c r="V938" s="39" t="s">
        <v>99</v>
      </c>
      <c r="W938" s="39">
        <v>0</v>
      </c>
      <c r="X938" s="39">
        <v>350</v>
      </c>
      <c r="Y938" s="39">
        <v>350</v>
      </c>
      <c r="Z938" s="21">
        <v>1</v>
      </c>
      <c r="AA938" s="22">
        <v>1</v>
      </c>
      <c r="AB938" s="20">
        <v>2016</v>
      </c>
      <c r="AC938" s="20" t="s">
        <v>103</v>
      </c>
      <c r="AD938" s="23" t="s">
        <v>103</v>
      </c>
      <c r="AE938" s="23">
        <v>43100</v>
      </c>
      <c r="AF938" s="2">
        <f t="shared" si="14"/>
        <v>69.412515679193646</v>
      </c>
    </row>
    <row r="939" spans="1:32" x14ac:dyDescent="0.35">
      <c r="A939" s="19" t="s">
        <v>1283</v>
      </c>
      <c r="B939" s="20" t="s">
        <v>32</v>
      </c>
      <c r="C939" s="20" t="s">
        <v>1254</v>
      </c>
      <c r="D939" s="20" t="s">
        <v>1254</v>
      </c>
      <c r="E939" s="20" t="s">
        <v>25</v>
      </c>
      <c r="F939" s="20"/>
      <c r="G939" s="20" t="s">
        <v>97</v>
      </c>
      <c r="H939" s="20" t="s">
        <v>98</v>
      </c>
      <c r="I939" s="20" t="s">
        <v>174</v>
      </c>
      <c r="J939" s="39">
        <v>25</v>
      </c>
      <c r="K939" s="39">
        <v>0</v>
      </c>
      <c r="L939" s="39" t="s">
        <v>1255</v>
      </c>
      <c r="M939" s="39" t="s">
        <v>101</v>
      </c>
      <c r="N939" s="39" t="s">
        <v>103</v>
      </c>
      <c r="O939" s="39">
        <v>4780</v>
      </c>
      <c r="P939" s="39">
        <v>71.123649506226286</v>
      </c>
      <c r="Q939" s="39" t="s">
        <v>103</v>
      </c>
      <c r="R939" s="39">
        <v>0</v>
      </c>
      <c r="S939" s="39">
        <v>100</v>
      </c>
      <c r="T939" s="39" t="s">
        <v>103</v>
      </c>
      <c r="U939" s="39" t="s">
        <v>104</v>
      </c>
      <c r="V939" s="39" t="s">
        <v>99</v>
      </c>
      <c r="W939" s="39">
        <v>0</v>
      </c>
      <c r="X939" s="39">
        <v>100</v>
      </c>
      <c r="Y939" s="39">
        <v>100</v>
      </c>
      <c r="Z939" s="21">
        <v>1</v>
      </c>
      <c r="AA939" s="22">
        <v>1</v>
      </c>
      <c r="AB939" s="20">
        <v>2016</v>
      </c>
      <c r="AC939" s="20" t="s">
        <v>103</v>
      </c>
      <c r="AD939" s="23" t="s">
        <v>103</v>
      </c>
      <c r="AE939" s="23">
        <v>42887</v>
      </c>
      <c r="AF939" s="2">
        <f t="shared" si="14"/>
        <v>71.123649506226286</v>
      </c>
    </row>
    <row r="940" spans="1:32" x14ac:dyDescent="0.35">
      <c r="A940" s="19" t="s">
        <v>1284</v>
      </c>
      <c r="B940" s="20" t="s">
        <v>32</v>
      </c>
      <c r="C940" s="20" t="s">
        <v>1254</v>
      </c>
      <c r="D940" s="20" t="s">
        <v>1254</v>
      </c>
      <c r="E940" s="20" t="s">
        <v>25</v>
      </c>
      <c r="F940" s="20"/>
      <c r="G940" s="20" t="s">
        <v>97</v>
      </c>
      <c r="H940" s="20" t="s">
        <v>98</v>
      </c>
      <c r="I940" s="20" t="s">
        <v>174</v>
      </c>
      <c r="J940" s="39">
        <v>25</v>
      </c>
      <c r="K940" s="39">
        <v>0</v>
      </c>
      <c r="L940" s="39" t="s">
        <v>1255</v>
      </c>
      <c r="M940" s="39" t="s">
        <v>101</v>
      </c>
      <c r="N940" s="39" t="s">
        <v>103</v>
      </c>
      <c r="O940" s="39">
        <v>4430</v>
      </c>
      <c r="P940" s="39">
        <v>65.915850902213904</v>
      </c>
      <c r="Q940" s="39" t="s">
        <v>103</v>
      </c>
      <c r="R940" s="39">
        <v>0</v>
      </c>
      <c r="S940" s="39">
        <v>50</v>
      </c>
      <c r="T940" s="39" t="s">
        <v>103</v>
      </c>
      <c r="U940" s="39" t="s">
        <v>104</v>
      </c>
      <c r="V940" s="39" t="s">
        <v>99</v>
      </c>
      <c r="W940" s="39">
        <v>0</v>
      </c>
      <c r="X940" s="39">
        <v>50</v>
      </c>
      <c r="Y940" s="39">
        <v>50</v>
      </c>
      <c r="Z940" s="21">
        <v>1</v>
      </c>
      <c r="AA940" s="22">
        <v>1</v>
      </c>
      <c r="AB940" s="20">
        <v>2016</v>
      </c>
      <c r="AC940" s="20" t="s">
        <v>103</v>
      </c>
      <c r="AD940" s="23" t="s">
        <v>103</v>
      </c>
      <c r="AE940" s="23">
        <v>42887</v>
      </c>
      <c r="AF940" s="2">
        <f t="shared" si="14"/>
        <v>65.915850902213904</v>
      </c>
    </row>
    <row r="941" spans="1:32" x14ac:dyDescent="0.35">
      <c r="A941" s="19" t="s">
        <v>1285</v>
      </c>
      <c r="B941" s="20" t="s">
        <v>32</v>
      </c>
      <c r="C941" s="20" t="s">
        <v>1254</v>
      </c>
      <c r="D941" s="20" t="s">
        <v>1254</v>
      </c>
      <c r="E941" s="20" t="s">
        <v>25</v>
      </c>
      <c r="F941" s="20"/>
      <c r="G941" s="20" t="s">
        <v>97</v>
      </c>
      <c r="H941" s="20" t="s">
        <v>98</v>
      </c>
      <c r="I941" s="20" t="s">
        <v>174</v>
      </c>
      <c r="J941" s="39">
        <v>25</v>
      </c>
      <c r="K941" s="39">
        <v>0</v>
      </c>
      <c r="L941" s="39" t="s">
        <v>1255</v>
      </c>
      <c r="M941" s="39" t="s">
        <v>101</v>
      </c>
      <c r="N941" s="39" t="s">
        <v>103</v>
      </c>
      <c r="O941" s="39">
        <v>4430</v>
      </c>
      <c r="P941" s="39">
        <v>65.915850902213904</v>
      </c>
      <c r="Q941" s="39" t="s">
        <v>103</v>
      </c>
      <c r="R941" s="39">
        <v>0</v>
      </c>
      <c r="S941" s="39">
        <v>75</v>
      </c>
      <c r="T941" s="39" t="s">
        <v>103</v>
      </c>
      <c r="U941" s="39" t="s">
        <v>104</v>
      </c>
      <c r="V941" s="39" t="s">
        <v>99</v>
      </c>
      <c r="W941" s="39">
        <v>0</v>
      </c>
      <c r="X941" s="39">
        <v>75</v>
      </c>
      <c r="Y941" s="39">
        <v>75</v>
      </c>
      <c r="Z941" s="21">
        <v>1</v>
      </c>
      <c r="AA941" s="22">
        <v>1</v>
      </c>
      <c r="AB941" s="20">
        <v>2016</v>
      </c>
      <c r="AC941" s="20" t="s">
        <v>103</v>
      </c>
      <c r="AD941" s="23" t="s">
        <v>103</v>
      </c>
      <c r="AE941" s="23">
        <v>42887</v>
      </c>
      <c r="AF941" s="2">
        <f t="shared" si="14"/>
        <v>65.915850902213904</v>
      </c>
    </row>
    <row r="942" spans="1:32" x14ac:dyDescent="0.35">
      <c r="A942" s="19" t="s">
        <v>1286</v>
      </c>
      <c r="B942" s="20" t="s">
        <v>32</v>
      </c>
      <c r="C942" s="20" t="s">
        <v>1254</v>
      </c>
      <c r="D942" s="20" t="s">
        <v>1254</v>
      </c>
      <c r="E942" s="20" t="s">
        <v>25</v>
      </c>
      <c r="F942" s="20"/>
      <c r="G942" s="20" t="s">
        <v>97</v>
      </c>
      <c r="H942" s="20" t="s">
        <v>98</v>
      </c>
      <c r="I942" s="20" t="s">
        <v>174</v>
      </c>
      <c r="J942" s="39">
        <v>25</v>
      </c>
      <c r="K942" s="39">
        <v>0</v>
      </c>
      <c r="L942" s="39" t="s">
        <v>1255</v>
      </c>
      <c r="M942" s="39" t="s">
        <v>123</v>
      </c>
      <c r="N942" s="39" t="s">
        <v>1287</v>
      </c>
      <c r="O942" s="39">
        <v>4430</v>
      </c>
      <c r="P942" s="39">
        <v>65.915850902213904</v>
      </c>
      <c r="Q942" s="39" t="s">
        <v>103</v>
      </c>
      <c r="R942" s="39">
        <v>0</v>
      </c>
      <c r="S942" s="39">
        <v>500</v>
      </c>
      <c r="T942" s="39" t="s">
        <v>103</v>
      </c>
      <c r="U942" s="39" t="s">
        <v>104</v>
      </c>
      <c r="V942" s="39" t="s">
        <v>99</v>
      </c>
      <c r="W942" s="39">
        <v>0</v>
      </c>
      <c r="X942" s="39">
        <v>450</v>
      </c>
      <c r="Y942" s="39">
        <v>450</v>
      </c>
      <c r="Z942" s="21">
        <v>1</v>
      </c>
      <c r="AA942" s="22">
        <v>0.9</v>
      </c>
      <c r="AB942" s="20">
        <v>2016</v>
      </c>
      <c r="AC942" s="20" t="s">
        <v>103</v>
      </c>
      <c r="AD942" s="23" t="s">
        <v>103</v>
      </c>
      <c r="AE942" s="23">
        <v>43160</v>
      </c>
      <c r="AF942" s="2">
        <f t="shared" si="14"/>
        <v>65.915850902213904</v>
      </c>
    </row>
    <row r="943" spans="1:32" x14ac:dyDescent="0.35">
      <c r="A943" s="19" t="s">
        <v>1288</v>
      </c>
      <c r="B943" s="20" t="s">
        <v>32</v>
      </c>
      <c r="C943" s="20" t="s">
        <v>1254</v>
      </c>
      <c r="D943" s="20" t="s">
        <v>1254</v>
      </c>
      <c r="E943" s="20" t="s">
        <v>25</v>
      </c>
      <c r="F943" s="20"/>
      <c r="G943" s="20" t="s">
        <v>97</v>
      </c>
      <c r="H943" s="20" t="s">
        <v>98</v>
      </c>
      <c r="I943" s="20" t="s">
        <v>174</v>
      </c>
      <c r="J943" s="39">
        <v>25</v>
      </c>
      <c r="K943" s="39">
        <v>0</v>
      </c>
      <c r="L943" s="39" t="s">
        <v>1255</v>
      </c>
      <c r="M943" s="39" t="s">
        <v>123</v>
      </c>
      <c r="N943" s="39" t="s">
        <v>1287</v>
      </c>
      <c r="O943" s="39">
        <v>4430</v>
      </c>
      <c r="P943" s="39">
        <v>65.915850902213904</v>
      </c>
      <c r="Q943" s="39" t="s">
        <v>103</v>
      </c>
      <c r="R943" s="39">
        <v>0</v>
      </c>
      <c r="S943" s="39">
        <v>125</v>
      </c>
      <c r="T943" s="39" t="s">
        <v>103</v>
      </c>
      <c r="U943" s="39" t="s">
        <v>104</v>
      </c>
      <c r="V943" s="39" t="s">
        <v>99</v>
      </c>
      <c r="W943" s="39">
        <v>0</v>
      </c>
      <c r="X943" s="39">
        <v>125</v>
      </c>
      <c r="Y943" s="39">
        <v>125</v>
      </c>
      <c r="Z943" s="21">
        <v>1</v>
      </c>
      <c r="AA943" s="22">
        <v>1</v>
      </c>
      <c r="AB943" s="20">
        <v>2016</v>
      </c>
      <c r="AC943" s="20" t="s">
        <v>103</v>
      </c>
      <c r="AD943" s="23" t="s">
        <v>103</v>
      </c>
      <c r="AE943" s="23">
        <v>43160</v>
      </c>
      <c r="AF943" s="2">
        <f t="shared" si="14"/>
        <v>65.915850902213904</v>
      </c>
    </row>
    <row r="944" spans="1:32" x14ac:dyDescent="0.35">
      <c r="A944" s="19" t="s">
        <v>1289</v>
      </c>
      <c r="B944" s="20" t="s">
        <v>32</v>
      </c>
      <c r="C944" s="20" t="s">
        <v>1254</v>
      </c>
      <c r="D944" s="20" t="s">
        <v>1254</v>
      </c>
      <c r="E944" s="20" t="s">
        <v>25</v>
      </c>
      <c r="F944" s="20"/>
      <c r="G944" s="20" t="s">
        <v>97</v>
      </c>
      <c r="H944" s="20" t="s">
        <v>98</v>
      </c>
      <c r="I944" s="20" t="s">
        <v>174</v>
      </c>
      <c r="J944" s="39">
        <v>25</v>
      </c>
      <c r="K944" s="39">
        <v>0</v>
      </c>
      <c r="L944" s="39" t="s">
        <v>1255</v>
      </c>
      <c r="M944" s="39" t="s">
        <v>123</v>
      </c>
      <c r="N944" s="39" t="s">
        <v>1287</v>
      </c>
      <c r="O944" s="39">
        <v>4430</v>
      </c>
      <c r="P944" s="39">
        <v>65.915850902213904</v>
      </c>
      <c r="Q944" s="39" t="s">
        <v>103</v>
      </c>
      <c r="R944" s="39">
        <v>0</v>
      </c>
      <c r="S944" s="39">
        <v>400</v>
      </c>
      <c r="T944" s="39" t="s">
        <v>103</v>
      </c>
      <c r="U944" s="39" t="s">
        <v>104</v>
      </c>
      <c r="V944" s="39" t="s">
        <v>99</v>
      </c>
      <c r="W944" s="39">
        <v>0</v>
      </c>
      <c r="X944" s="39">
        <v>400</v>
      </c>
      <c r="Y944" s="39">
        <v>400</v>
      </c>
      <c r="Z944" s="21">
        <v>1</v>
      </c>
      <c r="AA944" s="22">
        <v>1</v>
      </c>
      <c r="AB944" s="20">
        <v>2016</v>
      </c>
      <c r="AC944" s="20" t="s">
        <v>103</v>
      </c>
      <c r="AD944" s="23" t="s">
        <v>103</v>
      </c>
      <c r="AE944" s="23">
        <v>43160</v>
      </c>
      <c r="AF944" s="2">
        <f t="shared" si="14"/>
        <v>65.915850902213904</v>
      </c>
    </row>
    <row r="945" spans="1:32" x14ac:dyDescent="0.35">
      <c r="A945" s="19" t="s">
        <v>1290</v>
      </c>
      <c r="B945" s="20" t="s">
        <v>32</v>
      </c>
      <c r="C945" s="20" t="s">
        <v>1254</v>
      </c>
      <c r="D945" s="20" t="s">
        <v>1254</v>
      </c>
      <c r="E945" s="20" t="s">
        <v>25</v>
      </c>
      <c r="F945" s="20"/>
      <c r="G945" s="20" t="s">
        <v>97</v>
      </c>
      <c r="H945" s="20" t="s">
        <v>98</v>
      </c>
      <c r="I945" s="20" t="s">
        <v>174</v>
      </c>
      <c r="J945" s="39">
        <v>25</v>
      </c>
      <c r="K945" s="39">
        <v>0</v>
      </c>
      <c r="L945" s="39" t="s">
        <v>1255</v>
      </c>
      <c r="M945" s="39" t="s">
        <v>123</v>
      </c>
      <c r="N945" s="39" t="s">
        <v>1287</v>
      </c>
      <c r="O945" s="39">
        <v>4430</v>
      </c>
      <c r="P945" s="39">
        <v>65.915850902213904</v>
      </c>
      <c r="Q945" s="39" t="s">
        <v>103</v>
      </c>
      <c r="R945" s="39">
        <v>0</v>
      </c>
      <c r="S945" s="39">
        <v>100</v>
      </c>
      <c r="T945" s="39" t="s">
        <v>103</v>
      </c>
      <c r="U945" s="39" t="s">
        <v>104</v>
      </c>
      <c r="V945" s="39" t="s">
        <v>99</v>
      </c>
      <c r="W945" s="39">
        <v>0</v>
      </c>
      <c r="X945" s="39">
        <v>100</v>
      </c>
      <c r="Y945" s="39">
        <v>100</v>
      </c>
      <c r="Z945" s="21">
        <v>1</v>
      </c>
      <c r="AA945" s="22">
        <v>1</v>
      </c>
      <c r="AB945" s="20">
        <v>2016</v>
      </c>
      <c r="AC945" s="20" t="s">
        <v>103</v>
      </c>
      <c r="AD945" s="23" t="s">
        <v>103</v>
      </c>
      <c r="AE945" s="23">
        <v>43160</v>
      </c>
      <c r="AF945" s="2">
        <f t="shared" si="14"/>
        <v>65.915850902213904</v>
      </c>
    </row>
    <row r="946" spans="1:32" x14ac:dyDescent="0.35">
      <c r="A946" s="19" t="s">
        <v>1291</v>
      </c>
      <c r="B946" s="20" t="s">
        <v>32</v>
      </c>
      <c r="C946" s="20" t="s">
        <v>1254</v>
      </c>
      <c r="D946" s="20" t="s">
        <v>1254</v>
      </c>
      <c r="E946" s="20" t="s">
        <v>25</v>
      </c>
      <c r="F946" s="20"/>
      <c r="G946" s="20" t="s">
        <v>97</v>
      </c>
      <c r="H946" s="20" t="s">
        <v>98</v>
      </c>
      <c r="I946" s="20" t="s">
        <v>174</v>
      </c>
      <c r="J946" s="39">
        <v>25</v>
      </c>
      <c r="K946" s="39">
        <v>0</v>
      </c>
      <c r="L946" s="39" t="s">
        <v>1255</v>
      </c>
      <c r="M946" s="39" t="s">
        <v>101</v>
      </c>
      <c r="N946" s="39" t="s">
        <v>103</v>
      </c>
      <c r="O946" s="39">
        <v>4430</v>
      </c>
      <c r="P946" s="39">
        <v>65.915850902213904</v>
      </c>
      <c r="Q946" s="39" t="s">
        <v>103</v>
      </c>
      <c r="R946" s="39">
        <v>0</v>
      </c>
      <c r="S946" s="39">
        <v>250</v>
      </c>
      <c r="T946" s="39" t="s">
        <v>103</v>
      </c>
      <c r="U946" s="39" t="s">
        <v>104</v>
      </c>
      <c r="V946" s="39" t="s">
        <v>99</v>
      </c>
      <c r="W946" s="39">
        <v>0</v>
      </c>
      <c r="X946" s="39">
        <v>246</v>
      </c>
      <c r="Y946" s="39">
        <v>246</v>
      </c>
      <c r="Z946" s="21">
        <v>1</v>
      </c>
      <c r="AA946" s="22">
        <v>0.98399999999999999</v>
      </c>
      <c r="AB946" s="20">
        <v>2016</v>
      </c>
      <c r="AC946" s="20" t="s">
        <v>103</v>
      </c>
      <c r="AD946" s="23" t="s">
        <v>103</v>
      </c>
      <c r="AE946" s="23">
        <v>43160</v>
      </c>
      <c r="AF946" s="2">
        <f t="shared" si="14"/>
        <v>65.915850902213904</v>
      </c>
    </row>
    <row r="947" spans="1:32" x14ac:dyDescent="0.35">
      <c r="A947" s="19" t="s">
        <v>1292</v>
      </c>
      <c r="B947" s="20" t="s">
        <v>32</v>
      </c>
      <c r="C947" s="20" t="s">
        <v>1254</v>
      </c>
      <c r="D947" s="20" t="s">
        <v>1254</v>
      </c>
      <c r="E947" s="20" t="s">
        <v>25</v>
      </c>
      <c r="F947" s="20"/>
      <c r="G947" s="20" t="s">
        <v>97</v>
      </c>
      <c r="H947" s="20" t="s">
        <v>98</v>
      </c>
      <c r="I947" s="20" t="s">
        <v>174</v>
      </c>
      <c r="J947" s="39">
        <v>25</v>
      </c>
      <c r="K947" s="39">
        <v>0</v>
      </c>
      <c r="L947" s="39" t="s">
        <v>1255</v>
      </c>
      <c r="M947" s="39" t="s">
        <v>123</v>
      </c>
      <c r="N947" s="39" t="s">
        <v>1287</v>
      </c>
      <c r="O947" s="39">
        <v>5430</v>
      </c>
      <c r="P947" s="39">
        <v>80.79527548510643</v>
      </c>
      <c r="Q947" s="39" t="s">
        <v>103</v>
      </c>
      <c r="R947" s="39">
        <v>0</v>
      </c>
      <c r="S947" s="39">
        <v>250</v>
      </c>
      <c r="T947" s="39" t="s">
        <v>103</v>
      </c>
      <c r="U947" s="39" t="s">
        <v>104</v>
      </c>
      <c r="V947" s="39" t="s">
        <v>99</v>
      </c>
      <c r="W947" s="39">
        <v>0</v>
      </c>
      <c r="X947" s="39">
        <v>225</v>
      </c>
      <c r="Y947" s="39">
        <v>225</v>
      </c>
      <c r="Z947" s="21">
        <v>1</v>
      </c>
      <c r="AA947" s="22">
        <v>0.9</v>
      </c>
      <c r="AB947" s="20">
        <v>2016</v>
      </c>
      <c r="AC947" s="20" t="s">
        <v>103</v>
      </c>
      <c r="AD947" s="23" t="s">
        <v>103</v>
      </c>
      <c r="AE947" s="23">
        <v>43160</v>
      </c>
      <c r="AF947" s="2">
        <f t="shared" si="14"/>
        <v>80.79527548510643</v>
      </c>
    </row>
    <row r="948" spans="1:32" x14ac:dyDescent="0.35">
      <c r="A948" s="19" t="s">
        <v>1293</v>
      </c>
      <c r="B948" s="20" t="s">
        <v>32</v>
      </c>
      <c r="C948" s="20" t="s">
        <v>1254</v>
      </c>
      <c r="D948" s="20" t="s">
        <v>1254</v>
      </c>
      <c r="E948" s="20" t="s">
        <v>25</v>
      </c>
      <c r="F948" s="20"/>
      <c r="G948" s="20" t="s">
        <v>97</v>
      </c>
      <c r="H948" s="20" t="s">
        <v>98</v>
      </c>
      <c r="I948" s="20" t="s">
        <v>174</v>
      </c>
      <c r="J948" s="39">
        <v>25</v>
      </c>
      <c r="K948" s="39">
        <v>0</v>
      </c>
      <c r="L948" s="39" t="s">
        <v>1255</v>
      </c>
      <c r="M948" s="39" t="s">
        <v>99</v>
      </c>
      <c r="N948" s="39" t="s">
        <v>103</v>
      </c>
      <c r="O948" s="39" t="s">
        <v>103</v>
      </c>
      <c r="P948" s="39" t="s">
        <v>103</v>
      </c>
      <c r="Q948" s="39" t="s">
        <v>103</v>
      </c>
      <c r="R948" s="39">
        <v>0</v>
      </c>
      <c r="S948" s="39">
        <v>15</v>
      </c>
      <c r="T948" s="39" t="s">
        <v>103</v>
      </c>
      <c r="U948" s="39" t="s">
        <v>104</v>
      </c>
      <c r="V948" s="39" t="s">
        <v>99</v>
      </c>
      <c r="W948" s="39">
        <v>0</v>
      </c>
      <c r="X948" s="39">
        <v>15</v>
      </c>
      <c r="Y948" s="39">
        <v>15</v>
      </c>
      <c r="Z948" s="21">
        <v>1</v>
      </c>
      <c r="AA948" s="22">
        <v>1</v>
      </c>
      <c r="AB948" s="20">
        <v>2017</v>
      </c>
      <c r="AC948" s="20" t="s">
        <v>103</v>
      </c>
      <c r="AD948" s="23" t="s">
        <v>103</v>
      </c>
      <c r="AE948" s="23" t="s">
        <v>103</v>
      </c>
      <c r="AF948" s="2" t="str">
        <f t="shared" si="14"/>
        <v/>
      </c>
    </row>
    <row r="949" spans="1:32" x14ac:dyDescent="0.35">
      <c r="A949" s="19" t="s">
        <v>1294</v>
      </c>
      <c r="B949" s="20" t="s">
        <v>32</v>
      </c>
      <c r="C949" s="20" t="s">
        <v>1254</v>
      </c>
      <c r="D949" s="20" t="s">
        <v>1254</v>
      </c>
      <c r="E949" s="20" t="s">
        <v>25</v>
      </c>
      <c r="F949" s="20"/>
      <c r="G949" s="20" t="s">
        <v>97</v>
      </c>
      <c r="H949" s="20" t="s">
        <v>98</v>
      </c>
      <c r="I949" s="20" t="s">
        <v>174</v>
      </c>
      <c r="J949" s="39">
        <v>25</v>
      </c>
      <c r="K949" s="39">
        <v>0</v>
      </c>
      <c r="L949" s="39" t="s">
        <v>1255</v>
      </c>
      <c r="M949" s="39" t="s">
        <v>101</v>
      </c>
      <c r="N949" s="39" t="s">
        <v>103</v>
      </c>
      <c r="O949" s="39">
        <v>2660</v>
      </c>
      <c r="P949" s="39">
        <v>40.851806233432754</v>
      </c>
      <c r="Q949" s="39" t="s">
        <v>103</v>
      </c>
      <c r="R949" s="39">
        <v>0</v>
      </c>
      <c r="S949" s="39">
        <v>500</v>
      </c>
      <c r="T949" s="39" t="s">
        <v>103</v>
      </c>
      <c r="U949" s="39" t="s">
        <v>104</v>
      </c>
      <c r="V949" s="39" t="s">
        <v>99</v>
      </c>
      <c r="W949" s="39">
        <v>0</v>
      </c>
      <c r="X949" s="39">
        <v>500</v>
      </c>
      <c r="Y949" s="39">
        <v>500</v>
      </c>
      <c r="Z949" s="21">
        <v>1</v>
      </c>
      <c r="AA949" s="22">
        <v>1</v>
      </c>
      <c r="AB949" s="20">
        <v>2017</v>
      </c>
      <c r="AC949" s="20" t="s">
        <v>103</v>
      </c>
      <c r="AD949" s="23" t="s">
        <v>103</v>
      </c>
      <c r="AE949" s="23">
        <v>43525</v>
      </c>
      <c r="AF949" s="2">
        <f t="shared" si="14"/>
        <v>40.851806233432754</v>
      </c>
    </row>
    <row r="950" spans="1:32" x14ac:dyDescent="0.35">
      <c r="A950" s="19" t="s">
        <v>1295</v>
      </c>
      <c r="B950" s="20" t="s">
        <v>32</v>
      </c>
      <c r="C950" s="20" t="s">
        <v>1254</v>
      </c>
      <c r="D950" s="20" t="s">
        <v>1254</v>
      </c>
      <c r="E950" s="20" t="s">
        <v>25</v>
      </c>
      <c r="F950" s="20"/>
      <c r="G950" s="20" t="s">
        <v>97</v>
      </c>
      <c r="H950" s="20" t="s">
        <v>98</v>
      </c>
      <c r="I950" s="20" t="s">
        <v>174</v>
      </c>
      <c r="J950" s="39">
        <v>25</v>
      </c>
      <c r="K950" s="39">
        <v>0</v>
      </c>
      <c r="L950" s="39" t="s">
        <v>1255</v>
      </c>
      <c r="M950" s="39" t="s">
        <v>99</v>
      </c>
      <c r="N950" s="39" t="s">
        <v>103</v>
      </c>
      <c r="O950" s="39" t="s">
        <v>103</v>
      </c>
      <c r="P950" s="39" t="s">
        <v>103</v>
      </c>
      <c r="Q950" s="39" t="s">
        <v>103</v>
      </c>
      <c r="R950" s="39">
        <v>0</v>
      </c>
      <c r="S950" s="39">
        <v>15</v>
      </c>
      <c r="T950" s="39" t="s">
        <v>103</v>
      </c>
      <c r="U950" s="39" t="s">
        <v>104</v>
      </c>
      <c r="V950" s="39" t="s">
        <v>99</v>
      </c>
      <c r="W950" s="39">
        <v>0</v>
      </c>
      <c r="X950" s="39">
        <v>15</v>
      </c>
      <c r="Y950" s="39">
        <v>15</v>
      </c>
      <c r="Z950" s="21">
        <v>1</v>
      </c>
      <c r="AA950" s="22">
        <v>1</v>
      </c>
      <c r="AB950" s="20">
        <v>2017</v>
      </c>
      <c r="AC950" s="20" t="s">
        <v>103</v>
      </c>
      <c r="AD950" s="23" t="s">
        <v>103</v>
      </c>
      <c r="AE950" s="23" t="s">
        <v>103</v>
      </c>
      <c r="AF950" s="2" t="str">
        <f t="shared" si="14"/>
        <v/>
      </c>
    </row>
    <row r="951" spans="1:32" x14ac:dyDescent="0.35">
      <c r="A951" s="19" t="s">
        <v>1296</v>
      </c>
      <c r="B951" s="20" t="s">
        <v>32</v>
      </c>
      <c r="C951" s="20" t="s">
        <v>1254</v>
      </c>
      <c r="D951" s="20" t="s">
        <v>1254</v>
      </c>
      <c r="E951" s="20" t="s">
        <v>26</v>
      </c>
      <c r="F951" s="20"/>
      <c r="G951" s="20" t="s">
        <v>97</v>
      </c>
      <c r="H951" s="20" t="s">
        <v>98</v>
      </c>
      <c r="I951" s="20" t="s">
        <v>174</v>
      </c>
      <c r="J951" s="39">
        <v>25</v>
      </c>
      <c r="K951" s="39">
        <v>0</v>
      </c>
      <c r="L951" s="39" t="s">
        <v>1255</v>
      </c>
      <c r="M951" s="39" t="s">
        <v>101</v>
      </c>
      <c r="N951" s="39" t="s">
        <v>103</v>
      </c>
      <c r="O951" s="39">
        <v>2437</v>
      </c>
      <c r="P951" s="39">
        <v>37.427011951456997</v>
      </c>
      <c r="Q951" s="39" t="s">
        <v>103</v>
      </c>
      <c r="R951" s="39">
        <v>0</v>
      </c>
      <c r="S951" s="39">
        <v>500</v>
      </c>
      <c r="T951" s="39" t="s">
        <v>103</v>
      </c>
      <c r="U951" s="39" t="s">
        <v>109</v>
      </c>
      <c r="V951" s="39" t="s">
        <v>99</v>
      </c>
      <c r="W951" s="39">
        <v>0</v>
      </c>
      <c r="X951" s="39">
        <v>500</v>
      </c>
      <c r="Y951" s="39">
        <v>500</v>
      </c>
      <c r="Z951" s="21">
        <v>1</v>
      </c>
      <c r="AA951" s="22">
        <v>1</v>
      </c>
      <c r="AB951" s="20">
        <v>2017</v>
      </c>
      <c r="AC951" s="20" t="s">
        <v>103</v>
      </c>
      <c r="AD951" s="23" t="s">
        <v>103</v>
      </c>
      <c r="AE951" s="23">
        <v>43708</v>
      </c>
      <c r="AF951" s="2">
        <f t="shared" si="14"/>
        <v>37.427011951456997</v>
      </c>
    </row>
    <row r="952" spans="1:32" x14ac:dyDescent="0.35">
      <c r="A952" s="19" t="s">
        <v>1297</v>
      </c>
      <c r="B952" s="20" t="s">
        <v>32</v>
      </c>
      <c r="C952" s="20" t="s">
        <v>1254</v>
      </c>
      <c r="D952" s="20" t="s">
        <v>1254</v>
      </c>
      <c r="E952" s="20" t="s">
        <v>25</v>
      </c>
      <c r="F952" s="20"/>
      <c r="G952" s="20" t="s">
        <v>97</v>
      </c>
      <c r="H952" s="20" t="s">
        <v>98</v>
      </c>
      <c r="I952" s="20" t="s">
        <v>174</v>
      </c>
      <c r="J952" s="39">
        <v>25</v>
      </c>
      <c r="K952" s="39">
        <v>0</v>
      </c>
      <c r="L952" s="39" t="s">
        <v>1255</v>
      </c>
      <c r="M952" s="39" t="s">
        <v>101</v>
      </c>
      <c r="N952" s="39" t="s">
        <v>103</v>
      </c>
      <c r="O952" s="39">
        <v>2480</v>
      </c>
      <c r="P952" s="39">
        <v>38.087398292824517</v>
      </c>
      <c r="Q952" s="39" t="s">
        <v>103</v>
      </c>
      <c r="R952" s="39">
        <v>0</v>
      </c>
      <c r="S952" s="39">
        <v>200</v>
      </c>
      <c r="T952" s="39" t="s">
        <v>103</v>
      </c>
      <c r="U952" s="39" t="s">
        <v>104</v>
      </c>
      <c r="V952" s="39" t="s">
        <v>99</v>
      </c>
      <c r="W952" s="39">
        <v>0</v>
      </c>
      <c r="X952" s="39">
        <v>200</v>
      </c>
      <c r="Y952" s="39">
        <v>200</v>
      </c>
      <c r="Z952" s="21">
        <v>1</v>
      </c>
      <c r="AA952" s="22">
        <v>1</v>
      </c>
      <c r="AB952" s="20">
        <v>2017</v>
      </c>
      <c r="AC952" s="20" t="s">
        <v>103</v>
      </c>
      <c r="AD952" s="23" t="s">
        <v>103</v>
      </c>
      <c r="AE952" s="23">
        <v>43790</v>
      </c>
      <c r="AF952" s="2">
        <f t="shared" si="14"/>
        <v>38.087398292824517</v>
      </c>
    </row>
    <row r="953" spans="1:32" x14ac:dyDescent="0.35">
      <c r="A953" s="19" t="s">
        <v>1298</v>
      </c>
      <c r="B953" s="20" t="s">
        <v>32</v>
      </c>
      <c r="C953" s="20" t="s">
        <v>1254</v>
      </c>
      <c r="D953" s="20" t="s">
        <v>1254</v>
      </c>
      <c r="E953" s="20" t="s">
        <v>25</v>
      </c>
      <c r="F953" s="20"/>
      <c r="G953" s="20" t="s">
        <v>97</v>
      </c>
      <c r="H953" s="20" t="s">
        <v>98</v>
      </c>
      <c r="I953" s="20" t="s">
        <v>174</v>
      </c>
      <c r="J953" s="39">
        <v>25</v>
      </c>
      <c r="K953" s="39">
        <v>0</v>
      </c>
      <c r="L953" s="39" t="s">
        <v>1255</v>
      </c>
      <c r="M953" s="39" t="s">
        <v>101</v>
      </c>
      <c r="N953" s="39" t="s">
        <v>103</v>
      </c>
      <c r="O953" s="39">
        <v>2850</v>
      </c>
      <c r="P953" s="39">
        <v>43.769792392963659</v>
      </c>
      <c r="Q953" s="39" t="s">
        <v>103</v>
      </c>
      <c r="R953" s="39" t="s">
        <v>103</v>
      </c>
      <c r="S953" s="39" t="s">
        <v>103</v>
      </c>
      <c r="T953" s="39" t="s">
        <v>103</v>
      </c>
      <c r="U953" s="39" t="s">
        <v>104</v>
      </c>
      <c r="V953" s="39" t="s">
        <v>99</v>
      </c>
      <c r="W953" s="39">
        <v>0</v>
      </c>
      <c r="X953" s="39">
        <v>500</v>
      </c>
      <c r="Y953" s="39">
        <v>500</v>
      </c>
      <c r="Z953" s="21">
        <v>1</v>
      </c>
      <c r="AA953" s="22" t="s">
        <v>106</v>
      </c>
      <c r="AB953" s="20">
        <v>2017</v>
      </c>
      <c r="AC953" s="20" t="s">
        <v>103</v>
      </c>
      <c r="AD953" s="23" t="s">
        <v>103</v>
      </c>
      <c r="AE953" s="23">
        <v>43830</v>
      </c>
      <c r="AF953" s="2">
        <f t="shared" si="14"/>
        <v>43.769792392963659</v>
      </c>
    </row>
    <row r="954" spans="1:32" x14ac:dyDescent="0.35">
      <c r="A954" s="19" t="s">
        <v>1299</v>
      </c>
      <c r="B954" s="20" t="s">
        <v>32</v>
      </c>
      <c r="C954" s="20" t="s">
        <v>1254</v>
      </c>
      <c r="D954" s="20" t="s">
        <v>1254</v>
      </c>
      <c r="E954" s="20" t="s">
        <v>26</v>
      </c>
      <c r="F954" s="20"/>
      <c r="G954" s="20" t="s">
        <v>97</v>
      </c>
      <c r="H954" s="20" t="s">
        <v>98</v>
      </c>
      <c r="I954" s="20" t="s">
        <v>174</v>
      </c>
      <c r="J954" s="39">
        <v>25</v>
      </c>
      <c r="K954" s="39">
        <v>0</v>
      </c>
      <c r="L954" s="39" t="s">
        <v>1255</v>
      </c>
      <c r="M954" s="39" t="s">
        <v>101</v>
      </c>
      <c r="N954" s="39" t="s">
        <v>103</v>
      </c>
      <c r="O954" s="39">
        <v>2646</v>
      </c>
      <c r="P954" s="39">
        <v>40.636796726941</v>
      </c>
      <c r="Q954" s="39" t="s">
        <v>103</v>
      </c>
      <c r="R954" s="39" t="s">
        <v>103</v>
      </c>
      <c r="S954" s="39" t="s">
        <v>103</v>
      </c>
      <c r="T954" s="39" t="s">
        <v>103</v>
      </c>
      <c r="U954" s="39" t="s">
        <v>109</v>
      </c>
      <c r="V954" s="39" t="s">
        <v>99</v>
      </c>
      <c r="W954" s="39">
        <v>0</v>
      </c>
      <c r="X954" s="39">
        <v>1000</v>
      </c>
      <c r="Y954" s="39">
        <v>1000</v>
      </c>
      <c r="Z954" s="21">
        <v>1</v>
      </c>
      <c r="AA954" s="22" t="s">
        <v>106</v>
      </c>
      <c r="AB954" s="20">
        <v>2017</v>
      </c>
      <c r="AC954" s="20" t="s">
        <v>103</v>
      </c>
      <c r="AD954" s="23" t="s">
        <v>103</v>
      </c>
      <c r="AE954" s="23">
        <v>43615</v>
      </c>
      <c r="AF954" s="2">
        <f t="shared" si="14"/>
        <v>40.636796726941</v>
      </c>
    </row>
    <row r="955" spans="1:32" x14ac:dyDescent="0.35">
      <c r="A955" s="19" t="s">
        <v>1300</v>
      </c>
      <c r="B955" s="20" t="s">
        <v>32</v>
      </c>
      <c r="C955" s="20" t="s">
        <v>1254</v>
      </c>
      <c r="D955" s="20" t="s">
        <v>1254</v>
      </c>
      <c r="E955" s="20" t="s">
        <v>25</v>
      </c>
      <c r="F955" s="20"/>
      <c r="G955" s="20" t="s">
        <v>97</v>
      </c>
      <c r="H955" s="20" t="s">
        <v>98</v>
      </c>
      <c r="I955" s="20" t="s">
        <v>174</v>
      </c>
      <c r="J955" s="39">
        <v>25</v>
      </c>
      <c r="K955" s="39">
        <v>0</v>
      </c>
      <c r="L955" s="39" t="s">
        <v>1255</v>
      </c>
      <c r="M955" s="39" t="s">
        <v>99</v>
      </c>
      <c r="N955" s="39" t="s">
        <v>103</v>
      </c>
      <c r="O955" s="39" t="s">
        <v>103</v>
      </c>
      <c r="P955" s="39" t="s">
        <v>103</v>
      </c>
      <c r="Q955" s="39" t="s">
        <v>103</v>
      </c>
      <c r="R955" s="39" t="s">
        <v>103</v>
      </c>
      <c r="S955" s="39" t="s">
        <v>103</v>
      </c>
      <c r="T955" s="39" t="s">
        <v>103</v>
      </c>
      <c r="U955" s="39" t="s">
        <v>104</v>
      </c>
      <c r="V955" s="39" t="s">
        <v>99</v>
      </c>
      <c r="W955" s="39">
        <v>0</v>
      </c>
      <c r="X955" s="39">
        <v>100</v>
      </c>
      <c r="Y955" s="39">
        <v>100</v>
      </c>
      <c r="Z955" s="21">
        <v>1</v>
      </c>
      <c r="AA955" s="22" t="s">
        <v>106</v>
      </c>
      <c r="AB955" s="20">
        <v>2017</v>
      </c>
      <c r="AC955" s="20" t="s">
        <v>103</v>
      </c>
      <c r="AD955" s="23" t="s">
        <v>103</v>
      </c>
      <c r="AE955" s="23" t="s">
        <v>103</v>
      </c>
      <c r="AF955" s="2" t="str">
        <f t="shared" si="14"/>
        <v/>
      </c>
    </row>
    <row r="956" spans="1:32" x14ac:dyDescent="0.35">
      <c r="A956" s="19" t="s">
        <v>1301</v>
      </c>
      <c r="B956" s="20" t="s">
        <v>32</v>
      </c>
      <c r="C956" s="20" t="s">
        <v>1254</v>
      </c>
      <c r="D956" s="20" t="s">
        <v>1254</v>
      </c>
      <c r="E956" s="20" t="s">
        <v>25</v>
      </c>
      <c r="F956" s="20"/>
      <c r="G956" s="20" t="s">
        <v>97</v>
      </c>
      <c r="H956" s="20" t="s">
        <v>98</v>
      </c>
      <c r="I956" s="20" t="s">
        <v>174</v>
      </c>
      <c r="J956" s="39">
        <v>25</v>
      </c>
      <c r="K956" s="39">
        <v>0</v>
      </c>
      <c r="L956" s="39" t="s">
        <v>1255</v>
      </c>
      <c r="M956" s="39" t="s">
        <v>99</v>
      </c>
      <c r="N956" s="39" t="s">
        <v>103</v>
      </c>
      <c r="O956" s="39" t="s">
        <v>103</v>
      </c>
      <c r="P956" s="39" t="s">
        <v>103</v>
      </c>
      <c r="Q956" s="39" t="s">
        <v>103</v>
      </c>
      <c r="R956" s="39" t="s">
        <v>103</v>
      </c>
      <c r="S956" s="39" t="s">
        <v>103</v>
      </c>
      <c r="T956" s="39" t="s">
        <v>103</v>
      </c>
      <c r="U956" s="39" t="s">
        <v>104</v>
      </c>
      <c r="V956" s="39" t="s">
        <v>99</v>
      </c>
      <c r="W956" s="39">
        <v>0</v>
      </c>
      <c r="X956" s="39">
        <v>150</v>
      </c>
      <c r="Y956" s="39">
        <v>150</v>
      </c>
      <c r="Z956" s="21">
        <v>1</v>
      </c>
      <c r="AA956" s="22" t="s">
        <v>106</v>
      </c>
      <c r="AB956" s="20">
        <v>2017</v>
      </c>
      <c r="AC956" s="20" t="s">
        <v>103</v>
      </c>
      <c r="AD956" s="23" t="s">
        <v>103</v>
      </c>
      <c r="AE956" s="23" t="s">
        <v>103</v>
      </c>
      <c r="AF956" s="2" t="str">
        <f t="shared" si="14"/>
        <v/>
      </c>
    </row>
    <row r="957" spans="1:32" x14ac:dyDescent="0.35">
      <c r="A957" s="19" t="s">
        <v>1302</v>
      </c>
      <c r="B957" s="20" t="s">
        <v>32</v>
      </c>
      <c r="C957" s="20" t="s">
        <v>1254</v>
      </c>
      <c r="D957" s="20" t="s">
        <v>1254</v>
      </c>
      <c r="E957" s="20" t="s">
        <v>25</v>
      </c>
      <c r="F957" s="20"/>
      <c r="G957" s="20" t="s">
        <v>97</v>
      </c>
      <c r="H957" s="20" t="s">
        <v>98</v>
      </c>
      <c r="I957" s="20" t="s">
        <v>174</v>
      </c>
      <c r="J957" s="39">
        <v>25</v>
      </c>
      <c r="K957" s="39">
        <v>0</v>
      </c>
      <c r="L957" s="39" t="s">
        <v>1255</v>
      </c>
      <c r="M957" s="39" t="s">
        <v>99</v>
      </c>
      <c r="N957" s="39" t="s">
        <v>103</v>
      </c>
      <c r="O957" s="39" t="s">
        <v>103</v>
      </c>
      <c r="P957" s="39" t="s">
        <v>103</v>
      </c>
      <c r="Q957" s="39" t="s">
        <v>103</v>
      </c>
      <c r="R957" s="39" t="s">
        <v>103</v>
      </c>
      <c r="S957" s="39" t="s">
        <v>103</v>
      </c>
      <c r="T957" s="39" t="s">
        <v>103</v>
      </c>
      <c r="U957" s="39" t="s">
        <v>104</v>
      </c>
      <c r="V957" s="39" t="s">
        <v>99</v>
      </c>
      <c r="W957" s="39">
        <v>0</v>
      </c>
      <c r="X957" s="39">
        <v>15</v>
      </c>
      <c r="Y957" s="39">
        <v>15</v>
      </c>
      <c r="Z957" s="21">
        <v>1</v>
      </c>
      <c r="AA957" s="22" t="s">
        <v>106</v>
      </c>
      <c r="AB957" s="20">
        <v>2017</v>
      </c>
      <c r="AC957" s="20" t="s">
        <v>103</v>
      </c>
      <c r="AD957" s="23" t="s">
        <v>103</v>
      </c>
      <c r="AE957" s="23" t="s">
        <v>103</v>
      </c>
      <c r="AF957" s="2" t="str">
        <f t="shared" si="14"/>
        <v/>
      </c>
    </row>
    <row r="958" spans="1:32" x14ac:dyDescent="0.35">
      <c r="A958" s="19" t="s">
        <v>1303</v>
      </c>
      <c r="B958" s="20" t="s">
        <v>32</v>
      </c>
      <c r="C958" s="20" t="s">
        <v>1254</v>
      </c>
      <c r="D958" s="20" t="s">
        <v>1254</v>
      </c>
      <c r="E958" s="20" t="s">
        <v>25</v>
      </c>
      <c r="F958" s="20"/>
      <c r="G958" s="20" t="s">
        <v>97</v>
      </c>
      <c r="H958" s="20" t="s">
        <v>98</v>
      </c>
      <c r="I958" s="20" t="s">
        <v>174</v>
      </c>
      <c r="J958" s="39">
        <v>25</v>
      </c>
      <c r="K958" s="39">
        <v>0</v>
      </c>
      <c r="L958" s="39" t="s">
        <v>1255</v>
      </c>
      <c r="M958" s="39" t="s">
        <v>99</v>
      </c>
      <c r="N958" s="39" t="s">
        <v>103</v>
      </c>
      <c r="O958" s="39" t="s">
        <v>103</v>
      </c>
      <c r="P958" s="39" t="s">
        <v>103</v>
      </c>
      <c r="Q958" s="39" t="s">
        <v>103</v>
      </c>
      <c r="R958" s="39" t="s">
        <v>103</v>
      </c>
      <c r="S958" s="39" t="s">
        <v>103</v>
      </c>
      <c r="T958" s="39" t="s">
        <v>103</v>
      </c>
      <c r="U958" s="39" t="s">
        <v>104</v>
      </c>
      <c r="V958" s="39" t="s">
        <v>99</v>
      </c>
      <c r="W958" s="39">
        <v>0</v>
      </c>
      <c r="X958" s="39">
        <v>15</v>
      </c>
      <c r="Y958" s="39">
        <v>15</v>
      </c>
      <c r="Z958" s="21">
        <v>1</v>
      </c>
      <c r="AA958" s="22" t="s">
        <v>106</v>
      </c>
      <c r="AB958" s="20">
        <v>2017</v>
      </c>
      <c r="AC958" s="20" t="s">
        <v>103</v>
      </c>
      <c r="AD958" s="23" t="s">
        <v>103</v>
      </c>
      <c r="AE958" s="23">
        <v>44926</v>
      </c>
      <c r="AF958" s="2" t="str">
        <f t="shared" si="14"/>
        <v/>
      </c>
    </row>
    <row r="959" spans="1:32" x14ac:dyDescent="0.35">
      <c r="A959" s="19" t="s">
        <v>1304</v>
      </c>
      <c r="B959" s="20" t="s">
        <v>32</v>
      </c>
      <c r="C959" s="20" t="s">
        <v>1254</v>
      </c>
      <c r="D959" s="20" t="s">
        <v>1254</v>
      </c>
      <c r="E959" s="20" t="s">
        <v>25</v>
      </c>
      <c r="F959" s="20"/>
      <c r="G959" s="20" t="s">
        <v>97</v>
      </c>
      <c r="H959" s="20" t="s">
        <v>98</v>
      </c>
      <c r="I959" s="20" t="s">
        <v>174</v>
      </c>
      <c r="J959" s="39">
        <v>25</v>
      </c>
      <c r="K959" s="39">
        <v>0</v>
      </c>
      <c r="L959" s="39" t="s">
        <v>1255</v>
      </c>
      <c r="M959" s="39" t="s">
        <v>99</v>
      </c>
      <c r="N959" s="39" t="s">
        <v>103</v>
      </c>
      <c r="O959" s="39" t="s">
        <v>103</v>
      </c>
      <c r="P959" s="39" t="s">
        <v>103</v>
      </c>
      <c r="Q959" s="39" t="s">
        <v>103</v>
      </c>
      <c r="R959" s="39" t="s">
        <v>103</v>
      </c>
      <c r="S959" s="39" t="s">
        <v>103</v>
      </c>
      <c r="T959" s="39" t="s">
        <v>103</v>
      </c>
      <c r="U959" s="39" t="s">
        <v>104</v>
      </c>
      <c r="V959" s="39" t="s">
        <v>99</v>
      </c>
      <c r="W959" s="39">
        <v>0</v>
      </c>
      <c r="X959" s="39">
        <v>18</v>
      </c>
      <c r="Y959" s="39">
        <v>18</v>
      </c>
      <c r="Z959" s="21">
        <v>1</v>
      </c>
      <c r="AA959" s="22" t="s">
        <v>106</v>
      </c>
      <c r="AB959" s="20">
        <v>2017</v>
      </c>
      <c r="AC959" s="20" t="s">
        <v>103</v>
      </c>
      <c r="AD959" s="23" t="s">
        <v>103</v>
      </c>
      <c r="AE959" s="23">
        <v>44926</v>
      </c>
      <c r="AF959" s="2" t="str">
        <f t="shared" si="14"/>
        <v/>
      </c>
    </row>
    <row r="960" spans="1:32" x14ac:dyDescent="0.35">
      <c r="A960" s="19" t="s">
        <v>1305</v>
      </c>
      <c r="B960" s="20" t="s">
        <v>32</v>
      </c>
      <c r="C960" s="20" t="s">
        <v>1254</v>
      </c>
      <c r="D960" s="20" t="s">
        <v>1254</v>
      </c>
      <c r="E960" s="20" t="s">
        <v>25</v>
      </c>
      <c r="F960" s="20"/>
      <c r="G960" s="20" t="s">
        <v>97</v>
      </c>
      <c r="H960" s="20" t="s">
        <v>98</v>
      </c>
      <c r="I960" s="20" t="s">
        <v>174</v>
      </c>
      <c r="J960" s="39">
        <v>25</v>
      </c>
      <c r="K960" s="39">
        <v>0</v>
      </c>
      <c r="L960" s="39" t="s">
        <v>1255</v>
      </c>
      <c r="M960" s="39" t="s">
        <v>99</v>
      </c>
      <c r="N960" s="39" t="s">
        <v>103</v>
      </c>
      <c r="O960" s="39" t="s">
        <v>103</v>
      </c>
      <c r="P960" s="39" t="s">
        <v>103</v>
      </c>
      <c r="Q960" s="39" t="s">
        <v>103</v>
      </c>
      <c r="R960" s="39" t="s">
        <v>103</v>
      </c>
      <c r="S960" s="39" t="s">
        <v>103</v>
      </c>
      <c r="T960" s="39" t="s">
        <v>103</v>
      </c>
      <c r="U960" s="39" t="s">
        <v>104</v>
      </c>
      <c r="V960" s="39" t="s">
        <v>99</v>
      </c>
      <c r="W960" s="39">
        <v>0</v>
      </c>
      <c r="X960" s="39">
        <v>200</v>
      </c>
      <c r="Y960" s="39">
        <v>200</v>
      </c>
      <c r="Z960" s="21">
        <v>1</v>
      </c>
      <c r="AA960" s="22" t="s">
        <v>106</v>
      </c>
      <c r="AB960" s="20">
        <v>2017</v>
      </c>
      <c r="AC960" s="20" t="s">
        <v>103</v>
      </c>
      <c r="AD960" s="23" t="s">
        <v>103</v>
      </c>
      <c r="AE960" s="23" t="s">
        <v>103</v>
      </c>
      <c r="AF960" s="2" t="str">
        <f t="shared" si="14"/>
        <v/>
      </c>
    </row>
    <row r="961" spans="1:32" x14ac:dyDescent="0.35">
      <c r="A961" s="19" t="s">
        <v>1306</v>
      </c>
      <c r="B961" s="20" t="s">
        <v>32</v>
      </c>
      <c r="C961" s="20" t="s">
        <v>1254</v>
      </c>
      <c r="D961" s="20" t="s">
        <v>1254</v>
      </c>
      <c r="E961" s="20" t="s">
        <v>25</v>
      </c>
      <c r="F961" s="20"/>
      <c r="G961" s="20" t="s">
        <v>97</v>
      </c>
      <c r="H961" s="20" t="s">
        <v>98</v>
      </c>
      <c r="I961" s="20" t="s">
        <v>174</v>
      </c>
      <c r="J961" s="39">
        <v>25</v>
      </c>
      <c r="K961" s="39">
        <v>0</v>
      </c>
      <c r="L961" s="39" t="s">
        <v>1255</v>
      </c>
      <c r="M961" s="39" t="s">
        <v>99</v>
      </c>
      <c r="N961" s="39" t="s">
        <v>103</v>
      </c>
      <c r="O961" s="39" t="s">
        <v>103</v>
      </c>
      <c r="P961" s="39" t="s">
        <v>103</v>
      </c>
      <c r="Q961" s="39" t="s">
        <v>103</v>
      </c>
      <c r="R961" s="39" t="s">
        <v>103</v>
      </c>
      <c r="S961" s="39" t="s">
        <v>103</v>
      </c>
      <c r="T961" s="39" t="s">
        <v>103</v>
      </c>
      <c r="U961" s="39" t="s">
        <v>104</v>
      </c>
      <c r="V961" s="39" t="s">
        <v>99</v>
      </c>
      <c r="W961" s="39">
        <v>0</v>
      </c>
      <c r="X961" s="39">
        <v>200</v>
      </c>
      <c r="Y961" s="39">
        <v>200</v>
      </c>
      <c r="Z961" s="21">
        <v>1</v>
      </c>
      <c r="AA961" s="22" t="s">
        <v>106</v>
      </c>
      <c r="AB961" s="20">
        <v>2017</v>
      </c>
      <c r="AC961" s="20" t="s">
        <v>103</v>
      </c>
      <c r="AD961" s="23" t="s">
        <v>103</v>
      </c>
      <c r="AE961" s="23" t="s">
        <v>103</v>
      </c>
      <c r="AF961" s="2" t="str">
        <f t="shared" si="14"/>
        <v/>
      </c>
    </row>
    <row r="962" spans="1:32" x14ac:dyDescent="0.35">
      <c r="A962" s="19" t="s">
        <v>1307</v>
      </c>
      <c r="B962" s="20" t="s">
        <v>32</v>
      </c>
      <c r="C962" s="20" t="s">
        <v>1254</v>
      </c>
      <c r="D962" s="20" t="s">
        <v>1254</v>
      </c>
      <c r="E962" s="20" t="s">
        <v>25</v>
      </c>
      <c r="F962" s="20"/>
      <c r="G962" s="20" t="s">
        <v>97</v>
      </c>
      <c r="H962" s="20" t="s">
        <v>98</v>
      </c>
      <c r="I962" s="20" t="s">
        <v>174</v>
      </c>
      <c r="J962" s="39">
        <v>25</v>
      </c>
      <c r="K962" s="39">
        <v>0</v>
      </c>
      <c r="L962" s="39" t="s">
        <v>1255</v>
      </c>
      <c r="M962" s="39" t="s">
        <v>99</v>
      </c>
      <c r="N962" s="39" t="s">
        <v>103</v>
      </c>
      <c r="O962" s="39" t="s">
        <v>103</v>
      </c>
      <c r="P962" s="39" t="s">
        <v>103</v>
      </c>
      <c r="Q962" s="39" t="s">
        <v>103</v>
      </c>
      <c r="R962" s="39" t="s">
        <v>103</v>
      </c>
      <c r="S962" s="39" t="s">
        <v>103</v>
      </c>
      <c r="T962" s="39" t="s">
        <v>103</v>
      </c>
      <c r="U962" s="39" t="s">
        <v>104</v>
      </c>
      <c r="V962" s="39" t="s">
        <v>99</v>
      </c>
      <c r="W962" s="39">
        <v>0</v>
      </c>
      <c r="X962" s="39">
        <v>225</v>
      </c>
      <c r="Y962" s="39">
        <v>225</v>
      </c>
      <c r="Z962" s="21">
        <v>1</v>
      </c>
      <c r="AA962" s="22" t="s">
        <v>106</v>
      </c>
      <c r="AB962" s="20">
        <v>2017</v>
      </c>
      <c r="AC962" s="20" t="s">
        <v>103</v>
      </c>
      <c r="AD962" s="23" t="s">
        <v>103</v>
      </c>
      <c r="AE962" s="23" t="s">
        <v>103</v>
      </c>
      <c r="AF962" s="2" t="str">
        <f t="shared" si="14"/>
        <v/>
      </c>
    </row>
    <row r="963" spans="1:32" x14ac:dyDescent="0.35">
      <c r="A963" s="19" t="s">
        <v>1308</v>
      </c>
      <c r="B963" s="20" t="s">
        <v>32</v>
      </c>
      <c r="C963" s="20" t="s">
        <v>1254</v>
      </c>
      <c r="D963" s="20" t="s">
        <v>1254</v>
      </c>
      <c r="E963" s="20" t="s">
        <v>25</v>
      </c>
      <c r="F963" s="20"/>
      <c r="G963" s="20" t="s">
        <v>97</v>
      </c>
      <c r="H963" s="20" t="s">
        <v>98</v>
      </c>
      <c r="I963" s="20" t="s">
        <v>174</v>
      </c>
      <c r="J963" s="39">
        <v>25</v>
      </c>
      <c r="K963" s="39">
        <v>0</v>
      </c>
      <c r="L963" s="39" t="s">
        <v>1255</v>
      </c>
      <c r="M963" s="39" t="s">
        <v>99</v>
      </c>
      <c r="N963" s="39" t="s">
        <v>103</v>
      </c>
      <c r="O963" s="39" t="s">
        <v>103</v>
      </c>
      <c r="P963" s="39" t="s">
        <v>103</v>
      </c>
      <c r="Q963" s="39" t="s">
        <v>103</v>
      </c>
      <c r="R963" s="39" t="s">
        <v>103</v>
      </c>
      <c r="S963" s="39" t="s">
        <v>103</v>
      </c>
      <c r="T963" s="39" t="s">
        <v>103</v>
      </c>
      <c r="U963" s="39" t="s">
        <v>104</v>
      </c>
      <c r="V963" s="39" t="s">
        <v>99</v>
      </c>
      <c r="W963" s="39">
        <v>0</v>
      </c>
      <c r="X963" s="39">
        <v>25</v>
      </c>
      <c r="Y963" s="39">
        <v>25</v>
      </c>
      <c r="Z963" s="21">
        <v>1</v>
      </c>
      <c r="AA963" s="22" t="s">
        <v>106</v>
      </c>
      <c r="AB963" s="20">
        <v>2017</v>
      </c>
      <c r="AC963" s="20" t="s">
        <v>103</v>
      </c>
      <c r="AD963" s="23" t="s">
        <v>103</v>
      </c>
      <c r="AE963" s="23" t="s">
        <v>103</v>
      </c>
      <c r="AF963" s="2" t="str">
        <f t="shared" ref="AF963:AF1026" si="15">IF(ISBLANK(P963), NA(), P963)</f>
        <v/>
      </c>
    </row>
    <row r="964" spans="1:32" x14ac:dyDescent="0.35">
      <c r="A964" s="19" t="s">
        <v>1309</v>
      </c>
      <c r="B964" s="20" t="s">
        <v>32</v>
      </c>
      <c r="C964" s="20" t="s">
        <v>1254</v>
      </c>
      <c r="D964" s="20" t="s">
        <v>1254</v>
      </c>
      <c r="E964" s="20" t="s">
        <v>25</v>
      </c>
      <c r="F964" s="20"/>
      <c r="G964" s="20" t="s">
        <v>97</v>
      </c>
      <c r="H964" s="20" t="s">
        <v>98</v>
      </c>
      <c r="I964" s="20" t="s">
        <v>174</v>
      </c>
      <c r="J964" s="39">
        <v>25</v>
      </c>
      <c r="K964" s="39">
        <v>0</v>
      </c>
      <c r="L964" s="39" t="s">
        <v>1255</v>
      </c>
      <c r="M964" s="39" t="s">
        <v>101</v>
      </c>
      <c r="N964" s="39" t="s">
        <v>103</v>
      </c>
      <c r="O964" s="39">
        <v>4740</v>
      </c>
      <c r="P964" s="39">
        <v>72.796075769350082</v>
      </c>
      <c r="Q964" s="39" t="s">
        <v>103</v>
      </c>
      <c r="R964" s="39" t="s">
        <v>103</v>
      </c>
      <c r="S964" s="39" t="s">
        <v>103</v>
      </c>
      <c r="T964" s="39" t="s">
        <v>103</v>
      </c>
      <c r="U964" s="39" t="s">
        <v>104</v>
      </c>
      <c r="V964" s="39" t="s">
        <v>99</v>
      </c>
      <c r="W964" s="39">
        <v>0</v>
      </c>
      <c r="X964" s="39">
        <v>32</v>
      </c>
      <c r="Y964" s="39">
        <v>32</v>
      </c>
      <c r="Z964" s="21">
        <v>1</v>
      </c>
      <c r="AA964" s="22" t="s">
        <v>106</v>
      </c>
      <c r="AB964" s="20">
        <v>2017</v>
      </c>
      <c r="AC964" s="20" t="s">
        <v>103</v>
      </c>
      <c r="AD964" s="23" t="s">
        <v>103</v>
      </c>
      <c r="AE964" s="23" t="s">
        <v>103</v>
      </c>
      <c r="AF964" s="2">
        <f t="shared" si="15"/>
        <v>72.796075769350082</v>
      </c>
    </row>
    <row r="965" spans="1:32" x14ac:dyDescent="0.35">
      <c r="A965" s="19" t="s">
        <v>1310</v>
      </c>
      <c r="B965" s="20" t="s">
        <v>32</v>
      </c>
      <c r="C965" s="20" t="s">
        <v>1254</v>
      </c>
      <c r="D965" s="20" t="s">
        <v>1254</v>
      </c>
      <c r="E965" s="20" t="s">
        <v>25</v>
      </c>
      <c r="F965" s="20"/>
      <c r="G965" s="20" t="s">
        <v>97</v>
      </c>
      <c r="H965" s="20" t="s">
        <v>98</v>
      </c>
      <c r="I965" s="20" t="s">
        <v>174</v>
      </c>
      <c r="J965" s="39">
        <v>25</v>
      </c>
      <c r="K965" s="39">
        <v>0</v>
      </c>
      <c r="L965" s="39" t="s">
        <v>1255</v>
      </c>
      <c r="M965" s="39" t="s">
        <v>99</v>
      </c>
      <c r="N965" s="39" t="s">
        <v>103</v>
      </c>
      <c r="O965" s="39" t="s">
        <v>103</v>
      </c>
      <c r="P965" s="39" t="s">
        <v>103</v>
      </c>
      <c r="Q965" s="39" t="s">
        <v>103</v>
      </c>
      <c r="R965" s="39" t="s">
        <v>103</v>
      </c>
      <c r="S965" s="39" t="s">
        <v>103</v>
      </c>
      <c r="T965" s="39" t="s">
        <v>103</v>
      </c>
      <c r="U965" s="39" t="s">
        <v>104</v>
      </c>
      <c r="V965" s="39" t="s">
        <v>99</v>
      </c>
      <c r="W965" s="39">
        <v>0</v>
      </c>
      <c r="X965" s="39">
        <v>35</v>
      </c>
      <c r="Y965" s="39">
        <v>35</v>
      </c>
      <c r="Z965" s="21">
        <v>1</v>
      </c>
      <c r="AA965" s="22" t="s">
        <v>106</v>
      </c>
      <c r="AB965" s="20">
        <v>2017</v>
      </c>
      <c r="AC965" s="20" t="s">
        <v>103</v>
      </c>
      <c r="AD965" s="23" t="s">
        <v>103</v>
      </c>
      <c r="AE965" s="23" t="s">
        <v>103</v>
      </c>
      <c r="AF965" s="2" t="str">
        <f t="shared" si="15"/>
        <v/>
      </c>
    </row>
    <row r="966" spans="1:32" x14ac:dyDescent="0.35">
      <c r="A966" s="19" t="s">
        <v>1311</v>
      </c>
      <c r="B966" s="20" t="s">
        <v>32</v>
      </c>
      <c r="C966" s="20" t="s">
        <v>1254</v>
      </c>
      <c r="D966" s="20" t="s">
        <v>1254</v>
      </c>
      <c r="E966" s="20" t="s">
        <v>25</v>
      </c>
      <c r="F966" s="20"/>
      <c r="G966" s="20" t="s">
        <v>97</v>
      </c>
      <c r="H966" s="20" t="s">
        <v>98</v>
      </c>
      <c r="I966" s="20" t="s">
        <v>174</v>
      </c>
      <c r="J966" s="39">
        <v>25</v>
      </c>
      <c r="K966" s="39">
        <v>0</v>
      </c>
      <c r="L966" s="39" t="s">
        <v>1255</v>
      </c>
      <c r="M966" s="39" t="s">
        <v>99</v>
      </c>
      <c r="N966" s="39" t="s">
        <v>103</v>
      </c>
      <c r="O966" s="39" t="s">
        <v>103</v>
      </c>
      <c r="P966" s="39" t="s">
        <v>103</v>
      </c>
      <c r="Q966" s="39" t="s">
        <v>103</v>
      </c>
      <c r="R966" s="39" t="s">
        <v>103</v>
      </c>
      <c r="S966" s="39" t="s">
        <v>103</v>
      </c>
      <c r="T966" s="39" t="s">
        <v>103</v>
      </c>
      <c r="U966" s="39" t="s">
        <v>104</v>
      </c>
      <c r="V966" s="39" t="s">
        <v>99</v>
      </c>
      <c r="W966" s="39">
        <v>0</v>
      </c>
      <c r="X966" s="39">
        <v>40</v>
      </c>
      <c r="Y966" s="39">
        <v>40</v>
      </c>
      <c r="Z966" s="21">
        <v>1</v>
      </c>
      <c r="AA966" s="22" t="s">
        <v>106</v>
      </c>
      <c r="AB966" s="20">
        <v>2017</v>
      </c>
      <c r="AC966" s="20" t="s">
        <v>103</v>
      </c>
      <c r="AD966" s="23" t="s">
        <v>103</v>
      </c>
      <c r="AE966" s="23" t="s">
        <v>103</v>
      </c>
      <c r="AF966" s="2" t="str">
        <f t="shared" si="15"/>
        <v/>
      </c>
    </row>
    <row r="967" spans="1:32" x14ac:dyDescent="0.35">
      <c r="A967" s="19" t="s">
        <v>1312</v>
      </c>
      <c r="B967" s="20" t="s">
        <v>32</v>
      </c>
      <c r="C967" s="20" t="s">
        <v>1254</v>
      </c>
      <c r="D967" s="20" t="s">
        <v>1254</v>
      </c>
      <c r="E967" s="20" t="s">
        <v>25</v>
      </c>
      <c r="F967" s="20"/>
      <c r="G967" s="20" t="s">
        <v>97</v>
      </c>
      <c r="H967" s="20" t="s">
        <v>98</v>
      </c>
      <c r="I967" s="20" t="s">
        <v>174</v>
      </c>
      <c r="J967" s="39">
        <v>25</v>
      </c>
      <c r="K967" s="39">
        <v>0</v>
      </c>
      <c r="L967" s="39" t="s">
        <v>1255</v>
      </c>
      <c r="M967" s="39" t="s">
        <v>99</v>
      </c>
      <c r="N967" s="39" t="s">
        <v>103</v>
      </c>
      <c r="O967" s="39" t="s">
        <v>103</v>
      </c>
      <c r="P967" s="39" t="s">
        <v>103</v>
      </c>
      <c r="Q967" s="39" t="s">
        <v>103</v>
      </c>
      <c r="R967" s="39" t="s">
        <v>103</v>
      </c>
      <c r="S967" s="39" t="s">
        <v>103</v>
      </c>
      <c r="T967" s="39" t="s">
        <v>103</v>
      </c>
      <c r="U967" s="39" t="s">
        <v>104</v>
      </c>
      <c r="V967" s="39" t="s">
        <v>99</v>
      </c>
      <c r="W967" s="39">
        <v>0</v>
      </c>
      <c r="X967" s="39">
        <v>4</v>
      </c>
      <c r="Y967" s="39">
        <v>4</v>
      </c>
      <c r="Z967" s="21">
        <v>1</v>
      </c>
      <c r="AA967" s="22" t="s">
        <v>106</v>
      </c>
      <c r="AB967" s="20">
        <v>2017</v>
      </c>
      <c r="AC967" s="20" t="s">
        <v>103</v>
      </c>
      <c r="AD967" s="23" t="s">
        <v>103</v>
      </c>
      <c r="AE967" s="23" t="s">
        <v>103</v>
      </c>
      <c r="AF967" s="2" t="str">
        <f t="shared" si="15"/>
        <v/>
      </c>
    </row>
    <row r="968" spans="1:32" x14ac:dyDescent="0.35">
      <c r="A968" s="19" t="s">
        <v>1313</v>
      </c>
      <c r="B968" s="20" t="s">
        <v>32</v>
      </c>
      <c r="C968" s="20" t="s">
        <v>1254</v>
      </c>
      <c r="D968" s="20" t="s">
        <v>1254</v>
      </c>
      <c r="E968" s="20" t="s">
        <v>25</v>
      </c>
      <c r="F968" s="20"/>
      <c r="G968" s="20" t="s">
        <v>97</v>
      </c>
      <c r="H968" s="20" t="s">
        <v>98</v>
      </c>
      <c r="I968" s="20" t="s">
        <v>174</v>
      </c>
      <c r="J968" s="39">
        <v>25</v>
      </c>
      <c r="K968" s="39">
        <v>0</v>
      </c>
      <c r="L968" s="39" t="s">
        <v>1255</v>
      </c>
      <c r="M968" s="39" t="s">
        <v>99</v>
      </c>
      <c r="N968" s="39" t="s">
        <v>103</v>
      </c>
      <c r="O968" s="39" t="s">
        <v>103</v>
      </c>
      <c r="P968" s="39" t="s">
        <v>103</v>
      </c>
      <c r="Q968" s="39" t="s">
        <v>103</v>
      </c>
      <c r="R968" s="39" t="s">
        <v>103</v>
      </c>
      <c r="S968" s="39" t="s">
        <v>103</v>
      </c>
      <c r="T968" s="39" t="s">
        <v>103</v>
      </c>
      <c r="U968" s="39" t="s">
        <v>104</v>
      </c>
      <c r="V968" s="39" t="s">
        <v>99</v>
      </c>
      <c r="W968" s="39">
        <v>0</v>
      </c>
      <c r="X968" s="39">
        <v>6</v>
      </c>
      <c r="Y968" s="39">
        <v>6</v>
      </c>
      <c r="Z968" s="21">
        <v>1</v>
      </c>
      <c r="AA968" s="22" t="s">
        <v>106</v>
      </c>
      <c r="AB968" s="20">
        <v>2017</v>
      </c>
      <c r="AC968" s="20" t="s">
        <v>103</v>
      </c>
      <c r="AD968" s="23" t="s">
        <v>103</v>
      </c>
      <c r="AE968" s="23" t="s">
        <v>103</v>
      </c>
      <c r="AF968" s="2" t="str">
        <f t="shared" si="15"/>
        <v/>
      </c>
    </row>
    <row r="969" spans="1:32" x14ac:dyDescent="0.35">
      <c r="A969" s="19" t="s">
        <v>1314</v>
      </c>
      <c r="B969" s="20" t="s">
        <v>32</v>
      </c>
      <c r="C969" s="20" t="s">
        <v>1254</v>
      </c>
      <c r="D969" s="20" t="s">
        <v>1254</v>
      </c>
      <c r="E969" s="20" t="s">
        <v>25</v>
      </c>
      <c r="F969" s="20"/>
      <c r="G969" s="20" t="s">
        <v>97</v>
      </c>
      <c r="H969" s="20" t="s">
        <v>98</v>
      </c>
      <c r="I969" s="20" t="s">
        <v>174</v>
      </c>
      <c r="J969" s="39">
        <v>25</v>
      </c>
      <c r="K969" s="39">
        <v>0</v>
      </c>
      <c r="L969" s="39" t="s">
        <v>1255</v>
      </c>
      <c r="M969" s="39" t="s">
        <v>99</v>
      </c>
      <c r="N969" s="39" t="s">
        <v>103</v>
      </c>
      <c r="O969" s="39" t="s">
        <v>103</v>
      </c>
      <c r="P969" s="39" t="s">
        <v>103</v>
      </c>
      <c r="Q969" s="39" t="s">
        <v>103</v>
      </c>
      <c r="R969" s="39" t="s">
        <v>103</v>
      </c>
      <c r="S969" s="39" t="s">
        <v>103</v>
      </c>
      <c r="T969" s="39" t="s">
        <v>103</v>
      </c>
      <c r="U969" s="39" t="s">
        <v>104</v>
      </c>
      <c r="V969" s="39" t="s">
        <v>99</v>
      </c>
      <c r="W969" s="39">
        <v>0</v>
      </c>
      <c r="X969" s="39">
        <v>7.5</v>
      </c>
      <c r="Y969" s="39">
        <v>7.5</v>
      </c>
      <c r="Z969" s="21">
        <v>1</v>
      </c>
      <c r="AA969" s="22" t="s">
        <v>106</v>
      </c>
      <c r="AB969" s="20">
        <v>2017</v>
      </c>
      <c r="AC969" s="20" t="s">
        <v>103</v>
      </c>
      <c r="AD969" s="23" t="s">
        <v>103</v>
      </c>
      <c r="AE969" s="23" t="s">
        <v>103</v>
      </c>
      <c r="AF969" s="2" t="str">
        <f t="shared" si="15"/>
        <v/>
      </c>
    </row>
    <row r="970" spans="1:32" x14ac:dyDescent="0.35">
      <c r="A970" s="19" t="s">
        <v>1315</v>
      </c>
      <c r="B970" s="20" t="s">
        <v>32</v>
      </c>
      <c r="C970" s="20" t="s">
        <v>1254</v>
      </c>
      <c r="D970" s="20" t="s">
        <v>1254</v>
      </c>
      <c r="E970" s="20" t="s">
        <v>25</v>
      </c>
      <c r="F970" s="20"/>
      <c r="G970" s="20" t="s">
        <v>97</v>
      </c>
      <c r="H970" s="20" t="s">
        <v>98</v>
      </c>
      <c r="I970" s="20" t="s">
        <v>174</v>
      </c>
      <c r="J970" s="39">
        <v>25</v>
      </c>
      <c r="K970" s="39">
        <v>0</v>
      </c>
      <c r="L970" s="39" t="s">
        <v>1255</v>
      </c>
      <c r="M970" s="39" t="s">
        <v>99</v>
      </c>
      <c r="N970" s="39" t="s">
        <v>103</v>
      </c>
      <c r="O970" s="39" t="s">
        <v>103</v>
      </c>
      <c r="P970" s="39" t="s">
        <v>103</v>
      </c>
      <c r="Q970" s="39" t="s">
        <v>103</v>
      </c>
      <c r="R970" s="39" t="s">
        <v>103</v>
      </c>
      <c r="S970" s="39" t="s">
        <v>103</v>
      </c>
      <c r="T970" s="39" t="s">
        <v>103</v>
      </c>
      <c r="U970" s="39" t="s">
        <v>104</v>
      </c>
      <c r="V970" s="39" t="s">
        <v>99</v>
      </c>
      <c r="W970" s="39">
        <v>0</v>
      </c>
      <c r="X970" s="39">
        <v>7</v>
      </c>
      <c r="Y970" s="39">
        <v>7</v>
      </c>
      <c r="Z970" s="21">
        <v>1</v>
      </c>
      <c r="AA970" s="22" t="s">
        <v>106</v>
      </c>
      <c r="AB970" s="20">
        <v>2017</v>
      </c>
      <c r="AC970" s="20" t="s">
        <v>103</v>
      </c>
      <c r="AD970" s="23" t="s">
        <v>103</v>
      </c>
      <c r="AE970" s="23" t="s">
        <v>103</v>
      </c>
      <c r="AF970" s="2" t="str">
        <f t="shared" si="15"/>
        <v/>
      </c>
    </row>
    <row r="971" spans="1:32" x14ac:dyDescent="0.35">
      <c r="A971" s="19" t="s">
        <v>1316</v>
      </c>
      <c r="B971" s="20" t="s">
        <v>32</v>
      </c>
      <c r="C971" s="20" t="s">
        <v>1254</v>
      </c>
      <c r="D971" s="20" t="s">
        <v>1254</v>
      </c>
      <c r="E971" s="20" t="s">
        <v>25</v>
      </c>
      <c r="F971" s="20"/>
      <c r="G971" s="20" t="s">
        <v>97</v>
      </c>
      <c r="H971" s="20" t="s">
        <v>98</v>
      </c>
      <c r="I971" s="20" t="s">
        <v>174</v>
      </c>
      <c r="J971" s="39">
        <v>25</v>
      </c>
      <c r="K971" s="39">
        <v>0</v>
      </c>
      <c r="L971" s="39" t="s">
        <v>1255</v>
      </c>
      <c r="M971" s="39" t="s">
        <v>99</v>
      </c>
      <c r="N971" s="39" t="s">
        <v>103</v>
      </c>
      <c r="O971" s="39" t="s">
        <v>103</v>
      </c>
      <c r="P971" s="39" t="s">
        <v>103</v>
      </c>
      <c r="Q971" s="39" t="s">
        <v>103</v>
      </c>
      <c r="R971" s="39" t="s">
        <v>103</v>
      </c>
      <c r="S971" s="39" t="s">
        <v>103</v>
      </c>
      <c r="T971" s="39" t="s">
        <v>103</v>
      </c>
      <c r="U971" s="39" t="s">
        <v>104</v>
      </c>
      <c r="V971" s="39" t="s">
        <v>99</v>
      </c>
      <c r="W971" s="39">
        <v>0</v>
      </c>
      <c r="X971" s="39">
        <v>9.9</v>
      </c>
      <c r="Y971" s="39">
        <v>9.9</v>
      </c>
      <c r="Z971" s="21">
        <v>1</v>
      </c>
      <c r="AA971" s="22" t="s">
        <v>106</v>
      </c>
      <c r="AB971" s="20">
        <v>2017</v>
      </c>
      <c r="AC971" s="20" t="s">
        <v>103</v>
      </c>
      <c r="AD971" s="23" t="s">
        <v>103</v>
      </c>
      <c r="AE971" s="23" t="s">
        <v>103</v>
      </c>
      <c r="AF971" s="2" t="str">
        <f t="shared" si="15"/>
        <v/>
      </c>
    </row>
    <row r="972" spans="1:32" x14ac:dyDescent="0.35">
      <c r="A972" s="19" t="s">
        <v>1317</v>
      </c>
      <c r="B972" s="20" t="s">
        <v>32</v>
      </c>
      <c r="C972" s="20" t="s">
        <v>1254</v>
      </c>
      <c r="D972" s="20" t="s">
        <v>1254</v>
      </c>
      <c r="E972" s="20" t="s">
        <v>25</v>
      </c>
      <c r="F972" s="20"/>
      <c r="G972" s="20" t="s">
        <v>97</v>
      </c>
      <c r="H972" s="20" t="s">
        <v>98</v>
      </c>
      <c r="I972" s="20" t="s">
        <v>174</v>
      </c>
      <c r="J972" s="39">
        <v>25</v>
      </c>
      <c r="K972" s="39">
        <v>0</v>
      </c>
      <c r="L972" s="39" t="s">
        <v>1255</v>
      </c>
      <c r="M972" s="39" t="s">
        <v>101</v>
      </c>
      <c r="N972" s="39" t="s">
        <v>103</v>
      </c>
      <c r="O972" s="39">
        <v>3140</v>
      </c>
      <c r="P972" s="39">
        <v>48.223560741721364</v>
      </c>
      <c r="Q972" s="39" t="s">
        <v>103</v>
      </c>
      <c r="R972" s="39" t="s">
        <v>103</v>
      </c>
      <c r="S972" s="39" t="s">
        <v>103</v>
      </c>
      <c r="T972" s="39" t="s">
        <v>103</v>
      </c>
      <c r="U972" s="39" t="s">
        <v>104</v>
      </c>
      <c r="V972" s="39" t="s">
        <v>99</v>
      </c>
      <c r="W972" s="39">
        <v>0</v>
      </c>
      <c r="X972" s="39">
        <v>250</v>
      </c>
      <c r="Y972" s="39">
        <v>250</v>
      </c>
      <c r="Z972" s="21">
        <v>1</v>
      </c>
      <c r="AA972" s="22" t="s">
        <v>106</v>
      </c>
      <c r="AB972" s="20">
        <v>2017</v>
      </c>
      <c r="AC972" s="20" t="s">
        <v>103</v>
      </c>
      <c r="AD972" s="23" t="s">
        <v>103</v>
      </c>
      <c r="AE972" s="23" t="s">
        <v>103</v>
      </c>
      <c r="AF972" s="2">
        <f t="shared" si="15"/>
        <v>48.223560741721364</v>
      </c>
    </row>
    <row r="973" spans="1:32" x14ac:dyDescent="0.35">
      <c r="A973" s="19" t="s">
        <v>1318</v>
      </c>
      <c r="B973" s="20" t="s">
        <v>32</v>
      </c>
      <c r="C973" s="20" t="s">
        <v>1254</v>
      </c>
      <c r="D973" s="20" t="s">
        <v>1254</v>
      </c>
      <c r="E973" s="20" t="s">
        <v>26</v>
      </c>
      <c r="F973" s="20"/>
      <c r="G973" s="20" t="s">
        <v>97</v>
      </c>
      <c r="H973" s="20" t="s">
        <v>98</v>
      </c>
      <c r="I973" s="20" t="s">
        <v>174</v>
      </c>
      <c r="J973" s="39">
        <v>25</v>
      </c>
      <c r="K973" s="39">
        <v>0</v>
      </c>
      <c r="L973" s="39" t="s">
        <v>1255</v>
      </c>
      <c r="M973" s="39" t="s">
        <v>101</v>
      </c>
      <c r="N973" s="39" t="s">
        <v>103</v>
      </c>
      <c r="O973" s="39">
        <v>3460</v>
      </c>
      <c r="P973" s="39">
        <v>53.138063747247109</v>
      </c>
      <c r="Q973" s="39" t="s">
        <v>103</v>
      </c>
      <c r="R973" s="39">
        <v>0</v>
      </c>
      <c r="S973" s="39">
        <v>1000</v>
      </c>
      <c r="T973" s="39" t="s">
        <v>103</v>
      </c>
      <c r="U973" s="39" t="s">
        <v>109</v>
      </c>
      <c r="V973" s="39" t="s">
        <v>99</v>
      </c>
      <c r="W973" s="39">
        <v>0</v>
      </c>
      <c r="X973" s="39">
        <v>1050</v>
      </c>
      <c r="Y973" s="39">
        <v>1050</v>
      </c>
      <c r="Z973" s="21">
        <v>1</v>
      </c>
      <c r="AA973" s="22">
        <v>1.05</v>
      </c>
      <c r="AB973" s="20">
        <v>2017</v>
      </c>
      <c r="AC973" s="20" t="s">
        <v>103</v>
      </c>
      <c r="AD973" s="23" t="s">
        <v>103</v>
      </c>
      <c r="AE973" s="23">
        <v>43555</v>
      </c>
      <c r="AF973" s="2">
        <f t="shared" si="15"/>
        <v>53.138063747247109</v>
      </c>
    </row>
    <row r="974" spans="1:32" x14ac:dyDescent="0.35">
      <c r="A974" s="19" t="s">
        <v>1319</v>
      </c>
      <c r="B974" s="20" t="s">
        <v>32</v>
      </c>
      <c r="C974" s="20" t="s">
        <v>1254</v>
      </c>
      <c r="D974" s="20" t="s">
        <v>1254</v>
      </c>
      <c r="E974" s="20" t="s">
        <v>25</v>
      </c>
      <c r="F974" s="20"/>
      <c r="G974" s="20" t="s">
        <v>97</v>
      </c>
      <c r="H974" s="20" t="s">
        <v>98</v>
      </c>
      <c r="I974" s="20" t="s">
        <v>174</v>
      </c>
      <c r="J974" s="39">
        <v>25</v>
      </c>
      <c r="K974" s="39">
        <v>0</v>
      </c>
      <c r="L974" s="39" t="s">
        <v>1255</v>
      </c>
      <c r="M974" s="39" t="s">
        <v>101</v>
      </c>
      <c r="N974" s="39" t="s">
        <v>103</v>
      </c>
      <c r="O974" s="39">
        <v>2480</v>
      </c>
      <c r="P974" s="39">
        <v>38.087398292824517</v>
      </c>
      <c r="Q974" s="39" t="s">
        <v>103</v>
      </c>
      <c r="R974" s="39">
        <v>0</v>
      </c>
      <c r="S974" s="39">
        <v>250</v>
      </c>
      <c r="T974" s="39" t="s">
        <v>103</v>
      </c>
      <c r="U974" s="39" t="s">
        <v>104</v>
      </c>
      <c r="V974" s="39" t="s">
        <v>99</v>
      </c>
      <c r="W974" s="39">
        <v>0</v>
      </c>
      <c r="X974" s="39">
        <v>250</v>
      </c>
      <c r="Y974" s="39">
        <v>250</v>
      </c>
      <c r="Z974" s="21">
        <v>1</v>
      </c>
      <c r="AA974" s="22">
        <v>1</v>
      </c>
      <c r="AB974" s="20">
        <v>2017</v>
      </c>
      <c r="AC974" s="20" t="s">
        <v>103</v>
      </c>
      <c r="AD974" s="23" t="s">
        <v>103</v>
      </c>
      <c r="AE974" s="23">
        <v>43829</v>
      </c>
      <c r="AF974" s="2">
        <f t="shared" si="15"/>
        <v>38.087398292824517</v>
      </c>
    </row>
    <row r="975" spans="1:32" x14ac:dyDescent="0.35">
      <c r="A975" s="19" t="s">
        <v>1320</v>
      </c>
      <c r="B975" s="20" t="s">
        <v>32</v>
      </c>
      <c r="C975" s="20" t="s">
        <v>1254</v>
      </c>
      <c r="D975" s="20" t="s">
        <v>1254</v>
      </c>
      <c r="E975" s="20" t="s">
        <v>25</v>
      </c>
      <c r="F975" s="20"/>
      <c r="G975" s="20" t="s">
        <v>97</v>
      </c>
      <c r="H975" s="20" t="s">
        <v>98</v>
      </c>
      <c r="I975" s="20" t="s">
        <v>174</v>
      </c>
      <c r="J975" s="39">
        <v>25</v>
      </c>
      <c r="K975" s="39">
        <v>0</v>
      </c>
      <c r="L975" s="39" t="s">
        <v>1255</v>
      </c>
      <c r="M975" s="39" t="s">
        <v>101</v>
      </c>
      <c r="N975" s="39" t="s">
        <v>103</v>
      </c>
      <c r="O975" s="39" t="s">
        <v>103</v>
      </c>
      <c r="P975" s="39" t="s">
        <v>103</v>
      </c>
      <c r="Q975" s="39" t="s">
        <v>103</v>
      </c>
      <c r="R975" s="39" t="s">
        <v>103</v>
      </c>
      <c r="S975" s="39" t="s">
        <v>103</v>
      </c>
      <c r="T975" s="39" t="s">
        <v>103</v>
      </c>
      <c r="U975" s="39" t="s">
        <v>104</v>
      </c>
      <c r="V975" s="39" t="s">
        <v>99</v>
      </c>
      <c r="W975" s="39">
        <v>0</v>
      </c>
      <c r="X975" s="39">
        <v>500</v>
      </c>
      <c r="Y975" s="39">
        <v>500</v>
      </c>
      <c r="Z975" s="21">
        <v>1</v>
      </c>
      <c r="AA975" s="22" t="s">
        <v>106</v>
      </c>
      <c r="AB975" s="20">
        <v>2017</v>
      </c>
      <c r="AC975" s="20" t="s">
        <v>103</v>
      </c>
      <c r="AD975" s="23" t="s">
        <v>103</v>
      </c>
      <c r="AE975" s="23" t="s">
        <v>103</v>
      </c>
      <c r="AF975" s="2" t="str">
        <f t="shared" si="15"/>
        <v/>
      </c>
    </row>
    <row r="976" spans="1:32" x14ac:dyDescent="0.35">
      <c r="A976" s="19" t="s">
        <v>1321</v>
      </c>
      <c r="B976" s="20" t="s">
        <v>32</v>
      </c>
      <c r="C976" s="20" t="s">
        <v>1254</v>
      </c>
      <c r="D976" s="20" t="s">
        <v>1254</v>
      </c>
      <c r="E976" s="20" t="s">
        <v>25</v>
      </c>
      <c r="F976" s="20"/>
      <c r="G976" s="20" t="s">
        <v>97</v>
      </c>
      <c r="H976" s="20" t="s">
        <v>98</v>
      </c>
      <c r="I976" s="20" t="s">
        <v>174</v>
      </c>
      <c r="J976" s="39">
        <v>25</v>
      </c>
      <c r="K976" s="39">
        <v>0</v>
      </c>
      <c r="L976" s="39" t="s">
        <v>1255</v>
      </c>
      <c r="M976" s="39" t="s">
        <v>99</v>
      </c>
      <c r="N976" s="39" t="s">
        <v>103</v>
      </c>
      <c r="O976" s="39">
        <v>6319</v>
      </c>
      <c r="P976" s="39">
        <v>97.046076537241191</v>
      </c>
      <c r="Q976" s="39" t="s">
        <v>103</v>
      </c>
      <c r="R976" s="39">
        <v>0</v>
      </c>
      <c r="S976" s="39">
        <v>30</v>
      </c>
      <c r="T976" s="39" t="s">
        <v>103</v>
      </c>
      <c r="U976" s="39" t="s">
        <v>104</v>
      </c>
      <c r="V976" s="39" t="s">
        <v>99</v>
      </c>
      <c r="W976" s="39">
        <v>0</v>
      </c>
      <c r="X976" s="39">
        <v>30</v>
      </c>
      <c r="Y976" s="39">
        <v>30</v>
      </c>
      <c r="Z976" s="21">
        <v>1</v>
      </c>
      <c r="AA976" s="22">
        <v>1</v>
      </c>
      <c r="AB976" s="20">
        <v>2017</v>
      </c>
      <c r="AC976" s="20" t="s">
        <v>103</v>
      </c>
      <c r="AD976" s="23" t="s">
        <v>103</v>
      </c>
      <c r="AE976" s="23">
        <v>43465</v>
      </c>
      <c r="AF976" s="2">
        <f t="shared" si="15"/>
        <v>97.046076537241191</v>
      </c>
    </row>
    <row r="977" spans="1:32" x14ac:dyDescent="0.35">
      <c r="A977" s="19" t="s">
        <v>1322</v>
      </c>
      <c r="B977" s="20" t="s">
        <v>32</v>
      </c>
      <c r="C977" s="20" t="s">
        <v>1254</v>
      </c>
      <c r="D977" s="20" t="s">
        <v>1254</v>
      </c>
      <c r="E977" s="20" t="s">
        <v>25</v>
      </c>
      <c r="F977" s="20"/>
      <c r="G977" s="20" t="s">
        <v>97</v>
      </c>
      <c r="H977" s="20" t="s">
        <v>98</v>
      </c>
      <c r="I977" s="20" t="s">
        <v>174</v>
      </c>
      <c r="J977" s="39">
        <v>25</v>
      </c>
      <c r="K977" s="39">
        <v>0</v>
      </c>
      <c r="L977" s="39" t="s">
        <v>1255</v>
      </c>
      <c r="M977" s="39" t="s">
        <v>101</v>
      </c>
      <c r="N977" s="39" t="s">
        <v>103</v>
      </c>
      <c r="O977" s="39">
        <v>3310</v>
      </c>
      <c r="P977" s="39">
        <v>50.834390463406919</v>
      </c>
      <c r="Q977" s="39" t="s">
        <v>103</v>
      </c>
      <c r="R977" s="39">
        <v>0</v>
      </c>
      <c r="S977" s="39">
        <v>750</v>
      </c>
      <c r="T977" s="39" t="s">
        <v>103</v>
      </c>
      <c r="U977" s="39" t="s">
        <v>104</v>
      </c>
      <c r="V977" s="39" t="s">
        <v>99</v>
      </c>
      <c r="W977" s="39">
        <v>0</v>
      </c>
      <c r="X977" s="39">
        <v>500</v>
      </c>
      <c r="Y977" s="39">
        <v>500</v>
      </c>
      <c r="Z977" s="21">
        <v>1</v>
      </c>
      <c r="AA977" s="22">
        <v>0.66666666666666663</v>
      </c>
      <c r="AB977" s="20">
        <v>2017</v>
      </c>
      <c r="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 s="20"/>
      <c r="G978" s="20" t="s">
        <v>97</v>
      </c>
      <c r="H978" s="20" t="s">
        <v>98</v>
      </c>
      <c r="I978" s="20" t="s">
        <v>174</v>
      </c>
      <c r="J978" s="39">
        <v>25</v>
      </c>
      <c r="K978" s="39">
        <v>0</v>
      </c>
      <c r="L978" s="39" t="s">
        <v>1255</v>
      </c>
      <c r="M978" s="39" t="s">
        <v>101</v>
      </c>
      <c r="N978" s="39" t="s">
        <v>103</v>
      </c>
      <c r="O978" s="39">
        <v>4430</v>
      </c>
      <c r="P978" s="39">
        <v>68.035150982747027</v>
      </c>
      <c r="Q978" s="39" t="s">
        <v>103</v>
      </c>
      <c r="R978" s="39">
        <v>0</v>
      </c>
      <c r="S978" s="39">
        <v>350</v>
      </c>
      <c r="T978" s="39" t="s">
        <v>103</v>
      </c>
      <c r="U978" s="39" t="s">
        <v>104</v>
      </c>
      <c r="V978" s="39" t="s">
        <v>99</v>
      </c>
      <c r="W978" s="39">
        <v>0</v>
      </c>
      <c r="X978" s="39">
        <v>350</v>
      </c>
      <c r="Y978" s="39">
        <v>350</v>
      </c>
      <c r="Z978" s="21">
        <v>1</v>
      </c>
      <c r="AA978" s="22">
        <v>1</v>
      </c>
      <c r="AB978" s="20">
        <v>2017</v>
      </c>
      <c r="AC978" s="20" t="s">
        <v>103</v>
      </c>
      <c r="AD978" s="23" t="s">
        <v>103</v>
      </c>
      <c r="AE978" s="23">
        <v>43070</v>
      </c>
      <c r="AF978" s="2">
        <f t="shared" si="15"/>
        <v>68.035150982747027</v>
      </c>
    </row>
    <row r="979" spans="1:32" x14ac:dyDescent="0.35">
      <c r="A979" s="19" t="s">
        <v>1324</v>
      </c>
      <c r="B979" s="20" t="s">
        <v>32</v>
      </c>
      <c r="C979" s="20" t="s">
        <v>1254</v>
      </c>
      <c r="D979" s="20" t="s">
        <v>1254</v>
      </c>
      <c r="E979" s="20" t="s">
        <v>25</v>
      </c>
      <c r="F979" s="20"/>
      <c r="G979" s="20" t="s">
        <v>97</v>
      </c>
      <c r="H979" s="20" t="s">
        <v>98</v>
      </c>
      <c r="I979" s="20" t="s">
        <v>174</v>
      </c>
      <c r="J979" s="39">
        <v>25</v>
      </c>
      <c r="K979" s="39">
        <v>0</v>
      </c>
      <c r="L979" s="39" t="s">
        <v>1255</v>
      </c>
      <c r="M979" s="39" t="s">
        <v>99</v>
      </c>
      <c r="N979" s="39" t="s">
        <v>103</v>
      </c>
      <c r="O979" s="39" t="s">
        <v>103</v>
      </c>
      <c r="P979" s="39" t="s">
        <v>103</v>
      </c>
      <c r="Q979" s="39" t="s">
        <v>103</v>
      </c>
      <c r="R979" s="39">
        <v>0</v>
      </c>
      <c r="S979" s="39">
        <v>50</v>
      </c>
      <c r="T979" s="39" t="s">
        <v>103</v>
      </c>
      <c r="U979" s="39" t="s">
        <v>104</v>
      </c>
      <c r="V979" s="39" t="s">
        <v>99</v>
      </c>
      <c r="W979" s="39">
        <v>0</v>
      </c>
      <c r="X979" s="39">
        <v>50</v>
      </c>
      <c r="Y979" s="39">
        <v>50</v>
      </c>
      <c r="Z979" s="21">
        <v>1</v>
      </c>
      <c r="AA979" s="22">
        <v>1</v>
      </c>
      <c r="AB979" s="20">
        <v>2017</v>
      </c>
      <c r="AC979" s="20" t="s">
        <v>103</v>
      </c>
      <c r="AD979" s="23" t="s">
        <v>103</v>
      </c>
      <c r="AE979" s="23">
        <v>43190</v>
      </c>
      <c r="AF979" s="2" t="str">
        <f t="shared" si="15"/>
        <v/>
      </c>
    </row>
    <row r="980" spans="1:32" x14ac:dyDescent="0.35">
      <c r="A980" s="19" t="s">
        <v>1325</v>
      </c>
      <c r="B980" s="20" t="s">
        <v>32</v>
      </c>
      <c r="C980" s="20" t="s">
        <v>1254</v>
      </c>
      <c r="D980" s="20" t="s">
        <v>1254</v>
      </c>
      <c r="E980" s="20" t="s">
        <v>25</v>
      </c>
      <c r="F980" s="20"/>
      <c r="G980" s="20" t="s">
        <v>97</v>
      </c>
      <c r="H980" s="20" t="s">
        <v>98</v>
      </c>
      <c r="I980" s="20" t="s">
        <v>174</v>
      </c>
      <c r="J980" s="39">
        <v>25</v>
      </c>
      <c r="K980" s="39">
        <v>0</v>
      </c>
      <c r="L980" s="39" t="s">
        <v>1255</v>
      </c>
      <c r="M980" s="39" t="s">
        <v>101</v>
      </c>
      <c r="N980" s="39" t="s">
        <v>103</v>
      </c>
      <c r="O980" s="39">
        <v>3150</v>
      </c>
      <c r="P980" s="39">
        <v>48.377138960644047</v>
      </c>
      <c r="Q980" s="39" t="s">
        <v>103</v>
      </c>
      <c r="R980" s="39">
        <v>0</v>
      </c>
      <c r="S980" s="39">
        <v>250</v>
      </c>
      <c r="T980" s="39" t="s">
        <v>103</v>
      </c>
      <c r="U980" s="39" t="s">
        <v>104</v>
      </c>
      <c r="V980" s="39" t="s">
        <v>99</v>
      </c>
      <c r="W980" s="39">
        <v>0</v>
      </c>
      <c r="X980" s="39">
        <v>250</v>
      </c>
      <c r="Y980" s="39">
        <v>250</v>
      </c>
      <c r="Z980" s="21">
        <v>1</v>
      </c>
      <c r="AA980" s="22">
        <v>1</v>
      </c>
      <c r="AB980" s="20">
        <v>2017</v>
      </c>
      <c r="AC980" s="20" t="s">
        <v>103</v>
      </c>
      <c r="AD980" s="23" t="s">
        <v>103</v>
      </c>
      <c r="AE980" s="23">
        <v>43465</v>
      </c>
      <c r="AF980" s="2">
        <f t="shared" si="15"/>
        <v>48.377138960644047</v>
      </c>
    </row>
    <row r="981" spans="1:32" x14ac:dyDescent="0.35">
      <c r="A981" s="19" t="s">
        <v>1326</v>
      </c>
      <c r="B981" s="20" t="s">
        <v>32</v>
      </c>
      <c r="C981" s="20" t="s">
        <v>1254</v>
      </c>
      <c r="D981" s="20" t="s">
        <v>1254</v>
      </c>
      <c r="E981" s="20" t="s">
        <v>25</v>
      </c>
      <c r="F981" s="20"/>
      <c r="G981" s="20" t="s">
        <v>97</v>
      </c>
      <c r="H981" s="20" t="s">
        <v>98</v>
      </c>
      <c r="I981" s="20" t="s">
        <v>174</v>
      </c>
      <c r="J981" s="39">
        <v>25</v>
      </c>
      <c r="K981" s="39">
        <v>0</v>
      </c>
      <c r="L981" s="39" t="s">
        <v>1255</v>
      </c>
      <c r="M981" s="39" t="s">
        <v>99</v>
      </c>
      <c r="N981" s="39" t="s">
        <v>103</v>
      </c>
      <c r="O981" s="39" t="s">
        <v>103</v>
      </c>
      <c r="P981" s="39" t="s">
        <v>103</v>
      </c>
      <c r="Q981" s="39" t="s">
        <v>103</v>
      </c>
      <c r="R981" s="39">
        <v>0</v>
      </c>
      <c r="S981" s="39">
        <v>250</v>
      </c>
      <c r="T981" s="39" t="s">
        <v>103</v>
      </c>
      <c r="U981" s="39" t="s">
        <v>104</v>
      </c>
      <c r="V981" s="39" t="s">
        <v>99</v>
      </c>
      <c r="W981" s="39">
        <v>0</v>
      </c>
      <c r="X981" s="39">
        <v>250</v>
      </c>
      <c r="Y981" s="39">
        <v>250</v>
      </c>
      <c r="Z981" s="21">
        <v>1</v>
      </c>
      <c r="AA981" s="22">
        <v>1</v>
      </c>
      <c r="AB981" s="20">
        <v>2017</v>
      </c>
      <c r="AC981" s="20" t="s">
        <v>103</v>
      </c>
      <c r="AD981" s="23" t="s">
        <v>103</v>
      </c>
      <c r="AE981" s="23" t="s">
        <v>103</v>
      </c>
      <c r="AF981" s="2" t="str">
        <f t="shared" si="15"/>
        <v/>
      </c>
    </row>
    <row r="982" spans="1:32" x14ac:dyDescent="0.35">
      <c r="A982" s="19" t="s">
        <v>1327</v>
      </c>
      <c r="B982" s="20" t="s">
        <v>32</v>
      </c>
      <c r="C982" s="20" t="s">
        <v>1254</v>
      </c>
      <c r="D982" s="20" t="s">
        <v>1254</v>
      </c>
      <c r="E982" s="20" t="s">
        <v>25</v>
      </c>
      <c r="F982" s="20"/>
      <c r="G982" s="20" t="s">
        <v>97</v>
      </c>
      <c r="H982" s="20" t="s">
        <v>98</v>
      </c>
      <c r="I982" s="20" t="s">
        <v>174</v>
      </c>
      <c r="J982" s="39">
        <v>25</v>
      </c>
      <c r="K982" s="39">
        <v>0</v>
      </c>
      <c r="L982" s="39" t="s">
        <v>1255</v>
      </c>
      <c r="M982" s="39" t="s">
        <v>99</v>
      </c>
      <c r="N982" s="39" t="s">
        <v>103</v>
      </c>
      <c r="O982" s="39">
        <v>5512</v>
      </c>
      <c r="P982" s="39">
        <v>84.652314270180952</v>
      </c>
      <c r="Q982" s="39" t="s">
        <v>103</v>
      </c>
      <c r="R982" s="39">
        <v>0</v>
      </c>
      <c r="S982" s="39">
        <v>500</v>
      </c>
      <c r="T982" s="39" t="s">
        <v>103</v>
      </c>
      <c r="U982" s="39" t="s">
        <v>104</v>
      </c>
      <c r="V982" s="39" t="s">
        <v>99</v>
      </c>
      <c r="W982" s="39">
        <v>0</v>
      </c>
      <c r="X982" s="39">
        <v>500</v>
      </c>
      <c r="Y982" s="39">
        <v>500</v>
      </c>
      <c r="Z982" s="21">
        <v>1</v>
      </c>
      <c r="AA982" s="22">
        <v>1</v>
      </c>
      <c r="AB982" s="20">
        <v>2017</v>
      </c>
      <c r="AC982" s="20" t="s">
        <v>103</v>
      </c>
      <c r="AD982" s="23" t="s">
        <v>103</v>
      </c>
      <c r="AE982" s="23">
        <v>43465</v>
      </c>
      <c r="AF982" s="2">
        <f t="shared" si="15"/>
        <v>84.652314270180952</v>
      </c>
    </row>
    <row r="983" spans="1:32" x14ac:dyDescent="0.35">
      <c r="A983" s="19" t="s">
        <v>1328</v>
      </c>
      <c r="B983" s="20" t="s">
        <v>32</v>
      </c>
      <c r="C983" s="20" t="s">
        <v>1254</v>
      </c>
      <c r="D983" s="20" t="s">
        <v>1254</v>
      </c>
      <c r="E983" s="20" t="s">
        <v>25</v>
      </c>
      <c r="F983" s="20"/>
      <c r="G983" s="20" t="s">
        <v>97</v>
      </c>
      <c r="H983" s="20" t="s">
        <v>98</v>
      </c>
      <c r="I983" s="20" t="s">
        <v>174</v>
      </c>
      <c r="J983" s="39">
        <v>25</v>
      </c>
      <c r="K983" s="39">
        <v>0</v>
      </c>
      <c r="L983" s="39" t="s">
        <v>1255</v>
      </c>
      <c r="M983" s="39" t="s">
        <v>101</v>
      </c>
      <c r="N983" s="39" t="s">
        <v>103</v>
      </c>
      <c r="O983" s="39">
        <v>2445</v>
      </c>
      <c r="P983" s="39">
        <v>37.54987452659514</v>
      </c>
      <c r="Q983" s="39" t="s">
        <v>103</v>
      </c>
      <c r="R983" s="39">
        <v>0</v>
      </c>
      <c r="S983" s="39">
        <v>500</v>
      </c>
      <c r="T983" s="39" t="s">
        <v>103</v>
      </c>
      <c r="U983" s="39" t="s">
        <v>104</v>
      </c>
      <c r="V983" s="39" t="s">
        <v>99</v>
      </c>
      <c r="W983" s="39">
        <v>0</v>
      </c>
      <c r="X983" s="39">
        <v>500</v>
      </c>
      <c r="Y983" s="39">
        <v>500</v>
      </c>
      <c r="Z983" s="21">
        <v>1</v>
      </c>
      <c r="AA983" s="22">
        <v>1</v>
      </c>
      <c r="AB983" s="20">
        <v>2017</v>
      </c>
      <c r="AC983" s="20" t="s">
        <v>103</v>
      </c>
      <c r="AD983" s="23" t="s">
        <v>103</v>
      </c>
      <c r="AE983" s="23">
        <v>43465</v>
      </c>
      <c r="AF983" s="2">
        <f t="shared" si="15"/>
        <v>37.54987452659514</v>
      </c>
    </row>
    <row r="984" spans="1:32" x14ac:dyDescent="0.35">
      <c r="A984" s="19" t="s">
        <v>1329</v>
      </c>
      <c r="B984" s="20" t="s">
        <v>32</v>
      </c>
      <c r="C984" s="20" t="s">
        <v>1254</v>
      </c>
      <c r="D984" s="20" t="s">
        <v>1254</v>
      </c>
      <c r="E984" s="20" t="s">
        <v>25</v>
      </c>
      <c r="F984" s="20"/>
      <c r="G984" s="20" t="s">
        <v>97</v>
      </c>
      <c r="H984" s="20" t="s">
        <v>98</v>
      </c>
      <c r="I984" s="20" t="s">
        <v>174</v>
      </c>
      <c r="J984" s="39">
        <v>25</v>
      </c>
      <c r="K984" s="39">
        <v>0</v>
      </c>
      <c r="L984" s="39" t="s">
        <v>1255</v>
      </c>
      <c r="M984" s="39" t="s">
        <v>101</v>
      </c>
      <c r="N984" s="39" t="s">
        <v>103</v>
      </c>
      <c r="O984" s="39">
        <v>2623</v>
      </c>
      <c r="P984" s="39">
        <v>40.283566823418838</v>
      </c>
      <c r="Q984" s="39" t="s">
        <v>103</v>
      </c>
      <c r="R984" s="39">
        <v>0</v>
      </c>
      <c r="S984" s="39">
        <v>250</v>
      </c>
      <c r="T984" s="39" t="s">
        <v>103</v>
      </c>
      <c r="U984" s="39" t="s">
        <v>104</v>
      </c>
      <c r="V984" s="39" t="s">
        <v>99</v>
      </c>
      <c r="W984" s="39">
        <v>0</v>
      </c>
      <c r="X984" s="39">
        <v>250</v>
      </c>
      <c r="Y984" s="39">
        <v>250</v>
      </c>
      <c r="Z984" s="21">
        <v>1</v>
      </c>
      <c r="AA984" s="22">
        <v>1</v>
      </c>
      <c r="AB984" s="20">
        <v>2017</v>
      </c>
      <c r="AC984" s="20" t="s">
        <v>103</v>
      </c>
      <c r="AD984" s="23" t="s">
        <v>103</v>
      </c>
      <c r="AE984" s="23">
        <v>43582</v>
      </c>
      <c r="AF984" s="2">
        <f t="shared" si="15"/>
        <v>40.283566823418838</v>
      </c>
    </row>
    <row r="985" spans="1:32" x14ac:dyDescent="0.35">
      <c r="A985" s="19" t="s">
        <v>1330</v>
      </c>
      <c r="B985" s="20" t="s">
        <v>32</v>
      </c>
      <c r="C985" s="20" t="s">
        <v>1254</v>
      </c>
      <c r="D985" s="20" t="s">
        <v>1254</v>
      </c>
      <c r="E985" s="20" t="s">
        <v>26</v>
      </c>
      <c r="F985" s="20"/>
      <c r="G985" s="20" t="s">
        <v>97</v>
      </c>
      <c r="H985" s="20" t="s">
        <v>98</v>
      </c>
      <c r="I985" s="20" t="s">
        <v>174</v>
      </c>
      <c r="J985" s="39">
        <v>25</v>
      </c>
      <c r="K985" s="39">
        <v>0</v>
      </c>
      <c r="L985" s="39" t="s">
        <v>1255</v>
      </c>
      <c r="M985" s="39" t="s">
        <v>101</v>
      </c>
      <c r="N985" s="39" t="s">
        <v>103</v>
      </c>
      <c r="O985" s="39">
        <v>3420</v>
      </c>
      <c r="P985" s="39">
        <v>52.523750871556395</v>
      </c>
      <c r="Q985" s="39" t="s">
        <v>103</v>
      </c>
      <c r="R985" s="39">
        <v>0</v>
      </c>
      <c r="S985" s="39">
        <v>500</v>
      </c>
      <c r="T985" s="39" t="s">
        <v>103</v>
      </c>
      <c r="U985" s="39" t="s">
        <v>109</v>
      </c>
      <c r="V985" s="39" t="s">
        <v>99</v>
      </c>
      <c r="W985" s="39">
        <v>0</v>
      </c>
      <c r="X985" s="39">
        <v>450</v>
      </c>
      <c r="Y985" s="39">
        <v>450</v>
      </c>
      <c r="Z985" s="21">
        <v>1</v>
      </c>
      <c r="AA985" s="22">
        <v>0.9</v>
      </c>
      <c r="AB985" s="20">
        <v>2017</v>
      </c>
      <c r="AC985" s="20" t="s">
        <v>103</v>
      </c>
      <c r="AD985" s="23" t="s">
        <v>103</v>
      </c>
      <c r="AE985" s="23">
        <v>43555</v>
      </c>
      <c r="AF985" s="2">
        <f t="shared" si="15"/>
        <v>52.523750871556395</v>
      </c>
    </row>
    <row r="986" spans="1:32" x14ac:dyDescent="0.35">
      <c r="A986" s="19" t="s">
        <v>1331</v>
      </c>
      <c r="B986" s="20" t="s">
        <v>32</v>
      </c>
      <c r="C986" s="20" t="s">
        <v>1254</v>
      </c>
      <c r="D986" s="20" t="s">
        <v>1254</v>
      </c>
      <c r="E986" s="20" t="s">
        <v>25</v>
      </c>
      <c r="F986" s="20"/>
      <c r="G986" s="20" t="s">
        <v>97</v>
      </c>
      <c r="H986" s="20" t="s">
        <v>98</v>
      </c>
      <c r="I986" s="20" t="s">
        <v>174</v>
      </c>
      <c r="J986" s="39">
        <v>25</v>
      </c>
      <c r="K986" s="39">
        <v>0</v>
      </c>
      <c r="L986" s="39" t="s">
        <v>1255</v>
      </c>
      <c r="M986" s="39" t="s">
        <v>101</v>
      </c>
      <c r="N986" s="39" t="s">
        <v>103</v>
      </c>
      <c r="O986" s="39">
        <v>3470</v>
      </c>
      <c r="P986" s="39">
        <v>53.291641966169792</v>
      </c>
      <c r="Q986" s="39" t="s">
        <v>103</v>
      </c>
      <c r="R986" s="39">
        <v>0</v>
      </c>
      <c r="S986" s="39">
        <v>1500</v>
      </c>
      <c r="T986" s="39" t="s">
        <v>103</v>
      </c>
      <c r="U986" s="39" t="s">
        <v>104</v>
      </c>
      <c r="V986" s="39" t="s">
        <v>99</v>
      </c>
      <c r="W986" s="39">
        <v>0</v>
      </c>
      <c r="X986" s="39">
        <v>1525</v>
      </c>
      <c r="Y986" s="39">
        <v>1525</v>
      </c>
      <c r="Z986" s="21">
        <v>1</v>
      </c>
      <c r="AA986" s="22">
        <v>1.0166666666666666</v>
      </c>
      <c r="AB986" s="20">
        <v>2017</v>
      </c>
      <c r="AC986" s="20" t="s">
        <v>103</v>
      </c>
      <c r="AD986" s="23" t="s">
        <v>103</v>
      </c>
      <c r="AE986" s="23">
        <v>43734</v>
      </c>
      <c r="AF986" s="2">
        <f t="shared" si="15"/>
        <v>53.291641966169792</v>
      </c>
    </row>
    <row r="987" spans="1:32" x14ac:dyDescent="0.35">
      <c r="A987" s="19" t="s">
        <v>1332</v>
      </c>
      <c r="B987" s="20" t="s">
        <v>32</v>
      </c>
      <c r="C987" s="20" t="s">
        <v>1254</v>
      </c>
      <c r="D987" s="20" t="s">
        <v>1254</v>
      </c>
      <c r="E987" s="20" t="s">
        <v>25</v>
      </c>
      <c r="F987" s="20"/>
      <c r="G987" s="20" t="s">
        <v>97</v>
      </c>
      <c r="H987" s="20" t="s">
        <v>98</v>
      </c>
      <c r="I987" s="20" t="s">
        <v>174</v>
      </c>
      <c r="J987" s="39">
        <v>25</v>
      </c>
      <c r="K987" s="39">
        <v>0</v>
      </c>
      <c r="L987" s="39" t="s">
        <v>1255</v>
      </c>
      <c r="M987" s="39" t="s">
        <v>101</v>
      </c>
      <c r="N987" s="39" t="s">
        <v>103</v>
      </c>
      <c r="O987" s="39">
        <v>3041</v>
      </c>
      <c r="P987" s="39">
        <v>44.472783270862791</v>
      </c>
      <c r="Q987" s="39" t="s">
        <v>103</v>
      </c>
      <c r="R987" s="39">
        <v>0</v>
      </c>
      <c r="S987" s="39">
        <v>200</v>
      </c>
      <c r="T987" s="39" t="s">
        <v>103</v>
      </c>
      <c r="U987" s="39" t="s">
        <v>104</v>
      </c>
      <c r="V987" s="39" t="s">
        <v>99</v>
      </c>
      <c r="W987" s="39">
        <v>0</v>
      </c>
      <c r="X987" s="39">
        <v>200</v>
      </c>
      <c r="Y987" s="39">
        <v>200</v>
      </c>
      <c r="Z987" s="21">
        <v>1</v>
      </c>
      <c r="AA987" s="22">
        <v>1</v>
      </c>
      <c r="AB987" s="20">
        <v>2018</v>
      </c>
      <c r="AC987" s="20" t="s">
        <v>103</v>
      </c>
      <c r="AD987" s="23" t="s">
        <v>103</v>
      </c>
      <c r="AE987" s="23">
        <v>43942</v>
      </c>
      <c r="AF987" s="2">
        <f t="shared" si="15"/>
        <v>44.472783270862791</v>
      </c>
    </row>
    <row r="988" spans="1:32" x14ac:dyDescent="0.35">
      <c r="A988" s="19" t="s">
        <v>1333</v>
      </c>
      <c r="B988" s="20" t="s">
        <v>32</v>
      </c>
      <c r="C988" s="20" t="s">
        <v>1254</v>
      </c>
      <c r="D988" s="20" t="s">
        <v>1254</v>
      </c>
      <c r="E988" s="20" t="s">
        <v>25</v>
      </c>
      <c r="F988" s="20"/>
      <c r="G988" s="20" t="s">
        <v>97</v>
      </c>
      <c r="H988" s="20" t="s">
        <v>98</v>
      </c>
      <c r="I988" s="20" t="s">
        <v>174</v>
      </c>
      <c r="J988" s="39">
        <v>25</v>
      </c>
      <c r="K988" s="39">
        <v>0</v>
      </c>
      <c r="L988" s="39" t="s">
        <v>1255</v>
      </c>
      <c r="M988" s="39" t="s">
        <v>101</v>
      </c>
      <c r="N988" s="39" t="s">
        <v>103</v>
      </c>
      <c r="O988" s="39">
        <v>2442</v>
      </c>
      <c r="P988" s="39">
        <v>35.7127710448691</v>
      </c>
      <c r="Q988" s="39" t="s">
        <v>103</v>
      </c>
      <c r="R988" s="39">
        <v>0</v>
      </c>
      <c r="S988" s="39">
        <v>500</v>
      </c>
      <c r="T988" s="39" t="s">
        <v>103</v>
      </c>
      <c r="U988" s="39" t="s">
        <v>104</v>
      </c>
      <c r="V988" s="39" t="s">
        <v>99</v>
      </c>
      <c r="W988" s="39">
        <v>0</v>
      </c>
      <c r="X988" s="39">
        <v>500</v>
      </c>
      <c r="Y988" s="39">
        <v>500</v>
      </c>
      <c r="Z988" s="21">
        <v>1</v>
      </c>
      <c r="AA988" s="22">
        <v>1</v>
      </c>
      <c r="AB988" s="20">
        <v>2018</v>
      </c>
      <c r="AC988" s="20" t="s">
        <v>103</v>
      </c>
      <c r="AD988" s="23" t="s">
        <v>103</v>
      </c>
      <c r="AE988" s="23">
        <v>44080</v>
      </c>
      <c r="AF988" s="2">
        <f t="shared" si="15"/>
        <v>35.7127710448691</v>
      </c>
    </row>
    <row r="989" spans="1:32" x14ac:dyDescent="0.35">
      <c r="A989" s="19" t="s">
        <v>1334</v>
      </c>
      <c r="B989" s="20" t="s">
        <v>32</v>
      </c>
      <c r="C989" s="20" t="s">
        <v>1254</v>
      </c>
      <c r="D989" s="20" t="s">
        <v>1254</v>
      </c>
      <c r="E989" s="20" t="s">
        <v>25</v>
      </c>
      <c r="F989" s="20"/>
      <c r="G989" s="20" t="s">
        <v>97</v>
      </c>
      <c r="H989" s="20" t="s">
        <v>98</v>
      </c>
      <c r="I989" s="20" t="s">
        <v>174</v>
      </c>
      <c r="J989" s="39">
        <v>25</v>
      </c>
      <c r="K989" s="39">
        <v>0</v>
      </c>
      <c r="L989" s="39" t="s">
        <v>1255</v>
      </c>
      <c r="M989" s="39" t="s">
        <v>101</v>
      </c>
      <c r="N989" s="39" t="s">
        <v>103</v>
      </c>
      <c r="O989" s="39" t="s">
        <v>103</v>
      </c>
      <c r="P989" s="39" t="s">
        <v>103</v>
      </c>
      <c r="Q989" s="39" t="s">
        <v>103</v>
      </c>
      <c r="R989" s="39">
        <v>0</v>
      </c>
      <c r="S989" s="39">
        <v>8</v>
      </c>
      <c r="T989" s="39" t="s">
        <v>103</v>
      </c>
      <c r="U989" s="39" t="s">
        <v>104</v>
      </c>
      <c r="V989" s="39" t="s">
        <v>99</v>
      </c>
      <c r="W989" s="39" t="s">
        <v>103</v>
      </c>
      <c r="X989" s="39">
        <v>0</v>
      </c>
      <c r="Y989" s="39">
        <v>0</v>
      </c>
      <c r="Z989" s="21" t="s">
        <v>103</v>
      </c>
      <c r="AA989" s="22" t="s">
        <v>103</v>
      </c>
      <c r="AB989" s="20">
        <v>2018</v>
      </c>
      <c r="AC989" s="20" t="s">
        <v>103</v>
      </c>
      <c r="AD989" s="23" t="s">
        <v>103</v>
      </c>
      <c r="AE989" s="23" t="s">
        <v>103</v>
      </c>
      <c r="AF989" s="2" t="str">
        <f t="shared" si="15"/>
        <v/>
      </c>
    </row>
    <row r="990" spans="1:32" x14ac:dyDescent="0.35">
      <c r="A990" s="19" t="s">
        <v>1335</v>
      </c>
      <c r="B990" s="20" t="s">
        <v>32</v>
      </c>
      <c r="C990" s="20" t="s">
        <v>1254</v>
      </c>
      <c r="D990" s="20" t="s">
        <v>1254</v>
      </c>
      <c r="E990" s="20" t="s">
        <v>25</v>
      </c>
      <c r="F990" s="20"/>
      <c r="G990" s="20" t="s">
        <v>97</v>
      </c>
      <c r="H990" s="20" t="s">
        <v>98</v>
      </c>
      <c r="I990" s="20" t="s">
        <v>174</v>
      </c>
      <c r="J990" s="39">
        <v>25</v>
      </c>
      <c r="K990" s="39">
        <v>0</v>
      </c>
      <c r="L990" s="39" t="s">
        <v>1255</v>
      </c>
      <c r="M990" s="39" t="s">
        <v>101</v>
      </c>
      <c r="N990" s="39" t="s">
        <v>103</v>
      </c>
      <c r="O990" s="39" t="s">
        <v>103</v>
      </c>
      <c r="P990" s="39" t="s">
        <v>103</v>
      </c>
      <c r="Q990" s="39" t="s">
        <v>103</v>
      </c>
      <c r="R990" s="39">
        <v>0</v>
      </c>
      <c r="S990" s="39">
        <v>5</v>
      </c>
      <c r="T990" s="39" t="s">
        <v>103</v>
      </c>
      <c r="U990" s="39" t="s">
        <v>104</v>
      </c>
      <c r="V990" s="39" t="s">
        <v>99</v>
      </c>
      <c r="W990" s="39" t="s">
        <v>103</v>
      </c>
      <c r="X990" s="39">
        <v>0</v>
      </c>
      <c r="Y990" s="39">
        <v>0</v>
      </c>
      <c r="Z990" s="21" t="s">
        <v>103</v>
      </c>
      <c r="AA990" s="22" t="s">
        <v>103</v>
      </c>
      <c r="AB990" s="20">
        <v>2018</v>
      </c>
      <c r="AC990" s="20" t="s">
        <v>103</v>
      </c>
      <c r="AD990" s="23" t="s">
        <v>103</v>
      </c>
      <c r="AE990" s="23" t="s">
        <v>103</v>
      </c>
      <c r="AF990" s="2" t="str">
        <f t="shared" si="15"/>
        <v/>
      </c>
    </row>
    <row r="991" spans="1:32" x14ac:dyDescent="0.35">
      <c r="A991" s="19" t="s">
        <v>1336</v>
      </c>
      <c r="B991" s="20" t="s">
        <v>32</v>
      </c>
      <c r="C991" s="20" t="s">
        <v>1254</v>
      </c>
      <c r="D991" s="20" t="s">
        <v>1254</v>
      </c>
      <c r="E991" s="20" t="s">
        <v>25</v>
      </c>
      <c r="F991" s="20"/>
      <c r="G991" s="20" t="s">
        <v>97</v>
      </c>
      <c r="H991" s="20" t="s">
        <v>98</v>
      </c>
      <c r="I991" s="20" t="s">
        <v>174</v>
      </c>
      <c r="J991" s="39">
        <v>25</v>
      </c>
      <c r="K991" s="39">
        <v>0</v>
      </c>
      <c r="L991" s="39" t="s">
        <v>1255</v>
      </c>
      <c r="M991" s="39" t="s">
        <v>101</v>
      </c>
      <c r="N991" s="39" t="s">
        <v>103</v>
      </c>
      <c r="O991" s="39" t="s">
        <v>103</v>
      </c>
      <c r="P991" s="39" t="s">
        <v>103</v>
      </c>
      <c r="Q991" s="39" t="s">
        <v>103</v>
      </c>
      <c r="R991" s="39">
        <v>0</v>
      </c>
      <c r="S991" s="39">
        <v>8</v>
      </c>
      <c r="T991" s="39" t="s">
        <v>103</v>
      </c>
      <c r="U991" s="39" t="s">
        <v>104</v>
      </c>
      <c r="V991" s="39" t="s">
        <v>99</v>
      </c>
      <c r="W991" s="39" t="s">
        <v>103</v>
      </c>
      <c r="X991" s="39">
        <v>0</v>
      </c>
      <c r="Y991" s="39">
        <v>0</v>
      </c>
      <c r="Z991" s="21" t="s">
        <v>103</v>
      </c>
      <c r="AA991" s="22" t="s">
        <v>103</v>
      </c>
      <c r="AB991" s="20">
        <v>2018</v>
      </c>
      <c r="AC991" s="20" t="s">
        <v>103</v>
      </c>
      <c r="AD991" s="23" t="s">
        <v>103</v>
      </c>
      <c r="AE991" s="23" t="s">
        <v>103</v>
      </c>
      <c r="AF991" s="2" t="str">
        <f t="shared" si="15"/>
        <v/>
      </c>
    </row>
    <row r="992" spans="1:32" x14ac:dyDescent="0.35">
      <c r="A992" s="19" t="s">
        <v>1337</v>
      </c>
      <c r="B992" s="20" t="s">
        <v>32</v>
      </c>
      <c r="C992" s="20" t="s">
        <v>1254</v>
      </c>
      <c r="D992" s="20" t="s">
        <v>1254</v>
      </c>
      <c r="E992" s="20" t="s">
        <v>25</v>
      </c>
      <c r="F992" s="20"/>
      <c r="G992" s="20" t="s">
        <v>97</v>
      </c>
      <c r="H992" s="20" t="s">
        <v>98</v>
      </c>
      <c r="I992" s="20" t="s">
        <v>174</v>
      </c>
      <c r="J992" s="39">
        <v>25</v>
      </c>
      <c r="K992" s="39">
        <v>0</v>
      </c>
      <c r="L992" s="39" t="s">
        <v>1255</v>
      </c>
      <c r="M992" s="39" t="s">
        <v>101</v>
      </c>
      <c r="N992" s="39" t="s">
        <v>103</v>
      </c>
      <c r="O992" s="39">
        <v>2920</v>
      </c>
      <c r="P992" s="39">
        <v>42.703231552423333</v>
      </c>
      <c r="Q992" s="39" t="s">
        <v>103</v>
      </c>
      <c r="R992" s="39">
        <v>0</v>
      </c>
      <c r="S992" s="39">
        <v>1200</v>
      </c>
      <c r="T992" s="39" t="s">
        <v>103</v>
      </c>
      <c r="U992" s="39" t="s">
        <v>104</v>
      </c>
      <c r="V992" s="39" t="s">
        <v>99</v>
      </c>
      <c r="W992" s="39">
        <v>0</v>
      </c>
      <c r="X992" s="39">
        <v>550</v>
      </c>
      <c r="Y992" s="39">
        <v>550</v>
      </c>
      <c r="Z992" s="21">
        <v>1</v>
      </c>
      <c r="AA992" s="22">
        <v>0.45833333333333331</v>
      </c>
      <c r="AB992" s="20">
        <v>2018</v>
      </c>
      <c r="AC992" s="20" t="s">
        <v>103</v>
      </c>
      <c r="AD992" s="23" t="s">
        <v>103</v>
      </c>
      <c r="AE992" s="23">
        <v>43549</v>
      </c>
      <c r="AF992" s="2">
        <f t="shared" si="15"/>
        <v>42.703231552423333</v>
      </c>
    </row>
    <row r="993" spans="1:32" x14ac:dyDescent="0.35">
      <c r="A993" s="19" t="s">
        <v>1338</v>
      </c>
      <c r="B993" s="20" t="s">
        <v>32</v>
      </c>
      <c r="C993" s="20" t="s">
        <v>1254</v>
      </c>
      <c r="D993" s="20" t="s">
        <v>1254</v>
      </c>
      <c r="E993" s="20" t="s">
        <v>25</v>
      </c>
      <c r="F993" s="20"/>
      <c r="G993" s="20" t="s">
        <v>97</v>
      </c>
      <c r="H993" s="20" t="s">
        <v>98</v>
      </c>
      <c r="I993" s="20" t="s">
        <v>174</v>
      </c>
      <c r="J993" s="39">
        <v>25</v>
      </c>
      <c r="K993" s="39">
        <v>0</v>
      </c>
      <c r="L993" s="39" t="s">
        <v>1255</v>
      </c>
      <c r="M993" s="39" t="s">
        <v>101</v>
      </c>
      <c r="N993" s="39" t="s">
        <v>103</v>
      </c>
      <c r="O993" s="39" t="s">
        <v>103</v>
      </c>
      <c r="P993" s="39" t="s">
        <v>103</v>
      </c>
      <c r="Q993" s="39" t="s">
        <v>103</v>
      </c>
      <c r="R993" s="39">
        <v>0</v>
      </c>
      <c r="S993" s="39">
        <v>860</v>
      </c>
      <c r="T993" s="39" t="s">
        <v>103</v>
      </c>
      <c r="U993" s="39" t="s">
        <v>104</v>
      </c>
      <c r="V993" s="39" t="s">
        <v>99</v>
      </c>
      <c r="W993" s="39" t="s">
        <v>103</v>
      </c>
      <c r="X993" s="39">
        <v>640</v>
      </c>
      <c r="Y993" s="39">
        <v>0</v>
      </c>
      <c r="Z993" s="21">
        <v>0</v>
      </c>
      <c r="AA993" s="22">
        <v>0.7441860465116279</v>
      </c>
      <c r="AB993" s="20">
        <v>2018</v>
      </c>
      <c r="AC993" s="20" t="s">
        <v>103</v>
      </c>
      <c r="AD993" s="23" t="s">
        <v>103</v>
      </c>
      <c r="AE993" s="23" t="s">
        <v>103</v>
      </c>
      <c r="AF993" s="2" t="str">
        <f t="shared" si="15"/>
        <v/>
      </c>
    </row>
    <row r="994" spans="1:32" x14ac:dyDescent="0.35">
      <c r="A994" s="19" t="s">
        <v>1339</v>
      </c>
      <c r="B994" s="20" t="s">
        <v>32</v>
      </c>
      <c r="C994" s="20" t="s">
        <v>1254</v>
      </c>
      <c r="D994" s="20" t="s">
        <v>1254</v>
      </c>
      <c r="E994" s="20" t="s">
        <v>25</v>
      </c>
      <c r="F994" s="20"/>
      <c r="G994" s="20" t="s">
        <v>97</v>
      </c>
      <c r="H994" s="20" t="s">
        <v>98</v>
      </c>
      <c r="I994" s="20" t="s">
        <v>174</v>
      </c>
      <c r="J994" s="39">
        <v>25</v>
      </c>
      <c r="K994" s="39">
        <v>0</v>
      </c>
      <c r="L994" s="39" t="s">
        <v>1255</v>
      </c>
      <c r="M994" s="39" t="s">
        <v>101</v>
      </c>
      <c r="N994" s="39" t="s">
        <v>103</v>
      </c>
      <c r="O994" s="39" t="s">
        <v>103</v>
      </c>
      <c r="P994" s="39" t="s">
        <v>103</v>
      </c>
      <c r="Q994" s="39" t="s">
        <v>103</v>
      </c>
      <c r="R994" s="39">
        <v>0</v>
      </c>
      <c r="S994" s="39">
        <v>8</v>
      </c>
      <c r="T994" s="39" t="s">
        <v>103</v>
      </c>
      <c r="U994" s="39" t="s">
        <v>104</v>
      </c>
      <c r="V994" s="39" t="s">
        <v>99</v>
      </c>
      <c r="W994" s="39" t="s">
        <v>103</v>
      </c>
      <c r="X994" s="39">
        <v>8</v>
      </c>
      <c r="Y994" s="39">
        <v>0</v>
      </c>
      <c r="Z994" s="21">
        <v>0</v>
      </c>
      <c r="AA994" s="22">
        <v>1</v>
      </c>
      <c r="AB994" s="20">
        <v>2018</v>
      </c>
      <c r="AC994" s="20" t="s">
        <v>103</v>
      </c>
      <c r="AD994" s="23" t="s">
        <v>103</v>
      </c>
      <c r="AE994" s="23" t="s">
        <v>103</v>
      </c>
      <c r="AF994" s="2" t="str">
        <f t="shared" si="15"/>
        <v/>
      </c>
    </row>
    <row r="995" spans="1:32" x14ac:dyDescent="0.35">
      <c r="A995" s="19" t="s">
        <v>1340</v>
      </c>
      <c r="B995" s="20" t="s">
        <v>32</v>
      </c>
      <c r="C995" s="20" t="s">
        <v>1254</v>
      </c>
      <c r="D995" s="20" t="s">
        <v>1254</v>
      </c>
      <c r="E995" s="20" t="s">
        <v>25</v>
      </c>
      <c r="F995" s="20"/>
      <c r="G995" s="20" t="s">
        <v>97</v>
      </c>
      <c r="H995" s="20" t="s">
        <v>98</v>
      </c>
      <c r="I995" s="20" t="s">
        <v>174</v>
      </c>
      <c r="J995" s="39">
        <v>25</v>
      </c>
      <c r="K995" s="39">
        <v>0</v>
      </c>
      <c r="L995" s="39" t="s">
        <v>1255</v>
      </c>
      <c r="M995" s="39" t="s">
        <v>101</v>
      </c>
      <c r="N995" s="39" t="s">
        <v>103</v>
      </c>
      <c r="O995" s="39">
        <v>3250</v>
      </c>
      <c r="P995" s="39">
        <v>47.529281693621861</v>
      </c>
      <c r="Q995" s="39" t="s">
        <v>103</v>
      </c>
      <c r="R995" s="39">
        <v>0</v>
      </c>
      <c r="S995" s="39">
        <v>10</v>
      </c>
      <c r="T995" s="39" t="s">
        <v>103</v>
      </c>
      <c r="U995" s="39" t="s">
        <v>104</v>
      </c>
      <c r="V995" s="39" t="s">
        <v>99</v>
      </c>
      <c r="W995" s="39" t="s">
        <v>103</v>
      </c>
      <c r="X995" s="39">
        <v>10</v>
      </c>
      <c r="Y995" s="39">
        <v>0</v>
      </c>
      <c r="Z995" s="21">
        <v>0</v>
      </c>
      <c r="AA995" s="22">
        <v>1</v>
      </c>
      <c r="AB995" s="20">
        <v>2018</v>
      </c>
      <c r="AC995" s="20" t="s">
        <v>103</v>
      </c>
      <c r="AD995" s="23" t="s">
        <v>103</v>
      </c>
      <c r="AE995" s="23" t="s">
        <v>103</v>
      </c>
      <c r="AF995" s="2">
        <f t="shared" si="15"/>
        <v>47.529281693621861</v>
      </c>
    </row>
    <row r="996" spans="1:32" x14ac:dyDescent="0.35">
      <c r="A996" s="19" t="s">
        <v>1341</v>
      </c>
      <c r="B996" s="20" t="s">
        <v>32</v>
      </c>
      <c r="C996" s="20" t="s">
        <v>1254</v>
      </c>
      <c r="D996" s="20" t="s">
        <v>1254</v>
      </c>
      <c r="E996" s="20" t="s">
        <v>25</v>
      </c>
      <c r="F996" s="20"/>
      <c r="G996" s="20" t="s">
        <v>97</v>
      </c>
      <c r="H996" s="20" t="s">
        <v>98</v>
      </c>
      <c r="I996" s="20" t="s">
        <v>174</v>
      </c>
      <c r="J996" s="39">
        <v>25</v>
      </c>
      <c r="K996" s="39">
        <v>0</v>
      </c>
      <c r="L996" s="39" t="s">
        <v>1255</v>
      </c>
      <c r="M996" s="39" t="s">
        <v>101</v>
      </c>
      <c r="N996" s="39" t="s">
        <v>103</v>
      </c>
      <c r="O996" s="39" t="s">
        <v>103</v>
      </c>
      <c r="P996" s="39" t="s">
        <v>103</v>
      </c>
      <c r="Q996" s="39" t="s">
        <v>103</v>
      </c>
      <c r="R996" s="39" t="s">
        <v>103</v>
      </c>
      <c r="S996" s="39" t="s">
        <v>103</v>
      </c>
      <c r="T996" s="39" t="s">
        <v>103</v>
      </c>
      <c r="U996" s="39" t="s">
        <v>104</v>
      </c>
      <c r="V996" s="39" t="s">
        <v>99</v>
      </c>
      <c r="W996" s="39" t="s">
        <v>103</v>
      </c>
      <c r="X996" s="39">
        <v>0</v>
      </c>
      <c r="Y996" s="39">
        <v>0</v>
      </c>
      <c r="Z996" s="21" t="s">
        <v>103</v>
      </c>
      <c r="AA996" s="22" t="s">
        <v>103</v>
      </c>
      <c r="AB996" s="20">
        <v>2018</v>
      </c>
      <c r="AC996" s="20" t="s">
        <v>103</v>
      </c>
      <c r="AD996" s="23" t="s">
        <v>103</v>
      </c>
      <c r="AE996" s="23" t="s">
        <v>103</v>
      </c>
      <c r="AF996" s="2" t="str">
        <f t="shared" si="15"/>
        <v/>
      </c>
    </row>
    <row r="997" spans="1:32" x14ac:dyDescent="0.35">
      <c r="A997" s="19" t="s">
        <v>1342</v>
      </c>
      <c r="B997" s="20" t="s">
        <v>32</v>
      </c>
      <c r="C997" s="20" t="s">
        <v>1254</v>
      </c>
      <c r="D997" s="20" t="s">
        <v>1254</v>
      </c>
      <c r="E997" s="20" t="s">
        <v>25</v>
      </c>
      <c r="F997" s="20"/>
      <c r="G997" s="20" t="s">
        <v>97</v>
      </c>
      <c r="H997" s="20" t="s">
        <v>98</v>
      </c>
      <c r="I997" s="20" t="s">
        <v>174</v>
      </c>
      <c r="J997" s="39">
        <v>25</v>
      </c>
      <c r="K997" s="39">
        <v>0</v>
      </c>
      <c r="L997" s="39" t="s">
        <v>1255</v>
      </c>
      <c r="M997" s="39" t="s">
        <v>101</v>
      </c>
      <c r="N997" s="39" t="s">
        <v>103</v>
      </c>
      <c r="O997" s="39" t="s">
        <v>103</v>
      </c>
      <c r="P997" s="39" t="s">
        <v>103</v>
      </c>
      <c r="Q997" s="39" t="s">
        <v>103</v>
      </c>
      <c r="R997" s="39">
        <v>0</v>
      </c>
      <c r="S997" s="39">
        <v>5</v>
      </c>
      <c r="T997" s="39" t="s">
        <v>103</v>
      </c>
      <c r="U997" s="39" t="s">
        <v>104</v>
      </c>
      <c r="V997" s="39" t="s">
        <v>99</v>
      </c>
      <c r="W997" s="39" t="s">
        <v>103</v>
      </c>
      <c r="X997" s="39">
        <v>0</v>
      </c>
      <c r="Y997" s="39">
        <v>0</v>
      </c>
      <c r="Z997" s="21" t="s">
        <v>103</v>
      </c>
      <c r="AA997" s="22" t="s">
        <v>103</v>
      </c>
      <c r="AB997" s="20">
        <v>2018</v>
      </c>
      <c r="AC997" s="20" t="s">
        <v>103</v>
      </c>
      <c r="AD997" s="23" t="s">
        <v>103</v>
      </c>
      <c r="AE997" s="23" t="s">
        <v>103</v>
      </c>
      <c r="AF997" s="2" t="str">
        <f t="shared" si="15"/>
        <v/>
      </c>
    </row>
    <row r="998" spans="1:32" x14ac:dyDescent="0.35">
      <c r="A998" s="19" t="s">
        <v>1343</v>
      </c>
      <c r="B998" s="20" t="s">
        <v>32</v>
      </c>
      <c r="C998" s="20" t="s">
        <v>1254</v>
      </c>
      <c r="D998" s="20" t="s">
        <v>1254</v>
      </c>
      <c r="E998" s="20" t="s">
        <v>26</v>
      </c>
      <c r="F998" s="20"/>
      <c r="G998" s="20" t="s">
        <v>97</v>
      </c>
      <c r="H998" s="20" t="s">
        <v>98</v>
      </c>
      <c r="I998" s="20" t="s">
        <v>174</v>
      </c>
      <c r="J998" s="39">
        <v>25</v>
      </c>
      <c r="K998" s="39">
        <v>0</v>
      </c>
      <c r="L998" s="39" t="s">
        <v>1255</v>
      </c>
      <c r="M998" s="39" t="s">
        <v>101</v>
      </c>
      <c r="N998" s="39" t="s">
        <v>103</v>
      </c>
      <c r="O998" s="39">
        <v>2443.0100000000002</v>
      </c>
      <c r="P998" s="39">
        <v>35.72754168318005</v>
      </c>
      <c r="Q998" s="39" t="s">
        <v>103</v>
      </c>
      <c r="R998" s="39">
        <v>0</v>
      </c>
      <c r="S998" s="39">
        <v>2000</v>
      </c>
      <c r="T998" s="39" t="s">
        <v>103</v>
      </c>
      <c r="U998" s="39" t="s">
        <v>109</v>
      </c>
      <c r="V998" s="39" t="s">
        <v>99</v>
      </c>
      <c r="W998" s="39">
        <v>0</v>
      </c>
      <c r="X998" s="39">
        <v>2000</v>
      </c>
      <c r="Y998" s="39">
        <v>2000</v>
      </c>
      <c r="Z998" s="21">
        <v>1</v>
      </c>
      <c r="AA998" s="22">
        <v>1</v>
      </c>
      <c r="AB998" s="20">
        <v>2018</v>
      </c>
      <c r="AC998" s="20" t="s">
        <v>103</v>
      </c>
      <c r="AD998" s="23" t="s">
        <v>103</v>
      </c>
      <c r="AE998" s="23">
        <v>43830</v>
      </c>
      <c r="AF998" s="2">
        <f t="shared" si="15"/>
        <v>35.72754168318005</v>
      </c>
    </row>
    <row r="999" spans="1:32" x14ac:dyDescent="0.35">
      <c r="A999" s="19" t="s">
        <v>1344</v>
      </c>
      <c r="B999" s="20" t="s">
        <v>32</v>
      </c>
      <c r="C999" s="20" t="s">
        <v>1254</v>
      </c>
      <c r="D999" s="20" t="s">
        <v>1254</v>
      </c>
      <c r="E999" s="20" t="s">
        <v>26</v>
      </c>
      <c r="F999" s="20"/>
      <c r="G999" s="20" t="s">
        <v>97</v>
      </c>
      <c r="H999" s="20" t="s">
        <v>98</v>
      </c>
      <c r="I999" s="20" t="s">
        <v>174</v>
      </c>
      <c r="J999" s="39">
        <v>25</v>
      </c>
      <c r="K999" s="39">
        <v>0</v>
      </c>
      <c r="L999" s="39" t="s">
        <v>1255</v>
      </c>
      <c r="M999" s="39" t="s">
        <v>101</v>
      </c>
      <c r="N999" s="39" t="s">
        <v>103</v>
      </c>
      <c r="O999" s="39">
        <v>2512.83</v>
      </c>
      <c r="P999" s="39">
        <v>36.748616897902714</v>
      </c>
      <c r="Q999" s="39" t="s">
        <v>103</v>
      </c>
      <c r="R999" s="39">
        <v>0</v>
      </c>
      <c r="S999" s="39">
        <v>2000</v>
      </c>
      <c r="T999" s="39" t="s">
        <v>103</v>
      </c>
      <c r="U999" s="39" t="s">
        <v>109</v>
      </c>
      <c r="V999" s="39" t="s">
        <v>99</v>
      </c>
      <c r="W999" s="39">
        <v>0</v>
      </c>
      <c r="X999" s="39">
        <v>2000</v>
      </c>
      <c r="Y999" s="39">
        <v>2000</v>
      </c>
      <c r="Z999" s="21">
        <v>1</v>
      </c>
      <c r="AA999" s="22">
        <v>1</v>
      </c>
      <c r="AB999" s="20">
        <v>2018</v>
      </c>
      <c r="AC999" s="20" t="s">
        <v>103</v>
      </c>
      <c r="AD999" s="23" t="s">
        <v>103</v>
      </c>
      <c r="AE999" s="23">
        <v>43921</v>
      </c>
      <c r="AF999" s="2">
        <f t="shared" si="15"/>
        <v>36.748616897902714</v>
      </c>
    </row>
    <row r="1000" spans="1:32" x14ac:dyDescent="0.35">
      <c r="A1000" s="19" t="s">
        <v>1345</v>
      </c>
      <c r="B1000" s="20" t="s">
        <v>32</v>
      </c>
      <c r="C1000" s="20" t="s">
        <v>1254</v>
      </c>
      <c r="D1000" s="20" t="s">
        <v>1254</v>
      </c>
      <c r="E1000" s="20" t="s">
        <v>25</v>
      </c>
      <c r="F1000" s="20"/>
      <c r="G1000" s="20" t="s">
        <v>97</v>
      </c>
      <c r="H1000" s="20" t="s">
        <v>98</v>
      </c>
      <c r="I1000" s="20" t="s">
        <v>174</v>
      </c>
      <c r="J1000" s="39">
        <v>25</v>
      </c>
      <c r="K1000" s="39">
        <v>0</v>
      </c>
      <c r="L1000" s="39" t="s">
        <v>1255</v>
      </c>
      <c r="M1000" s="39" t="s">
        <v>101</v>
      </c>
      <c r="N1000" s="39" t="s">
        <v>103</v>
      </c>
      <c r="O1000" s="39" t="s">
        <v>103</v>
      </c>
      <c r="P1000" s="39" t="s">
        <v>103</v>
      </c>
      <c r="Q1000" s="39" t="s">
        <v>103</v>
      </c>
      <c r="R1000" s="39">
        <v>0</v>
      </c>
      <c r="S1000" s="39">
        <v>4</v>
      </c>
      <c r="T1000" s="39" t="s">
        <v>103</v>
      </c>
      <c r="U1000" s="39" t="s">
        <v>104</v>
      </c>
      <c r="V1000" s="39" t="s">
        <v>99</v>
      </c>
      <c r="W1000" s="39" t="s">
        <v>103</v>
      </c>
      <c r="X1000" s="39">
        <v>0</v>
      </c>
      <c r="Y1000" s="39">
        <v>0</v>
      </c>
      <c r="Z1000" s="21" t="s">
        <v>103</v>
      </c>
      <c r="AA1000" s="22" t="s">
        <v>103</v>
      </c>
      <c r="AB1000" s="20">
        <v>2018</v>
      </c>
      <c r="AC1000" s="20" t="s">
        <v>103</v>
      </c>
      <c r="AD1000" s="23" t="s">
        <v>103</v>
      </c>
      <c r="AE1000" s="23" t="s">
        <v>103</v>
      </c>
      <c r="AF1000" s="2" t="str">
        <f t="shared" si="15"/>
        <v/>
      </c>
    </row>
    <row r="1001" spans="1:32" x14ac:dyDescent="0.35">
      <c r="A1001" s="19" t="s">
        <v>1346</v>
      </c>
      <c r="B1001" s="20" t="s">
        <v>32</v>
      </c>
      <c r="C1001" s="20" t="s">
        <v>1254</v>
      </c>
      <c r="D1001" s="20" t="s">
        <v>1254</v>
      </c>
      <c r="E1001" s="20" t="s">
        <v>25</v>
      </c>
      <c r="F1001" s="20"/>
      <c r="G1001" s="20" t="s">
        <v>97</v>
      </c>
      <c r="H1001" s="20" t="s">
        <v>98</v>
      </c>
      <c r="I1001" s="20" t="s">
        <v>174</v>
      </c>
      <c r="J1001" s="39">
        <v>25</v>
      </c>
      <c r="K1001" s="39">
        <v>0</v>
      </c>
      <c r="L1001" s="39" t="s">
        <v>1255</v>
      </c>
      <c r="M1001" s="39" t="s">
        <v>101</v>
      </c>
      <c r="N1001" s="39" t="s">
        <v>103</v>
      </c>
      <c r="O1001" s="39" t="s">
        <v>103</v>
      </c>
      <c r="P1001" s="39" t="s">
        <v>103</v>
      </c>
      <c r="Q1001" s="39" t="s">
        <v>103</v>
      </c>
      <c r="R1001" s="39">
        <v>0</v>
      </c>
      <c r="S1001" s="39">
        <v>2.0840000000000001</v>
      </c>
      <c r="T1001" s="39" t="s">
        <v>103</v>
      </c>
      <c r="U1001" s="39" t="s">
        <v>104</v>
      </c>
      <c r="V1001" s="39" t="s">
        <v>99</v>
      </c>
      <c r="W1001" s="39" t="s">
        <v>103</v>
      </c>
      <c r="X1001" s="39">
        <v>0</v>
      </c>
      <c r="Y1001" s="39">
        <v>0</v>
      </c>
      <c r="Z1001" s="21" t="s">
        <v>103</v>
      </c>
      <c r="AA1001" s="22" t="s">
        <v>103</v>
      </c>
      <c r="AB1001" s="20">
        <v>2018</v>
      </c>
      <c r="AC1001" s="20" t="s">
        <v>103</v>
      </c>
      <c r="AD1001" s="23" t="s">
        <v>103</v>
      </c>
      <c r="AE1001" s="23">
        <v>43497</v>
      </c>
      <c r="AF1001" s="2" t="str">
        <f t="shared" si="15"/>
        <v/>
      </c>
    </row>
    <row r="1002" spans="1:32" x14ac:dyDescent="0.35">
      <c r="A1002" s="19" t="s">
        <v>1347</v>
      </c>
      <c r="B1002" s="20" t="s">
        <v>32</v>
      </c>
      <c r="C1002" s="20" t="s">
        <v>1254</v>
      </c>
      <c r="D1002" s="20" t="s">
        <v>1254</v>
      </c>
      <c r="E1002" s="20" t="s">
        <v>25</v>
      </c>
      <c r="F1002" s="20"/>
      <c r="G1002" s="20" t="s">
        <v>97</v>
      </c>
      <c r="H1002" s="20" t="s">
        <v>98</v>
      </c>
      <c r="I1002" s="20" t="s">
        <v>174</v>
      </c>
      <c r="J1002" s="39">
        <v>25</v>
      </c>
      <c r="K1002" s="39">
        <v>0</v>
      </c>
      <c r="L1002" s="39" t="s">
        <v>1255</v>
      </c>
      <c r="M1002" s="39" t="s">
        <v>101</v>
      </c>
      <c r="N1002" s="39" t="s">
        <v>103</v>
      </c>
      <c r="O1002" s="39" t="s">
        <v>103</v>
      </c>
      <c r="P1002" s="39" t="s">
        <v>103</v>
      </c>
      <c r="Q1002" s="39" t="s">
        <v>103</v>
      </c>
      <c r="R1002" s="39">
        <v>0</v>
      </c>
      <c r="S1002" s="39">
        <v>8</v>
      </c>
      <c r="T1002" s="39" t="s">
        <v>103</v>
      </c>
      <c r="U1002" s="39" t="s">
        <v>104</v>
      </c>
      <c r="V1002" s="39" t="s">
        <v>99</v>
      </c>
      <c r="W1002" s="39" t="s">
        <v>103</v>
      </c>
      <c r="X1002" s="39">
        <v>0</v>
      </c>
      <c r="Y1002" s="39">
        <v>0</v>
      </c>
      <c r="Z1002" s="21" t="s">
        <v>103</v>
      </c>
      <c r="AA1002" s="22" t="s">
        <v>103</v>
      </c>
      <c r="AB1002" s="20">
        <v>2018</v>
      </c>
      <c r="AC1002" s="20" t="s">
        <v>103</v>
      </c>
      <c r="AD1002" s="23" t="s">
        <v>103</v>
      </c>
      <c r="AE1002" s="23" t="s">
        <v>103</v>
      </c>
      <c r="AF1002" s="2" t="str">
        <f t="shared" si="15"/>
        <v/>
      </c>
    </row>
    <row r="1003" spans="1:32" x14ac:dyDescent="0.35">
      <c r="A1003" s="19" t="s">
        <v>1348</v>
      </c>
      <c r="B1003" s="20" t="s">
        <v>32</v>
      </c>
      <c r="C1003" s="20" t="s">
        <v>1254</v>
      </c>
      <c r="D1003" s="20" t="s">
        <v>1254</v>
      </c>
      <c r="E1003" s="20" t="s">
        <v>25</v>
      </c>
      <c r="F1003" s="20"/>
      <c r="G1003" s="20" t="s">
        <v>97</v>
      </c>
      <c r="H1003" s="20" t="s">
        <v>98</v>
      </c>
      <c r="I1003" s="20" t="s">
        <v>174</v>
      </c>
      <c r="J1003" s="39">
        <v>25</v>
      </c>
      <c r="K1003" s="39">
        <v>0</v>
      </c>
      <c r="L1003" s="39" t="s">
        <v>1255</v>
      </c>
      <c r="M1003" s="39" t="s">
        <v>101</v>
      </c>
      <c r="N1003" s="39" t="s">
        <v>103</v>
      </c>
      <c r="O1003" s="39" t="s">
        <v>103</v>
      </c>
      <c r="P1003" s="39" t="s">
        <v>103</v>
      </c>
      <c r="Q1003" s="39" t="s">
        <v>103</v>
      </c>
      <c r="R1003" s="39">
        <v>0</v>
      </c>
      <c r="S1003" s="39">
        <v>1.492</v>
      </c>
      <c r="T1003" s="39" t="s">
        <v>103</v>
      </c>
      <c r="U1003" s="39" t="s">
        <v>104</v>
      </c>
      <c r="V1003" s="39" t="s">
        <v>99</v>
      </c>
      <c r="W1003" s="39" t="s">
        <v>103</v>
      </c>
      <c r="X1003" s="39">
        <v>0</v>
      </c>
      <c r="Y1003" s="39">
        <v>0</v>
      </c>
      <c r="Z1003" s="21" t="s">
        <v>103</v>
      </c>
      <c r="AA1003" s="22" t="s">
        <v>103</v>
      </c>
      <c r="AB1003" s="20">
        <v>2018</v>
      </c>
      <c r="AC1003" s="20" t="s">
        <v>103</v>
      </c>
      <c r="AD1003" s="23" t="s">
        <v>103</v>
      </c>
      <c r="AE1003" s="23" t="s">
        <v>103</v>
      </c>
      <c r="AF1003" s="2" t="str">
        <f t="shared" si="15"/>
        <v/>
      </c>
    </row>
    <row r="1004" spans="1:32" x14ac:dyDescent="0.35">
      <c r="A1004" s="19" t="s">
        <v>1349</v>
      </c>
      <c r="B1004" s="20" t="s">
        <v>32</v>
      </c>
      <c r="C1004" s="20" t="s">
        <v>1254</v>
      </c>
      <c r="D1004" s="20" t="s">
        <v>1254</v>
      </c>
      <c r="E1004" s="20" t="s">
        <v>25</v>
      </c>
      <c r="F1004" s="20"/>
      <c r="G1004" s="20" t="s">
        <v>97</v>
      </c>
      <c r="H1004" s="20" t="s">
        <v>98</v>
      </c>
      <c r="I1004" s="20" t="s">
        <v>174</v>
      </c>
      <c r="J1004" s="39">
        <v>25</v>
      </c>
      <c r="K1004" s="39">
        <v>0</v>
      </c>
      <c r="L1004" s="39" t="s">
        <v>1255</v>
      </c>
      <c r="M1004" s="39" t="s">
        <v>101</v>
      </c>
      <c r="N1004" s="39" t="s">
        <v>103</v>
      </c>
      <c r="O1004" s="39">
        <v>2593</v>
      </c>
      <c r="P1004" s="39">
        <v>37.921054594326613</v>
      </c>
      <c r="Q1004" s="39" t="s">
        <v>103</v>
      </c>
      <c r="R1004" s="39">
        <v>0</v>
      </c>
      <c r="S1004" s="39">
        <v>2000</v>
      </c>
      <c r="T1004" s="39" t="s">
        <v>103</v>
      </c>
      <c r="U1004" s="39" t="s">
        <v>104</v>
      </c>
      <c r="V1004" s="39" t="s">
        <v>99</v>
      </c>
      <c r="W1004" s="39">
        <v>0</v>
      </c>
      <c r="X1004" s="39">
        <v>2000</v>
      </c>
      <c r="Y1004" s="39">
        <v>2000</v>
      </c>
      <c r="Z1004" s="21">
        <v>1</v>
      </c>
      <c r="AA1004" s="22">
        <v>1</v>
      </c>
      <c r="AB1004" s="20">
        <v>2018</v>
      </c>
      <c r="AC1004" s="20" t="s">
        <v>103</v>
      </c>
      <c r="AD1004" s="23" t="s">
        <v>103</v>
      </c>
      <c r="AE1004" s="23">
        <v>44046</v>
      </c>
      <c r="AF1004" s="2">
        <f t="shared" si="15"/>
        <v>37.921054594326613</v>
      </c>
    </row>
    <row r="1005" spans="1:32" x14ac:dyDescent="0.35">
      <c r="A1005" s="19" t="s">
        <v>1350</v>
      </c>
      <c r="B1005" s="20" t="s">
        <v>32</v>
      </c>
      <c r="C1005" s="20" t="s">
        <v>1254</v>
      </c>
      <c r="D1005" s="20" t="s">
        <v>1254</v>
      </c>
      <c r="E1005" s="20" t="s">
        <v>25</v>
      </c>
      <c r="F1005" s="20"/>
      <c r="G1005" s="20" t="s">
        <v>97</v>
      </c>
      <c r="H1005" s="20" t="s">
        <v>98</v>
      </c>
      <c r="I1005" s="20" t="s">
        <v>174</v>
      </c>
      <c r="J1005" s="39">
        <v>25</v>
      </c>
      <c r="K1005" s="39">
        <v>0</v>
      </c>
      <c r="L1005" s="39" t="s">
        <v>1255</v>
      </c>
      <c r="M1005" s="39" t="s">
        <v>101</v>
      </c>
      <c r="N1005" s="39" t="s">
        <v>103</v>
      </c>
      <c r="O1005" s="39">
        <v>2470</v>
      </c>
      <c r="P1005" s="39">
        <v>36.122254087152612</v>
      </c>
      <c r="Q1005" s="39" t="s">
        <v>103</v>
      </c>
      <c r="R1005" s="39">
        <v>0</v>
      </c>
      <c r="S1005" s="39">
        <v>500</v>
      </c>
      <c r="T1005" s="39" t="s">
        <v>103</v>
      </c>
      <c r="U1005" s="39" t="s">
        <v>104</v>
      </c>
      <c r="V1005" s="39" t="s">
        <v>99</v>
      </c>
      <c r="W1005" s="39">
        <v>0</v>
      </c>
      <c r="X1005" s="39">
        <v>500</v>
      </c>
      <c r="Y1005" s="39">
        <v>500</v>
      </c>
      <c r="Z1005" s="21">
        <v>1</v>
      </c>
      <c r="AA1005" s="22">
        <v>1</v>
      </c>
      <c r="AB1005" s="20">
        <v>2018</v>
      </c>
      <c r="AC1005" s="20" t="s">
        <v>103</v>
      </c>
      <c r="AD1005" s="23" t="s">
        <v>103</v>
      </c>
      <c r="AE1005" s="23">
        <v>43829</v>
      </c>
      <c r="AF1005" s="2">
        <f t="shared" si="15"/>
        <v>36.122254087152612</v>
      </c>
    </row>
    <row r="1006" spans="1:32" x14ac:dyDescent="0.35">
      <c r="A1006" s="19" t="s">
        <v>1351</v>
      </c>
      <c r="B1006" s="20" t="s">
        <v>32</v>
      </c>
      <c r="C1006" s="20" t="s">
        <v>1254</v>
      </c>
      <c r="D1006" s="20" t="s">
        <v>1254</v>
      </c>
      <c r="E1006" s="20" t="s">
        <v>25</v>
      </c>
      <c r="F1006" s="20"/>
      <c r="G1006" s="20" t="s">
        <v>97</v>
      </c>
      <c r="H1006" s="20" t="s">
        <v>98</v>
      </c>
      <c r="I1006" s="20" t="s">
        <v>174</v>
      </c>
      <c r="J1006" s="39">
        <v>25</v>
      </c>
      <c r="K1006" s="39">
        <v>0</v>
      </c>
      <c r="L1006" s="39" t="s">
        <v>1255</v>
      </c>
      <c r="M1006" s="39" t="s">
        <v>101</v>
      </c>
      <c r="N1006" s="39" t="s">
        <v>103</v>
      </c>
      <c r="O1006" s="39">
        <v>2700</v>
      </c>
      <c r="P1006" s="39">
        <v>39.485864791624316</v>
      </c>
      <c r="Q1006" s="39" t="s">
        <v>103</v>
      </c>
      <c r="R1006" s="39">
        <v>0</v>
      </c>
      <c r="S1006" s="39">
        <v>750</v>
      </c>
      <c r="T1006" s="39" t="s">
        <v>103</v>
      </c>
      <c r="U1006" s="39" t="s">
        <v>104</v>
      </c>
      <c r="V1006" s="39" t="s">
        <v>99</v>
      </c>
      <c r="W1006" s="39">
        <v>0</v>
      </c>
      <c r="X1006" s="39">
        <v>750</v>
      </c>
      <c r="Y1006" s="39">
        <v>750</v>
      </c>
      <c r="Z1006" s="21">
        <v>1</v>
      </c>
      <c r="AA1006" s="22">
        <v>1</v>
      </c>
      <c r="AB1006" s="20">
        <v>2018</v>
      </c>
      <c r="AC1006" s="20" t="s">
        <v>103</v>
      </c>
      <c r="AD1006" s="23" t="s">
        <v>103</v>
      </c>
      <c r="AE1006" s="23">
        <v>44007</v>
      </c>
      <c r="AF1006" s="2">
        <f t="shared" si="15"/>
        <v>39.485864791624316</v>
      </c>
    </row>
    <row r="1007" spans="1:32" x14ac:dyDescent="0.35">
      <c r="A1007" s="19" t="s">
        <v>1352</v>
      </c>
      <c r="B1007" s="20" t="s">
        <v>32</v>
      </c>
      <c r="C1007" s="20" t="s">
        <v>1254</v>
      </c>
      <c r="D1007" s="20" t="s">
        <v>1254</v>
      </c>
      <c r="E1007" s="20" t="s">
        <v>25</v>
      </c>
      <c r="F1007" s="20"/>
      <c r="G1007" s="20" t="s">
        <v>97</v>
      </c>
      <c r="H1007" s="20" t="s">
        <v>98</v>
      </c>
      <c r="I1007" s="20" t="s">
        <v>174</v>
      </c>
      <c r="J1007" s="39">
        <v>25</v>
      </c>
      <c r="K1007" s="39">
        <v>0</v>
      </c>
      <c r="L1007" s="39" t="s">
        <v>1255</v>
      </c>
      <c r="M1007" s="39" t="s">
        <v>101</v>
      </c>
      <c r="N1007" s="39" t="s">
        <v>103</v>
      </c>
      <c r="O1007" s="39">
        <v>2910</v>
      </c>
      <c r="P1007" s="39">
        <v>42.556987608750653</v>
      </c>
      <c r="Q1007" s="39" t="s">
        <v>103</v>
      </c>
      <c r="R1007" s="39">
        <v>0</v>
      </c>
      <c r="S1007" s="39">
        <v>100</v>
      </c>
      <c r="T1007" s="39" t="s">
        <v>103</v>
      </c>
      <c r="U1007" s="39" t="s">
        <v>104</v>
      </c>
      <c r="V1007" s="39" t="s">
        <v>99</v>
      </c>
      <c r="W1007" s="39">
        <v>0</v>
      </c>
      <c r="X1007" s="39">
        <v>100</v>
      </c>
      <c r="Y1007" s="39">
        <v>100</v>
      </c>
      <c r="Z1007" s="21">
        <v>1</v>
      </c>
      <c r="AA1007" s="22">
        <v>1</v>
      </c>
      <c r="AB1007" s="20">
        <v>2018</v>
      </c>
      <c r="AC1007" s="20" t="s">
        <v>103</v>
      </c>
      <c r="AD1007" s="23" t="s">
        <v>103</v>
      </c>
      <c r="AE1007" s="23">
        <v>44196</v>
      </c>
      <c r="AF1007" s="2">
        <f t="shared" si="15"/>
        <v>42.556987608750653</v>
      </c>
    </row>
    <row r="1008" spans="1:32" x14ac:dyDescent="0.35">
      <c r="A1008" s="19" t="s">
        <v>1353</v>
      </c>
      <c r="B1008" s="20" t="s">
        <v>32</v>
      </c>
      <c r="C1008" s="20" t="s">
        <v>1254</v>
      </c>
      <c r="D1008" s="20" t="s">
        <v>1254</v>
      </c>
      <c r="E1008" s="20" t="s">
        <v>25</v>
      </c>
      <c r="F1008" s="20"/>
      <c r="G1008" s="20" t="s">
        <v>97</v>
      </c>
      <c r="H1008" s="20" t="s">
        <v>98</v>
      </c>
      <c r="I1008" s="20" t="s">
        <v>174</v>
      </c>
      <c r="J1008" s="39">
        <v>25</v>
      </c>
      <c r="K1008" s="39">
        <v>0</v>
      </c>
      <c r="L1008" s="39" t="s">
        <v>1255</v>
      </c>
      <c r="M1008" s="39" t="s">
        <v>101</v>
      </c>
      <c r="N1008" s="39" t="s">
        <v>103</v>
      </c>
      <c r="O1008" s="39">
        <v>2850</v>
      </c>
      <c r="P1008" s="39">
        <v>41.679523946714554</v>
      </c>
      <c r="Q1008" s="39" t="s">
        <v>103</v>
      </c>
      <c r="R1008" s="39">
        <v>0</v>
      </c>
      <c r="S1008" s="39">
        <v>650</v>
      </c>
      <c r="T1008" s="39" t="s">
        <v>103</v>
      </c>
      <c r="U1008" s="39" t="s">
        <v>104</v>
      </c>
      <c r="V1008" s="39" t="s">
        <v>99</v>
      </c>
      <c r="W1008" s="39">
        <v>0</v>
      </c>
      <c r="X1008" s="39">
        <v>500</v>
      </c>
      <c r="Y1008" s="39">
        <v>500</v>
      </c>
      <c r="Z1008" s="21">
        <v>1</v>
      </c>
      <c r="AA1008" s="22">
        <v>0.76923076923076927</v>
      </c>
      <c r="AB1008" s="20">
        <v>2018</v>
      </c>
      <c r="AC1008" s="20" t="s">
        <v>103</v>
      </c>
      <c r="AD1008" s="23" t="s">
        <v>103</v>
      </c>
      <c r="AE1008" s="23">
        <v>43671</v>
      </c>
      <c r="AF1008" s="2">
        <f t="shared" si="15"/>
        <v>41.679523946714554</v>
      </c>
    </row>
    <row r="1009" spans="1:32" x14ac:dyDescent="0.35">
      <c r="A1009" s="19" t="s">
        <v>1354</v>
      </c>
      <c r="B1009" s="20" t="s">
        <v>32</v>
      </c>
      <c r="C1009" s="20" t="s">
        <v>1254</v>
      </c>
      <c r="D1009" s="20" t="s">
        <v>1254</v>
      </c>
      <c r="E1009" s="20" t="s">
        <v>25</v>
      </c>
      <c r="F1009" s="20"/>
      <c r="G1009" s="20" t="s">
        <v>97</v>
      </c>
      <c r="H1009" s="20" t="s">
        <v>98</v>
      </c>
      <c r="I1009" s="20" t="s">
        <v>174</v>
      </c>
      <c r="J1009" s="39">
        <v>25</v>
      </c>
      <c r="K1009" s="39">
        <v>0</v>
      </c>
      <c r="L1009" s="39" t="s">
        <v>1255</v>
      </c>
      <c r="M1009" s="39" t="s">
        <v>101</v>
      </c>
      <c r="N1009" s="39" t="s">
        <v>103</v>
      </c>
      <c r="O1009" s="39">
        <v>2890</v>
      </c>
      <c r="P1009" s="39">
        <v>42.264499721405286</v>
      </c>
      <c r="Q1009" s="39" t="s">
        <v>103</v>
      </c>
      <c r="R1009" s="39">
        <v>0</v>
      </c>
      <c r="S1009" s="39">
        <v>200</v>
      </c>
      <c r="T1009" s="39" t="s">
        <v>103</v>
      </c>
      <c r="U1009" s="39" t="s">
        <v>104</v>
      </c>
      <c r="V1009" s="39" t="s">
        <v>99</v>
      </c>
      <c r="W1009" s="39">
        <v>0</v>
      </c>
      <c r="X1009" s="39">
        <v>100</v>
      </c>
      <c r="Y1009" s="39">
        <v>100</v>
      </c>
      <c r="Z1009" s="21">
        <v>1</v>
      </c>
      <c r="AA1009" s="22">
        <v>0.5</v>
      </c>
      <c r="AB1009" s="20">
        <v>2018</v>
      </c>
      <c r="AC1009" s="20" t="s">
        <v>103</v>
      </c>
      <c r="AD1009" s="23" t="s">
        <v>103</v>
      </c>
      <c r="AE1009" s="23">
        <v>44043</v>
      </c>
      <c r="AF1009" s="2">
        <f t="shared" si="15"/>
        <v>42.264499721405286</v>
      </c>
    </row>
    <row r="1010" spans="1:32" x14ac:dyDescent="0.35">
      <c r="A1010" s="19" t="s">
        <v>1355</v>
      </c>
      <c r="B1010" s="20" t="s">
        <v>32</v>
      </c>
      <c r="C1010" s="20" t="s">
        <v>1254</v>
      </c>
      <c r="D1010" s="20" t="s">
        <v>1254</v>
      </c>
      <c r="E1010" s="20" t="s">
        <v>25</v>
      </c>
      <c r="F1010" s="20"/>
      <c r="G1010" s="20" t="s">
        <v>97</v>
      </c>
      <c r="H1010" s="20" t="s">
        <v>98</v>
      </c>
      <c r="I1010" s="20" t="s">
        <v>174</v>
      </c>
      <c r="J1010" s="39">
        <v>25</v>
      </c>
      <c r="K1010" s="39">
        <v>0</v>
      </c>
      <c r="L1010" s="39" t="s">
        <v>1255</v>
      </c>
      <c r="M1010" s="39" t="s">
        <v>101</v>
      </c>
      <c r="N1010" s="39" t="s">
        <v>103</v>
      </c>
      <c r="O1010" s="39" t="s">
        <v>103</v>
      </c>
      <c r="P1010" s="39" t="s">
        <v>103</v>
      </c>
      <c r="Q1010" s="39" t="s">
        <v>103</v>
      </c>
      <c r="R1010" s="39">
        <v>0</v>
      </c>
      <c r="S1010" s="39">
        <v>200</v>
      </c>
      <c r="T1010" s="39" t="s">
        <v>103</v>
      </c>
      <c r="U1010" s="39" t="s">
        <v>104</v>
      </c>
      <c r="V1010" s="39" t="s">
        <v>99</v>
      </c>
      <c r="W1010" s="39" t="s">
        <v>103</v>
      </c>
      <c r="X1010" s="39">
        <v>200</v>
      </c>
      <c r="Y1010" s="39">
        <v>0</v>
      </c>
      <c r="Z1010" s="21">
        <v>0</v>
      </c>
      <c r="AA1010" s="22">
        <v>1</v>
      </c>
      <c r="AB1010" s="20">
        <v>2018</v>
      </c>
      <c r="AC1010" s="20" t="s">
        <v>103</v>
      </c>
      <c r="AD1010" s="23" t="s">
        <v>103</v>
      </c>
      <c r="AE1010" s="23" t="s">
        <v>103</v>
      </c>
      <c r="AF1010" s="2" t="str">
        <f t="shared" si="15"/>
        <v/>
      </c>
    </row>
    <row r="1011" spans="1:32" x14ac:dyDescent="0.35">
      <c r="A1011" s="19" t="s">
        <v>1356</v>
      </c>
      <c r="B1011" s="20" t="s">
        <v>32</v>
      </c>
      <c r="C1011" s="20" t="s">
        <v>1254</v>
      </c>
      <c r="D1011" s="20" t="s">
        <v>1254</v>
      </c>
      <c r="E1011" s="20" t="s">
        <v>25</v>
      </c>
      <c r="F1011" s="20"/>
      <c r="G1011" s="20" t="s">
        <v>97</v>
      </c>
      <c r="H1011" s="20" t="s">
        <v>98</v>
      </c>
      <c r="I1011" s="20" t="s">
        <v>174</v>
      </c>
      <c r="J1011" s="39">
        <v>25</v>
      </c>
      <c r="K1011" s="39">
        <v>0</v>
      </c>
      <c r="L1011" s="39" t="s">
        <v>1255</v>
      </c>
      <c r="M1011" s="39" t="s">
        <v>101</v>
      </c>
      <c r="N1011" s="39" t="s">
        <v>103</v>
      </c>
      <c r="O1011" s="39">
        <v>3108</v>
      </c>
      <c r="P1011" s="39">
        <v>45.452617693469769</v>
      </c>
      <c r="Q1011" s="39" t="s">
        <v>103</v>
      </c>
      <c r="R1011" s="39">
        <v>0</v>
      </c>
      <c r="S1011" s="39">
        <v>250</v>
      </c>
      <c r="T1011" s="39" t="s">
        <v>103</v>
      </c>
      <c r="U1011" s="39" t="s">
        <v>104</v>
      </c>
      <c r="V1011" s="39" t="s">
        <v>99</v>
      </c>
      <c r="W1011" s="39">
        <v>0</v>
      </c>
      <c r="X1011" s="39">
        <v>250</v>
      </c>
      <c r="Y1011" s="39">
        <v>250</v>
      </c>
      <c r="Z1011" s="21">
        <v>1</v>
      </c>
      <c r="AA1011" s="22">
        <v>1</v>
      </c>
      <c r="AB1011" s="20">
        <v>2018</v>
      </c>
      <c r="AC1011" s="20" t="s">
        <v>103</v>
      </c>
      <c r="AD1011" s="23" t="s">
        <v>103</v>
      </c>
      <c r="AE1011" s="23">
        <v>43731</v>
      </c>
      <c r="AF1011" s="2">
        <f t="shared" si="15"/>
        <v>45.452617693469769</v>
      </c>
    </row>
    <row r="1012" spans="1:32" x14ac:dyDescent="0.35">
      <c r="A1012" s="19" t="s">
        <v>1357</v>
      </c>
      <c r="B1012" s="20" t="s">
        <v>32</v>
      </c>
      <c r="C1012" s="20" t="s">
        <v>1254</v>
      </c>
      <c r="D1012" s="20" t="s">
        <v>1254</v>
      </c>
      <c r="E1012" s="20" t="s">
        <v>25</v>
      </c>
      <c r="F1012" s="20"/>
      <c r="G1012" s="20" t="s">
        <v>97</v>
      </c>
      <c r="H1012" s="20" t="s">
        <v>98</v>
      </c>
      <c r="I1012" s="20" t="s">
        <v>174</v>
      </c>
      <c r="J1012" s="39">
        <v>25</v>
      </c>
      <c r="K1012" s="39">
        <v>0</v>
      </c>
      <c r="L1012" s="39" t="s">
        <v>1255</v>
      </c>
      <c r="M1012" s="39" t="s">
        <v>101</v>
      </c>
      <c r="N1012" s="39" t="s">
        <v>103</v>
      </c>
      <c r="O1012" s="39" t="s">
        <v>103</v>
      </c>
      <c r="P1012" s="39" t="s">
        <v>103</v>
      </c>
      <c r="Q1012" s="39" t="s">
        <v>103</v>
      </c>
      <c r="R1012" s="39">
        <v>0</v>
      </c>
      <c r="S1012" s="39">
        <v>50</v>
      </c>
      <c r="T1012" s="39" t="s">
        <v>103</v>
      </c>
      <c r="U1012" s="39" t="s">
        <v>104</v>
      </c>
      <c r="V1012" s="39" t="s">
        <v>99</v>
      </c>
      <c r="W1012" s="39" t="s">
        <v>103</v>
      </c>
      <c r="X1012" s="39">
        <v>50</v>
      </c>
      <c r="Y1012" s="39">
        <v>0</v>
      </c>
      <c r="Z1012" s="21">
        <v>0</v>
      </c>
      <c r="AA1012" s="22">
        <v>1</v>
      </c>
      <c r="AB1012" s="20">
        <v>2018</v>
      </c>
      <c r="AC1012" s="20" t="s">
        <v>103</v>
      </c>
      <c r="AD1012" s="23" t="s">
        <v>103</v>
      </c>
      <c r="AE1012" s="23" t="s">
        <v>103</v>
      </c>
      <c r="AF1012" s="2" t="str">
        <f t="shared" si="15"/>
        <v/>
      </c>
    </row>
    <row r="1013" spans="1:32" x14ac:dyDescent="0.35">
      <c r="A1013" s="19" t="s">
        <v>1358</v>
      </c>
      <c r="B1013" s="20" t="s">
        <v>340</v>
      </c>
      <c r="C1013" s="20" t="s">
        <v>1254</v>
      </c>
      <c r="D1013" s="20" t="s">
        <v>1254</v>
      </c>
      <c r="E1013" s="20" t="s">
        <v>25</v>
      </c>
      <c r="F1013" s="20"/>
      <c r="G1013" s="20" t="s">
        <v>97</v>
      </c>
      <c r="H1013" s="20" t="s">
        <v>98</v>
      </c>
      <c r="I1013" s="20" t="s">
        <v>174</v>
      </c>
      <c r="J1013" s="39">
        <v>25</v>
      </c>
      <c r="K1013" s="39">
        <v>0</v>
      </c>
      <c r="L1013" s="39" t="s">
        <v>1255</v>
      </c>
      <c r="M1013" s="39" t="s">
        <v>101</v>
      </c>
      <c r="N1013" s="39" t="s">
        <v>103</v>
      </c>
      <c r="O1013" s="39" t="s">
        <v>103</v>
      </c>
      <c r="P1013" s="39" t="s">
        <v>103</v>
      </c>
      <c r="Q1013" s="39" t="s">
        <v>103</v>
      </c>
      <c r="R1013" s="39">
        <v>0</v>
      </c>
      <c r="S1013" s="39">
        <v>50</v>
      </c>
      <c r="T1013" s="39" t="s">
        <v>103</v>
      </c>
      <c r="U1013" s="39" t="s">
        <v>104</v>
      </c>
      <c r="V1013" s="39" t="s">
        <v>99</v>
      </c>
      <c r="W1013" s="39" t="s">
        <v>103</v>
      </c>
      <c r="X1013" s="39" t="s">
        <v>103</v>
      </c>
      <c r="Y1013" s="39">
        <v>0</v>
      </c>
      <c r="Z1013" s="21" t="s">
        <v>103</v>
      </c>
      <c r="AA1013" s="22" t="s">
        <v>103</v>
      </c>
      <c r="AB1013" s="20">
        <v>2018</v>
      </c>
      <c r="AC1013" s="20" t="s">
        <v>103</v>
      </c>
      <c r="AD1013" s="23" t="s">
        <v>103</v>
      </c>
      <c r="AE1013" s="23" t="s">
        <v>103</v>
      </c>
      <c r="AF1013" s="2" t="str">
        <f t="shared" si="15"/>
        <v/>
      </c>
    </row>
    <row r="1014" spans="1:32" x14ac:dyDescent="0.35">
      <c r="A1014" s="19" t="s">
        <v>1359</v>
      </c>
      <c r="B1014" s="20" t="s">
        <v>340</v>
      </c>
      <c r="C1014" s="20" t="s">
        <v>1254</v>
      </c>
      <c r="D1014" s="20" t="s">
        <v>1254</v>
      </c>
      <c r="E1014" s="20" t="s">
        <v>25</v>
      </c>
      <c r="F1014" s="20"/>
      <c r="G1014" s="20" t="s">
        <v>97</v>
      </c>
      <c r="H1014" s="20" t="s">
        <v>98</v>
      </c>
      <c r="I1014" s="20" t="s">
        <v>174</v>
      </c>
      <c r="J1014" s="39">
        <v>25</v>
      </c>
      <c r="K1014" s="39">
        <v>0</v>
      </c>
      <c r="L1014" s="39" t="s">
        <v>1255</v>
      </c>
      <c r="M1014" s="39" t="s">
        <v>101</v>
      </c>
      <c r="N1014" s="39" t="s">
        <v>103</v>
      </c>
      <c r="O1014" s="39" t="s">
        <v>103</v>
      </c>
      <c r="P1014" s="39" t="s">
        <v>103</v>
      </c>
      <c r="Q1014" s="39" t="s">
        <v>103</v>
      </c>
      <c r="R1014" s="39">
        <v>0</v>
      </c>
      <c r="S1014" s="39">
        <v>65</v>
      </c>
      <c r="T1014" s="39" t="s">
        <v>103</v>
      </c>
      <c r="U1014" s="39" t="s">
        <v>104</v>
      </c>
      <c r="V1014" s="39" t="s">
        <v>99</v>
      </c>
      <c r="W1014" s="39" t="s">
        <v>103</v>
      </c>
      <c r="X1014" s="39" t="s">
        <v>103</v>
      </c>
      <c r="Y1014" s="39">
        <v>0</v>
      </c>
      <c r="Z1014" s="21" t="s">
        <v>103</v>
      </c>
      <c r="AA1014" s="22" t="s">
        <v>103</v>
      </c>
      <c r="AB1014" s="20">
        <v>2018</v>
      </c>
      <c r="AC1014" s="20" t="s">
        <v>103</v>
      </c>
      <c r="AD1014" s="23" t="s">
        <v>103</v>
      </c>
      <c r="AE1014" s="23" t="s">
        <v>103</v>
      </c>
      <c r="AF1014" s="2" t="str">
        <f t="shared" si="15"/>
        <v/>
      </c>
    </row>
    <row r="1015" spans="1:32" x14ac:dyDescent="0.35">
      <c r="A1015" s="19" t="s">
        <v>1360</v>
      </c>
      <c r="B1015" s="20" t="s">
        <v>32</v>
      </c>
      <c r="C1015" s="20" t="s">
        <v>1254</v>
      </c>
      <c r="D1015" s="20" t="s">
        <v>1254</v>
      </c>
      <c r="E1015" s="20" t="s">
        <v>25</v>
      </c>
      <c r="F1015" s="20"/>
      <c r="G1015" s="20" t="s">
        <v>97</v>
      </c>
      <c r="H1015" s="20" t="s">
        <v>98</v>
      </c>
      <c r="I1015" s="20" t="s">
        <v>174</v>
      </c>
      <c r="J1015" s="39">
        <v>25</v>
      </c>
      <c r="K1015" s="39">
        <v>0</v>
      </c>
      <c r="L1015" s="39" t="s">
        <v>1255</v>
      </c>
      <c r="M1015" s="39" t="s">
        <v>101</v>
      </c>
      <c r="N1015" s="39" t="s">
        <v>103</v>
      </c>
      <c r="O1015" s="39">
        <v>2718</v>
      </c>
      <c r="P1015" s="39">
        <v>39.749103890235148</v>
      </c>
      <c r="Q1015" s="39" t="s">
        <v>103</v>
      </c>
      <c r="R1015" s="39">
        <v>0</v>
      </c>
      <c r="S1015" s="39">
        <v>1000</v>
      </c>
      <c r="T1015" s="39" t="s">
        <v>103</v>
      </c>
      <c r="U1015" s="39" t="s">
        <v>104</v>
      </c>
      <c r="V1015" s="39" t="s">
        <v>99</v>
      </c>
      <c r="W1015" s="39">
        <v>0</v>
      </c>
      <c r="X1015" s="39">
        <v>1000</v>
      </c>
      <c r="Y1015" s="39">
        <v>1000</v>
      </c>
      <c r="Z1015" s="21">
        <v>1</v>
      </c>
      <c r="AA1015" s="22">
        <v>1</v>
      </c>
      <c r="AB1015" s="20">
        <v>2018</v>
      </c>
      <c r="AC1015" s="20" t="s">
        <v>103</v>
      </c>
      <c r="AD1015" s="23" t="s">
        <v>103</v>
      </c>
      <c r="AE1015" s="23">
        <v>43775</v>
      </c>
      <c r="AF1015" s="2">
        <f t="shared" si="15"/>
        <v>39.749103890235148</v>
      </c>
    </row>
    <row r="1016" spans="1:32" x14ac:dyDescent="0.35">
      <c r="A1016" s="19" t="s">
        <v>1361</v>
      </c>
      <c r="B1016" s="20" t="s">
        <v>340</v>
      </c>
      <c r="C1016" s="20" t="s">
        <v>1254</v>
      </c>
      <c r="D1016" s="20" t="s">
        <v>1254</v>
      </c>
      <c r="E1016" s="20" t="s">
        <v>25</v>
      </c>
      <c r="F1016" s="20"/>
      <c r="G1016" s="20" t="s">
        <v>97</v>
      </c>
      <c r="H1016" s="20" t="s">
        <v>98</v>
      </c>
      <c r="I1016" s="20" t="s">
        <v>174</v>
      </c>
      <c r="J1016" s="39">
        <v>25</v>
      </c>
      <c r="K1016" s="39">
        <v>0</v>
      </c>
      <c r="L1016" s="39" t="s">
        <v>1255</v>
      </c>
      <c r="M1016" s="39" t="s">
        <v>101</v>
      </c>
      <c r="N1016" s="39" t="s">
        <v>103</v>
      </c>
      <c r="O1016" s="39" t="s">
        <v>103</v>
      </c>
      <c r="P1016" s="39" t="s">
        <v>103</v>
      </c>
      <c r="Q1016" s="39" t="s">
        <v>103</v>
      </c>
      <c r="R1016" s="39">
        <v>0</v>
      </c>
      <c r="S1016" s="39">
        <v>1000</v>
      </c>
      <c r="T1016" s="39" t="s">
        <v>103</v>
      </c>
      <c r="U1016" s="39" t="s">
        <v>104</v>
      </c>
      <c r="V1016" s="39" t="s">
        <v>99</v>
      </c>
      <c r="W1016" s="39" t="s">
        <v>103</v>
      </c>
      <c r="X1016" s="39" t="s">
        <v>103</v>
      </c>
      <c r="Y1016" s="39">
        <v>0</v>
      </c>
      <c r="Z1016" s="21" t="s">
        <v>103</v>
      </c>
      <c r="AA1016" s="22" t="s">
        <v>103</v>
      </c>
      <c r="AB1016" s="20">
        <v>2018</v>
      </c>
      <c r="AC1016" s="20" t="s">
        <v>103</v>
      </c>
      <c r="AD1016" s="23" t="s">
        <v>103</v>
      </c>
      <c r="AE1016" s="23" t="s">
        <v>103</v>
      </c>
      <c r="AF1016" s="2" t="str">
        <f t="shared" si="15"/>
        <v/>
      </c>
    </row>
    <row r="1017" spans="1:32" x14ac:dyDescent="0.35">
      <c r="A1017" s="19" t="s">
        <v>1362</v>
      </c>
      <c r="B1017" s="20" t="s">
        <v>340</v>
      </c>
      <c r="C1017" s="20" t="s">
        <v>1254</v>
      </c>
      <c r="D1017" s="20" t="s">
        <v>1254</v>
      </c>
      <c r="E1017" s="20" t="s">
        <v>26</v>
      </c>
      <c r="F1017" s="20"/>
      <c r="G1017" s="20" t="s">
        <v>97</v>
      </c>
      <c r="H1017" s="20" t="s">
        <v>98</v>
      </c>
      <c r="I1017" s="20" t="s">
        <v>174</v>
      </c>
      <c r="J1017" s="39">
        <v>25</v>
      </c>
      <c r="K1017" s="39">
        <v>0</v>
      </c>
      <c r="L1017" s="39" t="s">
        <v>1255</v>
      </c>
      <c r="M1017" s="39" t="s">
        <v>101</v>
      </c>
      <c r="N1017" s="39" t="s">
        <v>103</v>
      </c>
      <c r="O1017" s="39" t="s">
        <v>103</v>
      </c>
      <c r="P1017" s="39" t="s">
        <v>103</v>
      </c>
      <c r="Q1017" s="39" t="s">
        <v>103</v>
      </c>
      <c r="R1017" s="39">
        <v>0</v>
      </c>
      <c r="S1017" s="39">
        <v>250</v>
      </c>
      <c r="T1017" s="39" t="s">
        <v>103</v>
      </c>
      <c r="U1017" s="39" t="s">
        <v>109</v>
      </c>
      <c r="V1017" s="39" t="s">
        <v>99</v>
      </c>
      <c r="W1017" s="39" t="s">
        <v>103</v>
      </c>
      <c r="X1017" s="39" t="s">
        <v>103</v>
      </c>
      <c r="Y1017" s="39">
        <v>0</v>
      </c>
      <c r="Z1017" s="21" t="s">
        <v>103</v>
      </c>
      <c r="AA1017" s="22" t="s">
        <v>103</v>
      </c>
      <c r="AB1017" s="20">
        <v>2018</v>
      </c>
      <c r="AC1017" s="20" t="s">
        <v>103</v>
      </c>
      <c r="AD1017" s="23" t="s">
        <v>103</v>
      </c>
      <c r="AE1017" s="23" t="s">
        <v>103</v>
      </c>
      <c r="AF1017" s="2" t="str">
        <f t="shared" si="15"/>
        <v/>
      </c>
    </row>
    <row r="1018" spans="1:32" x14ac:dyDescent="0.35">
      <c r="A1018" s="19" t="s">
        <v>1363</v>
      </c>
      <c r="B1018" s="20" t="s">
        <v>32</v>
      </c>
      <c r="C1018" s="20" t="s">
        <v>1254</v>
      </c>
      <c r="D1018" s="20" t="s">
        <v>1254</v>
      </c>
      <c r="E1018" s="20" t="s">
        <v>26</v>
      </c>
      <c r="F1018" s="20"/>
      <c r="G1018" s="20" t="s">
        <v>97</v>
      </c>
      <c r="H1018" s="20" t="s">
        <v>98</v>
      </c>
      <c r="I1018" s="20" t="s">
        <v>174</v>
      </c>
      <c r="J1018" s="39">
        <v>25</v>
      </c>
      <c r="K1018" s="39">
        <v>0</v>
      </c>
      <c r="L1018" s="39" t="s">
        <v>1255</v>
      </c>
      <c r="M1018" s="39" t="s">
        <v>101</v>
      </c>
      <c r="N1018" s="39" t="s">
        <v>103</v>
      </c>
      <c r="O1018" s="39">
        <v>2859.49</v>
      </c>
      <c r="P1018" s="39">
        <v>41.818309449259928</v>
      </c>
      <c r="Q1018" s="39" t="s">
        <v>103</v>
      </c>
      <c r="R1018" s="39">
        <v>0</v>
      </c>
      <c r="S1018" s="39">
        <v>500</v>
      </c>
      <c r="T1018" s="39" t="s">
        <v>103</v>
      </c>
      <c r="U1018" s="39" t="s">
        <v>109</v>
      </c>
      <c r="V1018" s="39" t="s">
        <v>99</v>
      </c>
      <c r="W1018" s="39">
        <v>0</v>
      </c>
      <c r="X1018" s="39">
        <v>500</v>
      </c>
      <c r="Y1018" s="39">
        <v>500</v>
      </c>
      <c r="Z1018" s="21">
        <v>1</v>
      </c>
      <c r="AA1018" s="22">
        <v>1</v>
      </c>
      <c r="AB1018" s="20">
        <v>2018</v>
      </c>
      <c r="AC1018" s="20" t="s">
        <v>103</v>
      </c>
      <c r="AD1018" s="23" t="s">
        <v>103</v>
      </c>
      <c r="AE1018" s="23">
        <v>43889</v>
      </c>
      <c r="AF1018" s="2">
        <f t="shared" si="15"/>
        <v>41.818309449259928</v>
      </c>
    </row>
    <row r="1019" spans="1:32" x14ac:dyDescent="0.35">
      <c r="A1019" s="19" t="s">
        <v>1364</v>
      </c>
      <c r="B1019" s="20" t="s">
        <v>32</v>
      </c>
      <c r="C1019" s="20" t="s">
        <v>1254</v>
      </c>
      <c r="D1019" s="20" t="s">
        <v>1254</v>
      </c>
      <c r="E1019" s="20" t="s">
        <v>26</v>
      </c>
      <c r="F1019" s="20"/>
      <c r="G1019" s="20" t="s">
        <v>97</v>
      </c>
      <c r="H1019" s="20" t="s">
        <v>98</v>
      </c>
      <c r="I1019" s="20" t="s">
        <v>174</v>
      </c>
      <c r="J1019" s="39">
        <v>25</v>
      </c>
      <c r="K1019" s="39">
        <v>0</v>
      </c>
      <c r="L1019" s="39" t="s">
        <v>1255</v>
      </c>
      <c r="M1019" s="39" t="s">
        <v>101</v>
      </c>
      <c r="N1019" s="39" t="s">
        <v>103</v>
      </c>
      <c r="O1019" s="39">
        <v>2800</v>
      </c>
      <c r="P1019" s="39">
        <v>40.948304228351141</v>
      </c>
      <c r="Q1019" s="39" t="s">
        <v>103</v>
      </c>
      <c r="R1019" s="39">
        <v>0</v>
      </c>
      <c r="S1019" s="39">
        <v>2000</v>
      </c>
      <c r="T1019" s="39" t="s">
        <v>103</v>
      </c>
      <c r="U1019" s="39" t="s">
        <v>109</v>
      </c>
      <c r="V1019" s="39" t="s">
        <v>99</v>
      </c>
      <c r="W1019" s="39">
        <v>0</v>
      </c>
      <c r="X1019" s="39">
        <v>1150</v>
      </c>
      <c r="Y1019" s="39">
        <v>1150</v>
      </c>
      <c r="Z1019" s="21">
        <v>1</v>
      </c>
      <c r="AA1019" s="22">
        <v>0.57499999999999996</v>
      </c>
      <c r="AB1019" s="20">
        <v>2018</v>
      </c>
      <c r="AC1019" s="20" t="s">
        <v>103</v>
      </c>
      <c r="AD1019" s="23" t="s">
        <v>103</v>
      </c>
      <c r="AE1019" s="23">
        <v>44074</v>
      </c>
      <c r="AF1019" s="2">
        <f t="shared" si="15"/>
        <v>40.948304228351141</v>
      </c>
    </row>
    <row r="1020" spans="1:32" x14ac:dyDescent="0.35">
      <c r="A1020" s="19" t="s">
        <v>1365</v>
      </c>
      <c r="B1020" s="20" t="s">
        <v>32</v>
      </c>
      <c r="C1020" s="20" t="s">
        <v>1254</v>
      </c>
      <c r="D1020" s="20" t="s">
        <v>1254</v>
      </c>
      <c r="E1020" s="20" t="s">
        <v>25</v>
      </c>
      <c r="F1020" s="20"/>
      <c r="G1020" s="20" t="s">
        <v>97</v>
      </c>
      <c r="H1020" s="20" t="s">
        <v>98</v>
      </c>
      <c r="I1020" s="20" t="s">
        <v>174</v>
      </c>
      <c r="J1020" s="39">
        <v>25</v>
      </c>
      <c r="K1020" s="39">
        <v>0</v>
      </c>
      <c r="L1020" s="39" t="s">
        <v>1255</v>
      </c>
      <c r="M1020" s="39" t="s">
        <v>101</v>
      </c>
      <c r="N1020" s="39" t="s">
        <v>103</v>
      </c>
      <c r="O1020" s="39">
        <v>2730</v>
      </c>
      <c r="P1020" s="39">
        <v>39.924596622642362</v>
      </c>
      <c r="Q1020" s="39" t="s">
        <v>103</v>
      </c>
      <c r="R1020" s="39">
        <v>0</v>
      </c>
      <c r="S1020" s="39">
        <v>750</v>
      </c>
      <c r="T1020" s="39" t="s">
        <v>103</v>
      </c>
      <c r="U1020" s="39" t="s">
        <v>104</v>
      </c>
      <c r="V1020" s="39" t="s">
        <v>99</v>
      </c>
      <c r="W1020" s="39">
        <v>0</v>
      </c>
      <c r="X1020" s="39">
        <v>750</v>
      </c>
      <c r="Y1020" s="39">
        <v>750</v>
      </c>
      <c r="Z1020" s="21">
        <v>1</v>
      </c>
      <c r="AA1020" s="22">
        <v>1</v>
      </c>
      <c r="AB1020" s="20">
        <v>2018</v>
      </c>
      <c r="AC1020" s="20" t="s">
        <v>103</v>
      </c>
      <c r="AD1020" s="23" t="s">
        <v>103</v>
      </c>
      <c r="AE1020" s="23">
        <v>43950</v>
      </c>
      <c r="AF1020" s="2">
        <f t="shared" si="15"/>
        <v>39.924596622642362</v>
      </c>
    </row>
    <row r="1021" spans="1:32" x14ac:dyDescent="0.35">
      <c r="A1021" s="19" t="s">
        <v>1366</v>
      </c>
      <c r="B1021" s="20" t="s">
        <v>32</v>
      </c>
      <c r="C1021" s="20" t="s">
        <v>1254</v>
      </c>
      <c r="D1021" s="20" t="s">
        <v>1254</v>
      </c>
      <c r="E1021" s="20" t="s">
        <v>25</v>
      </c>
      <c r="F1021" s="20"/>
      <c r="G1021" s="20" t="s">
        <v>97</v>
      </c>
      <c r="H1021" s="20" t="s">
        <v>98</v>
      </c>
      <c r="I1021" s="20" t="s">
        <v>174</v>
      </c>
      <c r="J1021" s="39">
        <v>25</v>
      </c>
      <c r="K1021" s="39">
        <v>0</v>
      </c>
      <c r="L1021" s="39" t="s">
        <v>1255</v>
      </c>
      <c r="M1021" s="39" t="s">
        <v>101</v>
      </c>
      <c r="N1021" s="39" t="s">
        <v>103</v>
      </c>
      <c r="O1021" s="39">
        <v>2820</v>
      </c>
      <c r="P1021" s="39">
        <v>41.240792115696507</v>
      </c>
      <c r="Q1021" s="39" t="s">
        <v>103</v>
      </c>
      <c r="R1021" s="39">
        <v>0</v>
      </c>
      <c r="S1021" s="39">
        <v>200</v>
      </c>
      <c r="T1021" s="39" t="s">
        <v>103</v>
      </c>
      <c r="U1021" s="39" t="s">
        <v>104</v>
      </c>
      <c r="V1021" s="39" t="s">
        <v>99</v>
      </c>
      <c r="W1021" s="39">
        <v>0</v>
      </c>
      <c r="X1021" s="39">
        <v>200</v>
      </c>
      <c r="Y1021" s="39">
        <v>200</v>
      </c>
      <c r="Z1021" s="21">
        <v>1</v>
      </c>
      <c r="AA1021" s="22">
        <v>1</v>
      </c>
      <c r="AB1021" s="20">
        <v>2018</v>
      </c>
      <c r="AC1021" s="20" t="s">
        <v>103</v>
      </c>
      <c r="AD1021" s="23" t="s">
        <v>103</v>
      </c>
      <c r="AE1021" s="23">
        <v>43958</v>
      </c>
      <c r="AF1021" s="2">
        <f t="shared" si="15"/>
        <v>41.240792115696507</v>
      </c>
    </row>
    <row r="1022" spans="1:32" x14ac:dyDescent="0.35">
      <c r="A1022" s="19" t="s">
        <v>1367</v>
      </c>
      <c r="B1022" s="20" t="s">
        <v>32</v>
      </c>
      <c r="C1022" s="20" t="s">
        <v>1254</v>
      </c>
      <c r="D1022" s="20" t="s">
        <v>1254</v>
      </c>
      <c r="E1022" s="20" t="s">
        <v>25</v>
      </c>
      <c r="F1022" s="20"/>
      <c r="G1022" s="20" t="s">
        <v>97</v>
      </c>
      <c r="H1022" s="20" t="s">
        <v>98</v>
      </c>
      <c r="I1022" s="20" t="s">
        <v>174</v>
      </c>
      <c r="J1022" s="39">
        <v>25</v>
      </c>
      <c r="K1022" s="39">
        <v>0</v>
      </c>
      <c r="L1022" s="39" t="s">
        <v>1255</v>
      </c>
      <c r="M1022" s="39" t="s">
        <v>101</v>
      </c>
      <c r="N1022" s="39" t="s">
        <v>103</v>
      </c>
      <c r="O1022" s="39" t="s">
        <v>103</v>
      </c>
      <c r="P1022" s="39" t="s">
        <v>103</v>
      </c>
      <c r="Q1022" s="39" t="s">
        <v>103</v>
      </c>
      <c r="R1022" s="39">
        <v>0</v>
      </c>
      <c r="S1022" s="39">
        <v>50</v>
      </c>
      <c r="T1022" s="39" t="s">
        <v>103</v>
      </c>
      <c r="U1022" s="39" t="s">
        <v>104</v>
      </c>
      <c r="V1022" s="39" t="s">
        <v>99</v>
      </c>
      <c r="W1022" s="39" t="s">
        <v>103</v>
      </c>
      <c r="X1022" s="39">
        <v>50</v>
      </c>
      <c r="Y1022" s="39">
        <v>0</v>
      </c>
      <c r="Z1022" s="21">
        <v>0</v>
      </c>
      <c r="AA1022" s="22">
        <v>1</v>
      </c>
      <c r="AB1022" s="20">
        <v>2018</v>
      </c>
      <c r="AC1022" s="20" t="s">
        <v>103</v>
      </c>
      <c r="AD1022" s="23" t="s">
        <v>103</v>
      </c>
      <c r="AE1022" s="23" t="s">
        <v>103</v>
      </c>
      <c r="AF1022" s="2" t="str">
        <f t="shared" si="15"/>
        <v/>
      </c>
    </row>
    <row r="1023" spans="1:32" x14ac:dyDescent="0.35">
      <c r="A1023" s="19" t="s">
        <v>1368</v>
      </c>
      <c r="B1023" s="20" t="s">
        <v>32</v>
      </c>
      <c r="C1023" s="20" t="s">
        <v>1254</v>
      </c>
      <c r="D1023" s="20" t="s">
        <v>1254</v>
      </c>
      <c r="E1023" s="20" t="s">
        <v>25</v>
      </c>
      <c r="F1023" s="20"/>
      <c r="G1023" s="20" t="s">
        <v>97</v>
      </c>
      <c r="H1023" s="20" t="s">
        <v>98</v>
      </c>
      <c r="I1023" s="20" t="s">
        <v>174</v>
      </c>
      <c r="J1023" s="39">
        <v>25</v>
      </c>
      <c r="K1023" s="39">
        <v>0</v>
      </c>
      <c r="L1023" s="39" t="s">
        <v>1255</v>
      </c>
      <c r="M1023" s="39" t="s">
        <v>101</v>
      </c>
      <c r="N1023" s="39" t="s">
        <v>103</v>
      </c>
      <c r="O1023" s="39">
        <v>3290</v>
      </c>
      <c r="P1023" s="39">
        <v>48.114257468312594</v>
      </c>
      <c r="Q1023" s="39" t="s">
        <v>103</v>
      </c>
      <c r="R1023" s="39">
        <v>0</v>
      </c>
      <c r="S1023" s="39">
        <v>150</v>
      </c>
      <c r="T1023" s="39" t="s">
        <v>103</v>
      </c>
      <c r="U1023" s="39" t="s">
        <v>104</v>
      </c>
      <c r="V1023" s="39" t="s">
        <v>99</v>
      </c>
      <c r="W1023" s="39">
        <v>0</v>
      </c>
      <c r="X1023" s="39">
        <v>150</v>
      </c>
      <c r="Y1023" s="39">
        <v>150</v>
      </c>
      <c r="Z1023" s="21">
        <v>1</v>
      </c>
      <c r="AA1023" s="22">
        <v>1</v>
      </c>
      <c r="AB1023" s="20">
        <v>2018</v>
      </c>
      <c r="AC1023" s="20" t="s">
        <v>103</v>
      </c>
      <c r="AD1023" s="23" t="s">
        <v>103</v>
      </c>
      <c r="AE1023" s="23">
        <v>44012</v>
      </c>
      <c r="AF1023" s="2">
        <f t="shared" si="15"/>
        <v>48.114257468312594</v>
      </c>
    </row>
    <row r="1024" spans="1:32" x14ac:dyDescent="0.35">
      <c r="A1024" s="19" t="s">
        <v>1369</v>
      </c>
      <c r="B1024" s="20" t="s">
        <v>32</v>
      </c>
      <c r="C1024" s="20" t="s">
        <v>1254</v>
      </c>
      <c r="D1024" s="20" t="s">
        <v>1254</v>
      </c>
      <c r="E1024" s="20" t="s">
        <v>51</v>
      </c>
      <c r="F1024" s="20"/>
      <c r="G1024" s="20" t="s">
        <v>97</v>
      </c>
      <c r="H1024" s="20" t="s">
        <v>98</v>
      </c>
      <c r="I1024" s="20" t="s">
        <v>174</v>
      </c>
      <c r="J1024" s="39">
        <v>25</v>
      </c>
      <c r="K1024" s="39">
        <v>0</v>
      </c>
      <c r="L1024" s="39" t="s">
        <v>1255</v>
      </c>
      <c r="M1024" s="39" t="s">
        <v>101</v>
      </c>
      <c r="N1024" s="39" t="s">
        <v>103</v>
      </c>
      <c r="O1024" s="39">
        <v>2679.28</v>
      </c>
      <c r="P1024" s="39">
        <v>39.182847340334519</v>
      </c>
      <c r="Q1024" s="39" t="s">
        <v>103</v>
      </c>
      <c r="R1024" s="39">
        <v>0</v>
      </c>
      <c r="S1024" s="39">
        <v>2500</v>
      </c>
      <c r="T1024" s="39" t="s">
        <v>103</v>
      </c>
      <c r="U1024" s="39" t="s">
        <v>147</v>
      </c>
      <c r="V1024" s="39" t="s">
        <v>99</v>
      </c>
      <c r="W1024" s="39">
        <v>0</v>
      </c>
      <c r="X1024" s="39">
        <v>840</v>
      </c>
      <c r="Y1024" s="39">
        <v>840</v>
      </c>
      <c r="Z1024" s="21">
        <v>1</v>
      </c>
      <c r="AA1024" s="22">
        <v>0.33600000000000002</v>
      </c>
      <c r="AB1024" s="20">
        <v>2018</v>
      </c>
      <c r="AC1024" s="20" t="s">
        <v>103</v>
      </c>
      <c r="AD1024" s="23" t="s">
        <v>103</v>
      </c>
      <c r="AE1024" s="23">
        <v>44196</v>
      </c>
      <c r="AF1024" s="2">
        <f t="shared" si="15"/>
        <v>39.182847340334519</v>
      </c>
    </row>
    <row r="1025" spans="1:32" x14ac:dyDescent="0.35">
      <c r="A1025" s="19" t="s">
        <v>1370</v>
      </c>
      <c r="B1025" s="20" t="s">
        <v>32</v>
      </c>
      <c r="C1025" s="20" t="s">
        <v>1254</v>
      </c>
      <c r="D1025" s="20" t="s">
        <v>1254</v>
      </c>
      <c r="E1025" s="20" t="s">
        <v>25</v>
      </c>
      <c r="F1025" s="20"/>
      <c r="G1025" s="20" t="s">
        <v>97</v>
      </c>
      <c r="H1025" s="20" t="s">
        <v>98</v>
      </c>
      <c r="I1025" s="20" t="s">
        <v>174</v>
      </c>
      <c r="J1025" s="39">
        <v>25</v>
      </c>
      <c r="K1025" s="39">
        <v>0</v>
      </c>
      <c r="L1025" s="39" t="s">
        <v>1255</v>
      </c>
      <c r="M1025" s="39" t="s">
        <v>101</v>
      </c>
      <c r="N1025" s="39" t="s">
        <v>103</v>
      </c>
      <c r="O1025" s="39">
        <v>2502</v>
      </c>
      <c r="P1025" s="39">
        <v>36.5902347069052</v>
      </c>
      <c r="Q1025" s="39" t="s">
        <v>103</v>
      </c>
      <c r="R1025" s="39">
        <v>0</v>
      </c>
      <c r="S1025" s="39">
        <v>2000</v>
      </c>
      <c r="T1025" s="39" t="s">
        <v>103</v>
      </c>
      <c r="U1025" s="39" t="s">
        <v>104</v>
      </c>
      <c r="V1025" s="39" t="s">
        <v>99</v>
      </c>
      <c r="W1025" s="39">
        <v>0</v>
      </c>
      <c r="X1025" s="39">
        <v>2000</v>
      </c>
      <c r="Y1025" s="39">
        <v>2000</v>
      </c>
      <c r="Z1025" s="21">
        <v>1</v>
      </c>
      <c r="AA1025" s="22">
        <v>1</v>
      </c>
      <c r="AB1025" s="20">
        <v>2018</v>
      </c>
      <c r="AC1025" s="20" t="s">
        <v>103</v>
      </c>
      <c r="AD1025" s="23" t="s">
        <v>103</v>
      </c>
      <c r="AE1025" s="23">
        <v>44016</v>
      </c>
      <c r="AF1025" s="2">
        <f t="shared" si="15"/>
        <v>36.5902347069052</v>
      </c>
    </row>
    <row r="1026" spans="1:32" x14ac:dyDescent="0.35">
      <c r="A1026" s="19" t="s">
        <v>1371</v>
      </c>
      <c r="B1026" s="20" t="s">
        <v>32</v>
      </c>
      <c r="C1026" s="20" t="s">
        <v>1254</v>
      </c>
      <c r="D1026" s="20" t="s">
        <v>1254</v>
      </c>
      <c r="E1026" s="20" t="s">
        <v>25</v>
      </c>
      <c r="F1026" s="20"/>
      <c r="G1026" s="20" t="s">
        <v>97</v>
      </c>
      <c r="H1026" s="20" t="s">
        <v>98</v>
      </c>
      <c r="I1026" s="20" t="s">
        <v>174</v>
      </c>
      <c r="J1026" s="39">
        <v>25</v>
      </c>
      <c r="K1026" s="39">
        <v>0</v>
      </c>
      <c r="L1026" s="39" t="s">
        <v>1255</v>
      </c>
      <c r="M1026" s="39" t="s">
        <v>101</v>
      </c>
      <c r="N1026" s="39" t="s">
        <v>103</v>
      </c>
      <c r="O1026" s="39">
        <v>3320</v>
      </c>
      <c r="P1026" s="39">
        <v>48.55298929933064</v>
      </c>
      <c r="Q1026" s="39" t="s">
        <v>103</v>
      </c>
      <c r="R1026" s="39">
        <v>0</v>
      </c>
      <c r="S1026" s="39">
        <v>275</v>
      </c>
      <c r="T1026" s="39" t="s">
        <v>103</v>
      </c>
      <c r="U1026" s="39" t="s">
        <v>104</v>
      </c>
      <c r="V1026" s="39" t="s">
        <v>99</v>
      </c>
      <c r="W1026" s="39">
        <v>0</v>
      </c>
      <c r="X1026" s="39">
        <v>75</v>
      </c>
      <c r="Y1026" s="39">
        <v>75</v>
      </c>
      <c r="Z1026" s="21">
        <v>1</v>
      </c>
      <c r="AA1026" s="22">
        <v>0.27272727272727271</v>
      </c>
      <c r="AB1026" s="20">
        <v>2018</v>
      </c>
      <c r="AC1026" s="20" t="s">
        <v>103</v>
      </c>
      <c r="AD1026" s="23" t="s">
        <v>103</v>
      </c>
      <c r="AE1026" s="23">
        <v>43979</v>
      </c>
      <c r="AF1026" s="2">
        <f t="shared" si="15"/>
        <v>48.55298929933064</v>
      </c>
    </row>
    <row r="1027" spans="1:32" x14ac:dyDescent="0.35">
      <c r="A1027" s="19" t="s">
        <v>1372</v>
      </c>
      <c r="B1027" s="20" t="s">
        <v>32</v>
      </c>
      <c r="C1027" s="20" t="s">
        <v>1254</v>
      </c>
      <c r="D1027" s="20" t="s">
        <v>1254</v>
      </c>
      <c r="E1027" s="20" t="s">
        <v>25</v>
      </c>
      <c r="F1027" s="20"/>
      <c r="G1027" s="20" t="s">
        <v>97</v>
      </c>
      <c r="H1027" s="20" t="s">
        <v>98</v>
      </c>
      <c r="I1027" s="20" t="s">
        <v>174</v>
      </c>
      <c r="J1027" s="39">
        <v>25</v>
      </c>
      <c r="K1027" s="39">
        <v>0</v>
      </c>
      <c r="L1027" s="39" t="s">
        <v>1255</v>
      </c>
      <c r="M1027" s="39" t="s">
        <v>101</v>
      </c>
      <c r="N1027" s="39" t="s">
        <v>103</v>
      </c>
      <c r="O1027" s="39">
        <v>2440</v>
      </c>
      <c r="P1027" s="39">
        <v>35.683522256134566</v>
      </c>
      <c r="Q1027" s="39" t="s">
        <v>103</v>
      </c>
      <c r="R1027" s="39">
        <v>0</v>
      </c>
      <c r="S1027" s="39">
        <v>3000</v>
      </c>
      <c r="T1027" s="39" t="s">
        <v>103</v>
      </c>
      <c r="U1027" s="39" t="s">
        <v>104</v>
      </c>
      <c r="V1027" s="39" t="s">
        <v>99</v>
      </c>
      <c r="W1027" s="39">
        <v>0</v>
      </c>
      <c r="X1027" s="39">
        <v>600</v>
      </c>
      <c r="Y1027" s="39">
        <v>600</v>
      </c>
      <c r="Z1027" s="21">
        <v>1</v>
      </c>
      <c r="AA1027" s="22">
        <v>0.2</v>
      </c>
      <c r="AB1027" s="20">
        <v>2018</v>
      </c>
      <c r="AC1027" s="20" t="s">
        <v>103</v>
      </c>
      <c r="AD1027" s="23" t="s">
        <v>103</v>
      </c>
      <c r="AE1027" s="23">
        <v>44014</v>
      </c>
      <c r="AF1027" s="2">
        <f t="shared" ref="AF1027:AF1090" si="16">IF(ISBLANK(P1027), NA(), P1027)</f>
        <v>35.683522256134566</v>
      </c>
    </row>
    <row r="1028" spans="1:32" x14ac:dyDescent="0.35">
      <c r="A1028" s="19" t="s">
        <v>1373</v>
      </c>
      <c r="B1028" s="20" t="s">
        <v>32</v>
      </c>
      <c r="C1028" s="20" t="s">
        <v>1254</v>
      </c>
      <c r="D1028" s="20" t="s">
        <v>1254</v>
      </c>
      <c r="E1028" s="20" t="s">
        <v>26</v>
      </c>
      <c r="F1028" s="20"/>
      <c r="G1028" s="20" t="s">
        <v>97</v>
      </c>
      <c r="H1028" s="20" t="s">
        <v>98</v>
      </c>
      <c r="I1028" s="20" t="s">
        <v>174</v>
      </c>
      <c r="J1028" s="39">
        <v>25</v>
      </c>
      <c r="K1028" s="39">
        <v>0</v>
      </c>
      <c r="L1028" s="39" t="s">
        <v>1255</v>
      </c>
      <c r="M1028" s="39" t="s">
        <v>101</v>
      </c>
      <c r="N1028" s="39" t="s">
        <v>103</v>
      </c>
      <c r="O1028" s="39">
        <v>2766</v>
      </c>
      <c r="P1028" s="39">
        <v>40.451074819864019</v>
      </c>
      <c r="Q1028" s="39" t="s">
        <v>103</v>
      </c>
      <c r="R1028" s="39">
        <v>0</v>
      </c>
      <c r="S1028" s="39">
        <v>2000</v>
      </c>
      <c r="T1028" s="39" t="s">
        <v>103</v>
      </c>
      <c r="U1028" s="39" t="s">
        <v>109</v>
      </c>
      <c r="V1028" s="39" t="s">
        <v>99</v>
      </c>
      <c r="W1028" s="39">
        <v>0</v>
      </c>
      <c r="X1028" s="39">
        <v>1190</v>
      </c>
      <c r="Y1028" s="39">
        <v>1190</v>
      </c>
      <c r="Z1028" s="21">
        <v>1</v>
      </c>
      <c r="AA1028" s="22">
        <v>0.59499999999999997</v>
      </c>
      <c r="AB1028" s="20">
        <v>2018</v>
      </c>
      <c r="AC1028" s="20" t="s">
        <v>103</v>
      </c>
      <c r="AD1028" s="23" t="s">
        <v>103</v>
      </c>
      <c r="AE1028" s="23">
        <v>44104</v>
      </c>
      <c r="AF1028" s="2">
        <f t="shared" si="16"/>
        <v>40.451074819864019</v>
      </c>
    </row>
    <row r="1029" spans="1:32" x14ac:dyDescent="0.35">
      <c r="A1029" s="19" t="s">
        <v>1374</v>
      </c>
      <c r="B1029" s="20" t="s">
        <v>32</v>
      </c>
      <c r="C1029" s="20" t="s">
        <v>1254</v>
      </c>
      <c r="D1029" s="20" t="s">
        <v>1254</v>
      </c>
      <c r="E1029" s="20" t="s">
        <v>25</v>
      </c>
      <c r="F1029" s="20"/>
      <c r="G1029" s="20" t="s">
        <v>97</v>
      </c>
      <c r="H1029" s="20" t="s">
        <v>98</v>
      </c>
      <c r="I1029" s="20" t="s">
        <v>174</v>
      </c>
      <c r="J1029" s="39">
        <v>25</v>
      </c>
      <c r="K1029" s="39">
        <v>0</v>
      </c>
      <c r="L1029" s="39" t="s">
        <v>1255</v>
      </c>
      <c r="M1029" s="39" t="s">
        <v>101</v>
      </c>
      <c r="N1029" s="39" t="s">
        <v>103</v>
      </c>
      <c r="O1029" s="39">
        <v>3196</v>
      </c>
      <c r="P1029" s="39">
        <v>46.739564397789373</v>
      </c>
      <c r="Q1029" s="39" t="s">
        <v>103</v>
      </c>
      <c r="R1029" s="39">
        <v>0</v>
      </c>
      <c r="S1029" s="39">
        <v>500</v>
      </c>
      <c r="T1029" s="39" t="s">
        <v>103</v>
      </c>
      <c r="U1029" s="39" t="s">
        <v>104</v>
      </c>
      <c r="V1029" s="39" t="s">
        <v>99</v>
      </c>
      <c r="W1029" s="39">
        <v>0</v>
      </c>
      <c r="X1029" s="39">
        <v>500</v>
      </c>
      <c r="Y1029" s="39">
        <v>500</v>
      </c>
      <c r="Z1029" s="21">
        <v>1</v>
      </c>
      <c r="AA1029" s="22">
        <v>1</v>
      </c>
      <c r="AB1029" s="20">
        <v>2018</v>
      </c>
      <c r="AC1029" s="20" t="s">
        <v>103</v>
      </c>
      <c r="AD1029" s="23" t="s">
        <v>103</v>
      </c>
      <c r="AE1029" s="23">
        <v>44103</v>
      </c>
      <c r="AF1029" s="2">
        <f t="shared" si="16"/>
        <v>46.739564397789373</v>
      </c>
    </row>
    <row r="1030" spans="1:32" x14ac:dyDescent="0.35">
      <c r="A1030" s="19" t="s">
        <v>1375</v>
      </c>
      <c r="B1030" s="20" t="s">
        <v>32</v>
      </c>
      <c r="C1030" s="20" t="s">
        <v>1254</v>
      </c>
      <c r="D1030" s="20" t="s">
        <v>1254</v>
      </c>
      <c r="E1030" s="20" t="s">
        <v>25</v>
      </c>
      <c r="F1030" s="20"/>
      <c r="G1030" s="20" t="s">
        <v>97</v>
      </c>
      <c r="H1030" s="20" t="s">
        <v>98</v>
      </c>
      <c r="I1030" s="20" t="s">
        <v>174</v>
      </c>
      <c r="J1030" s="39">
        <v>25</v>
      </c>
      <c r="K1030" s="39">
        <v>0</v>
      </c>
      <c r="L1030" s="39" t="s">
        <v>1255</v>
      </c>
      <c r="M1030" s="39" t="s">
        <v>101</v>
      </c>
      <c r="N1030" s="39" t="s">
        <v>103</v>
      </c>
      <c r="O1030" s="39">
        <v>3059.82</v>
      </c>
      <c r="P1030" s="39">
        <v>44.748014372854783</v>
      </c>
      <c r="Q1030" s="39" t="s">
        <v>103</v>
      </c>
      <c r="R1030" s="39">
        <v>0</v>
      </c>
      <c r="S1030" s="39">
        <v>550</v>
      </c>
      <c r="T1030" s="39" t="s">
        <v>103</v>
      </c>
      <c r="U1030" s="39" t="s">
        <v>104</v>
      </c>
      <c r="V1030" s="39" t="s">
        <v>99</v>
      </c>
      <c r="W1030" s="39">
        <v>0</v>
      </c>
      <c r="X1030" s="39">
        <v>550</v>
      </c>
      <c r="Y1030" s="39">
        <v>550</v>
      </c>
      <c r="Z1030" s="21">
        <v>1</v>
      </c>
      <c r="AA1030" s="22">
        <v>1</v>
      </c>
      <c r="AB1030" s="20">
        <v>2018</v>
      </c>
      <c r="AC1030" s="20" t="s">
        <v>103</v>
      </c>
      <c r="AD1030" s="23" t="s">
        <v>103</v>
      </c>
      <c r="AE1030" s="23">
        <v>44138</v>
      </c>
      <c r="AF1030" s="2">
        <f t="shared" si="16"/>
        <v>44.748014372854783</v>
      </c>
    </row>
    <row r="1031" spans="1:32" x14ac:dyDescent="0.35">
      <c r="A1031" s="19" t="s">
        <v>1376</v>
      </c>
      <c r="B1031" s="20" t="s">
        <v>340</v>
      </c>
      <c r="C1031" s="20" t="s">
        <v>1254</v>
      </c>
      <c r="D1031" s="20" t="s">
        <v>1254</v>
      </c>
      <c r="E1031" s="20" t="s">
        <v>51</v>
      </c>
      <c r="F1031" s="20"/>
      <c r="G1031" s="20" t="s">
        <v>97</v>
      </c>
      <c r="H1031" s="20" t="s">
        <v>98</v>
      </c>
      <c r="I1031" s="20" t="s">
        <v>174</v>
      </c>
      <c r="J1031" s="39">
        <v>25</v>
      </c>
      <c r="K1031" s="39">
        <v>0</v>
      </c>
      <c r="L1031" s="39" t="s">
        <v>1255</v>
      </c>
      <c r="M1031" s="39" t="s">
        <v>101</v>
      </c>
      <c r="N1031" s="39" t="s">
        <v>103</v>
      </c>
      <c r="O1031" s="39" t="s">
        <v>103</v>
      </c>
      <c r="P1031" s="39" t="s">
        <v>103</v>
      </c>
      <c r="Q1031" s="39" t="s">
        <v>103</v>
      </c>
      <c r="R1031" s="39">
        <v>0</v>
      </c>
      <c r="S1031" s="39">
        <v>600</v>
      </c>
      <c r="T1031" s="39" t="s">
        <v>103</v>
      </c>
      <c r="U1031" s="39" t="s">
        <v>147</v>
      </c>
      <c r="V1031" s="39" t="s">
        <v>99</v>
      </c>
      <c r="W1031" s="39" t="s">
        <v>103</v>
      </c>
      <c r="X1031" s="39" t="s">
        <v>103</v>
      </c>
      <c r="Y1031" s="39">
        <v>0</v>
      </c>
      <c r="Z1031" s="21" t="s">
        <v>103</v>
      </c>
      <c r="AA1031" s="22" t="s">
        <v>103</v>
      </c>
      <c r="AB1031" s="20">
        <v>2019</v>
      </c>
      <c r="AC1031" s="20" t="s">
        <v>103</v>
      </c>
      <c r="AD1031" s="23" t="s">
        <v>103</v>
      </c>
      <c r="AE1031" s="23" t="s">
        <v>103</v>
      </c>
      <c r="AF1031" s="2" t="str">
        <f t="shared" si="16"/>
        <v/>
      </c>
    </row>
    <row r="1032" spans="1:32" x14ac:dyDescent="0.35">
      <c r="A1032" s="19" t="s">
        <v>1377</v>
      </c>
      <c r="B1032" s="20" t="s">
        <v>32</v>
      </c>
      <c r="C1032" s="20" t="s">
        <v>1254</v>
      </c>
      <c r="D1032" s="20" t="s">
        <v>1254</v>
      </c>
      <c r="E1032" s="20" t="s">
        <v>25</v>
      </c>
      <c r="F1032" s="20"/>
      <c r="G1032" s="20" t="s">
        <v>97</v>
      </c>
      <c r="H1032" s="20" t="s">
        <v>98</v>
      </c>
      <c r="I1032" s="20" t="s">
        <v>174</v>
      </c>
      <c r="J1032" s="39">
        <v>25</v>
      </c>
      <c r="K1032" s="39">
        <v>0</v>
      </c>
      <c r="L1032" s="39" t="s">
        <v>1255</v>
      </c>
      <c r="M1032" s="39" t="s">
        <v>101</v>
      </c>
      <c r="N1032" s="39" t="s">
        <v>103</v>
      </c>
      <c r="O1032" s="39">
        <v>3990</v>
      </c>
      <c r="P1032" s="39">
        <v>56.669535650677055</v>
      </c>
      <c r="Q1032" s="39" t="s">
        <v>103</v>
      </c>
      <c r="R1032" s="39">
        <v>0</v>
      </c>
      <c r="S1032" s="39">
        <v>70</v>
      </c>
      <c r="T1032" s="39" t="s">
        <v>103</v>
      </c>
      <c r="U1032" s="39" t="s">
        <v>104</v>
      </c>
      <c r="V1032" s="39" t="s">
        <v>99</v>
      </c>
      <c r="W1032" s="39" t="s">
        <v>103</v>
      </c>
      <c r="X1032" s="39">
        <v>70</v>
      </c>
      <c r="Y1032" s="39">
        <v>0</v>
      </c>
      <c r="Z1032" s="21">
        <v>0</v>
      </c>
      <c r="AA1032" s="22">
        <v>1</v>
      </c>
      <c r="AB1032" s="20">
        <v>2019</v>
      </c>
      <c r="AC1032" s="20" t="s">
        <v>103</v>
      </c>
      <c r="AD1032" s="23" t="s">
        <v>103</v>
      </c>
      <c r="AE1032" s="23" t="s">
        <v>103</v>
      </c>
      <c r="AF1032" s="2">
        <f t="shared" si="16"/>
        <v>56.669535650677055</v>
      </c>
    </row>
    <row r="1033" spans="1:32" x14ac:dyDescent="0.35">
      <c r="A1033" s="19" t="s">
        <v>1378</v>
      </c>
      <c r="B1033" s="20" t="s">
        <v>32</v>
      </c>
      <c r="C1033" s="20" t="s">
        <v>1254</v>
      </c>
      <c r="D1033" s="20" t="s">
        <v>1254</v>
      </c>
      <c r="E1033" s="20" t="s">
        <v>25</v>
      </c>
      <c r="F1033" s="20"/>
      <c r="G1033" s="20" t="s">
        <v>97</v>
      </c>
      <c r="H1033" s="20" t="s">
        <v>98</v>
      </c>
      <c r="I1033" s="20" t="s">
        <v>174</v>
      </c>
      <c r="J1033" s="39">
        <v>25</v>
      </c>
      <c r="K1033" s="39">
        <v>0</v>
      </c>
      <c r="L1033" s="39" t="s">
        <v>1255</v>
      </c>
      <c r="M1033" s="39" t="s">
        <v>101</v>
      </c>
      <c r="N1033" s="39" t="s">
        <v>103</v>
      </c>
      <c r="O1033" s="39">
        <v>2750</v>
      </c>
      <c r="P1033" s="39">
        <v>39.057950636431556</v>
      </c>
      <c r="Q1033" s="39" t="s">
        <v>103</v>
      </c>
      <c r="R1033" s="39">
        <v>0</v>
      </c>
      <c r="S1033" s="39">
        <v>1000</v>
      </c>
      <c r="T1033" s="39" t="s">
        <v>103</v>
      </c>
      <c r="U1033" s="39" t="s">
        <v>104</v>
      </c>
      <c r="V1033" s="39" t="s">
        <v>99</v>
      </c>
      <c r="W1033" s="39">
        <v>0</v>
      </c>
      <c r="X1033" s="39">
        <v>250</v>
      </c>
      <c r="Y1033" s="39">
        <v>300</v>
      </c>
      <c r="Z1033" s="21">
        <v>1.2</v>
      </c>
      <c r="AA1033" s="22">
        <v>0.25</v>
      </c>
      <c r="AB1033" s="20">
        <v>2019</v>
      </c>
      <c r="AC1033" s="20" t="s">
        <v>103</v>
      </c>
      <c r="AD1033" s="23" t="s">
        <v>103</v>
      </c>
      <c r="AE1033" s="23">
        <v>44377</v>
      </c>
      <c r="AF1033" s="2">
        <f t="shared" si="16"/>
        <v>39.057950636431556</v>
      </c>
    </row>
    <row r="1034" spans="1:32" x14ac:dyDescent="0.35">
      <c r="A1034" s="19" t="s">
        <v>1379</v>
      </c>
      <c r="B1034" s="20" t="s">
        <v>32</v>
      </c>
      <c r="C1034" s="20" t="s">
        <v>1254</v>
      </c>
      <c r="D1034" s="20" t="s">
        <v>1254</v>
      </c>
      <c r="E1034" s="20" t="s">
        <v>26</v>
      </c>
      <c r="F1034" s="20"/>
      <c r="G1034" s="20" t="s">
        <v>97</v>
      </c>
      <c r="H1034" s="20" t="s">
        <v>98</v>
      </c>
      <c r="I1034" s="20" t="s">
        <v>174</v>
      </c>
      <c r="J1034" s="39">
        <v>25</v>
      </c>
      <c r="K1034" s="39">
        <v>0</v>
      </c>
      <c r="L1034" s="39" t="s">
        <v>1255</v>
      </c>
      <c r="M1034" s="39" t="s">
        <v>101</v>
      </c>
      <c r="N1034" s="39" t="s">
        <v>103</v>
      </c>
      <c r="O1034" s="39">
        <v>2903</v>
      </c>
      <c r="P1034" s="39">
        <v>41.230992980931205</v>
      </c>
      <c r="Q1034" s="39" t="s">
        <v>103</v>
      </c>
      <c r="R1034" s="39">
        <v>0</v>
      </c>
      <c r="S1034" s="39">
        <v>1000</v>
      </c>
      <c r="T1034" s="39" t="s">
        <v>103</v>
      </c>
      <c r="U1034" s="39" t="s">
        <v>109</v>
      </c>
      <c r="V1034" s="39" t="s">
        <v>99</v>
      </c>
      <c r="W1034" s="39">
        <v>0</v>
      </c>
      <c r="X1034" s="39">
        <v>745</v>
      </c>
      <c r="Y1034" s="39">
        <v>930</v>
      </c>
      <c r="Z1034" s="21">
        <v>1.2483221476510067</v>
      </c>
      <c r="AA1034" s="22">
        <v>0.745</v>
      </c>
      <c r="AB1034" s="20">
        <v>2019</v>
      </c>
      <c r="AC1034" s="20" t="s">
        <v>103</v>
      </c>
      <c r="AD1034" s="23" t="s">
        <v>103</v>
      </c>
      <c r="AE1034" s="23">
        <v>44286</v>
      </c>
      <c r="AF1034" s="2">
        <f t="shared" si="16"/>
        <v>41.230992980931205</v>
      </c>
    </row>
    <row r="1035" spans="1:32" x14ac:dyDescent="0.35">
      <c r="A1035" s="19" t="s">
        <v>1380</v>
      </c>
      <c r="B1035" s="20" t="s">
        <v>32</v>
      </c>
      <c r="C1035" s="20" t="s">
        <v>1254</v>
      </c>
      <c r="D1035" s="20" t="s">
        <v>1254</v>
      </c>
      <c r="E1035" s="20" t="s">
        <v>25</v>
      </c>
      <c r="F1035" s="20"/>
      <c r="G1035" s="20" t="s">
        <v>97</v>
      </c>
      <c r="H1035" s="20" t="s">
        <v>98</v>
      </c>
      <c r="I1035" s="20" t="s">
        <v>174</v>
      </c>
      <c r="J1035" s="39">
        <v>25</v>
      </c>
      <c r="K1035" s="39">
        <v>0</v>
      </c>
      <c r="L1035" s="39" t="s">
        <v>1255</v>
      </c>
      <c r="M1035" s="39" t="s">
        <v>101</v>
      </c>
      <c r="N1035" s="39" t="s">
        <v>103</v>
      </c>
      <c r="O1035" s="39">
        <v>2650</v>
      </c>
      <c r="P1035" s="39">
        <v>37.637661522379496</v>
      </c>
      <c r="Q1035" s="39" t="s">
        <v>103</v>
      </c>
      <c r="R1035" s="39">
        <v>0</v>
      </c>
      <c r="S1035" s="39">
        <v>200</v>
      </c>
      <c r="T1035" s="39" t="s">
        <v>103</v>
      </c>
      <c r="U1035" s="39" t="s">
        <v>104</v>
      </c>
      <c r="V1035" s="39" t="s">
        <v>99</v>
      </c>
      <c r="W1035" s="39">
        <v>0</v>
      </c>
      <c r="X1035" s="39">
        <v>100</v>
      </c>
      <c r="Y1035" s="39">
        <v>100</v>
      </c>
      <c r="Z1035" s="21">
        <v>1</v>
      </c>
      <c r="AA1035" s="22">
        <v>0.5</v>
      </c>
      <c r="AB1035" s="20">
        <v>2019</v>
      </c>
      <c r="AC1035" s="20" t="s">
        <v>103</v>
      </c>
      <c r="AD1035" s="23" t="s">
        <v>103</v>
      </c>
      <c r="AE1035" s="23">
        <v>44560</v>
      </c>
      <c r="AF1035" s="2">
        <f t="shared" si="16"/>
        <v>37.637661522379496</v>
      </c>
    </row>
    <row r="1036" spans="1:32" x14ac:dyDescent="0.35">
      <c r="A1036" s="19" t="s">
        <v>1381</v>
      </c>
      <c r="B1036" s="20" t="s">
        <v>32</v>
      </c>
      <c r="C1036" s="20" t="s">
        <v>1254</v>
      </c>
      <c r="D1036" s="20" t="s">
        <v>1254</v>
      </c>
      <c r="E1036" s="20" t="s">
        <v>25</v>
      </c>
      <c r="F1036" s="20"/>
      <c r="G1036" s="20" t="s">
        <v>97</v>
      </c>
      <c r="H1036" s="20" t="s">
        <v>98</v>
      </c>
      <c r="I1036" s="20" t="s">
        <v>174</v>
      </c>
      <c r="J1036" s="39">
        <v>25</v>
      </c>
      <c r="K1036" s="39">
        <v>0</v>
      </c>
      <c r="L1036" s="39" t="s">
        <v>1255</v>
      </c>
      <c r="M1036" s="39" t="s">
        <v>101</v>
      </c>
      <c r="N1036" s="39" t="s">
        <v>103</v>
      </c>
      <c r="O1036" s="39">
        <v>2660.1</v>
      </c>
      <c r="P1036" s="39">
        <v>37.781110722898752</v>
      </c>
      <c r="Q1036" s="39" t="s">
        <v>103</v>
      </c>
      <c r="R1036" s="39">
        <v>0</v>
      </c>
      <c r="S1036" s="39">
        <v>500</v>
      </c>
      <c r="T1036" s="39" t="s">
        <v>103</v>
      </c>
      <c r="U1036" s="39" t="s">
        <v>104</v>
      </c>
      <c r="V1036" s="39" t="s">
        <v>99</v>
      </c>
      <c r="W1036" s="39">
        <v>0</v>
      </c>
      <c r="X1036" s="39">
        <v>500</v>
      </c>
      <c r="Y1036" s="39">
        <v>795</v>
      </c>
      <c r="Z1036" s="21">
        <v>1.59</v>
      </c>
      <c r="AA1036" s="22">
        <v>1</v>
      </c>
      <c r="AB1036" s="20">
        <v>2019</v>
      </c>
      <c r="AC1036" s="20" t="s">
        <v>103</v>
      </c>
      <c r="AD1036" s="23" t="s">
        <v>103</v>
      </c>
      <c r="AE1036" s="23">
        <v>44196</v>
      </c>
      <c r="AF1036" s="2">
        <f t="shared" si="16"/>
        <v>37.781110722898752</v>
      </c>
    </row>
    <row r="1037" spans="1:32" x14ac:dyDescent="0.35">
      <c r="A1037" s="19" t="s">
        <v>1382</v>
      </c>
      <c r="B1037" s="20" t="s">
        <v>32</v>
      </c>
      <c r="C1037" s="20" t="s">
        <v>1254</v>
      </c>
      <c r="D1037" s="20" t="s">
        <v>1254</v>
      </c>
      <c r="E1037" s="20" t="s">
        <v>25</v>
      </c>
      <c r="F1037" s="20"/>
      <c r="G1037" s="20" t="s">
        <v>97</v>
      </c>
      <c r="H1037" s="20" t="s">
        <v>98</v>
      </c>
      <c r="I1037" s="20" t="s">
        <v>174</v>
      </c>
      <c r="J1037" s="39">
        <v>25</v>
      </c>
      <c r="K1037" s="39">
        <v>0</v>
      </c>
      <c r="L1037" s="39" t="s">
        <v>1255</v>
      </c>
      <c r="M1037" s="39" t="s">
        <v>101</v>
      </c>
      <c r="N1037" s="39" t="s">
        <v>103</v>
      </c>
      <c r="O1037" s="39">
        <v>2672</v>
      </c>
      <c r="P1037" s="39">
        <v>37.950125127470955</v>
      </c>
      <c r="Q1037" s="39" t="s">
        <v>103</v>
      </c>
      <c r="R1037" s="39">
        <v>0</v>
      </c>
      <c r="S1037" s="39">
        <v>700</v>
      </c>
      <c r="T1037" s="39" t="s">
        <v>103</v>
      </c>
      <c r="U1037" s="39" t="s">
        <v>104</v>
      </c>
      <c r="V1037" s="39" t="s">
        <v>99</v>
      </c>
      <c r="W1037" s="39">
        <v>0</v>
      </c>
      <c r="X1037" s="39">
        <v>500</v>
      </c>
      <c r="Y1037" s="39">
        <v>600</v>
      </c>
      <c r="Z1037" s="21">
        <v>1.2</v>
      </c>
      <c r="AA1037" s="22">
        <v>0.7142857142857143</v>
      </c>
      <c r="AB1037" s="20">
        <v>2019</v>
      </c>
      <c r="AC1037" s="20" t="s">
        <v>103</v>
      </c>
      <c r="AD1037" s="23" t="s">
        <v>103</v>
      </c>
      <c r="AE1037" s="23">
        <v>44346</v>
      </c>
      <c r="AF1037" s="2">
        <f t="shared" si="16"/>
        <v>37.950125127470955</v>
      </c>
    </row>
    <row r="1038" spans="1:32" x14ac:dyDescent="0.35">
      <c r="A1038" s="19" t="s">
        <v>1383</v>
      </c>
      <c r="B1038" s="20" t="s">
        <v>32</v>
      </c>
      <c r="C1038" s="20" t="s">
        <v>1254</v>
      </c>
      <c r="D1038" s="20" t="s">
        <v>1254</v>
      </c>
      <c r="E1038" s="20" t="s">
        <v>25</v>
      </c>
      <c r="F1038" s="20"/>
      <c r="G1038" s="20" t="s">
        <v>97</v>
      </c>
      <c r="H1038" s="20" t="s">
        <v>98</v>
      </c>
      <c r="I1038" s="20" t="s">
        <v>174</v>
      </c>
      <c r="J1038" s="39">
        <v>25</v>
      </c>
      <c r="K1038" s="39">
        <v>0</v>
      </c>
      <c r="L1038" s="39" t="s">
        <v>1255</v>
      </c>
      <c r="M1038" s="39" t="s">
        <v>101</v>
      </c>
      <c r="N1038" s="39" t="s">
        <v>103</v>
      </c>
      <c r="O1038" s="39">
        <v>2750</v>
      </c>
      <c r="P1038" s="39">
        <v>39.057950636431556</v>
      </c>
      <c r="Q1038" s="39" t="s">
        <v>103</v>
      </c>
      <c r="R1038" s="39">
        <v>0</v>
      </c>
      <c r="S1038" s="39">
        <v>750</v>
      </c>
      <c r="T1038" s="39" t="s">
        <v>103</v>
      </c>
      <c r="U1038" s="39" t="s">
        <v>104</v>
      </c>
      <c r="V1038" s="39" t="s">
        <v>99</v>
      </c>
      <c r="W1038" s="39">
        <v>0</v>
      </c>
      <c r="X1038" s="39">
        <v>50</v>
      </c>
      <c r="Y1038" s="39">
        <v>300</v>
      </c>
      <c r="Z1038" s="21">
        <v>6</v>
      </c>
      <c r="AA1038" s="22">
        <v>6.6666666666666666E-2</v>
      </c>
      <c r="AB1038" s="20">
        <v>2019</v>
      </c>
      <c r="AC1038" s="20" t="s">
        <v>103</v>
      </c>
      <c r="AD1038" s="23" t="s">
        <v>103</v>
      </c>
      <c r="AE1038" s="23">
        <v>44560</v>
      </c>
      <c r="AF1038" s="2">
        <f t="shared" si="16"/>
        <v>39.057950636431556</v>
      </c>
    </row>
    <row r="1039" spans="1:32" x14ac:dyDescent="0.35">
      <c r="A1039" s="19" t="s">
        <v>1384</v>
      </c>
      <c r="B1039" s="20" t="s">
        <v>32</v>
      </c>
      <c r="C1039" s="20" t="s">
        <v>1254</v>
      </c>
      <c r="D1039" s="20" t="s">
        <v>1254</v>
      </c>
      <c r="E1039" s="20" t="s">
        <v>25</v>
      </c>
      <c r="F1039" s="20"/>
      <c r="G1039" s="20" t="s">
        <v>97</v>
      </c>
      <c r="H1039" s="20" t="s">
        <v>98</v>
      </c>
      <c r="I1039" s="20" t="s">
        <v>174</v>
      </c>
      <c r="J1039" s="39">
        <v>25</v>
      </c>
      <c r="K1039" s="39">
        <v>0</v>
      </c>
      <c r="L1039" s="39" t="s">
        <v>1255</v>
      </c>
      <c r="M1039" s="39" t="s">
        <v>101</v>
      </c>
      <c r="N1039" s="39" t="s">
        <v>103</v>
      </c>
      <c r="O1039" s="39">
        <v>2730</v>
      </c>
      <c r="P1039" s="39">
        <v>38.773892813621146</v>
      </c>
      <c r="Q1039" s="39" t="s">
        <v>103</v>
      </c>
      <c r="R1039" s="39">
        <v>0</v>
      </c>
      <c r="S1039" s="39">
        <v>300</v>
      </c>
      <c r="T1039" s="39" t="s">
        <v>103</v>
      </c>
      <c r="U1039" s="39" t="s">
        <v>104</v>
      </c>
      <c r="V1039" s="39" t="s">
        <v>99</v>
      </c>
      <c r="W1039" s="39" t="s">
        <v>103</v>
      </c>
      <c r="X1039" s="39">
        <v>240</v>
      </c>
      <c r="Y1039" s="39">
        <v>0</v>
      </c>
      <c r="Z1039" s="21">
        <v>0</v>
      </c>
      <c r="AA1039" s="22">
        <v>0.8</v>
      </c>
      <c r="AB1039" s="20">
        <v>2019</v>
      </c>
      <c r="AC1039" s="20" t="s">
        <v>103</v>
      </c>
      <c r="AD1039" s="23" t="s">
        <v>103</v>
      </c>
      <c r="AE1039" s="23" t="s">
        <v>103</v>
      </c>
      <c r="AF1039" s="2">
        <f t="shared" si="16"/>
        <v>38.773892813621146</v>
      </c>
    </row>
    <row r="1040" spans="1:32" x14ac:dyDescent="0.35">
      <c r="A1040" s="19" t="s">
        <v>1385</v>
      </c>
      <c r="B1040" s="20" t="s">
        <v>32</v>
      </c>
      <c r="C1040" s="20" t="s">
        <v>1254</v>
      </c>
      <c r="D1040" s="20" t="s">
        <v>1254</v>
      </c>
      <c r="E1040" s="20" t="s">
        <v>47</v>
      </c>
      <c r="F1040" s="20"/>
      <c r="G1040" s="20" t="s">
        <v>97</v>
      </c>
      <c r="H1040" s="20" t="s">
        <v>98</v>
      </c>
      <c r="I1040" s="20" t="s">
        <v>174</v>
      </c>
      <c r="J1040" s="39">
        <v>25</v>
      </c>
      <c r="K1040" s="39">
        <v>0</v>
      </c>
      <c r="L1040" s="39" t="s">
        <v>1255</v>
      </c>
      <c r="M1040" s="39" t="s">
        <v>99</v>
      </c>
      <c r="N1040" s="39" t="s">
        <v>1386</v>
      </c>
      <c r="O1040" s="39" t="s">
        <v>103</v>
      </c>
      <c r="P1040" s="39" t="s">
        <v>103</v>
      </c>
      <c r="Q1040" s="39" t="s">
        <v>103</v>
      </c>
      <c r="R1040" s="39">
        <v>0</v>
      </c>
      <c r="S1040" s="39">
        <v>7</v>
      </c>
      <c r="T1040" s="39" t="s">
        <v>103</v>
      </c>
      <c r="U1040" s="39" t="s">
        <v>611</v>
      </c>
      <c r="V1040" s="39" t="s">
        <v>99</v>
      </c>
      <c r="W1040" s="39" t="s">
        <v>103</v>
      </c>
      <c r="X1040" s="39">
        <v>7</v>
      </c>
      <c r="Y1040" s="39" t="s">
        <v>103</v>
      </c>
      <c r="Z1040" s="21" t="s">
        <v>106</v>
      </c>
      <c r="AA1040" s="22">
        <v>1</v>
      </c>
      <c r="AB1040" s="20">
        <v>2019</v>
      </c>
      <c r="AC1040" s="20" t="s">
        <v>103</v>
      </c>
      <c r="AD1040" s="23">
        <v>43861</v>
      </c>
      <c r="AE1040" s="23" t="s">
        <v>103</v>
      </c>
      <c r="AF1040" s="2" t="str">
        <f t="shared" si="16"/>
        <v/>
      </c>
    </row>
    <row r="1041" spans="1:32" x14ac:dyDescent="0.35">
      <c r="A1041" s="19" t="s">
        <v>1387</v>
      </c>
      <c r="B1041" s="20" t="s">
        <v>32</v>
      </c>
      <c r="C1041" s="20" t="s">
        <v>1254</v>
      </c>
      <c r="D1041" s="20" t="s">
        <v>1254</v>
      </c>
      <c r="E1041" s="20" t="s">
        <v>47</v>
      </c>
      <c r="F1041" s="20"/>
      <c r="G1041" s="20" t="s">
        <v>97</v>
      </c>
      <c r="H1041" s="20" t="s">
        <v>98</v>
      </c>
      <c r="I1041" s="20" t="s">
        <v>174</v>
      </c>
      <c r="J1041" s="39">
        <v>25</v>
      </c>
      <c r="K1041" s="39">
        <v>0</v>
      </c>
      <c r="L1041" s="39" t="s">
        <v>1255</v>
      </c>
      <c r="M1041" s="39" t="s">
        <v>99</v>
      </c>
      <c r="N1041" s="39" t="s">
        <v>1388</v>
      </c>
      <c r="O1041" s="39" t="s">
        <v>103</v>
      </c>
      <c r="P1041" s="39" t="s">
        <v>103</v>
      </c>
      <c r="Q1041" s="39" t="s">
        <v>103</v>
      </c>
      <c r="R1041" s="39">
        <v>0</v>
      </c>
      <c r="S1041" s="39">
        <v>7</v>
      </c>
      <c r="T1041" s="39" t="s">
        <v>103</v>
      </c>
      <c r="U1041" s="39" t="s">
        <v>611</v>
      </c>
      <c r="V1041" s="39" t="s">
        <v>99</v>
      </c>
      <c r="W1041" s="39" t="s">
        <v>103</v>
      </c>
      <c r="X1041" s="39">
        <v>7</v>
      </c>
      <c r="Y1041" s="39" t="s">
        <v>103</v>
      </c>
      <c r="Z1041" s="21" t="s">
        <v>106</v>
      </c>
      <c r="AA1041" s="22">
        <v>1</v>
      </c>
      <c r="AB1041" s="20">
        <v>2019</v>
      </c>
      <c r="AC1041" s="20" t="s">
        <v>103</v>
      </c>
      <c r="AD1041" s="23">
        <v>43861</v>
      </c>
      <c r="AE1041" s="23" t="s">
        <v>103</v>
      </c>
      <c r="AF1041" s="2" t="str">
        <f t="shared" si="16"/>
        <v/>
      </c>
    </row>
    <row r="1042" spans="1:32" x14ac:dyDescent="0.35">
      <c r="A1042" s="19" t="s">
        <v>1389</v>
      </c>
      <c r="B1042" s="20" t="s">
        <v>32</v>
      </c>
      <c r="C1042" s="20" t="s">
        <v>1254</v>
      </c>
      <c r="D1042" s="20" t="s">
        <v>1254</v>
      </c>
      <c r="E1042" s="20" t="s">
        <v>25</v>
      </c>
      <c r="F1042" s="20"/>
      <c r="G1042" s="20" t="s">
        <v>97</v>
      </c>
      <c r="H1042" s="20" t="s">
        <v>98</v>
      </c>
      <c r="I1042" s="20" t="s">
        <v>174</v>
      </c>
      <c r="J1042" s="39">
        <v>25</v>
      </c>
      <c r="K1042" s="39">
        <v>0</v>
      </c>
      <c r="L1042" s="39" t="s">
        <v>1255</v>
      </c>
      <c r="M1042" s="39" t="s">
        <v>101</v>
      </c>
      <c r="N1042" s="39" t="s">
        <v>103</v>
      </c>
      <c r="O1042" s="39">
        <v>2746.5</v>
      </c>
      <c r="P1042" s="39">
        <v>39.008240517439731</v>
      </c>
      <c r="Q1042" s="39" t="s">
        <v>103</v>
      </c>
      <c r="R1042" s="39">
        <v>0</v>
      </c>
      <c r="S1042" s="39">
        <v>1000</v>
      </c>
      <c r="T1042" s="39" t="s">
        <v>103</v>
      </c>
      <c r="U1042" s="39" t="s">
        <v>104</v>
      </c>
      <c r="V1042" s="39" t="s">
        <v>99</v>
      </c>
      <c r="W1042" s="39">
        <v>0</v>
      </c>
      <c r="X1042" s="39">
        <v>1000</v>
      </c>
      <c r="Y1042" s="39">
        <v>1900</v>
      </c>
      <c r="Z1042" s="21">
        <v>1.9</v>
      </c>
      <c r="AA1042" s="22">
        <v>1</v>
      </c>
      <c r="AB1042" s="20">
        <v>2019</v>
      </c>
      <c r="AC1042" s="20" t="s">
        <v>103</v>
      </c>
      <c r="AD1042" s="23" t="s">
        <v>103</v>
      </c>
      <c r="AE1042" s="23">
        <v>44286</v>
      </c>
      <c r="AF1042" s="2">
        <f t="shared" si="16"/>
        <v>39.008240517439731</v>
      </c>
    </row>
    <row r="1043" spans="1:32" x14ac:dyDescent="0.35">
      <c r="A1043" s="19" t="s">
        <v>1390</v>
      </c>
      <c r="B1043" s="20" t="s">
        <v>32</v>
      </c>
      <c r="C1043" s="20" t="s">
        <v>1254</v>
      </c>
      <c r="D1043" s="20" t="s">
        <v>1254</v>
      </c>
      <c r="E1043" s="20" t="s">
        <v>25</v>
      </c>
      <c r="F1043" s="20"/>
      <c r="G1043" s="20" t="s">
        <v>97</v>
      </c>
      <c r="H1043" s="20" t="s">
        <v>98</v>
      </c>
      <c r="I1043" s="20" t="s">
        <v>174</v>
      </c>
      <c r="J1043" s="39">
        <v>25</v>
      </c>
      <c r="K1043" s="39">
        <v>0</v>
      </c>
      <c r="L1043" s="39" t="s">
        <v>1255</v>
      </c>
      <c r="M1043" s="39" t="s">
        <v>101</v>
      </c>
      <c r="N1043" s="39" t="s">
        <v>103</v>
      </c>
      <c r="O1043" s="39">
        <v>3140</v>
      </c>
      <c r="P1043" s="39">
        <v>44.597078181234579</v>
      </c>
      <c r="Q1043" s="39" t="s">
        <v>103</v>
      </c>
      <c r="R1043" s="39">
        <v>0</v>
      </c>
      <c r="S1043" s="39">
        <v>1350</v>
      </c>
      <c r="T1043" s="39" t="s">
        <v>103</v>
      </c>
      <c r="U1043" s="39" t="s">
        <v>104</v>
      </c>
      <c r="V1043" s="39" t="s">
        <v>99</v>
      </c>
      <c r="W1043" s="39">
        <v>0</v>
      </c>
      <c r="X1043" s="39">
        <v>5</v>
      </c>
      <c r="Y1043" s="39">
        <v>5</v>
      </c>
      <c r="Z1043" s="21">
        <v>1</v>
      </c>
      <c r="AA1043" s="22">
        <v>3.7037037037037038E-3</v>
      </c>
      <c r="AB1043" s="20">
        <v>2019</v>
      </c>
      <c r="AC1043" s="20" t="s">
        <v>103</v>
      </c>
      <c r="AD1043" s="23" t="s">
        <v>103</v>
      </c>
      <c r="AE1043" s="23">
        <v>44560</v>
      </c>
      <c r="AF1043" s="2">
        <f t="shared" si="16"/>
        <v>44.597078181234579</v>
      </c>
    </row>
    <row r="1044" spans="1:32" x14ac:dyDescent="0.35">
      <c r="A1044" s="19" t="s">
        <v>1391</v>
      </c>
      <c r="B1044" s="20" t="s">
        <v>32</v>
      </c>
      <c r="C1044" s="20" t="s">
        <v>1254</v>
      </c>
      <c r="D1044" s="20" t="s">
        <v>1254</v>
      </c>
      <c r="E1044" s="20" t="s">
        <v>25</v>
      </c>
      <c r="F1044" s="20"/>
      <c r="G1044" s="20" t="s">
        <v>97</v>
      </c>
      <c r="H1044" s="20" t="s">
        <v>98</v>
      </c>
      <c r="I1044" s="20" t="s">
        <v>174</v>
      </c>
      <c r="J1044" s="39">
        <v>25</v>
      </c>
      <c r="K1044" s="39">
        <v>0</v>
      </c>
      <c r="L1044" s="39" t="s">
        <v>1255</v>
      </c>
      <c r="M1044" s="39" t="s">
        <v>101</v>
      </c>
      <c r="N1044" s="39" t="s">
        <v>103</v>
      </c>
      <c r="O1044" s="39">
        <v>2897</v>
      </c>
      <c r="P1044" s="39">
        <v>41.145775634088082</v>
      </c>
      <c r="Q1044" s="39" t="s">
        <v>103</v>
      </c>
      <c r="R1044" s="39">
        <v>0</v>
      </c>
      <c r="S1044" s="39">
        <v>500</v>
      </c>
      <c r="T1044" s="39" t="s">
        <v>103</v>
      </c>
      <c r="U1044" s="39" t="s">
        <v>104</v>
      </c>
      <c r="V1044" s="39" t="s">
        <v>99</v>
      </c>
      <c r="W1044" s="39">
        <v>0</v>
      </c>
      <c r="X1044" s="39">
        <v>500</v>
      </c>
      <c r="Y1044" s="39">
        <v>650</v>
      </c>
      <c r="Z1044" s="21">
        <v>1.3</v>
      </c>
      <c r="AA1044" s="22">
        <v>1</v>
      </c>
      <c r="AB1044" s="20">
        <v>2019</v>
      </c>
      <c r="AC1044" s="20" t="s">
        <v>103</v>
      </c>
      <c r="AD1044" s="23" t="s">
        <v>103</v>
      </c>
      <c r="AE1044" s="23">
        <v>44560</v>
      </c>
      <c r="AF1044" s="2">
        <f t="shared" si="16"/>
        <v>41.145775634088082</v>
      </c>
    </row>
    <row r="1045" spans="1:32" x14ac:dyDescent="0.35">
      <c r="A1045" s="19" t="s">
        <v>1392</v>
      </c>
      <c r="B1045" s="20" t="s">
        <v>32</v>
      </c>
      <c r="C1045" s="20" t="s">
        <v>1254</v>
      </c>
      <c r="D1045" s="20" t="s">
        <v>1254</v>
      </c>
      <c r="E1045" s="20" t="s">
        <v>25</v>
      </c>
      <c r="F1045" s="20"/>
      <c r="G1045" s="20" t="s">
        <v>97</v>
      </c>
      <c r="H1045" s="20" t="s">
        <v>98</v>
      </c>
      <c r="I1045" s="20" t="s">
        <v>174</v>
      </c>
      <c r="J1045" s="39">
        <v>25</v>
      </c>
      <c r="K1045" s="39">
        <v>0</v>
      </c>
      <c r="L1045" s="39" t="s">
        <v>1255</v>
      </c>
      <c r="M1045" s="39" t="s">
        <v>101</v>
      </c>
      <c r="N1045" s="39" t="s">
        <v>103</v>
      </c>
      <c r="O1045" s="39" t="s">
        <v>103</v>
      </c>
      <c r="P1045" s="39" t="s">
        <v>103</v>
      </c>
      <c r="Q1045" s="39" t="s">
        <v>103</v>
      </c>
      <c r="R1045" s="39">
        <v>0</v>
      </c>
      <c r="S1045" s="39">
        <v>1400</v>
      </c>
      <c r="T1045" s="39" t="s">
        <v>103</v>
      </c>
      <c r="U1045" s="39" t="s">
        <v>104</v>
      </c>
      <c r="V1045" s="39" t="s">
        <v>99</v>
      </c>
      <c r="W1045" s="39">
        <v>0</v>
      </c>
      <c r="X1045" s="39" t="s">
        <v>103</v>
      </c>
      <c r="Y1045" s="39">
        <v>0</v>
      </c>
      <c r="Z1045" s="21" t="s">
        <v>103</v>
      </c>
      <c r="AA1045" s="22" t="s">
        <v>103</v>
      </c>
      <c r="AB1045" s="20">
        <v>2019</v>
      </c>
      <c r="AC1045" s="20" t="s">
        <v>103</v>
      </c>
      <c r="AD1045" s="23" t="s">
        <v>103</v>
      </c>
      <c r="AE1045" s="23" t="s">
        <v>103</v>
      </c>
      <c r="AF1045" s="2" t="str">
        <f t="shared" si="16"/>
        <v/>
      </c>
    </row>
    <row r="1046" spans="1:32" x14ac:dyDescent="0.35">
      <c r="A1046" s="19" t="s">
        <v>1393</v>
      </c>
      <c r="B1046" s="20" t="s">
        <v>32</v>
      </c>
      <c r="C1046" s="20" t="s">
        <v>1254</v>
      </c>
      <c r="D1046" s="20" t="s">
        <v>1254</v>
      </c>
      <c r="E1046" s="20" t="s">
        <v>25</v>
      </c>
      <c r="F1046" s="20"/>
      <c r="G1046" s="20" t="s">
        <v>97</v>
      </c>
      <c r="H1046" s="20" t="s">
        <v>98</v>
      </c>
      <c r="I1046" s="20" t="s">
        <v>174</v>
      </c>
      <c r="J1046" s="39">
        <v>25</v>
      </c>
      <c r="K1046" s="39">
        <v>0</v>
      </c>
      <c r="L1046" s="39" t="s">
        <v>1255</v>
      </c>
      <c r="M1046" s="39" t="s">
        <v>101</v>
      </c>
      <c r="N1046" s="39" t="s">
        <v>103</v>
      </c>
      <c r="O1046" s="39">
        <v>3298</v>
      </c>
      <c r="P1046" s="39">
        <v>46.841134981436824</v>
      </c>
      <c r="Q1046" s="39" t="s">
        <v>103</v>
      </c>
      <c r="R1046" s="39">
        <v>0</v>
      </c>
      <c r="S1046" s="39">
        <v>1400</v>
      </c>
      <c r="T1046" s="39" t="s">
        <v>103</v>
      </c>
      <c r="U1046" s="39" t="s">
        <v>104</v>
      </c>
      <c r="V1046" s="39" t="s">
        <v>99</v>
      </c>
      <c r="W1046" s="39">
        <v>0</v>
      </c>
      <c r="X1046" s="39">
        <v>180</v>
      </c>
      <c r="Y1046" s="39">
        <v>180</v>
      </c>
      <c r="Z1046" s="21">
        <v>1</v>
      </c>
      <c r="AA1046" s="22">
        <v>0.12857142857142856</v>
      </c>
      <c r="AB1046" s="20">
        <v>2019</v>
      </c>
      <c r="AC1046" s="20" t="s">
        <v>103</v>
      </c>
      <c r="AD1046" s="23" t="s">
        <v>103</v>
      </c>
      <c r="AE1046" s="23">
        <v>44227</v>
      </c>
      <c r="AF1046" s="2">
        <f t="shared" si="16"/>
        <v>46.841134981436824</v>
      </c>
    </row>
    <row r="1047" spans="1:32" x14ac:dyDescent="0.35">
      <c r="A1047" s="19" t="s">
        <v>1394</v>
      </c>
      <c r="B1047" s="20" t="s">
        <v>32</v>
      </c>
      <c r="C1047" s="20" t="s">
        <v>1254</v>
      </c>
      <c r="D1047" s="20" t="s">
        <v>1254</v>
      </c>
      <c r="E1047" s="20" t="s">
        <v>25</v>
      </c>
      <c r="F1047" s="20"/>
      <c r="G1047" s="20" t="s">
        <v>97</v>
      </c>
      <c r="H1047" s="20" t="s">
        <v>98</v>
      </c>
      <c r="I1047" s="20" t="s">
        <v>174</v>
      </c>
      <c r="J1047" s="39">
        <v>25</v>
      </c>
      <c r="K1047" s="39">
        <v>0</v>
      </c>
      <c r="L1047" s="39" t="s">
        <v>1255</v>
      </c>
      <c r="M1047" s="39" t="s">
        <v>101</v>
      </c>
      <c r="N1047" s="39" t="s">
        <v>103</v>
      </c>
      <c r="O1047" s="39" t="s">
        <v>103</v>
      </c>
      <c r="P1047" s="39" t="s">
        <v>103</v>
      </c>
      <c r="Q1047" s="39" t="s">
        <v>103</v>
      </c>
      <c r="R1047" s="39">
        <v>0</v>
      </c>
      <c r="S1047" s="39">
        <v>184</v>
      </c>
      <c r="T1047" s="39" t="s">
        <v>103</v>
      </c>
      <c r="U1047" s="39" t="s">
        <v>104</v>
      </c>
      <c r="V1047" s="39" t="s">
        <v>99</v>
      </c>
      <c r="W1047" s="39" t="s">
        <v>103</v>
      </c>
      <c r="X1047" s="39">
        <v>184</v>
      </c>
      <c r="Y1047" s="39">
        <v>0</v>
      </c>
      <c r="Z1047" s="21">
        <v>0</v>
      </c>
      <c r="AA1047" s="22">
        <v>1</v>
      </c>
      <c r="AB1047" s="20">
        <v>2019</v>
      </c>
      <c r="AC1047" s="20" t="s">
        <v>103</v>
      </c>
      <c r="AD1047" s="23" t="s">
        <v>103</v>
      </c>
      <c r="AE1047" s="23" t="s">
        <v>103</v>
      </c>
      <c r="AF1047" s="2" t="str">
        <f t="shared" si="16"/>
        <v/>
      </c>
    </row>
    <row r="1048" spans="1:32" x14ac:dyDescent="0.35">
      <c r="A1048" s="19" t="s">
        <v>1395</v>
      </c>
      <c r="B1048" s="20" t="s">
        <v>32</v>
      </c>
      <c r="C1048" s="20" t="s">
        <v>1254</v>
      </c>
      <c r="D1048" s="20" t="s">
        <v>1254</v>
      </c>
      <c r="E1048" s="20" t="s">
        <v>25</v>
      </c>
      <c r="F1048" s="20"/>
      <c r="G1048" s="20" t="s">
        <v>97</v>
      </c>
      <c r="H1048" s="20" t="s">
        <v>98</v>
      </c>
      <c r="I1048" s="20" t="s">
        <v>174</v>
      </c>
      <c r="J1048" s="39">
        <v>25</v>
      </c>
      <c r="K1048" s="39">
        <v>0</v>
      </c>
      <c r="L1048" s="39" t="s">
        <v>1255</v>
      </c>
      <c r="M1048" s="39" t="s">
        <v>101</v>
      </c>
      <c r="N1048" s="39" t="s">
        <v>103</v>
      </c>
      <c r="O1048" s="39">
        <v>2990</v>
      </c>
      <c r="P1048" s="39">
        <v>42.466644510156492</v>
      </c>
      <c r="Q1048" s="39" t="s">
        <v>103</v>
      </c>
      <c r="R1048" s="39">
        <v>0</v>
      </c>
      <c r="S1048" s="39">
        <v>50</v>
      </c>
      <c r="T1048" s="39" t="s">
        <v>103</v>
      </c>
      <c r="U1048" s="39" t="s">
        <v>104</v>
      </c>
      <c r="V1048" s="39" t="s">
        <v>99</v>
      </c>
      <c r="W1048" s="39">
        <v>0</v>
      </c>
      <c r="X1048" s="39">
        <v>50</v>
      </c>
      <c r="Y1048" s="39">
        <v>50</v>
      </c>
      <c r="Z1048" s="21">
        <v>1</v>
      </c>
      <c r="AA1048" s="22">
        <v>1</v>
      </c>
      <c r="AB1048" s="20">
        <v>2019</v>
      </c>
      <c r="AC1048" s="20" t="s">
        <v>103</v>
      </c>
      <c r="AD1048" s="23" t="s">
        <v>103</v>
      </c>
      <c r="AE1048" s="23">
        <v>44561</v>
      </c>
      <c r="AF1048" s="2">
        <f t="shared" si="16"/>
        <v>42.466644510156492</v>
      </c>
    </row>
    <row r="1049" spans="1:32" x14ac:dyDescent="0.35">
      <c r="A1049" s="19" t="s">
        <v>1396</v>
      </c>
      <c r="B1049" s="20" t="s">
        <v>32</v>
      </c>
      <c r="C1049" s="20" t="s">
        <v>1254</v>
      </c>
      <c r="D1049" s="20" t="s">
        <v>1254</v>
      </c>
      <c r="E1049" s="20" t="s">
        <v>25</v>
      </c>
      <c r="F1049" s="20"/>
      <c r="G1049" s="20" t="s">
        <v>97</v>
      </c>
      <c r="H1049" s="20" t="s">
        <v>98</v>
      </c>
      <c r="I1049" s="20" t="s">
        <v>174</v>
      </c>
      <c r="J1049" s="39">
        <v>25</v>
      </c>
      <c r="K1049" s="39">
        <v>0</v>
      </c>
      <c r="L1049" s="39" t="s">
        <v>1255</v>
      </c>
      <c r="M1049" s="39" t="s">
        <v>101</v>
      </c>
      <c r="N1049" s="39" t="s">
        <v>103</v>
      </c>
      <c r="O1049" s="39">
        <v>2630</v>
      </c>
      <c r="P1049" s="39">
        <v>37.353603699569085</v>
      </c>
      <c r="Q1049" s="39" t="s">
        <v>103</v>
      </c>
      <c r="R1049" s="39">
        <v>0</v>
      </c>
      <c r="S1049" s="39">
        <v>1200</v>
      </c>
      <c r="T1049" s="39" t="s">
        <v>103</v>
      </c>
      <c r="U1049" s="39" t="s">
        <v>104</v>
      </c>
      <c r="V1049" s="39" t="s">
        <v>99</v>
      </c>
      <c r="W1049" s="39">
        <v>0</v>
      </c>
      <c r="X1049" s="39">
        <v>300</v>
      </c>
      <c r="Y1049" s="39">
        <v>600</v>
      </c>
      <c r="Z1049" s="21">
        <v>2</v>
      </c>
      <c r="AA1049" s="22">
        <v>0.25</v>
      </c>
      <c r="AB1049" s="20">
        <v>2019</v>
      </c>
      <c r="AC1049" s="20" t="s">
        <v>103</v>
      </c>
      <c r="AD1049" s="23" t="s">
        <v>103</v>
      </c>
      <c r="AE1049" s="23">
        <v>44651</v>
      </c>
      <c r="AF1049" s="2">
        <f t="shared" si="16"/>
        <v>37.353603699569085</v>
      </c>
    </row>
    <row r="1050" spans="1:32" x14ac:dyDescent="0.35">
      <c r="A1050" s="19" t="s">
        <v>1397</v>
      </c>
      <c r="B1050" s="20" t="s">
        <v>32</v>
      </c>
      <c r="C1050" s="20" t="s">
        <v>1254</v>
      </c>
      <c r="D1050" s="20" t="s">
        <v>1254</v>
      </c>
      <c r="E1050" s="20" t="s">
        <v>26</v>
      </c>
      <c r="F1050" s="20"/>
      <c r="G1050" s="20" t="s">
        <v>97</v>
      </c>
      <c r="H1050" s="20" t="s">
        <v>98</v>
      </c>
      <c r="I1050" s="20" t="s">
        <v>174</v>
      </c>
      <c r="J1050" s="39">
        <v>25</v>
      </c>
      <c r="K1050" s="39">
        <v>0</v>
      </c>
      <c r="L1050" s="39" t="s">
        <v>1255</v>
      </c>
      <c r="M1050" s="39" t="s">
        <v>101</v>
      </c>
      <c r="N1050" s="39" t="s">
        <v>103</v>
      </c>
      <c r="O1050" s="39">
        <v>2824</v>
      </c>
      <c r="P1050" s="39">
        <v>40.108964580830076</v>
      </c>
      <c r="Q1050" s="39" t="s">
        <v>103</v>
      </c>
      <c r="R1050" s="39">
        <v>0</v>
      </c>
      <c r="S1050" s="39">
        <v>1200</v>
      </c>
      <c r="T1050" s="39" t="s">
        <v>103</v>
      </c>
      <c r="U1050" s="39" t="s">
        <v>109</v>
      </c>
      <c r="V1050" s="39" t="s">
        <v>99</v>
      </c>
      <c r="W1050" s="39">
        <v>0</v>
      </c>
      <c r="X1050" s="39">
        <v>1200</v>
      </c>
      <c r="Y1050" s="39">
        <v>2325.6</v>
      </c>
      <c r="Z1050" s="21">
        <v>1.9379999999999999</v>
      </c>
      <c r="AA1050" s="22">
        <v>1</v>
      </c>
      <c r="AB1050" s="20">
        <v>2019</v>
      </c>
      <c r="AC1050" s="20" t="s">
        <v>103</v>
      </c>
      <c r="AD1050" s="23" t="s">
        <v>103</v>
      </c>
      <c r="AE1050" s="23">
        <v>44226</v>
      </c>
      <c r="AF1050" s="2">
        <f t="shared" si="16"/>
        <v>40.108964580830076</v>
      </c>
    </row>
    <row r="1051" spans="1:32" x14ac:dyDescent="0.35">
      <c r="A1051" s="19" t="s">
        <v>1398</v>
      </c>
      <c r="B1051" s="20" t="s">
        <v>32</v>
      </c>
      <c r="C1051" s="20" t="s">
        <v>1254</v>
      </c>
      <c r="D1051" s="20" t="s">
        <v>1254</v>
      </c>
      <c r="E1051" s="20" t="s">
        <v>25</v>
      </c>
      <c r="F1051" s="20"/>
      <c r="G1051" s="20" t="s">
        <v>97</v>
      </c>
      <c r="H1051" s="20" t="s">
        <v>98</v>
      </c>
      <c r="I1051" s="20" t="s">
        <v>174</v>
      </c>
      <c r="J1051" s="39">
        <v>25</v>
      </c>
      <c r="K1051" s="39">
        <v>0</v>
      </c>
      <c r="L1051" s="39" t="s">
        <v>1255</v>
      </c>
      <c r="M1051" s="39" t="s">
        <v>101</v>
      </c>
      <c r="N1051" s="39" t="s">
        <v>103</v>
      </c>
      <c r="O1051" s="39">
        <v>2612.5</v>
      </c>
      <c r="P1051" s="39">
        <v>37.105053104609979</v>
      </c>
      <c r="Q1051" s="39" t="s">
        <v>103</v>
      </c>
      <c r="R1051" s="39">
        <v>0</v>
      </c>
      <c r="S1051" s="39">
        <v>1200</v>
      </c>
      <c r="T1051" s="39" t="s">
        <v>103</v>
      </c>
      <c r="U1051" s="39" t="s">
        <v>104</v>
      </c>
      <c r="V1051" s="39" t="s">
        <v>99</v>
      </c>
      <c r="W1051" s="39">
        <v>0</v>
      </c>
      <c r="X1051" s="39">
        <v>480</v>
      </c>
      <c r="Y1051" s="39">
        <v>600</v>
      </c>
      <c r="Z1051" s="21">
        <v>1.25</v>
      </c>
      <c r="AA1051" s="22">
        <v>0.4</v>
      </c>
      <c r="AB1051" s="20">
        <v>2019</v>
      </c>
      <c r="AC1051" s="20" t="s">
        <v>103</v>
      </c>
      <c r="AD1051" s="23" t="s">
        <v>103</v>
      </c>
      <c r="AE1051" s="23">
        <v>44469</v>
      </c>
      <c r="AF1051" s="2">
        <f t="shared" si="16"/>
        <v>37.105053104609979</v>
      </c>
    </row>
    <row r="1052" spans="1:32" x14ac:dyDescent="0.35">
      <c r="A1052" s="19" t="s">
        <v>1399</v>
      </c>
      <c r="B1052" s="20" t="s">
        <v>32</v>
      </c>
      <c r="C1052" s="20" t="s">
        <v>1254</v>
      </c>
      <c r="D1052" s="20" t="s">
        <v>1254</v>
      </c>
      <c r="E1052" s="20" t="s">
        <v>25</v>
      </c>
      <c r="F1052" s="20"/>
      <c r="G1052" s="20" t="s">
        <v>97</v>
      </c>
      <c r="H1052" s="20" t="s">
        <v>98</v>
      </c>
      <c r="I1052" s="20" t="s">
        <v>174</v>
      </c>
      <c r="J1052" s="39">
        <v>25</v>
      </c>
      <c r="K1052" s="39">
        <v>0</v>
      </c>
      <c r="L1052" s="39" t="s">
        <v>1255</v>
      </c>
      <c r="M1052" s="39" t="s">
        <v>101</v>
      </c>
      <c r="N1052" s="39" t="s">
        <v>103</v>
      </c>
      <c r="O1052" s="39">
        <v>2710</v>
      </c>
      <c r="P1052" s="39">
        <v>38.489834990810735</v>
      </c>
      <c r="Q1052" s="39" t="s">
        <v>103</v>
      </c>
      <c r="R1052" s="39">
        <v>0</v>
      </c>
      <c r="S1052" s="39">
        <v>1200</v>
      </c>
      <c r="T1052" s="39" t="s">
        <v>103</v>
      </c>
      <c r="U1052" s="39" t="s">
        <v>104</v>
      </c>
      <c r="V1052" s="39" t="s">
        <v>99</v>
      </c>
      <c r="W1052" s="39">
        <v>0</v>
      </c>
      <c r="X1052" s="39">
        <v>900</v>
      </c>
      <c r="Y1052" s="39">
        <v>1200</v>
      </c>
      <c r="Z1052" s="21">
        <v>1.3333333333333333</v>
      </c>
      <c r="AA1052" s="22">
        <v>0.75</v>
      </c>
      <c r="AB1052" s="20">
        <v>2019</v>
      </c>
      <c r="AC1052" s="20" t="s">
        <v>103</v>
      </c>
      <c r="AD1052" s="23" t="s">
        <v>103</v>
      </c>
      <c r="AE1052" s="23">
        <v>44560</v>
      </c>
      <c r="AF1052" s="2">
        <f t="shared" si="16"/>
        <v>38.489834990810735</v>
      </c>
    </row>
    <row r="1053" spans="1:32" x14ac:dyDescent="0.35">
      <c r="A1053" s="19" t="s">
        <v>1400</v>
      </c>
      <c r="B1053" s="20" t="s">
        <v>32</v>
      </c>
      <c r="C1053" s="20" t="s">
        <v>1254</v>
      </c>
      <c r="D1053" s="20" t="s">
        <v>1254</v>
      </c>
      <c r="E1053" s="20" t="s">
        <v>25</v>
      </c>
      <c r="F1053" s="20"/>
      <c r="G1053" s="20" t="s">
        <v>97</v>
      </c>
      <c r="H1053" s="20" t="s">
        <v>98</v>
      </c>
      <c r="I1053" s="20" t="s">
        <v>174</v>
      </c>
      <c r="J1053" s="39">
        <v>25</v>
      </c>
      <c r="K1053" s="39">
        <v>0</v>
      </c>
      <c r="L1053" s="39" t="s">
        <v>1255</v>
      </c>
      <c r="M1053" s="39" t="s">
        <v>101</v>
      </c>
      <c r="N1053" s="39" t="s">
        <v>103</v>
      </c>
      <c r="O1053" s="39">
        <v>2890</v>
      </c>
      <c r="P1053" s="39">
        <v>41.046355396104431</v>
      </c>
      <c r="Q1053" s="39" t="s">
        <v>103</v>
      </c>
      <c r="R1053" s="39">
        <v>0</v>
      </c>
      <c r="S1053" s="39">
        <v>250</v>
      </c>
      <c r="T1053" s="39" t="s">
        <v>103</v>
      </c>
      <c r="U1053" s="39" t="s">
        <v>104</v>
      </c>
      <c r="V1053" s="39" t="s">
        <v>99</v>
      </c>
      <c r="W1053" s="39">
        <v>0</v>
      </c>
      <c r="X1053" s="39">
        <v>250</v>
      </c>
      <c r="Y1053" s="39">
        <v>400</v>
      </c>
      <c r="Z1053" s="21">
        <v>1.6</v>
      </c>
      <c r="AA1053" s="22">
        <v>1</v>
      </c>
      <c r="AB1053" s="20">
        <v>2019</v>
      </c>
      <c r="AC1053" s="20" t="s">
        <v>103</v>
      </c>
      <c r="AD1053" s="23" t="s">
        <v>103</v>
      </c>
      <c r="AE1053" s="23">
        <v>44330</v>
      </c>
      <c r="AF1053" s="2">
        <f t="shared" si="16"/>
        <v>41.046355396104431</v>
      </c>
    </row>
    <row r="1054" spans="1:32" x14ac:dyDescent="0.35">
      <c r="A1054" s="19" t="s">
        <v>1401</v>
      </c>
      <c r="B1054" s="20" t="s">
        <v>32</v>
      </c>
      <c r="C1054" s="20" t="s">
        <v>1254</v>
      </c>
      <c r="D1054" s="20" t="s">
        <v>1254</v>
      </c>
      <c r="E1054" s="20" t="s">
        <v>25</v>
      </c>
      <c r="F1054" s="20"/>
      <c r="G1054" s="20" t="s">
        <v>97</v>
      </c>
      <c r="H1054" s="20" t="s">
        <v>98</v>
      </c>
      <c r="I1054" s="20" t="s">
        <v>115</v>
      </c>
      <c r="J1054" s="39">
        <v>25</v>
      </c>
      <c r="K1054" s="39">
        <v>0</v>
      </c>
      <c r="L1054" s="39" t="s">
        <v>1255</v>
      </c>
      <c r="M1054" s="39" t="s">
        <v>101</v>
      </c>
      <c r="N1054" s="39" t="s">
        <v>1402</v>
      </c>
      <c r="O1054" s="39" t="s">
        <v>103</v>
      </c>
      <c r="P1054" s="39" t="s">
        <v>103</v>
      </c>
      <c r="Q1054" s="39" t="s">
        <v>103</v>
      </c>
      <c r="R1054" s="39">
        <v>0</v>
      </c>
      <c r="S1054" s="39">
        <v>2000</v>
      </c>
      <c r="T1054" s="39" t="s">
        <v>103</v>
      </c>
      <c r="U1054" s="39" t="s">
        <v>104</v>
      </c>
      <c r="V1054" s="39" t="s">
        <v>99</v>
      </c>
      <c r="W1054" s="39">
        <v>0</v>
      </c>
      <c r="X1054" s="39">
        <v>922</v>
      </c>
      <c r="Y1054" s="39">
        <v>922</v>
      </c>
      <c r="Z1054" s="21">
        <v>1</v>
      </c>
      <c r="AA1054" s="22">
        <v>0.46100000000000002</v>
      </c>
      <c r="AB1054" s="20">
        <v>2019</v>
      </c>
      <c r="AC1054" s="20" t="s">
        <v>103</v>
      </c>
      <c r="AD1054" s="23" t="s">
        <v>103</v>
      </c>
      <c r="AE1054" s="23">
        <v>44561</v>
      </c>
      <c r="AF1054" s="2" t="str">
        <f t="shared" si="16"/>
        <v/>
      </c>
    </row>
    <row r="1055" spans="1:32" x14ac:dyDescent="0.35">
      <c r="A1055" s="19" t="s">
        <v>1403</v>
      </c>
      <c r="B1055" s="20" t="s">
        <v>32</v>
      </c>
      <c r="C1055" s="20" t="s">
        <v>1254</v>
      </c>
      <c r="D1055" s="20" t="s">
        <v>1254</v>
      </c>
      <c r="E1055" s="20" t="s">
        <v>25</v>
      </c>
      <c r="F1055" s="20"/>
      <c r="G1055" s="20" t="s">
        <v>97</v>
      </c>
      <c r="H1055" s="20" t="s">
        <v>98</v>
      </c>
      <c r="I1055" s="20" t="s">
        <v>115</v>
      </c>
      <c r="J1055" s="39">
        <v>25</v>
      </c>
      <c r="K1055" s="39">
        <v>0</v>
      </c>
      <c r="L1055" s="39" t="s">
        <v>1255</v>
      </c>
      <c r="M1055" s="39" t="s">
        <v>101</v>
      </c>
      <c r="N1055" s="39" t="s">
        <v>1402</v>
      </c>
      <c r="O1055" s="39" t="s">
        <v>103</v>
      </c>
      <c r="P1055" s="39" t="s">
        <v>103</v>
      </c>
      <c r="Q1055" s="39" t="s">
        <v>103</v>
      </c>
      <c r="R1055" s="39">
        <v>0</v>
      </c>
      <c r="S1055" s="39">
        <v>2000</v>
      </c>
      <c r="T1055" s="39" t="s">
        <v>103</v>
      </c>
      <c r="U1055" s="39" t="s">
        <v>104</v>
      </c>
      <c r="V1055" s="39" t="s">
        <v>99</v>
      </c>
      <c r="W1055" s="39">
        <v>0</v>
      </c>
      <c r="X1055" s="39">
        <v>1104</v>
      </c>
      <c r="Y1055" s="39">
        <v>1104</v>
      </c>
      <c r="Z1055" s="21">
        <v>1</v>
      </c>
      <c r="AA1055" s="22">
        <v>0.55200000000000005</v>
      </c>
      <c r="AB1055" s="20">
        <v>2019</v>
      </c>
      <c r="AC1055" s="20" t="s">
        <v>103</v>
      </c>
      <c r="AD1055" s="23" t="s">
        <v>103</v>
      </c>
      <c r="AE1055" s="23">
        <v>44561</v>
      </c>
      <c r="AF1055" s="2" t="str">
        <f t="shared" si="16"/>
        <v/>
      </c>
    </row>
    <row r="1056" spans="1:32" x14ac:dyDescent="0.35">
      <c r="A1056" s="19" t="s">
        <v>1404</v>
      </c>
      <c r="B1056" s="20" t="s">
        <v>32</v>
      </c>
      <c r="C1056" s="20" t="s">
        <v>1254</v>
      </c>
      <c r="D1056" s="20" t="s">
        <v>1254</v>
      </c>
      <c r="E1056" s="20" t="s">
        <v>25</v>
      </c>
      <c r="F1056" s="20"/>
      <c r="G1056" s="20" t="s">
        <v>97</v>
      </c>
      <c r="H1056" s="20" t="s">
        <v>98</v>
      </c>
      <c r="I1056" s="20" t="s">
        <v>174</v>
      </c>
      <c r="J1056" s="39">
        <v>25</v>
      </c>
      <c r="K1056" s="39">
        <v>0</v>
      </c>
      <c r="L1056" s="39" t="s">
        <v>1255</v>
      </c>
      <c r="M1056" s="39" t="s">
        <v>101</v>
      </c>
      <c r="N1056" s="39" t="s">
        <v>103</v>
      </c>
      <c r="O1056" s="39">
        <v>2920</v>
      </c>
      <c r="P1056" s="39">
        <v>41.472442130320054</v>
      </c>
      <c r="Q1056" s="39" t="s">
        <v>103</v>
      </c>
      <c r="R1056" s="39">
        <v>0</v>
      </c>
      <c r="S1056" s="39">
        <v>7000</v>
      </c>
      <c r="T1056" s="39" t="s">
        <v>103</v>
      </c>
      <c r="U1056" s="39" t="s">
        <v>104</v>
      </c>
      <c r="V1056" s="39" t="s">
        <v>99</v>
      </c>
      <c r="W1056" s="39">
        <v>0</v>
      </c>
      <c r="X1056" s="39">
        <v>12000</v>
      </c>
      <c r="Y1056" s="39">
        <v>14000</v>
      </c>
      <c r="Z1056" s="21">
        <v>1.1666666666666667</v>
      </c>
      <c r="AA1056" s="22">
        <v>1.7142857142857142</v>
      </c>
      <c r="AB1056" s="20">
        <v>2019</v>
      </c>
      <c r="AC1056" s="20" t="s">
        <v>103</v>
      </c>
      <c r="AD1056" s="23" t="s">
        <v>103</v>
      </c>
      <c r="AE1056" s="23">
        <v>46022</v>
      </c>
      <c r="AF1056" s="2">
        <f t="shared" si="16"/>
        <v>41.472442130320054</v>
      </c>
    </row>
    <row r="1057" spans="1:32" x14ac:dyDescent="0.35">
      <c r="A1057" s="19" t="s">
        <v>1405</v>
      </c>
      <c r="B1057" s="20" t="s">
        <v>32</v>
      </c>
      <c r="C1057" s="20" t="s">
        <v>1254</v>
      </c>
      <c r="D1057" s="20" t="s">
        <v>1254</v>
      </c>
      <c r="E1057" s="20" t="s">
        <v>25</v>
      </c>
      <c r="F1057" s="20"/>
      <c r="G1057" s="20" t="s">
        <v>97</v>
      </c>
      <c r="H1057" s="20" t="s">
        <v>98</v>
      </c>
      <c r="I1057" s="20" t="s">
        <v>174</v>
      </c>
      <c r="J1057" s="39">
        <v>25</v>
      </c>
      <c r="K1057" s="39">
        <v>0</v>
      </c>
      <c r="L1057" s="39" t="s">
        <v>1255</v>
      </c>
      <c r="M1057" s="39" t="s">
        <v>101</v>
      </c>
      <c r="N1057" s="39" t="s">
        <v>103</v>
      </c>
      <c r="O1057" s="39">
        <v>2481.4670000000001</v>
      </c>
      <c r="P1057" s="39">
        <v>35.244005669794149</v>
      </c>
      <c r="Q1057" s="39" t="s">
        <v>103</v>
      </c>
      <c r="R1057" s="39">
        <v>0</v>
      </c>
      <c r="S1057" s="39">
        <v>750</v>
      </c>
      <c r="T1057" s="39" t="s">
        <v>103</v>
      </c>
      <c r="U1057" s="39" t="s">
        <v>104</v>
      </c>
      <c r="V1057" s="39" t="s">
        <v>99</v>
      </c>
      <c r="W1057" s="39">
        <v>0</v>
      </c>
      <c r="X1057" s="39">
        <v>750</v>
      </c>
      <c r="Y1057" s="39">
        <v>1620</v>
      </c>
      <c r="Z1057" s="21">
        <v>2.16</v>
      </c>
      <c r="AA1057" s="22">
        <v>1</v>
      </c>
      <c r="AB1057" s="20">
        <v>2019</v>
      </c>
      <c r="AC1057" s="20" t="s">
        <v>103</v>
      </c>
      <c r="AD1057" s="23" t="s">
        <v>103</v>
      </c>
      <c r="AE1057" s="23">
        <v>44286</v>
      </c>
      <c r="AF1057" s="2">
        <f t="shared" si="16"/>
        <v>35.244005669794149</v>
      </c>
    </row>
    <row r="1058" spans="1:32" x14ac:dyDescent="0.35">
      <c r="A1058" s="19" t="s">
        <v>1406</v>
      </c>
      <c r="B1058" s="20" t="s">
        <v>32</v>
      </c>
      <c r="C1058" s="20" t="s">
        <v>1254</v>
      </c>
      <c r="D1058" s="20" t="s">
        <v>1254</v>
      </c>
      <c r="E1058" s="20" t="s">
        <v>25</v>
      </c>
      <c r="F1058" s="20"/>
      <c r="G1058" s="20" t="s">
        <v>97</v>
      </c>
      <c r="H1058" s="20" t="s">
        <v>98</v>
      </c>
      <c r="I1058" s="20" t="s">
        <v>174</v>
      </c>
      <c r="J1058" s="39">
        <v>25</v>
      </c>
      <c r="K1058" s="39">
        <v>0</v>
      </c>
      <c r="L1058" s="39" t="s">
        <v>1255</v>
      </c>
      <c r="M1058" s="39" t="s">
        <v>101</v>
      </c>
      <c r="N1058" s="39" t="s">
        <v>103</v>
      </c>
      <c r="O1058" s="39">
        <v>2500</v>
      </c>
      <c r="P1058" s="39">
        <v>35.507227851301415</v>
      </c>
      <c r="Q1058" s="39" t="s">
        <v>103</v>
      </c>
      <c r="R1058" s="39">
        <v>0</v>
      </c>
      <c r="S1058" s="39">
        <v>750</v>
      </c>
      <c r="T1058" s="39" t="s">
        <v>103</v>
      </c>
      <c r="U1058" s="39" t="s">
        <v>104</v>
      </c>
      <c r="V1058" s="39" t="s">
        <v>99</v>
      </c>
      <c r="W1058" s="39">
        <v>0</v>
      </c>
      <c r="X1058" s="39">
        <v>680</v>
      </c>
      <c r="Y1058" s="39">
        <v>850</v>
      </c>
      <c r="Z1058" s="21">
        <v>1.25</v>
      </c>
      <c r="AA1058" s="22">
        <v>0.90666666666666662</v>
      </c>
      <c r="AB1058" s="20">
        <v>2019</v>
      </c>
      <c r="AC1058" s="20" t="s">
        <v>103</v>
      </c>
      <c r="AD1058" s="23" t="s">
        <v>103</v>
      </c>
      <c r="AE1058" s="23">
        <v>44377</v>
      </c>
      <c r="AF1058" s="2">
        <f t="shared" si="16"/>
        <v>35.507227851301415</v>
      </c>
    </row>
    <row r="1059" spans="1:32" x14ac:dyDescent="0.35">
      <c r="A1059" s="19" t="s">
        <v>1407</v>
      </c>
      <c r="B1059" s="20" t="s">
        <v>32</v>
      </c>
      <c r="C1059" s="20" t="s">
        <v>1254</v>
      </c>
      <c r="D1059" s="20" t="s">
        <v>1254</v>
      </c>
      <c r="E1059" s="20" t="s">
        <v>25</v>
      </c>
      <c r="F1059" s="20"/>
      <c r="G1059" s="20" t="s">
        <v>97</v>
      </c>
      <c r="H1059" s="20" t="s">
        <v>98</v>
      </c>
      <c r="I1059" s="20" t="s">
        <v>174</v>
      </c>
      <c r="J1059" s="39">
        <v>25</v>
      </c>
      <c r="K1059" s="39">
        <v>0</v>
      </c>
      <c r="L1059" s="39" t="s">
        <v>1255</v>
      </c>
      <c r="M1059" s="39" t="s">
        <v>101</v>
      </c>
      <c r="N1059" s="39" t="s">
        <v>103</v>
      </c>
      <c r="O1059" s="39">
        <v>2585</v>
      </c>
      <c r="P1059" s="39">
        <v>36.714473598245661</v>
      </c>
      <c r="Q1059" s="39" t="s">
        <v>103</v>
      </c>
      <c r="R1059" s="39">
        <v>0</v>
      </c>
      <c r="S1059" s="39">
        <v>1200</v>
      </c>
      <c r="T1059" s="39" t="s">
        <v>103</v>
      </c>
      <c r="U1059" s="39" t="s">
        <v>104</v>
      </c>
      <c r="V1059" s="39" t="s">
        <v>99</v>
      </c>
      <c r="W1059" s="39">
        <v>0</v>
      </c>
      <c r="X1059" s="39">
        <v>1200</v>
      </c>
      <c r="Y1059" s="39">
        <v>1500</v>
      </c>
      <c r="Z1059" s="21">
        <v>1.25</v>
      </c>
      <c r="AA1059" s="22">
        <v>1</v>
      </c>
      <c r="AB1059" s="20">
        <v>2019</v>
      </c>
      <c r="AC1059" s="20" t="s">
        <v>103</v>
      </c>
      <c r="AD1059" s="23" t="s">
        <v>103</v>
      </c>
      <c r="AE1059" s="23">
        <v>44286</v>
      </c>
      <c r="AF1059" s="2">
        <f t="shared" si="16"/>
        <v>36.714473598245661</v>
      </c>
    </row>
    <row r="1060" spans="1:32" x14ac:dyDescent="0.35">
      <c r="A1060" s="19" t="s">
        <v>1408</v>
      </c>
      <c r="B1060" s="20" t="s">
        <v>32</v>
      </c>
      <c r="C1060" s="20" t="s">
        <v>1254</v>
      </c>
      <c r="D1060" s="20" t="s">
        <v>1254</v>
      </c>
      <c r="E1060" s="20" t="s">
        <v>25</v>
      </c>
      <c r="F1060" s="20"/>
      <c r="G1060" s="20" t="s">
        <v>97</v>
      </c>
      <c r="H1060" s="20" t="s">
        <v>98</v>
      </c>
      <c r="I1060" s="20" t="s">
        <v>174</v>
      </c>
      <c r="J1060" s="39">
        <v>25</v>
      </c>
      <c r="K1060" s="39">
        <v>0</v>
      </c>
      <c r="L1060" s="39" t="s">
        <v>1255</v>
      </c>
      <c r="M1060" s="39" t="s">
        <v>101</v>
      </c>
      <c r="N1060" s="39" t="s">
        <v>103</v>
      </c>
      <c r="O1060" s="39">
        <v>2540</v>
      </c>
      <c r="P1060" s="39">
        <v>36.075343496922237</v>
      </c>
      <c r="Q1060" s="39" t="s">
        <v>103</v>
      </c>
      <c r="R1060" s="39">
        <v>0</v>
      </c>
      <c r="S1060" s="39">
        <v>1200</v>
      </c>
      <c r="T1060" s="39" t="s">
        <v>103</v>
      </c>
      <c r="U1060" s="39" t="s">
        <v>104</v>
      </c>
      <c r="V1060" s="39" t="s">
        <v>99</v>
      </c>
      <c r="W1060" s="39">
        <v>0</v>
      </c>
      <c r="X1060" s="39">
        <v>1150</v>
      </c>
      <c r="Y1060" s="39">
        <v>1800</v>
      </c>
      <c r="Z1060" s="21">
        <v>1.5652173913043479</v>
      </c>
      <c r="AA1060" s="22">
        <v>0.95833333333333337</v>
      </c>
      <c r="AB1060" s="20">
        <v>2019</v>
      </c>
      <c r="AC1060" s="20" t="s">
        <v>103</v>
      </c>
      <c r="AD1060" s="23" t="s">
        <v>103</v>
      </c>
      <c r="AE1060" s="23">
        <v>44377</v>
      </c>
      <c r="AF1060" s="2">
        <f t="shared" si="16"/>
        <v>36.075343496922237</v>
      </c>
    </row>
    <row r="1061" spans="1:32" x14ac:dyDescent="0.35">
      <c r="A1061" s="19" t="s">
        <v>1409</v>
      </c>
      <c r="B1061" s="20" t="s">
        <v>32</v>
      </c>
      <c r="C1061" s="20" t="s">
        <v>1254</v>
      </c>
      <c r="D1061" s="20" t="s">
        <v>1254</v>
      </c>
      <c r="E1061" s="20" t="s">
        <v>51</v>
      </c>
      <c r="F1061" s="20"/>
      <c r="G1061" s="20" t="s">
        <v>97</v>
      </c>
      <c r="H1061" s="20" t="s">
        <v>98</v>
      </c>
      <c r="I1061" s="20" t="s">
        <v>174</v>
      </c>
      <c r="J1061" s="39">
        <v>25</v>
      </c>
      <c r="K1061" s="39">
        <v>0</v>
      </c>
      <c r="L1061" s="39" t="s">
        <v>1255</v>
      </c>
      <c r="M1061" s="39" t="s">
        <v>101</v>
      </c>
      <c r="N1061" s="39" t="s">
        <v>103</v>
      </c>
      <c r="O1061" s="39">
        <v>2690</v>
      </c>
      <c r="P1061" s="39">
        <v>38.205777168000324</v>
      </c>
      <c r="Q1061" s="39" t="s">
        <v>103</v>
      </c>
      <c r="R1061" s="39">
        <v>0</v>
      </c>
      <c r="S1061" s="39">
        <v>1200</v>
      </c>
      <c r="T1061" s="39" t="s">
        <v>103</v>
      </c>
      <c r="U1061" s="39" t="s">
        <v>147</v>
      </c>
      <c r="V1061" s="39" t="s">
        <v>99</v>
      </c>
      <c r="W1061" s="39">
        <v>0</v>
      </c>
      <c r="X1061" s="39">
        <v>600</v>
      </c>
      <c r="Y1061" s="39">
        <v>900</v>
      </c>
      <c r="Z1061" s="21">
        <v>1.5</v>
      </c>
      <c r="AA1061" s="22">
        <v>0.5</v>
      </c>
      <c r="AB1061" s="20">
        <v>2019</v>
      </c>
      <c r="AC1061" s="20" t="s">
        <v>103</v>
      </c>
      <c r="AD1061" s="23" t="s">
        <v>103</v>
      </c>
      <c r="AE1061" s="23">
        <v>44346</v>
      </c>
      <c r="AF1061" s="2">
        <f t="shared" si="16"/>
        <v>38.205777168000324</v>
      </c>
    </row>
    <row r="1062" spans="1:32" x14ac:dyDescent="0.35">
      <c r="A1062" s="19" t="s">
        <v>1410</v>
      </c>
      <c r="B1062" s="20" t="s">
        <v>32</v>
      </c>
      <c r="C1062" s="20" t="s">
        <v>1254</v>
      </c>
      <c r="D1062" s="20" t="s">
        <v>1254</v>
      </c>
      <c r="E1062" s="20" t="s">
        <v>26</v>
      </c>
      <c r="F1062" s="20"/>
      <c r="G1062" s="20" t="s">
        <v>97</v>
      </c>
      <c r="H1062" s="20" t="s">
        <v>98</v>
      </c>
      <c r="I1062" s="20" t="s">
        <v>174</v>
      </c>
      <c r="J1062" s="39">
        <v>25</v>
      </c>
      <c r="K1062" s="39">
        <v>0</v>
      </c>
      <c r="L1062" s="39" t="s">
        <v>1255</v>
      </c>
      <c r="M1062" s="39" t="s">
        <v>101</v>
      </c>
      <c r="N1062" s="39" t="s">
        <v>103</v>
      </c>
      <c r="O1062" s="39">
        <v>2809</v>
      </c>
      <c r="P1062" s="39">
        <v>39.895921213722268</v>
      </c>
      <c r="Q1062" s="39" t="s">
        <v>103</v>
      </c>
      <c r="R1062" s="39">
        <v>0</v>
      </c>
      <c r="S1062" s="39">
        <v>1200</v>
      </c>
      <c r="T1062" s="39" t="s">
        <v>103</v>
      </c>
      <c r="U1062" s="39" t="s">
        <v>109</v>
      </c>
      <c r="V1062" s="39" t="s">
        <v>99</v>
      </c>
      <c r="W1062" s="39">
        <v>0</v>
      </c>
      <c r="X1062" s="39">
        <v>480</v>
      </c>
      <c r="Y1062" s="39">
        <v>600</v>
      </c>
      <c r="Z1062" s="21">
        <v>1.25</v>
      </c>
      <c r="AA1062" s="22">
        <v>0.4</v>
      </c>
      <c r="AB1062" s="20">
        <v>2019</v>
      </c>
      <c r="AC1062" s="20" t="s">
        <v>103</v>
      </c>
      <c r="AD1062" s="23" t="s">
        <v>103</v>
      </c>
      <c r="AE1062" s="23">
        <v>44286</v>
      </c>
      <c r="AF1062" s="2">
        <f t="shared" si="16"/>
        <v>39.895921213722268</v>
      </c>
    </row>
    <row r="1063" spans="1:32" x14ac:dyDescent="0.35">
      <c r="A1063" s="19" t="s">
        <v>1411</v>
      </c>
      <c r="B1063" s="20" t="s">
        <v>32</v>
      </c>
      <c r="C1063" s="20" t="s">
        <v>1254</v>
      </c>
      <c r="D1063" s="20" t="s">
        <v>1254</v>
      </c>
      <c r="E1063" s="20" t="s">
        <v>26</v>
      </c>
      <c r="F1063" s="20"/>
      <c r="G1063" s="20" t="s">
        <v>97</v>
      </c>
      <c r="H1063" s="20" t="s">
        <v>98</v>
      </c>
      <c r="I1063" s="20" t="s">
        <v>174</v>
      </c>
      <c r="J1063" s="39">
        <v>25</v>
      </c>
      <c r="K1063" s="39">
        <v>0</v>
      </c>
      <c r="L1063" s="39" t="s">
        <v>1255</v>
      </c>
      <c r="M1063" s="39" t="s">
        <v>101</v>
      </c>
      <c r="N1063" s="39" t="s">
        <v>103</v>
      </c>
      <c r="O1063" s="39">
        <v>2834.31</v>
      </c>
      <c r="P1063" s="39">
        <v>40.25539638848884</v>
      </c>
      <c r="Q1063" s="39" t="s">
        <v>103</v>
      </c>
      <c r="R1063" s="39">
        <v>0</v>
      </c>
      <c r="S1063" s="39">
        <v>1800</v>
      </c>
      <c r="T1063" s="39" t="s">
        <v>103</v>
      </c>
      <c r="U1063" s="39" t="s">
        <v>109</v>
      </c>
      <c r="V1063" s="39" t="s">
        <v>99</v>
      </c>
      <c r="W1063" s="39">
        <v>0</v>
      </c>
      <c r="X1063" s="39">
        <v>441</v>
      </c>
      <c r="Y1063" s="39">
        <v>550</v>
      </c>
      <c r="Z1063" s="21">
        <v>1.2471655328798186</v>
      </c>
      <c r="AA1063" s="22">
        <v>0.245</v>
      </c>
      <c r="AB1063" s="20">
        <v>2019</v>
      </c>
      <c r="AC1063" s="20" t="s">
        <v>103</v>
      </c>
      <c r="AD1063" s="23" t="s">
        <v>103</v>
      </c>
      <c r="AE1063" s="23">
        <v>44561</v>
      </c>
      <c r="AF1063" s="2">
        <f t="shared" si="16"/>
        <v>40.25539638848884</v>
      </c>
    </row>
    <row r="1064" spans="1:32" x14ac:dyDescent="0.35">
      <c r="A1064" s="19" t="s">
        <v>1412</v>
      </c>
      <c r="B1064" s="20" t="s">
        <v>32</v>
      </c>
      <c r="C1064" s="20" t="s">
        <v>1254</v>
      </c>
      <c r="D1064" s="20" t="s">
        <v>1254</v>
      </c>
      <c r="E1064" s="20" t="s">
        <v>25</v>
      </c>
      <c r="F1064" s="20"/>
      <c r="G1064" s="20" t="s">
        <v>97</v>
      </c>
      <c r="H1064" s="20" t="s">
        <v>98</v>
      </c>
      <c r="I1064" s="20" t="s">
        <v>174</v>
      </c>
      <c r="J1064" s="39">
        <v>25</v>
      </c>
      <c r="K1064" s="39">
        <v>0</v>
      </c>
      <c r="L1064" s="39" t="s">
        <v>1255</v>
      </c>
      <c r="M1064" s="39" t="s">
        <v>101</v>
      </c>
      <c r="N1064" s="39" t="s">
        <v>103</v>
      </c>
      <c r="O1064" s="39">
        <v>2830</v>
      </c>
      <c r="P1064" s="39">
        <v>40.194181927673199</v>
      </c>
      <c r="Q1064" s="39" t="s">
        <v>103</v>
      </c>
      <c r="R1064" s="39">
        <v>0</v>
      </c>
      <c r="S1064" s="39">
        <v>150</v>
      </c>
      <c r="T1064" s="39" t="s">
        <v>103</v>
      </c>
      <c r="U1064" s="39" t="s">
        <v>104</v>
      </c>
      <c r="V1064" s="39" t="s">
        <v>99</v>
      </c>
      <c r="W1064" s="39">
        <v>0</v>
      </c>
      <c r="X1064" s="39">
        <v>150</v>
      </c>
      <c r="Y1064" s="39">
        <v>150</v>
      </c>
      <c r="Z1064" s="21">
        <v>1</v>
      </c>
      <c r="AA1064" s="22">
        <v>1</v>
      </c>
      <c r="AB1064" s="20">
        <v>2019</v>
      </c>
      <c r="AC1064" s="20" t="s">
        <v>103</v>
      </c>
      <c r="AD1064" s="23" t="s">
        <v>103</v>
      </c>
      <c r="AE1064" s="23">
        <v>44377</v>
      </c>
      <c r="AF1064" s="2">
        <f t="shared" si="16"/>
        <v>40.194181927673199</v>
      </c>
    </row>
    <row r="1065" spans="1:32" x14ac:dyDescent="0.35">
      <c r="A1065" s="19" t="s">
        <v>1413</v>
      </c>
      <c r="B1065" s="20" t="s">
        <v>32</v>
      </c>
      <c r="C1065" s="20" t="s">
        <v>1254</v>
      </c>
      <c r="D1065" s="20" t="s">
        <v>1254</v>
      </c>
      <c r="E1065" s="20" t="s">
        <v>25</v>
      </c>
      <c r="F1065" s="20"/>
      <c r="G1065" s="20" t="s">
        <v>97</v>
      </c>
      <c r="H1065" s="20" t="s">
        <v>98</v>
      </c>
      <c r="I1065" s="20" t="s">
        <v>174</v>
      </c>
      <c r="J1065" s="39">
        <v>25</v>
      </c>
      <c r="K1065" s="39">
        <v>0</v>
      </c>
      <c r="L1065" s="39" t="s">
        <v>1255</v>
      </c>
      <c r="M1065" s="39" t="s">
        <v>101</v>
      </c>
      <c r="N1065" s="39" t="s">
        <v>103</v>
      </c>
      <c r="O1065" s="39">
        <v>3033</v>
      </c>
      <c r="P1065" s="39">
        <v>43.077368829198875</v>
      </c>
      <c r="Q1065" s="39" t="s">
        <v>103</v>
      </c>
      <c r="R1065" s="39">
        <v>0</v>
      </c>
      <c r="S1065" s="39">
        <v>500</v>
      </c>
      <c r="T1065" s="39" t="s">
        <v>103</v>
      </c>
      <c r="U1065" s="39" t="s">
        <v>104</v>
      </c>
      <c r="V1065" s="39" t="s">
        <v>99</v>
      </c>
      <c r="W1065" s="39">
        <v>0</v>
      </c>
      <c r="X1065" s="39">
        <v>72</v>
      </c>
      <c r="Y1065" s="39">
        <v>90</v>
      </c>
      <c r="Z1065" s="21">
        <v>1.25</v>
      </c>
      <c r="AA1065" s="22">
        <v>0.14399999999999999</v>
      </c>
      <c r="AB1065" s="20">
        <v>2019</v>
      </c>
      <c r="AC1065" s="20" t="s">
        <v>103</v>
      </c>
      <c r="AD1065" s="23" t="s">
        <v>103</v>
      </c>
      <c r="AE1065" s="23">
        <v>44377</v>
      </c>
      <c r="AF1065" s="2">
        <f t="shared" si="16"/>
        <v>43.077368829198875</v>
      </c>
    </row>
    <row r="1066" spans="1:32" x14ac:dyDescent="0.35">
      <c r="A1066" s="19" t="s">
        <v>1414</v>
      </c>
      <c r="B1066" s="20" t="s">
        <v>32</v>
      </c>
      <c r="C1066" s="20" t="s">
        <v>1254</v>
      </c>
      <c r="D1066" s="20" t="s">
        <v>1254</v>
      </c>
      <c r="E1066" s="20" t="s">
        <v>25</v>
      </c>
      <c r="F1066" s="20"/>
      <c r="G1066" s="20" t="s">
        <v>97</v>
      </c>
      <c r="H1066" s="20" t="s">
        <v>98</v>
      </c>
      <c r="I1066" s="20" t="s">
        <v>174</v>
      </c>
      <c r="J1066" s="39">
        <v>25</v>
      </c>
      <c r="K1066" s="39">
        <v>0</v>
      </c>
      <c r="L1066" s="39" t="s">
        <v>1255</v>
      </c>
      <c r="M1066" s="39" t="s">
        <v>101</v>
      </c>
      <c r="N1066" s="39" t="s">
        <v>103</v>
      </c>
      <c r="O1066" s="39">
        <v>3240</v>
      </c>
      <c r="P1066" s="39">
        <v>43.738744698027169</v>
      </c>
      <c r="Q1066" s="39" t="s">
        <v>103</v>
      </c>
      <c r="R1066" s="39">
        <v>0</v>
      </c>
      <c r="S1066" s="39">
        <v>350</v>
      </c>
      <c r="T1066" s="39" t="s">
        <v>103</v>
      </c>
      <c r="U1066" s="39" t="s">
        <v>104</v>
      </c>
      <c r="V1066" s="39" t="s">
        <v>99</v>
      </c>
      <c r="W1066" s="39">
        <v>0</v>
      </c>
      <c r="X1066" s="39">
        <v>700</v>
      </c>
      <c r="Y1066" s="39">
        <v>700</v>
      </c>
      <c r="Z1066" s="21">
        <v>1</v>
      </c>
      <c r="AA1066" s="22">
        <v>2</v>
      </c>
      <c r="AB1066" s="20">
        <v>2020</v>
      </c>
      <c r="AC1066" s="20" t="s">
        <v>103</v>
      </c>
      <c r="AD1066" s="23" t="s">
        <v>103</v>
      </c>
      <c r="AE1066" s="23">
        <v>44651</v>
      </c>
      <c r="AF1066" s="2">
        <f t="shared" si="16"/>
        <v>43.738744698027169</v>
      </c>
    </row>
    <row r="1067" spans="1:32" x14ac:dyDescent="0.35">
      <c r="A1067" s="19" t="s">
        <v>1415</v>
      </c>
      <c r="B1067" s="20" t="s">
        <v>340</v>
      </c>
      <c r="C1067" s="20" t="s">
        <v>1254</v>
      </c>
      <c r="D1067" s="20" t="s">
        <v>1254</v>
      </c>
      <c r="E1067" s="20" t="s">
        <v>25</v>
      </c>
      <c r="F1067" s="20"/>
      <c r="G1067" s="20" t="s">
        <v>97</v>
      </c>
      <c r="H1067" s="20" t="s">
        <v>98</v>
      </c>
      <c r="I1067" s="20" t="s">
        <v>174</v>
      </c>
      <c r="J1067" s="39">
        <v>25</v>
      </c>
      <c r="K1067" s="39">
        <v>0</v>
      </c>
      <c r="L1067" s="39" t="s">
        <v>1255</v>
      </c>
      <c r="M1067" s="39" t="s">
        <v>99</v>
      </c>
      <c r="N1067" s="39" t="s">
        <v>1416</v>
      </c>
      <c r="O1067" s="39" t="s">
        <v>103</v>
      </c>
      <c r="P1067" s="39" t="s">
        <v>103</v>
      </c>
      <c r="Q1067" s="39" t="s">
        <v>103</v>
      </c>
      <c r="R1067" s="39">
        <v>0</v>
      </c>
      <c r="S1067" s="39">
        <v>600</v>
      </c>
      <c r="T1067" s="39" t="s">
        <v>103</v>
      </c>
      <c r="U1067" s="39" t="s">
        <v>104</v>
      </c>
      <c r="V1067" s="39" t="s">
        <v>99</v>
      </c>
      <c r="W1067" s="39" t="s">
        <v>103</v>
      </c>
      <c r="X1067" s="39">
        <v>0</v>
      </c>
      <c r="Y1067" s="39" t="s">
        <v>103</v>
      </c>
      <c r="Z1067" s="21" t="s">
        <v>103</v>
      </c>
      <c r="AA1067" s="22" t="s">
        <v>103</v>
      </c>
      <c r="AB1067" s="20">
        <v>2020</v>
      </c>
      <c r="AC1067" s="20">
        <v>2020</v>
      </c>
      <c r="AD1067" s="23">
        <v>44165</v>
      </c>
      <c r="AE1067" s="23" t="s">
        <v>103</v>
      </c>
      <c r="AF1067" s="2" t="str">
        <f t="shared" si="16"/>
        <v/>
      </c>
    </row>
    <row r="1068" spans="1:32" x14ac:dyDescent="0.35">
      <c r="A1068" s="19" t="s">
        <v>1417</v>
      </c>
      <c r="B1068" s="20" t="s">
        <v>340</v>
      </c>
      <c r="C1068" s="20" t="s">
        <v>1254</v>
      </c>
      <c r="D1068" s="20" t="s">
        <v>1254</v>
      </c>
      <c r="E1068" s="20" t="s">
        <v>25</v>
      </c>
      <c r="F1068" s="20"/>
      <c r="G1068" s="20" t="s">
        <v>97</v>
      </c>
      <c r="H1068" s="20" t="s">
        <v>98</v>
      </c>
      <c r="I1068" s="20" t="s">
        <v>174</v>
      </c>
      <c r="J1068" s="39">
        <v>25</v>
      </c>
      <c r="K1068" s="39">
        <v>0</v>
      </c>
      <c r="L1068" s="39" t="s">
        <v>1255</v>
      </c>
      <c r="M1068" s="39" t="s">
        <v>99</v>
      </c>
      <c r="N1068" s="39" t="s">
        <v>1418</v>
      </c>
      <c r="O1068" s="39" t="s">
        <v>103</v>
      </c>
      <c r="P1068" s="39" t="s">
        <v>103</v>
      </c>
      <c r="Q1068" s="39" t="s">
        <v>103</v>
      </c>
      <c r="R1068" s="39">
        <v>0</v>
      </c>
      <c r="S1068" s="39">
        <v>600</v>
      </c>
      <c r="T1068" s="39" t="s">
        <v>103</v>
      </c>
      <c r="U1068" s="39" t="s">
        <v>104</v>
      </c>
      <c r="V1068" s="39" t="s">
        <v>99</v>
      </c>
      <c r="W1068" s="39" t="s">
        <v>103</v>
      </c>
      <c r="X1068" s="39">
        <v>0</v>
      </c>
      <c r="Y1068" s="39" t="s">
        <v>103</v>
      </c>
      <c r="Z1068" s="21" t="s">
        <v>103</v>
      </c>
      <c r="AA1068" s="22" t="s">
        <v>103</v>
      </c>
      <c r="AB1068" s="20">
        <v>2020</v>
      </c>
      <c r="AC1068" s="20">
        <v>2020</v>
      </c>
      <c r="AD1068" s="23">
        <v>44165</v>
      </c>
      <c r="AE1068" s="23" t="s">
        <v>103</v>
      </c>
      <c r="AF1068" s="2" t="str">
        <f t="shared" si="16"/>
        <v/>
      </c>
    </row>
    <row r="1069" spans="1:32" x14ac:dyDescent="0.35">
      <c r="A1069" s="19" t="s">
        <v>1419</v>
      </c>
      <c r="B1069" s="20" t="s">
        <v>340</v>
      </c>
      <c r="C1069" s="20" t="s">
        <v>1254</v>
      </c>
      <c r="D1069" s="20" t="s">
        <v>1254</v>
      </c>
      <c r="E1069" s="20" t="s">
        <v>25</v>
      </c>
      <c r="F1069" s="20"/>
      <c r="G1069" s="20" t="s">
        <v>97</v>
      </c>
      <c r="H1069" s="20" t="s">
        <v>98</v>
      </c>
      <c r="I1069" s="20" t="s">
        <v>174</v>
      </c>
      <c r="J1069" s="39">
        <v>25</v>
      </c>
      <c r="K1069" s="39">
        <v>0</v>
      </c>
      <c r="L1069" s="39" t="s">
        <v>1255</v>
      </c>
      <c r="M1069" s="39" t="s">
        <v>99</v>
      </c>
      <c r="N1069" s="39" t="s">
        <v>1420</v>
      </c>
      <c r="O1069" s="39" t="s">
        <v>103</v>
      </c>
      <c r="P1069" s="39" t="s">
        <v>103</v>
      </c>
      <c r="Q1069" s="39" t="s">
        <v>103</v>
      </c>
      <c r="R1069" s="39">
        <v>0</v>
      </c>
      <c r="S1069" s="39">
        <v>1200</v>
      </c>
      <c r="T1069" s="39" t="s">
        <v>103</v>
      </c>
      <c r="U1069" s="39" t="s">
        <v>104</v>
      </c>
      <c r="V1069" s="39" t="s">
        <v>99</v>
      </c>
      <c r="W1069" s="39" t="s">
        <v>103</v>
      </c>
      <c r="X1069" s="39">
        <v>0</v>
      </c>
      <c r="Y1069" s="39" t="s">
        <v>103</v>
      </c>
      <c r="Z1069" s="21" t="s">
        <v>103</v>
      </c>
      <c r="AA1069" s="22" t="s">
        <v>103</v>
      </c>
      <c r="AB1069" s="20">
        <v>2020</v>
      </c>
      <c r="AC1069" s="20">
        <v>2020</v>
      </c>
      <c r="AD1069" s="23">
        <v>44165</v>
      </c>
      <c r="AE1069" s="23" t="s">
        <v>103</v>
      </c>
      <c r="AF1069" s="2" t="str">
        <f t="shared" si="16"/>
        <v/>
      </c>
    </row>
    <row r="1070" spans="1:32" x14ac:dyDescent="0.35">
      <c r="A1070" s="19" t="s">
        <v>1421</v>
      </c>
      <c r="B1070" s="20" t="s">
        <v>340</v>
      </c>
      <c r="C1070" s="20" t="s">
        <v>1254</v>
      </c>
      <c r="D1070" s="20" t="s">
        <v>1254</v>
      </c>
      <c r="E1070" s="20" t="s">
        <v>25</v>
      </c>
      <c r="F1070" s="20"/>
      <c r="G1070" s="20" t="s">
        <v>97</v>
      </c>
      <c r="H1070" s="20" t="s">
        <v>98</v>
      </c>
      <c r="I1070" s="20" t="s">
        <v>174</v>
      </c>
      <c r="J1070" s="39">
        <v>25</v>
      </c>
      <c r="K1070" s="39">
        <v>0</v>
      </c>
      <c r="L1070" s="39" t="s">
        <v>1255</v>
      </c>
      <c r="M1070" s="39" t="s">
        <v>99</v>
      </c>
      <c r="N1070" s="39" t="s">
        <v>1422</v>
      </c>
      <c r="O1070" s="39" t="s">
        <v>103</v>
      </c>
      <c r="P1070" s="39" t="s">
        <v>103</v>
      </c>
      <c r="Q1070" s="39" t="s">
        <v>103</v>
      </c>
      <c r="R1070" s="39">
        <v>0</v>
      </c>
      <c r="S1070" s="39">
        <v>600</v>
      </c>
      <c r="T1070" s="39" t="s">
        <v>103</v>
      </c>
      <c r="U1070" s="39" t="s">
        <v>104</v>
      </c>
      <c r="V1070" s="39" t="s">
        <v>99</v>
      </c>
      <c r="W1070" s="39" t="s">
        <v>103</v>
      </c>
      <c r="X1070" s="39">
        <v>0</v>
      </c>
      <c r="Y1070" s="39" t="s">
        <v>103</v>
      </c>
      <c r="Z1070" s="21" t="s">
        <v>103</v>
      </c>
      <c r="AA1070" s="22" t="s">
        <v>103</v>
      </c>
      <c r="AB1070" s="20">
        <v>2020</v>
      </c>
      <c r="AC1070" s="20">
        <v>2020</v>
      </c>
      <c r="AD1070" s="23">
        <v>44165</v>
      </c>
      <c r="AE1070" s="23" t="s">
        <v>103</v>
      </c>
      <c r="AF1070" s="2" t="str">
        <f t="shared" si="16"/>
        <v/>
      </c>
    </row>
    <row r="1071" spans="1:32" x14ac:dyDescent="0.35">
      <c r="A1071" s="19" t="s">
        <v>1423</v>
      </c>
      <c r="B1071" s="20" t="s">
        <v>340</v>
      </c>
      <c r="C1071" s="20" t="s">
        <v>1254</v>
      </c>
      <c r="D1071" s="20" t="s">
        <v>1254</v>
      </c>
      <c r="E1071" s="20" t="s">
        <v>25</v>
      </c>
      <c r="F1071" s="20"/>
      <c r="G1071" s="20" t="s">
        <v>97</v>
      </c>
      <c r="H1071" s="20" t="s">
        <v>98</v>
      </c>
      <c r="I1071" s="20" t="s">
        <v>174</v>
      </c>
      <c r="J1071" s="39">
        <v>25</v>
      </c>
      <c r="K1071" s="39">
        <v>0</v>
      </c>
      <c r="L1071" s="39" t="s">
        <v>1255</v>
      </c>
      <c r="M1071" s="39" t="s">
        <v>99</v>
      </c>
      <c r="N1071" s="39" t="s">
        <v>1424</v>
      </c>
      <c r="O1071" s="39" t="s">
        <v>103</v>
      </c>
      <c r="P1071" s="39" t="s">
        <v>103</v>
      </c>
      <c r="Q1071" s="39" t="s">
        <v>103</v>
      </c>
      <c r="R1071" s="39">
        <v>0</v>
      </c>
      <c r="S1071" s="39">
        <v>600</v>
      </c>
      <c r="T1071" s="39" t="s">
        <v>103</v>
      </c>
      <c r="U1071" s="39" t="s">
        <v>104</v>
      </c>
      <c r="V1071" s="39" t="s">
        <v>99</v>
      </c>
      <c r="W1071" s="39" t="s">
        <v>103</v>
      </c>
      <c r="X1071" s="39">
        <v>0</v>
      </c>
      <c r="Y1071" s="39" t="s">
        <v>103</v>
      </c>
      <c r="Z1071" s="21" t="s">
        <v>103</v>
      </c>
      <c r="AA1071" s="22" t="s">
        <v>103</v>
      </c>
      <c r="AB1071" s="20">
        <v>2020</v>
      </c>
      <c r="AC1071" s="20">
        <v>2020</v>
      </c>
      <c r="AD1071" s="23">
        <v>44165</v>
      </c>
      <c r="AE1071" s="23" t="s">
        <v>103</v>
      </c>
      <c r="AF1071" s="2" t="str">
        <f t="shared" si="16"/>
        <v/>
      </c>
    </row>
    <row r="1072" spans="1:32" x14ac:dyDescent="0.35">
      <c r="A1072" s="19" t="s">
        <v>1425</v>
      </c>
      <c r="B1072" s="20" t="s">
        <v>340</v>
      </c>
      <c r="C1072" s="20" t="s">
        <v>1254</v>
      </c>
      <c r="D1072" s="20" t="s">
        <v>1254</v>
      </c>
      <c r="E1072" s="20" t="s">
        <v>25</v>
      </c>
      <c r="F1072" s="20"/>
      <c r="G1072" s="20" t="s">
        <v>97</v>
      </c>
      <c r="H1072" s="20" t="s">
        <v>98</v>
      </c>
      <c r="I1072" s="20" t="s">
        <v>174</v>
      </c>
      <c r="J1072" s="39">
        <v>25</v>
      </c>
      <c r="K1072" s="39">
        <v>0</v>
      </c>
      <c r="L1072" s="39" t="s">
        <v>1255</v>
      </c>
      <c r="M1072" s="39" t="s">
        <v>99</v>
      </c>
      <c r="N1072" s="39" t="s">
        <v>1426</v>
      </c>
      <c r="O1072" s="39" t="s">
        <v>103</v>
      </c>
      <c r="P1072" s="39" t="s">
        <v>103</v>
      </c>
      <c r="Q1072" s="39" t="s">
        <v>103</v>
      </c>
      <c r="R1072" s="39">
        <v>0</v>
      </c>
      <c r="S1072" s="39">
        <v>600</v>
      </c>
      <c r="T1072" s="39" t="s">
        <v>103</v>
      </c>
      <c r="U1072" s="39" t="s">
        <v>104</v>
      </c>
      <c r="V1072" s="39" t="s">
        <v>99</v>
      </c>
      <c r="W1072" s="39" t="s">
        <v>103</v>
      </c>
      <c r="X1072" s="39">
        <v>0</v>
      </c>
      <c r="Y1072" s="39" t="s">
        <v>103</v>
      </c>
      <c r="Z1072" s="21" t="s">
        <v>103</v>
      </c>
      <c r="AA1072" s="22" t="s">
        <v>103</v>
      </c>
      <c r="AB1072" s="20">
        <v>2020</v>
      </c>
      <c r="AC1072" s="20">
        <v>2020</v>
      </c>
      <c r="AD1072" s="23">
        <v>44165</v>
      </c>
      <c r="AE1072" s="23" t="s">
        <v>103</v>
      </c>
      <c r="AF1072" s="2" t="str">
        <f t="shared" si="16"/>
        <v/>
      </c>
    </row>
    <row r="1073" spans="1:32" x14ac:dyDescent="0.35">
      <c r="A1073" s="19" t="s">
        <v>1427</v>
      </c>
      <c r="B1073" s="20" t="s">
        <v>340</v>
      </c>
      <c r="C1073" s="20" t="s">
        <v>1254</v>
      </c>
      <c r="D1073" s="20" t="s">
        <v>1254</v>
      </c>
      <c r="E1073" s="20" t="s">
        <v>25</v>
      </c>
      <c r="F1073" s="20"/>
      <c r="G1073" s="20" t="s">
        <v>97</v>
      </c>
      <c r="H1073" s="20" t="s">
        <v>98</v>
      </c>
      <c r="I1073" s="20" t="s">
        <v>174</v>
      </c>
      <c r="J1073" s="39">
        <v>25</v>
      </c>
      <c r="K1073" s="39">
        <v>0</v>
      </c>
      <c r="L1073" s="39" t="s">
        <v>1255</v>
      </c>
      <c r="M1073" s="39" t="s">
        <v>99</v>
      </c>
      <c r="N1073" s="39" t="s">
        <v>1428</v>
      </c>
      <c r="O1073" s="39" t="s">
        <v>103</v>
      </c>
      <c r="P1073" s="39" t="s">
        <v>103</v>
      </c>
      <c r="Q1073" s="39" t="s">
        <v>103</v>
      </c>
      <c r="R1073" s="39">
        <v>0</v>
      </c>
      <c r="S1073" s="39">
        <v>600</v>
      </c>
      <c r="T1073" s="39" t="s">
        <v>103</v>
      </c>
      <c r="U1073" s="39" t="s">
        <v>104</v>
      </c>
      <c r="V1073" s="39" t="s">
        <v>99</v>
      </c>
      <c r="W1073" s="39" t="s">
        <v>103</v>
      </c>
      <c r="X1073" s="39">
        <v>0</v>
      </c>
      <c r="Y1073" s="39" t="s">
        <v>103</v>
      </c>
      <c r="Z1073" s="21" t="s">
        <v>103</v>
      </c>
      <c r="AA1073" s="22" t="s">
        <v>103</v>
      </c>
      <c r="AB1073" s="20">
        <v>2020</v>
      </c>
      <c r="AC1073" s="20">
        <v>2020</v>
      </c>
      <c r="AD1073" s="23">
        <v>44165</v>
      </c>
      <c r="AE1073" s="23" t="s">
        <v>103</v>
      </c>
      <c r="AF1073" s="2" t="str">
        <f t="shared" si="16"/>
        <v/>
      </c>
    </row>
    <row r="1074" spans="1:32" x14ac:dyDescent="0.35">
      <c r="A1074" s="19" t="s">
        <v>1429</v>
      </c>
      <c r="B1074" s="20" t="s">
        <v>340</v>
      </c>
      <c r="C1074" s="20" t="s">
        <v>1254</v>
      </c>
      <c r="D1074" s="20" t="s">
        <v>1254</v>
      </c>
      <c r="E1074" s="20" t="s">
        <v>25</v>
      </c>
      <c r="F1074" s="20"/>
      <c r="G1074" s="20" t="s">
        <v>97</v>
      </c>
      <c r="H1074" s="20" t="s">
        <v>98</v>
      </c>
      <c r="I1074" s="20" t="s">
        <v>174</v>
      </c>
      <c r="J1074" s="39">
        <v>25</v>
      </c>
      <c r="K1074" s="39">
        <v>0</v>
      </c>
      <c r="L1074" s="39" t="s">
        <v>1255</v>
      </c>
      <c r="M1074" s="39" t="s">
        <v>99</v>
      </c>
      <c r="N1074" s="39" t="s">
        <v>1430</v>
      </c>
      <c r="O1074" s="39" t="s">
        <v>103</v>
      </c>
      <c r="P1074" s="39" t="s">
        <v>103</v>
      </c>
      <c r="Q1074" s="39" t="s">
        <v>103</v>
      </c>
      <c r="R1074" s="39">
        <v>0</v>
      </c>
      <c r="S1074" s="39">
        <v>600</v>
      </c>
      <c r="T1074" s="39" t="s">
        <v>103</v>
      </c>
      <c r="U1074" s="39" t="s">
        <v>104</v>
      </c>
      <c r="V1074" s="39" t="s">
        <v>99</v>
      </c>
      <c r="W1074" s="39" t="s">
        <v>103</v>
      </c>
      <c r="X1074" s="39">
        <v>0</v>
      </c>
      <c r="Y1074" s="39" t="s">
        <v>103</v>
      </c>
      <c r="Z1074" s="21" t="s">
        <v>103</v>
      </c>
      <c r="AA1074" s="22" t="s">
        <v>103</v>
      </c>
      <c r="AB1074" s="20">
        <v>2020</v>
      </c>
      <c r="AC1074" s="20">
        <v>2020</v>
      </c>
      <c r="AD1074" s="23">
        <v>44165</v>
      </c>
      <c r="AE1074" s="23" t="s">
        <v>103</v>
      </c>
      <c r="AF1074" s="2" t="str">
        <f t="shared" si="16"/>
        <v/>
      </c>
    </row>
    <row r="1075" spans="1:32" x14ac:dyDescent="0.35">
      <c r="A1075" s="19" t="s">
        <v>1431</v>
      </c>
      <c r="B1075" s="20" t="s">
        <v>340</v>
      </c>
      <c r="C1075" s="20" t="s">
        <v>1254</v>
      </c>
      <c r="D1075" s="20" t="s">
        <v>1254</v>
      </c>
      <c r="E1075" s="20" t="s">
        <v>25</v>
      </c>
      <c r="F1075" s="20"/>
      <c r="G1075" s="20" t="s">
        <v>97</v>
      </c>
      <c r="H1075" s="20" t="s">
        <v>98</v>
      </c>
      <c r="I1075" s="20" t="s">
        <v>174</v>
      </c>
      <c r="J1075" s="39">
        <v>25</v>
      </c>
      <c r="K1075" s="39">
        <v>0</v>
      </c>
      <c r="L1075" s="39" t="s">
        <v>1255</v>
      </c>
      <c r="M1075" s="39" t="s">
        <v>99</v>
      </c>
      <c r="N1075" s="39" t="s">
        <v>1432</v>
      </c>
      <c r="O1075" s="39" t="s">
        <v>103</v>
      </c>
      <c r="P1075" s="39" t="s">
        <v>103</v>
      </c>
      <c r="Q1075" s="39" t="s">
        <v>103</v>
      </c>
      <c r="R1075" s="39">
        <v>0</v>
      </c>
      <c r="S1075" s="39">
        <v>400</v>
      </c>
      <c r="T1075" s="39" t="s">
        <v>103</v>
      </c>
      <c r="U1075" s="39" t="s">
        <v>104</v>
      </c>
      <c r="V1075" s="39" t="s">
        <v>99</v>
      </c>
      <c r="W1075" s="39" t="s">
        <v>103</v>
      </c>
      <c r="X1075" s="39">
        <v>0</v>
      </c>
      <c r="Y1075" s="39" t="s">
        <v>103</v>
      </c>
      <c r="Z1075" s="21" t="s">
        <v>103</v>
      </c>
      <c r="AA1075" s="22" t="s">
        <v>103</v>
      </c>
      <c r="AB1075" s="20">
        <v>2020</v>
      </c>
      <c r="AC1075" s="20">
        <v>2020</v>
      </c>
      <c r="AD1075" s="23">
        <v>44165</v>
      </c>
      <c r="AE1075" s="23" t="s">
        <v>103</v>
      </c>
      <c r="AF1075" s="2" t="str">
        <f t="shared" si="16"/>
        <v/>
      </c>
    </row>
    <row r="1076" spans="1:32" x14ac:dyDescent="0.35">
      <c r="A1076" s="19" t="s">
        <v>1433</v>
      </c>
      <c r="B1076" s="20" t="s">
        <v>340</v>
      </c>
      <c r="C1076" s="20" t="s">
        <v>1254</v>
      </c>
      <c r="D1076" s="20" t="s">
        <v>1254</v>
      </c>
      <c r="E1076" s="20" t="s">
        <v>25</v>
      </c>
      <c r="F1076" s="20"/>
      <c r="G1076" s="20" t="s">
        <v>97</v>
      </c>
      <c r="H1076" s="20" t="s">
        <v>98</v>
      </c>
      <c r="I1076" s="20" t="s">
        <v>174</v>
      </c>
      <c r="J1076" s="39">
        <v>25</v>
      </c>
      <c r="K1076" s="39">
        <v>0</v>
      </c>
      <c r="L1076" s="39" t="s">
        <v>1255</v>
      </c>
      <c r="M1076" s="39" t="s">
        <v>99</v>
      </c>
      <c r="N1076" s="39" t="s">
        <v>1434</v>
      </c>
      <c r="O1076" s="39" t="s">
        <v>103</v>
      </c>
      <c r="P1076" s="39" t="s">
        <v>103</v>
      </c>
      <c r="Q1076" s="39" t="s">
        <v>103</v>
      </c>
      <c r="R1076" s="39">
        <v>0</v>
      </c>
      <c r="S1076" s="39">
        <v>600</v>
      </c>
      <c r="T1076" s="39" t="s">
        <v>103</v>
      </c>
      <c r="U1076" s="39" t="s">
        <v>104</v>
      </c>
      <c r="V1076" s="39" t="s">
        <v>99</v>
      </c>
      <c r="W1076" s="39" t="s">
        <v>103</v>
      </c>
      <c r="X1076" s="39">
        <v>0</v>
      </c>
      <c r="Y1076" s="39" t="s">
        <v>103</v>
      </c>
      <c r="Z1076" s="21" t="s">
        <v>103</v>
      </c>
      <c r="AA1076" s="22" t="s">
        <v>103</v>
      </c>
      <c r="AB1076" s="20">
        <v>2020</v>
      </c>
      <c r="AC1076" s="20">
        <v>2020</v>
      </c>
      <c r="AD1076" s="23">
        <v>44165</v>
      </c>
      <c r="AE1076" s="23" t="s">
        <v>103</v>
      </c>
      <c r="AF1076" s="2" t="str">
        <f t="shared" si="16"/>
        <v/>
      </c>
    </row>
    <row r="1077" spans="1:32" x14ac:dyDescent="0.35">
      <c r="A1077" s="19" t="s">
        <v>1435</v>
      </c>
      <c r="B1077" s="20" t="s">
        <v>32</v>
      </c>
      <c r="C1077" s="20" t="s">
        <v>1254</v>
      </c>
      <c r="D1077" s="20" t="s">
        <v>1254</v>
      </c>
      <c r="E1077" s="20" t="s">
        <v>25</v>
      </c>
      <c r="F1077" s="20"/>
      <c r="G1077" s="20" t="s">
        <v>97</v>
      </c>
      <c r="H1077" s="20" t="s">
        <v>98</v>
      </c>
      <c r="I1077" s="20" t="s">
        <v>174</v>
      </c>
      <c r="J1077" s="39">
        <v>25</v>
      </c>
      <c r="K1077" s="39">
        <v>0</v>
      </c>
      <c r="L1077" s="39" t="s">
        <v>1255</v>
      </c>
      <c r="M1077" s="39" t="s">
        <v>101</v>
      </c>
      <c r="N1077" s="39" t="s">
        <v>103</v>
      </c>
      <c r="O1077" s="39">
        <v>2730</v>
      </c>
      <c r="P1077" s="39">
        <v>36.853942291856221</v>
      </c>
      <c r="Q1077" s="39" t="s">
        <v>103</v>
      </c>
      <c r="R1077" s="39">
        <v>0</v>
      </c>
      <c r="S1077" s="39">
        <v>100</v>
      </c>
      <c r="T1077" s="39" t="s">
        <v>103</v>
      </c>
      <c r="U1077" s="39" t="s">
        <v>104</v>
      </c>
      <c r="V1077" s="39" t="s">
        <v>99</v>
      </c>
      <c r="W1077" s="39">
        <v>0</v>
      </c>
      <c r="X1077" s="39">
        <v>100</v>
      </c>
      <c r="Y1077" s="39">
        <v>100</v>
      </c>
      <c r="Z1077" s="21">
        <v>1</v>
      </c>
      <c r="AA1077" s="22">
        <v>1</v>
      </c>
      <c r="AB1077" s="20">
        <v>2020</v>
      </c>
      <c r="AC1077" s="20" t="s">
        <v>103</v>
      </c>
      <c r="AD1077" s="23" t="s">
        <v>103</v>
      </c>
      <c r="AE1077" s="23">
        <v>44742</v>
      </c>
      <c r="AF1077" s="2">
        <f t="shared" si="16"/>
        <v>36.853942291856221</v>
      </c>
    </row>
    <row r="1078" spans="1:32" x14ac:dyDescent="0.35">
      <c r="A1078" s="19" t="s">
        <v>1436</v>
      </c>
      <c r="B1078" s="20" t="s">
        <v>32</v>
      </c>
      <c r="C1078" s="20" t="s">
        <v>1254</v>
      </c>
      <c r="D1078" s="20" t="s">
        <v>1254</v>
      </c>
      <c r="E1078" s="20" t="s">
        <v>25</v>
      </c>
      <c r="F1078" s="20"/>
      <c r="G1078" s="20" t="s">
        <v>97</v>
      </c>
      <c r="H1078" s="20" t="s">
        <v>98</v>
      </c>
      <c r="I1078" s="20" t="s">
        <v>174</v>
      </c>
      <c r="J1078" s="39">
        <v>25</v>
      </c>
      <c r="K1078" s="39">
        <v>0</v>
      </c>
      <c r="L1078" s="39" t="s">
        <v>1255</v>
      </c>
      <c r="M1078" s="39" t="s">
        <v>101</v>
      </c>
      <c r="N1078" s="39" t="s">
        <v>103</v>
      </c>
      <c r="O1078" s="39">
        <v>1990</v>
      </c>
      <c r="P1078" s="39">
        <v>26.864228996627798</v>
      </c>
      <c r="Q1078" s="39" t="s">
        <v>103</v>
      </c>
      <c r="R1078" s="39">
        <v>0</v>
      </c>
      <c r="S1078" s="39">
        <v>500</v>
      </c>
      <c r="T1078" s="39" t="s">
        <v>103</v>
      </c>
      <c r="U1078" s="39" t="s">
        <v>104</v>
      </c>
      <c r="V1078" s="39" t="s">
        <v>99</v>
      </c>
      <c r="W1078" s="39">
        <v>0</v>
      </c>
      <c r="X1078" s="39">
        <v>500</v>
      </c>
      <c r="Y1078" s="39">
        <v>520</v>
      </c>
      <c r="Z1078" s="21">
        <v>1.04</v>
      </c>
      <c r="AA1078" s="22">
        <v>1</v>
      </c>
      <c r="AB1078" s="20">
        <v>2020</v>
      </c>
      <c r="AC1078" s="20" t="s">
        <v>103</v>
      </c>
      <c r="AD1078" s="23" t="s">
        <v>103</v>
      </c>
      <c r="AE1078" s="23">
        <v>44834</v>
      </c>
      <c r="AF1078" s="2">
        <f t="shared" si="16"/>
        <v>26.864228996627798</v>
      </c>
    </row>
    <row r="1079" spans="1:32" x14ac:dyDescent="0.35">
      <c r="A1079" s="19" t="s">
        <v>1437</v>
      </c>
      <c r="B1079" s="20" t="s">
        <v>32</v>
      </c>
      <c r="C1079" s="20" t="s">
        <v>1254</v>
      </c>
      <c r="D1079" s="20" t="s">
        <v>1254</v>
      </c>
      <c r="E1079" s="20" t="s">
        <v>25</v>
      </c>
      <c r="F1079" s="20"/>
      <c r="G1079" s="20" t="s">
        <v>97</v>
      </c>
      <c r="H1079" s="20" t="s">
        <v>98</v>
      </c>
      <c r="I1079" s="20" t="s">
        <v>174</v>
      </c>
      <c r="J1079" s="39">
        <v>25</v>
      </c>
      <c r="K1079" s="39">
        <v>0</v>
      </c>
      <c r="L1079" s="39" t="s">
        <v>1255</v>
      </c>
      <c r="M1079" s="39" t="s">
        <v>101</v>
      </c>
      <c r="N1079" s="39" t="s">
        <v>103</v>
      </c>
      <c r="O1079" s="39">
        <v>2631.11</v>
      </c>
      <c r="P1079" s="39">
        <v>35.518965605687121</v>
      </c>
      <c r="Q1079" s="39" t="s">
        <v>103</v>
      </c>
      <c r="R1079" s="39">
        <v>0</v>
      </c>
      <c r="S1079" s="39">
        <v>500</v>
      </c>
      <c r="T1079" s="39" t="s">
        <v>103</v>
      </c>
      <c r="U1079" s="39" t="s">
        <v>104</v>
      </c>
      <c r="V1079" s="39" t="s">
        <v>99</v>
      </c>
      <c r="W1079" s="39">
        <v>0</v>
      </c>
      <c r="X1079" s="39">
        <v>350</v>
      </c>
      <c r="Y1079" s="39">
        <v>430</v>
      </c>
      <c r="Z1079" s="21">
        <v>1.2285714285714286</v>
      </c>
      <c r="AA1079" s="22">
        <v>0.7</v>
      </c>
      <c r="AB1079" s="20">
        <v>2020</v>
      </c>
      <c r="AC1079" s="20" t="s">
        <v>103</v>
      </c>
      <c r="AD1079" s="23" t="s">
        <v>103</v>
      </c>
      <c r="AE1079" s="23">
        <v>44561</v>
      </c>
      <c r="AF1079" s="2">
        <f t="shared" si="16"/>
        <v>35.518965605687121</v>
      </c>
    </row>
    <row r="1080" spans="1:32" x14ac:dyDescent="0.35">
      <c r="A1080" s="19" t="s">
        <v>1438</v>
      </c>
      <c r="B1080" s="20" t="s">
        <v>32</v>
      </c>
      <c r="C1080" s="20" t="s">
        <v>1254</v>
      </c>
      <c r="D1080" s="20" t="s">
        <v>1254</v>
      </c>
      <c r="E1080" s="20" t="s">
        <v>25</v>
      </c>
      <c r="F1080" s="20"/>
      <c r="G1080" s="20" t="s">
        <v>97</v>
      </c>
      <c r="H1080" s="20" t="s">
        <v>98</v>
      </c>
      <c r="I1080" s="20" t="s">
        <v>174</v>
      </c>
      <c r="J1080" s="39">
        <v>25</v>
      </c>
      <c r="K1080" s="39">
        <v>0</v>
      </c>
      <c r="L1080" s="39" t="s">
        <v>1255</v>
      </c>
      <c r="M1080" s="39" t="s">
        <v>101</v>
      </c>
      <c r="N1080" s="39" t="s">
        <v>103</v>
      </c>
      <c r="O1080" s="39">
        <v>2794.29</v>
      </c>
      <c r="P1080" s="39">
        <v>37.721832383410593</v>
      </c>
      <c r="Q1080" s="39" t="s">
        <v>103</v>
      </c>
      <c r="R1080" s="39">
        <v>0</v>
      </c>
      <c r="S1080" s="39">
        <v>700</v>
      </c>
      <c r="T1080" s="39" t="s">
        <v>103</v>
      </c>
      <c r="U1080" s="39" t="s">
        <v>104</v>
      </c>
      <c r="V1080" s="39" t="s">
        <v>99</v>
      </c>
      <c r="W1080" s="39">
        <v>0</v>
      </c>
      <c r="X1080" s="39">
        <v>700</v>
      </c>
      <c r="Y1080" s="39">
        <v>1000</v>
      </c>
      <c r="Z1080" s="21">
        <v>1.4285714285714286</v>
      </c>
      <c r="AA1080" s="22">
        <v>1</v>
      </c>
      <c r="AB1080" s="20">
        <v>2020</v>
      </c>
      <c r="AC1080" s="20" t="s">
        <v>103</v>
      </c>
      <c r="AD1080" s="23" t="s">
        <v>103</v>
      </c>
      <c r="AE1080" s="23">
        <v>44742</v>
      </c>
      <c r="AF1080" s="2">
        <f t="shared" si="16"/>
        <v>37.721832383410593</v>
      </c>
    </row>
    <row r="1081" spans="1:32" x14ac:dyDescent="0.35">
      <c r="A1081" s="19" t="s">
        <v>1439</v>
      </c>
      <c r="B1081" s="20" t="s">
        <v>32</v>
      </c>
      <c r="C1081" s="20" t="s">
        <v>1254</v>
      </c>
      <c r="D1081" s="20" t="s">
        <v>1254</v>
      </c>
      <c r="E1081" s="20" t="s">
        <v>25</v>
      </c>
      <c r="F1081" s="20"/>
      <c r="G1081" s="20" t="s">
        <v>97</v>
      </c>
      <c r="H1081" s="20" t="s">
        <v>98</v>
      </c>
      <c r="I1081" s="20" t="s">
        <v>174</v>
      </c>
      <c r="J1081" s="39">
        <v>25</v>
      </c>
      <c r="K1081" s="39">
        <v>0</v>
      </c>
      <c r="L1081" s="39" t="s">
        <v>1255</v>
      </c>
      <c r="M1081" s="39" t="s">
        <v>101</v>
      </c>
      <c r="N1081" s="39" t="s">
        <v>103</v>
      </c>
      <c r="O1081" s="39" t="s">
        <v>103</v>
      </c>
      <c r="P1081" s="39" t="s">
        <v>103</v>
      </c>
      <c r="Q1081" s="39" t="s">
        <v>103</v>
      </c>
      <c r="R1081" s="39">
        <v>0</v>
      </c>
      <c r="S1081" s="39">
        <v>4</v>
      </c>
      <c r="T1081" s="39" t="s">
        <v>103</v>
      </c>
      <c r="U1081" s="39" t="s">
        <v>104</v>
      </c>
      <c r="V1081" s="39" t="s">
        <v>99</v>
      </c>
      <c r="W1081" s="39">
        <v>0</v>
      </c>
      <c r="X1081" s="39">
        <v>4</v>
      </c>
      <c r="Y1081" s="39">
        <v>4</v>
      </c>
      <c r="Z1081" s="21">
        <v>1</v>
      </c>
      <c r="AA1081" s="22">
        <v>1</v>
      </c>
      <c r="AB1081" s="20">
        <v>2020</v>
      </c>
      <c r="AC1081" s="20" t="s">
        <v>103</v>
      </c>
      <c r="AD1081" s="23" t="s">
        <v>103</v>
      </c>
      <c r="AE1081" s="23">
        <v>44834</v>
      </c>
      <c r="AF1081" s="2" t="str">
        <f t="shared" si="16"/>
        <v/>
      </c>
    </row>
    <row r="1082" spans="1:32" x14ac:dyDescent="0.35">
      <c r="A1082" s="19" t="s">
        <v>1440</v>
      </c>
      <c r="B1082" s="20" t="s">
        <v>32</v>
      </c>
      <c r="C1082" s="20" t="s">
        <v>1254</v>
      </c>
      <c r="D1082" s="20" t="s">
        <v>1254</v>
      </c>
      <c r="E1082" s="20" t="s">
        <v>25</v>
      </c>
      <c r="F1082" s="20"/>
      <c r="G1082" s="20" t="s">
        <v>97</v>
      </c>
      <c r="H1082" s="20" t="s">
        <v>98</v>
      </c>
      <c r="I1082" s="20" t="s">
        <v>174</v>
      </c>
      <c r="J1082" s="39">
        <v>25</v>
      </c>
      <c r="K1082" s="39">
        <v>0</v>
      </c>
      <c r="L1082" s="39" t="s">
        <v>1255</v>
      </c>
      <c r="M1082" s="39" t="s">
        <v>101</v>
      </c>
      <c r="N1082" s="39" t="s">
        <v>103</v>
      </c>
      <c r="O1082" s="39">
        <v>2970</v>
      </c>
      <c r="P1082" s="39">
        <v>40.093849306524902</v>
      </c>
      <c r="Q1082" s="39" t="s">
        <v>103</v>
      </c>
      <c r="R1082" s="39">
        <v>0</v>
      </c>
      <c r="S1082" s="39">
        <v>200</v>
      </c>
      <c r="T1082" s="39" t="s">
        <v>103</v>
      </c>
      <c r="U1082" s="39" t="s">
        <v>104</v>
      </c>
      <c r="V1082" s="39" t="s">
        <v>99</v>
      </c>
      <c r="W1082" s="39">
        <v>0</v>
      </c>
      <c r="X1082" s="39">
        <v>200</v>
      </c>
      <c r="Y1082" s="39">
        <v>200</v>
      </c>
      <c r="Z1082" s="21">
        <v>1</v>
      </c>
      <c r="AA1082" s="22">
        <v>1</v>
      </c>
      <c r="AB1082" s="20">
        <v>2020</v>
      </c>
      <c r="AC1082" s="20" t="s">
        <v>103</v>
      </c>
      <c r="AD1082" s="23" t="s">
        <v>103</v>
      </c>
      <c r="AE1082" s="23">
        <v>44834</v>
      </c>
      <c r="AF1082" s="2">
        <f t="shared" si="16"/>
        <v>40.093849306524902</v>
      </c>
    </row>
    <row r="1083" spans="1:32" x14ac:dyDescent="0.35">
      <c r="A1083" s="19" t="s">
        <v>1441</v>
      </c>
      <c r="B1083" s="20" t="s">
        <v>32</v>
      </c>
      <c r="C1083" s="20" t="s">
        <v>1254</v>
      </c>
      <c r="D1083" s="20" t="s">
        <v>1254</v>
      </c>
      <c r="E1083" s="20" t="s">
        <v>25</v>
      </c>
      <c r="F1083" s="20"/>
      <c r="G1083" s="20" t="s">
        <v>97</v>
      </c>
      <c r="H1083" s="20" t="s">
        <v>98</v>
      </c>
      <c r="I1083" s="20" t="s">
        <v>174</v>
      </c>
      <c r="J1083" s="39">
        <v>25</v>
      </c>
      <c r="K1083" s="39">
        <v>0</v>
      </c>
      <c r="L1083" s="39" t="s">
        <v>1255</v>
      </c>
      <c r="M1083" s="39" t="s">
        <v>101</v>
      </c>
      <c r="N1083" s="39" t="s">
        <v>103</v>
      </c>
      <c r="O1083" s="39">
        <v>3297.74</v>
      </c>
      <c r="P1083" s="39">
        <v>44.518212327306202</v>
      </c>
      <c r="Q1083" s="39" t="s">
        <v>103</v>
      </c>
      <c r="R1083" s="39">
        <v>0</v>
      </c>
      <c r="S1083" s="39">
        <v>1350</v>
      </c>
      <c r="T1083" s="39" t="s">
        <v>103</v>
      </c>
      <c r="U1083" s="39" t="s">
        <v>104</v>
      </c>
      <c r="V1083" s="39" t="s">
        <v>99</v>
      </c>
      <c r="W1083" s="39">
        <v>0</v>
      </c>
      <c r="X1083" s="39">
        <v>283</v>
      </c>
      <c r="Y1083" s="39">
        <v>283</v>
      </c>
      <c r="Z1083" s="21">
        <v>1</v>
      </c>
      <c r="AA1083" s="22">
        <v>0.20962962962962964</v>
      </c>
      <c r="AB1083" s="20">
        <v>2020</v>
      </c>
      <c r="AC1083" s="20" t="s">
        <v>103</v>
      </c>
      <c r="AD1083" s="23" t="s">
        <v>103</v>
      </c>
      <c r="AE1083" s="23">
        <v>44651</v>
      </c>
      <c r="AF1083" s="2">
        <f t="shared" si="16"/>
        <v>44.518212327306202</v>
      </c>
    </row>
    <row r="1084" spans="1:32" x14ac:dyDescent="0.35">
      <c r="A1084" s="19" t="s">
        <v>1442</v>
      </c>
      <c r="B1084" s="20" t="s">
        <v>32</v>
      </c>
      <c r="C1084" s="20" t="s">
        <v>1254</v>
      </c>
      <c r="D1084" s="20" t="s">
        <v>1254</v>
      </c>
      <c r="E1084" s="20" t="s">
        <v>25</v>
      </c>
      <c r="F1084" s="20"/>
      <c r="G1084" s="20" t="s">
        <v>97</v>
      </c>
      <c r="H1084" s="20" t="s">
        <v>98</v>
      </c>
      <c r="I1084" s="20" t="s">
        <v>174</v>
      </c>
      <c r="J1084" s="39">
        <v>25</v>
      </c>
      <c r="K1084" s="39">
        <v>0</v>
      </c>
      <c r="L1084" s="39" t="s">
        <v>1255</v>
      </c>
      <c r="M1084" s="39" t="s">
        <v>101</v>
      </c>
      <c r="N1084" s="39" t="s">
        <v>103</v>
      </c>
      <c r="O1084" s="39">
        <v>2900</v>
      </c>
      <c r="P1084" s="39">
        <v>39.148876427246535</v>
      </c>
      <c r="Q1084" s="39" t="s">
        <v>103</v>
      </c>
      <c r="R1084" s="39">
        <v>0</v>
      </c>
      <c r="S1084" s="39">
        <v>500</v>
      </c>
      <c r="T1084" s="39" t="s">
        <v>103</v>
      </c>
      <c r="U1084" s="39" t="s">
        <v>104</v>
      </c>
      <c r="V1084" s="39" t="s">
        <v>99</v>
      </c>
      <c r="W1084" s="39">
        <v>0</v>
      </c>
      <c r="X1084" s="39">
        <v>350</v>
      </c>
      <c r="Y1084" s="39">
        <v>350</v>
      </c>
      <c r="Z1084" s="21">
        <v>1</v>
      </c>
      <c r="AA1084" s="22">
        <v>0.7</v>
      </c>
      <c r="AB1084" s="20">
        <v>2020</v>
      </c>
      <c r="AC1084" s="20" t="s">
        <v>103</v>
      </c>
      <c r="AD1084" s="23" t="s">
        <v>103</v>
      </c>
      <c r="AE1084" s="23">
        <v>44651</v>
      </c>
      <c r="AF1084" s="2">
        <f t="shared" si="16"/>
        <v>39.148876427246535</v>
      </c>
    </row>
    <row r="1085" spans="1:32" x14ac:dyDescent="0.35">
      <c r="A1085" s="19" t="s">
        <v>1443</v>
      </c>
      <c r="B1085" s="20" t="s">
        <v>32</v>
      </c>
      <c r="C1085" s="20" t="s">
        <v>1254</v>
      </c>
      <c r="D1085" s="20" t="s">
        <v>1254</v>
      </c>
      <c r="E1085" s="20" t="s">
        <v>25</v>
      </c>
      <c r="F1085" s="20"/>
      <c r="G1085" s="20" t="s">
        <v>97</v>
      </c>
      <c r="H1085" s="20" t="s">
        <v>98</v>
      </c>
      <c r="I1085" s="20" t="s">
        <v>174</v>
      </c>
      <c r="J1085" s="39">
        <v>25</v>
      </c>
      <c r="K1085" s="39">
        <v>0</v>
      </c>
      <c r="L1085" s="39" t="s">
        <v>1255</v>
      </c>
      <c r="M1085" s="39" t="s">
        <v>101</v>
      </c>
      <c r="N1085" s="39" t="s">
        <v>103</v>
      </c>
      <c r="O1085" s="39">
        <v>2551.6</v>
      </c>
      <c r="P1085" s="39">
        <v>34.445611410952502</v>
      </c>
      <c r="Q1085" s="39" t="s">
        <v>103</v>
      </c>
      <c r="R1085" s="39">
        <v>0</v>
      </c>
      <c r="S1085" s="39">
        <v>2000</v>
      </c>
      <c r="T1085" s="39" t="s">
        <v>103</v>
      </c>
      <c r="U1085" s="39" t="s">
        <v>104</v>
      </c>
      <c r="V1085" s="39" t="s">
        <v>99</v>
      </c>
      <c r="W1085" s="39">
        <v>0</v>
      </c>
      <c r="X1085" s="39">
        <v>2000</v>
      </c>
      <c r="Y1085" s="39">
        <v>2600</v>
      </c>
      <c r="Z1085" s="21">
        <v>1.3</v>
      </c>
      <c r="AA1085" s="22">
        <v>1</v>
      </c>
      <c r="AB1085" s="20">
        <v>2020</v>
      </c>
      <c r="AC1085" s="20" t="s">
        <v>103</v>
      </c>
      <c r="AD1085" s="23" t="s">
        <v>103</v>
      </c>
      <c r="AE1085" s="23">
        <v>44926</v>
      </c>
      <c r="AF1085" s="2">
        <f t="shared" si="16"/>
        <v>34.445611410952502</v>
      </c>
    </row>
    <row r="1086" spans="1:32" x14ac:dyDescent="0.35">
      <c r="A1086" s="19" t="s">
        <v>1444</v>
      </c>
      <c r="B1086" s="20" t="s">
        <v>32</v>
      </c>
      <c r="C1086" s="20" t="s">
        <v>1254</v>
      </c>
      <c r="D1086" s="20" t="s">
        <v>1254</v>
      </c>
      <c r="E1086" s="20" t="s">
        <v>25</v>
      </c>
      <c r="F1086" s="20"/>
      <c r="G1086" s="20" t="s">
        <v>97</v>
      </c>
      <c r="H1086" s="20" t="s">
        <v>98</v>
      </c>
      <c r="I1086" s="20" t="s">
        <v>174</v>
      </c>
      <c r="J1086" s="39">
        <v>25</v>
      </c>
      <c r="K1086" s="39">
        <v>0</v>
      </c>
      <c r="L1086" s="39" t="s">
        <v>1255</v>
      </c>
      <c r="M1086" s="39" t="s">
        <v>101</v>
      </c>
      <c r="N1086" s="39" t="s">
        <v>103</v>
      </c>
      <c r="O1086" s="39">
        <v>2430.85</v>
      </c>
      <c r="P1086" s="39">
        <v>32.815533194197329</v>
      </c>
      <c r="Q1086" s="39" t="s">
        <v>103</v>
      </c>
      <c r="R1086" s="39">
        <v>0</v>
      </c>
      <c r="S1086" s="39">
        <v>1200</v>
      </c>
      <c r="T1086" s="39" t="s">
        <v>103</v>
      </c>
      <c r="U1086" s="39" t="s">
        <v>104</v>
      </c>
      <c r="V1086" s="39" t="s">
        <v>99</v>
      </c>
      <c r="W1086" s="39">
        <v>0</v>
      </c>
      <c r="X1086" s="39">
        <v>1170</v>
      </c>
      <c r="Y1086" s="39">
        <v>1170</v>
      </c>
      <c r="Z1086" s="21">
        <v>1</v>
      </c>
      <c r="AA1086" s="22">
        <v>0.97499999999999998</v>
      </c>
      <c r="AB1086" s="20">
        <v>2020</v>
      </c>
      <c r="AC1086" s="20" t="s">
        <v>103</v>
      </c>
      <c r="AD1086" s="23" t="s">
        <v>103</v>
      </c>
      <c r="AE1086" s="23">
        <v>44742</v>
      </c>
      <c r="AF1086" s="2">
        <f t="shared" si="16"/>
        <v>32.815533194197329</v>
      </c>
    </row>
    <row r="1087" spans="1:32" x14ac:dyDescent="0.35">
      <c r="A1087" s="19" t="s">
        <v>1445</v>
      </c>
      <c r="B1087" s="20" t="s">
        <v>32</v>
      </c>
      <c r="C1087" s="20" t="s">
        <v>1254</v>
      </c>
      <c r="D1087" s="20" t="s">
        <v>1254</v>
      </c>
      <c r="E1087" s="20" t="s">
        <v>25</v>
      </c>
      <c r="F1087" s="20"/>
      <c r="G1087" s="20" t="s">
        <v>97</v>
      </c>
      <c r="H1087" s="20" t="s">
        <v>98</v>
      </c>
      <c r="I1087" s="20" t="s">
        <v>174</v>
      </c>
      <c r="J1087" s="39">
        <v>25</v>
      </c>
      <c r="K1087" s="39">
        <v>0</v>
      </c>
      <c r="L1087" s="39" t="s">
        <v>1255</v>
      </c>
      <c r="M1087" s="39" t="s">
        <v>101</v>
      </c>
      <c r="N1087" s="39" t="s">
        <v>103</v>
      </c>
      <c r="O1087" s="39">
        <v>2004.39</v>
      </c>
      <c r="P1087" s="39">
        <v>27.058488421382307</v>
      </c>
      <c r="Q1087" s="39" t="s">
        <v>103</v>
      </c>
      <c r="R1087" s="39">
        <v>0</v>
      </c>
      <c r="S1087" s="39">
        <v>1070</v>
      </c>
      <c r="T1087" s="39" t="s">
        <v>103</v>
      </c>
      <c r="U1087" s="39" t="s">
        <v>104</v>
      </c>
      <c r="V1087" s="39" t="s">
        <v>99</v>
      </c>
      <c r="W1087" s="39">
        <v>0</v>
      </c>
      <c r="X1087" s="39">
        <v>1070</v>
      </c>
      <c r="Y1087" s="39">
        <v>4350</v>
      </c>
      <c r="Z1087" s="21">
        <v>4.0654205607476639</v>
      </c>
      <c r="AA1087" s="22">
        <v>1</v>
      </c>
      <c r="AB1087" s="20">
        <v>2020</v>
      </c>
      <c r="AC1087" s="20" t="s">
        <v>103</v>
      </c>
      <c r="AD1087" s="23" t="s">
        <v>103</v>
      </c>
      <c r="AE1087" s="23">
        <v>44834</v>
      </c>
      <c r="AF1087" s="2">
        <f t="shared" si="16"/>
        <v>27.058488421382307</v>
      </c>
    </row>
    <row r="1088" spans="1:32" x14ac:dyDescent="0.35">
      <c r="A1088" s="19" t="s">
        <v>1446</v>
      </c>
      <c r="B1088" s="20" t="s">
        <v>32</v>
      </c>
      <c r="C1088" s="20" t="s">
        <v>1254</v>
      </c>
      <c r="D1088" s="20" t="s">
        <v>1254</v>
      </c>
      <c r="E1088" s="20" t="s">
        <v>25</v>
      </c>
      <c r="F1088" s="20"/>
      <c r="G1088" s="20" t="s">
        <v>97</v>
      </c>
      <c r="H1088" s="20" t="s">
        <v>98</v>
      </c>
      <c r="I1088" s="20" t="s">
        <v>174</v>
      </c>
      <c r="J1088" s="39">
        <v>25</v>
      </c>
      <c r="K1088" s="39">
        <v>0</v>
      </c>
      <c r="L1088" s="39" t="s">
        <v>1255</v>
      </c>
      <c r="M1088" s="39" t="s">
        <v>101</v>
      </c>
      <c r="N1088" s="39" t="s">
        <v>103</v>
      </c>
      <c r="O1088" s="39">
        <v>2580</v>
      </c>
      <c r="P1088" s="39">
        <v>34.829000407688298</v>
      </c>
      <c r="Q1088" s="39" t="s">
        <v>103</v>
      </c>
      <c r="R1088" s="39">
        <v>0</v>
      </c>
      <c r="S1088" s="39">
        <v>10</v>
      </c>
      <c r="T1088" s="39" t="s">
        <v>103</v>
      </c>
      <c r="U1088" s="39" t="s">
        <v>104</v>
      </c>
      <c r="V1088" s="39" t="s">
        <v>99</v>
      </c>
      <c r="W1088" s="39">
        <v>0</v>
      </c>
      <c r="X1088" s="39">
        <v>10</v>
      </c>
      <c r="Y1088" s="39">
        <v>10</v>
      </c>
      <c r="Z1088" s="21">
        <v>1</v>
      </c>
      <c r="AA1088" s="22">
        <v>1</v>
      </c>
      <c r="AB1088" s="20">
        <v>2020</v>
      </c>
      <c r="AC1088" s="20" t="s">
        <v>103</v>
      </c>
      <c r="AD1088" s="23" t="s">
        <v>103</v>
      </c>
      <c r="AE1088" s="23">
        <v>44742</v>
      </c>
      <c r="AF1088" s="2">
        <f t="shared" si="16"/>
        <v>34.829000407688298</v>
      </c>
    </row>
    <row r="1089" spans="1:32" x14ac:dyDescent="0.35">
      <c r="A1089" s="19" t="s">
        <v>1447</v>
      </c>
      <c r="B1089" s="20" t="s">
        <v>32</v>
      </c>
      <c r="C1089" s="20" t="s">
        <v>1254</v>
      </c>
      <c r="D1089" s="20" t="s">
        <v>1254</v>
      </c>
      <c r="E1089" s="20" t="s">
        <v>25</v>
      </c>
      <c r="F1089" s="20"/>
      <c r="G1089" s="20" t="s">
        <v>97</v>
      </c>
      <c r="H1089" s="20" t="s">
        <v>98</v>
      </c>
      <c r="I1089" s="20" t="s">
        <v>174</v>
      </c>
      <c r="J1089" s="39">
        <v>25</v>
      </c>
      <c r="K1089" s="39">
        <v>0</v>
      </c>
      <c r="L1089" s="39" t="s">
        <v>1255</v>
      </c>
      <c r="M1089" s="39" t="s">
        <v>101</v>
      </c>
      <c r="N1089" s="39" t="s">
        <v>103</v>
      </c>
      <c r="O1089" s="39">
        <v>4102</v>
      </c>
      <c r="P1089" s="39">
        <v>55.375410725712172</v>
      </c>
      <c r="Q1089" s="39" t="s">
        <v>103</v>
      </c>
      <c r="R1089" s="39">
        <v>0</v>
      </c>
      <c r="S1089" s="39">
        <v>1200</v>
      </c>
      <c r="T1089" s="39" t="s">
        <v>103</v>
      </c>
      <c r="U1089" s="39" t="s">
        <v>104</v>
      </c>
      <c r="V1089" s="39" t="s">
        <v>99</v>
      </c>
      <c r="W1089" s="39">
        <v>0</v>
      </c>
      <c r="X1089" s="39">
        <v>1200</v>
      </c>
      <c r="Y1089" s="39">
        <v>1620</v>
      </c>
      <c r="Z1089" s="21">
        <v>1.35</v>
      </c>
      <c r="AA1089" s="22">
        <v>1</v>
      </c>
      <c r="AB1089" s="20">
        <v>2020</v>
      </c>
      <c r="AC1089" s="20" t="s">
        <v>103</v>
      </c>
      <c r="AD1089" s="23" t="s">
        <v>103</v>
      </c>
      <c r="AE1089" s="23">
        <v>44742</v>
      </c>
      <c r="AF1089" s="2">
        <f t="shared" si="16"/>
        <v>55.375410725712172</v>
      </c>
    </row>
    <row r="1090" spans="1:32" x14ac:dyDescent="0.35">
      <c r="A1090" s="19" t="s">
        <v>1448</v>
      </c>
      <c r="B1090" s="20" t="s">
        <v>32</v>
      </c>
      <c r="C1090" s="20" t="s">
        <v>1254</v>
      </c>
      <c r="D1090" s="20" t="s">
        <v>1254</v>
      </c>
      <c r="E1090" s="20" t="s">
        <v>25</v>
      </c>
      <c r="F1090" s="20"/>
      <c r="G1090" s="20" t="s">
        <v>97</v>
      </c>
      <c r="H1090" s="20" t="s">
        <v>98</v>
      </c>
      <c r="I1090" s="20" t="s">
        <v>174</v>
      </c>
      <c r="J1090" s="39">
        <v>25</v>
      </c>
      <c r="K1090" s="39">
        <v>0</v>
      </c>
      <c r="L1090" s="39" t="s">
        <v>1255</v>
      </c>
      <c r="M1090" s="39" t="s">
        <v>101</v>
      </c>
      <c r="N1090" s="39" t="s">
        <v>103</v>
      </c>
      <c r="O1090" s="39">
        <v>2501.67</v>
      </c>
      <c r="P1090" s="39">
        <v>33.771575755775807</v>
      </c>
      <c r="Q1090" s="39" t="s">
        <v>103</v>
      </c>
      <c r="R1090" s="39">
        <v>0</v>
      </c>
      <c r="S1090" s="39">
        <v>1200</v>
      </c>
      <c r="T1090" s="39" t="s">
        <v>103</v>
      </c>
      <c r="U1090" s="39" t="s">
        <v>104</v>
      </c>
      <c r="V1090" s="39" t="s">
        <v>99</v>
      </c>
      <c r="W1090" s="39">
        <v>0</v>
      </c>
      <c r="X1090" s="39">
        <v>1200</v>
      </c>
      <c r="Y1090" s="39">
        <v>3100</v>
      </c>
      <c r="Z1090" s="21">
        <v>2.5833333333333335</v>
      </c>
      <c r="AA1090" s="22">
        <v>1</v>
      </c>
      <c r="AB1090" s="20">
        <v>2020</v>
      </c>
      <c r="AC1090" s="20" t="s">
        <v>103</v>
      </c>
      <c r="AD1090" s="23" t="s">
        <v>103</v>
      </c>
      <c r="AE1090" s="23">
        <v>44651</v>
      </c>
      <c r="AF1090" s="2">
        <f t="shared" si="16"/>
        <v>33.771575755775807</v>
      </c>
    </row>
    <row r="1091" spans="1:32" x14ac:dyDescent="0.35">
      <c r="A1091" s="19" t="s">
        <v>1449</v>
      </c>
      <c r="B1091" s="20" t="s">
        <v>32</v>
      </c>
      <c r="C1091" s="20" t="s">
        <v>1254</v>
      </c>
      <c r="D1091" s="20" t="s">
        <v>1254</v>
      </c>
      <c r="E1091" s="20" t="s">
        <v>51</v>
      </c>
      <c r="F1091" s="20"/>
      <c r="G1091" s="20" t="s">
        <v>97</v>
      </c>
      <c r="H1091" s="20" t="s">
        <v>98</v>
      </c>
      <c r="I1091" s="20" t="s">
        <v>174</v>
      </c>
      <c r="J1091" s="39">
        <v>25</v>
      </c>
      <c r="K1091" s="39">
        <v>0</v>
      </c>
      <c r="L1091" s="39" t="s">
        <v>1255</v>
      </c>
      <c r="M1091" s="39" t="s">
        <v>101</v>
      </c>
      <c r="N1091" s="39" t="s">
        <v>103</v>
      </c>
      <c r="O1091" s="39">
        <v>2410.75</v>
      </c>
      <c r="P1091" s="39">
        <v>32.544190981718828</v>
      </c>
      <c r="Q1091" s="39" t="s">
        <v>103</v>
      </c>
      <c r="R1091" s="39">
        <v>0</v>
      </c>
      <c r="S1091" s="39">
        <v>1200</v>
      </c>
      <c r="T1091" s="39" t="s">
        <v>103</v>
      </c>
      <c r="U1091" s="39" t="s">
        <v>147</v>
      </c>
      <c r="V1091" s="39" t="s">
        <v>99</v>
      </c>
      <c r="W1091" s="39">
        <v>0</v>
      </c>
      <c r="X1091" s="39">
        <v>1200</v>
      </c>
      <c r="Y1091" s="39">
        <v>3310</v>
      </c>
      <c r="Z1091" s="21">
        <v>2.7583333333333333</v>
      </c>
      <c r="AA1091" s="22">
        <v>1</v>
      </c>
      <c r="AB1091" s="20">
        <v>2020</v>
      </c>
      <c r="AC1091" s="20" t="s">
        <v>103</v>
      </c>
      <c r="AD1091" s="23" t="s">
        <v>103</v>
      </c>
      <c r="AE1091" s="23">
        <v>44834</v>
      </c>
      <c r="AF1091" s="2">
        <f t="shared" ref="AF1091:AF1154" si="17">IF(ISBLANK(P1091), NA(), P1091)</f>
        <v>32.544190981718828</v>
      </c>
    </row>
    <row r="1092" spans="1:32" x14ac:dyDescent="0.35">
      <c r="A1092" s="19" t="s">
        <v>1450</v>
      </c>
      <c r="B1092" s="20" t="s">
        <v>32</v>
      </c>
      <c r="C1092" s="20" t="s">
        <v>1254</v>
      </c>
      <c r="D1092" s="20" t="s">
        <v>1254</v>
      </c>
      <c r="E1092" s="20" t="s">
        <v>25</v>
      </c>
      <c r="F1092" s="20"/>
      <c r="G1092" s="20" t="s">
        <v>97</v>
      </c>
      <c r="H1092" s="20" t="s">
        <v>98</v>
      </c>
      <c r="I1092" s="20" t="s">
        <v>174</v>
      </c>
      <c r="J1092" s="39">
        <v>25</v>
      </c>
      <c r="K1092" s="39">
        <v>0</v>
      </c>
      <c r="L1092" s="39" t="s">
        <v>1255</v>
      </c>
      <c r="M1092" s="39" t="s">
        <v>101</v>
      </c>
      <c r="N1092" s="39" t="s">
        <v>103</v>
      </c>
      <c r="O1092" s="39">
        <v>2372</v>
      </c>
      <c r="P1092" s="39">
        <v>32.021080994975442</v>
      </c>
      <c r="Q1092" s="39" t="s">
        <v>103</v>
      </c>
      <c r="R1092" s="39">
        <v>0</v>
      </c>
      <c r="S1092" s="39">
        <v>2000</v>
      </c>
      <c r="T1092" s="39" t="s">
        <v>103</v>
      </c>
      <c r="U1092" s="39" t="s">
        <v>104</v>
      </c>
      <c r="V1092" s="39" t="s">
        <v>99</v>
      </c>
      <c r="W1092" s="39">
        <v>0</v>
      </c>
      <c r="X1092" s="39">
        <v>2000</v>
      </c>
      <c r="Y1092" s="39">
        <v>3800</v>
      </c>
      <c r="Z1092" s="21">
        <v>1.9</v>
      </c>
      <c r="AA1092" s="22">
        <v>1</v>
      </c>
      <c r="AB1092" s="20">
        <v>2020</v>
      </c>
      <c r="AC1092" s="20" t="s">
        <v>103</v>
      </c>
      <c r="AD1092" s="23" t="s">
        <v>103</v>
      </c>
      <c r="AE1092" s="23">
        <v>44926</v>
      </c>
      <c r="AF1092" s="2">
        <f t="shared" si="17"/>
        <v>32.021080994975442</v>
      </c>
    </row>
    <row r="1093" spans="1:32" x14ac:dyDescent="0.35">
      <c r="A1093" s="19" t="s">
        <v>1451</v>
      </c>
      <c r="B1093" s="20" t="s">
        <v>32</v>
      </c>
      <c r="C1093" s="20" t="s">
        <v>1254</v>
      </c>
      <c r="D1093" s="20" t="s">
        <v>1254</v>
      </c>
      <c r="E1093" s="20" t="s">
        <v>26</v>
      </c>
      <c r="F1093" s="20"/>
      <c r="G1093" s="20" t="s">
        <v>97</v>
      </c>
      <c r="H1093" s="20" t="s">
        <v>98</v>
      </c>
      <c r="I1093" s="20" t="s">
        <v>174</v>
      </c>
      <c r="J1093" s="39">
        <v>25</v>
      </c>
      <c r="K1093" s="39">
        <v>0</v>
      </c>
      <c r="L1093" s="39" t="s">
        <v>1255</v>
      </c>
      <c r="M1093" s="39" t="s">
        <v>101</v>
      </c>
      <c r="N1093" s="39" t="s">
        <v>103</v>
      </c>
      <c r="O1093" s="39">
        <v>2998.35</v>
      </c>
      <c r="P1093" s="39">
        <v>40.476563322632636</v>
      </c>
      <c r="Q1093" s="39" t="s">
        <v>103</v>
      </c>
      <c r="R1093" s="39">
        <v>0</v>
      </c>
      <c r="S1093" s="39">
        <v>2500</v>
      </c>
      <c r="T1093" s="39" t="s">
        <v>103</v>
      </c>
      <c r="U1093" s="39" t="s">
        <v>109</v>
      </c>
      <c r="V1093" s="39" t="s">
        <v>99</v>
      </c>
      <c r="W1093" s="39">
        <v>0</v>
      </c>
      <c r="X1093" s="39">
        <v>970</v>
      </c>
      <c r="Y1093" s="39">
        <v>1210</v>
      </c>
      <c r="Z1093" s="21">
        <v>1.2474226804123711</v>
      </c>
      <c r="AA1093" s="22">
        <v>0.38800000000000001</v>
      </c>
      <c r="AB1093" s="20">
        <v>2020</v>
      </c>
      <c r="AC1093" s="20" t="s">
        <v>103</v>
      </c>
      <c r="AD1093" s="23" t="s">
        <v>103</v>
      </c>
      <c r="AE1093" s="23">
        <v>44742</v>
      </c>
      <c r="AF1093" s="2">
        <f t="shared" si="17"/>
        <v>40.476563322632636</v>
      </c>
    </row>
    <row r="1094" spans="1:32" x14ac:dyDescent="0.35">
      <c r="A1094" s="19" t="s">
        <v>1452</v>
      </c>
      <c r="B1094" s="20" t="s">
        <v>32</v>
      </c>
      <c r="C1094" s="20" t="s">
        <v>1254</v>
      </c>
      <c r="D1094" s="20" t="s">
        <v>1254</v>
      </c>
      <c r="E1094" s="20" t="s">
        <v>51</v>
      </c>
      <c r="F1094" s="20"/>
      <c r="G1094" s="20" t="s">
        <v>97</v>
      </c>
      <c r="H1094" s="20" t="s">
        <v>98</v>
      </c>
      <c r="I1094" s="20" t="s">
        <v>174</v>
      </c>
      <c r="J1094" s="39">
        <v>25</v>
      </c>
      <c r="K1094" s="39">
        <v>0</v>
      </c>
      <c r="L1094" s="39" t="s">
        <v>1255</v>
      </c>
      <c r="M1094" s="39" t="s">
        <v>101</v>
      </c>
      <c r="N1094" s="39" t="s">
        <v>103</v>
      </c>
      <c r="O1094" s="39">
        <v>3600</v>
      </c>
      <c r="P1094" s="39">
        <v>48.598605220030187</v>
      </c>
      <c r="Q1094" s="39" t="s">
        <v>103</v>
      </c>
      <c r="R1094" s="39">
        <v>0</v>
      </c>
      <c r="S1094" s="39">
        <v>400</v>
      </c>
      <c r="T1094" s="39" t="s">
        <v>103</v>
      </c>
      <c r="U1094" s="39" t="s">
        <v>121</v>
      </c>
      <c r="V1094" s="39" t="s">
        <v>99</v>
      </c>
      <c r="W1094" s="39">
        <v>0</v>
      </c>
      <c r="X1094" s="39">
        <v>400</v>
      </c>
      <c r="Y1094" s="39">
        <v>850</v>
      </c>
      <c r="Z1094" s="21">
        <v>2.125</v>
      </c>
      <c r="AA1094" s="22">
        <v>1</v>
      </c>
      <c r="AB1094" s="20">
        <v>2020</v>
      </c>
      <c r="AC1094" s="20" t="s">
        <v>103</v>
      </c>
      <c r="AD1094" s="23" t="s">
        <v>103</v>
      </c>
      <c r="AE1094" s="23">
        <v>44651</v>
      </c>
      <c r="AF1094" s="2">
        <f t="shared" si="17"/>
        <v>48.598605220030187</v>
      </c>
    </row>
    <row r="1095" spans="1:32" x14ac:dyDescent="0.35">
      <c r="A1095" s="19" t="s">
        <v>1453</v>
      </c>
      <c r="B1095" s="20" t="s">
        <v>32</v>
      </c>
      <c r="C1095" s="20" t="s">
        <v>1254</v>
      </c>
      <c r="D1095" s="20" t="s">
        <v>1254</v>
      </c>
      <c r="E1095" s="20" t="s">
        <v>51</v>
      </c>
      <c r="F1095" s="20"/>
      <c r="G1095" s="20" t="s">
        <v>97</v>
      </c>
      <c r="H1095" s="20" t="s">
        <v>98</v>
      </c>
      <c r="I1095" s="20" t="s">
        <v>174</v>
      </c>
      <c r="J1095" s="39">
        <v>25</v>
      </c>
      <c r="K1095" s="39">
        <v>0</v>
      </c>
      <c r="L1095" s="39" t="s">
        <v>1255</v>
      </c>
      <c r="M1095" s="39" t="s">
        <v>101</v>
      </c>
      <c r="N1095" s="39" t="s">
        <v>103</v>
      </c>
      <c r="O1095" s="39">
        <v>2590</v>
      </c>
      <c r="P1095" s="39">
        <v>34.963996533299493</v>
      </c>
      <c r="Q1095" s="39" t="s">
        <v>103</v>
      </c>
      <c r="R1095" s="39">
        <v>0</v>
      </c>
      <c r="S1095" s="39">
        <v>225</v>
      </c>
      <c r="T1095" s="39" t="s">
        <v>103</v>
      </c>
      <c r="U1095" s="39" t="s">
        <v>147</v>
      </c>
      <c r="V1095" s="39" t="s">
        <v>99</v>
      </c>
      <c r="W1095" s="39">
        <v>0</v>
      </c>
      <c r="X1095" s="39">
        <v>225</v>
      </c>
      <c r="Y1095" s="39">
        <v>225</v>
      </c>
      <c r="Z1095" s="21">
        <v>1</v>
      </c>
      <c r="AA1095" s="22">
        <v>1</v>
      </c>
      <c r="AB1095" s="20">
        <v>2020</v>
      </c>
      <c r="AC1095" s="20" t="s">
        <v>103</v>
      </c>
      <c r="AD1095" s="23" t="s">
        <v>103</v>
      </c>
      <c r="AE1095" s="23">
        <v>44742</v>
      </c>
      <c r="AF1095" s="2">
        <f t="shared" si="17"/>
        <v>34.963996533299493</v>
      </c>
    </row>
    <row r="1096" spans="1:32" x14ac:dyDescent="0.35">
      <c r="A1096" s="19" t="s">
        <v>1454</v>
      </c>
      <c r="B1096" s="20" t="s">
        <v>32</v>
      </c>
      <c r="C1096" s="20" t="s">
        <v>1254</v>
      </c>
      <c r="D1096" s="20" t="s">
        <v>1254</v>
      </c>
      <c r="E1096" s="20" t="s">
        <v>25</v>
      </c>
      <c r="F1096" s="20"/>
      <c r="G1096" s="20" t="s">
        <v>97</v>
      </c>
      <c r="H1096" s="20" t="s">
        <v>98</v>
      </c>
      <c r="I1096" s="20" t="s">
        <v>174</v>
      </c>
      <c r="J1096" s="39">
        <v>25</v>
      </c>
      <c r="K1096" s="39">
        <v>0</v>
      </c>
      <c r="L1096" s="39" t="s">
        <v>1255</v>
      </c>
      <c r="M1096" s="39" t="s">
        <v>99</v>
      </c>
      <c r="N1096" s="39" t="s">
        <v>1455</v>
      </c>
      <c r="O1096" s="39">
        <v>3110</v>
      </c>
      <c r="P1096" s="39">
        <v>42.067730398601896</v>
      </c>
      <c r="Q1096" s="39" t="s">
        <v>103</v>
      </c>
      <c r="R1096" s="39">
        <v>0</v>
      </c>
      <c r="S1096" s="39">
        <v>250</v>
      </c>
      <c r="T1096" s="39" t="s">
        <v>103</v>
      </c>
      <c r="U1096" s="39" t="s">
        <v>104</v>
      </c>
      <c r="V1096" s="39" t="s">
        <v>99</v>
      </c>
      <c r="W1096" s="39">
        <v>0</v>
      </c>
      <c r="X1096" s="39">
        <v>200</v>
      </c>
      <c r="Y1096" s="39">
        <v>200</v>
      </c>
      <c r="Z1096" s="21">
        <v>1</v>
      </c>
      <c r="AA1096" s="22">
        <v>0.8</v>
      </c>
      <c r="AB1096" s="20">
        <v>2021</v>
      </c>
      <c r="AC1096" s="20">
        <v>2020</v>
      </c>
      <c r="AD1096" s="23">
        <v>44193</v>
      </c>
      <c r="AE1096" s="23" t="s">
        <v>103</v>
      </c>
      <c r="AF1096" s="2">
        <f t="shared" si="17"/>
        <v>42.067730398601896</v>
      </c>
    </row>
    <row r="1097" spans="1:32" x14ac:dyDescent="0.35">
      <c r="A1097" s="19" t="s">
        <v>1456</v>
      </c>
      <c r="B1097" s="20" t="s">
        <v>32</v>
      </c>
      <c r="C1097" s="20" t="s">
        <v>1254</v>
      </c>
      <c r="D1097" s="20" t="s">
        <v>1254</v>
      </c>
      <c r="E1097" s="20" t="s">
        <v>25</v>
      </c>
      <c r="F1097" s="20"/>
      <c r="G1097" s="20" t="s">
        <v>97</v>
      </c>
      <c r="H1097" s="20" t="s">
        <v>98</v>
      </c>
      <c r="I1097" s="20" t="s">
        <v>174</v>
      </c>
      <c r="J1097" s="39">
        <v>25</v>
      </c>
      <c r="K1097" s="39">
        <v>0</v>
      </c>
      <c r="L1097" s="39" t="s">
        <v>1255</v>
      </c>
      <c r="M1097" s="39" t="s">
        <v>101</v>
      </c>
      <c r="N1097" s="39" t="s">
        <v>103</v>
      </c>
      <c r="O1097" s="39">
        <v>2201.4</v>
      </c>
      <c r="P1097" s="39">
        <v>29.777460353531257</v>
      </c>
      <c r="Q1097" s="39" t="s">
        <v>103</v>
      </c>
      <c r="R1097" s="39">
        <v>0</v>
      </c>
      <c r="S1097" s="39">
        <v>500</v>
      </c>
      <c r="T1097" s="39" t="s">
        <v>103</v>
      </c>
      <c r="U1097" s="39" t="s">
        <v>104</v>
      </c>
      <c r="V1097" s="39" t="s">
        <v>99</v>
      </c>
      <c r="W1097" s="39">
        <v>0</v>
      </c>
      <c r="X1097" s="39">
        <v>500</v>
      </c>
      <c r="Y1097" s="39">
        <v>1010</v>
      </c>
      <c r="Z1097" s="21">
        <v>2.02</v>
      </c>
      <c r="AA1097" s="22">
        <v>1</v>
      </c>
      <c r="AB1097" s="20">
        <v>2021</v>
      </c>
      <c r="AC1097" s="20" t="s">
        <v>103</v>
      </c>
      <c r="AD1097" s="23" t="s">
        <v>103</v>
      </c>
      <c r="AE1097" s="23">
        <v>44925</v>
      </c>
      <c r="AF1097" s="2">
        <f t="shared" si="17"/>
        <v>29.777460353531257</v>
      </c>
    </row>
    <row r="1098" spans="1:32" x14ac:dyDescent="0.35">
      <c r="A1098" s="19" t="s">
        <v>1457</v>
      </c>
      <c r="B1098" s="20" t="s">
        <v>32</v>
      </c>
      <c r="C1098" s="20" t="s">
        <v>1254</v>
      </c>
      <c r="D1098" s="20" t="s">
        <v>1254</v>
      </c>
      <c r="E1098" s="20" t="s">
        <v>25</v>
      </c>
      <c r="F1098" s="20"/>
      <c r="G1098" s="20" t="s">
        <v>97</v>
      </c>
      <c r="H1098" s="20" t="s">
        <v>98</v>
      </c>
      <c r="I1098" s="20" t="s">
        <v>174</v>
      </c>
      <c r="J1098" s="39">
        <v>25</v>
      </c>
      <c r="K1098" s="39">
        <v>0</v>
      </c>
      <c r="L1098" s="39" t="s">
        <v>1255</v>
      </c>
      <c r="M1098" s="39" t="s">
        <v>101</v>
      </c>
      <c r="N1098" s="39" t="s">
        <v>103</v>
      </c>
      <c r="O1098" s="39">
        <v>2640</v>
      </c>
      <c r="P1098" s="39">
        <v>35.710227733861416</v>
      </c>
      <c r="Q1098" s="39" t="s">
        <v>103</v>
      </c>
      <c r="R1098" s="39">
        <v>0</v>
      </c>
      <c r="S1098" s="39">
        <v>100</v>
      </c>
      <c r="T1098" s="39" t="s">
        <v>103</v>
      </c>
      <c r="U1098" s="39" t="s">
        <v>104</v>
      </c>
      <c r="V1098" s="39" t="s">
        <v>99</v>
      </c>
      <c r="W1098" s="39">
        <v>0</v>
      </c>
      <c r="X1098" s="39">
        <v>100</v>
      </c>
      <c r="Y1098" s="39">
        <v>100</v>
      </c>
      <c r="Z1098" s="21">
        <v>1</v>
      </c>
      <c r="AA1098" s="22">
        <v>1</v>
      </c>
      <c r="AB1098" s="20">
        <v>2021</v>
      </c>
      <c r="AC1098" s="20" t="s">
        <v>103</v>
      </c>
      <c r="AD1098" s="23" t="s">
        <v>103</v>
      </c>
      <c r="AE1098" s="23">
        <v>45199</v>
      </c>
      <c r="AF1098" s="2">
        <f t="shared" si="17"/>
        <v>35.710227733861416</v>
      </c>
    </row>
    <row r="1099" spans="1:32" x14ac:dyDescent="0.35">
      <c r="A1099" s="19" t="s">
        <v>1458</v>
      </c>
      <c r="B1099" s="20" t="s">
        <v>32</v>
      </c>
      <c r="C1099" s="20" t="s">
        <v>1254</v>
      </c>
      <c r="D1099" s="20" t="s">
        <v>1254</v>
      </c>
      <c r="E1099" s="20" t="s">
        <v>25</v>
      </c>
      <c r="F1099" s="20"/>
      <c r="G1099" s="20" t="s">
        <v>97</v>
      </c>
      <c r="H1099" s="20" t="s">
        <v>98</v>
      </c>
      <c r="I1099" s="20" t="s">
        <v>174</v>
      </c>
      <c r="J1099" s="39">
        <v>25</v>
      </c>
      <c r="K1099" s="39">
        <v>0</v>
      </c>
      <c r="L1099" s="39" t="s">
        <v>1255</v>
      </c>
      <c r="M1099" s="39" t="s">
        <v>101</v>
      </c>
      <c r="N1099" s="39" t="s">
        <v>1459</v>
      </c>
      <c r="O1099" s="39" t="s">
        <v>103</v>
      </c>
      <c r="P1099" s="39" t="s">
        <v>103</v>
      </c>
      <c r="Q1099" s="39" t="s">
        <v>103</v>
      </c>
      <c r="R1099" s="39">
        <v>0</v>
      </c>
      <c r="S1099" s="39">
        <v>5000</v>
      </c>
      <c r="T1099" s="39" t="s">
        <v>103</v>
      </c>
      <c r="U1099" s="39" t="s">
        <v>104</v>
      </c>
      <c r="V1099" s="39" t="s">
        <v>99</v>
      </c>
      <c r="W1099" s="39">
        <v>0</v>
      </c>
      <c r="X1099" s="39">
        <v>6200</v>
      </c>
      <c r="Y1099" s="39">
        <v>6960</v>
      </c>
      <c r="Z1099" s="21">
        <v>1.1225806451612903</v>
      </c>
      <c r="AA1099" s="22">
        <v>1.24</v>
      </c>
      <c r="AB1099" s="20">
        <v>2021</v>
      </c>
      <c r="AC1099" s="20" t="s">
        <v>103</v>
      </c>
      <c r="AD1099" s="23" t="s">
        <v>103</v>
      </c>
      <c r="AE1099" s="23" t="s">
        <v>103</v>
      </c>
      <c r="AF1099" s="2" t="str">
        <f t="shared" si="17"/>
        <v/>
      </c>
    </row>
    <row r="1100" spans="1:32" x14ac:dyDescent="0.35">
      <c r="A1100" s="19" t="s">
        <v>1460</v>
      </c>
      <c r="B1100" s="20" t="s">
        <v>32</v>
      </c>
      <c r="C1100" s="20" t="s">
        <v>1254</v>
      </c>
      <c r="D1100" s="20" t="s">
        <v>1254</v>
      </c>
      <c r="E1100" s="20" t="s">
        <v>25</v>
      </c>
      <c r="F1100" s="20"/>
      <c r="G1100" s="20" t="s">
        <v>97</v>
      </c>
      <c r="H1100" s="20" t="s">
        <v>98</v>
      </c>
      <c r="I1100" s="20" t="s">
        <v>174</v>
      </c>
      <c r="J1100" s="39">
        <v>25</v>
      </c>
      <c r="K1100" s="39">
        <v>0</v>
      </c>
      <c r="L1100" s="39" t="s">
        <v>1255</v>
      </c>
      <c r="M1100" s="39" t="s">
        <v>101</v>
      </c>
      <c r="N1100" s="39" t="s">
        <v>103</v>
      </c>
      <c r="O1100" s="39">
        <v>2510</v>
      </c>
      <c r="P1100" s="39">
        <v>33.951769549997024</v>
      </c>
      <c r="Q1100" s="39" t="s">
        <v>103</v>
      </c>
      <c r="R1100" s="39">
        <v>0</v>
      </c>
      <c r="S1100" s="39">
        <v>250</v>
      </c>
      <c r="T1100" s="39" t="s">
        <v>103</v>
      </c>
      <c r="U1100" s="39" t="s">
        <v>104</v>
      </c>
      <c r="V1100" s="39" t="s">
        <v>99</v>
      </c>
      <c r="W1100" s="39">
        <v>0</v>
      </c>
      <c r="X1100" s="39">
        <v>250</v>
      </c>
      <c r="Y1100" s="39">
        <v>250</v>
      </c>
      <c r="Z1100" s="21">
        <v>1</v>
      </c>
      <c r="AA1100" s="22">
        <v>1</v>
      </c>
      <c r="AB1100" s="20">
        <v>2021</v>
      </c>
      <c r="AC1100" s="20" t="s">
        <v>103</v>
      </c>
      <c r="AD1100" s="23" t="s">
        <v>103</v>
      </c>
      <c r="AE1100" s="23">
        <v>45016</v>
      </c>
      <c r="AF1100" s="2">
        <f t="shared" si="17"/>
        <v>33.951769549997024</v>
      </c>
    </row>
    <row r="1101" spans="1:32" x14ac:dyDescent="0.35">
      <c r="A1101" s="19" t="s">
        <v>1461</v>
      </c>
      <c r="B1101" s="20" t="s">
        <v>32</v>
      </c>
      <c r="C1101" s="20" t="s">
        <v>1254</v>
      </c>
      <c r="D1101" s="20" t="s">
        <v>1254</v>
      </c>
      <c r="E1101" s="20" t="s">
        <v>51</v>
      </c>
      <c r="F1101" s="20"/>
      <c r="G1101" s="20" t="s">
        <v>97</v>
      </c>
      <c r="H1101" s="20" t="s">
        <v>98</v>
      </c>
      <c r="I1101" s="20" t="s">
        <v>174</v>
      </c>
      <c r="J1101" s="39">
        <v>25</v>
      </c>
      <c r="K1101" s="39">
        <v>0</v>
      </c>
      <c r="L1101" s="39" t="s">
        <v>1255</v>
      </c>
      <c r="M1101" s="39" t="s">
        <v>99</v>
      </c>
      <c r="N1101" s="39" t="s">
        <v>1462</v>
      </c>
      <c r="O1101" s="39">
        <v>4750</v>
      </c>
      <c r="P1101" s="39">
        <v>64.251356718121855</v>
      </c>
      <c r="Q1101" s="39" t="s">
        <v>103</v>
      </c>
      <c r="R1101" s="39">
        <v>0</v>
      </c>
      <c r="S1101" s="39">
        <v>100</v>
      </c>
      <c r="T1101" s="39" t="s">
        <v>103</v>
      </c>
      <c r="U1101" s="39" t="s">
        <v>121</v>
      </c>
      <c r="V1101" s="39" t="s">
        <v>99</v>
      </c>
      <c r="W1101" s="39" t="s">
        <v>103</v>
      </c>
      <c r="X1101" s="39">
        <v>80</v>
      </c>
      <c r="Y1101" s="39" t="s">
        <v>103</v>
      </c>
      <c r="Z1101" s="21" t="s">
        <v>106</v>
      </c>
      <c r="AA1101" s="22">
        <v>0.8</v>
      </c>
      <c r="AB1101" s="20">
        <v>2021</v>
      </c>
      <c r="AC1101" s="20" t="s">
        <v>103</v>
      </c>
      <c r="AD1101" s="23">
        <v>44153</v>
      </c>
      <c r="AE1101" s="23" t="s">
        <v>103</v>
      </c>
      <c r="AF1101" s="2">
        <f t="shared" si="17"/>
        <v>64.251356718121855</v>
      </c>
    </row>
    <row r="1102" spans="1:32" x14ac:dyDescent="0.35">
      <c r="A1102" s="19" t="s">
        <v>1463</v>
      </c>
      <c r="B1102" s="20" t="s">
        <v>32</v>
      </c>
      <c r="C1102" s="20" t="s">
        <v>1254</v>
      </c>
      <c r="D1102" s="20" t="s">
        <v>1254</v>
      </c>
      <c r="E1102" s="20" t="s">
        <v>51</v>
      </c>
      <c r="F1102" s="20"/>
      <c r="G1102" s="20" t="s">
        <v>97</v>
      </c>
      <c r="H1102" s="20" t="s">
        <v>98</v>
      </c>
      <c r="I1102" s="20" t="s">
        <v>174</v>
      </c>
      <c r="J1102" s="39">
        <v>25</v>
      </c>
      <c r="K1102" s="39">
        <v>0</v>
      </c>
      <c r="L1102" s="39" t="s">
        <v>1255</v>
      </c>
      <c r="M1102" s="39" t="s">
        <v>101</v>
      </c>
      <c r="N1102" s="39" t="s">
        <v>103</v>
      </c>
      <c r="O1102" s="39">
        <v>2620</v>
      </c>
      <c r="P1102" s="39">
        <v>35.439695705574586</v>
      </c>
      <c r="Q1102" s="39" t="s">
        <v>103</v>
      </c>
      <c r="R1102" s="39">
        <v>0</v>
      </c>
      <c r="S1102" s="39">
        <v>500</v>
      </c>
      <c r="T1102" s="39" t="s">
        <v>103</v>
      </c>
      <c r="U1102" s="39" t="s">
        <v>121</v>
      </c>
      <c r="V1102" s="39" t="s">
        <v>99</v>
      </c>
      <c r="W1102" s="39">
        <v>0</v>
      </c>
      <c r="X1102" s="39">
        <v>500</v>
      </c>
      <c r="Y1102" s="39">
        <v>1450</v>
      </c>
      <c r="Z1102" s="21">
        <v>2.9</v>
      </c>
      <c r="AA1102" s="22">
        <v>1</v>
      </c>
      <c r="AB1102" s="20">
        <v>2021</v>
      </c>
      <c r="AC1102" s="20" t="s">
        <v>103</v>
      </c>
      <c r="AD1102" s="23" t="s">
        <v>103</v>
      </c>
      <c r="AE1102" s="23">
        <v>45016</v>
      </c>
      <c r="AF1102" s="2">
        <f t="shared" si="17"/>
        <v>35.439695705574586</v>
      </c>
    </row>
    <row r="1103" spans="1:32" x14ac:dyDescent="0.35">
      <c r="A1103" s="19" t="s">
        <v>1464</v>
      </c>
      <c r="B1103" s="20" t="s">
        <v>32</v>
      </c>
      <c r="C1103" s="20" t="s">
        <v>1254</v>
      </c>
      <c r="D1103" s="20" t="s">
        <v>1254</v>
      </c>
      <c r="E1103" s="20" t="s">
        <v>25</v>
      </c>
      <c r="F1103" s="20"/>
      <c r="G1103" s="20" t="s">
        <v>97</v>
      </c>
      <c r="H1103" s="20" t="s">
        <v>98</v>
      </c>
      <c r="I1103" s="20" t="s">
        <v>174</v>
      </c>
      <c r="J1103" s="39">
        <v>25</v>
      </c>
      <c r="K1103" s="39">
        <v>0</v>
      </c>
      <c r="L1103" s="39" t="s">
        <v>1255</v>
      </c>
      <c r="M1103" s="39" t="s">
        <v>101</v>
      </c>
      <c r="N1103" s="39" t="s">
        <v>103</v>
      </c>
      <c r="O1103" s="39">
        <v>2424</v>
      </c>
      <c r="P1103" s="39">
        <v>32.788481828363665</v>
      </c>
      <c r="Q1103" s="39" t="s">
        <v>103</v>
      </c>
      <c r="R1103" s="39">
        <v>0</v>
      </c>
      <c r="S1103" s="39">
        <v>500</v>
      </c>
      <c r="T1103" s="39" t="s">
        <v>103</v>
      </c>
      <c r="U1103" s="39" t="s">
        <v>104</v>
      </c>
      <c r="V1103" s="39" t="s">
        <v>99</v>
      </c>
      <c r="W1103" s="39">
        <v>0</v>
      </c>
      <c r="X1103" s="39">
        <v>500</v>
      </c>
      <c r="Y1103" s="39">
        <v>3065</v>
      </c>
      <c r="Z1103" s="21">
        <v>6.13</v>
      </c>
      <c r="AA1103" s="22">
        <v>1</v>
      </c>
      <c r="AB1103" s="20">
        <v>2021</v>
      </c>
      <c r="AC1103" s="20" t="s">
        <v>103</v>
      </c>
      <c r="AD1103" s="23" t="s">
        <v>103</v>
      </c>
      <c r="AE1103" s="23">
        <v>45016</v>
      </c>
      <c r="AF1103" s="2">
        <f t="shared" si="17"/>
        <v>32.788481828363665</v>
      </c>
    </row>
    <row r="1104" spans="1:32" x14ac:dyDescent="0.35">
      <c r="A1104" s="19" t="s">
        <v>1465</v>
      </c>
      <c r="B1104" s="20" t="s">
        <v>32</v>
      </c>
      <c r="C1104" s="20" t="s">
        <v>1254</v>
      </c>
      <c r="D1104" s="20" t="s">
        <v>1254</v>
      </c>
      <c r="E1104" s="20" t="s">
        <v>26</v>
      </c>
      <c r="F1104" s="20"/>
      <c r="G1104" s="20" t="s">
        <v>97</v>
      </c>
      <c r="H1104" s="20" t="s">
        <v>98</v>
      </c>
      <c r="I1104" s="20" t="s">
        <v>174</v>
      </c>
      <c r="J1104" s="39">
        <v>25</v>
      </c>
      <c r="K1104" s="39">
        <v>0</v>
      </c>
      <c r="L1104" s="39" t="s">
        <v>1255</v>
      </c>
      <c r="M1104" s="39" t="s">
        <v>101</v>
      </c>
      <c r="N1104" s="39" t="s">
        <v>103</v>
      </c>
      <c r="O1104" s="39">
        <v>3434</v>
      </c>
      <c r="P1104" s="39">
        <v>46.450349256848519</v>
      </c>
      <c r="Q1104" s="39" t="s">
        <v>103</v>
      </c>
      <c r="R1104" s="39">
        <v>0</v>
      </c>
      <c r="S1104" s="39">
        <v>300</v>
      </c>
      <c r="T1104" s="39" t="s">
        <v>103</v>
      </c>
      <c r="U1104" s="39" t="s">
        <v>109</v>
      </c>
      <c r="V1104" s="39" t="s">
        <v>99</v>
      </c>
      <c r="W1104" s="39">
        <v>0</v>
      </c>
      <c r="X1104" s="39">
        <v>300</v>
      </c>
      <c r="Y1104" s="39">
        <v>300</v>
      </c>
      <c r="Z1104" s="21">
        <v>1</v>
      </c>
      <c r="AA1104" s="22">
        <v>1</v>
      </c>
      <c r="AB1104" s="20">
        <v>2021</v>
      </c>
      <c r="AC1104" s="20" t="s">
        <v>103</v>
      </c>
      <c r="AD1104" s="23" t="s">
        <v>103</v>
      </c>
      <c r="AE1104" s="23" t="s">
        <v>103</v>
      </c>
      <c r="AF1104" s="2">
        <f t="shared" si="17"/>
        <v>46.450349256848519</v>
      </c>
    </row>
    <row r="1105" spans="1:32" x14ac:dyDescent="0.35">
      <c r="A1105" s="19" t="s">
        <v>1466</v>
      </c>
      <c r="B1105" s="20" t="s">
        <v>32</v>
      </c>
      <c r="C1105" s="20" t="s">
        <v>1254</v>
      </c>
      <c r="D1105" s="20" t="s">
        <v>1254</v>
      </c>
      <c r="E1105" s="20" t="s">
        <v>25</v>
      </c>
      <c r="F1105" s="20"/>
      <c r="G1105" s="20" t="s">
        <v>97</v>
      </c>
      <c r="H1105" s="20" t="s">
        <v>98</v>
      </c>
      <c r="I1105" s="20" t="s">
        <v>174</v>
      </c>
      <c r="J1105" s="39">
        <v>25</v>
      </c>
      <c r="K1105" s="39">
        <v>0</v>
      </c>
      <c r="L1105" s="39" t="s">
        <v>1255</v>
      </c>
      <c r="M1105" s="39" t="s">
        <v>101</v>
      </c>
      <c r="N1105" s="39" t="s">
        <v>103</v>
      </c>
      <c r="O1105" s="39">
        <v>2250</v>
      </c>
      <c r="P1105" s="39">
        <v>30.434853182268249</v>
      </c>
      <c r="Q1105" s="39" t="s">
        <v>103</v>
      </c>
      <c r="R1105" s="39">
        <v>0</v>
      </c>
      <c r="S1105" s="39">
        <v>190</v>
      </c>
      <c r="T1105" s="39" t="s">
        <v>103</v>
      </c>
      <c r="U1105" s="39" t="s">
        <v>104</v>
      </c>
      <c r="V1105" s="39" t="s">
        <v>99</v>
      </c>
      <c r="W1105" s="39">
        <v>0</v>
      </c>
      <c r="X1105" s="39">
        <v>190</v>
      </c>
      <c r="Y1105" s="39">
        <v>190</v>
      </c>
      <c r="Z1105" s="21">
        <v>1</v>
      </c>
      <c r="AA1105" s="22">
        <v>1</v>
      </c>
      <c r="AB1105" s="20">
        <v>2021</v>
      </c>
      <c r="AC1105" s="20" t="s">
        <v>103</v>
      </c>
      <c r="AD1105" s="23" t="s">
        <v>103</v>
      </c>
      <c r="AE1105" s="23">
        <v>44834</v>
      </c>
      <c r="AF1105" s="2">
        <f t="shared" si="17"/>
        <v>30.434853182268249</v>
      </c>
    </row>
    <row r="1106" spans="1:32" x14ac:dyDescent="0.35">
      <c r="A1106" s="19" t="s">
        <v>1467</v>
      </c>
      <c r="B1106" s="20" t="s">
        <v>32</v>
      </c>
      <c r="C1106" s="20" t="s">
        <v>1254</v>
      </c>
      <c r="D1106" s="20" t="s">
        <v>1254</v>
      </c>
      <c r="E1106" s="20" t="s">
        <v>25</v>
      </c>
      <c r="F1106" s="20"/>
      <c r="G1106" s="20" t="s">
        <v>97</v>
      </c>
      <c r="H1106" s="20" t="s">
        <v>98</v>
      </c>
      <c r="I1106" s="20" t="s">
        <v>174</v>
      </c>
      <c r="J1106" s="39">
        <v>25</v>
      </c>
      <c r="K1106" s="39">
        <v>0</v>
      </c>
      <c r="L1106" s="39" t="s">
        <v>1255</v>
      </c>
      <c r="M1106" s="39" t="s">
        <v>101</v>
      </c>
      <c r="N1106" s="39" t="s">
        <v>103</v>
      </c>
      <c r="O1106" s="39">
        <v>2676.66</v>
      </c>
      <c r="P1106" s="39">
        <v>36.206112941711169</v>
      </c>
      <c r="Q1106" s="39" t="s">
        <v>103</v>
      </c>
      <c r="R1106" s="39" t="s">
        <v>103</v>
      </c>
      <c r="S1106" s="39">
        <v>250</v>
      </c>
      <c r="T1106" s="39" t="s">
        <v>103</v>
      </c>
      <c r="U1106" s="39" t="s">
        <v>104</v>
      </c>
      <c r="V1106" s="39" t="s">
        <v>99</v>
      </c>
      <c r="W1106" s="39" t="s">
        <v>103</v>
      </c>
      <c r="X1106" s="39">
        <v>150</v>
      </c>
      <c r="Y1106" s="39">
        <v>150</v>
      </c>
      <c r="Z1106" s="21">
        <v>1</v>
      </c>
      <c r="AA1106" s="22">
        <v>0.6</v>
      </c>
      <c r="AB1106" s="20">
        <v>2021</v>
      </c>
      <c r="AC1106" s="20" t="s">
        <v>103</v>
      </c>
      <c r="AD1106" s="23" t="s">
        <v>103</v>
      </c>
      <c r="AE1106" s="23" t="s">
        <v>103</v>
      </c>
      <c r="AF1106" s="2">
        <f t="shared" si="17"/>
        <v>36.206112941711169</v>
      </c>
    </row>
    <row r="1107" spans="1:32" x14ac:dyDescent="0.35">
      <c r="A1107" s="19" t="s">
        <v>1468</v>
      </c>
      <c r="B1107" s="20" t="s">
        <v>32</v>
      </c>
      <c r="C1107" s="20" t="s">
        <v>1254</v>
      </c>
      <c r="D1107" s="20" t="s">
        <v>1254</v>
      </c>
      <c r="E1107" s="20" t="s">
        <v>25</v>
      </c>
      <c r="F1107" s="20"/>
      <c r="G1107" s="20" t="s">
        <v>97</v>
      </c>
      <c r="H1107" s="20" t="s">
        <v>98</v>
      </c>
      <c r="I1107" s="20" t="s">
        <v>174</v>
      </c>
      <c r="J1107" s="39">
        <v>25</v>
      </c>
      <c r="K1107" s="39">
        <v>0</v>
      </c>
      <c r="L1107" s="39" t="s">
        <v>1255</v>
      </c>
      <c r="M1107" s="39" t="s">
        <v>101</v>
      </c>
      <c r="N1107" s="39" t="s">
        <v>103</v>
      </c>
      <c r="O1107" s="39">
        <v>2336</v>
      </c>
      <c r="P1107" s="39">
        <v>31.598140903901616</v>
      </c>
      <c r="Q1107" s="39" t="s">
        <v>103</v>
      </c>
      <c r="R1107" s="39">
        <v>0</v>
      </c>
      <c r="S1107" s="39">
        <v>250</v>
      </c>
      <c r="T1107" s="39" t="s">
        <v>103</v>
      </c>
      <c r="U1107" s="39" t="s">
        <v>104</v>
      </c>
      <c r="V1107" s="39" t="s">
        <v>99</v>
      </c>
      <c r="W1107" s="39">
        <v>0</v>
      </c>
      <c r="X1107" s="39">
        <v>250</v>
      </c>
      <c r="Y1107" s="39">
        <v>250</v>
      </c>
      <c r="Z1107" s="21">
        <v>1</v>
      </c>
      <c r="AA1107" s="22">
        <v>1</v>
      </c>
      <c r="AB1107" s="20">
        <v>2021</v>
      </c>
      <c r="AC1107" s="20">
        <v>2021</v>
      </c>
      <c r="AD1107" s="23" t="s">
        <v>103</v>
      </c>
      <c r="AE1107" s="23" t="s">
        <v>103</v>
      </c>
      <c r="AF1107" s="2">
        <f t="shared" si="17"/>
        <v>31.598140903901616</v>
      </c>
    </row>
    <row r="1108" spans="1:32" x14ac:dyDescent="0.35">
      <c r="A1108" s="19" t="s">
        <v>1469</v>
      </c>
      <c r="B1108" s="20" t="s">
        <v>32</v>
      </c>
      <c r="C1108" s="20" t="s">
        <v>1254</v>
      </c>
      <c r="D1108" s="20" t="s">
        <v>1254</v>
      </c>
      <c r="E1108" s="20" t="s">
        <v>25</v>
      </c>
      <c r="F1108" s="20"/>
      <c r="G1108" s="20" t="s">
        <v>97</v>
      </c>
      <c r="H1108" s="20" t="s">
        <v>98</v>
      </c>
      <c r="I1108" s="20" t="s">
        <v>174</v>
      </c>
      <c r="J1108" s="39">
        <v>25</v>
      </c>
      <c r="K1108" s="39">
        <v>0</v>
      </c>
      <c r="L1108" s="39" t="s">
        <v>1255</v>
      </c>
      <c r="M1108" s="39" t="s">
        <v>101</v>
      </c>
      <c r="N1108" s="39" t="s">
        <v>1470</v>
      </c>
      <c r="O1108" s="39">
        <v>2447.27</v>
      </c>
      <c r="P1108" s="39">
        <v>33.103245843275388</v>
      </c>
      <c r="Q1108" s="39" t="s">
        <v>103</v>
      </c>
      <c r="R1108" s="39">
        <v>0</v>
      </c>
      <c r="S1108" s="39">
        <v>550</v>
      </c>
      <c r="T1108" s="39" t="s">
        <v>103</v>
      </c>
      <c r="U1108" s="39" t="s">
        <v>104</v>
      </c>
      <c r="V1108" s="39" t="s">
        <v>99</v>
      </c>
      <c r="W1108" s="39">
        <v>0</v>
      </c>
      <c r="X1108" s="39">
        <v>550</v>
      </c>
      <c r="Y1108" s="39">
        <v>3150</v>
      </c>
      <c r="Z1108" s="21">
        <v>5.7272727272727275</v>
      </c>
      <c r="AA1108" s="22">
        <v>1</v>
      </c>
      <c r="AB1108" s="20">
        <v>2021</v>
      </c>
      <c r="AC1108" s="20" t="s">
        <v>103</v>
      </c>
      <c r="AD1108" s="23" t="s">
        <v>103</v>
      </c>
      <c r="AE1108" s="23" t="s">
        <v>103</v>
      </c>
      <c r="AF1108" s="2">
        <f t="shared" si="17"/>
        <v>33.103245843275388</v>
      </c>
    </row>
    <row r="1109" spans="1:32" x14ac:dyDescent="0.35">
      <c r="A1109" s="19" t="s">
        <v>1471</v>
      </c>
      <c r="B1109" s="20" t="s">
        <v>32</v>
      </c>
      <c r="C1109" s="20" t="s">
        <v>1254</v>
      </c>
      <c r="D1109" s="20" t="s">
        <v>1254</v>
      </c>
      <c r="E1109" s="20" t="s">
        <v>25</v>
      </c>
      <c r="F1109" s="20"/>
      <c r="G1109" s="20" t="s">
        <v>97</v>
      </c>
      <c r="H1109" s="20" t="s">
        <v>98</v>
      </c>
      <c r="I1109" s="20" t="s">
        <v>174</v>
      </c>
      <c r="J1109" s="39">
        <v>25</v>
      </c>
      <c r="K1109" s="39">
        <v>0</v>
      </c>
      <c r="L1109" s="39" t="s">
        <v>1255</v>
      </c>
      <c r="M1109" s="39" t="s">
        <v>101</v>
      </c>
      <c r="N1109" s="39" t="s">
        <v>1472</v>
      </c>
      <c r="O1109" s="39">
        <v>2337.17</v>
      </c>
      <c r="P1109" s="39">
        <v>31.613967027556395</v>
      </c>
      <c r="Q1109" s="39" t="s">
        <v>103</v>
      </c>
      <c r="R1109" s="39">
        <v>0</v>
      </c>
      <c r="S1109" s="39">
        <v>450</v>
      </c>
      <c r="T1109" s="39" t="s">
        <v>103</v>
      </c>
      <c r="U1109" s="39" t="s">
        <v>104</v>
      </c>
      <c r="V1109" s="39" t="s">
        <v>99</v>
      </c>
      <c r="W1109" s="39">
        <v>0</v>
      </c>
      <c r="X1109" s="39">
        <v>450</v>
      </c>
      <c r="Y1109" s="39">
        <v>1755</v>
      </c>
      <c r="Z1109" s="21">
        <v>3.9</v>
      </c>
      <c r="AA1109" s="22">
        <v>1</v>
      </c>
      <c r="AB1109" s="20">
        <v>2021</v>
      </c>
      <c r="AC1109" s="20" t="s">
        <v>103</v>
      </c>
      <c r="AD1109" s="23" t="s">
        <v>103</v>
      </c>
      <c r="AE1109" s="23" t="s">
        <v>103</v>
      </c>
      <c r="AF1109" s="2">
        <f t="shared" si="17"/>
        <v>31.613967027556395</v>
      </c>
    </row>
    <row r="1110" spans="1:32" x14ac:dyDescent="0.35">
      <c r="A1110" s="19" t="s">
        <v>1473</v>
      </c>
      <c r="B1110" s="20" t="s">
        <v>32</v>
      </c>
      <c r="C1110" s="20" t="s">
        <v>1254</v>
      </c>
      <c r="D1110" s="20" t="s">
        <v>1254</v>
      </c>
      <c r="E1110" s="20" t="s">
        <v>25</v>
      </c>
      <c r="F1110" s="20"/>
      <c r="G1110" s="20" t="s">
        <v>97</v>
      </c>
      <c r="H1110" s="20" t="s">
        <v>98</v>
      </c>
      <c r="I1110" s="20" t="s">
        <v>174</v>
      </c>
      <c r="J1110" s="39">
        <v>25</v>
      </c>
      <c r="K1110" s="39">
        <v>0</v>
      </c>
      <c r="L1110" s="39" t="s">
        <v>1255</v>
      </c>
      <c r="M1110" s="39" t="s">
        <v>101</v>
      </c>
      <c r="N1110" s="39" t="s">
        <v>1474</v>
      </c>
      <c r="O1110" s="39">
        <v>2146.2800000000002</v>
      </c>
      <c r="P1110" s="39">
        <v>29.03187408357276</v>
      </c>
      <c r="Q1110" s="39" t="s">
        <v>103</v>
      </c>
      <c r="R1110" s="39">
        <v>0</v>
      </c>
      <c r="S1110" s="39">
        <v>500</v>
      </c>
      <c r="T1110" s="39" t="s">
        <v>103</v>
      </c>
      <c r="U1110" s="39" t="s">
        <v>104</v>
      </c>
      <c r="V1110" s="39" t="s">
        <v>99</v>
      </c>
      <c r="W1110" s="39">
        <v>0</v>
      </c>
      <c r="X1110" s="39">
        <v>500</v>
      </c>
      <c r="Y1110" s="39">
        <v>3340</v>
      </c>
      <c r="Z1110" s="21">
        <v>6.68</v>
      </c>
      <c r="AA1110" s="22">
        <v>1</v>
      </c>
      <c r="AB1110" s="20">
        <v>2021</v>
      </c>
      <c r="AC1110" s="20" t="s">
        <v>103</v>
      </c>
      <c r="AD1110" s="23" t="s">
        <v>103</v>
      </c>
      <c r="AE1110" s="23" t="s">
        <v>103</v>
      </c>
      <c r="AF1110" s="2">
        <f t="shared" si="17"/>
        <v>29.03187408357276</v>
      </c>
    </row>
    <row r="1111" spans="1:32" x14ac:dyDescent="0.35">
      <c r="A1111" s="19" t="s">
        <v>1475</v>
      </c>
      <c r="B1111" s="20" t="s">
        <v>32</v>
      </c>
      <c r="C1111" s="20" t="s">
        <v>1254</v>
      </c>
      <c r="D1111" s="20" t="s">
        <v>1254</v>
      </c>
      <c r="E1111" s="20" t="s">
        <v>51</v>
      </c>
      <c r="F1111" s="20"/>
      <c r="G1111" s="20" t="s">
        <v>97</v>
      </c>
      <c r="H1111" s="20" t="s">
        <v>98</v>
      </c>
      <c r="I1111" s="20" t="s">
        <v>174</v>
      </c>
      <c r="J1111" s="39">
        <v>25</v>
      </c>
      <c r="K1111" s="39">
        <v>0</v>
      </c>
      <c r="L1111" s="39" t="s">
        <v>1255</v>
      </c>
      <c r="M1111" s="39" t="s">
        <v>101</v>
      </c>
      <c r="N1111" s="39" t="s">
        <v>103</v>
      </c>
      <c r="O1111" s="39">
        <v>2341.25</v>
      </c>
      <c r="P1111" s="39">
        <v>31.669155561326907</v>
      </c>
      <c r="Q1111" s="39" t="s">
        <v>103</v>
      </c>
      <c r="R1111" s="39">
        <v>0</v>
      </c>
      <c r="S1111" s="39">
        <v>1200</v>
      </c>
      <c r="T1111" s="39" t="s">
        <v>103</v>
      </c>
      <c r="U1111" s="39" t="s">
        <v>147</v>
      </c>
      <c r="V1111" s="39" t="s">
        <v>99</v>
      </c>
      <c r="W1111" s="39">
        <v>0</v>
      </c>
      <c r="X1111" s="39">
        <v>1200</v>
      </c>
      <c r="Y1111" s="39">
        <v>1200</v>
      </c>
      <c r="Z1111" s="21">
        <v>1</v>
      </c>
      <c r="AA1111" s="22">
        <v>1</v>
      </c>
      <c r="AB1111" s="20">
        <v>2021</v>
      </c>
      <c r="AC1111" s="20" t="s">
        <v>103</v>
      </c>
      <c r="AD1111" s="23" t="s">
        <v>103</v>
      </c>
      <c r="AE1111" s="23">
        <v>45199</v>
      </c>
      <c r="AF1111" s="2">
        <f t="shared" si="17"/>
        <v>31.669155561326907</v>
      </c>
    </row>
    <row r="1112" spans="1:32" x14ac:dyDescent="0.35">
      <c r="A1112" s="19" t="s">
        <v>1476</v>
      </c>
      <c r="B1112" s="20" t="s">
        <v>32</v>
      </c>
      <c r="C1112" s="20" t="s">
        <v>1254</v>
      </c>
      <c r="D1112" s="20" t="s">
        <v>1254</v>
      </c>
      <c r="E1112" s="20" t="s">
        <v>26</v>
      </c>
      <c r="F1112" s="20"/>
      <c r="G1112" s="20" t="s">
        <v>97</v>
      </c>
      <c r="H1112" s="20" t="s">
        <v>98</v>
      </c>
      <c r="I1112" s="20" t="s">
        <v>174</v>
      </c>
      <c r="J1112" s="39">
        <v>25</v>
      </c>
      <c r="K1112" s="39">
        <v>0</v>
      </c>
      <c r="L1112" s="39" t="s">
        <v>1255</v>
      </c>
      <c r="M1112" s="39" t="s">
        <v>101</v>
      </c>
      <c r="N1112" s="39" t="s">
        <v>103</v>
      </c>
      <c r="O1112" s="39">
        <v>2692.66</v>
      </c>
      <c r="P1112" s="39">
        <v>36.422538564340634</v>
      </c>
      <c r="Q1112" s="39" t="s">
        <v>103</v>
      </c>
      <c r="R1112" s="39">
        <v>0</v>
      </c>
      <c r="S1112" s="39">
        <v>1200</v>
      </c>
      <c r="T1112" s="39" t="s">
        <v>103</v>
      </c>
      <c r="U1112" s="39" t="s">
        <v>109</v>
      </c>
      <c r="V1112" s="39" t="s">
        <v>99</v>
      </c>
      <c r="W1112" s="39">
        <v>0</v>
      </c>
      <c r="X1112" s="39">
        <v>1200</v>
      </c>
      <c r="Y1112" s="39">
        <v>2600</v>
      </c>
      <c r="Z1112" s="21">
        <v>2.1666666666666665</v>
      </c>
      <c r="AA1112" s="22">
        <v>1</v>
      </c>
      <c r="AB1112" s="20">
        <v>2021</v>
      </c>
      <c r="AC1112" s="20" t="s">
        <v>103</v>
      </c>
      <c r="AD1112" s="23" t="s">
        <v>103</v>
      </c>
      <c r="AE1112" s="23">
        <v>45170</v>
      </c>
      <c r="AF1112" s="2">
        <f t="shared" si="17"/>
        <v>36.422538564340634</v>
      </c>
    </row>
    <row r="1113" spans="1:32" x14ac:dyDescent="0.35">
      <c r="A1113" s="19" t="s">
        <v>1477</v>
      </c>
      <c r="B1113" s="20" t="s">
        <v>32</v>
      </c>
      <c r="C1113" s="20" t="s">
        <v>1254</v>
      </c>
      <c r="D1113" s="20" t="s">
        <v>1254</v>
      </c>
      <c r="E1113" s="20" t="s">
        <v>51</v>
      </c>
      <c r="F1113" s="20"/>
      <c r="G1113" s="20" t="s">
        <v>97</v>
      </c>
      <c r="H1113" s="20" t="s">
        <v>98</v>
      </c>
      <c r="I1113" s="20" t="s">
        <v>174</v>
      </c>
      <c r="J1113" s="39">
        <v>25</v>
      </c>
      <c r="K1113" s="39">
        <v>0</v>
      </c>
      <c r="L1113" s="39" t="s">
        <v>1255</v>
      </c>
      <c r="M1113" s="39" t="s">
        <v>123</v>
      </c>
      <c r="N1113" s="39" t="s">
        <v>103</v>
      </c>
      <c r="O1113" s="39">
        <v>3202.49</v>
      </c>
      <c r="P1113" s="39">
        <v>43.318805763414332</v>
      </c>
      <c r="Q1113" s="39" t="s">
        <v>103</v>
      </c>
      <c r="R1113" s="39">
        <v>0</v>
      </c>
      <c r="S1113" s="39">
        <v>2500</v>
      </c>
      <c r="T1113" s="39" t="s">
        <v>103</v>
      </c>
      <c r="U1113" s="39" t="s">
        <v>121</v>
      </c>
      <c r="V1113" s="39" t="s">
        <v>99</v>
      </c>
      <c r="W1113" s="39">
        <v>0</v>
      </c>
      <c r="X1113" s="39">
        <v>2500</v>
      </c>
      <c r="Y1113" s="39">
        <v>2500</v>
      </c>
      <c r="Z1113" s="21">
        <v>1</v>
      </c>
      <c r="AA1113" s="22">
        <v>1</v>
      </c>
      <c r="AB1113" s="20">
        <v>2021</v>
      </c>
      <c r="AC1113" s="20" t="s">
        <v>103</v>
      </c>
      <c r="AD1113" s="23" t="s">
        <v>103</v>
      </c>
      <c r="AE1113" s="23">
        <v>45352</v>
      </c>
      <c r="AF1113" s="2">
        <f t="shared" si="17"/>
        <v>43.318805763414332</v>
      </c>
    </row>
    <row r="1114" spans="1:32" x14ac:dyDescent="0.35">
      <c r="A1114" s="19" t="s">
        <v>1478</v>
      </c>
      <c r="B1114" s="20" t="s">
        <v>32</v>
      </c>
      <c r="C1114" s="20" t="s">
        <v>1254</v>
      </c>
      <c r="D1114" s="20" t="s">
        <v>1254</v>
      </c>
      <c r="E1114" s="20" t="s">
        <v>25</v>
      </c>
      <c r="F1114" s="20"/>
      <c r="G1114" s="20" t="s">
        <v>97</v>
      </c>
      <c r="H1114" s="20" t="s">
        <v>98</v>
      </c>
      <c r="I1114" s="20" t="s">
        <v>174</v>
      </c>
      <c r="J1114" s="39">
        <v>25</v>
      </c>
      <c r="K1114" s="39">
        <v>0</v>
      </c>
      <c r="L1114" s="39" t="s">
        <v>1255</v>
      </c>
      <c r="M1114" s="39" t="s">
        <v>101</v>
      </c>
      <c r="N1114" s="39" t="s">
        <v>1479</v>
      </c>
      <c r="O1114" s="39">
        <v>2175.46</v>
      </c>
      <c r="P1114" s="39">
        <v>29.426580312843239</v>
      </c>
      <c r="Q1114" s="39" t="s">
        <v>103</v>
      </c>
      <c r="R1114" s="39">
        <v>0</v>
      </c>
      <c r="S1114" s="39">
        <v>1785</v>
      </c>
      <c r="T1114" s="39" t="s">
        <v>103</v>
      </c>
      <c r="U1114" s="39" t="s">
        <v>104</v>
      </c>
      <c r="V1114" s="39" t="s">
        <v>99</v>
      </c>
      <c r="W1114" s="39">
        <v>0</v>
      </c>
      <c r="X1114" s="39">
        <v>1765</v>
      </c>
      <c r="Y1114" s="39">
        <v>1785</v>
      </c>
      <c r="Z1114" s="21">
        <v>1.0113314447592068</v>
      </c>
      <c r="AA1114" s="22">
        <v>0.98879551820728295</v>
      </c>
      <c r="AB1114" s="20">
        <v>2021</v>
      </c>
      <c r="AC1114" s="20" t="s">
        <v>103</v>
      </c>
      <c r="AD1114" s="23" t="s">
        <v>103</v>
      </c>
      <c r="AE1114" s="23">
        <v>45199</v>
      </c>
      <c r="AF1114" s="2">
        <f t="shared" si="17"/>
        <v>29.426580312843239</v>
      </c>
    </row>
    <row r="1115" spans="1:32" x14ac:dyDescent="0.35">
      <c r="A1115" s="19" t="s">
        <v>1480</v>
      </c>
      <c r="B1115" s="20" t="s">
        <v>32</v>
      </c>
      <c r="C1115" s="20" t="s">
        <v>1254</v>
      </c>
      <c r="D1115" s="20" t="s">
        <v>1254</v>
      </c>
      <c r="E1115" s="20" t="s">
        <v>26</v>
      </c>
      <c r="F1115" s="20"/>
      <c r="G1115" s="20" t="s">
        <v>97</v>
      </c>
      <c r="H1115" s="20" t="s">
        <v>98</v>
      </c>
      <c r="I1115" s="20" t="s">
        <v>174</v>
      </c>
      <c r="J1115" s="39">
        <v>25</v>
      </c>
      <c r="K1115" s="39">
        <v>0</v>
      </c>
      <c r="L1115" s="39" t="s">
        <v>1255</v>
      </c>
      <c r="M1115" s="39" t="s">
        <v>101</v>
      </c>
      <c r="N1115" s="39" t="s">
        <v>103</v>
      </c>
      <c r="O1115" s="39">
        <v>2777.5</v>
      </c>
      <c r="P1115" s="39">
        <v>37.570135428333366</v>
      </c>
      <c r="Q1115" s="39" t="s">
        <v>103</v>
      </c>
      <c r="R1115" s="39">
        <v>0</v>
      </c>
      <c r="S1115" s="39">
        <v>1200</v>
      </c>
      <c r="T1115" s="39" t="s">
        <v>103</v>
      </c>
      <c r="U1115" s="39" t="s">
        <v>109</v>
      </c>
      <c r="V1115" s="39" t="s">
        <v>99</v>
      </c>
      <c r="W1115" s="39">
        <v>0</v>
      </c>
      <c r="X1115" s="39">
        <v>1200</v>
      </c>
      <c r="Y1115" s="39">
        <v>3150</v>
      </c>
      <c r="Z1115" s="21">
        <v>2.625</v>
      </c>
      <c r="AA1115" s="22">
        <v>1</v>
      </c>
      <c r="AB1115" s="20">
        <v>2021</v>
      </c>
      <c r="AC1115" s="20" t="s">
        <v>103</v>
      </c>
      <c r="AD1115" s="23" t="s">
        <v>103</v>
      </c>
      <c r="AE1115" s="23">
        <v>45016</v>
      </c>
      <c r="AF1115" s="2">
        <f t="shared" si="17"/>
        <v>37.570135428333366</v>
      </c>
    </row>
    <row r="1116" spans="1:32" x14ac:dyDescent="0.35">
      <c r="A1116" s="19" t="s">
        <v>1481</v>
      </c>
      <c r="B1116" s="20" t="s">
        <v>32</v>
      </c>
      <c r="C1116" s="20" t="s">
        <v>1254</v>
      </c>
      <c r="D1116" s="20" t="s">
        <v>1254</v>
      </c>
      <c r="E1116" s="20" t="s">
        <v>25</v>
      </c>
      <c r="F1116" s="20"/>
      <c r="G1116" s="20" t="s">
        <v>97</v>
      </c>
      <c r="H1116" s="20" t="s">
        <v>98</v>
      </c>
      <c r="I1116" s="20" t="s">
        <v>174</v>
      </c>
      <c r="J1116" s="39">
        <v>25</v>
      </c>
      <c r="K1116" s="39">
        <v>0</v>
      </c>
      <c r="L1116" s="39" t="s">
        <v>1255</v>
      </c>
      <c r="M1116" s="39" t="s">
        <v>101</v>
      </c>
      <c r="N1116" s="39" t="s">
        <v>103</v>
      </c>
      <c r="O1116" s="39">
        <v>2220</v>
      </c>
      <c r="P1116" s="39">
        <v>30.029055139838007</v>
      </c>
      <c r="Q1116" s="39" t="s">
        <v>103</v>
      </c>
      <c r="R1116" s="39">
        <v>0</v>
      </c>
      <c r="S1116" s="39">
        <v>300</v>
      </c>
      <c r="T1116" s="39" t="s">
        <v>103</v>
      </c>
      <c r="U1116" s="39" t="s">
        <v>104</v>
      </c>
      <c r="V1116" s="39" t="s">
        <v>99</v>
      </c>
      <c r="W1116" s="39">
        <v>0</v>
      </c>
      <c r="X1116" s="39">
        <v>450</v>
      </c>
      <c r="Y1116" s="39">
        <v>450</v>
      </c>
      <c r="Z1116" s="21">
        <v>1</v>
      </c>
      <c r="AA1116" s="22">
        <v>1.5</v>
      </c>
      <c r="AB1116" s="20">
        <v>2021</v>
      </c>
      <c r="AC1116" s="20" t="s">
        <v>103</v>
      </c>
      <c r="AD1116" s="23" t="s">
        <v>103</v>
      </c>
      <c r="AE1116" s="23">
        <v>44834</v>
      </c>
      <c r="AF1116" s="2">
        <f t="shared" si="17"/>
        <v>30.029055139838007</v>
      </c>
    </row>
    <row r="1117" spans="1:32" x14ac:dyDescent="0.35">
      <c r="A1117" s="19" t="s">
        <v>1482</v>
      </c>
      <c r="B1117" s="20" t="s">
        <v>32</v>
      </c>
      <c r="C1117" s="20" t="s">
        <v>1254</v>
      </c>
      <c r="D1117" s="20" t="s">
        <v>1254</v>
      </c>
      <c r="E1117" s="20" t="s">
        <v>25</v>
      </c>
      <c r="F1117" s="20"/>
      <c r="G1117" s="20" t="s">
        <v>97</v>
      </c>
      <c r="H1117" s="20" t="s">
        <v>98</v>
      </c>
      <c r="I1117" s="20" t="s">
        <v>174</v>
      </c>
      <c r="J1117" s="39">
        <v>25</v>
      </c>
      <c r="K1117" s="39">
        <v>0</v>
      </c>
      <c r="L1117" s="39" t="s">
        <v>1255</v>
      </c>
      <c r="M1117" s="39" t="s">
        <v>101</v>
      </c>
      <c r="N1117" s="39" t="s">
        <v>1483</v>
      </c>
      <c r="O1117" s="39">
        <v>2980</v>
      </c>
      <c r="P1117" s="39">
        <v>40.309272214737504</v>
      </c>
      <c r="Q1117" s="39" t="s">
        <v>103</v>
      </c>
      <c r="R1117" s="39">
        <v>0</v>
      </c>
      <c r="S1117" s="39">
        <v>200</v>
      </c>
      <c r="T1117" s="39" t="s">
        <v>103</v>
      </c>
      <c r="U1117" s="39" t="s">
        <v>104</v>
      </c>
      <c r="V1117" s="39" t="s">
        <v>99</v>
      </c>
      <c r="W1117" s="39">
        <v>0</v>
      </c>
      <c r="X1117" s="39">
        <v>125</v>
      </c>
      <c r="Y1117" s="39">
        <v>200</v>
      </c>
      <c r="Z1117" s="21">
        <v>1.6</v>
      </c>
      <c r="AA1117" s="22">
        <v>0.625</v>
      </c>
      <c r="AB1117" s="20">
        <v>2021</v>
      </c>
      <c r="AC1117" s="20">
        <v>2021</v>
      </c>
      <c r="AD1117" s="23">
        <v>44448</v>
      </c>
      <c r="AE1117" s="23" t="s">
        <v>103</v>
      </c>
      <c r="AF1117" s="2">
        <f t="shared" si="17"/>
        <v>40.309272214737504</v>
      </c>
    </row>
    <row r="1118" spans="1:32" x14ac:dyDescent="0.35">
      <c r="A1118" s="19" t="s">
        <v>1484</v>
      </c>
      <c r="B1118" s="20" t="s">
        <v>32</v>
      </c>
      <c r="C1118" s="20" t="s">
        <v>1254</v>
      </c>
      <c r="D1118" s="20" t="s">
        <v>1254</v>
      </c>
      <c r="E1118" s="20" t="s">
        <v>25</v>
      </c>
      <c r="F1118" s="20"/>
      <c r="G1118" s="20" t="s">
        <v>97</v>
      </c>
      <c r="H1118" s="20" t="s">
        <v>98</v>
      </c>
      <c r="I1118" s="20" t="s">
        <v>174</v>
      </c>
      <c r="J1118" s="39">
        <v>25</v>
      </c>
      <c r="K1118" s="39">
        <v>0</v>
      </c>
      <c r="L1118" s="39" t="s">
        <v>1255</v>
      </c>
      <c r="M1118" s="39" t="s">
        <v>101</v>
      </c>
      <c r="N1118" s="39" t="s">
        <v>103</v>
      </c>
      <c r="O1118" s="39">
        <v>2680</v>
      </c>
      <c r="P1118" s="39">
        <v>36.251291790435069</v>
      </c>
      <c r="Q1118" s="39" t="s">
        <v>103</v>
      </c>
      <c r="R1118" s="39">
        <v>0</v>
      </c>
      <c r="S1118" s="39">
        <v>275</v>
      </c>
      <c r="T1118" s="39" t="s">
        <v>103</v>
      </c>
      <c r="U1118" s="39" t="s">
        <v>104</v>
      </c>
      <c r="V1118" s="39" t="s">
        <v>99</v>
      </c>
      <c r="W1118" s="39">
        <v>0</v>
      </c>
      <c r="X1118" s="39">
        <v>75</v>
      </c>
      <c r="Y1118" s="39">
        <v>75</v>
      </c>
      <c r="Z1118" s="21">
        <v>1</v>
      </c>
      <c r="AA1118" s="22">
        <v>0.27272727272727271</v>
      </c>
      <c r="AB1118" s="20">
        <v>2021</v>
      </c>
      <c r="AC1118" s="20" t="s">
        <v>103</v>
      </c>
      <c r="AD1118" s="23" t="s">
        <v>103</v>
      </c>
      <c r="AE1118" s="23">
        <v>45016</v>
      </c>
      <c r="AF1118" s="2">
        <f t="shared" si="17"/>
        <v>36.251291790435069</v>
      </c>
    </row>
    <row r="1119" spans="1:32" x14ac:dyDescent="0.35">
      <c r="A1119" s="19" t="s">
        <v>1485</v>
      </c>
      <c r="B1119" s="20" t="s">
        <v>340</v>
      </c>
      <c r="C1119" s="20" t="s">
        <v>1254</v>
      </c>
      <c r="D1119" s="20" t="s">
        <v>1254</v>
      </c>
      <c r="E1119" s="20" t="s">
        <v>25</v>
      </c>
      <c r="F1119" s="20"/>
      <c r="G1119" s="20" t="s">
        <v>97</v>
      </c>
      <c r="H1119" s="20" t="s">
        <v>98</v>
      </c>
      <c r="I1119" s="20" t="s">
        <v>174</v>
      </c>
      <c r="J1119" s="39">
        <v>25</v>
      </c>
      <c r="K1119" s="39">
        <v>0</v>
      </c>
      <c r="L1119" s="39" t="s">
        <v>1255</v>
      </c>
      <c r="M1119" s="39" t="s">
        <v>101</v>
      </c>
      <c r="N1119" s="39" t="s">
        <v>1486</v>
      </c>
      <c r="O1119" s="39" t="s">
        <v>103</v>
      </c>
      <c r="P1119" s="39" t="s">
        <v>103</v>
      </c>
      <c r="Q1119" s="39" t="s">
        <v>103</v>
      </c>
      <c r="R1119" s="39">
        <v>0</v>
      </c>
      <c r="S1119" s="39">
        <v>5</v>
      </c>
      <c r="T1119" s="39" t="s">
        <v>103</v>
      </c>
      <c r="U1119" s="39" t="s">
        <v>104</v>
      </c>
      <c r="V1119" s="39" t="s">
        <v>99</v>
      </c>
      <c r="W1119" s="39" t="s">
        <v>103</v>
      </c>
      <c r="X1119" s="39">
        <v>0</v>
      </c>
      <c r="Y1119" s="39" t="s">
        <v>103</v>
      </c>
      <c r="Z1119" s="21" t="s">
        <v>103</v>
      </c>
      <c r="AA1119" s="22" t="s">
        <v>103</v>
      </c>
      <c r="AB1119" s="20">
        <v>2021</v>
      </c>
      <c r="AC1119" s="20">
        <v>2021</v>
      </c>
      <c r="AD1119" s="23">
        <v>44251</v>
      </c>
      <c r="AE1119" s="23" t="s">
        <v>103</v>
      </c>
      <c r="AF1119" s="2" t="str">
        <f t="shared" si="17"/>
        <v/>
      </c>
    </row>
    <row r="1120" spans="1:32" x14ac:dyDescent="0.35">
      <c r="A1120" s="19" t="s">
        <v>1487</v>
      </c>
      <c r="B1120" s="20" t="s">
        <v>32</v>
      </c>
      <c r="C1120" s="20" t="s">
        <v>1254</v>
      </c>
      <c r="D1120" s="20" t="s">
        <v>1254</v>
      </c>
      <c r="E1120" s="20" t="s">
        <v>51</v>
      </c>
      <c r="F1120" s="20"/>
      <c r="G1120" s="20" t="s">
        <v>97</v>
      </c>
      <c r="H1120" s="20" t="s">
        <v>99</v>
      </c>
      <c r="I1120" s="20" t="s">
        <v>99</v>
      </c>
      <c r="J1120" s="39">
        <v>25</v>
      </c>
      <c r="K1120" s="39">
        <v>0</v>
      </c>
      <c r="L1120" s="39" t="s">
        <v>1255</v>
      </c>
      <c r="M1120" s="39" t="s">
        <v>101</v>
      </c>
      <c r="N1120" s="39" t="s">
        <v>103</v>
      </c>
      <c r="O1120" s="39" t="s">
        <v>103</v>
      </c>
      <c r="P1120" s="39" t="s">
        <v>103</v>
      </c>
      <c r="Q1120" s="39" t="s">
        <v>103</v>
      </c>
      <c r="R1120" s="39" t="s">
        <v>103</v>
      </c>
      <c r="S1120" s="39">
        <v>1200</v>
      </c>
      <c r="T1120" s="39" t="s">
        <v>103</v>
      </c>
      <c r="U1120" s="39" t="s">
        <v>147</v>
      </c>
      <c r="V1120" s="39">
        <v>0</v>
      </c>
      <c r="W1120" s="39" t="s">
        <v>103</v>
      </c>
      <c r="X1120" s="39">
        <v>950</v>
      </c>
      <c r="Y1120" s="39" t="s">
        <v>103</v>
      </c>
      <c r="Z1120" s="21">
        <v>0</v>
      </c>
      <c r="AA1120" s="22">
        <v>0.79166666666666663</v>
      </c>
      <c r="AB1120" s="20">
        <v>2021</v>
      </c>
      <c r="AC1120" s="20">
        <v>2021</v>
      </c>
      <c r="AD1120" s="23" t="s">
        <v>103</v>
      </c>
      <c r="AE1120" s="23" t="s">
        <v>103</v>
      </c>
      <c r="AF1120" s="2" t="str">
        <f t="shared" si="17"/>
        <v/>
      </c>
    </row>
    <row r="1121" spans="1:32" x14ac:dyDescent="0.35">
      <c r="A1121" s="19" t="s">
        <v>1488</v>
      </c>
      <c r="B1121" s="20" t="s">
        <v>32</v>
      </c>
      <c r="C1121" s="20" t="s">
        <v>1254</v>
      </c>
      <c r="D1121" s="20" t="s">
        <v>1254</v>
      </c>
      <c r="E1121" s="20" t="s">
        <v>26</v>
      </c>
      <c r="F1121" s="20"/>
      <c r="G1121" s="20" t="s">
        <v>97</v>
      </c>
      <c r="H1121" s="20" t="s">
        <v>98</v>
      </c>
      <c r="I1121" s="20" t="s">
        <v>174</v>
      </c>
      <c r="J1121" s="39">
        <v>25</v>
      </c>
      <c r="K1121" s="39">
        <v>0</v>
      </c>
      <c r="L1121" s="39" t="s">
        <v>1255</v>
      </c>
      <c r="M1121" s="39" t="s">
        <v>101</v>
      </c>
      <c r="N1121" s="39" t="s">
        <v>1489</v>
      </c>
      <c r="O1121" s="39">
        <v>2873.6</v>
      </c>
      <c r="P1121" s="39">
        <v>36.531445061720547</v>
      </c>
      <c r="Q1121" s="39" t="s">
        <v>103</v>
      </c>
      <c r="R1121" s="39" t="s">
        <v>103</v>
      </c>
      <c r="S1121" s="39">
        <v>1000</v>
      </c>
      <c r="T1121" s="39" t="s">
        <v>103</v>
      </c>
      <c r="U1121" s="39" t="s">
        <v>109</v>
      </c>
      <c r="V1121" s="39" t="s">
        <v>99</v>
      </c>
      <c r="W1121" s="39" t="s">
        <v>103</v>
      </c>
      <c r="X1121" s="39">
        <v>1000</v>
      </c>
      <c r="Y1121" s="39">
        <v>1000</v>
      </c>
      <c r="Z1121" s="21">
        <v>1</v>
      </c>
      <c r="AA1121" s="22">
        <v>1</v>
      </c>
      <c r="AB1121" s="20">
        <v>2022</v>
      </c>
      <c r="AC1121" s="20">
        <v>2022</v>
      </c>
      <c r="AD1121" s="23" t="s">
        <v>103</v>
      </c>
      <c r="AE1121" s="23" t="s">
        <v>103</v>
      </c>
      <c r="AF1121" s="2">
        <f t="shared" si="17"/>
        <v>36.531445061720547</v>
      </c>
    </row>
    <row r="1122" spans="1:32" x14ac:dyDescent="0.35">
      <c r="A1122" s="19" t="s">
        <v>1490</v>
      </c>
      <c r="B1122" s="20" t="s">
        <v>32</v>
      </c>
      <c r="C1122" s="20" t="s">
        <v>1254</v>
      </c>
      <c r="D1122" s="20" t="s">
        <v>1254</v>
      </c>
      <c r="E1122" s="20" t="s">
        <v>25</v>
      </c>
      <c r="F1122" s="20"/>
      <c r="G1122" s="20" t="s">
        <v>97</v>
      </c>
      <c r="H1122" s="20" t="s">
        <v>98</v>
      </c>
      <c r="I1122" s="20" t="s">
        <v>174</v>
      </c>
      <c r="J1122" s="39">
        <v>25</v>
      </c>
      <c r="K1122" s="39">
        <v>0</v>
      </c>
      <c r="L1122" s="39" t="s">
        <v>1255</v>
      </c>
      <c r="M1122" s="39" t="s">
        <v>101</v>
      </c>
      <c r="N1122" s="39" t="s">
        <v>1491</v>
      </c>
      <c r="O1122" s="39">
        <v>2490</v>
      </c>
      <c r="P1122" s="39">
        <v>31.654822593152897</v>
      </c>
      <c r="Q1122" s="39" t="s">
        <v>103</v>
      </c>
      <c r="R1122" s="39" t="s">
        <v>103</v>
      </c>
      <c r="S1122" s="39">
        <v>750</v>
      </c>
      <c r="T1122" s="39" t="s">
        <v>103</v>
      </c>
      <c r="U1122" s="39" t="s">
        <v>104</v>
      </c>
      <c r="V1122" s="39" t="s">
        <v>99</v>
      </c>
      <c r="W1122" s="39" t="s">
        <v>103</v>
      </c>
      <c r="X1122" s="39">
        <v>520</v>
      </c>
      <c r="Y1122" s="39">
        <v>520</v>
      </c>
      <c r="Z1122" s="21">
        <v>1</v>
      </c>
      <c r="AA1122" s="22">
        <v>0.69333333333333336</v>
      </c>
      <c r="AB1122" s="20">
        <v>2022</v>
      </c>
      <c r="AC1122" s="20">
        <v>2022</v>
      </c>
      <c r="AD1122" s="23" t="s">
        <v>103</v>
      </c>
      <c r="AE1122" s="23" t="s">
        <v>103</v>
      </c>
      <c r="AF1122" s="2">
        <f t="shared" si="17"/>
        <v>31.654822593152897</v>
      </c>
    </row>
    <row r="1123" spans="1:32" x14ac:dyDescent="0.35">
      <c r="A1123" s="19" t="s">
        <v>1492</v>
      </c>
      <c r="B1123" s="20" t="s">
        <v>32</v>
      </c>
      <c r="C1123" s="20" t="s">
        <v>1254</v>
      </c>
      <c r="D1123" s="20" t="s">
        <v>1254</v>
      </c>
      <c r="E1123" s="20" t="s">
        <v>25</v>
      </c>
      <c r="F1123" s="20"/>
      <c r="G1123" s="20" t="s">
        <v>97</v>
      </c>
      <c r="H1123" s="20" t="s">
        <v>98</v>
      </c>
      <c r="I1123" s="20" t="s">
        <v>174</v>
      </c>
      <c r="J1123" s="39">
        <v>25</v>
      </c>
      <c r="K1123" s="39">
        <v>0</v>
      </c>
      <c r="L1123" s="39" t="s">
        <v>1255</v>
      </c>
      <c r="M1123" s="39" t="s">
        <v>99</v>
      </c>
      <c r="N1123" s="39" t="s">
        <v>1493</v>
      </c>
      <c r="O1123" s="39">
        <v>2301.6</v>
      </c>
      <c r="P1123" s="39">
        <v>29.259734811405906</v>
      </c>
      <c r="Q1123" s="39" t="s">
        <v>103</v>
      </c>
      <c r="R1123" s="39">
        <v>0</v>
      </c>
      <c r="S1123" s="39">
        <v>500</v>
      </c>
      <c r="T1123" s="39" t="s">
        <v>103</v>
      </c>
      <c r="U1123" s="39" t="s">
        <v>104</v>
      </c>
      <c r="V1123" s="39" t="s">
        <v>99</v>
      </c>
      <c r="W1123" s="39" t="s">
        <v>103</v>
      </c>
      <c r="X1123" s="39">
        <v>1000</v>
      </c>
      <c r="Y1123" s="39">
        <v>1000</v>
      </c>
      <c r="Z1123" s="21">
        <v>1</v>
      </c>
      <c r="AA1123" s="22">
        <v>2</v>
      </c>
      <c r="AB1123" s="20">
        <v>2022</v>
      </c>
      <c r="AC1123" s="20">
        <v>2022</v>
      </c>
      <c r="AD1123" s="23" t="s">
        <v>103</v>
      </c>
      <c r="AE1123" s="23" t="s">
        <v>103</v>
      </c>
      <c r="AF1123" s="2">
        <f t="shared" si="17"/>
        <v>29.259734811405906</v>
      </c>
    </row>
    <row r="1124" spans="1:32" x14ac:dyDescent="0.35">
      <c r="A1124" s="19" t="s">
        <v>1494</v>
      </c>
      <c r="B1124" s="20" t="s">
        <v>32</v>
      </c>
      <c r="C1124" s="20" t="s">
        <v>1254</v>
      </c>
      <c r="D1124" s="20" t="s">
        <v>1254</v>
      </c>
      <c r="E1124" s="20" t="s">
        <v>25</v>
      </c>
      <c r="F1124" s="20"/>
      <c r="G1124" s="20" t="s">
        <v>112</v>
      </c>
      <c r="H1124" s="20" t="s">
        <v>99</v>
      </c>
      <c r="I1124" s="20" t="s">
        <v>174</v>
      </c>
      <c r="J1124" s="39" t="s">
        <v>103</v>
      </c>
      <c r="K1124" s="39" t="s">
        <v>103</v>
      </c>
      <c r="L1124" s="39" t="s">
        <v>1255</v>
      </c>
      <c r="M1124" s="39" t="s">
        <v>99</v>
      </c>
      <c r="N1124" s="39" t="s">
        <v>1495</v>
      </c>
      <c r="O1124" s="39">
        <v>2290</v>
      </c>
      <c r="P1124" s="39">
        <v>29.112266561574351</v>
      </c>
      <c r="Q1124" s="39" t="s">
        <v>103</v>
      </c>
      <c r="R1124" s="39">
        <v>0</v>
      </c>
      <c r="S1124" s="39">
        <v>500</v>
      </c>
      <c r="T1124" s="39" t="s">
        <v>103</v>
      </c>
      <c r="U1124" s="39" t="s">
        <v>104</v>
      </c>
      <c r="V1124" s="39" t="s">
        <v>99</v>
      </c>
      <c r="W1124" s="39">
        <v>0</v>
      </c>
      <c r="X1124" s="39">
        <v>500</v>
      </c>
      <c r="Y1124" s="39">
        <v>500</v>
      </c>
      <c r="Z1124" s="21">
        <v>1</v>
      </c>
      <c r="AA1124" s="22">
        <v>1</v>
      </c>
      <c r="AB1124" s="20">
        <v>2022</v>
      </c>
      <c r="AC1124" s="20">
        <v>2022</v>
      </c>
      <c r="AD1124" s="23" t="s">
        <v>103</v>
      </c>
      <c r="AE1124" s="23" t="s">
        <v>103</v>
      </c>
      <c r="AF1124" s="2">
        <f t="shared" si="17"/>
        <v>29.112266561574351</v>
      </c>
    </row>
    <row r="1125" spans="1:32" x14ac:dyDescent="0.35">
      <c r="A1125" s="19" t="s">
        <v>1496</v>
      </c>
      <c r="B1125" s="20" t="s">
        <v>32</v>
      </c>
      <c r="C1125" s="20" t="s">
        <v>1254</v>
      </c>
      <c r="D1125" s="20" t="s">
        <v>1254</v>
      </c>
      <c r="E1125" s="20" t="s">
        <v>49</v>
      </c>
      <c r="F1125" s="20"/>
      <c r="G1125" s="20" t="s">
        <v>97</v>
      </c>
      <c r="H1125" s="20" t="s">
        <v>98</v>
      </c>
      <c r="I1125" s="20" t="s">
        <v>174</v>
      </c>
      <c r="J1125" s="39">
        <v>25</v>
      </c>
      <c r="K1125" s="39">
        <v>0</v>
      </c>
      <c r="L1125" s="39" t="s">
        <v>1255</v>
      </c>
      <c r="M1125" s="39" t="s">
        <v>101</v>
      </c>
      <c r="N1125" s="39" t="s">
        <v>103</v>
      </c>
      <c r="O1125" s="39" t="s">
        <v>103</v>
      </c>
      <c r="P1125" s="39" t="s">
        <v>103</v>
      </c>
      <c r="Q1125" s="39" t="s">
        <v>103</v>
      </c>
      <c r="R1125" s="39" t="s">
        <v>103</v>
      </c>
      <c r="S1125" s="39">
        <v>10</v>
      </c>
      <c r="T1125" s="39" t="s">
        <v>103</v>
      </c>
      <c r="U1125" s="39" t="s">
        <v>113</v>
      </c>
      <c r="V1125" s="39" t="s">
        <v>99</v>
      </c>
      <c r="W1125" s="39" t="s">
        <v>103</v>
      </c>
      <c r="X1125" s="39">
        <v>10</v>
      </c>
      <c r="Y1125" s="39">
        <v>10</v>
      </c>
      <c r="Z1125" s="21">
        <v>1</v>
      </c>
      <c r="AA1125" s="22">
        <v>1</v>
      </c>
      <c r="AB1125" s="20">
        <v>2022</v>
      </c>
      <c r="AC1125" s="20">
        <v>2021</v>
      </c>
      <c r="AD1125" s="23" t="s">
        <v>103</v>
      </c>
      <c r="AE1125" s="23" t="s">
        <v>103</v>
      </c>
      <c r="AF1125" s="2" t="str">
        <f t="shared" si="17"/>
        <v/>
      </c>
    </row>
    <row r="1126" spans="1:32" x14ac:dyDescent="0.35">
      <c r="A1126" s="19" t="s">
        <v>1497</v>
      </c>
      <c r="B1126" s="20" t="s">
        <v>32</v>
      </c>
      <c r="C1126" s="20" t="s">
        <v>1254</v>
      </c>
      <c r="D1126" s="20" t="s">
        <v>1254</v>
      </c>
      <c r="E1126" s="20" t="s">
        <v>51</v>
      </c>
      <c r="F1126" s="20"/>
      <c r="G1126" s="20" t="s">
        <v>97</v>
      </c>
      <c r="H1126" s="20" t="s">
        <v>98</v>
      </c>
      <c r="I1126" s="20" t="s">
        <v>174</v>
      </c>
      <c r="J1126" s="39">
        <v>25</v>
      </c>
      <c r="K1126" s="39">
        <v>0</v>
      </c>
      <c r="L1126" s="39" t="s">
        <v>1255</v>
      </c>
      <c r="M1126" s="39" t="s">
        <v>101</v>
      </c>
      <c r="N1126" s="39" t="s">
        <v>1498</v>
      </c>
      <c r="O1126" s="39">
        <v>9000</v>
      </c>
      <c r="P1126" s="39">
        <v>114.41502142103457</v>
      </c>
      <c r="Q1126" s="39" t="s">
        <v>103</v>
      </c>
      <c r="R1126" s="39" t="s">
        <v>103</v>
      </c>
      <c r="S1126" s="39">
        <v>250</v>
      </c>
      <c r="T1126" s="39" t="s">
        <v>103</v>
      </c>
      <c r="U1126" s="39" t="s">
        <v>121</v>
      </c>
      <c r="V1126" s="39" t="s">
        <v>99</v>
      </c>
      <c r="W1126" s="39" t="s">
        <v>103</v>
      </c>
      <c r="X1126" s="39">
        <v>250</v>
      </c>
      <c r="Y1126" s="39">
        <v>250</v>
      </c>
      <c r="Z1126" s="21">
        <v>1</v>
      </c>
      <c r="AA1126" s="22">
        <v>1</v>
      </c>
      <c r="AB1126" s="20">
        <v>2022</v>
      </c>
      <c r="AC1126" s="20">
        <v>2022</v>
      </c>
      <c r="AD1126" s="23" t="s">
        <v>103</v>
      </c>
      <c r="AE1126" s="23" t="s">
        <v>103</v>
      </c>
      <c r="AF1126" s="2">
        <f t="shared" si="17"/>
        <v>114.41502142103457</v>
      </c>
    </row>
    <row r="1127" spans="1:32" x14ac:dyDescent="0.35">
      <c r="A1127" s="19" t="s">
        <v>1499</v>
      </c>
      <c r="B1127" s="20" t="s">
        <v>32</v>
      </c>
      <c r="C1127" s="20" t="s">
        <v>1254</v>
      </c>
      <c r="D1127" s="20" t="s">
        <v>1254</v>
      </c>
      <c r="E1127" s="20" t="s">
        <v>25</v>
      </c>
      <c r="F1127" s="20"/>
      <c r="G1127" s="20" t="s">
        <v>97</v>
      </c>
      <c r="H1127" s="20" t="s">
        <v>98</v>
      </c>
      <c r="I1127" s="20" t="s">
        <v>174</v>
      </c>
      <c r="J1127" s="39">
        <v>25</v>
      </c>
      <c r="K1127" s="39">
        <v>0</v>
      </c>
      <c r="L1127" s="39" t="s">
        <v>1255</v>
      </c>
      <c r="M1127" s="39" t="s">
        <v>101</v>
      </c>
      <c r="N1127" s="39" t="s">
        <v>1500</v>
      </c>
      <c r="O1127" s="39">
        <v>2904</v>
      </c>
      <c r="P1127" s="39">
        <v>36.917913578520483</v>
      </c>
      <c r="Q1127" s="39" t="s">
        <v>103</v>
      </c>
      <c r="R1127" s="39" t="s">
        <v>103</v>
      </c>
      <c r="S1127" s="39">
        <v>500</v>
      </c>
      <c r="T1127" s="39" t="s">
        <v>103</v>
      </c>
      <c r="U1127" s="39" t="s">
        <v>104</v>
      </c>
      <c r="V1127" s="39" t="s">
        <v>99</v>
      </c>
      <c r="W1127" s="39" t="s">
        <v>103</v>
      </c>
      <c r="X1127" s="39">
        <v>500</v>
      </c>
      <c r="Y1127" s="39">
        <v>500</v>
      </c>
      <c r="Z1127" s="21">
        <v>1</v>
      </c>
      <c r="AA1127" s="22">
        <v>1</v>
      </c>
      <c r="AB1127" s="20">
        <v>2022</v>
      </c>
      <c r="AC1127" s="20">
        <v>2022</v>
      </c>
      <c r="AD1127" s="23" t="s">
        <v>103</v>
      </c>
      <c r="AE1127" s="23" t="s">
        <v>103</v>
      </c>
      <c r="AF1127" s="2">
        <f t="shared" si="17"/>
        <v>36.917913578520483</v>
      </c>
    </row>
    <row r="1128" spans="1:32" x14ac:dyDescent="0.35">
      <c r="A1128" s="19" t="s">
        <v>1501</v>
      </c>
      <c r="B1128" s="20" t="s">
        <v>32</v>
      </c>
      <c r="C1128" s="20" t="s">
        <v>1254</v>
      </c>
      <c r="D1128" s="20" t="s">
        <v>1254</v>
      </c>
      <c r="E1128" s="20" t="s">
        <v>25</v>
      </c>
      <c r="F1128" s="20"/>
      <c r="G1128" s="20" t="s">
        <v>97</v>
      </c>
      <c r="H1128" s="20" t="s">
        <v>98</v>
      </c>
      <c r="I1128" s="20" t="s">
        <v>174</v>
      </c>
      <c r="J1128" s="39">
        <v>25</v>
      </c>
      <c r="K1128" s="39">
        <v>0</v>
      </c>
      <c r="L1128" s="39" t="s">
        <v>1255</v>
      </c>
      <c r="M1128" s="39" t="s">
        <v>101</v>
      </c>
      <c r="N1128" s="39" t="s">
        <v>1502</v>
      </c>
      <c r="O1128" s="39">
        <v>2948</v>
      </c>
      <c r="P1128" s="39">
        <v>37.477275905467764</v>
      </c>
      <c r="Q1128" s="39" t="s">
        <v>103</v>
      </c>
      <c r="R1128" s="39" t="s">
        <v>103</v>
      </c>
      <c r="S1128" s="39">
        <v>500</v>
      </c>
      <c r="T1128" s="39" t="s">
        <v>103</v>
      </c>
      <c r="U1128" s="39" t="s">
        <v>104</v>
      </c>
      <c r="V1128" s="39" t="s">
        <v>99</v>
      </c>
      <c r="W1128" s="39" t="s">
        <v>103</v>
      </c>
      <c r="X1128" s="39">
        <v>500</v>
      </c>
      <c r="Y1128" s="39">
        <v>500</v>
      </c>
      <c r="Z1128" s="21">
        <v>1</v>
      </c>
      <c r="AA1128" s="22">
        <v>1</v>
      </c>
      <c r="AB1128" s="20">
        <v>2022</v>
      </c>
      <c r="AC1128" s="20">
        <v>2022</v>
      </c>
      <c r="AD1128" s="23" t="s">
        <v>103</v>
      </c>
      <c r="AE1128" s="23" t="s">
        <v>103</v>
      </c>
      <c r="AF1128" s="2">
        <f t="shared" si="17"/>
        <v>37.477275905467764</v>
      </c>
    </row>
    <row r="1129" spans="1:32" x14ac:dyDescent="0.35">
      <c r="A1129" s="19" t="s">
        <v>1503</v>
      </c>
      <c r="B1129" s="20" t="s">
        <v>32</v>
      </c>
      <c r="C1129" s="20" t="s">
        <v>1254</v>
      </c>
      <c r="D1129" s="20" t="s">
        <v>1254</v>
      </c>
      <c r="E1129" s="20" t="s">
        <v>25</v>
      </c>
      <c r="F1129" s="20"/>
      <c r="G1129" s="20" t="s">
        <v>97</v>
      </c>
      <c r="H1129" s="20" t="s">
        <v>98</v>
      </c>
      <c r="I1129" s="20" t="s">
        <v>174</v>
      </c>
      <c r="J1129" s="39">
        <v>25</v>
      </c>
      <c r="K1129" s="39">
        <v>0</v>
      </c>
      <c r="L1129" s="39" t="s">
        <v>1255</v>
      </c>
      <c r="M1129" s="39" t="s">
        <v>101</v>
      </c>
      <c r="N1129" s="39" t="s">
        <v>1504</v>
      </c>
      <c r="O1129" s="39">
        <v>2826</v>
      </c>
      <c r="P1129" s="39">
        <v>35.926316726204853</v>
      </c>
      <c r="Q1129" s="39" t="s">
        <v>103</v>
      </c>
      <c r="R1129" s="39" t="s">
        <v>103</v>
      </c>
      <c r="S1129" s="39">
        <v>500</v>
      </c>
      <c r="T1129" s="39" t="s">
        <v>103</v>
      </c>
      <c r="U1129" s="39" t="s">
        <v>104</v>
      </c>
      <c r="V1129" s="39" t="s">
        <v>99</v>
      </c>
      <c r="W1129" s="39" t="s">
        <v>103</v>
      </c>
      <c r="X1129" s="39">
        <v>500</v>
      </c>
      <c r="Y1129" s="39">
        <v>500</v>
      </c>
      <c r="Z1129" s="21">
        <v>1</v>
      </c>
      <c r="AA1129" s="22">
        <v>1</v>
      </c>
      <c r="AB1129" s="20">
        <v>2022</v>
      </c>
      <c r="AC1129" s="20">
        <v>2022</v>
      </c>
      <c r="AD1129" s="23" t="s">
        <v>103</v>
      </c>
      <c r="AE1129" s="23" t="s">
        <v>103</v>
      </c>
      <c r="AF1129" s="2">
        <f t="shared" si="17"/>
        <v>35.926316726204853</v>
      </c>
    </row>
    <row r="1130" spans="1:32" x14ac:dyDescent="0.35">
      <c r="A1130" s="19" t="s">
        <v>1505</v>
      </c>
      <c r="B1130" s="20" t="s">
        <v>32</v>
      </c>
      <c r="C1130" s="20" t="s">
        <v>1254</v>
      </c>
      <c r="D1130" s="20" t="s">
        <v>1254</v>
      </c>
      <c r="E1130" s="20" t="s">
        <v>25</v>
      </c>
      <c r="F1130" s="20"/>
      <c r="G1130" s="20" t="s">
        <v>97</v>
      </c>
      <c r="H1130" s="20" t="s">
        <v>98</v>
      </c>
      <c r="I1130" s="20" t="s">
        <v>99</v>
      </c>
      <c r="J1130" s="39" t="s">
        <v>103</v>
      </c>
      <c r="K1130" s="39" t="s">
        <v>103</v>
      </c>
      <c r="L1130" s="39" t="s">
        <v>1255</v>
      </c>
      <c r="M1130" s="39" t="s">
        <v>99</v>
      </c>
      <c r="N1130" s="39" t="s">
        <v>1506</v>
      </c>
      <c r="O1130" s="39" t="s">
        <v>103</v>
      </c>
      <c r="P1130" s="39" t="s">
        <v>103</v>
      </c>
      <c r="Q1130" s="39" t="s">
        <v>103</v>
      </c>
      <c r="R1130" s="39" t="s">
        <v>103</v>
      </c>
      <c r="S1130" s="39">
        <v>105</v>
      </c>
      <c r="T1130" s="39" t="s">
        <v>103</v>
      </c>
      <c r="U1130" s="39" t="s">
        <v>104</v>
      </c>
      <c r="V1130" s="39" t="s">
        <v>99</v>
      </c>
      <c r="W1130" s="39" t="s">
        <v>103</v>
      </c>
      <c r="X1130" s="39">
        <v>105</v>
      </c>
      <c r="Y1130" s="39">
        <v>105</v>
      </c>
      <c r="Z1130" s="21">
        <v>1</v>
      </c>
      <c r="AA1130" s="22">
        <v>1</v>
      </c>
      <c r="AB1130" s="20">
        <v>2022</v>
      </c>
      <c r="AC1130" s="20">
        <v>2022</v>
      </c>
      <c r="AD1130" s="23" t="s">
        <v>103</v>
      </c>
      <c r="AE1130" s="23" t="s">
        <v>103</v>
      </c>
      <c r="AF1130" s="2" t="str">
        <f t="shared" si="17"/>
        <v/>
      </c>
    </row>
    <row r="1131" spans="1:32" x14ac:dyDescent="0.35">
      <c r="A1131" s="19" t="s">
        <v>1507</v>
      </c>
      <c r="B1131" s="20" t="s">
        <v>32</v>
      </c>
      <c r="C1131" s="20" t="s">
        <v>1254</v>
      </c>
      <c r="D1131" s="20" t="s">
        <v>1254</v>
      </c>
      <c r="E1131" s="20" t="s">
        <v>26</v>
      </c>
      <c r="F1131" s="20"/>
      <c r="G1131" s="20" t="s">
        <v>97</v>
      </c>
      <c r="H1131" s="20" t="s">
        <v>98</v>
      </c>
      <c r="I1131" s="20" t="s">
        <v>174</v>
      </c>
      <c r="J1131" s="39">
        <v>25</v>
      </c>
      <c r="K1131" s="39">
        <v>0</v>
      </c>
      <c r="L1131" s="39" t="s">
        <v>1255</v>
      </c>
      <c r="M1131" s="39" t="s">
        <v>101</v>
      </c>
      <c r="N1131" s="39" t="s">
        <v>103</v>
      </c>
      <c r="O1131" s="39">
        <v>3110</v>
      </c>
      <c r="P1131" s="39">
        <v>39.536746291046391</v>
      </c>
      <c r="Q1131" s="39" t="s">
        <v>103</v>
      </c>
      <c r="R1131" s="39" t="s">
        <v>103</v>
      </c>
      <c r="S1131" s="39">
        <v>50</v>
      </c>
      <c r="T1131" s="39" t="s">
        <v>103</v>
      </c>
      <c r="U1131" s="39" t="s">
        <v>109</v>
      </c>
      <c r="V1131" s="39" t="s">
        <v>99</v>
      </c>
      <c r="W1131" s="39" t="s">
        <v>103</v>
      </c>
      <c r="X1131" s="39">
        <v>50</v>
      </c>
      <c r="Y1131" s="39">
        <v>50</v>
      </c>
      <c r="Z1131" s="21">
        <v>1</v>
      </c>
      <c r="AA1131" s="22">
        <v>1</v>
      </c>
      <c r="AB1131" s="20">
        <v>2022</v>
      </c>
      <c r="AC1131" s="20">
        <v>2021</v>
      </c>
      <c r="AD1131" s="23" t="s">
        <v>103</v>
      </c>
      <c r="AE1131" s="23" t="s">
        <v>103</v>
      </c>
      <c r="AF1131" s="2">
        <f t="shared" si="17"/>
        <v>39.536746291046391</v>
      </c>
    </row>
    <row r="1132" spans="1:32" x14ac:dyDescent="0.35">
      <c r="A1132" s="19" t="s">
        <v>1508</v>
      </c>
      <c r="B1132" s="20" t="s">
        <v>340</v>
      </c>
      <c r="C1132" s="20" t="s">
        <v>1254</v>
      </c>
      <c r="D1132" s="20" t="s">
        <v>1254</v>
      </c>
      <c r="E1132" s="20" t="s">
        <v>51</v>
      </c>
      <c r="F1132" s="20"/>
      <c r="G1132" s="20" t="s">
        <v>112</v>
      </c>
      <c r="H1132" s="20" t="s">
        <v>99</v>
      </c>
      <c r="I1132" s="20" t="s">
        <v>174</v>
      </c>
      <c r="J1132" s="39" t="s">
        <v>103</v>
      </c>
      <c r="K1132" s="39" t="s">
        <v>103</v>
      </c>
      <c r="L1132" s="39" t="s">
        <v>1255</v>
      </c>
      <c r="M1132" s="39" t="s">
        <v>99</v>
      </c>
      <c r="N1132" s="39" t="s">
        <v>1509</v>
      </c>
      <c r="O1132" s="39" t="s">
        <v>103</v>
      </c>
      <c r="P1132" s="39" t="s">
        <v>103</v>
      </c>
      <c r="Q1132" s="39" t="s">
        <v>103</v>
      </c>
      <c r="R1132" s="39">
        <v>0</v>
      </c>
      <c r="S1132" s="39">
        <v>750</v>
      </c>
      <c r="T1132" s="39" t="s">
        <v>103</v>
      </c>
      <c r="U1132" s="39" t="s">
        <v>121</v>
      </c>
      <c r="V1132" s="39" t="s">
        <v>99</v>
      </c>
      <c r="W1132" s="39" t="s">
        <v>103</v>
      </c>
      <c r="X1132" s="39">
        <v>750</v>
      </c>
      <c r="Y1132" s="39">
        <v>750</v>
      </c>
      <c r="Z1132" s="21">
        <v>1</v>
      </c>
      <c r="AA1132" s="22">
        <v>1</v>
      </c>
      <c r="AB1132" s="20">
        <v>2022</v>
      </c>
      <c r="AC1132" s="20">
        <v>2022</v>
      </c>
      <c r="AD1132" s="23" t="s">
        <v>103</v>
      </c>
      <c r="AE1132" s="23" t="s">
        <v>103</v>
      </c>
      <c r="AF1132" s="2" t="str">
        <f t="shared" si="17"/>
        <v/>
      </c>
    </row>
    <row r="1133" spans="1:32" x14ac:dyDescent="0.35">
      <c r="A1133" s="19" t="s">
        <v>1510</v>
      </c>
      <c r="B1133" s="20" t="s">
        <v>32</v>
      </c>
      <c r="C1133" s="20" t="s">
        <v>1254</v>
      </c>
      <c r="D1133" s="20" t="s">
        <v>1254</v>
      </c>
      <c r="E1133" s="20" t="s">
        <v>25</v>
      </c>
      <c r="F1133" s="20"/>
      <c r="G1133" s="20" t="s">
        <v>97</v>
      </c>
      <c r="H1133" s="20" t="s">
        <v>98</v>
      </c>
      <c r="I1133" s="20" t="s">
        <v>174</v>
      </c>
      <c r="J1133" s="39">
        <v>25</v>
      </c>
      <c r="K1133" s="39">
        <v>0</v>
      </c>
      <c r="L1133" s="39" t="s">
        <v>1255</v>
      </c>
      <c r="M1133" s="39" t="s">
        <v>101</v>
      </c>
      <c r="N1133" s="39" t="s">
        <v>1511</v>
      </c>
      <c r="O1133" s="39">
        <v>3229</v>
      </c>
      <c r="P1133" s="39">
        <v>41.049567129835623</v>
      </c>
      <c r="Q1133" s="39" t="s">
        <v>103</v>
      </c>
      <c r="R1133" s="39">
        <v>0</v>
      </c>
      <c r="S1133" s="39">
        <v>600</v>
      </c>
      <c r="T1133" s="39" t="s">
        <v>103</v>
      </c>
      <c r="U1133" s="39" t="s">
        <v>104</v>
      </c>
      <c r="V1133" s="39" t="s">
        <v>99</v>
      </c>
      <c r="W1133" s="39" t="s">
        <v>103</v>
      </c>
      <c r="X1133" s="39">
        <v>290</v>
      </c>
      <c r="Y1133" s="39">
        <v>290</v>
      </c>
      <c r="Z1133" s="21">
        <v>1</v>
      </c>
      <c r="AA1133" s="22">
        <v>0.48333333333333334</v>
      </c>
      <c r="AB1133" s="20">
        <v>2022</v>
      </c>
      <c r="AC1133" s="20" t="s">
        <v>103</v>
      </c>
      <c r="AD1133" s="23" t="s">
        <v>103</v>
      </c>
      <c r="AE1133" s="23" t="s">
        <v>103</v>
      </c>
      <c r="AF1133" s="2">
        <f t="shared" si="17"/>
        <v>41.049567129835623</v>
      </c>
    </row>
    <row r="1134" spans="1:32" x14ac:dyDescent="0.35">
      <c r="A1134" s="19" t="s">
        <v>1512</v>
      </c>
      <c r="B1134" s="20" t="s">
        <v>32</v>
      </c>
      <c r="C1134" s="20" t="s">
        <v>1254</v>
      </c>
      <c r="D1134" s="20" t="s">
        <v>1254</v>
      </c>
      <c r="E1134" s="20" t="s">
        <v>51</v>
      </c>
      <c r="F1134" s="20"/>
      <c r="G1134" s="20" t="s">
        <v>97</v>
      </c>
      <c r="H1134" s="20" t="s">
        <v>98</v>
      </c>
      <c r="I1134" s="20" t="s">
        <v>174</v>
      </c>
      <c r="J1134" s="39">
        <v>25</v>
      </c>
      <c r="K1134" s="39">
        <v>0</v>
      </c>
      <c r="L1134" s="39" t="s">
        <v>1255</v>
      </c>
      <c r="M1134" s="39" t="s">
        <v>101</v>
      </c>
      <c r="N1134" s="39" t="s">
        <v>1513</v>
      </c>
      <c r="O1134" s="39">
        <v>2530</v>
      </c>
      <c r="P1134" s="39">
        <v>32.163333799468603</v>
      </c>
      <c r="Q1134" s="39" t="s">
        <v>103</v>
      </c>
      <c r="R1134" s="39">
        <v>0</v>
      </c>
      <c r="S1134" s="39">
        <v>1200</v>
      </c>
      <c r="T1134" s="39" t="s">
        <v>103</v>
      </c>
      <c r="U1134" s="39" t="s">
        <v>147</v>
      </c>
      <c r="V1134" s="39" t="s">
        <v>99</v>
      </c>
      <c r="W1134" s="39" t="s">
        <v>103</v>
      </c>
      <c r="X1134" s="39">
        <v>1170</v>
      </c>
      <c r="Y1134" s="39">
        <v>1170</v>
      </c>
      <c r="Z1134" s="21">
        <v>1</v>
      </c>
      <c r="AA1134" s="22">
        <v>0.97499999999999998</v>
      </c>
      <c r="AB1134" s="20">
        <v>2022</v>
      </c>
      <c r="AC1134" s="20">
        <v>2022</v>
      </c>
      <c r="AD1134" s="23" t="s">
        <v>103</v>
      </c>
      <c r="AE1134" s="23" t="s">
        <v>103</v>
      </c>
      <c r="AF1134" s="2">
        <f t="shared" si="17"/>
        <v>32.163333799468603</v>
      </c>
    </row>
    <row r="1135" spans="1:32" x14ac:dyDescent="0.35">
      <c r="A1135" s="19" t="s">
        <v>1514</v>
      </c>
      <c r="B1135" s="20" t="s">
        <v>32</v>
      </c>
      <c r="C1135" s="20" t="s">
        <v>1254</v>
      </c>
      <c r="D1135" s="20" t="s">
        <v>1254</v>
      </c>
      <c r="E1135" s="20" t="s">
        <v>26</v>
      </c>
      <c r="F1135" s="20"/>
      <c r="G1135" s="20" t="s">
        <v>97</v>
      </c>
      <c r="H1135" s="20" t="s">
        <v>98</v>
      </c>
      <c r="I1135" s="20" t="s">
        <v>174</v>
      </c>
      <c r="J1135" s="39">
        <v>25</v>
      </c>
      <c r="K1135" s="39">
        <v>0</v>
      </c>
      <c r="L1135" s="39" t="s">
        <v>1255</v>
      </c>
      <c r="M1135" s="39" t="s">
        <v>101</v>
      </c>
      <c r="N1135" s="39" t="s">
        <v>1515</v>
      </c>
      <c r="O1135" s="39">
        <v>2941.17</v>
      </c>
      <c r="P1135" s="39">
        <v>37.390447616989363</v>
      </c>
      <c r="Q1135" s="39" t="s">
        <v>103</v>
      </c>
      <c r="R1135" s="39" t="s">
        <v>103</v>
      </c>
      <c r="S1135" s="39">
        <v>1200</v>
      </c>
      <c r="T1135" s="39" t="s">
        <v>103</v>
      </c>
      <c r="U1135" s="39" t="s">
        <v>109</v>
      </c>
      <c r="V1135" s="39" t="s">
        <v>99</v>
      </c>
      <c r="W1135" s="39" t="s">
        <v>103</v>
      </c>
      <c r="X1135" s="39">
        <v>600</v>
      </c>
      <c r="Y1135" s="39">
        <v>600</v>
      </c>
      <c r="Z1135" s="21">
        <v>1</v>
      </c>
      <c r="AA1135" s="22">
        <v>0.5</v>
      </c>
      <c r="AB1135" s="20">
        <v>2022</v>
      </c>
      <c r="AC1135" s="20">
        <v>2022</v>
      </c>
      <c r="AD1135" s="23" t="s">
        <v>103</v>
      </c>
      <c r="AE1135" s="23" t="s">
        <v>103</v>
      </c>
      <c r="AF1135" s="2">
        <f t="shared" si="17"/>
        <v>37.390447616989363</v>
      </c>
    </row>
    <row r="1136" spans="1:32" x14ac:dyDescent="0.35">
      <c r="A1136" s="19" t="s">
        <v>1516</v>
      </c>
      <c r="B1136" s="20" t="s">
        <v>32</v>
      </c>
      <c r="C1136" s="20" t="s">
        <v>1254</v>
      </c>
      <c r="D1136" s="20" t="s">
        <v>1254</v>
      </c>
      <c r="E1136" s="20" t="s">
        <v>25</v>
      </c>
      <c r="F1136" s="20"/>
      <c r="G1136" s="20" t="s">
        <v>97</v>
      </c>
      <c r="H1136" s="20" t="s">
        <v>98</v>
      </c>
      <c r="I1136" s="20" t="s">
        <v>174</v>
      </c>
      <c r="J1136" s="39">
        <v>25</v>
      </c>
      <c r="K1136" s="39">
        <v>0</v>
      </c>
      <c r="L1136" s="39" t="s">
        <v>1255</v>
      </c>
      <c r="M1136" s="39" t="s">
        <v>99</v>
      </c>
      <c r="N1136" s="39" t="s">
        <v>1517</v>
      </c>
      <c r="O1136" s="39">
        <v>3260</v>
      </c>
      <c r="P1136" s="39">
        <v>41.443663314730294</v>
      </c>
      <c r="Q1136" s="39" t="s">
        <v>103</v>
      </c>
      <c r="R1136" s="39">
        <v>0</v>
      </c>
      <c r="S1136" s="39">
        <v>15</v>
      </c>
      <c r="T1136" s="39" t="s">
        <v>103</v>
      </c>
      <c r="U1136" s="39" t="s">
        <v>104</v>
      </c>
      <c r="V1136" s="39" t="s">
        <v>99</v>
      </c>
      <c r="W1136" s="39">
        <v>0</v>
      </c>
      <c r="X1136" s="39">
        <v>15</v>
      </c>
      <c r="Y1136" s="39">
        <v>15</v>
      </c>
      <c r="Z1136" s="21">
        <v>1</v>
      </c>
      <c r="AA1136" s="22">
        <v>1</v>
      </c>
      <c r="AB1136" s="20">
        <v>2022</v>
      </c>
      <c r="AC1136" s="20">
        <v>2020</v>
      </c>
      <c r="AD1136" s="23" t="s">
        <v>1518</v>
      </c>
      <c r="AE1136" s="23" t="s">
        <v>103</v>
      </c>
      <c r="AF1136" s="2">
        <f t="shared" si="17"/>
        <v>41.443663314730294</v>
      </c>
    </row>
    <row r="1137" spans="1:32" x14ac:dyDescent="0.35">
      <c r="A1137" s="19" t="s">
        <v>1519</v>
      </c>
      <c r="B1137" s="20" t="s">
        <v>32</v>
      </c>
      <c r="C1137" s="20" t="s">
        <v>1254</v>
      </c>
      <c r="D1137" s="20" t="s">
        <v>1254</v>
      </c>
      <c r="E1137" s="20" t="s">
        <v>25</v>
      </c>
      <c r="F1137" s="20"/>
      <c r="G1137" s="20" t="s">
        <v>97</v>
      </c>
      <c r="H1137" s="20" t="s">
        <v>98</v>
      </c>
      <c r="I1137" s="20" t="s">
        <v>174</v>
      </c>
      <c r="J1137" s="39">
        <v>25</v>
      </c>
      <c r="K1137" s="39">
        <v>0</v>
      </c>
      <c r="L1137" s="39" t="s">
        <v>1255</v>
      </c>
      <c r="M1137" s="39" t="s">
        <v>99</v>
      </c>
      <c r="N1137" s="39" t="s">
        <v>1520</v>
      </c>
      <c r="O1137" s="39">
        <v>2360</v>
      </c>
      <c r="P1137" s="39">
        <v>30.002161172626842</v>
      </c>
      <c r="Q1137" s="39" t="s">
        <v>103</v>
      </c>
      <c r="R1137" s="39">
        <v>0</v>
      </c>
      <c r="S1137" s="39">
        <v>1200</v>
      </c>
      <c r="T1137" s="39" t="s">
        <v>103</v>
      </c>
      <c r="U1137" s="39" t="s">
        <v>104</v>
      </c>
      <c r="V1137" s="39" t="s">
        <v>99</v>
      </c>
      <c r="W1137" s="39">
        <v>0</v>
      </c>
      <c r="X1137" s="39">
        <v>1200</v>
      </c>
      <c r="Y1137" s="39">
        <v>1200</v>
      </c>
      <c r="Z1137" s="21">
        <v>1</v>
      </c>
      <c r="AA1137" s="22">
        <v>1</v>
      </c>
      <c r="AB1137" s="20">
        <v>2022</v>
      </c>
      <c r="AC1137" s="20">
        <v>2020</v>
      </c>
      <c r="AD1137" s="23">
        <v>44007</v>
      </c>
      <c r="AE1137" s="23" t="s">
        <v>103</v>
      </c>
      <c r="AF1137" s="2">
        <f t="shared" si="17"/>
        <v>30.002161172626842</v>
      </c>
    </row>
    <row r="1138" spans="1:32" x14ac:dyDescent="0.35">
      <c r="A1138" s="19" t="s">
        <v>1521</v>
      </c>
      <c r="B1138" s="20" t="s">
        <v>32</v>
      </c>
      <c r="C1138" s="20" t="s">
        <v>1254</v>
      </c>
      <c r="D1138" s="20" t="s">
        <v>1254</v>
      </c>
      <c r="E1138" s="20" t="s">
        <v>49</v>
      </c>
      <c r="F1138" s="20"/>
      <c r="G1138" s="20" t="s">
        <v>97</v>
      </c>
      <c r="H1138" s="20" t="s">
        <v>98</v>
      </c>
      <c r="I1138" s="20" t="s">
        <v>174</v>
      </c>
      <c r="J1138" s="39">
        <v>25</v>
      </c>
      <c r="K1138" s="39">
        <v>0</v>
      </c>
      <c r="L1138" s="39" t="s">
        <v>1255</v>
      </c>
      <c r="M1138" s="39" t="s">
        <v>101</v>
      </c>
      <c r="N1138" s="39" t="s">
        <v>1522</v>
      </c>
      <c r="O1138" s="39" t="s">
        <v>103</v>
      </c>
      <c r="P1138" s="39" t="s">
        <v>103</v>
      </c>
      <c r="Q1138" s="39" t="s">
        <v>103</v>
      </c>
      <c r="R1138" s="39" t="s">
        <v>103</v>
      </c>
      <c r="S1138" s="39">
        <v>500</v>
      </c>
      <c r="T1138" s="39" t="s">
        <v>103</v>
      </c>
      <c r="U1138" s="39" t="s">
        <v>113</v>
      </c>
      <c r="V1138" s="39" t="s">
        <v>99</v>
      </c>
      <c r="W1138" s="39" t="s">
        <v>103</v>
      </c>
      <c r="X1138" s="39">
        <v>500</v>
      </c>
      <c r="Y1138" s="39">
        <v>500</v>
      </c>
      <c r="Z1138" s="21">
        <v>1</v>
      </c>
      <c r="AA1138" s="22">
        <v>1</v>
      </c>
      <c r="AB1138" s="20">
        <v>2022</v>
      </c>
      <c r="AC1138" s="20">
        <v>2022</v>
      </c>
      <c r="AD1138" s="23" t="s">
        <v>103</v>
      </c>
      <c r="AE1138" s="23" t="s">
        <v>103</v>
      </c>
      <c r="AF1138" s="2" t="str">
        <f t="shared" si="17"/>
        <v/>
      </c>
    </row>
    <row r="1139" spans="1:32" x14ac:dyDescent="0.35">
      <c r="A1139" s="19" t="s">
        <v>1523</v>
      </c>
      <c r="B1139" s="20" t="s">
        <v>32</v>
      </c>
      <c r="C1139" s="20" t="s">
        <v>1254</v>
      </c>
      <c r="D1139" s="20" t="s">
        <v>1254</v>
      </c>
      <c r="E1139" s="20" t="s">
        <v>26</v>
      </c>
      <c r="F1139" s="20"/>
      <c r="G1139" s="20" t="s">
        <v>97</v>
      </c>
      <c r="H1139" s="20" t="s">
        <v>98</v>
      </c>
      <c r="I1139" s="20" t="s">
        <v>174</v>
      </c>
      <c r="J1139" s="39">
        <v>25</v>
      </c>
      <c r="K1139" s="39">
        <v>0</v>
      </c>
      <c r="L1139" s="39" t="s">
        <v>1255</v>
      </c>
      <c r="M1139" s="39" t="s">
        <v>101</v>
      </c>
      <c r="N1139" s="39" t="s">
        <v>1524</v>
      </c>
      <c r="O1139" s="39">
        <v>2928.18</v>
      </c>
      <c r="P1139" s="39">
        <v>37.22530860273833</v>
      </c>
      <c r="Q1139" s="39" t="s">
        <v>103</v>
      </c>
      <c r="R1139" s="39">
        <v>0</v>
      </c>
      <c r="S1139" s="39">
        <v>1200</v>
      </c>
      <c r="T1139" s="39" t="s">
        <v>103</v>
      </c>
      <c r="U1139" s="39" t="s">
        <v>109</v>
      </c>
      <c r="V1139" s="39" t="s">
        <v>99</v>
      </c>
      <c r="W1139" s="39" t="s">
        <v>103</v>
      </c>
      <c r="X1139" s="39">
        <v>1100</v>
      </c>
      <c r="Y1139" s="39">
        <v>1100</v>
      </c>
      <c r="Z1139" s="21">
        <v>1</v>
      </c>
      <c r="AA1139" s="22">
        <v>0.91666666666666663</v>
      </c>
      <c r="AB1139" s="20">
        <v>2022</v>
      </c>
      <c r="AC1139" s="20">
        <v>2021</v>
      </c>
      <c r="AD1139" s="23" t="s">
        <v>103</v>
      </c>
      <c r="AE1139" s="23" t="s">
        <v>103</v>
      </c>
      <c r="AF1139" s="2">
        <f t="shared" si="17"/>
        <v>37.22530860273833</v>
      </c>
    </row>
    <row r="1140" spans="1:32" x14ac:dyDescent="0.35">
      <c r="A1140" s="19" t="s">
        <v>1525</v>
      </c>
      <c r="B1140" s="20" t="s">
        <v>32</v>
      </c>
      <c r="C1140" s="20" t="s">
        <v>1254</v>
      </c>
      <c r="D1140" s="20" t="s">
        <v>1254</v>
      </c>
      <c r="E1140" s="20" t="s">
        <v>51</v>
      </c>
      <c r="F1140" s="20"/>
      <c r="G1140" s="20" t="s">
        <v>97</v>
      </c>
      <c r="H1140" s="20" t="s">
        <v>98</v>
      </c>
      <c r="I1140" s="20" t="s">
        <v>174</v>
      </c>
      <c r="J1140" s="39">
        <v>25</v>
      </c>
      <c r="K1140" s="39">
        <v>0</v>
      </c>
      <c r="L1140" s="39" t="s">
        <v>1255</v>
      </c>
      <c r="M1140" s="39" t="s">
        <v>101</v>
      </c>
      <c r="N1140" s="39" t="s">
        <v>1526</v>
      </c>
      <c r="O1140" s="39">
        <v>3000</v>
      </c>
      <c r="P1140" s="39">
        <v>38.138340473678191</v>
      </c>
      <c r="Q1140" s="39" t="s">
        <v>103</v>
      </c>
      <c r="R1140" s="39" t="s">
        <v>103</v>
      </c>
      <c r="S1140" s="39">
        <v>255</v>
      </c>
      <c r="T1140" s="39" t="s">
        <v>103</v>
      </c>
      <c r="U1140" s="39" t="s">
        <v>147</v>
      </c>
      <c r="V1140" s="39" t="s">
        <v>99</v>
      </c>
      <c r="W1140" s="39" t="s">
        <v>103</v>
      </c>
      <c r="X1140" s="39">
        <v>255</v>
      </c>
      <c r="Y1140" s="39">
        <v>255</v>
      </c>
      <c r="Z1140" s="21">
        <v>1</v>
      </c>
      <c r="AA1140" s="22">
        <v>1</v>
      </c>
      <c r="AB1140" s="20">
        <v>2022</v>
      </c>
      <c r="AC1140" s="20">
        <v>2022</v>
      </c>
      <c r="AD1140" s="23" t="s">
        <v>103</v>
      </c>
      <c r="AE1140" s="23" t="s">
        <v>103</v>
      </c>
      <c r="AF1140" s="2">
        <f t="shared" si="17"/>
        <v>38.138340473678191</v>
      </c>
    </row>
    <row r="1141" spans="1:32" x14ac:dyDescent="0.35">
      <c r="A1141" s="19" t="s">
        <v>1527</v>
      </c>
      <c r="B1141" s="20" t="s">
        <v>32</v>
      </c>
      <c r="C1141" s="20" t="s">
        <v>1254</v>
      </c>
      <c r="D1141" s="20" t="s">
        <v>1254</v>
      </c>
      <c r="E1141" s="20" t="s">
        <v>25</v>
      </c>
      <c r="F1141" s="20"/>
      <c r="G1141" s="20" t="s">
        <v>97</v>
      </c>
      <c r="H1141" s="20" t="s">
        <v>98</v>
      </c>
      <c r="I1141" s="20" t="s">
        <v>174</v>
      </c>
      <c r="J1141" s="39">
        <v>25</v>
      </c>
      <c r="K1141" s="39">
        <v>0</v>
      </c>
      <c r="L1141" s="39" t="s">
        <v>1255</v>
      </c>
      <c r="M1141" s="39" t="s">
        <v>99</v>
      </c>
      <c r="N1141" s="39" t="s">
        <v>1528</v>
      </c>
      <c r="O1141" s="39">
        <v>3900</v>
      </c>
      <c r="P1141" s="39">
        <v>47.215496368038743</v>
      </c>
      <c r="Q1141" s="39" t="s">
        <v>103</v>
      </c>
      <c r="R1141" s="39" t="s">
        <v>103</v>
      </c>
      <c r="S1141" s="39">
        <v>200</v>
      </c>
      <c r="T1141" s="39" t="s">
        <v>103</v>
      </c>
      <c r="U1141" s="39" t="s">
        <v>104</v>
      </c>
      <c r="V1141" s="39" t="s">
        <v>99</v>
      </c>
      <c r="W1141" s="39" t="s">
        <v>103</v>
      </c>
      <c r="X1141" s="39">
        <v>200</v>
      </c>
      <c r="Y1141" s="39">
        <v>200</v>
      </c>
      <c r="Z1141" s="21">
        <v>1</v>
      </c>
      <c r="AA1141" s="22">
        <v>1</v>
      </c>
      <c r="AB1141" s="20">
        <v>2023</v>
      </c>
      <c r="AC1141" s="20">
        <v>2023</v>
      </c>
      <c r="AD1141" s="23" t="s">
        <v>103</v>
      </c>
      <c r="AE1141" s="23" t="s">
        <v>103</v>
      </c>
      <c r="AF1141" s="2">
        <f t="shared" si="17"/>
        <v>47.215496368038743</v>
      </c>
    </row>
    <row r="1142" spans="1:32" x14ac:dyDescent="0.35">
      <c r="A1142" s="19" t="s">
        <v>1529</v>
      </c>
      <c r="B1142" s="20" t="s">
        <v>32</v>
      </c>
      <c r="C1142" s="20" t="s">
        <v>1254</v>
      </c>
      <c r="D1142" s="20" t="s">
        <v>1254</v>
      </c>
      <c r="E1142" s="20" t="s">
        <v>25</v>
      </c>
      <c r="F1142" s="20"/>
      <c r="G1142" s="20" t="s">
        <v>97</v>
      </c>
      <c r="H1142" s="20" t="s">
        <v>98</v>
      </c>
      <c r="I1142" s="20" t="s">
        <v>174</v>
      </c>
      <c r="J1142" s="39">
        <v>25</v>
      </c>
      <c r="K1142" s="39">
        <v>0</v>
      </c>
      <c r="L1142" s="39" t="s">
        <v>1255</v>
      </c>
      <c r="M1142" s="39" t="s">
        <v>99</v>
      </c>
      <c r="N1142" s="39" t="s">
        <v>1530</v>
      </c>
      <c r="O1142" s="39">
        <v>3920</v>
      </c>
      <c r="P1142" s="39">
        <v>47.457627118644069</v>
      </c>
      <c r="Q1142" s="39" t="s">
        <v>103</v>
      </c>
      <c r="R1142" s="39" t="s">
        <v>103</v>
      </c>
      <c r="S1142" s="39">
        <v>50</v>
      </c>
      <c r="T1142" s="39" t="s">
        <v>103</v>
      </c>
      <c r="U1142" s="39" t="s">
        <v>104</v>
      </c>
      <c r="V1142" s="39" t="s">
        <v>99</v>
      </c>
      <c r="W1142" s="39" t="s">
        <v>103</v>
      </c>
      <c r="X1142" s="39">
        <v>50</v>
      </c>
      <c r="Y1142" s="39">
        <v>50</v>
      </c>
      <c r="Z1142" s="21">
        <v>1</v>
      </c>
      <c r="AA1142" s="22">
        <v>1</v>
      </c>
      <c r="AB1142" s="20">
        <v>2023</v>
      </c>
      <c r="AC1142" s="20">
        <v>2023</v>
      </c>
      <c r="AD1142" s="23" t="s">
        <v>103</v>
      </c>
      <c r="AE1142" s="23" t="s">
        <v>103</v>
      </c>
      <c r="AF1142" s="2">
        <f t="shared" si="17"/>
        <v>47.457627118644069</v>
      </c>
    </row>
    <row r="1143" spans="1:32" x14ac:dyDescent="0.35">
      <c r="A1143" s="19" t="s">
        <v>1531</v>
      </c>
      <c r="B1143" s="20" t="s">
        <v>32</v>
      </c>
      <c r="C1143" s="20" t="s">
        <v>1254</v>
      </c>
      <c r="D1143" s="20" t="s">
        <v>1254</v>
      </c>
      <c r="E1143" s="20" t="s">
        <v>25</v>
      </c>
      <c r="F1143" s="20"/>
      <c r="G1143" s="20" t="s">
        <v>97</v>
      </c>
      <c r="H1143" s="20" t="s">
        <v>98</v>
      </c>
      <c r="I1143" s="20" t="s">
        <v>174</v>
      </c>
      <c r="J1143" s="39">
        <v>25</v>
      </c>
      <c r="K1143" s="39">
        <v>0</v>
      </c>
      <c r="L1143" s="39" t="s">
        <v>1255</v>
      </c>
      <c r="M1143" s="39" t="s">
        <v>99</v>
      </c>
      <c r="N1143" s="39" t="s">
        <v>1532</v>
      </c>
      <c r="O1143" s="39">
        <v>3920</v>
      </c>
      <c r="P1143" s="39">
        <v>47.457627118644069</v>
      </c>
      <c r="Q1143" s="39" t="s">
        <v>103</v>
      </c>
      <c r="R1143" s="39" t="s">
        <v>103</v>
      </c>
      <c r="S1143" s="39">
        <v>70</v>
      </c>
      <c r="T1143" s="39" t="s">
        <v>103</v>
      </c>
      <c r="U1143" s="39" t="s">
        <v>104</v>
      </c>
      <c r="V1143" s="39" t="s">
        <v>99</v>
      </c>
      <c r="W1143" s="39" t="s">
        <v>103</v>
      </c>
      <c r="X1143" s="39">
        <v>70</v>
      </c>
      <c r="Y1143" s="39">
        <v>70</v>
      </c>
      <c r="Z1143" s="21">
        <v>1</v>
      </c>
      <c r="AA1143" s="22">
        <v>1</v>
      </c>
      <c r="AB1143" s="20">
        <v>2023</v>
      </c>
      <c r="AC1143" s="20">
        <v>2023</v>
      </c>
      <c r="AD1143" s="23" t="s">
        <v>103</v>
      </c>
      <c r="AE1143" s="23" t="s">
        <v>103</v>
      </c>
      <c r="AF1143" s="2">
        <f t="shared" si="17"/>
        <v>47.457627118644069</v>
      </c>
    </row>
    <row r="1144" spans="1:32" x14ac:dyDescent="0.35">
      <c r="A1144" s="19" t="s">
        <v>1533</v>
      </c>
      <c r="B1144" s="20" t="s">
        <v>340</v>
      </c>
      <c r="C1144" s="20" t="s">
        <v>1254</v>
      </c>
      <c r="D1144" s="20" t="s">
        <v>1254</v>
      </c>
      <c r="E1144" s="20" t="s">
        <v>25</v>
      </c>
      <c r="F1144" s="20"/>
      <c r="G1144" s="20" t="s">
        <v>97</v>
      </c>
      <c r="H1144" s="20" t="s">
        <v>98</v>
      </c>
      <c r="I1144" s="20" t="s">
        <v>174</v>
      </c>
      <c r="J1144" s="39">
        <v>25</v>
      </c>
      <c r="K1144" s="39">
        <v>0</v>
      </c>
      <c r="L1144" s="39" t="s">
        <v>1255</v>
      </c>
      <c r="M1144" s="39" t="s">
        <v>101</v>
      </c>
      <c r="N1144" s="39" t="s">
        <v>1534</v>
      </c>
      <c r="O1144" s="39" t="s">
        <v>103</v>
      </c>
      <c r="P1144" s="39" t="s">
        <v>103</v>
      </c>
      <c r="Q1144" s="39" t="s">
        <v>103</v>
      </c>
      <c r="R1144" s="39">
        <v>0</v>
      </c>
      <c r="S1144" s="39">
        <v>18</v>
      </c>
      <c r="T1144" s="39" t="s">
        <v>103</v>
      </c>
      <c r="U1144" s="39" t="s">
        <v>104</v>
      </c>
      <c r="V1144" s="39" t="s">
        <v>99</v>
      </c>
      <c r="W1144" s="39" t="s">
        <v>103</v>
      </c>
      <c r="X1144" s="39" t="s">
        <v>103</v>
      </c>
      <c r="Y1144" s="39" t="s">
        <v>103</v>
      </c>
      <c r="Z1144" s="21" t="s">
        <v>103</v>
      </c>
      <c r="AA1144" s="22" t="s">
        <v>103</v>
      </c>
      <c r="AB1144" s="20">
        <v>2023</v>
      </c>
      <c r="AC1144" s="20">
        <v>2021</v>
      </c>
      <c r="AD1144" s="23" t="s">
        <v>103</v>
      </c>
      <c r="AE1144" s="23" t="s">
        <v>103</v>
      </c>
      <c r="AF1144" s="2" t="str">
        <f t="shared" si="17"/>
        <v/>
      </c>
    </row>
    <row r="1145" spans="1:32" x14ac:dyDescent="0.35">
      <c r="A1145" s="19" t="s">
        <v>1535</v>
      </c>
      <c r="B1145" s="20" t="s">
        <v>32</v>
      </c>
      <c r="C1145" s="20" t="s">
        <v>1254</v>
      </c>
      <c r="D1145" s="20" t="s">
        <v>1254</v>
      </c>
      <c r="E1145" s="20" t="s">
        <v>51</v>
      </c>
      <c r="F1145" s="20"/>
      <c r="G1145" s="20" t="s">
        <v>97</v>
      </c>
      <c r="H1145" s="20" t="s">
        <v>98</v>
      </c>
      <c r="I1145" s="20" t="s">
        <v>174</v>
      </c>
      <c r="J1145" s="39">
        <v>25</v>
      </c>
      <c r="K1145" s="39">
        <v>0</v>
      </c>
      <c r="L1145" s="39" t="s">
        <v>1255</v>
      </c>
      <c r="M1145" s="39" t="s">
        <v>99</v>
      </c>
      <c r="N1145" s="39" t="s">
        <v>1536</v>
      </c>
      <c r="O1145" s="39">
        <v>3070</v>
      </c>
      <c r="P1145" s="39">
        <v>37.167070217917676</v>
      </c>
      <c r="Q1145" s="39" t="s">
        <v>103</v>
      </c>
      <c r="R1145" s="39" t="s">
        <v>103</v>
      </c>
      <c r="S1145" s="39">
        <v>150</v>
      </c>
      <c r="T1145" s="39" t="s">
        <v>103</v>
      </c>
      <c r="U1145" s="39" t="s">
        <v>147</v>
      </c>
      <c r="V1145" s="39" t="s">
        <v>99</v>
      </c>
      <c r="W1145" s="39" t="s">
        <v>103</v>
      </c>
      <c r="X1145" s="39">
        <v>150</v>
      </c>
      <c r="Y1145" s="39">
        <v>150</v>
      </c>
      <c r="Z1145" s="21">
        <v>1</v>
      </c>
      <c r="AA1145" s="22">
        <v>1</v>
      </c>
      <c r="AB1145" s="20">
        <v>2023</v>
      </c>
      <c r="AC1145" s="20">
        <v>2023</v>
      </c>
      <c r="AD1145" s="23" t="s">
        <v>103</v>
      </c>
      <c r="AE1145" s="23" t="s">
        <v>103</v>
      </c>
      <c r="AF1145" s="2">
        <f t="shared" si="17"/>
        <v>37.167070217917676</v>
      </c>
    </row>
    <row r="1146" spans="1:32" x14ac:dyDescent="0.35">
      <c r="A1146" s="19" t="s">
        <v>1537</v>
      </c>
      <c r="B1146" s="20" t="s">
        <v>340</v>
      </c>
      <c r="C1146" s="20" t="s">
        <v>1254</v>
      </c>
      <c r="D1146" s="20" t="s">
        <v>1254</v>
      </c>
      <c r="E1146" s="20" t="s">
        <v>25</v>
      </c>
      <c r="F1146" s="20"/>
      <c r="G1146" s="20" t="s">
        <v>97</v>
      </c>
      <c r="H1146" s="20" t="s">
        <v>98</v>
      </c>
      <c r="I1146" s="20" t="s">
        <v>174</v>
      </c>
      <c r="J1146" s="39">
        <v>25</v>
      </c>
      <c r="K1146" s="39">
        <v>0</v>
      </c>
      <c r="L1146" s="39" t="s">
        <v>1255</v>
      </c>
      <c r="M1146" s="39" t="s">
        <v>101</v>
      </c>
      <c r="N1146" s="39" t="s">
        <v>1538</v>
      </c>
      <c r="O1146" s="39" t="s">
        <v>103</v>
      </c>
      <c r="P1146" s="39" t="s">
        <v>103</v>
      </c>
      <c r="Q1146" s="39" t="s">
        <v>103</v>
      </c>
      <c r="R1146" s="39">
        <v>0</v>
      </c>
      <c r="S1146" s="39">
        <v>2</v>
      </c>
      <c r="T1146" s="39" t="s">
        <v>103</v>
      </c>
      <c r="U1146" s="39" t="s">
        <v>104</v>
      </c>
      <c r="V1146" s="39" t="s">
        <v>99</v>
      </c>
      <c r="W1146" s="39" t="s">
        <v>103</v>
      </c>
      <c r="X1146" s="39" t="s">
        <v>103</v>
      </c>
      <c r="Y1146" s="39" t="s">
        <v>103</v>
      </c>
      <c r="Z1146" s="21" t="s">
        <v>103</v>
      </c>
      <c r="AA1146" s="22" t="s">
        <v>103</v>
      </c>
      <c r="AB1146" s="20">
        <v>2023</v>
      </c>
      <c r="AC1146" s="20">
        <v>2021</v>
      </c>
      <c r="AD1146" s="23">
        <v>44204</v>
      </c>
      <c r="AE1146" s="23" t="s">
        <v>103</v>
      </c>
      <c r="AF1146" s="2" t="str">
        <f t="shared" si="17"/>
        <v/>
      </c>
    </row>
    <row r="1147" spans="1:32" x14ac:dyDescent="0.35">
      <c r="A1147" s="19" t="s">
        <v>1539</v>
      </c>
      <c r="B1147" s="20" t="s">
        <v>340</v>
      </c>
      <c r="C1147" s="20" t="s">
        <v>1254</v>
      </c>
      <c r="D1147" s="20" t="s">
        <v>1254</v>
      </c>
      <c r="E1147" s="20" t="s">
        <v>25</v>
      </c>
      <c r="F1147" s="20"/>
      <c r="G1147" s="20" t="s">
        <v>97</v>
      </c>
      <c r="H1147" s="20" t="s">
        <v>98</v>
      </c>
      <c r="I1147" s="20" t="s">
        <v>174</v>
      </c>
      <c r="J1147" s="39">
        <v>25</v>
      </c>
      <c r="K1147" s="39">
        <v>0</v>
      </c>
      <c r="L1147" s="39" t="s">
        <v>1255</v>
      </c>
      <c r="M1147" s="39" t="s">
        <v>101</v>
      </c>
      <c r="N1147" s="39" t="s">
        <v>1540</v>
      </c>
      <c r="O1147" s="39" t="s">
        <v>103</v>
      </c>
      <c r="P1147" s="39" t="s">
        <v>103</v>
      </c>
      <c r="Q1147" s="39" t="s">
        <v>103</v>
      </c>
      <c r="R1147" s="39">
        <v>0</v>
      </c>
      <c r="S1147" s="39">
        <v>70</v>
      </c>
      <c r="T1147" s="39" t="s">
        <v>103</v>
      </c>
      <c r="U1147" s="39" t="s">
        <v>104</v>
      </c>
      <c r="V1147" s="39" t="s">
        <v>99</v>
      </c>
      <c r="W1147" s="39" t="s">
        <v>103</v>
      </c>
      <c r="X1147" s="39" t="s">
        <v>103</v>
      </c>
      <c r="Y1147" s="39" t="s">
        <v>103</v>
      </c>
      <c r="Z1147" s="21" t="s">
        <v>103</v>
      </c>
      <c r="AA1147" s="22" t="s">
        <v>103</v>
      </c>
      <c r="AB1147" s="20">
        <v>2023</v>
      </c>
      <c r="AC1147" s="20">
        <v>2021</v>
      </c>
      <c r="AD1147" s="23">
        <v>44238</v>
      </c>
      <c r="AE1147" s="23" t="s">
        <v>103</v>
      </c>
      <c r="AF1147" s="2" t="str">
        <f t="shared" si="17"/>
        <v/>
      </c>
    </row>
    <row r="1148" spans="1:32" x14ac:dyDescent="0.35">
      <c r="A1148" s="19" t="s">
        <v>1541</v>
      </c>
      <c r="B1148" s="20" t="s">
        <v>340</v>
      </c>
      <c r="C1148" s="20" t="s">
        <v>1254</v>
      </c>
      <c r="D1148" s="20" t="s">
        <v>1254</v>
      </c>
      <c r="E1148" s="20" t="s">
        <v>25</v>
      </c>
      <c r="F1148" s="20"/>
      <c r="G1148" s="20" t="s">
        <v>97</v>
      </c>
      <c r="H1148" s="20" t="s">
        <v>98</v>
      </c>
      <c r="I1148" s="20" t="s">
        <v>174</v>
      </c>
      <c r="J1148" s="39">
        <v>25</v>
      </c>
      <c r="K1148" s="39">
        <v>0</v>
      </c>
      <c r="L1148" s="39" t="s">
        <v>1255</v>
      </c>
      <c r="M1148" s="39" t="s">
        <v>101</v>
      </c>
      <c r="N1148" s="39" t="s">
        <v>1542</v>
      </c>
      <c r="O1148" s="39" t="s">
        <v>103</v>
      </c>
      <c r="P1148" s="39" t="s">
        <v>103</v>
      </c>
      <c r="Q1148" s="39" t="s">
        <v>103</v>
      </c>
      <c r="R1148" s="39">
        <v>0</v>
      </c>
      <c r="S1148" s="39">
        <v>2.64</v>
      </c>
      <c r="T1148" s="39" t="s">
        <v>103</v>
      </c>
      <c r="U1148" s="39" t="s">
        <v>104</v>
      </c>
      <c r="V1148" s="39" t="s">
        <v>99</v>
      </c>
      <c r="W1148" s="39" t="s">
        <v>103</v>
      </c>
      <c r="X1148" s="39" t="s">
        <v>103</v>
      </c>
      <c r="Y1148" s="39" t="s">
        <v>103</v>
      </c>
      <c r="Z1148" s="21" t="s">
        <v>103</v>
      </c>
      <c r="AA1148" s="22" t="s">
        <v>103</v>
      </c>
      <c r="AB1148" s="20">
        <v>2023</v>
      </c>
      <c r="AC1148" s="20">
        <v>2021</v>
      </c>
      <c r="AD1148" s="23">
        <v>44313</v>
      </c>
      <c r="AE1148" s="23" t="s">
        <v>103</v>
      </c>
      <c r="AF1148" s="2" t="str">
        <f t="shared" si="17"/>
        <v/>
      </c>
    </row>
    <row r="1149" spans="1:32" x14ac:dyDescent="0.35">
      <c r="A1149" s="19" t="s">
        <v>1543</v>
      </c>
      <c r="B1149" s="20" t="s">
        <v>32</v>
      </c>
      <c r="C1149" s="20" t="s">
        <v>1254</v>
      </c>
      <c r="D1149" s="20" t="s">
        <v>1254</v>
      </c>
      <c r="E1149" s="20" t="s">
        <v>26</v>
      </c>
      <c r="F1149" s="20"/>
      <c r="G1149" s="20" t="s">
        <v>97</v>
      </c>
      <c r="H1149" s="20" t="s">
        <v>98</v>
      </c>
      <c r="I1149" s="20" t="s">
        <v>174</v>
      </c>
      <c r="J1149" s="39">
        <v>25</v>
      </c>
      <c r="K1149" s="39">
        <v>0</v>
      </c>
      <c r="L1149" s="39" t="s">
        <v>1255</v>
      </c>
      <c r="M1149" s="39" t="s">
        <v>99</v>
      </c>
      <c r="N1149" s="39" t="s">
        <v>1544</v>
      </c>
      <c r="O1149" s="39">
        <v>3152.5</v>
      </c>
      <c r="P1149" s="39">
        <v>38.165859564164649</v>
      </c>
      <c r="Q1149" s="39" t="s">
        <v>103</v>
      </c>
      <c r="R1149" s="39" t="s">
        <v>103</v>
      </c>
      <c r="S1149" s="39">
        <v>500</v>
      </c>
      <c r="T1149" s="39" t="s">
        <v>103</v>
      </c>
      <c r="U1149" s="39" t="s">
        <v>109</v>
      </c>
      <c r="V1149" s="39" t="s">
        <v>99</v>
      </c>
      <c r="W1149" s="39" t="s">
        <v>103</v>
      </c>
      <c r="X1149" s="39">
        <v>240</v>
      </c>
      <c r="Y1149" s="39" t="s">
        <v>103</v>
      </c>
      <c r="Z1149" s="21">
        <v>0</v>
      </c>
      <c r="AA1149" s="22">
        <v>0.48</v>
      </c>
      <c r="AB1149" s="20">
        <v>2023</v>
      </c>
      <c r="AC1149" s="20">
        <v>2023</v>
      </c>
      <c r="AD1149" s="23" t="s">
        <v>103</v>
      </c>
      <c r="AE1149" s="23" t="s">
        <v>103</v>
      </c>
      <c r="AF1149" s="2">
        <f t="shared" si="17"/>
        <v>38.165859564164649</v>
      </c>
    </row>
    <row r="1150" spans="1:32" x14ac:dyDescent="0.35">
      <c r="A1150" s="19" t="s">
        <v>1545</v>
      </c>
      <c r="B1150" s="20" t="s">
        <v>32</v>
      </c>
      <c r="C1150" s="20" t="s">
        <v>1254</v>
      </c>
      <c r="D1150" s="20" t="s">
        <v>1254</v>
      </c>
      <c r="E1150" s="20" t="s">
        <v>26</v>
      </c>
      <c r="F1150" s="20"/>
      <c r="G1150" s="20" t="s">
        <v>97</v>
      </c>
      <c r="H1150" s="20" t="s">
        <v>98</v>
      </c>
      <c r="I1150" s="20" t="s">
        <v>174</v>
      </c>
      <c r="J1150" s="39">
        <v>25</v>
      </c>
      <c r="K1150" s="39">
        <v>0</v>
      </c>
      <c r="L1150" s="39" t="s">
        <v>1255</v>
      </c>
      <c r="M1150" s="39" t="s">
        <v>99</v>
      </c>
      <c r="N1150" s="39" t="s">
        <v>1546</v>
      </c>
      <c r="O1150" s="39">
        <v>2998.33</v>
      </c>
      <c r="P1150" s="39">
        <v>36.299394673123487</v>
      </c>
      <c r="Q1150" s="39" t="s">
        <v>103</v>
      </c>
      <c r="R1150" s="39" t="s">
        <v>103</v>
      </c>
      <c r="S1150" s="39">
        <v>300</v>
      </c>
      <c r="T1150" s="39" t="s">
        <v>103</v>
      </c>
      <c r="U1150" s="39" t="s">
        <v>109</v>
      </c>
      <c r="V1150" s="39" t="s">
        <v>99</v>
      </c>
      <c r="W1150" s="39" t="s">
        <v>103</v>
      </c>
      <c r="X1150" s="39">
        <v>300</v>
      </c>
      <c r="Y1150" s="39">
        <v>300</v>
      </c>
      <c r="Z1150" s="21">
        <v>1</v>
      </c>
      <c r="AA1150" s="22">
        <v>1</v>
      </c>
      <c r="AB1150" s="20">
        <v>2023</v>
      </c>
      <c r="AC1150" s="20">
        <v>2022</v>
      </c>
      <c r="AD1150" s="23" t="s">
        <v>103</v>
      </c>
      <c r="AE1150" s="23" t="s">
        <v>103</v>
      </c>
      <c r="AF1150" s="2">
        <f t="shared" si="17"/>
        <v>36.299394673123487</v>
      </c>
    </row>
    <row r="1151" spans="1:32" x14ac:dyDescent="0.35">
      <c r="A1151" s="19" t="s">
        <v>1547</v>
      </c>
      <c r="B1151" s="20" t="s">
        <v>340</v>
      </c>
      <c r="C1151" s="20" t="s">
        <v>1254</v>
      </c>
      <c r="D1151" s="20" t="s">
        <v>1254</v>
      </c>
      <c r="E1151" s="20" t="s">
        <v>25</v>
      </c>
      <c r="F1151" s="20"/>
      <c r="G1151" s="20" t="s">
        <v>97</v>
      </c>
      <c r="H1151" s="20" t="s">
        <v>98</v>
      </c>
      <c r="I1151" s="20" t="s">
        <v>174</v>
      </c>
      <c r="J1151" s="39">
        <v>25</v>
      </c>
      <c r="K1151" s="39">
        <v>0</v>
      </c>
      <c r="L1151" s="39" t="s">
        <v>1255</v>
      </c>
      <c r="M1151" s="39" t="s">
        <v>101</v>
      </c>
      <c r="N1151" s="39" t="s">
        <v>1548</v>
      </c>
      <c r="O1151" s="39" t="s">
        <v>103</v>
      </c>
      <c r="P1151" s="39" t="s">
        <v>103</v>
      </c>
      <c r="Q1151" s="39" t="s">
        <v>103</v>
      </c>
      <c r="R1151" s="39">
        <v>0</v>
      </c>
      <c r="S1151" s="39">
        <v>700</v>
      </c>
      <c r="T1151" s="39" t="s">
        <v>103</v>
      </c>
      <c r="U1151" s="39" t="s">
        <v>104</v>
      </c>
      <c r="V1151" s="39" t="s">
        <v>99</v>
      </c>
      <c r="W1151" s="39" t="s">
        <v>103</v>
      </c>
      <c r="X1151" s="39" t="s">
        <v>103</v>
      </c>
      <c r="Y1151" s="39" t="s">
        <v>103</v>
      </c>
      <c r="Z1151" s="21" t="s">
        <v>103</v>
      </c>
      <c r="AA1151" s="22" t="s">
        <v>103</v>
      </c>
      <c r="AB1151" s="20">
        <v>2023</v>
      </c>
      <c r="AC1151" s="20">
        <v>2021</v>
      </c>
      <c r="AD1151" s="23">
        <v>44270</v>
      </c>
      <c r="AE1151" s="23" t="s">
        <v>103</v>
      </c>
      <c r="AF1151" s="2" t="str">
        <f t="shared" si="17"/>
        <v/>
      </c>
    </row>
    <row r="1152" spans="1:32" x14ac:dyDescent="0.35">
      <c r="A1152" s="19" t="s">
        <v>1549</v>
      </c>
      <c r="B1152" s="20" t="s">
        <v>32</v>
      </c>
      <c r="C1152" s="20" t="s">
        <v>1254</v>
      </c>
      <c r="D1152" s="20" t="s">
        <v>1254</v>
      </c>
      <c r="E1152" s="20" t="s">
        <v>25</v>
      </c>
      <c r="F1152" s="20"/>
      <c r="G1152" s="20" t="s">
        <v>97</v>
      </c>
      <c r="H1152" s="20" t="s">
        <v>98</v>
      </c>
      <c r="I1152" s="20" t="s">
        <v>174</v>
      </c>
      <c r="J1152" s="39">
        <v>25</v>
      </c>
      <c r="K1152" s="39">
        <v>0</v>
      </c>
      <c r="L1152" s="39" t="s">
        <v>1255</v>
      </c>
      <c r="M1152" s="39" t="s">
        <v>99</v>
      </c>
      <c r="N1152" s="39" t="s">
        <v>1550</v>
      </c>
      <c r="O1152" s="39">
        <v>2720.4</v>
      </c>
      <c r="P1152" s="39">
        <v>32.934624697336567</v>
      </c>
      <c r="Q1152" s="39" t="s">
        <v>103</v>
      </c>
      <c r="R1152" s="39" t="s">
        <v>103</v>
      </c>
      <c r="S1152" s="39">
        <v>500</v>
      </c>
      <c r="T1152" s="39" t="s">
        <v>103</v>
      </c>
      <c r="U1152" s="39" t="s">
        <v>104</v>
      </c>
      <c r="V1152" s="39" t="s">
        <v>99</v>
      </c>
      <c r="W1152" s="39" t="s">
        <v>103</v>
      </c>
      <c r="X1152" s="39">
        <v>1000</v>
      </c>
      <c r="Y1152" s="39">
        <v>1000</v>
      </c>
      <c r="Z1152" s="21">
        <v>1</v>
      </c>
      <c r="AA1152" s="22">
        <v>2</v>
      </c>
      <c r="AB1152" s="20">
        <v>2023</v>
      </c>
      <c r="AC1152" s="20">
        <v>2023</v>
      </c>
      <c r="AD1152" s="23" t="s">
        <v>103</v>
      </c>
      <c r="AE1152" s="23" t="s">
        <v>103</v>
      </c>
      <c r="AF1152" s="2">
        <f t="shared" si="17"/>
        <v>32.934624697336567</v>
      </c>
    </row>
    <row r="1153" spans="1:32" x14ac:dyDescent="0.35">
      <c r="A1153" s="19" t="s">
        <v>1551</v>
      </c>
      <c r="B1153" s="20" t="s">
        <v>32</v>
      </c>
      <c r="C1153" s="20" t="s">
        <v>1254</v>
      </c>
      <c r="D1153" s="20" t="s">
        <v>1254</v>
      </c>
      <c r="E1153" s="20" t="s">
        <v>25</v>
      </c>
      <c r="F1153" s="20"/>
      <c r="G1153" s="20" t="s">
        <v>97</v>
      </c>
      <c r="H1153" s="20" t="s">
        <v>98</v>
      </c>
      <c r="I1153" s="20" t="s">
        <v>174</v>
      </c>
      <c r="J1153" s="39">
        <v>25</v>
      </c>
      <c r="K1153" s="39">
        <v>0</v>
      </c>
      <c r="L1153" s="39" t="s">
        <v>1255</v>
      </c>
      <c r="M1153" s="39" t="s">
        <v>99</v>
      </c>
      <c r="N1153" s="39" t="s">
        <v>1552</v>
      </c>
      <c r="O1153" s="39">
        <v>2781.66</v>
      </c>
      <c r="P1153" s="39">
        <v>33.67627118644068</v>
      </c>
      <c r="Q1153" s="39" t="s">
        <v>103</v>
      </c>
      <c r="R1153" s="39" t="s">
        <v>103</v>
      </c>
      <c r="S1153" s="39">
        <v>600</v>
      </c>
      <c r="T1153" s="39" t="s">
        <v>103</v>
      </c>
      <c r="U1153" s="39" t="s">
        <v>104</v>
      </c>
      <c r="V1153" s="39" t="s">
        <v>99</v>
      </c>
      <c r="W1153" s="39" t="s">
        <v>103</v>
      </c>
      <c r="X1153" s="39">
        <v>1200</v>
      </c>
      <c r="Y1153" s="39">
        <v>1200</v>
      </c>
      <c r="Z1153" s="21">
        <v>1</v>
      </c>
      <c r="AA1153" s="22">
        <v>2</v>
      </c>
      <c r="AB1153" s="20">
        <v>2023</v>
      </c>
      <c r="AC1153" s="20">
        <v>2022</v>
      </c>
      <c r="AD1153" s="23" t="s">
        <v>103</v>
      </c>
      <c r="AE1153" s="23" t="s">
        <v>103</v>
      </c>
      <c r="AF1153" s="2">
        <f t="shared" si="17"/>
        <v>33.67627118644068</v>
      </c>
    </row>
    <row r="1154" spans="1:32" x14ac:dyDescent="0.35">
      <c r="A1154" s="19" t="s">
        <v>1553</v>
      </c>
      <c r="B1154" s="20" t="s">
        <v>32</v>
      </c>
      <c r="C1154" s="20" t="s">
        <v>1254</v>
      </c>
      <c r="D1154" s="20" t="s">
        <v>1254</v>
      </c>
      <c r="E1154" s="20" t="s">
        <v>25</v>
      </c>
      <c r="F1154" s="20"/>
      <c r="G1154" s="20" t="s">
        <v>97</v>
      </c>
      <c r="H1154" s="20" t="s">
        <v>98</v>
      </c>
      <c r="I1154" s="20" t="s">
        <v>174</v>
      </c>
      <c r="J1154" s="39">
        <v>25</v>
      </c>
      <c r="K1154" s="39">
        <v>0</v>
      </c>
      <c r="L1154" s="39" t="s">
        <v>1255</v>
      </c>
      <c r="M1154" s="39" t="s">
        <v>99</v>
      </c>
      <c r="N1154" s="39" t="s">
        <v>1554</v>
      </c>
      <c r="O1154" s="39">
        <v>2513.4899999999998</v>
      </c>
      <c r="P1154" s="39">
        <v>30.429661016949151</v>
      </c>
      <c r="Q1154" s="39" t="s">
        <v>103</v>
      </c>
      <c r="R1154" s="39" t="s">
        <v>103</v>
      </c>
      <c r="S1154" s="39">
        <v>500</v>
      </c>
      <c r="T1154" s="39" t="s">
        <v>103</v>
      </c>
      <c r="U1154" s="39" t="s">
        <v>104</v>
      </c>
      <c r="V1154" s="39" t="s">
        <v>99</v>
      </c>
      <c r="W1154" s="39" t="s">
        <v>103</v>
      </c>
      <c r="X1154" s="39">
        <v>860</v>
      </c>
      <c r="Y1154" s="39" t="s">
        <v>103</v>
      </c>
      <c r="Z1154" s="21">
        <v>0</v>
      </c>
      <c r="AA1154" s="22">
        <v>1.72</v>
      </c>
      <c r="AB1154" s="20">
        <v>2023</v>
      </c>
      <c r="AC1154" s="20">
        <v>2022</v>
      </c>
      <c r="AD1154" s="23" t="s">
        <v>103</v>
      </c>
      <c r="AE1154" s="23" t="s">
        <v>103</v>
      </c>
      <c r="AF1154" s="2">
        <f t="shared" si="17"/>
        <v>30.429661016949151</v>
      </c>
    </row>
    <row r="1155" spans="1:32" x14ac:dyDescent="0.35">
      <c r="A1155" s="19" t="s">
        <v>1555</v>
      </c>
      <c r="B1155" s="20" t="s">
        <v>32</v>
      </c>
      <c r="C1155" s="20" t="s">
        <v>1254</v>
      </c>
      <c r="D1155" s="20" t="s">
        <v>1254</v>
      </c>
      <c r="E1155" s="20" t="s">
        <v>25</v>
      </c>
      <c r="F1155" s="20"/>
      <c r="G1155" s="20" t="s">
        <v>97</v>
      </c>
      <c r="H1155" s="20" t="s">
        <v>98</v>
      </c>
      <c r="I1155" s="20" t="s">
        <v>174</v>
      </c>
      <c r="J1155" s="39">
        <v>25</v>
      </c>
      <c r="K1155" s="39">
        <v>0</v>
      </c>
      <c r="L1155" s="39" t="s">
        <v>1255</v>
      </c>
      <c r="M1155" s="39" t="s">
        <v>99</v>
      </c>
      <c r="N1155" s="39" t="s">
        <v>1556</v>
      </c>
      <c r="O1155" s="39">
        <v>2707.78</v>
      </c>
      <c r="P1155" s="39">
        <v>32.781840193704603</v>
      </c>
      <c r="Q1155" s="39" t="s">
        <v>103</v>
      </c>
      <c r="R1155" s="39" t="s">
        <v>103</v>
      </c>
      <c r="S1155" s="39">
        <v>800</v>
      </c>
      <c r="T1155" s="39" t="s">
        <v>103</v>
      </c>
      <c r="U1155" s="39" t="s">
        <v>104</v>
      </c>
      <c r="V1155" s="39" t="s">
        <v>99</v>
      </c>
      <c r="W1155" s="39" t="s">
        <v>103</v>
      </c>
      <c r="X1155" s="39">
        <v>1600</v>
      </c>
      <c r="Y1155" s="39">
        <v>1600</v>
      </c>
      <c r="Z1155" s="21">
        <v>1</v>
      </c>
      <c r="AA1155" s="22">
        <v>2</v>
      </c>
      <c r="AB1155" s="20">
        <v>2023</v>
      </c>
      <c r="AC1155" s="20">
        <v>2023</v>
      </c>
      <c r="AD1155" s="23" t="s">
        <v>103</v>
      </c>
      <c r="AE1155" s="23" t="s">
        <v>103</v>
      </c>
      <c r="AF1155" s="2">
        <f t="shared" ref="AF1155:AF1218" si="18">IF(ISBLANK(P1155), NA(), P1155)</f>
        <v>32.781840193704603</v>
      </c>
    </row>
    <row r="1156" spans="1:32" x14ac:dyDescent="0.35">
      <c r="A1156" s="19" t="s">
        <v>1557</v>
      </c>
      <c r="B1156" s="20" t="s">
        <v>32</v>
      </c>
      <c r="C1156" s="20" t="s">
        <v>1254</v>
      </c>
      <c r="D1156" s="20" t="s">
        <v>1254</v>
      </c>
      <c r="E1156" s="20" t="s">
        <v>25</v>
      </c>
      <c r="F1156" s="20"/>
      <c r="G1156" s="20" t="s">
        <v>97</v>
      </c>
      <c r="H1156" s="20" t="s">
        <v>98</v>
      </c>
      <c r="I1156" s="20" t="s">
        <v>174</v>
      </c>
      <c r="J1156" s="39">
        <v>25</v>
      </c>
      <c r="K1156" s="39">
        <v>0</v>
      </c>
      <c r="L1156" s="39" t="s">
        <v>1255</v>
      </c>
      <c r="M1156" s="39" t="s">
        <v>101</v>
      </c>
      <c r="N1156" s="39" t="s">
        <v>1558</v>
      </c>
      <c r="O1156" s="39">
        <v>2641.28</v>
      </c>
      <c r="P1156" s="39">
        <v>31.976755447941894</v>
      </c>
      <c r="Q1156" s="39" t="s">
        <v>103</v>
      </c>
      <c r="R1156" s="39" t="s">
        <v>103</v>
      </c>
      <c r="S1156" s="39">
        <v>500</v>
      </c>
      <c r="T1156" s="39" t="s">
        <v>103</v>
      </c>
      <c r="U1156" s="39" t="s">
        <v>104</v>
      </c>
      <c r="V1156" s="39">
        <v>0</v>
      </c>
      <c r="W1156" s="39" t="s">
        <v>103</v>
      </c>
      <c r="X1156" s="39">
        <v>780</v>
      </c>
      <c r="Y1156" s="39" t="s">
        <v>103</v>
      </c>
      <c r="Z1156" s="21" t="s">
        <v>106</v>
      </c>
      <c r="AA1156" s="22">
        <v>1.56</v>
      </c>
      <c r="AB1156" s="20">
        <v>2023</v>
      </c>
      <c r="AC1156" s="20">
        <v>2023</v>
      </c>
      <c r="AD1156" s="23" t="s">
        <v>103</v>
      </c>
      <c r="AE1156" s="23" t="s">
        <v>103</v>
      </c>
      <c r="AF1156" s="2">
        <f t="shared" si="18"/>
        <v>31.976755447941894</v>
      </c>
    </row>
    <row r="1157" spans="1:32" x14ac:dyDescent="0.35">
      <c r="A1157" s="19" t="s">
        <v>1559</v>
      </c>
      <c r="B1157" s="20" t="s">
        <v>340</v>
      </c>
      <c r="C1157" s="20" t="s">
        <v>1254</v>
      </c>
      <c r="D1157" s="20" t="s">
        <v>1254</v>
      </c>
      <c r="E1157" s="20" t="s">
        <v>25</v>
      </c>
      <c r="F1157" s="20"/>
      <c r="G1157" s="20" t="s">
        <v>97</v>
      </c>
      <c r="H1157" s="20" t="s">
        <v>98</v>
      </c>
      <c r="I1157" s="20" t="s">
        <v>174</v>
      </c>
      <c r="J1157" s="39">
        <v>25</v>
      </c>
      <c r="K1157" s="39">
        <v>0</v>
      </c>
      <c r="L1157" s="39" t="s">
        <v>1255</v>
      </c>
      <c r="M1157" s="39" t="s">
        <v>101</v>
      </c>
      <c r="N1157" s="39" t="s">
        <v>1560</v>
      </c>
      <c r="O1157" s="39" t="s">
        <v>103</v>
      </c>
      <c r="P1157" s="39" t="s">
        <v>103</v>
      </c>
      <c r="Q1157" s="39" t="s">
        <v>103</v>
      </c>
      <c r="R1157" s="39">
        <v>0</v>
      </c>
      <c r="S1157" s="39">
        <v>25</v>
      </c>
      <c r="T1157" s="39" t="s">
        <v>103</v>
      </c>
      <c r="U1157" s="39" t="s">
        <v>104</v>
      </c>
      <c r="V1157" s="39" t="s">
        <v>99</v>
      </c>
      <c r="W1157" s="39" t="s">
        <v>103</v>
      </c>
      <c r="X1157" s="39" t="s">
        <v>103</v>
      </c>
      <c r="Y1157" s="39" t="s">
        <v>103</v>
      </c>
      <c r="Z1157" s="21" t="s">
        <v>103</v>
      </c>
      <c r="AA1157" s="22" t="s">
        <v>103</v>
      </c>
      <c r="AB1157" s="20">
        <v>2023</v>
      </c>
      <c r="AC1157" s="20">
        <v>2021</v>
      </c>
      <c r="AD1157" s="23">
        <v>44299</v>
      </c>
      <c r="AE1157" s="23" t="s">
        <v>103</v>
      </c>
      <c r="AF1157" s="2" t="str">
        <f t="shared" si="18"/>
        <v/>
      </c>
    </row>
    <row r="1158" spans="1:32" x14ac:dyDescent="0.35">
      <c r="A1158" s="19" t="s">
        <v>1561</v>
      </c>
      <c r="B1158" s="20" t="s">
        <v>340</v>
      </c>
      <c r="C1158" s="20" t="s">
        <v>1254</v>
      </c>
      <c r="D1158" s="20" t="s">
        <v>1254</v>
      </c>
      <c r="E1158" s="20" t="s">
        <v>25</v>
      </c>
      <c r="F1158" s="20"/>
      <c r="G1158" s="20" t="s">
        <v>97</v>
      </c>
      <c r="H1158" s="20" t="s">
        <v>98</v>
      </c>
      <c r="I1158" s="20" t="s">
        <v>174</v>
      </c>
      <c r="J1158" s="39">
        <v>25</v>
      </c>
      <c r="K1158" s="39">
        <v>0</v>
      </c>
      <c r="L1158" s="39" t="s">
        <v>1255</v>
      </c>
      <c r="M1158" s="39" t="s">
        <v>101</v>
      </c>
      <c r="N1158" s="39" t="s">
        <v>1562</v>
      </c>
      <c r="O1158" s="39" t="s">
        <v>103</v>
      </c>
      <c r="P1158" s="39" t="s">
        <v>103</v>
      </c>
      <c r="Q1158" s="39" t="s">
        <v>103</v>
      </c>
      <c r="R1158" s="39">
        <v>0</v>
      </c>
      <c r="S1158" s="39">
        <v>100</v>
      </c>
      <c r="T1158" s="39" t="s">
        <v>103</v>
      </c>
      <c r="U1158" s="39" t="s">
        <v>104</v>
      </c>
      <c r="V1158" s="39" t="s">
        <v>99</v>
      </c>
      <c r="W1158" s="39" t="s">
        <v>103</v>
      </c>
      <c r="X1158" s="39" t="s">
        <v>103</v>
      </c>
      <c r="Y1158" s="39" t="s">
        <v>103</v>
      </c>
      <c r="Z1158" s="21" t="s">
        <v>103</v>
      </c>
      <c r="AA1158" s="22" t="s">
        <v>103</v>
      </c>
      <c r="AB1158" s="20">
        <v>2023</v>
      </c>
      <c r="AC1158" s="20">
        <v>2021</v>
      </c>
      <c r="AD1158" s="23" t="s">
        <v>103</v>
      </c>
      <c r="AE1158" s="23" t="s">
        <v>103</v>
      </c>
      <c r="AF1158" s="2" t="str">
        <f t="shared" si="18"/>
        <v/>
      </c>
    </row>
    <row r="1159" spans="1:32" x14ac:dyDescent="0.35">
      <c r="A1159" s="19" t="s">
        <v>1563</v>
      </c>
      <c r="B1159" s="20" t="s">
        <v>340</v>
      </c>
      <c r="C1159" s="20" t="s">
        <v>1254</v>
      </c>
      <c r="D1159" s="20" t="s">
        <v>1254</v>
      </c>
      <c r="E1159" s="20" t="s">
        <v>25</v>
      </c>
      <c r="F1159" s="20"/>
      <c r="G1159" s="20" t="s">
        <v>97</v>
      </c>
      <c r="H1159" s="20" t="s">
        <v>98</v>
      </c>
      <c r="I1159" s="20" t="s">
        <v>174</v>
      </c>
      <c r="J1159" s="39">
        <v>25</v>
      </c>
      <c r="K1159" s="39">
        <v>0</v>
      </c>
      <c r="L1159" s="39" t="s">
        <v>1255</v>
      </c>
      <c r="M1159" s="39" t="s">
        <v>101</v>
      </c>
      <c r="N1159" s="39" t="s">
        <v>1564</v>
      </c>
      <c r="O1159" s="39" t="s">
        <v>103</v>
      </c>
      <c r="P1159" s="39" t="s">
        <v>103</v>
      </c>
      <c r="Q1159" s="39" t="s">
        <v>103</v>
      </c>
      <c r="R1159" s="39">
        <v>0</v>
      </c>
      <c r="S1159" s="39">
        <v>1250</v>
      </c>
      <c r="T1159" s="39" t="s">
        <v>103</v>
      </c>
      <c r="U1159" s="39" t="s">
        <v>104</v>
      </c>
      <c r="V1159" s="39" t="s">
        <v>99</v>
      </c>
      <c r="W1159" s="39" t="s">
        <v>103</v>
      </c>
      <c r="X1159" s="39" t="s">
        <v>103</v>
      </c>
      <c r="Y1159" s="39" t="s">
        <v>103</v>
      </c>
      <c r="Z1159" s="21" t="s">
        <v>103</v>
      </c>
      <c r="AA1159" s="22" t="s">
        <v>103</v>
      </c>
      <c r="AB1159" s="20">
        <v>2023</v>
      </c>
      <c r="AC1159" s="20">
        <v>2021</v>
      </c>
      <c r="AD1159" s="23" t="s">
        <v>103</v>
      </c>
      <c r="AE1159" s="23" t="s">
        <v>103</v>
      </c>
      <c r="AF1159" s="2" t="str">
        <f t="shared" si="18"/>
        <v/>
      </c>
    </row>
    <row r="1160" spans="1:32" x14ac:dyDescent="0.35">
      <c r="A1160" s="19" t="s">
        <v>1565</v>
      </c>
      <c r="B1160" s="20" t="s">
        <v>340</v>
      </c>
      <c r="C1160" s="20" t="s">
        <v>1254</v>
      </c>
      <c r="D1160" s="20" t="s">
        <v>1254</v>
      </c>
      <c r="E1160" s="20" t="s">
        <v>25</v>
      </c>
      <c r="F1160" s="20"/>
      <c r="G1160" s="20" t="s">
        <v>97</v>
      </c>
      <c r="H1160" s="20" t="s">
        <v>98</v>
      </c>
      <c r="I1160" s="20" t="s">
        <v>174</v>
      </c>
      <c r="J1160" s="39">
        <v>25</v>
      </c>
      <c r="K1160" s="39">
        <v>0</v>
      </c>
      <c r="L1160" s="39" t="s">
        <v>1255</v>
      </c>
      <c r="M1160" s="39" t="s">
        <v>101</v>
      </c>
      <c r="N1160" s="39" t="s">
        <v>1566</v>
      </c>
      <c r="O1160" s="39" t="s">
        <v>103</v>
      </c>
      <c r="P1160" s="39" t="s">
        <v>103</v>
      </c>
      <c r="Q1160" s="39" t="s">
        <v>103</v>
      </c>
      <c r="R1160" s="39">
        <v>0</v>
      </c>
      <c r="S1160" s="39">
        <v>50</v>
      </c>
      <c r="T1160" s="39" t="s">
        <v>103</v>
      </c>
      <c r="U1160" s="39" t="s">
        <v>104</v>
      </c>
      <c r="V1160" s="39" t="s">
        <v>99</v>
      </c>
      <c r="W1160" s="39" t="s">
        <v>103</v>
      </c>
      <c r="X1160" s="39" t="s">
        <v>103</v>
      </c>
      <c r="Y1160" s="39" t="s">
        <v>103</v>
      </c>
      <c r="Z1160" s="21" t="s">
        <v>103</v>
      </c>
      <c r="AA1160" s="22" t="s">
        <v>103</v>
      </c>
      <c r="AB1160" s="20">
        <v>2023</v>
      </c>
      <c r="AC1160" s="20">
        <v>2021</v>
      </c>
      <c r="AD1160" s="23">
        <v>44356</v>
      </c>
      <c r="AE1160" s="23" t="s">
        <v>103</v>
      </c>
      <c r="AF1160" s="2" t="str">
        <f t="shared" si="18"/>
        <v/>
      </c>
    </row>
    <row r="1161" spans="1:32" x14ac:dyDescent="0.35">
      <c r="A1161" s="19" t="s">
        <v>1567</v>
      </c>
      <c r="B1161" s="20" t="s">
        <v>340</v>
      </c>
      <c r="C1161" s="20" t="s">
        <v>1254</v>
      </c>
      <c r="D1161" s="20" t="s">
        <v>1254</v>
      </c>
      <c r="E1161" s="20" t="s">
        <v>25</v>
      </c>
      <c r="F1161" s="20"/>
      <c r="G1161" s="20" t="s">
        <v>97</v>
      </c>
      <c r="H1161" s="20" t="s">
        <v>98</v>
      </c>
      <c r="I1161" s="20" t="s">
        <v>174</v>
      </c>
      <c r="J1161" s="39">
        <v>25</v>
      </c>
      <c r="K1161" s="39">
        <v>0</v>
      </c>
      <c r="L1161" s="39" t="s">
        <v>1255</v>
      </c>
      <c r="M1161" s="39" t="s">
        <v>101</v>
      </c>
      <c r="N1161" s="39" t="s">
        <v>1568</v>
      </c>
      <c r="O1161" s="39" t="s">
        <v>103</v>
      </c>
      <c r="P1161" s="39" t="s">
        <v>103</v>
      </c>
      <c r="Q1161" s="39" t="s">
        <v>103</v>
      </c>
      <c r="R1161" s="39">
        <v>0</v>
      </c>
      <c r="S1161" s="39">
        <v>1.28</v>
      </c>
      <c r="T1161" s="39" t="s">
        <v>103</v>
      </c>
      <c r="U1161" s="39" t="s">
        <v>104</v>
      </c>
      <c r="V1161" s="39" t="s">
        <v>99</v>
      </c>
      <c r="W1161" s="39" t="s">
        <v>103</v>
      </c>
      <c r="X1161" s="39" t="s">
        <v>103</v>
      </c>
      <c r="Y1161" s="39" t="s">
        <v>103</v>
      </c>
      <c r="Z1161" s="21" t="s">
        <v>103</v>
      </c>
      <c r="AA1161" s="22" t="s">
        <v>103</v>
      </c>
      <c r="AB1161" s="20">
        <v>2023</v>
      </c>
      <c r="AC1161" s="20">
        <v>2021</v>
      </c>
      <c r="AD1161" s="23">
        <v>44299</v>
      </c>
      <c r="AE1161" s="23" t="s">
        <v>103</v>
      </c>
      <c r="AF1161" s="2" t="str">
        <f t="shared" si="18"/>
        <v/>
      </c>
    </row>
    <row r="1162" spans="1:32" x14ac:dyDescent="0.35">
      <c r="A1162" s="19" t="s">
        <v>1569</v>
      </c>
      <c r="B1162" s="20" t="s">
        <v>340</v>
      </c>
      <c r="C1162" s="20" t="s">
        <v>1254</v>
      </c>
      <c r="D1162" s="20" t="s">
        <v>1254</v>
      </c>
      <c r="E1162" s="20" t="s">
        <v>25</v>
      </c>
      <c r="F1162" s="20"/>
      <c r="G1162" s="20" t="s">
        <v>97</v>
      </c>
      <c r="H1162" s="20" t="s">
        <v>98</v>
      </c>
      <c r="I1162" s="20" t="s">
        <v>174</v>
      </c>
      <c r="J1162" s="39">
        <v>25</v>
      </c>
      <c r="K1162" s="39">
        <v>0</v>
      </c>
      <c r="L1162" s="39" t="s">
        <v>1255</v>
      </c>
      <c r="M1162" s="39" t="s">
        <v>101</v>
      </c>
      <c r="N1162" s="39" t="s">
        <v>1570</v>
      </c>
      <c r="O1162" s="39" t="s">
        <v>103</v>
      </c>
      <c r="P1162" s="39" t="s">
        <v>103</v>
      </c>
      <c r="Q1162" s="39" t="s">
        <v>103</v>
      </c>
      <c r="R1162" s="39">
        <v>0</v>
      </c>
      <c r="S1162" s="39">
        <v>40</v>
      </c>
      <c r="T1162" s="39" t="s">
        <v>103</v>
      </c>
      <c r="U1162" s="39" t="s">
        <v>104</v>
      </c>
      <c r="V1162" s="39" t="s">
        <v>99</v>
      </c>
      <c r="W1162" s="39" t="s">
        <v>103</v>
      </c>
      <c r="X1162" s="39" t="s">
        <v>103</v>
      </c>
      <c r="Y1162" s="39" t="s">
        <v>103</v>
      </c>
      <c r="Z1162" s="21" t="s">
        <v>103</v>
      </c>
      <c r="AA1162" s="22" t="s">
        <v>103</v>
      </c>
      <c r="AB1162" s="20">
        <v>2023</v>
      </c>
      <c r="AC1162" s="20">
        <v>2021</v>
      </c>
      <c r="AD1162" s="23">
        <v>44215</v>
      </c>
      <c r="AE1162" s="23" t="s">
        <v>103</v>
      </c>
      <c r="AF1162" s="2" t="str">
        <f t="shared" si="18"/>
        <v/>
      </c>
    </row>
    <row r="1163" spans="1:32" x14ac:dyDescent="0.35">
      <c r="A1163" s="19" t="s">
        <v>1571</v>
      </c>
      <c r="B1163" s="20" t="s">
        <v>340</v>
      </c>
      <c r="C1163" s="20" t="s">
        <v>1254</v>
      </c>
      <c r="D1163" s="20" t="s">
        <v>1254</v>
      </c>
      <c r="E1163" s="20" t="s">
        <v>25</v>
      </c>
      <c r="F1163" s="20"/>
      <c r="G1163" s="20" t="s">
        <v>97</v>
      </c>
      <c r="H1163" s="20" t="s">
        <v>98</v>
      </c>
      <c r="I1163" s="20" t="s">
        <v>174</v>
      </c>
      <c r="J1163" s="39">
        <v>25</v>
      </c>
      <c r="K1163" s="39">
        <v>0</v>
      </c>
      <c r="L1163" s="39" t="s">
        <v>1255</v>
      </c>
      <c r="M1163" s="39" t="s">
        <v>101</v>
      </c>
      <c r="N1163" s="39" t="s">
        <v>1572</v>
      </c>
      <c r="O1163" s="39" t="s">
        <v>103</v>
      </c>
      <c r="P1163" s="39" t="s">
        <v>103</v>
      </c>
      <c r="Q1163" s="39" t="s">
        <v>103</v>
      </c>
      <c r="R1163" s="39">
        <v>0</v>
      </c>
      <c r="S1163" s="39">
        <v>1300</v>
      </c>
      <c r="T1163" s="39" t="s">
        <v>103</v>
      </c>
      <c r="U1163" s="39" t="s">
        <v>104</v>
      </c>
      <c r="V1163" s="39" t="s">
        <v>99</v>
      </c>
      <c r="W1163" s="39" t="s">
        <v>103</v>
      </c>
      <c r="X1163" s="39" t="s">
        <v>103</v>
      </c>
      <c r="Y1163" s="39" t="s">
        <v>103</v>
      </c>
      <c r="Z1163" s="21" t="s">
        <v>103</v>
      </c>
      <c r="AA1163" s="22" t="s">
        <v>103</v>
      </c>
      <c r="AB1163" s="20">
        <v>2023</v>
      </c>
      <c r="AC1163" s="20">
        <v>2021</v>
      </c>
      <c r="AD1163" s="23">
        <v>44312</v>
      </c>
      <c r="AE1163" s="23" t="s">
        <v>103</v>
      </c>
      <c r="AF1163" s="2" t="str">
        <f t="shared" si="18"/>
        <v/>
      </c>
    </row>
    <row r="1164" spans="1:32" x14ac:dyDescent="0.35">
      <c r="A1164" s="19" t="s">
        <v>1573</v>
      </c>
      <c r="B1164" s="20" t="s">
        <v>32</v>
      </c>
      <c r="C1164" s="20" t="s">
        <v>1254</v>
      </c>
      <c r="D1164" s="20" t="s">
        <v>1254</v>
      </c>
      <c r="E1164" s="20" t="s">
        <v>25</v>
      </c>
      <c r="F1164" s="20"/>
      <c r="G1164" s="20" t="s">
        <v>97</v>
      </c>
      <c r="H1164" s="20" t="s">
        <v>98</v>
      </c>
      <c r="I1164" s="20" t="s">
        <v>174</v>
      </c>
      <c r="J1164" s="39">
        <v>25</v>
      </c>
      <c r="K1164" s="39">
        <v>0</v>
      </c>
      <c r="L1164" s="39" t="s">
        <v>1255</v>
      </c>
      <c r="M1164" s="39" t="s">
        <v>99</v>
      </c>
      <c r="N1164" s="39" t="s">
        <v>1574</v>
      </c>
      <c r="O1164" s="39">
        <v>2878</v>
      </c>
      <c r="P1164" s="39">
        <v>34.842615012106542</v>
      </c>
      <c r="Q1164" s="39" t="s">
        <v>103</v>
      </c>
      <c r="R1164" s="39" t="s">
        <v>103</v>
      </c>
      <c r="S1164" s="39">
        <v>500</v>
      </c>
      <c r="T1164" s="39" t="s">
        <v>103</v>
      </c>
      <c r="U1164" s="39" t="s">
        <v>104</v>
      </c>
      <c r="V1164" s="39" t="s">
        <v>99</v>
      </c>
      <c r="W1164" s="39" t="s">
        <v>103</v>
      </c>
      <c r="X1164" s="39">
        <v>500</v>
      </c>
      <c r="Y1164" s="39">
        <v>500</v>
      </c>
      <c r="Z1164" s="21">
        <v>1</v>
      </c>
      <c r="AA1164" s="22">
        <v>1</v>
      </c>
      <c r="AB1164" s="20">
        <v>2023</v>
      </c>
      <c r="AC1164" s="20">
        <v>2023</v>
      </c>
      <c r="AD1164" s="23" t="s">
        <v>103</v>
      </c>
      <c r="AE1164" s="23" t="s">
        <v>103</v>
      </c>
      <c r="AF1164" s="2">
        <f t="shared" si="18"/>
        <v>34.842615012106542</v>
      </c>
    </row>
    <row r="1165" spans="1:32" x14ac:dyDescent="0.35">
      <c r="A1165" s="19" t="s">
        <v>1575</v>
      </c>
      <c r="B1165" s="20" t="s">
        <v>340</v>
      </c>
      <c r="C1165" s="20" t="s">
        <v>1254</v>
      </c>
      <c r="D1165" s="20" t="s">
        <v>1254</v>
      </c>
      <c r="E1165" s="20" t="s">
        <v>26</v>
      </c>
      <c r="F1165" s="20"/>
      <c r="G1165" s="20" t="s">
        <v>97</v>
      </c>
      <c r="H1165" s="20" t="s">
        <v>98</v>
      </c>
      <c r="I1165" s="20" t="s">
        <v>174</v>
      </c>
      <c r="J1165" s="39">
        <v>25</v>
      </c>
      <c r="K1165" s="39">
        <v>0</v>
      </c>
      <c r="L1165" s="39" t="s">
        <v>1255</v>
      </c>
      <c r="M1165" s="39" t="s">
        <v>101</v>
      </c>
      <c r="N1165" s="39" t="s">
        <v>1576</v>
      </c>
      <c r="O1165" s="39" t="s">
        <v>103</v>
      </c>
      <c r="P1165" s="39" t="s">
        <v>103</v>
      </c>
      <c r="Q1165" s="39" t="s">
        <v>103</v>
      </c>
      <c r="R1165" s="39">
        <v>0</v>
      </c>
      <c r="S1165" s="39">
        <v>300</v>
      </c>
      <c r="T1165" s="39" t="s">
        <v>103</v>
      </c>
      <c r="U1165" s="39" t="s">
        <v>109</v>
      </c>
      <c r="V1165" s="39" t="s">
        <v>99</v>
      </c>
      <c r="W1165" s="39" t="s">
        <v>103</v>
      </c>
      <c r="X1165" s="39" t="s">
        <v>103</v>
      </c>
      <c r="Y1165" s="39" t="s">
        <v>103</v>
      </c>
      <c r="Z1165" s="21" t="s">
        <v>103</v>
      </c>
      <c r="AA1165" s="22" t="s">
        <v>103</v>
      </c>
      <c r="AB1165" s="20">
        <v>2023</v>
      </c>
      <c r="AC1165" s="20">
        <v>2021</v>
      </c>
      <c r="AD1165" s="23" t="s">
        <v>103</v>
      </c>
      <c r="AE1165" s="23" t="s">
        <v>103</v>
      </c>
      <c r="AF1165" s="2" t="str">
        <f t="shared" si="18"/>
        <v/>
      </c>
    </row>
    <row r="1166" spans="1:32" x14ac:dyDescent="0.35">
      <c r="A1166" s="19" t="s">
        <v>1577</v>
      </c>
      <c r="B1166" s="20" t="s">
        <v>340</v>
      </c>
      <c r="C1166" s="20" t="s">
        <v>1254</v>
      </c>
      <c r="D1166" s="20" t="s">
        <v>1254</v>
      </c>
      <c r="E1166" s="20" t="s">
        <v>25</v>
      </c>
      <c r="F1166" s="20"/>
      <c r="G1166" s="20" t="s">
        <v>97</v>
      </c>
      <c r="H1166" s="20" t="s">
        <v>98</v>
      </c>
      <c r="I1166" s="20" t="s">
        <v>174</v>
      </c>
      <c r="J1166" s="39">
        <v>25</v>
      </c>
      <c r="K1166" s="39">
        <v>0</v>
      </c>
      <c r="L1166" s="39" t="s">
        <v>1255</v>
      </c>
      <c r="M1166" s="39" t="s">
        <v>101</v>
      </c>
      <c r="N1166" s="39" t="s">
        <v>1578</v>
      </c>
      <c r="O1166" s="39" t="s">
        <v>103</v>
      </c>
      <c r="P1166" s="39" t="s">
        <v>103</v>
      </c>
      <c r="Q1166" s="39" t="s">
        <v>103</v>
      </c>
      <c r="R1166" s="39">
        <v>0</v>
      </c>
      <c r="S1166" s="39">
        <v>11</v>
      </c>
      <c r="T1166" s="39" t="s">
        <v>103</v>
      </c>
      <c r="U1166" s="39" t="s">
        <v>104</v>
      </c>
      <c r="V1166" s="39" t="s">
        <v>99</v>
      </c>
      <c r="W1166" s="39" t="s">
        <v>103</v>
      </c>
      <c r="X1166" s="39" t="s">
        <v>103</v>
      </c>
      <c r="Y1166" s="39" t="s">
        <v>103</v>
      </c>
      <c r="Z1166" s="21" t="s">
        <v>103</v>
      </c>
      <c r="AA1166" s="22" t="s">
        <v>103</v>
      </c>
      <c r="AB1166" s="20">
        <v>2023</v>
      </c>
      <c r="AC1166" s="20">
        <v>2021</v>
      </c>
      <c r="AD1166" s="23">
        <v>44263</v>
      </c>
      <c r="AE1166" s="23" t="s">
        <v>103</v>
      </c>
      <c r="AF1166" s="2" t="str">
        <f t="shared" si="18"/>
        <v/>
      </c>
    </row>
    <row r="1167" spans="1:32" x14ac:dyDescent="0.35">
      <c r="A1167" s="19" t="s">
        <v>1579</v>
      </c>
      <c r="B1167" s="20" t="s">
        <v>32</v>
      </c>
      <c r="C1167" s="20" t="s">
        <v>1254</v>
      </c>
      <c r="D1167" s="20" t="s">
        <v>1254</v>
      </c>
      <c r="E1167" s="20" t="s">
        <v>25</v>
      </c>
      <c r="F1167" s="20"/>
      <c r="G1167" s="20" t="s">
        <v>97</v>
      </c>
      <c r="H1167" s="20" t="s">
        <v>98</v>
      </c>
      <c r="I1167" s="20" t="s">
        <v>174</v>
      </c>
      <c r="J1167" s="39">
        <v>25</v>
      </c>
      <c r="K1167" s="39">
        <v>0</v>
      </c>
      <c r="L1167" s="39" t="s">
        <v>1255</v>
      </c>
      <c r="M1167" s="39" t="s">
        <v>99</v>
      </c>
      <c r="N1167" s="39" t="s">
        <v>1580</v>
      </c>
      <c r="O1167" s="39">
        <v>2529.17</v>
      </c>
      <c r="P1167" s="39">
        <v>30.619491525423733</v>
      </c>
      <c r="Q1167" s="39" t="s">
        <v>103</v>
      </c>
      <c r="R1167" s="39" t="s">
        <v>103</v>
      </c>
      <c r="S1167" s="39">
        <v>3000</v>
      </c>
      <c r="T1167" s="39" t="s">
        <v>103</v>
      </c>
      <c r="U1167" s="39" t="s">
        <v>104</v>
      </c>
      <c r="V1167" s="39" t="s">
        <v>99</v>
      </c>
      <c r="W1167" s="39" t="s">
        <v>103</v>
      </c>
      <c r="X1167" s="39">
        <v>3000</v>
      </c>
      <c r="Y1167" s="39">
        <v>3000</v>
      </c>
      <c r="Z1167" s="21">
        <v>1</v>
      </c>
      <c r="AA1167" s="22">
        <v>1</v>
      </c>
      <c r="AB1167" s="20">
        <v>2023</v>
      </c>
      <c r="AC1167" s="20">
        <v>2023</v>
      </c>
      <c r="AD1167" s="23" t="s">
        <v>103</v>
      </c>
      <c r="AE1167" s="23" t="s">
        <v>103</v>
      </c>
      <c r="AF1167" s="2">
        <f t="shared" si="18"/>
        <v>30.619491525423733</v>
      </c>
    </row>
    <row r="1168" spans="1:32" x14ac:dyDescent="0.35">
      <c r="A1168" s="19" t="s">
        <v>1581</v>
      </c>
      <c r="B1168" s="20" t="s">
        <v>340</v>
      </c>
      <c r="C1168" s="20" t="s">
        <v>1254</v>
      </c>
      <c r="D1168" s="20" t="s">
        <v>1254</v>
      </c>
      <c r="E1168" s="20" t="s">
        <v>25</v>
      </c>
      <c r="F1168" s="20"/>
      <c r="G1168" s="20" t="s">
        <v>97</v>
      </c>
      <c r="H1168" s="20" t="s">
        <v>98</v>
      </c>
      <c r="I1168" s="20" t="s">
        <v>174</v>
      </c>
      <c r="J1168" s="39">
        <v>25</v>
      </c>
      <c r="K1168" s="39">
        <v>0</v>
      </c>
      <c r="L1168" s="39" t="s">
        <v>1255</v>
      </c>
      <c r="M1168" s="39" t="s">
        <v>101</v>
      </c>
      <c r="N1168" s="39" t="s">
        <v>1582</v>
      </c>
      <c r="O1168" s="39" t="s">
        <v>103</v>
      </c>
      <c r="P1168" s="39" t="s">
        <v>103</v>
      </c>
      <c r="Q1168" s="39" t="s">
        <v>103</v>
      </c>
      <c r="R1168" s="39">
        <v>0</v>
      </c>
      <c r="S1168" s="39">
        <v>2.6</v>
      </c>
      <c r="T1168" s="39" t="s">
        <v>103</v>
      </c>
      <c r="U1168" s="39" t="s">
        <v>104</v>
      </c>
      <c r="V1168" s="39" t="s">
        <v>99</v>
      </c>
      <c r="W1168" s="39" t="s">
        <v>103</v>
      </c>
      <c r="X1168" s="39" t="s">
        <v>103</v>
      </c>
      <c r="Y1168" s="39" t="s">
        <v>103</v>
      </c>
      <c r="Z1168" s="21" t="s">
        <v>103</v>
      </c>
      <c r="AA1168" s="22" t="s">
        <v>103</v>
      </c>
      <c r="AB1168" s="20">
        <v>2023</v>
      </c>
      <c r="AC1168" s="20">
        <v>2021</v>
      </c>
      <c r="AD1168" s="23">
        <v>44252</v>
      </c>
      <c r="AE1168" s="23" t="s">
        <v>103</v>
      </c>
      <c r="AF1168" s="2" t="str">
        <f t="shared" si="18"/>
        <v/>
      </c>
    </row>
    <row r="1169" spans="1:32" x14ac:dyDescent="0.35">
      <c r="A1169" s="19" t="s">
        <v>1583</v>
      </c>
      <c r="B1169" s="20" t="s">
        <v>32</v>
      </c>
      <c r="C1169" s="20" t="s">
        <v>1254</v>
      </c>
      <c r="D1169" s="20" t="s">
        <v>1254</v>
      </c>
      <c r="E1169" s="20" t="s">
        <v>51</v>
      </c>
      <c r="F1169" s="20"/>
      <c r="G1169" s="20" t="s">
        <v>97</v>
      </c>
      <c r="H1169" s="20" t="s">
        <v>98</v>
      </c>
      <c r="I1169" s="20" t="s">
        <v>174</v>
      </c>
      <c r="J1169" s="39">
        <v>25</v>
      </c>
      <c r="K1169" s="39">
        <v>0</v>
      </c>
      <c r="L1169" s="39" t="s">
        <v>1255</v>
      </c>
      <c r="M1169" s="39" t="s">
        <v>101</v>
      </c>
      <c r="N1169" s="39" t="s">
        <v>1584</v>
      </c>
      <c r="O1169" s="39">
        <v>3355.23</v>
      </c>
      <c r="P1169" s="39">
        <v>40.620217917675546</v>
      </c>
      <c r="Q1169" s="39" t="s">
        <v>103</v>
      </c>
      <c r="R1169" s="39" t="s">
        <v>103</v>
      </c>
      <c r="S1169" s="39">
        <v>1500</v>
      </c>
      <c r="T1169" s="39" t="s">
        <v>103</v>
      </c>
      <c r="U1169" s="39" t="s">
        <v>147</v>
      </c>
      <c r="V1169" s="39">
        <v>0</v>
      </c>
      <c r="W1169" s="39" t="s">
        <v>103</v>
      </c>
      <c r="X1169" s="39">
        <v>1104</v>
      </c>
      <c r="Y1169" s="39" t="s">
        <v>103</v>
      </c>
      <c r="Z1169" s="21" t="s">
        <v>106</v>
      </c>
      <c r="AA1169" s="22">
        <v>0.73599999999999999</v>
      </c>
      <c r="AB1169" s="20">
        <v>2023</v>
      </c>
      <c r="AC1169" s="20">
        <v>2023</v>
      </c>
      <c r="AD1169" s="23" t="s">
        <v>103</v>
      </c>
      <c r="AE1169" s="23" t="s">
        <v>103</v>
      </c>
      <c r="AF1169" s="2">
        <f t="shared" si="18"/>
        <v>40.620217917675546</v>
      </c>
    </row>
    <row r="1170" spans="1:32" x14ac:dyDescent="0.35">
      <c r="A1170" s="19" t="s">
        <v>1585</v>
      </c>
      <c r="B1170" s="20" t="s">
        <v>340</v>
      </c>
      <c r="C1170" s="20" t="s">
        <v>1254</v>
      </c>
      <c r="D1170" s="20" t="s">
        <v>1254</v>
      </c>
      <c r="E1170" s="20" t="s">
        <v>25</v>
      </c>
      <c r="F1170" s="20"/>
      <c r="G1170" s="20" t="s">
        <v>97</v>
      </c>
      <c r="H1170" s="20" t="s">
        <v>98</v>
      </c>
      <c r="I1170" s="20" t="s">
        <v>174</v>
      </c>
      <c r="J1170" s="39">
        <v>25</v>
      </c>
      <c r="K1170" s="39">
        <v>0</v>
      </c>
      <c r="L1170" s="39" t="s">
        <v>1255</v>
      </c>
      <c r="M1170" s="39" t="s">
        <v>101</v>
      </c>
      <c r="N1170" s="39" t="s">
        <v>1586</v>
      </c>
      <c r="O1170" s="39" t="s">
        <v>103</v>
      </c>
      <c r="P1170" s="39" t="s">
        <v>103</v>
      </c>
      <c r="Q1170" s="39" t="s">
        <v>103</v>
      </c>
      <c r="R1170" s="39">
        <v>0</v>
      </c>
      <c r="S1170" s="39">
        <v>1000</v>
      </c>
      <c r="T1170" s="39" t="s">
        <v>103</v>
      </c>
      <c r="U1170" s="39" t="s">
        <v>104</v>
      </c>
      <c r="V1170" s="39" t="s">
        <v>99</v>
      </c>
      <c r="W1170" s="39" t="s">
        <v>103</v>
      </c>
      <c r="X1170" s="39" t="s">
        <v>103</v>
      </c>
      <c r="Y1170" s="39" t="s">
        <v>103</v>
      </c>
      <c r="Z1170" s="21" t="s">
        <v>103</v>
      </c>
      <c r="AA1170" s="22" t="s">
        <v>103</v>
      </c>
      <c r="AB1170" s="20">
        <v>2023</v>
      </c>
      <c r="AC1170" s="20">
        <v>2021</v>
      </c>
      <c r="AD1170" s="23">
        <v>44301</v>
      </c>
      <c r="AE1170" s="23" t="s">
        <v>103</v>
      </c>
      <c r="AF1170" s="2" t="str">
        <f t="shared" si="18"/>
        <v/>
      </c>
    </row>
    <row r="1171" spans="1:32" x14ac:dyDescent="0.35">
      <c r="A1171" s="19" t="s">
        <v>1587</v>
      </c>
      <c r="B1171" s="20" t="s">
        <v>340</v>
      </c>
      <c r="C1171" s="20" t="s">
        <v>1254</v>
      </c>
      <c r="D1171" s="20" t="s">
        <v>1254</v>
      </c>
      <c r="E1171" s="20" t="s">
        <v>25</v>
      </c>
      <c r="F1171" s="20"/>
      <c r="G1171" s="20" t="s">
        <v>97</v>
      </c>
      <c r="H1171" s="20" t="s">
        <v>98</v>
      </c>
      <c r="I1171" s="20" t="s">
        <v>174</v>
      </c>
      <c r="J1171" s="39">
        <v>25</v>
      </c>
      <c r="K1171" s="39">
        <v>0</v>
      </c>
      <c r="L1171" s="39" t="s">
        <v>1255</v>
      </c>
      <c r="M1171" s="39" t="s">
        <v>101</v>
      </c>
      <c r="N1171" s="39" t="s">
        <v>1588</v>
      </c>
      <c r="O1171" s="39" t="s">
        <v>103</v>
      </c>
      <c r="P1171" s="39" t="s">
        <v>103</v>
      </c>
      <c r="Q1171" s="39" t="s">
        <v>103</v>
      </c>
      <c r="R1171" s="39">
        <v>0</v>
      </c>
      <c r="S1171" s="39">
        <v>4</v>
      </c>
      <c r="T1171" s="39" t="s">
        <v>103</v>
      </c>
      <c r="U1171" s="39" t="s">
        <v>104</v>
      </c>
      <c r="V1171" s="39" t="s">
        <v>99</v>
      </c>
      <c r="W1171" s="39" t="s">
        <v>103</v>
      </c>
      <c r="X1171" s="39" t="s">
        <v>103</v>
      </c>
      <c r="Y1171" s="39" t="s">
        <v>103</v>
      </c>
      <c r="Z1171" s="21" t="s">
        <v>103</v>
      </c>
      <c r="AA1171" s="22" t="s">
        <v>103</v>
      </c>
      <c r="AB1171" s="20">
        <v>2023</v>
      </c>
      <c r="AC1171" s="20">
        <v>2021</v>
      </c>
      <c r="AD1171" s="23">
        <v>44361</v>
      </c>
      <c r="AE1171" s="23" t="s">
        <v>103</v>
      </c>
      <c r="AF1171" s="2" t="str">
        <f t="shared" si="18"/>
        <v/>
      </c>
    </row>
    <row r="1172" spans="1:32" x14ac:dyDescent="0.35">
      <c r="A1172" s="19" t="s">
        <v>1589</v>
      </c>
      <c r="B1172" s="20" t="s">
        <v>32</v>
      </c>
      <c r="C1172" s="20" t="s">
        <v>1254</v>
      </c>
      <c r="D1172" s="20" t="s">
        <v>1254</v>
      </c>
      <c r="E1172" s="20" t="s">
        <v>25</v>
      </c>
      <c r="F1172" s="20"/>
      <c r="G1172" s="20" t="s">
        <v>97</v>
      </c>
      <c r="H1172" s="20" t="s">
        <v>98</v>
      </c>
      <c r="I1172" s="20" t="s">
        <v>174</v>
      </c>
      <c r="J1172" s="39">
        <v>25</v>
      </c>
      <c r="K1172" s="39">
        <v>0</v>
      </c>
      <c r="L1172" s="39" t="s">
        <v>1255</v>
      </c>
      <c r="M1172" s="39" t="s">
        <v>101</v>
      </c>
      <c r="N1172" s="39" t="s">
        <v>1590</v>
      </c>
      <c r="O1172" s="39">
        <v>2530.4</v>
      </c>
      <c r="P1172" s="39">
        <v>30.634382566585959</v>
      </c>
      <c r="Q1172" s="39" t="s">
        <v>103</v>
      </c>
      <c r="R1172" s="39" t="s">
        <v>103</v>
      </c>
      <c r="S1172" s="39">
        <v>1250</v>
      </c>
      <c r="T1172" s="39" t="s">
        <v>103</v>
      </c>
      <c r="U1172" s="39" t="s">
        <v>104</v>
      </c>
      <c r="V1172" s="39">
        <v>0</v>
      </c>
      <c r="W1172" s="39" t="s">
        <v>103</v>
      </c>
      <c r="X1172" s="39">
        <v>1250</v>
      </c>
      <c r="Y1172" s="39" t="s">
        <v>103</v>
      </c>
      <c r="Z1172" s="21" t="s">
        <v>106</v>
      </c>
      <c r="AA1172" s="22">
        <v>1</v>
      </c>
      <c r="AB1172" s="20">
        <v>2023</v>
      </c>
      <c r="AC1172" s="20">
        <v>2023</v>
      </c>
      <c r="AD1172" s="23" t="s">
        <v>103</v>
      </c>
      <c r="AE1172" s="23" t="s">
        <v>103</v>
      </c>
      <c r="AF1172" s="2">
        <f t="shared" si="18"/>
        <v>30.634382566585959</v>
      </c>
    </row>
    <row r="1173" spans="1:32" x14ac:dyDescent="0.35">
      <c r="A1173" s="19" t="s">
        <v>1591</v>
      </c>
      <c r="B1173" s="20" t="s">
        <v>32</v>
      </c>
      <c r="C1173" s="20" t="s">
        <v>1254</v>
      </c>
      <c r="D1173" s="20" t="s">
        <v>1254</v>
      </c>
      <c r="E1173" s="20" t="s">
        <v>25</v>
      </c>
      <c r="F1173" s="20"/>
      <c r="G1173" s="20" t="s">
        <v>97</v>
      </c>
      <c r="H1173" s="20" t="s">
        <v>98</v>
      </c>
      <c r="I1173" s="20" t="s">
        <v>174</v>
      </c>
      <c r="J1173" s="39">
        <v>25</v>
      </c>
      <c r="K1173" s="39">
        <v>0</v>
      </c>
      <c r="L1173" s="39" t="s">
        <v>1255</v>
      </c>
      <c r="M1173" s="39" t="s">
        <v>99</v>
      </c>
      <c r="N1173" s="39" t="s">
        <v>1592</v>
      </c>
      <c r="O1173" s="39">
        <v>2554.4</v>
      </c>
      <c r="P1173" s="39">
        <v>30.924939467312353</v>
      </c>
      <c r="Q1173" s="39" t="s">
        <v>103</v>
      </c>
      <c r="R1173" s="39" t="s">
        <v>103</v>
      </c>
      <c r="S1173" s="39">
        <v>1250</v>
      </c>
      <c r="T1173" s="39" t="s">
        <v>103</v>
      </c>
      <c r="U1173" s="39" t="s">
        <v>104</v>
      </c>
      <c r="V1173" s="39" t="s">
        <v>99</v>
      </c>
      <c r="W1173" s="39" t="s">
        <v>103</v>
      </c>
      <c r="X1173" s="39">
        <v>1250</v>
      </c>
      <c r="Y1173" s="39">
        <v>1250</v>
      </c>
      <c r="Z1173" s="21">
        <v>1</v>
      </c>
      <c r="AA1173" s="22">
        <v>1</v>
      </c>
      <c r="AB1173" s="20">
        <v>2023</v>
      </c>
      <c r="AC1173" s="20">
        <v>2022</v>
      </c>
      <c r="AD1173" s="23" t="s">
        <v>103</v>
      </c>
      <c r="AE1173" s="23" t="s">
        <v>103</v>
      </c>
      <c r="AF1173" s="2">
        <f t="shared" si="18"/>
        <v>30.924939467312353</v>
      </c>
    </row>
    <row r="1174" spans="1:32" x14ac:dyDescent="0.35">
      <c r="A1174" s="19" t="s">
        <v>1593</v>
      </c>
      <c r="B1174" s="20" t="s">
        <v>32</v>
      </c>
      <c r="C1174" s="20" t="s">
        <v>1254</v>
      </c>
      <c r="D1174" s="20" t="s">
        <v>1254</v>
      </c>
      <c r="E1174" s="20" t="s">
        <v>26</v>
      </c>
      <c r="F1174" s="20"/>
      <c r="G1174" s="20" t="s">
        <v>97</v>
      </c>
      <c r="H1174" s="20" t="s">
        <v>98</v>
      </c>
      <c r="I1174" s="20" t="s">
        <v>174</v>
      </c>
      <c r="J1174" s="39">
        <v>25</v>
      </c>
      <c r="K1174" s="39">
        <v>0</v>
      </c>
      <c r="L1174" s="39" t="s">
        <v>1255</v>
      </c>
      <c r="M1174" s="39" t="s">
        <v>101</v>
      </c>
      <c r="N1174" s="39" t="s">
        <v>1594</v>
      </c>
      <c r="O1174" s="39">
        <v>3585</v>
      </c>
      <c r="P1174" s="39">
        <v>43.401937046004846</v>
      </c>
      <c r="Q1174" s="39" t="s">
        <v>103</v>
      </c>
      <c r="R1174" s="39" t="s">
        <v>103</v>
      </c>
      <c r="S1174" s="39">
        <v>100</v>
      </c>
      <c r="T1174" s="39" t="s">
        <v>103</v>
      </c>
      <c r="U1174" s="39" t="s">
        <v>109</v>
      </c>
      <c r="V1174" s="39">
        <v>0</v>
      </c>
      <c r="W1174" s="39" t="s">
        <v>103</v>
      </c>
      <c r="X1174" s="39">
        <v>100</v>
      </c>
      <c r="Y1174" s="39" t="s">
        <v>103</v>
      </c>
      <c r="Z1174" s="21" t="s">
        <v>106</v>
      </c>
      <c r="AA1174" s="22">
        <v>1</v>
      </c>
      <c r="AB1174" s="20">
        <v>2023</v>
      </c>
      <c r="AC1174" s="20">
        <v>2023</v>
      </c>
      <c r="AD1174" s="23" t="s">
        <v>103</v>
      </c>
      <c r="AE1174" s="23" t="s">
        <v>103</v>
      </c>
      <c r="AF1174" s="2">
        <f t="shared" si="18"/>
        <v>43.401937046004846</v>
      </c>
    </row>
    <row r="1175" spans="1:32" x14ac:dyDescent="0.35">
      <c r="A1175" s="19" t="s">
        <v>1595</v>
      </c>
      <c r="B1175" s="20" t="s">
        <v>32</v>
      </c>
      <c r="C1175" s="20" t="s">
        <v>1254</v>
      </c>
      <c r="D1175" s="20" t="s">
        <v>1254</v>
      </c>
      <c r="E1175" s="20" t="s">
        <v>25</v>
      </c>
      <c r="F1175" s="20"/>
      <c r="G1175" s="20" t="s">
        <v>97</v>
      </c>
      <c r="H1175" s="20" t="s">
        <v>98</v>
      </c>
      <c r="I1175" s="20" t="s">
        <v>174</v>
      </c>
      <c r="J1175" s="39">
        <v>25</v>
      </c>
      <c r="K1175" s="39">
        <v>0</v>
      </c>
      <c r="L1175" s="39" t="s">
        <v>1255</v>
      </c>
      <c r="M1175" s="39" t="s">
        <v>99</v>
      </c>
      <c r="N1175" s="39" t="s">
        <v>1596</v>
      </c>
      <c r="O1175" s="39">
        <v>2696</v>
      </c>
      <c r="P1175" s="39">
        <v>32.639225181598064</v>
      </c>
      <c r="Q1175" s="39" t="s">
        <v>103</v>
      </c>
      <c r="R1175" s="39" t="s">
        <v>103</v>
      </c>
      <c r="S1175" s="39">
        <v>500</v>
      </c>
      <c r="T1175" s="39" t="s">
        <v>103</v>
      </c>
      <c r="U1175" s="39" t="s">
        <v>104</v>
      </c>
      <c r="V1175" s="39" t="s">
        <v>99</v>
      </c>
      <c r="W1175" s="39" t="s">
        <v>103</v>
      </c>
      <c r="X1175" s="39">
        <v>500</v>
      </c>
      <c r="Y1175" s="39">
        <v>500</v>
      </c>
      <c r="Z1175" s="21">
        <v>1</v>
      </c>
      <c r="AA1175" s="22">
        <v>1</v>
      </c>
      <c r="AB1175" s="20">
        <v>2023</v>
      </c>
      <c r="AC1175" s="20">
        <v>2022</v>
      </c>
      <c r="AD1175" s="23" t="s">
        <v>103</v>
      </c>
      <c r="AE1175" s="23" t="s">
        <v>103</v>
      </c>
      <c r="AF1175" s="2">
        <f t="shared" si="18"/>
        <v>32.639225181598064</v>
      </c>
    </row>
    <row r="1176" spans="1:32" x14ac:dyDescent="0.35">
      <c r="A1176" s="19" t="s">
        <v>1597</v>
      </c>
      <c r="B1176" s="20" t="s">
        <v>340</v>
      </c>
      <c r="C1176" s="20" t="s">
        <v>1254</v>
      </c>
      <c r="D1176" s="20" t="s">
        <v>1254</v>
      </c>
      <c r="E1176" s="20" t="s">
        <v>25</v>
      </c>
      <c r="F1176" s="20"/>
      <c r="G1176" s="20" t="s">
        <v>97</v>
      </c>
      <c r="H1176" s="20" t="s">
        <v>98</v>
      </c>
      <c r="I1176" s="20" t="s">
        <v>174</v>
      </c>
      <c r="J1176" s="39">
        <v>25</v>
      </c>
      <c r="K1176" s="39">
        <v>0</v>
      </c>
      <c r="L1176" s="39" t="s">
        <v>1255</v>
      </c>
      <c r="M1176" s="39" t="s">
        <v>101</v>
      </c>
      <c r="N1176" s="39" t="s">
        <v>1598</v>
      </c>
      <c r="O1176" s="39" t="s">
        <v>103</v>
      </c>
      <c r="P1176" s="39" t="s">
        <v>103</v>
      </c>
      <c r="Q1176" s="39" t="s">
        <v>103</v>
      </c>
      <c r="R1176" s="39">
        <v>0</v>
      </c>
      <c r="S1176" s="39">
        <v>8</v>
      </c>
      <c r="T1176" s="39" t="s">
        <v>103</v>
      </c>
      <c r="U1176" s="39" t="s">
        <v>104</v>
      </c>
      <c r="V1176" s="39" t="s">
        <v>99</v>
      </c>
      <c r="W1176" s="39" t="s">
        <v>103</v>
      </c>
      <c r="X1176" s="39" t="s">
        <v>103</v>
      </c>
      <c r="Y1176" s="39" t="s">
        <v>103</v>
      </c>
      <c r="Z1176" s="21" t="s">
        <v>103</v>
      </c>
      <c r="AA1176" s="22" t="s">
        <v>103</v>
      </c>
      <c r="AB1176" s="20">
        <v>2023</v>
      </c>
      <c r="AC1176" s="20">
        <v>2021</v>
      </c>
      <c r="AD1176" s="23">
        <v>44316</v>
      </c>
      <c r="AE1176" s="23" t="s">
        <v>103</v>
      </c>
      <c r="AF1176" s="2" t="str">
        <f t="shared" si="18"/>
        <v/>
      </c>
    </row>
    <row r="1177" spans="1:32" x14ac:dyDescent="0.35">
      <c r="A1177" s="19" t="s">
        <v>1599</v>
      </c>
      <c r="B1177" s="20" t="s">
        <v>32</v>
      </c>
      <c r="C1177" s="20" t="s">
        <v>1254</v>
      </c>
      <c r="D1177" s="20" t="s">
        <v>1254</v>
      </c>
      <c r="E1177" s="20" t="s">
        <v>25</v>
      </c>
      <c r="F1177" s="20"/>
      <c r="G1177" s="20" t="s">
        <v>97</v>
      </c>
      <c r="H1177" s="20" t="s">
        <v>98</v>
      </c>
      <c r="I1177" s="20" t="s">
        <v>174</v>
      </c>
      <c r="J1177" s="39">
        <v>25</v>
      </c>
      <c r="K1177" s="39">
        <v>0</v>
      </c>
      <c r="L1177" s="39" t="s">
        <v>1255</v>
      </c>
      <c r="M1177" s="39" t="s">
        <v>99</v>
      </c>
      <c r="N1177" s="39" t="s">
        <v>1600</v>
      </c>
      <c r="O1177" s="39">
        <v>4099.1660000000002</v>
      </c>
      <c r="P1177" s="39">
        <v>49.626707021791773</v>
      </c>
      <c r="Q1177" s="39" t="s">
        <v>103</v>
      </c>
      <c r="R1177" s="39" t="s">
        <v>103</v>
      </c>
      <c r="S1177" s="39">
        <v>1000</v>
      </c>
      <c r="T1177" s="39" t="s">
        <v>103</v>
      </c>
      <c r="U1177" s="39" t="s">
        <v>104</v>
      </c>
      <c r="V1177" s="39" t="s">
        <v>99</v>
      </c>
      <c r="W1177" s="39" t="s">
        <v>103</v>
      </c>
      <c r="X1177" s="39">
        <v>960</v>
      </c>
      <c r="Y1177" s="39">
        <v>960</v>
      </c>
      <c r="Z1177" s="21">
        <v>1</v>
      </c>
      <c r="AA1177" s="22">
        <v>0.96</v>
      </c>
      <c r="AB1177" s="20">
        <v>2023</v>
      </c>
      <c r="AC1177" s="20">
        <v>2022</v>
      </c>
      <c r="AD1177" s="23" t="s">
        <v>103</v>
      </c>
      <c r="AE1177" s="23" t="s">
        <v>103</v>
      </c>
      <c r="AF1177" s="2">
        <f t="shared" si="18"/>
        <v>49.626707021791773</v>
      </c>
    </row>
    <row r="1178" spans="1:32" x14ac:dyDescent="0.35">
      <c r="A1178" s="19" t="s">
        <v>1601</v>
      </c>
      <c r="B1178" s="20" t="s">
        <v>340</v>
      </c>
      <c r="C1178" s="20" t="s">
        <v>1254</v>
      </c>
      <c r="D1178" s="20" t="s">
        <v>1254</v>
      </c>
      <c r="E1178" s="20" t="s">
        <v>51</v>
      </c>
      <c r="F1178" s="20"/>
      <c r="G1178" s="20" t="s">
        <v>97</v>
      </c>
      <c r="H1178" s="20" t="s">
        <v>98</v>
      </c>
      <c r="I1178" s="20" t="s">
        <v>174</v>
      </c>
      <c r="J1178" s="39">
        <v>25</v>
      </c>
      <c r="K1178" s="39">
        <v>0</v>
      </c>
      <c r="L1178" s="39" t="s">
        <v>1255</v>
      </c>
      <c r="M1178" s="39" t="s">
        <v>101</v>
      </c>
      <c r="N1178" s="39" t="s">
        <v>1602</v>
      </c>
      <c r="O1178" s="39" t="s">
        <v>103</v>
      </c>
      <c r="P1178" s="39" t="s">
        <v>103</v>
      </c>
      <c r="Q1178" s="39" t="s">
        <v>103</v>
      </c>
      <c r="R1178" s="39">
        <v>0</v>
      </c>
      <c r="S1178" s="39">
        <v>150</v>
      </c>
      <c r="T1178" s="39" t="s">
        <v>103</v>
      </c>
      <c r="U1178" s="39" t="s">
        <v>121</v>
      </c>
      <c r="V1178" s="39" t="s">
        <v>99</v>
      </c>
      <c r="W1178" s="39" t="s">
        <v>103</v>
      </c>
      <c r="X1178" s="39" t="s">
        <v>103</v>
      </c>
      <c r="Y1178" s="39" t="s">
        <v>103</v>
      </c>
      <c r="Z1178" s="21" t="s">
        <v>103</v>
      </c>
      <c r="AA1178" s="22" t="s">
        <v>103</v>
      </c>
      <c r="AB1178" s="20">
        <v>2023</v>
      </c>
      <c r="AC1178" s="20">
        <v>2021</v>
      </c>
      <c r="AD1178" s="23" t="s">
        <v>103</v>
      </c>
      <c r="AE1178" s="23" t="s">
        <v>103</v>
      </c>
      <c r="AF1178" s="2" t="str">
        <f t="shared" si="18"/>
        <v/>
      </c>
    </row>
    <row r="1179" spans="1:32" x14ac:dyDescent="0.35">
      <c r="A1179" s="19" t="s">
        <v>1603</v>
      </c>
      <c r="B1179" s="20" t="s">
        <v>340</v>
      </c>
      <c r="C1179" s="20" t="s">
        <v>1254</v>
      </c>
      <c r="D1179" s="20" t="s">
        <v>1254</v>
      </c>
      <c r="E1179" s="20" t="s">
        <v>25</v>
      </c>
      <c r="F1179" s="20"/>
      <c r="G1179" s="20" t="s">
        <v>97</v>
      </c>
      <c r="H1179" s="20" t="s">
        <v>98</v>
      </c>
      <c r="I1179" s="20" t="s">
        <v>174</v>
      </c>
      <c r="J1179" s="39">
        <v>25</v>
      </c>
      <c r="K1179" s="39">
        <v>0</v>
      </c>
      <c r="L1179" s="39" t="s">
        <v>1255</v>
      </c>
      <c r="M1179" s="39" t="s">
        <v>101</v>
      </c>
      <c r="N1179" s="39" t="s">
        <v>1604</v>
      </c>
      <c r="O1179" s="39" t="s">
        <v>103</v>
      </c>
      <c r="P1179" s="39" t="s">
        <v>103</v>
      </c>
      <c r="Q1179" s="39" t="s">
        <v>103</v>
      </c>
      <c r="R1179" s="39">
        <v>0</v>
      </c>
      <c r="S1179" s="39">
        <v>740</v>
      </c>
      <c r="T1179" s="39" t="s">
        <v>103</v>
      </c>
      <c r="U1179" s="39" t="s">
        <v>104</v>
      </c>
      <c r="V1179" s="39" t="s">
        <v>99</v>
      </c>
      <c r="W1179" s="39" t="s">
        <v>103</v>
      </c>
      <c r="X1179" s="39" t="s">
        <v>103</v>
      </c>
      <c r="Y1179" s="39" t="s">
        <v>103</v>
      </c>
      <c r="Z1179" s="21" t="s">
        <v>103</v>
      </c>
      <c r="AA1179" s="22" t="s">
        <v>103</v>
      </c>
      <c r="AB1179" s="20">
        <v>2023</v>
      </c>
      <c r="AC1179" s="20">
        <v>2021</v>
      </c>
      <c r="AD1179" s="23">
        <v>44354</v>
      </c>
      <c r="AE1179" s="23" t="s">
        <v>103</v>
      </c>
      <c r="AF1179" s="2" t="str">
        <f t="shared" si="18"/>
        <v/>
      </c>
    </row>
    <row r="1180" spans="1:32" x14ac:dyDescent="0.35">
      <c r="A1180" s="19" t="s">
        <v>1605</v>
      </c>
      <c r="B1180" s="20" t="s">
        <v>340</v>
      </c>
      <c r="C1180" s="20" t="s">
        <v>1254</v>
      </c>
      <c r="D1180" s="20" t="s">
        <v>1254</v>
      </c>
      <c r="E1180" s="20" t="s">
        <v>25</v>
      </c>
      <c r="F1180" s="20"/>
      <c r="G1180" s="20" t="s">
        <v>97</v>
      </c>
      <c r="H1180" s="20" t="s">
        <v>98</v>
      </c>
      <c r="I1180" s="20" t="s">
        <v>174</v>
      </c>
      <c r="J1180" s="39">
        <v>25</v>
      </c>
      <c r="K1180" s="39">
        <v>0</v>
      </c>
      <c r="L1180" s="39" t="s">
        <v>1255</v>
      </c>
      <c r="M1180" s="39" t="s">
        <v>101</v>
      </c>
      <c r="N1180" s="39" t="s">
        <v>1606</v>
      </c>
      <c r="O1180" s="39" t="s">
        <v>103</v>
      </c>
      <c r="P1180" s="39" t="s">
        <v>103</v>
      </c>
      <c r="Q1180" s="39" t="s">
        <v>103</v>
      </c>
      <c r="R1180" s="39">
        <v>0</v>
      </c>
      <c r="S1180" s="39">
        <v>15</v>
      </c>
      <c r="T1180" s="39" t="s">
        <v>103</v>
      </c>
      <c r="U1180" s="39" t="s">
        <v>104</v>
      </c>
      <c r="V1180" s="39" t="s">
        <v>99</v>
      </c>
      <c r="W1180" s="39" t="s">
        <v>103</v>
      </c>
      <c r="X1180" s="39" t="s">
        <v>103</v>
      </c>
      <c r="Y1180" s="39" t="s">
        <v>103</v>
      </c>
      <c r="Z1180" s="21" t="s">
        <v>103</v>
      </c>
      <c r="AA1180" s="22" t="s">
        <v>103</v>
      </c>
      <c r="AB1180" s="20">
        <v>2023</v>
      </c>
      <c r="AC1180" s="20">
        <v>2021</v>
      </c>
      <c r="AD1180" s="23">
        <v>44347</v>
      </c>
      <c r="AE1180" s="23" t="s">
        <v>103</v>
      </c>
      <c r="AF1180" s="2" t="str">
        <f t="shared" si="18"/>
        <v/>
      </c>
    </row>
    <row r="1181" spans="1:32" x14ac:dyDescent="0.35">
      <c r="A1181" s="19" t="s">
        <v>1607</v>
      </c>
      <c r="B1181" s="20" t="s">
        <v>32</v>
      </c>
      <c r="C1181" s="20" t="s">
        <v>1254</v>
      </c>
      <c r="D1181" s="20" t="s">
        <v>1254</v>
      </c>
      <c r="E1181" s="20" t="s">
        <v>25</v>
      </c>
      <c r="F1181" s="20"/>
      <c r="G1181" s="20" t="s">
        <v>97</v>
      </c>
      <c r="H1181" s="20" t="s">
        <v>98</v>
      </c>
      <c r="I1181" s="20" t="s">
        <v>174</v>
      </c>
      <c r="J1181" s="39">
        <v>25</v>
      </c>
      <c r="K1181" s="39">
        <v>0</v>
      </c>
      <c r="L1181" s="39" t="s">
        <v>1255</v>
      </c>
      <c r="M1181" s="39" t="s">
        <v>99</v>
      </c>
      <c r="N1181" s="39" t="s">
        <v>1608</v>
      </c>
      <c r="O1181" s="39">
        <v>3825.2</v>
      </c>
      <c r="P1181" s="39">
        <v>46.309927360774822</v>
      </c>
      <c r="Q1181" s="39" t="s">
        <v>103</v>
      </c>
      <c r="R1181" s="39" t="s">
        <v>103</v>
      </c>
      <c r="S1181" s="39">
        <v>300</v>
      </c>
      <c r="T1181" s="39" t="s">
        <v>103</v>
      </c>
      <c r="U1181" s="39" t="s">
        <v>104</v>
      </c>
      <c r="V1181" s="39" t="s">
        <v>99</v>
      </c>
      <c r="W1181" s="39" t="s">
        <v>103</v>
      </c>
      <c r="X1181" s="39">
        <v>250</v>
      </c>
      <c r="Y1181" s="39">
        <v>250</v>
      </c>
      <c r="Z1181" s="21">
        <v>1</v>
      </c>
      <c r="AA1181" s="22">
        <v>0.83333333333333337</v>
      </c>
      <c r="AB1181" s="20">
        <v>2023</v>
      </c>
      <c r="AC1181" s="20">
        <v>2022</v>
      </c>
      <c r="AD1181" s="23" t="s">
        <v>103</v>
      </c>
      <c r="AE1181" s="23" t="s">
        <v>103</v>
      </c>
      <c r="AF1181" s="2">
        <f t="shared" si="18"/>
        <v>46.309927360774822</v>
      </c>
    </row>
    <row r="1182" spans="1:32" x14ac:dyDescent="0.35">
      <c r="A1182" s="19" t="s">
        <v>1609</v>
      </c>
      <c r="B1182" s="20" t="s">
        <v>32</v>
      </c>
      <c r="C1182" s="20" t="s">
        <v>1254</v>
      </c>
      <c r="D1182" s="20" t="s">
        <v>1254</v>
      </c>
      <c r="E1182" s="20" t="s">
        <v>25</v>
      </c>
      <c r="F1182" s="20"/>
      <c r="G1182" s="20" t="s">
        <v>97</v>
      </c>
      <c r="H1182" s="20" t="s">
        <v>98</v>
      </c>
      <c r="I1182" s="20" t="s">
        <v>174</v>
      </c>
      <c r="J1182" s="39">
        <v>25</v>
      </c>
      <c r="K1182" s="39">
        <v>0</v>
      </c>
      <c r="L1182" s="39" t="s">
        <v>1255</v>
      </c>
      <c r="M1182" s="39" t="s">
        <v>99</v>
      </c>
      <c r="N1182" s="39" t="s">
        <v>1610</v>
      </c>
      <c r="O1182" s="39">
        <v>2613</v>
      </c>
      <c r="P1182" s="39">
        <v>31.634382566585959</v>
      </c>
      <c r="Q1182" s="39" t="s">
        <v>103</v>
      </c>
      <c r="R1182" s="39" t="s">
        <v>103</v>
      </c>
      <c r="S1182" s="39">
        <v>1000</v>
      </c>
      <c r="T1182" s="39" t="s">
        <v>103</v>
      </c>
      <c r="U1182" s="39" t="s">
        <v>104</v>
      </c>
      <c r="V1182" s="39" t="s">
        <v>99</v>
      </c>
      <c r="W1182" s="39" t="s">
        <v>103</v>
      </c>
      <c r="X1182" s="39">
        <v>1000</v>
      </c>
      <c r="Y1182" s="39">
        <v>1000</v>
      </c>
      <c r="Z1182" s="21">
        <v>1</v>
      </c>
      <c r="AA1182" s="22">
        <v>1</v>
      </c>
      <c r="AB1182" s="20">
        <v>2023</v>
      </c>
      <c r="AC1182" s="20">
        <v>2023</v>
      </c>
      <c r="AD1182" s="23" t="s">
        <v>103</v>
      </c>
      <c r="AE1182" s="23" t="s">
        <v>103</v>
      </c>
      <c r="AF1182" s="2">
        <f t="shared" si="18"/>
        <v>31.634382566585959</v>
      </c>
    </row>
    <row r="1183" spans="1:32" x14ac:dyDescent="0.35">
      <c r="A1183" s="19" t="s">
        <v>1611</v>
      </c>
      <c r="B1183" s="20" t="s">
        <v>32</v>
      </c>
      <c r="C1183" s="20" t="s">
        <v>1254</v>
      </c>
      <c r="D1183" s="20" t="s">
        <v>1254</v>
      </c>
      <c r="E1183" s="20" t="s">
        <v>25</v>
      </c>
      <c r="F1183" s="20"/>
      <c r="G1183" s="20" t="s">
        <v>97</v>
      </c>
      <c r="H1183" s="20" t="s">
        <v>98</v>
      </c>
      <c r="I1183" s="20" t="s">
        <v>174</v>
      </c>
      <c r="J1183" s="39">
        <v>25</v>
      </c>
      <c r="K1183" s="39">
        <v>0</v>
      </c>
      <c r="L1183" s="39" t="s">
        <v>1255</v>
      </c>
      <c r="M1183" s="39" t="s">
        <v>99</v>
      </c>
      <c r="N1183" s="39" t="s">
        <v>1612</v>
      </c>
      <c r="O1183" s="39">
        <v>6688.33</v>
      </c>
      <c r="P1183" s="39">
        <v>80.972518159806299</v>
      </c>
      <c r="Q1183" s="39" t="s">
        <v>103</v>
      </c>
      <c r="R1183" s="39" t="s">
        <v>103</v>
      </c>
      <c r="S1183" s="39">
        <v>1200</v>
      </c>
      <c r="T1183" s="39" t="s">
        <v>103</v>
      </c>
      <c r="U1183" s="39" t="s">
        <v>104</v>
      </c>
      <c r="V1183" s="39" t="s">
        <v>99</v>
      </c>
      <c r="W1183" s="39" t="s">
        <v>103</v>
      </c>
      <c r="X1183" s="39">
        <v>600</v>
      </c>
      <c r="Y1183" s="39">
        <v>600</v>
      </c>
      <c r="Z1183" s="21">
        <v>1</v>
      </c>
      <c r="AA1183" s="22">
        <v>0.5</v>
      </c>
      <c r="AB1183" s="20">
        <v>2023</v>
      </c>
      <c r="AC1183" s="20">
        <v>2023</v>
      </c>
      <c r="AD1183" s="23" t="s">
        <v>103</v>
      </c>
      <c r="AE1183" s="23" t="s">
        <v>103</v>
      </c>
      <c r="AF1183" s="2">
        <f t="shared" si="18"/>
        <v>80.972518159806299</v>
      </c>
    </row>
    <row r="1184" spans="1:32" x14ac:dyDescent="0.35">
      <c r="A1184" s="19" t="s">
        <v>1613</v>
      </c>
      <c r="B1184" s="20" t="s">
        <v>32</v>
      </c>
      <c r="C1184" s="20" t="s">
        <v>1254</v>
      </c>
      <c r="D1184" s="20" t="s">
        <v>1254</v>
      </c>
      <c r="E1184" s="20" t="s">
        <v>25</v>
      </c>
      <c r="F1184" s="20"/>
      <c r="G1184" s="20" t="s">
        <v>97</v>
      </c>
      <c r="H1184" s="20" t="s">
        <v>98</v>
      </c>
      <c r="I1184" s="20" t="s">
        <v>174</v>
      </c>
      <c r="J1184" s="39">
        <v>25</v>
      </c>
      <c r="K1184" s="39">
        <v>0</v>
      </c>
      <c r="L1184" s="39" t="s">
        <v>1255</v>
      </c>
      <c r="M1184" s="39" t="s">
        <v>99</v>
      </c>
      <c r="N1184" s="39" t="s">
        <v>1614</v>
      </c>
      <c r="O1184" s="39">
        <v>2640</v>
      </c>
      <c r="P1184" s="39">
        <v>31.961259079903151</v>
      </c>
      <c r="Q1184" s="39" t="s">
        <v>103</v>
      </c>
      <c r="R1184" s="39" t="s">
        <v>103</v>
      </c>
      <c r="S1184" s="39">
        <v>810</v>
      </c>
      <c r="T1184" s="39" t="s">
        <v>103</v>
      </c>
      <c r="U1184" s="39" t="s">
        <v>104</v>
      </c>
      <c r="V1184" s="39" t="s">
        <v>99</v>
      </c>
      <c r="W1184" s="39" t="s">
        <v>103</v>
      </c>
      <c r="X1184" s="39">
        <v>810</v>
      </c>
      <c r="Y1184" s="39" t="s">
        <v>103</v>
      </c>
      <c r="Z1184" s="21">
        <v>0</v>
      </c>
      <c r="AA1184" s="22">
        <v>1</v>
      </c>
      <c r="AB1184" s="20">
        <v>2023</v>
      </c>
      <c r="AC1184" s="20">
        <v>2023</v>
      </c>
      <c r="AD1184" s="23" t="s">
        <v>103</v>
      </c>
      <c r="AE1184" s="23" t="s">
        <v>103</v>
      </c>
      <c r="AF1184" s="2">
        <f t="shared" si="18"/>
        <v>31.961259079903151</v>
      </c>
    </row>
    <row r="1185" spans="1:32" x14ac:dyDescent="0.35">
      <c r="A1185" s="19" t="s">
        <v>1615</v>
      </c>
      <c r="B1185" s="20" t="s">
        <v>32</v>
      </c>
      <c r="C1185" s="20" t="s">
        <v>1254</v>
      </c>
      <c r="D1185" s="20" t="s">
        <v>1254</v>
      </c>
      <c r="E1185" s="20" t="s">
        <v>26</v>
      </c>
      <c r="F1185" s="20"/>
      <c r="G1185" s="20" t="s">
        <v>97</v>
      </c>
      <c r="H1185" s="20" t="s">
        <v>98</v>
      </c>
      <c r="I1185" s="20" t="s">
        <v>174</v>
      </c>
      <c r="J1185" s="39">
        <v>25</v>
      </c>
      <c r="K1185" s="39">
        <v>0</v>
      </c>
      <c r="L1185" s="39" t="s">
        <v>1255</v>
      </c>
      <c r="M1185" s="39" t="s">
        <v>99</v>
      </c>
      <c r="N1185" s="39" t="s">
        <v>1616</v>
      </c>
      <c r="O1185" s="39">
        <v>3223.47</v>
      </c>
      <c r="P1185" s="39">
        <v>39.025060532687654</v>
      </c>
      <c r="Q1185" s="39" t="s">
        <v>103</v>
      </c>
      <c r="R1185" s="39" t="s">
        <v>103</v>
      </c>
      <c r="S1185" s="39">
        <v>1200</v>
      </c>
      <c r="T1185" s="39" t="s">
        <v>103</v>
      </c>
      <c r="U1185" s="39" t="s">
        <v>109</v>
      </c>
      <c r="V1185" s="39" t="s">
        <v>99</v>
      </c>
      <c r="W1185" s="39" t="s">
        <v>103</v>
      </c>
      <c r="X1185" s="39">
        <v>690</v>
      </c>
      <c r="Y1185" s="39">
        <v>690</v>
      </c>
      <c r="Z1185" s="21">
        <v>1</v>
      </c>
      <c r="AA1185" s="22">
        <v>0.57499999999999996</v>
      </c>
      <c r="AB1185" s="20">
        <v>2023</v>
      </c>
      <c r="AC1185" s="20">
        <v>2023</v>
      </c>
      <c r="AD1185" s="23" t="s">
        <v>103</v>
      </c>
      <c r="AE1185" s="23" t="s">
        <v>103</v>
      </c>
      <c r="AF1185" s="2">
        <f t="shared" si="18"/>
        <v>39.025060532687654</v>
      </c>
    </row>
    <row r="1186" spans="1:32" x14ac:dyDescent="0.35">
      <c r="A1186" s="19" t="s">
        <v>1617</v>
      </c>
      <c r="B1186" s="20" t="s">
        <v>32</v>
      </c>
      <c r="C1186" s="20" t="s">
        <v>1254</v>
      </c>
      <c r="D1186" s="20" t="s">
        <v>1254</v>
      </c>
      <c r="E1186" s="20" t="s">
        <v>47</v>
      </c>
      <c r="F1186" s="20"/>
      <c r="G1186" s="20" t="s">
        <v>97</v>
      </c>
      <c r="H1186" s="20" t="s">
        <v>98</v>
      </c>
      <c r="I1186" s="20" t="s">
        <v>174</v>
      </c>
      <c r="J1186" s="39">
        <v>25</v>
      </c>
      <c r="K1186" s="39">
        <v>0</v>
      </c>
      <c r="L1186" s="39" t="s">
        <v>1255</v>
      </c>
      <c r="M1186" s="39" t="s">
        <v>99</v>
      </c>
      <c r="N1186" s="39" t="s">
        <v>1618</v>
      </c>
      <c r="O1186" s="39">
        <v>4701.5</v>
      </c>
      <c r="P1186" s="39">
        <v>56.91888619854722</v>
      </c>
      <c r="Q1186" s="39" t="s">
        <v>103</v>
      </c>
      <c r="R1186" s="39" t="s">
        <v>103</v>
      </c>
      <c r="S1186" s="39">
        <v>1200</v>
      </c>
      <c r="T1186" s="39" t="s">
        <v>103</v>
      </c>
      <c r="U1186" s="39" t="s">
        <v>129</v>
      </c>
      <c r="V1186" s="39" t="s">
        <v>99</v>
      </c>
      <c r="W1186" s="39" t="s">
        <v>103</v>
      </c>
      <c r="X1186" s="39">
        <v>1200</v>
      </c>
      <c r="Y1186" s="39">
        <v>1200</v>
      </c>
      <c r="Z1186" s="21">
        <v>1</v>
      </c>
      <c r="AA1186" s="22">
        <v>1</v>
      </c>
      <c r="AB1186" s="20">
        <v>2023</v>
      </c>
      <c r="AC1186" s="20">
        <v>2022</v>
      </c>
      <c r="AD1186" s="23" t="s">
        <v>103</v>
      </c>
      <c r="AE1186" s="23" t="s">
        <v>103</v>
      </c>
      <c r="AF1186" s="2">
        <f t="shared" si="18"/>
        <v>56.91888619854722</v>
      </c>
    </row>
    <row r="1187" spans="1:32" x14ac:dyDescent="0.35">
      <c r="A1187" s="19" t="s">
        <v>1619</v>
      </c>
      <c r="B1187" s="20" t="s">
        <v>340</v>
      </c>
      <c r="C1187" s="20" t="s">
        <v>1254</v>
      </c>
      <c r="D1187" s="20" t="s">
        <v>1254</v>
      </c>
      <c r="E1187" s="20" t="s">
        <v>25</v>
      </c>
      <c r="F1187" s="20"/>
      <c r="G1187" s="20" t="s">
        <v>97</v>
      </c>
      <c r="H1187" s="20" t="s">
        <v>98</v>
      </c>
      <c r="I1187" s="20" t="s">
        <v>174</v>
      </c>
      <c r="J1187" s="39">
        <v>25</v>
      </c>
      <c r="K1187" s="39">
        <v>0</v>
      </c>
      <c r="L1187" s="39" t="s">
        <v>1255</v>
      </c>
      <c r="M1187" s="39" t="s">
        <v>101</v>
      </c>
      <c r="N1187" s="39" t="s">
        <v>1620</v>
      </c>
      <c r="O1187" s="39" t="s">
        <v>103</v>
      </c>
      <c r="P1187" s="39" t="s">
        <v>103</v>
      </c>
      <c r="Q1187" s="39" t="s">
        <v>103</v>
      </c>
      <c r="R1187" s="39">
        <v>0</v>
      </c>
      <c r="S1187" s="39">
        <v>50</v>
      </c>
      <c r="T1187" s="39" t="s">
        <v>103</v>
      </c>
      <c r="U1187" s="39" t="s">
        <v>104</v>
      </c>
      <c r="V1187" s="39" t="s">
        <v>99</v>
      </c>
      <c r="W1187" s="39" t="s">
        <v>103</v>
      </c>
      <c r="X1187" s="39" t="s">
        <v>103</v>
      </c>
      <c r="Y1187" s="39" t="s">
        <v>103</v>
      </c>
      <c r="Z1187" s="21" t="s">
        <v>103</v>
      </c>
      <c r="AA1187" s="22" t="s">
        <v>103</v>
      </c>
      <c r="AB1187" s="20">
        <v>2023</v>
      </c>
      <c r="AC1187" s="20">
        <v>2021</v>
      </c>
      <c r="AD1187" s="23">
        <v>44202</v>
      </c>
      <c r="AE1187" s="23" t="s">
        <v>103</v>
      </c>
      <c r="AF1187" s="2" t="str">
        <f t="shared" si="18"/>
        <v/>
      </c>
    </row>
    <row r="1188" spans="1:32" x14ac:dyDescent="0.35">
      <c r="A1188" s="19" t="s">
        <v>1621</v>
      </c>
      <c r="B1188" s="20" t="s">
        <v>32</v>
      </c>
      <c r="C1188" s="20" t="s">
        <v>1254</v>
      </c>
      <c r="D1188" s="20" t="s">
        <v>1254</v>
      </c>
      <c r="E1188" s="20" t="s">
        <v>25</v>
      </c>
      <c r="F1188" s="20"/>
      <c r="G1188" s="20" t="s">
        <v>97</v>
      </c>
      <c r="H1188" s="20" t="s">
        <v>98</v>
      </c>
      <c r="I1188" s="20" t="s">
        <v>174</v>
      </c>
      <c r="J1188" s="39">
        <v>25</v>
      </c>
      <c r="K1188" s="39">
        <v>0</v>
      </c>
      <c r="L1188" s="39" t="s">
        <v>1255</v>
      </c>
      <c r="M1188" s="39" t="s">
        <v>99</v>
      </c>
      <c r="N1188" s="39" t="s">
        <v>1622</v>
      </c>
      <c r="O1188" s="39">
        <v>2601</v>
      </c>
      <c r="P1188" s="39">
        <v>31.489104116222762</v>
      </c>
      <c r="Q1188" s="39" t="s">
        <v>103</v>
      </c>
      <c r="R1188" s="39" t="s">
        <v>103</v>
      </c>
      <c r="S1188" s="39">
        <v>2000</v>
      </c>
      <c r="T1188" s="39" t="s">
        <v>103</v>
      </c>
      <c r="U1188" s="39" t="s">
        <v>104</v>
      </c>
      <c r="V1188" s="39" t="s">
        <v>99</v>
      </c>
      <c r="W1188" s="39" t="s">
        <v>103</v>
      </c>
      <c r="X1188" s="39">
        <v>2000</v>
      </c>
      <c r="Y1188" s="39">
        <v>2000</v>
      </c>
      <c r="Z1188" s="21">
        <v>1</v>
      </c>
      <c r="AA1188" s="22">
        <v>1</v>
      </c>
      <c r="AB1188" s="20">
        <v>2023</v>
      </c>
      <c r="AC1188" s="20">
        <v>2023</v>
      </c>
      <c r="AD1188" s="23" t="s">
        <v>103</v>
      </c>
      <c r="AE1188" s="23" t="s">
        <v>103</v>
      </c>
      <c r="AF1188" s="2">
        <f t="shared" si="18"/>
        <v>31.489104116222762</v>
      </c>
    </row>
    <row r="1189" spans="1:32" x14ac:dyDescent="0.35">
      <c r="A1189" s="19" t="s">
        <v>1623</v>
      </c>
      <c r="B1189" s="20" t="s">
        <v>32</v>
      </c>
      <c r="C1189" s="20" t="s">
        <v>1254</v>
      </c>
      <c r="D1189" s="20" t="s">
        <v>1254</v>
      </c>
      <c r="E1189" s="20" t="s">
        <v>25</v>
      </c>
      <c r="F1189" s="20"/>
      <c r="G1189" s="20" t="s">
        <v>97</v>
      </c>
      <c r="H1189" s="20" t="s">
        <v>98</v>
      </c>
      <c r="I1189" s="20" t="s">
        <v>174</v>
      </c>
      <c r="J1189" s="39">
        <v>25</v>
      </c>
      <c r="K1189" s="39">
        <v>0</v>
      </c>
      <c r="L1189" s="39" t="s">
        <v>1255</v>
      </c>
      <c r="M1189" s="39" t="s">
        <v>101</v>
      </c>
      <c r="N1189" s="39" t="s">
        <v>1624</v>
      </c>
      <c r="O1189" s="39">
        <v>2521.5</v>
      </c>
      <c r="P1189" s="39">
        <v>30.526634382566588</v>
      </c>
      <c r="Q1189" s="39" t="s">
        <v>103</v>
      </c>
      <c r="R1189" s="39" t="s">
        <v>103</v>
      </c>
      <c r="S1189" s="39">
        <v>1000</v>
      </c>
      <c r="T1189" s="39" t="s">
        <v>103</v>
      </c>
      <c r="U1189" s="39" t="s">
        <v>104</v>
      </c>
      <c r="V1189" s="39">
        <v>0</v>
      </c>
      <c r="W1189" s="39" t="s">
        <v>103</v>
      </c>
      <c r="X1189" s="39">
        <v>1000</v>
      </c>
      <c r="Y1189" s="39" t="s">
        <v>103</v>
      </c>
      <c r="Z1189" s="21" t="s">
        <v>106</v>
      </c>
      <c r="AA1189" s="22">
        <v>1</v>
      </c>
      <c r="AB1189" s="20">
        <v>2023</v>
      </c>
      <c r="AC1189" s="20">
        <v>2023</v>
      </c>
      <c r="AD1189" s="23" t="s">
        <v>103</v>
      </c>
      <c r="AE1189" s="23" t="s">
        <v>103</v>
      </c>
      <c r="AF1189" s="2">
        <f t="shared" si="18"/>
        <v>30.526634382566588</v>
      </c>
    </row>
    <row r="1190" spans="1:32" x14ac:dyDescent="0.35">
      <c r="A1190" s="19" t="s">
        <v>1625</v>
      </c>
      <c r="B1190" s="20" t="s">
        <v>32</v>
      </c>
      <c r="C1190" s="20" t="s">
        <v>1254</v>
      </c>
      <c r="D1190" s="20" t="s">
        <v>1254</v>
      </c>
      <c r="E1190" s="20" t="s">
        <v>47</v>
      </c>
      <c r="F1190" s="20"/>
      <c r="G1190" s="20" t="s">
        <v>97</v>
      </c>
      <c r="H1190" s="20" t="s">
        <v>98</v>
      </c>
      <c r="I1190" s="20" t="s">
        <v>174</v>
      </c>
      <c r="J1190" s="39">
        <v>25</v>
      </c>
      <c r="K1190" s="39">
        <v>0</v>
      </c>
      <c r="L1190" s="39" t="s">
        <v>1255</v>
      </c>
      <c r="M1190" s="39" t="s">
        <v>99</v>
      </c>
      <c r="N1190" s="39" t="s">
        <v>1626</v>
      </c>
      <c r="O1190" s="39">
        <v>4384.5</v>
      </c>
      <c r="P1190" s="39">
        <v>53.081113801452787</v>
      </c>
      <c r="Q1190" s="39" t="s">
        <v>103</v>
      </c>
      <c r="R1190" s="39" t="s">
        <v>103</v>
      </c>
      <c r="S1190" s="39">
        <v>1500</v>
      </c>
      <c r="T1190" s="39" t="s">
        <v>103</v>
      </c>
      <c r="U1190" s="39" t="s">
        <v>129</v>
      </c>
      <c r="V1190" s="39" t="s">
        <v>99</v>
      </c>
      <c r="W1190" s="39" t="s">
        <v>103</v>
      </c>
      <c r="X1190" s="39">
        <v>1184</v>
      </c>
      <c r="Y1190" s="39">
        <v>1300</v>
      </c>
      <c r="Z1190" s="21">
        <v>1.097972972972973</v>
      </c>
      <c r="AA1190" s="22">
        <v>0.78933333333333333</v>
      </c>
      <c r="AB1190" s="20">
        <v>2023</v>
      </c>
      <c r="AC1190" s="20">
        <v>2023</v>
      </c>
      <c r="AD1190" s="23" t="s">
        <v>103</v>
      </c>
      <c r="AE1190" s="23" t="s">
        <v>103</v>
      </c>
      <c r="AF1190" s="2">
        <f t="shared" si="18"/>
        <v>53.081113801452787</v>
      </c>
    </row>
    <row r="1191" spans="1:32" x14ac:dyDescent="0.35">
      <c r="A1191" s="19" t="s">
        <v>1627</v>
      </c>
      <c r="B1191" s="20" t="s">
        <v>32</v>
      </c>
      <c r="C1191" s="20" t="s">
        <v>1254</v>
      </c>
      <c r="D1191" s="20" t="s">
        <v>1254</v>
      </c>
      <c r="E1191" s="20" t="s">
        <v>51</v>
      </c>
      <c r="F1191" s="20"/>
      <c r="G1191" s="20" t="s">
        <v>97</v>
      </c>
      <c r="H1191" s="20" t="s">
        <v>98</v>
      </c>
      <c r="I1191" s="20" t="s">
        <v>174</v>
      </c>
      <c r="J1191" s="39">
        <v>25</v>
      </c>
      <c r="K1191" s="39">
        <v>0</v>
      </c>
      <c r="L1191" s="39" t="s">
        <v>1255</v>
      </c>
      <c r="M1191" s="39" t="s">
        <v>99</v>
      </c>
      <c r="N1191" s="39" t="s">
        <v>1628</v>
      </c>
      <c r="O1191" s="39">
        <v>3276.66</v>
      </c>
      <c r="P1191" s="39">
        <v>39.669007263922516</v>
      </c>
      <c r="Q1191" s="39" t="s">
        <v>103</v>
      </c>
      <c r="R1191" s="39" t="s">
        <v>103</v>
      </c>
      <c r="S1191" s="39">
        <v>225</v>
      </c>
      <c r="T1191" s="39" t="s">
        <v>103</v>
      </c>
      <c r="U1191" s="39" t="s">
        <v>147</v>
      </c>
      <c r="V1191" s="39" t="s">
        <v>99</v>
      </c>
      <c r="W1191" s="39" t="s">
        <v>103</v>
      </c>
      <c r="X1191" s="39">
        <v>225</v>
      </c>
      <c r="Y1191" s="39">
        <v>225</v>
      </c>
      <c r="Z1191" s="21">
        <v>1</v>
      </c>
      <c r="AA1191" s="22">
        <v>1</v>
      </c>
      <c r="AB1191" s="20">
        <v>2023</v>
      </c>
      <c r="AC1191" s="20">
        <v>2023</v>
      </c>
      <c r="AD1191" s="23" t="s">
        <v>103</v>
      </c>
      <c r="AE1191" s="23" t="s">
        <v>103</v>
      </c>
      <c r="AF1191" s="2">
        <f t="shared" si="18"/>
        <v>39.669007263922516</v>
      </c>
    </row>
    <row r="1192" spans="1:32" x14ac:dyDescent="0.35">
      <c r="A1192" s="19" t="s">
        <v>1629</v>
      </c>
      <c r="B1192" s="20" t="s">
        <v>340</v>
      </c>
      <c r="C1192" s="20" t="s">
        <v>1254</v>
      </c>
      <c r="D1192" s="20" t="s">
        <v>1254</v>
      </c>
      <c r="E1192" s="20" t="s">
        <v>25</v>
      </c>
      <c r="F1192" s="20"/>
      <c r="G1192" s="20" t="s">
        <v>97</v>
      </c>
      <c r="H1192" s="20" t="s">
        <v>98</v>
      </c>
      <c r="I1192" s="20" t="s">
        <v>174</v>
      </c>
      <c r="J1192" s="39">
        <v>25</v>
      </c>
      <c r="K1192" s="39">
        <v>0</v>
      </c>
      <c r="L1192" s="39" t="s">
        <v>1255</v>
      </c>
      <c r="M1192" s="39" t="s">
        <v>101</v>
      </c>
      <c r="N1192" s="39" t="s">
        <v>1630</v>
      </c>
      <c r="O1192" s="39" t="s">
        <v>103</v>
      </c>
      <c r="P1192" s="39" t="s">
        <v>103</v>
      </c>
      <c r="Q1192" s="39" t="s">
        <v>103</v>
      </c>
      <c r="R1192" s="39">
        <v>0</v>
      </c>
      <c r="S1192" s="39">
        <v>20</v>
      </c>
      <c r="T1192" s="39" t="s">
        <v>103</v>
      </c>
      <c r="U1192" s="39" t="s">
        <v>104</v>
      </c>
      <c r="V1192" s="39" t="s">
        <v>99</v>
      </c>
      <c r="W1192" s="39" t="s">
        <v>103</v>
      </c>
      <c r="X1192" s="39" t="s">
        <v>103</v>
      </c>
      <c r="Y1192" s="39" t="s">
        <v>103</v>
      </c>
      <c r="Z1192" s="21" t="s">
        <v>103</v>
      </c>
      <c r="AA1192" s="22" t="s">
        <v>103</v>
      </c>
      <c r="AB1192" s="20">
        <v>2023</v>
      </c>
      <c r="AC1192" s="20">
        <v>2021</v>
      </c>
      <c r="AD1192" s="23">
        <v>44251</v>
      </c>
      <c r="AE1192" s="23" t="s">
        <v>103</v>
      </c>
      <c r="AF1192" s="2" t="str">
        <f t="shared" si="18"/>
        <v/>
      </c>
    </row>
    <row r="1193" spans="1:32" x14ac:dyDescent="0.35">
      <c r="A1193" s="19" t="s">
        <v>1631</v>
      </c>
      <c r="B1193" s="20" t="s">
        <v>340</v>
      </c>
      <c r="C1193" s="20" t="s">
        <v>1254</v>
      </c>
      <c r="D1193" s="20" t="s">
        <v>1254</v>
      </c>
      <c r="E1193" s="20" t="s">
        <v>25</v>
      </c>
      <c r="F1193" s="20"/>
      <c r="G1193" s="20" t="s">
        <v>97</v>
      </c>
      <c r="H1193" s="20" t="s">
        <v>98</v>
      </c>
      <c r="I1193" s="20" t="s">
        <v>174</v>
      </c>
      <c r="J1193" s="39">
        <v>25</v>
      </c>
      <c r="K1193" s="39">
        <v>0</v>
      </c>
      <c r="L1193" s="39" t="s">
        <v>1255</v>
      </c>
      <c r="M1193" s="39" t="s">
        <v>101</v>
      </c>
      <c r="N1193" s="39" t="s">
        <v>1632</v>
      </c>
      <c r="O1193" s="39" t="s">
        <v>103</v>
      </c>
      <c r="P1193" s="39" t="s">
        <v>103</v>
      </c>
      <c r="Q1193" s="39" t="s">
        <v>103</v>
      </c>
      <c r="R1193" s="39">
        <v>0</v>
      </c>
      <c r="S1193" s="39">
        <v>18</v>
      </c>
      <c r="T1193" s="39" t="s">
        <v>103</v>
      </c>
      <c r="U1193" s="39" t="s">
        <v>104</v>
      </c>
      <c r="V1193" s="39" t="s">
        <v>99</v>
      </c>
      <c r="W1193" s="39" t="s">
        <v>103</v>
      </c>
      <c r="X1193" s="39" t="s">
        <v>103</v>
      </c>
      <c r="Y1193" s="39" t="s">
        <v>103</v>
      </c>
      <c r="Z1193" s="21" t="s">
        <v>103</v>
      </c>
      <c r="AA1193" s="22" t="s">
        <v>103</v>
      </c>
      <c r="AB1193" s="20">
        <v>2023</v>
      </c>
      <c r="AC1193" s="20">
        <v>2021</v>
      </c>
      <c r="AD1193" s="23">
        <v>44273</v>
      </c>
      <c r="AE1193" s="23" t="s">
        <v>103</v>
      </c>
      <c r="AF1193" s="2" t="str">
        <f t="shared" si="18"/>
        <v/>
      </c>
    </row>
    <row r="1194" spans="1:32" x14ac:dyDescent="0.35">
      <c r="A1194" s="19" t="s">
        <v>1633</v>
      </c>
      <c r="B1194" s="20" t="s">
        <v>340</v>
      </c>
      <c r="C1194" s="20" t="s">
        <v>1254</v>
      </c>
      <c r="D1194" s="20" t="s">
        <v>1254</v>
      </c>
      <c r="E1194" s="20" t="s">
        <v>25</v>
      </c>
      <c r="F1194" s="20"/>
      <c r="G1194" s="20" t="s">
        <v>97</v>
      </c>
      <c r="H1194" s="20" t="s">
        <v>98</v>
      </c>
      <c r="I1194" s="20" t="s">
        <v>174</v>
      </c>
      <c r="J1194" s="39">
        <v>25</v>
      </c>
      <c r="K1194" s="39">
        <v>0</v>
      </c>
      <c r="L1194" s="39" t="s">
        <v>1255</v>
      </c>
      <c r="M1194" s="39" t="s">
        <v>101</v>
      </c>
      <c r="N1194" s="39" t="s">
        <v>1634</v>
      </c>
      <c r="O1194" s="39" t="s">
        <v>103</v>
      </c>
      <c r="P1194" s="39" t="s">
        <v>103</v>
      </c>
      <c r="Q1194" s="39" t="s">
        <v>103</v>
      </c>
      <c r="R1194" s="39">
        <v>0</v>
      </c>
      <c r="S1194" s="39">
        <v>5</v>
      </c>
      <c r="T1194" s="39" t="s">
        <v>103</v>
      </c>
      <c r="U1194" s="39" t="s">
        <v>104</v>
      </c>
      <c r="V1194" s="39" t="s">
        <v>99</v>
      </c>
      <c r="W1194" s="39" t="s">
        <v>103</v>
      </c>
      <c r="X1194" s="39" t="s">
        <v>103</v>
      </c>
      <c r="Y1194" s="39" t="s">
        <v>103</v>
      </c>
      <c r="Z1194" s="21" t="s">
        <v>103</v>
      </c>
      <c r="AA1194" s="22" t="s">
        <v>103</v>
      </c>
      <c r="AB1194" s="20">
        <v>2023</v>
      </c>
      <c r="AC1194" s="20">
        <v>2021</v>
      </c>
      <c r="AD1194" s="23">
        <v>44362</v>
      </c>
      <c r="AE1194" s="23" t="s">
        <v>103</v>
      </c>
      <c r="AF1194" s="2" t="str">
        <f t="shared" si="18"/>
        <v/>
      </c>
    </row>
    <row r="1195" spans="1:32" x14ac:dyDescent="0.35">
      <c r="A1195" s="19" t="s">
        <v>1635</v>
      </c>
      <c r="B1195" s="20" t="s">
        <v>348</v>
      </c>
      <c r="C1195" s="20" t="s">
        <v>1254</v>
      </c>
      <c r="D1195" s="20" t="s">
        <v>1254</v>
      </c>
      <c r="E1195" s="20" t="s">
        <v>25</v>
      </c>
      <c r="F1195" s="20"/>
      <c r="G1195" s="20" t="s">
        <v>97</v>
      </c>
      <c r="H1195" s="20" t="s">
        <v>98</v>
      </c>
      <c r="I1195" s="20" t="s">
        <v>174</v>
      </c>
      <c r="J1195" s="39">
        <v>25</v>
      </c>
      <c r="K1195" s="39">
        <v>0</v>
      </c>
      <c r="L1195" s="39" t="s">
        <v>1255</v>
      </c>
      <c r="M1195" s="39" t="s">
        <v>101</v>
      </c>
      <c r="N1195" s="39" t="s">
        <v>1636</v>
      </c>
      <c r="O1195" s="39" t="s">
        <v>103</v>
      </c>
      <c r="P1195" s="39" t="s">
        <v>103</v>
      </c>
      <c r="Q1195" s="39" t="s">
        <v>103</v>
      </c>
      <c r="R1195" s="39" t="s">
        <v>103</v>
      </c>
      <c r="S1195" s="39">
        <v>500</v>
      </c>
      <c r="T1195" s="39" t="s">
        <v>103</v>
      </c>
      <c r="U1195" s="39" t="s">
        <v>104</v>
      </c>
      <c r="V1195" s="39">
        <v>0</v>
      </c>
      <c r="W1195" s="39" t="s">
        <v>103</v>
      </c>
      <c r="X1195" s="39" t="s">
        <v>103</v>
      </c>
      <c r="Y1195" s="39" t="s">
        <v>103</v>
      </c>
      <c r="Z1195" s="21" t="s">
        <v>103</v>
      </c>
      <c r="AA1195" s="22" t="s">
        <v>103</v>
      </c>
      <c r="AB1195" s="20">
        <v>2024</v>
      </c>
      <c r="AC1195" s="20">
        <v>2023</v>
      </c>
      <c r="AD1195" s="23" t="s">
        <v>103</v>
      </c>
      <c r="AE1195" s="23" t="s">
        <v>103</v>
      </c>
      <c r="AF1195" s="2" t="str">
        <f t="shared" si="18"/>
        <v/>
      </c>
    </row>
    <row r="1196" spans="1:32" x14ac:dyDescent="0.35">
      <c r="A1196" s="19" t="s">
        <v>1637</v>
      </c>
      <c r="B1196" s="20" t="s">
        <v>348</v>
      </c>
      <c r="C1196" s="20" t="s">
        <v>1254</v>
      </c>
      <c r="D1196" s="20" t="s">
        <v>1254</v>
      </c>
      <c r="E1196" s="20" t="s">
        <v>51</v>
      </c>
      <c r="F1196" s="20"/>
      <c r="G1196" s="20" t="s">
        <v>97</v>
      </c>
      <c r="H1196" s="20" t="s">
        <v>98</v>
      </c>
      <c r="I1196" s="20" t="s">
        <v>99</v>
      </c>
      <c r="J1196" s="39" t="s">
        <v>103</v>
      </c>
      <c r="K1196" s="39" t="s">
        <v>103</v>
      </c>
      <c r="L1196" s="39" t="s">
        <v>1255</v>
      </c>
      <c r="M1196" s="39" t="s">
        <v>99</v>
      </c>
      <c r="N1196" s="39" t="s">
        <v>1638</v>
      </c>
      <c r="O1196" s="39" t="s">
        <v>103</v>
      </c>
      <c r="P1196" s="39" t="s">
        <v>103</v>
      </c>
      <c r="Q1196" s="39" t="s">
        <v>103</v>
      </c>
      <c r="R1196" s="39" t="s">
        <v>103</v>
      </c>
      <c r="S1196" s="39">
        <v>1500</v>
      </c>
      <c r="T1196" s="39" t="s">
        <v>103</v>
      </c>
      <c r="U1196" s="39" t="s">
        <v>121</v>
      </c>
      <c r="V1196" s="39" t="s">
        <v>99</v>
      </c>
      <c r="W1196" s="39" t="s">
        <v>103</v>
      </c>
      <c r="X1196" s="39" t="s">
        <v>103</v>
      </c>
      <c r="Y1196" s="39" t="s">
        <v>103</v>
      </c>
      <c r="Z1196" s="21" t="s">
        <v>103</v>
      </c>
      <c r="AA1196" s="22" t="s">
        <v>103</v>
      </c>
      <c r="AB1196" s="20">
        <v>2024</v>
      </c>
      <c r="AC1196" s="20">
        <v>2022</v>
      </c>
      <c r="AD1196" s="23" t="s">
        <v>103</v>
      </c>
      <c r="AE1196" s="23" t="s">
        <v>103</v>
      </c>
      <c r="AF1196" s="2" t="str">
        <f t="shared" si="18"/>
        <v/>
      </c>
    </row>
    <row r="1197" spans="1:32" x14ac:dyDescent="0.35">
      <c r="A1197" s="19" t="s">
        <v>1639</v>
      </c>
      <c r="B1197" s="20" t="s">
        <v>348</v>
      </c>
      <c r="C1197" s="20" t="s">
        <v>1254</v>
      </c>
      <c r="D1197" s="20" t="s">
        <v>1254</v>
      </c>
      <c r="E1197" s="20" t="s">
        <v>25</v>
      </c>
      <c r="F1197" s="20"/>
      <c r="G1197" s="20" t="s">
        <v>97</v>
      </c>
      <c r="H1197" s="20" t="s">
        <v>98</v>
      </c>
      <c r="I1197" s="20" t="s">
        <v>99</v>
      </c>
      <c r="J1197" s="39" t="s">
        <v>103</v>
      </c>
      <c r="K1197" s="39" t="s">
        <v>103</v>
      </c>
      <c r="L1197" s="39" t="s">
        <v>1255</v>
      </c>
      <c r="M1197" s="39" t="s">
        <v>99</v>
      </c>
      <c r="N1197" s="39" t="s">
        <v>1640</v>
      </c>
      <c r="O1197" s="39" t="s">
        <v>103</v>
      </c>
      <c r="P1197" s="39" t="s">
        <v>103</v>
      </c>
      <c r="Q1197" s="39" t="s">
        <v>103</v>
      </c>
      <c r="R1197" s="39" t="s">
        <v>103</v>
      </c>
      <c r="S1197" s="39">
        <v>100</v>
      </c>
      <c r="T1197" s="39" t="s">
        <v>103</v>
      </c>
      <c r="U1197" s="39" t="s">
        <v>104</v>
      </c>
      <c r="V1197" s="39" t="s">
        <v>99</v>
      </c>
      <c r="W1197" s="39" t="s">
        <v>103</v>
      </c>
      <c r="X1197" s="39" t="s">
        <v>103</v>
      </c>
      <c r="Y1197" s="39" t="s">
        <v>103</v>
      </c>
      <c r="Z1197" s="21" t="s">
        <v>103</v>
      </c>
      <c r="AA1197" s="22" t="s">
        <v>103</v>
      </c>
      <c r="AB1197" s="20">
        <v>2024</v>
      </c>
      <c r="AC1197" s="20">
        <v>2022</v>
      </c>
      <c r="AD1197" s="23" t="s">
        <v>103</v>
      </c>
      <c r="AE1197" s="23" t="s">
        <v>103</v>
      </c>
      <c r="AF1197" s="2" t="str">
        <f t="shared" si="18"/>
        <v/>
      </c>
    </row>
    <row r="1198" spans="1:32" x14ac:dyDescent="0.35">
      <c r="A1198" s="19" t="s">
        <v>1641</v>
      </c>
      <c r="B1198" s="20" t="s">
        <v>348</v>
      </c>
      <c r="C1198" s="20" t="s">
        <v>1254</v>
      </c>
      <c r="D1198" s="20" t="s">
        <v>1254</v>
      </c>
      <c r="E1198" s="20" t="s">
        <v>25</v>
      </c>
      <c r="F1198" s="20"/>
      <c r="G1198" s="20" t="s">
        <v>97</v>
      </c>
      <c r="H1198" s="20" t="s">
        <v>98</v>
      </c>
      <c r="I1198" s="20" t="s">
        <v>99</v>
      </c>
      <c r="J1198" s="39" t="s">
        <v>103</v>
      </c>
      <c r="K1198" s="39" t="s">
        <v>103</v>
      </c>
      <c r="L1198" s="39" t="s">
        <v>1255</v>
      </c>
      <c r="M1198" s="39" t="s">
        <v>99</v>
      </c>
      <c r="N1198" s="39" t="s">
        <v>1642</v>
      </c>
      <c r="O1198" s="39" t="s">
        <v>103</v>
      </c>
      <c r="P1198" s="39" t="s">
        <v>103</v>
      </c>
      <c r="Q1198" s="39" t="s">
        <v>103</v>
      </c>
      <c r="R1198" s="39" t="s">
        <v>103</v>
      </c>
      <c r="S1198" s="39">
        <v>50</v>
      </c>
      <c r="T1198" s="39" t="s">
        <v>103</v>
      </c>
      <c r="U1198" s="39" t="s">
        <v>104</v>
      </c>
      <c r="V1198" s="39" t="s">
        <v>99</v>
      </c>
      <c r="W1198" s="39" t="s">
        <v>103</v>
      </c>
      <c r="X1198" s="39" t="s">
        <v>103</v>
      </c>
      <c r="Y1198" s="39" t="s">
        <v>103</v>
      </c>
      <c r="Z1198" s="21" t="s">
        <v>103</v>
      </c>
      <c r="AA1198" s="22" t="s">
        <v>103</v>
      </c>
      <c r="AB1198" s="20">
        <v>2024</v>
      </c>
      <c r="AC1198" s="20">
        <v>2022</v>
      </c>
      <c r="AD1198" s="23" t="s">
        <v>103</v>
      </c>
      <c r="AE1198" s="23" t="s">
        <v>103</v>
      </c>
      <c r="AF1198" s="2" t="str">
        <f t="shared" si="18"/>
        <v/>
      </c>
    </row>
    <row r="1199" spans="1:32" x14ac:dyDescent="0.35">
      <c r="A1199" s="19" t="s">
        <v>1643</v>
      </c>
      <c r="B1199" s="20" t="s">
        <v>348</v>
      </c>
      <c r="C1199" s="20" t="s">
        <v>1254</v>
      </c>
      <c r="D1199" s="20" t="s">
        <v>1254</v>
      </c>
      <c r="E1199" s="20" t="s">
        <v>25</v>
      </c>
      <c r="F1199" s="20"/>
      <c r="G1199" s="20" t="s">
        <v>97</v>
      </c>
      <c r="H1199" s="20" t="s">
        <v>98</v>
      </c>
      <c r="I1199" s="20" t="s">
        <v>174</v>
      </c>
      <c r="J1199" s="39">
        <v>25</v>
      </c>
      <c r="K1199" s="39">
        <v>0</v>
      </c>
      <c r="L1199" s="39" t="s">
        <v>1255</v>
      </c>
      <c r="M1199" s="39" t="s">
        <v>101</v>
      </c>
      <c r="N1199" s="39" t="s">
        <v>1644</v>
      </c>
      <c r="O1199" s="39" t="s">
        <v>103</v>
      </c>
      <c r="P1199" s="39" t="s">
        <v>103</v>
      </c>
      <c r="Q1199" s="39" t="s">
        <v>103</v>
      </c>
      <c r="R1199" s="39" t="s">
        <v>103</v>
      </c>
      <c r="S1199" s="39">
        <v>21</v>
      </c>
      <c r="T1199" s="39" t="s">
        <v>103</v>
      </c>
      <c r="U1199" s="39" t="s">
        <v>104</v>
      </c>
      <c r="V1199" s="39" t="s">
        <v>99</v>
      </c>
      <c r="W1199" s="39" t="s">
        <v>103</v>
      </c>
      <c r="X1199" s="39" t="s">
        <v>103</v>
      </c>
      <c r="Y1199" s="39" t="s">
        <v>103</v>
      </c>
      <c r="Z1199" s="21" t="s">
        <v>103</v>
      </c>
      <c r="AA1199" s="22" t="s">
        <v>103</v>
      </c>
      <c r="AB1199" s="20">
        <v>2024</v>
      </c>
      <c r="AC1199" s="20">
        <v>2022</v>
      </c>
      <c r="AD1199" s="23" t="s">
        <v>103</v>
      </c>
      <c r="AE1199" s="23" t="s">
        <v>103</v>
      </c>
      <c r="AF1199" s="2" t="str">
        <f t="shared" si="18"/>
        <v/>
      </c>
    </row>
    <row r="1200" spans="1:32" x14ac:dyDescent="0.35">
      <c r="A1200" s="19" t="s">
        <v>1645</v>
      </c>
      <c r="B1200" s="20" t="s">
        <v>348</v>
      </c>
      <c r="C1200" s="20" t="s">
        <v>1254</v>
      </c>
      <c r="D1200" s="20" t="s">
        <v>1254</v>
      </c>
      <c r="E1200" s="20" t="s">
        <v>25</v>
      </c>
      <c r="F1200" s="20"/>
      <c r="G1200" s="20" t="s">
        <v>97</v>
      </c>
      <c r="H1200" s="20" t="s">
        <v>98</v>
      </c>
      <c r="I1200" s="20" t="s">
        <v>174</v>
      </c>
      <c r="J1200" s="39">
        <v>25</v>
      </c>
      <c r="K1200" s="39">
        <v>0</v>
      </c>
      <c r="L1200" s="39" t="s">
        <v>1255</v>
      </c>
      <c r="M1200" s="39" t="s">
        <v>101</v>
      </c>
      <c r="N1200" s="39" t="s">
        <v>1646</v>
      </c>
      <c r="O1200" s="39" t="s">
        <v>103</v>
      </c>
      <c r="P1200" s="39" t="s">
        <v>103</v>
      </c>
      <c r="Q1200" s="39" t="s">
        <v>103</v>
      </c>
      <c r="R1200" s="39" t="s">
        <v>103</v>
      </c>
      <c r="S1200" s="39">
        <v>20</v>
      </c>
      <c r="T1200" s="39" t="s">
        <v>103</v>
      </c>
      <c r="U1200" s="39" t="s">
        <v>104</v>
      </c>
      <c r="V1200" s="39" t="s">
        <v>99</v>
      </c>
      <c r="W1200" s="39" t="s">
        <v>103</v>
      </c>
      <c r="X1200" s="39" t="s">
        <v>103</v>
      </c>
      <c r="Y1200" s="39" t="s">
        <v>103</v>
      </c>
      <c r="Z1200" s="21" t="s">
        <v>103</v>
      </c>
      <c r="AA1200" s="22" t="s">
        <v>103</v>
      </c>
      <c r="AB1200" s="20">
        <v>2024</v>
      </c>
      <c r="AC1200" s="20">
        <v>2022</v>
      </c>
      <c r="AD1200" s="23" t="s">
        <v>103</v>
      </c>
      <c r="AE1200" s="23" t="s">
        <v>103</v>
      </c>
      <c r="AF1200" s="2" t="str">
        <f t="shared" si="18"/>
        <v/>
      </c>
    </row>
    <row r="1201" spans="1:32" x14ac:dyDescent="0.35">
      <c r="A1201" s="19" t="s">
        <v>1647</v>
      </c>
      <c r="B1201" s="20" t="s">
        <v>348</v>
      </c>
      <c r="C1201" s="20" t="s">
        <v>1254</v>
      </c>
      <c r="D1201" s="20" t="s">
        <v>1254</v>
      </c>
      <c r="E1201" s="20" t="s">
        <v>25</v>
      </c>
      <c r="F1201" s="20"/>
      <c r="G1201" s="20" t="s">
        <v>97</v>
      </c>
      <c r="H1201" s="20" t="s">
        <v>98</v>
      </c>
      <c r="I1201" s="20" t="s">
        <v>99</v>
      </c>
      <c r="J1201" s="39" t="s">
        <v>103</v>
      </c>
      <c r="K1201" s="39" t="s">
        <v>103</v>
      </c>
      <c r="L1201" s="39" t="s">
        <v>1255</v>
      </c>
      <c r="M1201" s="39" t="s">
        <v>99</v>
      </c>
      <c r="N1201" s="39" t="s">
        <v>1648</v>
      </c>
      <c r="O1201" s="39" t="s">
        <v>103</v>
      </c>
      <c r="P1201" s="39" t="s">
        <v>103</v>
      </c>
      <c r="Q1201" s="39" t="s">
        <v>103</v>
      </c>
      <c r="R1201" s="39" t="s">
        <v>103</v>
      </c>
      <c r="S1201" s="39">
        <v>4.18</v>
      </c>
      <c r="T1201" s="39" t="s">
        <v>103</v>
      </c>
      <c r="U1201" s="39" t="s">
        <v>104</v>
      </c>
      <c r="V1201" s="39" t="s">
        <v>99</v>
      </c>
      <c r="W1201" s="39" t="s">
        <v>103</v>
      </c>
      <c r="X1201" s="39" t="s">
        <v>103</v>
      </c>
      <c r="Y1201" s="39" t="s">
        <v>103</v>
      </c>
      <c r="Z1201" s="21" t="s">
        <v>103</v>
      </c>
      <c r="AA1201" s="22" t="s">
        <v>103</v>
      </c>
      <c r="AB1201" s="20">
        <v>2024</v>
      </c>
      <c r="AC1201" s="20">
        <v>2022</v>
      </c>
      <c r="AD1201" s="23" t="s">
        <v>103</v>
      </c>
      <c r="AE1201" s="23" t="s">
        <v>103</v>
      </c>
      <c r="AF1201" s="2" t="str">
        <f t="shared" si="18"/>
        <v/>
      </c>
    </row>
    <row r="1202" spans="1:32" x14ac:dyDescent="0.35">
      <c r="A1202" s="19" t="s">
        <v>1649</v>
      </c>
      <c r="B1202" s="20" t="s">
        <v>348</v>
      </c>
      <c r="C1202" s="20" t="s">
        <v>1254</v>
      </c>
      <c r="D1202" s="20" t="s">
        <v>1254</v>
      </c>
      <c r="E1202" s="20" t="s">
        <v>25</v>
      </c>
      <c r="F1202" s="20"/>
      <c r="G1202" s="20" t="s">
        <v>97</v>
      </c>
      <c r="H1202" s="20" t="s">
        <v>98</v>
      </c>
      <c r="I1202" s="20" t="s">
        <v>174</v>
      </c>
      <c r="J1202" s="39">
        <v>25</v>
      </c>
      <c r="K1202" s="39">
        <v>0</v>
      </c>
      <c r="L1202" s="39" t="s">
        <v>1255</v>
      </c>
      <c r="M1202" s="39" t="s">
        <v>101</v>
      </c>
      <c r="N1202" s="39" t="s">
        <v>1650</v>
      </c>
      <c r="O1202" s="39" t="s">
        <v>103</v>
      </c>
      <c r="P1202" s="39" t="s">
        <v>103</v>
      </c>
      <c r="Q1202" s="39" t="s">
        <v>103</v>
      </c>
      <c r="R1202" s="39" t="s">
        <v>103</v>
      </c>
      <c r="S1202" s="39">
        <v>1</v>
      </c>
      <c r="T1202" s="39" t="s">
        <v>103</v>
      </c>
      <c r="U1202" s="39" t="s">
        <v>104</v>
      </c>
      <c r="V1202" s="39" t="s">
        <v>99</v>
      </c>
      <c r="W1202" s="39" t="s">
        <v>103</v>
      </c>
      <c r="X1202" s="39" t="s">
        <v>103</v>
      </c>
      <c r="Y1202" s="39" t="s">
        <v>103</v>
      </c>
      <c r="Z1202" s="21" t="s">
        <v>103</v>
      </c>
      <c r="AA1202" s="22" t="s">
        <v>103</v>
      </c>
      <c r="AB1202" s="20">
        <v>2024</v>
      </c>
      <c r="AC1202" s="20">
        <v>2022</v>
      </c>
      <c r="AD1202" s="23" t="s">
        <v>103</v>
      </c>
      <c r="AE1202" s="23" t="s">
        <v>103</v>
      </c>
      <c r="AF1202" s="2" t="str">
        <f t="shared" si="18"/>
        <v/>
      </c>
    </row>
    <row r="1203" spans="1:32" x14ac:dyDescent="0.35">
      <c r="A1203" s="19" t="s">
        <v>1651</v>
      </c>
      <c r="B1203" s="20" t="s">
        <v>32</v>
      </c>
      <c r="C1203" s="20" t="s">
        <v>1254</v>
      </c>
      <c r="D1203" s="20" t="s">
        <v>1254</v>
      </c>
      <c r="E1203" s="20" t="s">
        <v>51</v>
      </c>
      <c r="F1203" s="20"/>
      <c r="G1203" s="20" t="s">
        <v>97</v>
      </c>
      <c r="H1203" s="20" t="s">
        <v>98</v>
      </c>
      <c r="I1203" s="20" t="s">
        <v>174</v>
      </c>
      <c r="J1203" s="39">
        <v>25</v>
      </c>
      <c r="K1203" s="39">
        <v>0</v>
      </c>
      <c r="L1203" s="39" t="s">
        <v>1255</v>
      </c>
      <c r="M1203" s="39" t="s">
        <v>101</v>
      </c>
      <c r="N1203" s="39" t="s">
        <v>1652</v>
      </c>
      <c r="O1203" s="39">
        <v>3027.5</v>
      </c>
      <c r="P1203" s="39">
        <v>36.178109823716113</v>
      </c>
      <c r="Q1203" s="39" t="s">
        <v>103</v>
      </c>
      <c r="R1203" s="39" t="s">
        <v>103</v>
      </c>
      <c r="S1203" s="39">
        <v>500</v>
      </c>
      <c r="T1203" s="39" t="s">
        <v>103</v>
      </c>
      <c r="U1203" s="39" t="s">
        <v>147</v>
      </c>
      <c r="V1203" s="39" t="s">
        <v>171</v>
      </c>
      <c r="W1203" s="39" t="s">
        <v>103</v>
      </c>
      <c r="X1203" s="39">
        <v>200</v>
      </c>
      <c r="Y1203" s="39">
        <v>200</v>
      </c>
      <c r="Z1203" s="21">
        <v>1</v>
      </c>
      <c r="AA1203" s="22">
        <v>0.4</v>
      </c>
      <c r="AB1203" s="20">
        <v>2024</v>
      </c>
      <c r="AC1203" s="20">
        <v>2023</v>
      </c>
      <c r="AD1203" s="23" t="s">
        <v>103</v>
      </c>
      <c r="AE1203" s="23" t="s">
        <v>103</v>
      </c>
      <c r="AF1203" s="2">
        <f t="shared" si="18"/>
        <v>36.178109823716113</v>
      </c>
    </row>
    <row r="1204" spans="1:32" x14ac:dyDescent="0.35">
      <c r="A1204" s="19" t="s">
        <v>1653</v>
      </c>
      <c r="B1204" s="20" t="s">
        <v>348</v>
      </c>
      <c r="C1204" s="20" t="s">
        <v>1254</v>
      </c>
      <c r="D1204" s="20" t="s">
        <v>1254</v>
      </c>
      <c r="E1204" s="20" t="s">
        <v>49</v>
      </c>
      <c r="F1204" s="20"/>
      <c r="G1204" s="20" t="s">
        <v>97</v>
      </c>
      <c r="H1204" s="20" t="s">
        <v>98</v>
      </c>
      <c r="I1204" s="20" t="s">
        <v>174</v>
      </c>
      <c r="J1204" s="39">
        <v>25</v>
      </c>
      <c r="K1204" s="39">
        <v>0</v>
      </c>
      <c r="L1204" s="39" t="s">
        <v>1255</v>
      </c>
      <c r="M1204" s="39" t="s">
        <v>101</v>
      </c>
      <c r="N1204" s="39" t="s">
        <v>1654</v>
      </c>
      <c r="O1204" s="39" t="s">
        <v>103</v>
      </c>
      <c r="P1204" s="39" t="s">
        <v>103</v>
      </c>
      <c r="Q1204" s="39" t="s">
        <v>103</v>
      </c>
      <c r="R1204" s="39" t="s">
        <v>103</v>
      </c>
      <c r="S1204" s="39">
        <v>500</v>
      </c>
      <c r="T1204" s="39" t="s">
        <v>103</v>
      </c>
      <c r="U1204" s="39" t="s">
        <v>113</v>
      </c>
      <c r="V1204" s="39" t="s">
        <v>99</v>
      </c>
      <c r="W1204" s="39" t="s">
        <v>103</v>
      </c>
      <c r="X1204" s="39" t="s">
        <v>103</v>
      </c>
      <c r="Y1204" s="39" t="s">
        <v>103</v>
      </c>
      <c r="Z1204" s="21" t="s">
        <v>103</v>
      </c>
      <c r="AA1204" s="22" t="s">
        <v>103</v>
      </c>
      <c r="AB1204" s="20">
        <v>2024</v>
      </c>
      <c r="AC1204" s="20">
        <v>2022</v>
      </c>
      <c r="AD1204" s="23" t="s">
        <v>103</v>
      </c>
      <c r="AE1204" s="23" t="s">
        <v>103</v>
      </c>
      <c r="AF1204" s="2" t="str">
        <f t="shared" si="18"/>
        <v/>
      </c>
    </row>
    <row r="1205" spans="1:32" x14ac:dyDescent="0.35">
      <c r="A1205" s="19" t="s">
        <v>1655</v>
      </c>
      <c r="B1205" s="20" t="s">
        <v>32</v>
      </c>
      <c r="C1205" s="20" t="s">
        <v>1254</v>
      </c>
      <c r="D1205" s="20" t="s">
        <v>1254</v>
      </c>
      <c r="E1205" s="20" t="s">
        <v>26</v>
      </c>
      <c r="F1205" s="20"/>
      <c r="G1205" s="20" t="s">
        <v>97</v>
      </c>
      <c r="H1205" s="20" t="s">
        <v>98</v>
      </c>
      <c r="I1205" s="20" t="s">
        <v>174</v>
      </c>
      <c r="J1205" s="39">
        <v>25</v>
      </c>
      <c r="K1205" s="39">
        <v>0</v>
      </c>
      <c r="L1205" s="39" t="s">
        <v>1255</v>
      </c>
      <c r="M1205" s="39" t="s">
        <v>101</v>
      </c>
      <c r="N1205" s="39" t="s">
        <v>1656</v>
      </c>
      <c r="O1205" s="39">
        <v>3432.86</v>
      </c>
      <c r="P1205" s="39">
        <v>41.022092845397886</v>
      </c>
      <c r="Q1205" s="39" t="s">
        <v>103</v>
      </c>
      <c r="R1205" s="39" t="s">
        <v>103</v>
      </c>
      <c r="S1205" s="39">
        <v>1000</v>
      </c>
      <c r="T1205" s="39" t="s">
        <v>103</v>
      </c>
      <c r="U1205" s="39" t="s">
        <v>109</v>
      </c>
      <c r="V1205" s="39">
        <v>0</v>
      </c>
      <c r="W1205" s="39" t="s">
        <v>103</v>
      </c>
      <c r="X1205" s="39">
        <v>140</v>
      </c>
      <c r="Y1205" s="39">
        <v>164</v>
      </c>
      <c r="Z1205" s="21">
        <v>1.1714285714285715</v>
      </c>
      <c r="AA1205" s="22">
        <v>0.14000000000000001</v>
      </c>
      <c r="AB1205" s="20">
        <v>2024</v>
      </c>
      <c r="AC1205" s="20">
        <v>2023</v>
      </c>
      <c r="AD1205" s="23" t="s">
        <v>103</v>
      </c>
      <c r="AE1205" s="23" t="s">
        <v>103</v>
      </c>
      <c r="AF1205" s="2">
        <f t="shared" si="18"/>
        <v>41.022092845397886</v>
      </c>
    </row>
    <row r="1206" spans="1:32" x14ac:dyDescent="0.35">
      <c r="A1206" s="19" t="s">
        <v>1657</v>
      </c>
      <c r="B1206" s="20" t="s">
        <v>348</v>
      </c>
      <c r="C1206" s="20" t="s">
        <v>1254</v>
      </c>
      <c r="D1206" s="20" t="s">
        <v>1254</v>
      </c>
      <c r="E1206" s="20" t="s">
        <v>26</v>
      </c>
      <c r="F1206" s="20"/>
      <c r="G1206" s="20" t="s">
        <v>97</v>
      </c>
      <c r="H1206" s="20" t="s">
        <v>98</v>
      </c>
      <c r="I1206" s="20" t="s">
        <v>174</v>
      </c>
      <c r="J1206" s="39">
        <v>25</v>
      </c>
      <c r="K1206" s="39">
        <v>0</v>
      </c>
      <c r="L1206" s="39" t="s">
        <v>1255</v>
      </c>
      <c r="M1206" s="39" t="s">
        <v>101</v>
      </c>
      <c r="N1206" s="39" t="s">
        <v>103</v>
      </c>
      <c r="O1206" s="39" t="s">
        <v>103</v>
      </c>
      <c r="P1206" s="39" t="s">
        <v>103</v>
      </c>
      <c r="Q1206" s="39" t="s">
        <v>103</v>
      </c>
      <c r="R1206" s="39" t="s">
        <v>103</v>
      </c>
      <c r="S1206" s="39">
        <v>300</v>
      </c>
      <c r="T1206" s="39" t="s">
        <v>103</v>
      </c>
      <c r="U1206" s="39" t="s">
        <v>109</v>
      </c>
      <c r="V1206" s="39">
        <v>0</v>
      </c>
      <c r="W1206" s="39" t="s">
        <v>103</v>
      </c>
      <c r="X1206" s="39" t="s">
        <v>103</v>
      </c>
      <c r="Y1206" s="39" t="s">
        <v>103</v>
      </c>
      <c r="Z1206" s="21" t="s">
        <v>103</v>
      </c>
      <c r="AA1206" s="22" t="s">
        <v>103</v>
      </c>
      <c r="AB1206" s="20">
        <v>2024</v>
      </c>
      <c r="AC1206" s="20">
        <v>2024</v>
      </c>
      <c r="AD1206" s="23" t="s">
        <v>103</v>
      </c>
      <c r="AE1206" s="23" t="s">
        <v>103</v>
      </c>
      <c r="AF1206" s="2" t="str">
        <f t="shared" si="18"/>
        <v/>
      </c>
    </row>
    <row r="1207" spans="1:32" x14ac:dyDescent="0.35">
      <c r="A1207" s="19" t="s">
        <v>1658</v>
      </c>
      <c r="B1207" s="20" t="s">
        <v>32</v>
      </c>
      <c r="C1207" s="20" t="s">
        <v>1254</v>
      </c>
      <c r="D1207" s="20" t="s">
        <v>1254</v>
      </c>
      <c r="E1207" s="20" t="s">
        <v>25</v>
      </c>
      <c r="F1207" s="20"/>
      <c r="G1207" s="20" t="s">
        <v>97</v>
      </c>
      <c r="H1207" s="20" t="s">
        <v>98</v>
      </c>
      <c r="I1207" s="20" t="s">
        <v>174</v>
      </c>
      <c r="J1207" s="39">
        <v>25</v>
      </c>
      <c r="K1207" s="39">
        <v>0</v>
      </c>
      <c r="L1207" s="39" t="s">
        <v>1255</v>
      </c>
      <c r="M1207" s="39" t="s">
        <v>101</v>
      </c>
      <c r="N1207" s="39" t="s">
        <v>1659</v>
      </c>
      <c r="O1207" s="39">
        <v>2544.17</v>
      </c>
      <c r="P1207" s="39">
        <v>30.402398569844365</v>
      </c>
      <c r="Q1207" s="39" t="s">
        <v>103</v>
      </c>
      <c r="R1207" s="39" t="s">
        <v>103</v>
      </c>
      <c r="S1207" s="39">
        <v>1200</v>
      </c>
      <c r="T1207" s="39" t="s">
        <v>103</v>
      </c>
      <c r="U1207" s="39" t="s">
        <v>104</v>
      </c>
      <c r="V1207" s="39">
        <v>0</v>
      </c>
      <c r="W1207" s="39" t="s">
        <v>103</v>
      </c>
      <c r="X1207" s="39">
        <v>1200</v>
      </c>
      <c r="Y1207" s="39">
        <v>1200</v>
      </c>
      <c r="Z1207" s="21">
        <v>1</v>
      </c>
      <c r="AA1207" s="22">
        <v>1</v>
      </c>
      <c r="AB1207" s="20">
        <v>2024</v>
      </c>
      <c r="AC1207" s="20">
        <v>2023</v>
      </c>
      <c r="AD1207" s="23" t="s">
        <v>103</v>
      </c>
      <c r="AE1207" s="23" t="s">
        <v>103</v>
      </c>
      <c r="AF1207" s="2">
        <f t="shared" si="18"/>
        <v>30.402398569844365</v>
      </c>
    </row>
    <row r="1208" spans="1:32" x14ac:dyDescent="0.35">
      <c r="A1208" s="19" t="s">
        <v>1660</v>
      </c>
      <c r="B1208" s="20" t="s">
        <v>348</v>
      </c>
      <c r="C1208" s="20" t="s">
        <v>1254</v>
      </c>
      <c r="D1208" s="20" t="s">
        <v>1254</v>
      </c>
      <c r="E1208" s="20" t="s">
        <v>25</v>
      </c>
      <c r="F1208" s="20"/>
      <c r="G1208" s="20" t="s">
        <v>97</v>
      </c>
      <c r="H1208" s="20" t="s">
        <v>98</v>
      </c>
      <c r="I1208" s="20" t="s">
        <v>174</v>
      </c>
      <c r="J1208" s="39">
        <v>25</v>
      </c>
      <c r="K1208" s="39">
        <v>0</v>
      </c>
      <c r="L1208" s="39" t="s">
        <v>1255</v>
      </c>
      <c r="M1208" s="39" t="s">
        <v>101</v>
      </c>
      <c r="N1208" s="39" t="s">
        <v>103</v>
      </c>
      <c r="O1208" s="39" t="s">
        <v>103</v>
      </c>
      <c r="P1208" s="39" t="s">
        <v>103</v>
      </c>
      <c r="Q1208" s="39" t="s">
        <v>103</v>
      </c>
      <c r="R1208" s="39" t="s">
        <v>103</v>
      </c>
      <c r="S1208" s="39">
        <v>1125</v>
      </c>
      <c r="T1208" s="39" t="s">
        <v>103</v>
      </c>
      <c r="U1208" s="39" t="s">
        <v>104</v>
      </c>
      <c r="V1208" s="39">
        <v>0</v>
      </c>
      <c r="W1208" s="39" t="s">
        <v>103</v>
      </c>
      <c r="X1208" s="39" t="s">
        <v>103</v>
      </c>
      <c r="Y1208" s="39" t="s">
        <v>103</v>
      </c>
      <c r="Z1208" s="21" t="s">
        <v>103</v>
      </c>
      <c r="AA1208" s="22" t="s">
        <v>103</v>
      </c>
      <c r="AB1208" s="20">
        <v>2024</v>
      </c>
      <c r="AC1208" s="20">
        <v>2024</v>
      </c>
      <c r="AD1208" s="23" t="s">
        <v>103</v>
      </c>
      <c r="AE1208" s="23" t="s">
        <v>103</v>
      </c>
      <c r="AF1208" s="2" t="str">
        <f t="shared" si="18"/>
        <v/>
      </c>
    </row>
    <row r="1209" spans="1:32" x14ac:dyDescent="0.35">
      <c r="A1209" s="19" t="s">
        <v>1661</v>
      </c>
      <c r="B1209" s="20" t="s">
        <v>348</v>
      </c>
      <c r="C1209" s="20" t="s">
        <v>1254</v>
      </c>
      <c r="D1209" s="20" t="s">
        <v>1254</v>
      </c>
      <c r="E1209" s="20" t="s">
        <v>49</v>
      </c>
      <c r="F1209" s="20"/>
      <c r="G1209" s="20" t="s">
        <v>97</v>
      </c>
      <c r="H1209" s="20" t="s">
        <v>98</v>
      </c>
      <c r="I1209" s="20" t="s">
        <v>174</v>
      </c>
      <c r="J1209" s="39">
        <v>25</v>
      </c>
      <c r="K1209" s="39">
        <v>0</v>
      </c>
      <c r="L1209" s="39" t="s">
        <v>1255</v>
      </c>
      <c r="M1209" s="39" t="s">
        <v>101</v>
      </c>
      <c r="N1209" s="39" t="s">
        <v>1662</v>
      </c>
      <c r="O1209" s="39" t="s">
        <v>103</v>
      </c>
      <c r="P1209" s="39" t="s">
        <v>103</v>
      </c>
      <c r="Q1209" s="39" t="s">
        <v>103</v>
      </c>
      <c r="R1209" s="39" t="s">
        <v>103</v>
      </c>
      <c r="S1209" s="39">
        <v>500</v>
      </c>
      <c r="T1209" s="39" t="s">
        <v>103</v>
      </c>
      <c r="U1209" s="39" t="s">
        <v>113</v>
      </c>
      <c r="V1209" s="39" t="s">
        <v>99</v>
      </c>
      <c r="W1209" s="39" t="s">
        <v>103</v>
      </c>
      <c r="X1209" s="39" t="s">
        <v>103</v>
      </c>
      <c r="Y1209" s="39" t="s">
        <v>103</v>
      </c>
      <c r="Z1209" s="21" t="s">
        <v>103</v>
      </c>
      <c r="AA1209" s="22" t="s">
        <v>103</v>
      </c>
      <c r="AB1209" s="20">
        <v>2024</v>
      </c>
      <c r="AC1209" s="20">
        <v>2022</v>
      </c>
      <c r="AD1209" s="23" t="s">
        <v>103</v>
      </c>
      <c r="AE1209" s="23" t="s">
        <v>103</v>
      </c>
      <c r="AF1209" s="2" t="str">
        <f t="shared" si="18"/>
        <v/>
      </c>
    </row>
    <row r="1210" spans="1:32" x14ac:dyDescent="0.35">
      <c r="A1210" s="19" t="s">
        <v>1663</v>
      </c>
      <c r="B1210" s="20" t="s">
        <v>348</v>
      </c>
      <c r="C1210" s="20" t="s">
        <v>1254</v>
      </c>
      <c r="D1210" s="20" t="s">
        <v>1254</v>
      </c>
      <c r="E1210" s="20" t="s">
        <v>25</v>
      </c>
      <c r="F1210" s="20"/>
      <c r="G1210" s="20" t="s">
        <v>97</v>
      </c>
      <c r="H1210" s="20" t="s">
        <v>98</v>
      </c>
      <c r="I1210" s="20" t="s">
        <v>99</v>
      </c>
      <c r="J1210" s="39" t="s">
        <v>103</v>
      </c>
      <c r="K1210" s="39" t="s">
        <v>103</v>
      </c>
      <c r="L1210" s="39" t="s">
        <v>1255</v>
      </c>
      <c r="M1210" s="39" t="s">
        <v>99</v>
      </c>
      <c r="N1210" s="39" t="s">
        <v>1664</v>
      </c>
      <c r="O1210" s="39" t="s">
        <v>103</v>
      </c>
      <c r="P1210" s="39" t="s">
        <v>103</v>
      </c>
      <c r="Q1210" s="39" t="s">
        <v>103</v>
      </c>
      <c r="R1210" s="39" t="s">
        <v>103</v>
      </c>
      <c r="S1210" s="39">
        <v>30</v>
      </c>
      <c r="T1210" s="39" t="s">
        <v>103</v>
      </c>
      <c r="U1210" s="39" t="s">
        <v>104</v>
      </c>
      <c r="V1210" s="39" t="s">
        <v>99</v>
      </c>
      <c r="W1210" s="39" t="s">
        <v>103</v>
      </c>
      <c r="X1210" s="39" t="s">
        <v>103</v>
      </c>
      <c r="Y1210" s="39" t="s">
        <v>103</v>
      </c>
      <c r="Z1210" s="21" t="s">
        <v>103</v>
      </c>
      <c r="AA1210" s="22" t="s">
        <v>103</v>
      </c>
      <c r="AB1210" s="20">
        <v>2024</v>
      </c>
      <c r="AC1210" s="20">
        <v>2022</v>
      </c>
      <c r="AD1210" s="23" t="s">
        <v>103</v>
      </c>
      <c r="AE1210" s="23" t="s">
        <v>103</v>
      </c>
      <c r="AF1210" s="2" t="str">
        <f t="shared" si="18"/>
        <v/>
      </c>
    </row>
    <row r="1211" spans="1:32" x14ac:dyDescent="0.35">
      <c r="A1211" s="19" t="s">
        <v>1665</v>
      </c>
      <c r="B1211" s="20" t="s">
        <v>348</v>
      </c>
      <c r="C1211" s="20" t="s">
        <v>1254</v>
      </c>
      <c r="D1211" s="20" t="s">
        <v>1254</v>
      </c>
      <c r="E1211" s="20" t="s">
        <v>25</v>
      </c>
      <c r="F1211" s="20"/>
      <c r="G1211" s="20" t="s">
        <v>97</v>
      </c>
      <c r="H1211" s="20" t="s">
        <v>98</v>
      </c>
      <c r="I1211" s="20" t="s">
        <v>174</v>
      </c>
      <c r="J1211" s="39">
        <v>25</v>
      </c>
      <c r="K1211" s="39">
        <v>0</v>
      </c>
      <c r="L1211" s="39" t="s">
        <v>1255</v>
      </c>
      <c r="M1211" s="39" t="s">
        <v>101</v>
      </c>
      <c r="N1211" s="39" t="s">
        <v>1666</v>
      </c>
      <c r="O1211" s="39" t="s">
        <v>103</v>
      </c>
      <c r="P1211" s="39" t="s">
        <v>103</v>
      </c>
      <c r="Q1211" s="39" t="s">
        <v>103</v>
      </c>
      <c r="R1211" s="39" t="s">
        <v>103</v>
      </c>
      <c r="S1211" s="39">
        <v>18</v>
      </c>
      <c r="T1211" s="39" t="s">
        <v>103</v>
      </c>
      <c r="U1211" s="39" t="s">
        <v>104</v>
      </c>
      <c r="V1211" s="39" t="s">
        <v>99</v>
      </c>
      <c r="W1211" s="39" t="s">
        <v>103</v>
      </c>
      <c r="X1211" s="39" t="s">
        <v>103</v>
      </c>
      <c r="Y1211" s="39" t="s">
        <v>103</v>
      </c>
      <c r="Z1211" s="21" t="s">
        <v>103</v>
      </c>
      <c r="AA1211" s="22" t="s">
        <v>103</v>
      </c>
      <c r="AB1211" s="20">
        <v>2024</v>
      </c>
      <c r="AC1211" s="20">
        <v>2022</v>
      </c>
      <c r="AD1211" s="23" t="s">
        <v>103</v>
      </c>
      <c r="AE1211" s="23" t="s">
        <v>103</v>
      </c>
      <c r="AF1211" s="2" t="str">
        <f t="shared" si="18"/>
        <v/>
      </c>
    </row>
    <row r="1212" spans="1:32" x14ac:dyDescent="0.35">
      <c r="A1212" s="19" t="s">
        <v>1667</v>
      </c>
      <c r="B1212" s="20" t="s">
        <v>348</v>
      </c>
      <c r="C1212" s="20" t="s">
        <v>1254</v>
      </c>
      <c r="D1212" s="20" t="s">
        <v>1254</v>
      </c>
      <c r="E1212" s="20" t="s">
        <v>25</v>
      </c>
      <c r="F1212" s="20"/>
      <c r="G1212" s="20" t="s">
        <v>97</v>
      </c>
      <c r="H1212" s="20" t="s">
        <v>98</v>
      </c>
      <c r="I1212" s="20" t="s">
        <v>174</v>
      </c>
      <c r="J1212" s="39">
        <v>25</v>
      </c>
      <c r="K1212" s="39">
        <v>0</v>
      </c>
      <c r="L1212" s="39" t="s">
        <v>1255</v>
      </c>
      <c r="M1212" s="39" t="s">
        <v>101</v>
      </c>
      <c r="N1212" s="39" t="s">
        <v>1668</v>
      </c>
      <c r="O1212" s="39" t="s">
        <v>103</v>
      </c>
      <c r="P1212" s="39" t="s">
        <v>103</v>
      </c>
      <c r="Q1212" s="39" t="s">
        <v>103</v>
      </c>
      <c r="R1212" s="39" t="s">
        <v>103</v>
      </c>
      <c r="S1212" s="39">
        <v>100</v>
      </c>
      <c r="T1212" s="39" t="s">
        <v>103</v>
      </c>
      <c r="U1212" s="39" t="s">
        <v>104</v>
      </c>
      <c r="V1212" s="39" t="s">
        <v>99</v>
      </c>
      <c r="W1212" s="39" t="s">
        <v>103</v>
      </c>
      <c r="X1212" s="39" t="s">
        <v>103</v>
      </c>
      <c r="Y1212" s="39" t="s">
        <v>103</v>
      </c>
      <c r="Z1212" s="21" t="s">
        <v>103</v>
      </c>
      <c r="AA1212" s="22" t="s">
        <v>103</v>
      </c>
      <c r="AB1212" s="20">
        <v>2024</v>
      </c>
      <c r="AC1212" s="20">
        <v>2022</v>
      </c>
      <c r="AD1212" s="23" t="s">
        <v>103</v>
      </c>
      <c r="AE1212" s="23" t="s">
        <v>103</v>
      </c>
      <c r="AF1212" s="2" t="str">
        <f t="shared" si="18"/>
        <v/>
      </c>
    </row>
    <row r="1213" spans="1:32" x14ac:dyDescent="0.35">
      <c r="A1213" s="19" t="s">
        <v>1669</v>
      </c>
      <c r="B1213" s="20" t="s">
        <v>348</v>
      </c>
      <c r="C1213" s="20" t="s">
        <v>1254</v>
      </c>
      <c r="D1213" s="20" t="s">
        <v>1254</v>
      </c>
      <c r="E1213" s="20" t="s">
        <v>26</v>
      </c>
      <c r="F1213" s="20"/>
      <c r="G1213" s="20" t="s">
        <v>97</v>
      </c>
      <c r="H1213" s="20" t="s">
        <v>98</v>
      </c>
      <c r="I1213" s="20" t="s">
        <v>174</v>
      </c>
      <c r="J1213" s="39">
        <v>25</v>
      </c>
      <c r="K1213" s="39">
        <v>0</v>
      </c>
      <c r="L1213" s="39" t="s">
        <v>1255</v>
      </c>
      <c r="M1213" s="39" t="s">
        <v>101</v>
      </c>
      <c r="N1213" s="39" t="s">
        <v>1670</v>
      </c>
      <c r="O1213" s="39" t="s">
        <v>103</v>
      </c>
      <c r="P1213" s="39" t="s">
        <v>103</v>
      </c>
      <c r="Q1213" s="39" t="s">
        <v>103</v>
      </c>
      <c r="R1213" s="39" t="s">
        <v>103</v>
      </c>
      <c r="S1213" s="39">
        <v>65</v>
      </c>
      <c r="T1213" s="39" t="s">
        <v>103</v>
      </c>
      <c r="U1213" s="39" t="s">
        <v>109</v>
      </c>
      <c r="V1213" s="39" t="s">
        <v>99</v>
      </c>
      <c r="W1213" s="39" t="s">
        <v>103</v>
      </c>
      <c r="X1213" s="39" t="s">
        <v>103</v>
      </c>
      <c r="Y1213" s="39" t="s">
        <v>103</v>
      </c>
      <c r="Z1213" s="21" t="s">
        <v>103</v>
      </c>
      <c r="AA1213" s="22" t="s">
        <v>103</v>
      </c>
      <c r="AB1213" s="20">
        <v>2024</v>
      </c>
      <c r="AC1213" s="20">
        <v>2022</v>
      </c>
      <c r="AD1213" s="23" t="s">
        <v>103</v>
      </c>
      <c r="AE1213" s="23" t="s">
        <v>103</v>
      </c>
      <c r="AF1213" s="2" t="str">
        <f t="shared" si="18"/>
        <v/>
      </c>
    </row>
    <row r="1214" spans="1:32" x14ac:dyDescent="0.35">
      <c r="A1214" s="19" t="s">
        <v>1671</v>
      </c>
      <c r="B1214" s="20" t="s">
        <v>348</v>
      </c>
      <c r="C1214" s="20" t="s">
        <v>1254</v>
      </c>
      <c r="D1214" s="20" t="s">
        <v>1254</v>
      </c>
      <c r="E1214" s="20" t="s">
        <v>25</v>
      </c>
      <c r="F1214" s="20"/>
      <c r="G1214" s="20" t="s">
        <v>97</v>
      </c>
      <c r="H1214" s="20" t="s">
        <v>98</v>
      </c>
      <c r="I1214" s="20" t="s">
        <v>174</v>
      </c>
      <c r="J1214" s="39">
        <v>25</v>
      </c>
      <c r="K1214" s="39">
        <v>0</v>
      </c>
      <c r="L1214" s="39" t="s">
        <v>1255</v>
      </c>
      <c r="M1214" s="39" t="s">
        <v>101</v>
      </c>
      <c r="N1214" s="39" t="s">
        <v>1672</v>
      </c>
      <c r="O1214" s="39" t="s">
        <v>103</v>
      </c>
      <c r="P1214" s="39" t="s">
        <v>103</v>
      </c>
      <c r="Q1214" s="39" t="s">
        <v>103</v>
      </c>
      <c r="R1214" s="39" t="s">
        <v>103</v>
      </c>
      <c r="S1214" s="39">
        <v>5</v>
      </c>
      <c r="T1214" s="39" t="s">
        <v>103</v>
      </c>
      <c r="U1214" s="39" t="s">
        <v>104</v>
      </c>
      <c r="V1214" s="39" t="s">
        <v>171</v>
      </c>
      <c r="W1214" s="39" t="s">
        <v>103</v>
      </c>
      <c r="X1214" s="39" t="s">
        <v>103</v>
      </c>
      <c r="Y1214" s="39" t="s">
        <v>103</v>
      </c>
      <c r="Z1214" s="21" t="s">
        <v>103</v>
      </c>
      <c r="AA1214" s="22" t="s">
        <v>103</v>
      </c>
      <c r="AB1214" s="20">
        <v>2024</v>
      </c>
      <c r="AC1214" s="20">
        <v>2022</v>
      </c>
      <c r="AD1214" s="23" t="s">
        <v>103</v>
      </c>
      <c r="AE1214" s="23" t="s">
        <v>103</v>
      </c>
      <c r="AF1214" s="2" t="str">
        <f t="shared" si="18"/>
        <v/>
      </c>
    </row>
    <row r="1215" spans="1:32" x14ac:dyDescent="0.35">
      <c r="A1215" s="19" t="s">
        <v>1673</v>
      </c>
      <c r="B1215" s="20" t="s">
        <v>348</v>
      </c>
      <c r="C1215" s="20" t="s">
        <v>1254</v>
      </c>
      <c r="D1215" s="20" t="s">
        <v>1254</v>
      </c>
      <c r="E1215" s="20" t="s">
        <v>25</v>
      </c>
      <c r="F1215" s="20"/>
      <c r="G1215" s="20" t="s">
        <v>97</v>
      </c>
      <c r="H1215" s="20" t="s">
        <v>98</v>
      </c>
      <c r="I1215" s="20" t="s">
        <v>174</v>
      </c>
      <c r="J1215" s="39">
        <v>25</v>
      </c>
      <c r="K1215" s="39">
        <v>0</v>
      </c>
      <c r="L1215" s="39" t="s">
        <v>1255</v>
      </c>
      <c r="M1215" s="39" t="s">
        <v>101</v>
      </c>
      <c r="N1215" s="39" t="s">
        <v>103</v>
      </c>
      <c r="O1215" s="39" t="s">
        <v>103</v>
      </c>
      <c r="P1215" s="39" t="s">
        <v>103</v>
      </c>
      <c r="Q1215" s="39" t="s">
        <v>103</v>
      </c>
      <c r="R1215" s="39" t="s">
        <v>103</v>
      </c>
      <c r="S1215" s="39">
        <v>105</v>
      </c>
      <c r="T1215" s="39" t="s">
        <v>103</v>
      </c>
      <c r="U1215" s="39" t="s">
        <v>104</v>
      </c>
      <c r="V1215" s="39" t="s">
        <v>171</v>
      </c>
      <c r="W1215" s="39" t="s">
        <v>103</v>
      </c>
      <c r="X1215" s="39" t="s">
        <v>103</v>
      </c>
      <c r="Y1215" s="39" t="s">
        <v>103</v>
      </c>
      <c r="Z1215" s="21" t="s">
        <v>103</v>
      </c>
      <c r="AA1215" s="22" t="s">
        <v>103</v>
      </c>
      <c r="AB1215" s="20">
        <v>2024</v>
      </c>
      <c r="AC1215" s="20">
        <v>2022</v>
      </c>
      <c r="AD1215" s="23" t="s">
        <v>103</v>
      </c>
      <c r="AE1215" s="23" t="s">
        <v>103</v>
      </c>
      <c r="AF1215" s="2" t="str">
        <f t="shared" si="18"/>
        <v/>
      </c>
    </row>
    <row r="1216" spans="1:32" x14ac:dyDescent="0.35">
      <c r="A1216" s="19" t="s">
        <v>1674</v>
      </c>
      <c r="B1216" s="20" t="s">
        <v>348</v>
      </c>
      <c r="C1216" s="20" t="s">
        <v>1254</v>
      </c>
      <c r="D1216" s="20" t="s">
        <v>1254</v>
      </c>
      <c r="E1216" s="20" t="s">
        <v>49</v>
      </c>
      <c r="F1216" s="20"/>
      <c r="G1216" s="20" t="s">
        <v>97</v>
      </c>
      <c r="H1216" s="20" t="s">
        <v>98</v>
      </c>
      <c r="I1216" s="20" t="s">
        <v>174</v>
      </c>
      <c r="J1216" s="39">
        <v>25</v>
      </c>
      <c r="K1216" s="39">
        <v>0</v>
      </c>
      <c r="L1216" s="39" t="s">
        <v>1255</v>
      </c>
      <c r="M1216" s="39" t="s">
        <v>101</v>
      </c>
      <c r="N1216" s="39" t="s">
        <v>1675</v>
      </c>
      <c r="O1216" s="39" t="s">
        <v>103</v>
      </c>
      <c r="P1216" s="39" t="s">
        <v>103</v>
      </c>
      <c r="Q1216" s="39" t="s">
        <v>103</v>
      </c>
      <c r="R1216" s="39" t="s">
        <v>103</v>
      </c>
      <c r="S1216" s="39">
        <v>500</v>
      </c>
      <c r="T1216" s="39" t="s">
        <v>103</v>
      </c>
      <c r="U1216" s="39" t="s">
        <v>143</v>
      </c>
      <c r="V1216" s="39" t="s">
        <v>171</v>
      </c>
      <c r="W1216" s="39" t="s">
        <v>103</v>
      </c>
      <c r="X1216" s="39" t="s">
        <v>103</v>
      </c>
      <c r="Y1216" s="39" t="s">
        <v>103</v>
      </c>
      <c r="Z1216" s="21" t="s">
        <v>103</v>
      </c>
      <c r="AA1216" s="22" t="s">
        <v>103</v>
      </c>
      <c r="AB1216" s="20">
        <v>2024</v>
      </c>
      <c r="AC1216" s="20">
        <v>2023</v>
      </c>
      <c r="AD1216" s="23" t="s">
        <v>103</v>
      </c>
      <c r="AE1216" s="23" t="s">
        <v>103</v>
      </c>
      <c r="AF1216" s="2" t="str">
        <f t="shared" si="18"/>
        <v/>
      </c>
    </row>
    <row r="1217" spans="1:32" x14ac:dyDescent="0.35">
      <c r="A1217" s="19" t="s">
        <v>1676</v>
      </c>
      <c r="B1217" s="20" t="s">
        <v>348</v>
      </c>
      <c r="C1217" s="20" t="s">
        <v>1254</v>
      </c>
      <c r="D1217" s="20" t="s">
        <v>1254</v>
      </c>
      <c r="E1217" s="20" t="s">
        <v>25</v>
      </c>
      <c r="F1217" s="20"/>
      <c r="G1217" s="20" t="s">
        <v>97</v>
      </c>
      <c r="H1217" s="20" t="s">
        <v>98</v>
      </c>
      <c r="I1217" s="20" t="s">
        <v>174</v>
      </c>
      <c r="J1217" s="39">
        <v>25</v>
      </c>
      <c r="K1217" s="39">
        <v>0</v>
      </c>
      <c r="L1217" s="39" t="s">
        <v>1255</v>
      </c>
      <c r="M1217" s="39" t="s">
        <v>101</v>
      </c>
      <c r="N1217" s="39" t="s">
        <v>1677</v>
      </c>
      <c r="O1217" s="39" t="s">
        <v>103</v>
      </c>
      <c r="P1217" s="39" t="s">
        <v>103</v>
      </c>
      <c r="Q1217" s="39" t="s">
        <v>103</v>
      </c>
      <c r="R1217" s="39" t="s">
        <v>103</v>
      </c>
      <c r="S1217" s="39">
        <v>10.72</v>
      </c>
      <c r="T1217" s="39" t="s">
        <v>103</v>
      </c>
      <c r="U1217" s="39" t="s">
        <v>104</v>
      </c>
      <c r="V1217" s="39" t="s">
        <v>171</v>
      </c>
      <c r="W1217" s="39" t="s">
        <v>103</v>
      </c>
      <c r="X1217" s="39" t="s">
        <v>103</v>
      </c>
      <c r="Y1217" s="39" t="s">
        <v>103</v>
      </c>
      <c r="Z1217" s="21" t="s">
        <v>103</v>
      </c>
      <c r="AA1217" s="22" t="s">
        <v>103</v>
      </c>
      <c r="AB1217" s="20">
        <v>2024</v>
      </c>
      <c r="AC1217" s="20">
        <v>2022</v>
      </c>
      <c r="AD1217" s="23" t="s">
        <v>103</v>
      </c>
      <c r="AE1217" s="23" t="s">
        <v>103</v>
      </c>
      <c r="AF1217" s="2" t="str">
        <f t="shared" si="18"/>
        <v/>
      </c>
    </row>
    <row r="1218" spans="1:32" x14ac:dyDescent="0.35">
      <c r="A1218" s="19" t="s">
        <v>1678</v>
      </c>
      <c r="B1218" s="20" t="s">
        <v>348</v>
      </c>
      <c r="C1218" s="20" t="s">
        <v>1254</v>
      </c>
      <c r="D1218" s="20" t="s">
        <v>1254</v>
      </c>
      <c r="E1218" s="20" t="s">
        <v>25</v>
      </c>
      <c r="F1218" s="20"/>
      <c r="G1218" s="20" t="s">
        <v>97</v>
      </c>
      <c r="H1218" s="20" t="s">
        <v>98</v>
      </c>
      <c r="I1218" s="20" t="s">
        <v>99</v>
      </c>
      <c r="J1218" s="39" t="s">
        <v>103</v>
      </c>
      <c r="K1218" s="39" t="s">
        <v>103</v>
      </c>
      <c r="L1218" s="39" t="s">
        <v>1255</v>
      </c>
      <c r="M1218" s="39" t="s">
        <v>99</v>
      </c>
      <c r="N1218" s="39" t="s">
        <v>1679</v>
      </c>
      <c r="O1218" s="39" t="s">
        <v>103</v>
      </c>
      <c r="P1218" s="39" t="s">
        <v>103</v>
      </c>
      <c r="Q1218" s="39" t="s">
        <v>103</v>
      </c>
      <c r="R1218" s="39" t="s">
        <v>103</v>
      </c>
      <c r="S1218" s="39">
        <v>15</v>
      </c>
      <c r="T1218" s="39" t="s">
        <v>103</v>
      </c>
      <c r="U1218" s="39" t="s">
        <v>104</v>
      </c>
      <c r="V1218" s="39" t="s">
        <v>171</v>
      </c>
      <c r="W1218" s="39" t="s">
        <v>103</v>
      </c>
      <c r="X1218" s="39" t="s">
        <v>103</v>
      </c>
      <c r="Y1218" s="39" t="s">
        <v>103</v>
      </c>
      <c r="Z1218" s="21" t="s">
        <v>103</v>
      </c>
      <c r="AA1218" s="22" t="s">
        <v>103</v>
      </c>
      <c r="AB1218" s="20">
        <v>2024</v>
      </c>
      <c r="AC1218" s="20">
        <v>2022</v>
      </c>
      <c r="AD1218" s="23" t="s">
        <v>103</v>
      </c>
      <c r="AE1218" s="23" t="s">
        <v>103</v>
      </c>
      <c r="AF1218" s="2" t="str">
        <f t="shared" si="18"/>
        <v/>
      </c>
    </row>
    <row r="1219" spans="1:32" x14ac:dyDescent="0.35">
      <c r="A1219" s="19" t="s">
        <v>1680</v>
      </c>
      <c r="B1219" s="20" t="s">
        <v>348</v>
      </c>
      <c r="C1219" s="20" t="s">
        <v>1254</v>
      </c>
      <c r="D1219" s="20" t="s">
        <v>1254</v>
      </c>
      <c r="E1219" s="20" t="s">
        <v>25</v>
      </c>
      <c r="F1219" s="20"/>
      <c r="G1219" s="20" t="s">
        <v>97</v>
      </c>
      <c r="H1219" s="20" t="s">
        <v>98</v>
      </c>
      <c r="I1219" s="20" t="s">
        <v>174</v>
      </c>
      <c r="J1219" s="39">
        <v>25</v>
      </c>
      <c r="K1219" s="39">
        <v>0</v>
      </c>
      <c r="L1219" s="39" t="s">
        <v>1255</v>
      </c>
      <c r="M1219" s="39" t="s">
        <v>101</v>
      </c>
      <c r="N1219" s="39" t="s">
        <v>1681</v>
      </c>
      <c r="O1219" s="39" t="s">
        <v>103</v>
      </c>
      <c r="P1219" s="39" t="s">
        <v>103</v>
      </c>
      <c r="Q1219" s="39" t="s">
        <v>103</v>
      </c>
      <c r="R1219" s="39" t="s">
        <v>103</v>
      </c>
      <c r="S1219" s="39">
        <v>35</v>
      </c>
      <c r="T1219" s="39" t="s">
        <v>103</v>
      </c>
      <c r="U1219" s="39" t="s">
        <v>104</v>
      </c>
      <c r="V1219" s="39" t="s">
        <v>171</v>
      </c>
      <c r="W1219" s="39" t="s">
        <v>103</v>
      </c>
      <c r="X1219" s="39" t="s">
        <v>103</v>
      </c>
      <c r="Y1219" s="39" t="s">
        <v>103</v>
      </c>
      <c r="Z1219" s="21" t="s">
        <v>103</v>
      </c>
      <c r="AA1219" s="22" t="s">
        <v>103</v>
      </c>
      <c r="AB1219" s="20">
        <v>2024</v>
      </c>
      <c r="AC1219" s="20">
        <v>2022</v>
      </c>
      <c r="AD1219" s="23" t="s">
        <v>103</v>
      </c>
      <c r="AE1219" s="23" t="s">
        <v>103</v>
      </c>
      <c r="AF1219" s="2" t="str">
        <f t="shared" ref="AF1219:AF1282" si="19">IF(ISBLANK(P1219), NA(), P1219)</f>
        <v/>
      </c>
    </row>
    <row r="1220" spans="1:32" x14ac:dyDescent="0.35">
      <c r="A1220" s="19" t="s">
        <v>1682</v>
      </c>
      <c r="B1220" s="20" t="s">
        <v>348</v>
      </c>
      <c r="C1220" s="20" t="s">
        <v>1254</v>
      </c>
      <c r="D1220" s="20" t="s">
        <v>1254</v>
      </c>
      <c r="E1220" s="20" t="s">
        <v>25</v>
      </c>
      <c r="F1220" s="20"/>
      <c r="G1220" s="20" t="s">
        <v>97</v>
      </c>
      <c r="H1220" s="20" t="s">
        <v>98</v>
      </c>
      <c r="I1220" s="20" t="s">
        <v>174</v>
      </c>
      <c r="J1220" s="39">
        <v>25</v>
      </c>
      <c r="K1220" s="39">
        <v>0</v>
      </c>
      <c r="L1220" s="39" t="s">
        <v>1255</v>
      </c>
      <c r="M1220" s="39" t="s">
        <v>101</v>
      </c>
      <c r="N1220" s="39" t="s">
        <v>1683</v>
      </c>
      <c r="O1220" s="39" t="s">
        <v>103</v>
      </c>
      <c r="P1220" s="39" t="s">
        <v>103</v>
      </c>
      <c r="Q1220" s="39" t="s">
        <v>103</v>
      </c>
      <c r="R1220" s="39" t="s">
        <v>103</v>
      </c>
      <c r="S1220" s="39">
        <v>1000</v>
      </c>
      <c r="T1220" s="39" t="s">
        <v>103</v>
      </c>
      <c r="U1220" s="39" t="s">
        <v>104</v>
      </c>
      <c r="V1220" s="39" t="s">
        <v>171</v>
      </c>
      <c r="W1220" s="39" t="s">
        <v>103</v>
      </c>
      <c r="X1220" s="39" t="s">
        <v>103</v>
      </c>
      <c r="Y1220" s="39" t="s">
        <v>103</v>
      </c>
      <c r="Z1220" s="21" t="s">
        <v>103</v>
      </c>
      <c r="AA1220" s="22" t="s">
        <v>103</v>
      </c>
      <c r="AB1220" s="20">
        <v>2024</v>
      </c>
      <c r="AC1220" s="20">
        <v>2022</v>
      </c>
      <c r="AD1220" s="23" t="s">
        <v>103</v>
      </c>
      <c r="AE1220" s="23" t="s">
        <v>103</v>
      </c>
      <c r="AF1220" s="2" t="str">
        <f t="shared" si="19"/>
        <v/>
      </c>
    </row>
    <row r="1221" spans="1:32" x14ac:dyDescent="0.35">
      <c r="A1221" s="19" t="s">
        <v>1684</v>
      </c>
      <c r="B1221" s="20" t="s">
        <v>348</v>
      </c>
      <c r="C1221" s="20" t="s">
        <v>1254</v>
      </c>
      <c r="D1221" s="20" t="s">
        <v>1254</v>
      </c>
      <c r="E1221" s="20" t="s">
        <v>25</v>
      </c>
      <c r="F1221" s="20"/>
      <c r="G1221" s="20" t="s">
        <v>97</v>
      </c>
      <c r="H1221" s="20" t="s">
        <v>98</v>
      </c>
      <c r="I1221" s="20" t="s">
        <v>174</v>
      </c>
      <c r="J1221" s="39">
        <v>25</v>
      </c>
      <c r="K1221" s="39">
        <v>0</v>
      </c>
      <c r="L1221" s="39" t="s">
        <v>1255</v>
      </c>
      <c r="M1221" s="39" t="s">
        <v>101</v>
      </c>
      <c r="N1221" s="39" t="s">
        <v>1685</v>
      </c>
      <c r="O1221" s="39" t="s">
        <v>103</v>
      </c>
      <c r="P1221" s="39" t="s">
        <v>103</v>
      </c>
      <c r="Q1221" s="39" t="s">
        <v>103</v>
      </c>
      <c r="R1221" s="39" t="s">
        <v>103</v>
      </c>
      <c r="S1221" s="39">
        <v>1000</v>
      </c>
      <c r="T1221" s="39" t="s">
        <v>103</v>
      </c>
      <c r="U1221" s="39" t="s">
        <v>104</v>
      </c>
      <c r="V1221" s="39" t="s">
        <v>171</v>
      </c>
      <c r="W1221" s="39" t="s">
        <v>103</v>
      </c>
      <c r="X1221" s="39" t="s">
        <v>103</v>
      </c>
      <c r="Y1221" s="39" t="s">
        <v>103</v>
      </c>
      <c r="Z1221" s="21" t="s">
        <v>103</v>
      </c>
      <c r="AA1221" s="22" t="s">
        <v>103</v>
      </c>
      <c r="AB1221" s="20">
        <v>2024</v>
      </c>
      <c r="AC1221" s="20">
        <v>2022</v>
      </c>
      <c r="AD1221" s="23" t="s">
        <v>103</v>
      </c>
      <c r="AE1221" s="23" t="s">
        <v>103</v>
      </c>
      <c r="AF1221" s="2" t="str">
        <f t="shared" si="19"/>
        <v/>
      </c>
    </row>
    <row r="1222" spans="1:32" x14ac:dyDescent="0.35">
      <c r="A1222" s="19" t="s">
        <v>1686</v>
      </c>
      <c r="B1222" s="20" t="s">
        <v>348</v>
      </c>
      <c r="C1222" s="20" t="s">
        <v>1254</v>
      </c>
      <c r="D1222" s="20" t="s">
        <v>1254</v>
      </c>
      <c r="E1222" s="20" t="s">
        <v>25</v>
      </c>
      <c r="F1222" s="20"/>
      <c r="G1222" s="20" t="s">
        <v>97</v>
      </c>
      <c r="H1222" s="20" t="s">
        <v>98</v>
      </c>
      <c r="I1222" s="20" t="s">
        <v>99</v>
      </c>
      <c r="J1222" s="39" t="s">
        <v>103</v>
      </c>
      <c r="K1222" s="39" t="s">
        <v>103</v>
      </c>
      <c r="L1222" s="39" t="s">
        <v>1255</v>
      </c>
      <c r="M1222" s="39" t="s">
        <v>99</v>
      </c>
      <c r="N1222" s="39" t="s">
        <v>1687</v>
      </c>
      <c r="O1222" s="39" t="s">
        <v>103</v>
      </c>
      <c r="P1222" s="39" t="s">
        <v>103</v>
      </c>
      <c r="Q1222" s="39" t="s">
        <v>103</v>
      </c>
      <c r="R1222" s="39" t="s">
        <v>103</v>
      </c>
      <c r="S1222" s="39">
        <v>230</v>
      </c>
      <c r="T1222" s="39" t="s">
        <v>103</v>
      </c>
      <c r="U1222" s="39" t="s">
        <v>104</v>
      </c>
      <c r="V1222" s="39" t="s">
        <v>171</v>
      </c>
      <c r="W1222" s="39" t="s">
        <v>103</v>
      </c>
      <c r="X1222" s="39" t="s">
        <v>103</v>
      </c>
      <c r="Y1222" s="39" t="s">
        <v>103</v>
      </c>
      <c r="Z1222" s="21" t="s">
        <v>103</v>
      </c>
      <c r="AA1222" s="22" t="s">
        <v>103</v>
      </c>
      <c r="AB1222" s="20">
        <v>2024</v>
      </c>
      <c r="AC1222" s="20">
        <v>2022</v>
      </c>
      <c r="AD1222" s="23" t="s">
        <v>103</v>
      </c>
      <c r="AE1222" s="23" t="s">
        <v>103</v>
      </c>
      <c r="AF1222" s="2" t="str">
        <f t="shared" si="19"/>
        <v/>
      </c>
    </row>
    <row r="1223" spans="1:32" x14ac:dyDescent="0.35">
      <c r="A1223" s="19" t="s">
        <v>1688</v>
      </c>
      <c r="B1223" s="20" t="s">
        <v>348</v>
      </c>
      <c r="C1223" s="20" t="s">
        <v>1254</v>
      </c>
      <c r="D1223" s="20" t="s">
        <v>1254</v>
      </c>
      <c r="E1223" s="20" t="s">
        <v>25</v>
      </c>
      <c r="F1223" s="20"/>
      <c r="G1223" s="20" t="s">
        <v>97</v>
      </c>
      <c r="H1223" s="20" t="s">
        <v>98</v>
      </c>
      <c r="I1223" s="20" t="s">
        <v>99</v>
      </c>
      <c r="J1223" s="39" t="s">
        <v>103</v>
      </c>
      <c r="K1223" s="39" t="s">
        <v>103</v>
      </c>
      <c r="L1223" s="39" t="s">
        <v>1255</v>
      </c>
      <c r="M1223" s="39" t="s">
        <v>99</v>
      </c>
      <c r="N1223" s="39" t="s">
        <v>1689</v>
      </c>
      <c r="O1223" s="39" t="s">
        <v>103</v>
      </c>
      <c r="P1223" s="39" t="s">
        <v>103</v>
      </c>
      <c r="Q1223" s="39" t="s">
        <v>103</v>
      </c>
      <c r="R1223" s="39" t="s">
        <v>103</v>
      </c>
      <c r="S1223" s="39">
        <v>450</v>
      </c>
      <c r="T1223" s="39" t="s">
        <v>103</v>
      </c>
      <c r="U1223" s="39" t="s">
        <v>104</v>
      </c>
      <c r="V1223" s="39" t="s">
        <v>171</v>
      </c>
      <c r="W1223" s="39" t="s">
        <v>103</v>
      </c>
      <c r="X1223" s="39" t="s">
        <v>103</v>
      </c>
      <c r="Y1223" s="39" t="s">
        <v>103</v>
      </c>
      <c r="Z1223" s="21" t="s">
        <v>103</v>
      </c>
      <c r="AA1223" s="22" t="s">
        <v>103</v>
      </c>
      <c r="AB1223" s="20">
        <v>2024</v>
      </c>
      <c r="AC1223" s="20">
        <v>2022</v>
      </c>
      <c r="AD1223" s="23" t="s">
        <v>103</v>
      </c>
      <c r="AE1223" s="23" t="s">
        <v>103</v>
      </c>
      <c r="AF1223" s="2" t="str">
        <f t="shared" si="19"/>
        <v/>
      </c>
    </row>
    <row r="1224" spans="1:32" x14ac:dyDescent="0.35">
      <c r="A1224" s="19" t="s">
        <v>1690</v>
      </c>
      <c r="B1224" s="20" t="s">
        <v>348</v>
      </c>
      <c r="C1224" s="20" t="s">
        <v>1254</v>
      </c>
      <c r="D1224" s="20" t="s">
        <v>1254</v>
      </c>
      <c r="E1224" s="20" t="s">
        <v>51</v>
      </c>
      <c r="F1224" s="20"/>
      <c r="G1224" s="20" t="s">
        <v>97</v>
      </c>
      <c r="H1224" s="20" t="s">
        <v>98</v>
      </c>
      <c r="I1224" s="20" t="s">
        <v>174</v>
      </c>
      <c r="J1224" s="39">
        <v>25</v>
      </c>
      <c r="K1224" s="39">
        <v>0</v>
      </c>
      <c r="L1224" s="39" t="s">
        <v>1255</v>
      </c>
      <c r="M1224" s="39" t="s">
        <v>101</v>
      </c>
      <c r="N1224" s="39" t="s">
        <v>1691</v>
      </c>
      <c r="O1224" s="39" t="s">
        <v>103</v>
      </c>
      <c r="P1224" s="39" t="s">
        <v>103</v>
      </c>
      <c r="Q1224" s="39" t="s">
        <v>103</v>
      </c>
      <c r="R1224" s="39" t="s">
        <v>103</v>
      </c>
      <c r="S1224" s="39">
        <v>500</v>
      </c>
      <c r="T1224" s="39" t="s">
        <v>103</v>
      </c>
      <c r="U1224" s="39" t="s">
        <v>147</v>
      </c>
      <c r="V1224" s="39" t="s">
        <v>171</v>
      </c>
      <c r="W1224" s="39" t="s">
        <v>103</v>
      </c>
      <c r="X1224" s="39" t="s">
        <v>103</v>
      </c>
      <c r="Y1224" s="39" t="s">
        <v>103</v>
      </c>
      <c r="Z1224" s="21" t="s">
        <v>103</v>
      </c>
      <c r="AA1224" s="22" t="s">
        <v>103</v>
      </c>
      <c r="AB1224" s="20">
        <v>2024</v>
      </c>
      <c r="AC1224" s="20">
        <v>2022</v>
      </c>
      <c r="AD1224" s="23" t="s">
        <v>103</v>
      </c>
      <c r="AE1224" s="23" t="s">
        <v>103</v>
      </c>
      <c r="AF1224" s="2" t="str">
        <f t="shared" si="19"/>
        <v/>
      </c>
    </row>
    <row r="1225" spans="1:32" x14ac:dyDescent="0.35">
      <c r="A1225" s="19" t="s">
        <v>1692</v>
      </c>
      <c r="B1225" s="20" t="s">
        <v>348</v>
      </c>
      <c r="C1225" s="20" t="s">
        <v>1254</v>
      </c>
      <c r="D1225" s="20" t="s">
        <v>1254</v>
      </c>
      <c r="E1225" s="20" t="s">
        <v>25</v>
      </c>
      <c r="F1225" s="20"/>
      <c r="G1225" s="20" t="s">
        <v>97</v>
      </c>
      <c r="H1225" s="20" t="s">
        <v>98</v>
      </c>
      <c r="I1225" s="20" t="s">
        <v>99</v>
      </c>
      <c r="J1225" s="39" t="s">
        <v>103</v>
      </c>
      <c r="K1225" s="39" t="s">
        <v>103</v>
      </c>
      <c r="L1225" s="39" t="s">
        <v>1255</v>
      </c>
      <c r="M1225" s="39" t="s">
        <v>99</v>
      </c>
      <c r="N1225" s="39" t="s">
        <v>1693</v>
      </c>
      <c r="O1225" s="39" t="s">
        <v>103</v>
      </c>
      <c r="P1225" s="39" t="s">
        <v>103</v>
      </c>
      <c r="Q1225" s="39" t="s">
        <v>103</v>
      </c>
      <c r="R1225" s="39" t="s">
        <v>103</v>
      </c>
      <c r="S1225" s="39">
        <v>550</v>
      </c>
      <c r="T1225" s="39" t="s">
        <v>103</v>
      </c>
      <c r="U1225" s="39" t="s">
        <v>104</v>
      </c>
      <c r="V1225" s="39" t="s">
        <v>171</v>
      </c>
      <c r="W1225" s="39" t="s">
        <v>103</v>
      </c>
      <c r="X1225" s="39" t="s">
        <v>103</v>
      </c>
      <c r="Y1225" s="39" t="s">
        <v>103</v>
      </c>
      <c r="Z1225" s="21" t="s">
        <v>103</v>
      </c>
      <c r="AA1225" s="22" t="s">
        <v>103</v>
      </c>
      <c r="AB1225" s="20">
        <v>2024</v>
      </c>
      <c r="AC1225" s="20">
        <v>2022</v>
      </c>
      <c r="AD1225" s="23" t="s">
        <v>103</v>
      </c>
      <c r="AE1225" s="23" t="s">
        <v>103</v>
      </c>
      <c r="AF1225" s="2" t="str">
        <f t="shared" si="19"/>
        <v/>
      </c>
    </row>
    <row r="1226" spans="1:32" x14ac:dyDescent="0.35">
      <c r="A1226" s="19" t="s">
        <v>1694</v>
      </c>
      <c r="B1226" s="20" t="s">
        <v>348</v>
      </c>
      <c r="C1226" s="20" t="s">
        <v>1254</v>
      </c>
      <c r="D1226" s="20" t="s">
        <v>1254</v>
      </c>
      <c r="E1226" s="20" t="s">
        <v>25</v>
      </c>
      <c r="F1226" s="20"/>
      <c r="G1226" s="20" t="s">
        <v>97</v>
      </c>
      <c r="H1226" s="20" t="s">
        <v>98</v>
      </c>
      <c r="I1226" s="20" t="s">
        <v>174</v>
      </c>
      <c r="J1226" s="39">
        <v>25</v>
      </c>
      <c r="K1226" s="39">
        <v>0</v>
      </c>
      <c r="L1226" s="39" t="s">
        <v>1255</v>
      </c>
      <c r="M1226" s="39" t="s">
        <v>101</v>
      </c>
      <c r="N1226" s="39" t="s">
        <v>1695</v>
      </c>
      <c r="O1226" s="39" t="s">
        <v>103</v>
      </c>
      <c r="P1226" s="39" t="s">
        <v>103</v>
      </c>
      <c r="Q1226" s="39" t="s">
        <v>103</v>
      </c>
      <c r="R1226" s="39" t="s">
        <v>103</v>
      </c>
      <c r="S1226" s="39">
        <v>615</v>
      </c>
      <c r="T1226" s="39" t="s">
        <v>103</v>
      </c>
      <c r="U1226" s="39" t="s">
        <v>104</v>
      </c>
      <c r="V1226" s="39" t="s">
        <v>171</v>
      </c>
      <c r="W1226" s="39" t="s">
        <v>103</v>
      </c>
      <c r="X1226" s="39" t="s">
        <v>103</v>
      </c>
      <c r="Y1226" s="39" t="s">
        <v>103</v>
      </c>
      <c r="Z1226" s="21" t="s">
        <v>103</v>
      </c>
      <c r="AA1226" s="22" t="s">
        <v>103</v>
      </c>
      <c r="AB1226" s="20">
        <v>2024</v>
      </c>
      <c r="AC1226" s="20">
        <v>2023</v>
      </c>
      <c r="AD1226" s="23" t="s">
        <v>103</v>
      </c>
      <c r="AE1226" s="23" t="s">
        <v>103</v>
      </c>
      <c r="AF1226" s="2" t="str">
        <f t="shared" si="19"/>
        <v/>
      </c>
    </row>
    <row r="1227" spans="1:32" x14ac:dyDescent="0.35">
      <c r="A1227" s="19" t="s">
        <v>1696</v>
      </c>
      <c r="B1227" s="20" t="s">
        <v>348</v>
      </c>
      <c r="C1227" s="20" t="s">
        <v>1254</v>
      </c>
      <c r="D1227" s="20" t="s">
        <v>1254</v>
      </c>
      <c r="E1227" s="20" t="s">
        <v>25</v>
      </c>
      <c r="F1227" s="20"/>
      <c r="G1227" s="20" t="s">
        <v>97</v>
      </c>
      <c r="H1227" s="20" t="s">
        <v>98</v>
      </c>
      <c r="I1227" s="20" t="s">
        <v>174</v>
      </c>
      <c r="J1227" s="39">
        <v>25</v>
      </c>
      <c r="K1227" s="39">
        <v>0</v>
      </c>
      <c r="L1227" s="39" t="s">
        <v>1255</v>
      </c>
      <c r="M1227" s="39" t="s">
        <v>101</v>
      </c>
      <c r="N1227" s="39" t="s">
        <v>1697</v>
      </c>
      <c r="O1227" s="39" t="s">
        <v>103</v>
      </c>
      <c r="P1227" s="39" t="s">
        <v>103</v>
      </c>
      <c r="Q1227" s="39" t="s">
        <v>103</v>
      </c>
      <c r="R1227" s="39" t="s">
        <v>103</v>
      </c>
      <c r="S1227" s="39">
        <v>88</v>
      </c>
      <c r="T1227" s="39" t="s">
        <v>103</v>
      </c>
      <c r="U1227" s="39" t="s">
        <v>104</v>
      </c>
      <c r="V1227" s="39" t="s">
        <v>171</v>
      </c>
      <c r="W1227" s="39" t="s">
        <v>103</v>
      </c>
      <c r="X1227" s="39" t="s">
        <v>103</v>
      </c>
      <c r="Y1227" s="39" t="s">
        <v>103</v>
      </c>
      <c r="Z1227" s="21" t="s">
        <v>103</v>
      </c>
      <c r="AA1227" s="22" t="s">
        <v>103</v>
      </c>
      <c r="AB1227" s="20">
        <v>2024</v>
      </c>
      <c r="AC1227" s="20">
        <v>2023</v>
      </c>
      <c r="AD1227" s="23" t="s">
        <v>103</v>
      </c>
      <c r="AE1227" s="23" t="s">
        <v>103</v>
      </c>
      <c r="AF1227" s="2" t="str">
        <f t="shared" si="19"/>
        <v/>
      </c>
    </row>
    <row r="1228" spans="1:32" x14ac:dyDescent="0.35">
      <c r="A1228" s="19" t="s">
        <v>1698</v>
      </c>
      <c r="B1228" s="20" t="s">
        <v>348</v>
      </c>
      <c r="C1228" s="20" t="s">
        <v>1254</v>
      </c>
      <c r="D1228" s="20" t="s">
        <v>1254</v>
      </c>
      <c r="E1228" s="20" t="s">
        <v>25</v>
      </c>
      <c r="F1228" s="20"/>
      <c r="G1228" s="20" t="s">
        <v>97</v>
      </c>
      <c r="H1228" s="20" t="s">
        <v>98</v>
      </c>
      <c r="I1228" s="20" t="s">
        <v>174</v>
      </c>
      <c r="J1228" s="39">
        <v>25</v>
      </c>
      <c r="K1228" s="39">
        <v>0</v>
      </c>
      <c r="L1228" s="39" t="s">
        <v>1255</v>
      </c>
      <c r="M1228" s="39" t="s">
        <v>101</v>
      </c>
      <c r="N1228" s="39" t="s">
        <v>1699</v>
      </c>
      <c r="O1228" s="39" t="s">
        <v>103</v>
      </c>
      <c r="P1228" s="39" t="s">
        <v>103</v>
      </c>
      <c r="Q1228" s="39" t="s">
        <v>103</v>
      </c>
      <c r="R1228" s="39" t="s">
        <v>103</v>
      </c>
      <c r="S1228" s="39">
        <v>4</v>
      </c>
      <c r="T1228" s="39" t="s">
        <v>103</v>
      </c>
      <c r="U1228" s="39" t="s">
        <v>104</v>
      </c>
      <c r="V1228" s="39" t="s">
        <v>171</v>
      </c>
      <c r="W1228" s="39" t="s">
        <v>103</v>
      </c>
      <c r="X1228" s="39" t="s">
        <v>103</v>
      </c>
      <c r="Y1228" s="39" t="s">
        <v>103</v>
      </c>
      <c r="Z1228" s="21" t="s">
        <v>103</v>
      </c>
      <c r="AA1228" s="22" t="s">
        <v>103</v>
      </c>
      <c r="AB1228" s="20">
        <v>2024</v>
      </c>
      <c r="AC1228" s="20">
        <v>2022</v>
      </c>
      <c r="AD1228" s="23" t="s">
        <v>103</v>
      </c>
      <c r="AE1228" s="23" t="s">
        <v>103</v>
      </c>
      <c r="AF1228" s="2" t="str">
        <f t="shared" si="19"/>
        <v/>
      </c>
    </row>
    <row r="1229" spans="1:32" x14ac:dyDescent="0.35">
      <c r="A1229" s="19" t="s">
        <v>1700</v>
      </c>
      <c r="B1229" s="20" t="s">
        <v>32</v>
      </c>
      <c r="C1229" s="20" t="s">
        <v>1254</v>
      </c>
      <c r="D1229" s="20" t="s">
        <v>1254</v>
      </c>
      <c r="E1229" s="20" t="s">
        <v>47</v>
      </c>
      <c r="F1229" s="20"/>
      <c r="G1229" s="20" t="s">
        <v>97</v>
      </c>
      <c r="H1229" s="20" t="s">
        <v>98</v>
      </c>
      <c r="I1229" s="20" t="s">
        <v>174</v>
      </c>
      <c r="J1229" s="39">
        <v>25</v>
      </c>
      <c r="K1229" s="39">
        <v>0</v>
      </c>
      <c r="L1229" s="39" t="s">
        <v>1255</v>
      </c>
      <c r="M1229" s="39" t="s">
        <v>101</v>
      </c>
      <c r="N1229" s="39" t="s">
        <v>1701</v>
      </c>
      <c r="O1229" s="39">
        <v>3488.43</v>
      </c>
      <c r="P1229" s="39">
        <v>41.686144889296777</v>
      </c>
      <c r="Q1229" s="39" t="s">
        <v>103</v>
      </c>
      <c r="R1229" s="39" t="s">
        <v>103</v>
      </c>
      <c r="S1229" s="39">
        <v>1500</v>
      </c>
      <c r="T1229" s="39" t="s">
        <v>103</v>
      </c>
      <c r="U1229" s="39" t="s">
        <v>129</v>
      </c>
      <c r="V1229" s="39" t="s">
        <v>171</v>
      </c>
      <c r="W1229" s="39" t="s">
        <v>103</v>
      </c>
      <c r="X1229" s="39">
        <v>960</v>
      </c>
      <c r="Y1229" s="39">
        <v>960</v>
      </c>
      <c r="Z1229" s="21">
        <v>1</v>
      </c>
      <c r="AA1229" s="22">
        <v>0.64</v>
      </c>
      <c r="AB1229" s="20">
        <v>2024</v>
      </c>
      <c r="AC1229" s="20">
        <v>2023</v>
      </c>
      <c r="AD1229" s="23" t="s">
        <v>103</v>
      </c>
      <c r="AE1229" s="23" t="s">
        <v>103</v>
      </c>
      <c r="AF1229" s="2">
        <f t="shared" si="19"/>
        <v>41.686144889296777</v>
      </c>
    </row>
    <row r="1230" spans="1:32" x14ac:dyDescent="0.35">
      <c r="A1230" s="19" t="s">
        <v>1702</v>
      </c>
      <c r="B1230" s="20" t="s">
        <v>32</v>
      </c>
      <c r="C1230" s="20" t="s">
        <v>1254</v>
      </c>
      <c r="D1230" s="20" t="s">
        <v>1254</v>
      </c>
      <c r="E1230" s="20" t="s">
        <v>47</v>
      </c>
      <c r="F1230" s="20"/>
      <c r="G1230" s="20" t="s">
        <v>97</v>
      </c>
      <c r="H1230" s="20" t="s">
        <v>98</v>
      </c>
      <c r="I1230" s="20" t="s">
        <v>174</v>
      </c>
      <c r="J1230" s="39">
        <v>25</v>
      </c>
      <c r="K1230" s="39">
        <v>0</v>
      </c>
      <c r="L1230" s="39" t="s">
        <v>1255</v>
      </c>
      <c r="M1230" s="39" t="s">
        <v>101</v>
      </c>
      <c r="N1230" s="39" t="s">
        <v>1703</v>
      </c>
      <c r="O1230" s="39">
        <v>4631.21</v>
      </c>
      <c r="P1230" s="39">
        <v>55.342171427478874</v>
      </c>
      <c r="Q1230" s="39" t="s">
        <v>103</v>
      </c>
      <c r="R1230" s="39" t="s">
        <v>103</v>
      </c>
      <c r="S1230" s="39">
        <v>1500</v>
      </c>
      <c r="T1230" s="39" t="s">
        <v>103</v>
      </c>
      <c r="U1230" s="39" t="s">
        <v>611</v>
      </c>
      <c r="V1230" s="39" t="s">
        <v>171</v>
      </c>
      <c r="W1230" s="39" t="s">
        <v>103</v>
      </c>
      <c r="X1230" s="39">
        <v>1400</v>
      </c>
      <c r="Y1230" s="39">
        <v>1400</v>
      </c>
      <c r="Z1230" s="21">
        <v>1</v>
      </c>
      <c r="AA1230" s="22">
        <v>0.93333333333333335</v>
      </c>
      <c r="AB1230" s="20">
        <v>2024</v>
      </c>
      <c r="AC1230" s="20">
        <v>2023</v>
      </c>
      <c r="AD1230" s="23" t="s">
        <v>103</v>
      </c>
      <c r="AE1230" s="23" t="s">
        <v>103</v>
      </c>
      <c r="AF1230" s="2">
        <f t="shared" si="19"/>
        <v>55.342171427478874</v>
      </c>
    </row>
    <row r="1231" spans="1:32" x14ac:dyDescent="0.35">
      <c r="A1231" s="19" t="s">
        <v>1704</v>
      </c>
      <c r="B1231" s="20" t="s">
        <v>348</v>
      </c>
      <c r="C1231" s="20" t="s">
        <v>1254</v>
      </c>
      <c r="D1231" s="20" t="s">
        <v>1254</v>
      </c>
      <c r="E1231" s="20" t="s">
        <v>25</v>
      </c>
      <c r="F1231" s="20"/>
      <c r="G1231" s="20" t="s">
        <v>97</v>
      </c>
      <c r="H1231" s="20" t="s">
        <v>98</v>
      </c>
      <c r="I1231" s="20" t="s">
        <v>174</v>
      </c>
      <c r="J1231" s="39">
        <v>25</v>
      </c>
      <c r="K1231" s="39">
        <v>0</v>
      </c>
      <c r="L1231" s="39" t="s">
        <v>1255</v>
      </c>
      <c r="M1231" s="39" t="s">
        <v>99</v>
      </c>
      <c r="N1231" s="39" t="s">
        <v>1705</v>
      </c>
      <c r="O1231" s="39" t="s">
        <v>103</v>
      </c>
      <c r="P1231" s="39" t="s">
        <v>103</v>
      </c>
      <c r="Q1231" s="39" t="s">
        <v>103</v>
      </c>
      <c r="R1231" s="39">
        <v>0</v>
      </c>
      <c r="S1231" s="39">
        <v>100</v>
      </c>
      <c r="T1231" s="39" t="s">
        <v>103</v>
      </c>
      <c r="U1231" s="39" t="s">
        <v>104</v>
      </c>
      <c r="V1231" s="39" t="s">
        <v>171</v>
      </c>
      <c r="W1231" s="39" t="s">
        <v>103</v>
      </c>
      <c r="X1231" s="39" t="s">
        <v>103</v>
      </c>
      <c r="Y1231" s="39" t="s">
        <v>103</v>
      </c>
      <c r="Z1231" s="21" t="s">
        <v>103</v>
      </c>
      <c r="AA1231" s="22" t="s">
        <v>103</v>
      </c>
      <c r="AB1231" s="20">
        <v>2024</v>
      </c>
      <c r="AC1231" s="20">
        <v>2022</v>
      </c>
      <c r="AD1231" s="23" t="s">
        <v>103</v>
      </c>
      <c r="AE1231" s="23" t="s">
        <v>103</v>
      </c>
      <c r="AF1231" s="2" t="str">
        <f t="shared" si="19"/>
        <v/>
      </c>
    </row>
    <row r="1232" spans="1:32" x14ac:dyDescent="0.35">
      <c r="A1232" s="19" t="s">
        <v>1706</v>
      </c>
      <c r="B1232" s="20" t="s">
        <v>348</v>
      </c>
      <c r="C1232" s="20" t="s">
        <v>1254</v>
      </c>
      <c r="D1232" s="20" t="s">
        <v>1254</v>
      </c>
      <c r="E1232" s="20" t="s">
        <v>26</v>
      </c>
      <c r="F1232" s="20"/>
      <c r="G1232" s="20" t="s">
        <v>97</v>
      </c>
      <c r="H1232" s="20" t="s">
        <v>98</v>
      </c>
      <c r="I1232" s="20" t="s">
        <v>174</v>
      </c>
      <c r="J1232" s="39">
        <v>25</v>
      </c>
      <c r="K1232" s="39">
        <v>0</v>
      </c>
      <c r="L1232" s="39" t="s">
        <v>1255</v>
      </c>
      <c r="M1232" s="39" t="s">
        <v>101</v>
      </c>
      <c r="N1232" s="39" t="s">
        <v>103</v>
      </c>
      <c r="O1232" s="39" t="s">
        <v>103</v>
      </c>
      <c r="P1232" s="39" t="s">
        <v>103</v>
      </c>
      <c r="Q1232" s="39" t="s">
        <v>103</v>
      </c>
      <c r="R1232" s="39" t="s">
        <v>103</v>
      </c>
      <c r="S1232" s="39">
        <v>1000</v>
      </c>
      <c r="T1232" s="39" t="s">
        <v>103</v>
      </c>
      <c r="U1232" s="39" t="s">
        <v>109</v>
      </c>
      <c r="V1232" s="39" t="s">
        <v>171</v>
      </c>
      <c r="W1232" s="39" t="s">
        <v>103</v>
      </c>
      <c r="X1232" s="39" t="s">
        <v>103</v>
      </c>
      <c r="Y1232" s="39" t="s">
        <v>103</v>
      </c>
      <c r="Z1232" s="21" t="s">
        <v>103</v>
      </c>
      <c r="AA1232" s="22" t="s">
        <v>103</v>
      </c>
      <c r="AB1232" s="20">
        <v>2024</v>
      </c>
      <c r="AC1232" s="20">
        <v>2023</v>
      </c>
      <c r="AD1232" s="23" t="s">
        <v>103</v>
      </c>
      <c r="AE1232" s="23" t="s">
        <v>103</v>
      </c>
      <c r="AF1232" s="2" t="str">
        <f t="shared" si="19"/>
        <v/>
      </c>
    </row>
    <row r="1233" spans="1:32" x14ac:dyDescent="0.35">
      <c r="A1233" s="19" t="s">
        <v>1707</v>
      </c>
      <c r="B1233" s="20" t="s">
        <v>32</v>
      </c>
      <c r="C1233" s="20" t="s">
        <v>1254</v>
      </c>
      <c r="D1233" s="20" t="s">
        <v>1254</v>
      </c>
      <c r="E1233" s="20" t="s">
        <v>51</v>
      </c>
      <c r="F1233" s="20"/>
      <c r="G1233" s="20" t="s">
        <v>97</v>
      </c>
      <c r="H1233" s="20" t="s">
        <v>98</v>
      </c>
      <c r="I1233" s="20" t="s">
        <v>174</v>
      </c>
      <c r="J1233" s="39">
        <v>25</v>
      </c>
      <c r="K1233" s="39">
        <v>0</v>
      </c>
      <c r="L1233" s="39" t="s">
        <v>1255</v>
      </c>
      <c r="M1233" s="39" t="s">
        <v>101</v>
      </c>
      <c r="N1233" s="39" t="s">
        <v>103</v>
      </c>
      <c r="O1233" s="39">
        <v>3289</v>
      </c>
      <c r="P1233" s="39">
        <v>39.302990325417767</v>
      </c>
      <c r="Q1233" s="39" t="s">
        <v>103</v>
      </c>
      <c r="R1233" s="39" t="s">
        <v>103</v>
      </c>
      <c r="S1233" s="39">
        <v>1500</v>
      </c>
      <c r="T1233" s="39" t="s">
        <v>103</v>
      </c>
      <c r="U1233" s="39" t="s">
        <v>147</v>
      </c>
      <c r="V1233" s="39" t="s">
        <v>171</v>
      </c>
      <c r="W1233" s="39" t="s">
        <v>103</v>
      </c>
      <c r="X1233" s="39">
        <v>1500</v>
      </c>
      <c r="Y1233" s="39">
        <v>1500</v>
      </c>
      <c r="Z1233" s="21">
        <v>1</v>
      </c>
      <c r="AA1233" s="22">
        <v>1</v>
      </c>
      <c r="AB1233" s="20">
        <v>2024</v>
      </c>
      <c r="AC1233" s="20">
        <v>2023</v>
      </c>
      <c r="AD1233" s="23" t="s">
        <v>103</v>
      </c>
      <c r="AE1233" s="23" t="s">
        <v>103</v>
      </c>
      <c r="AF1233" s="2">
        <f t="shared" si="19"/>
        <v>39.302990325417767</v>
      </c>
    </row>
    <row r="1234" spans="1:32" x14ac:dyDescent="0.35">
      <c r="A1234" s="19" t="s">
        <v>1708</v>
      </c>
      <c r="B1234" s="20" t="s">
        <v>32</v>
      </c>
      <c r="C1234" s="20" t="s">
        <v>1254</v>
      </c>
      <c r="D1234" s="20" t="s">
        <v>1254</v>
      </c>
      <c r="E1234" s="20" t="s">
        <v>25</v>
      </c>
      <c r="F1234" s="20"/>
      <c r="G1234" s="20" t="s">
        <v>97</v>
      </c>
      <c r="H1234" s="20" t="s">
        <v>98</v>
      </c>
      <c r="I1234" s="20" t="s">
        <v>174</v>
      </c>
      <c r="J1234" s="39">
        <v>25</v>
      </c>
      <c r="K1234" s="39">
        <v>0</v>
      </c>
      <c r="L1234" s="39" t="s">
        <v>1255</v>
      </c>
      <c r="M1234" s="39" t="s">
        <v>101</v>
      </c>
      <c r="N1234" s="39" t="s">
        <v>1709</v>
      </c>
      <c r="O1234" s="39">
        <v>2640</v>
      </c>
      <c r="P1234" s="39">
        <v>31.547550762877137</v>
      </c>
      <c r="Q1234" s="39" t="s">
        <v>103</v>
      </c>
      <c r="R1234" s="39" t="s">
        <v>103</v>
      </c>
      <c r="S1234" s="39">
        <v>1500</v>
      </c>
      <c r="T1234" s="39" t="s">
        <v>103</v>
      </c>
      <c r="U1234" s="39" t="s">
        <v>104</v>
      </c>
      <c r="V1234" s="39" t="s">
        <v>171</v>
      </c>
      <c r="W1234" s="39" t="s">
        <v>103</v>
      </c>
      <c r="X1234" s="39">
        <v>1500</v>
      </c>
      <c r="Y1234" s="39">
        <v>1500</v>
      </c>
      <c r="Z1234" s="21">
        <v>1</v>
      </c>
      <c r="AA1234" s="22">
        <v>1</v>
      </c>
      <c r="AB1234" s="20">
        <v>2024</v>
      </c>
      <c r="AC1234" s="20">
        <v>2023</v>
      </c>
      <c r="AD1234" s="23" t="s">
        <v>103</v>
      </c>
      <c r="AE1234" s="23" t="s">
        <v>103</v>
      </c>
      <c r="AF1234" s="2">
        <f t="shared" si="19"/>
        <v>31.547550762877137</v>
      </c>
    </row>
    <row r="1235" spans="1:32" x14ac:dyDescent="0.35">
      <c r="A1235" s="19" t="s">
        <v>1710</v>
      </c>
      <c r="B1235" s="20" t="s">
        <v>348</v>
      </c>
      <c r="C1235" s="20" t="s">
        <v>1254</v>
      </c>
      <c r="D1235" s="20" t="s">
        <v>1254</v>
      </c>
      <c r="E1235" s="20" t="s">
        <v>49</v>
      </c>
      <c r="F1235" s="20"/>
      <c r="G1235" s="20" t="s">
        <v>112</v>
      </c>
      <c r="H1235" s="20" t="s">
        <v>99</v>
      </c>
      <c r="I1235" s="20" t="s">
        <v>174</v>
      </c>
      <c r="J1235" s="39" t="s">
        <v>103</v>
      </c>
      <c r="K1235" s="39" t="s">
        <v>103</v>
      </c>
      <c r="L1235" s="39" t="s">
        <v>1255</v>
      </c>
      <c r="M1235" s="39" t="s">
        <v>99</v>
      </c>
      <c r="N1235" s="39" t="s">
        <v>1711</v>
      </c>
      <c r="O1235" s="39" t="s">
        <v>103</v>
      </c>
      <c r="P1235" s="39" t="s">
        <v>103</v>
      </c>
      <c r="Q1235" s="39" t="s">
        <v>103</v>
      </c>
      <c r="R1235" s="39">
        <v>0</v>
      </c>
      <c r="S1235" s="39">
        <v>10</v>
      </c>
      <c r="T1235" s="39" t="s">
        <v>103</v>
      </c>
      <c r="U1235" s="39" t="s">
        <v>113</v>
      </c>
      <c r="V1235" s="39" t="s">
        <v>171</v>
      </c>
      <c r="W1235" s="39" t="s">
        <v>103</v>
      </c>
      <c r="X1235" s="39" t="s">
        <v>103</v>
      </c>
      <c r="Y1235" s="39" t="s">
        <v>103</v>
      </c>
      <c r="Z1235" s="21" t="s">
        <v>103</v>
      </c>
      <c r="AA1235" s="22" t="s">
        <v>103</v>
      </c>
      <c r="AB1235" s="20">
        <v>2024</v>
      </c>
      <c r="AC1235" s="20">
        <v>2022</v>
      </c>
      <c r="AD1235" s="23" t="s">
        <v>103</v>
      </c>
      <c r="AE1235" s="23" t="s">
        <v>103</v>
      </c>
      <c r="AF1235" s="2" t="str">
        <f t="shared" si="19"/>
        <v/>
      </c>
    </row>
    <row r="1236" spans="1:32" x14ac:dyDescent="0.35">
      <c r="A1236" s="19" t="s">
        <v>1712</v>
      </c>
      <c r="B1236" s="20" t="s">
        <v>348</v>
      </c>
      <c r="C1236" s="20" t="s">
        <v>1254</v>
      </c>
      <c r="D1236" s="20" t="s">
        <v>1254</v>
      </c>
      <c r="E1236" s="20" t="s">
        <v>26</v>
      </c>
      <c r="F1236" s="20"/>
      <c r="G1236" s="20" t="s">
        <v>97</v>
      </c>
      <c r="H1236" s="20" t="s">
        <v>98</v>
      </c>
      <c r="I1236" s="20" t="s">
        <v>174</v>
      </c>
      <c r="J1236" s="39">
        <v>25</v>
      </c>
      <c r="K1236" s="39">
        <v>0</v>
      </c>
      <c r="L1236" s="39" t="s">
        <v>1255</v>
      </c>
      <c r="M1236" s="39" t="s">
        <v>101</v>
      </c>
      <c r="N1236" s="39" t="s">
        <v>1713</v>
      </c>
      <c r="O1236" s="39" t="s">
        <v>103</v>
      </c>
      <c r="P1236" s="39" t="s">
        <v>103</v>
      </c>
      <c r="Q1236" s="39" t="s">
        <v>103</v>
      </c>
      <c r="R1236" s="39" t="s">
        <v>103</v>
      </c>
      <c r="S1236" s="39">
        <v>1500</v>
      </c>
      <c r="T1236" s="39" t="s">
        <v>103</v>
      </c>
      <c r="U1236" s="39" t="s">
        <v>109</v>
      </c>
      <c r="V1236" s="39" t="s">
        <v>171</v>
      </c>
      <c r="W1236" s="39" t="s">
        <v>103</v>
      </c>
      <c r="X1236" s="39" t="s">
        <v>103</v>
      </c>
      <c r="Y1236" s="39" t="s">
        <v>103</v>
      </c>
      <c r="Z1236" s="21" t="s">
        <v>103</v>
      </c>
      <c r="AA1236" s="22" t="s">
        <v>103</v>
      </c>
      <c r="AB1236" s="20">
        <v>2024</v>
      </c>
      <c r="AC1236" s="20">
        <v>2023</v>
      </c>
      <c r="AD1236" s="23" t="s">
        <v>103</v>
      </c>
      <c r="AE1236" s="23" t="s">
        <v>103</v>
      </c>
      <c r="AF1236" s="2" t="str">
        <f t="shared" si="19"/>
        <v/>
      </c>
    </row>
    <row r="1237" spans="1:32" x14ac:dyDescent="0.35">
      <c r="A1237" s="19" t="s">
        <v>1714</v>
      </c>
      <c r="B1237" s="20" t="s">
        <v>348</v>
      </c>
      <c r="C1237" s="20" t="s">
        <v>1254</v>
      </c>
      <c r="D1237" s="20" t="s">
        <v>1254</v>
      </c>
      <c r="E1237" s="20" t="s">
        <v>49</v>
      </c>
      <c r="F1237" s="20"/>
      <c r="G1237" s="20" t="s">
        <v>97</v>
      </c>
      <c r="H1237" s="20" t="s">
        <v>98</v>
      </c>
      <c r="I1237" s="20" t="s">
        <v>174</v>
      </c>
      <c r="J1237" s="39">
        <v>25</v>
      </c>
      <c r="K1237" s="39">
        <v>0</v>
      </c>
      <c r="L1237" s="39" t="s">
        <v>1255</v>
      </c>
      <c r="M1237" s="39" t="s">
        <v>101</v>
      </c>
      <c r="N1237" s="39" t="s">
        <v>1715</v>
      </c>
      <c r="O1237" s="39" t="s">
        <v>103</v>
      </c>
      <c r="P1237" s="39" t="s">
        <v>103</v>
      </c>
      <c r="Q1237" s="39" t="s">
        <v>103</v>
      </c>
      <c r="R1237" s="39" t="s">
        <v>103</v>
      </c>
      <c r="S1237" s="39">
        <v>2000</v>
      </c>
      <c r="T1237" s="39" t="s">
        <v>103</v>
      </c>
      <c r="U1237" s="39" t="s">
        <v>1716</v>
      </c>
      <c r="V1237" s="39" t="s">
        <v>171</v>
      </c>
      <c r="W1237" s="39" t="s">
        <v>103</v>
      </c>
      <c r="X1237" s="39" t="s">
        <v>103</v>
      </c>
      <c r="Y1237" s="39" t="s">
        <v>103</v>
      </c>
      <c r="Z1237" s="21" t="s">
        <v>103</v>
      </c>
      <c r="AA1237" s="22" t="s">
        <v>103</v>
      </c>
      <c r="AB1237" s="20">
        <v>2024</v>
      </c>
      <c r="AC1237" s="20">
        <v>2023</v>
      </c>
      <c r="AD1237" s="23" t="s">
        <v>103</v>
      </c>
      <c r="AE1237" s="23" t="s">
        <v>103</v>
      </c>
      <c r="AF1237" s="2" t="str">
        <f t="shared" si="19"/>
        <v/>
      </c>
    </row>
    <row r="1238" spans="1:32" x14ac:dyDescent="0.35">
      <c r="A1238" s="19" t="s">
        <v>1717</v>
      </c>
      <c r="B1238" s="20" t="s">
        <v>348</v>
      </c>
      <c r="C1238" s="20" t="s">
        <v>1254</v>
      </c>
      <c r="D1238" s="20" t="s">
        <v>1254</v>
      </c>
      <c r="E1238" s="20" t="s">
        <v>49</v>
      </c>
      <c r="F1238" s="20"/>
      <c r="G1238" s="20" t="s">
        <v>97</v>
      </c>
      <c r="H1238" s="20" t="s">
        <v>98</v>
      </c>
      <c r="I1238" s="20" t="s">
        <v>174</v>
      </c>
      <c r="J1238" s="39">
        <v>25</v>
      </c>
      <c r="K1238" s="39">
        <v>0</v>
      </c>
      <c r="L1238" s="39" t="s">
        <v>1255</v>
      </c>
      <c r="M1238" s="39" t="s">
        <v>101</v>
      </c>
      <c r="N1238" s="39" t="s">
        <v>1718</v>
      </c>
      <c r="O1238" s="39" t="s">
        <v>103</v>
      </c>
      <c r="P1238" s="39" t="s">
        <v>103</v>
      </c>
      <c r="Q1238" s="39" t="s">
        <v>103</v>
      </c>
      <c r="R1238" s="39" t="s">
        <v>103</v>
      </c>
      <c r="S1238" s="39">
        <v>250</v>
      </c>
      <c r="T1238" s="39" t="s">
        <v>103</v>
      </c>
      <c r="U1238" s="39" t="s">
        <v>113</v>
      </c>
      <c r="V1238" s="39" t="s">
        <v>171</v>
      </c>
      <c r="W1238" s="39" t="s">
        <v>103</v>
      </c>
      <c r="X1238" s="39" t="s">
        <v>103</v>
      </c>
      <c r="Y1238" s="39" t="s">
        <v>103</v>
      </c>
      <c r="Z1238" s="21" t="s">
        <v>103</v>
      </c>
      <c r="AA1238" s="22" t="s">
        <v>103</v>
      </c>
      <c r="AB1238" s="20">
        <v>2024</v>
      </c>
      <c r="AC1238" s="20">
        <v>2022</v>
      </c>
      <c r="AD1238" s="23" t="s">
        <v>103</v>
      </c>
      <c r="AE1238" s="23" t="s">
        <v>103</v>
      </c>
      <c r="AF1238" s="2" t="str">
        <f t="shared" si="19"/>
        <v/>
      </c>
    </row>
    <row r="1239" spans="1:32" x14ac:dyDescent="0.35">
      <c r="A1239" s="19" t="s">
        <v>1719</v>
      </c>
      <c r="B1239" s="20" t="s">
        <v>348</v>
      </c>
      <c r="C1239" s="20" t="s">
        <v>1254</v>
      </c>
      <c r="D1239" s="20" t="s">
        <v>1254</v>
      </c>
      <c r="E1239" s="20" t="s">
        <v>49</v>
      </c>
      <c r="F1239" s="20"/>
      <c r="G1239" s="20" t="s">
        <v>97</v>
      </c>
      <c r="H1239" s="20" t="s">
        <v>98</v>
      </c>
      <c r="I1239" s="20" t="s">
        <v>174</v>
      </c>
      <c r="J1239" s="39">
        <v>25</v>
      </c>
      <c r="K1239" s="39">
        <v>0</v>
      </c>
      <c r="L1239" s="39" t="s">
        <v>1255</v>
      </c>
      <c r="M1239" s="39" t="s">
        <v>99</v>
      </c>
      <c r="N1239" s="39" t="s">
        <v>1720</v>
      </c>
      <c r="O1239" s="39" t="s">
        <v>103</v>
      </c>
      <c r="P1239" s="39" t="s">
        <v>103</v>
      </c>
      <c r="Q1239" s="39" t="s">
        <v>103</v>
      </c>
      <c r="R1239" s="39">
        <v>0</v>
      </c>
      <c r="S1239" s="39">
        <v>500</v>
      </c>
      <c r="T1239" s="39" t="s">
        <v>103</v>
      </c>
      <c r="U1239" s="39" t="s">
        <v>113</v>
      </c>
      <c r="V1239" s="39" t="s">
        <v>171</v>
      </c>
      <c r="W1239" s="39" t="s">
        <v>103</v>
      </c>
      <c r="X1239" s="39" t="s">
        <v>103</v>
      </c>
      <c r="Y1239" s="39" t="s">
        <v>103</v>
      </c>
      <c r="Z1239" s="21" t="s">
        <v>103</v>
      </c>
      <c r="AA1239" s="22" t="s">
        <v>103</v>
      </c>
      <c r="AB1239" s="20">
        <v>2024</v>
      </c>
      <c r="AC1239" s="20">
        <v>2022</v>
      </c>
      <c r="AD1239" s="23" t="s">
        <v>103</v>
      </c>
      <c r="AE1239" s="23" t="s">
        <v>103</v>
      </c>
      <c r="AF1239" s="2" t="str">
        <f t="shared" si="19"/>
        <v/>
      </c>
    </row>
    <row r="1240" spans="1:32" x14ac:dyDescent="0.35">
      <c r="A1240" s="19" t="s">
        <v>1721</v>
      </c>
      <c r="B1240" s="20" t="s">
        <v>348</v>
      </c>
      <c r="C1240" s="20" t="s">
        <v>1254</v>
      </c>
      <c r="D1240" s="20" t="s">
        <v>1254</v>
      </c>
      <c r="E1240" s="20" t="s">
        <v>49</v>
      </c>
      <c r="F1240" s="20"/>
      <c r="G1240" s="20" t="s">
        <v>97</v>
      </c>
      <c r="H1240" s="20" t="s">
        <v>98</v>
      </c>
      <c r="I1240" s="20" t="s">
        <v>174</v>
      </c>
      <c r="J1240" s="39">
        <v>25</v>
      </c>
      <c r="K1240" s="39">
        <v>0</v>
      </c>
      <c r="L1240" s="39" t="s">
        <v>1255</v>
      </c>
      <c r="M1240" s="39" t="s">
        <v>101</v>
      </c>
      <c r="N1240" s="39" t="s">
        <v>1722</v>
      </c>
      <c r="O1240" s="39" t="s">
        <v>103</v>
      </c>
      <c r="P1240" s="39" t="s">
        <v>103</v>
      </c>
      <c r="Q1240" s="39" t="s">
        <v>103</v>
      </c>
      <c r="R1240" s="39" t="s">
        <v>103</v>
      </c>
      <c r="S1240" s="39">
        <v>1500</v>
      </c>
      <c r="T1240" s="39" t="s">
        <v>103</v>
      </c>
      <c r="U1240" s="39" t="s">
        <v>143</v>
      </c>
      <c r="V1240" s="39" t="s">
        <v>171</v>
      </c>
      <c r="W1240" s="39" t="s">
        <v>103</v>
      </c>
      <c r="X1240" s="39" t="s">
        <v>103</v>
      </c>
      <c r="Y1240" s="39" t="s">
        <v>103</v>
      </c>
      <c r="Z1240" s="21" t="s">
        <v>103</v>
      </c>
      <c r="AA1240" s="22" t="s">
        <v>103</v>
      </c>
      <c r="AB1240" s="20">
        <v>2024</v>
      </c>
      <c r="AC1240" s="20">
        <v>2023</v>
      </c>
      <c r="AD1240" s="23" t="s">
        <v>103</v>
      </c>
      <c r="AE1240" s="23" t="s">
        <v>103</v>
      </c>
      <c r="AF1240" s="2" t="str">
        <f t="shared" si="19"/>
        <v/>
      </c>
    </row>
    <row r="1241" spans="1:32" x14ac:dyDescent="0.35">
      <c r="A1241" s="19" t="s">
        <v>1723</v>
      </c>
      <c r="B1241" s="20" t="s">
        <v>348</v>
      </c>
      <c r="C1241" s="20" t="s">
        <v>1254</v>
      </c>
      <c r="D1241" s="20" t="s">
        <v>1254</v>
      </c>
      <c r="E1241" s="20" t="s">
        <v>25</v>
      </c>
      <c r="F1241" s="20"/>
      <c r="G1241" s="20" t="s">
        <v>97</v>
      </c>
      <c r="H1241" s="20" t="s">
        <v>98</v>
      </c>
      <c r="I1241" s="20" t="s">
        <v>174</v>
      </c>
      <c r="J1241" s="39">
        <v>25</v>
      </c>
      <c r="K1241" s="39">
        <v>0</v>
      </c>
      <c r="L1241" s="39" t="s">
        <v>1255</v>
      </c>
      <c r="M1241" s="39" t="s">
        <v>101</v>
      </c>
      <c r="N1241" s="39" t="s">
        <v>1724</v>
      </c>
      <c r="O1241" s="39" t="s">
        <v>103</v>
      </c>
      <c r="P1241" s="39" t="s">
        <v>103</v>
      </c>
      <c r="Q1241" s="39" t="s">
        <v>103</v>
      </c>
      <c r="R1241" s="39" t="s">
        <v>103</v>
      </c>
      <c r="S1241" s="39">
        <v>100</v>
      </c>
      <c r="T1241" s="39" t="s">
        <v>103</v>
      </c>
      <c r="U1241" s="39" t="s">
        <v>104</v>
      </c>
      <c r="V1241" s="39" t="s">
        <v>171</v>
      </c>
      <c r="W1241" s="39" t="s">
        <v>103</v>
      </c>
      <c r="X1241" s="39" t="s">
        <v>103</v>
      </c>
      <c r="Y1241" s="39" t="s">
        <v>103</v>
      </c>
      <c r="Z1241" s="21" t="s">
        <v>103</v>
      </c>
      <c r="AA1241" s="22" t="s">
        <v>103</v>
      </c>
      <c r="AB1241" s="20">
        <v>2024</v>
      </c>
      <c r="AC1241" s="20">
        <v>2023</v>
      </c>
      <c r="AD1241" s="23" t="s">
        <v>103</v>
      </c>
      <c r="AE1241" s="23" t="s">
        <v>103</v>
      </c>
      <c r="AF1241" s="2" t="str">
        <f t="shared" si="19"/>
        <v/>
      </c>
    </row>
    <row r="1242" spans="1:32" x14ac:dyDescent="0.35">
      <c r="A1242" s="19" t="s">
        <v>1725</v>
      </c>
      <c r="B1242" s="20" t="s">
        <v>348</v>
      </c>
      <c r="C1242" s="20" t="s">
        <v>1254</v>
      </c>
      <c r="D1242" s="20" t="s">
        <v>1254</v>
      </c>
      <c r="E1242" s="20" t="s">
        <v>25</v>
      </c>
      <c r="F1242" s="20"/>
      <c r="G1242" s="20" t="s">
        <v>97</v>
      </c>
      <c r="H1242" s="20" t="s">
        <v>98</v>
      </c>
      <c r="I1242" s="20" t="s">
        <v>99</v>
      </c>
      <c r="J1242" s="39" t="s">
        <v>103</v>
      </c>
      <c r="K1242" s="39" t="s">
        <v>103</v>
      </c>
      <c r="L1242" s="39" t="s">
        <v>1255</v>
      </c>
      <c r="M1242" s="39" t="s">
        <v>99</v>
      </c>
      <c r="N1242" s="39" t="s">
        <v>1726</v>
      </c>
      <c r="O1242" s="39" t="s">
        <v>103</v>
      </c>
      <c r="P1242" s="39" t="s">
        <v>103</v>
      </c>
      <c r="Q1242" s="39" t="s">
        <v>103</v>
      </c>
      <c r="R1242" s="39" t="s">
        <v>103</v>
      </c>
      <c r="S1242" s="39">
        <v>10</v>
      </c>
      <c r="T1242" s="39" t="s">
        <v>103</v>
      </c>
      <c r="U1242" s="39" t="s">
        <v>104</v>
      </c>
      <c r="V1242" s="39" t="s">
        <v>171</v>
      </c>
      <c r="W1242" s="39" t="s">
        <v>103</v>
      </c>
      <c r="X1242" s="39" t="s">
        <v>103</v>
      </c>
      <c r="Y1242" s="39" t="s">
        <v>103</v>
      </c>
      <c r="Z1242" s="21" t="s">
        <v>103</v>
      </c>
      <c r="AA1242" s="22" t="s">
        <v>103</v>
      </c>
      <c r="AB1242" s="20">
        <v>2024</v>
      </c>
      <c r="AC1242" s="20">
        <v>2022</v>
      </c>
      <c r="AD1242" s="23" t="s">
        <v>103</v>
      </c>
      <c r="AE1242" s="23" t="s">
        <v>103</v>
      </c>
      <c r="AF1242" s="2" t="str">
        <f t="shared" si="19"/>
        <v/>
      </c>
    </row>
    <row r="1243" spans="1:32" x14ac:dyDescent="0.35">
      <c r="A1243" s="19" t="s">
        <v>1727</v>
      </c>
      <c r="B1243" s="20" t="s">
        <v>348</v>
      </c>
      <c r="C1243" s="20" t="s">
        <v>1254</v>
      </c>
      <c r="D1243" s="20" t="s">
        <v>1254</v>
      </c>
      <c r="E1243" s="20" t="s">
        <v>25</v>
      </c>
      <c r="F1243" s="20"/>
      <c r="G1243" s="20" t="s">
        <v>97</v>
      </c>
      <c r="H1243" s="20" t="s">
        <v>98</v>
      </c>
      <c r="I1243" s="20" t="s">
        <v>174</v>
      </c>
      <c r="J1243" s="39">
        <v>25</v>
      </c>
      <c r="K1243" s="39">
        <v>0</v>
      </c>
      <c r="L1243" s="39" t="s">
        <v>1255</v>
      </c>
      <c r="M1243" s="39" t="s">
        <v>101</v>
      </c>
      <c r="N1243" s="39" t="s">
        <v>1728</v>
      </c>
      <c r="O1243" s="39" t="s">
        <v>103</v>
      </c>
      <c r="P1243" s="39" t="s">
        <v>103</v>
      </c>
      <c r="Q1243" s="39" t="s">
        <v>103</v>
      </c>
      <c r="R1243" s="39" t="s">
        <v>103</v>
      </c>
      <c r="S1243" s="39">
        <v>4.5</v>
      </c>
      <c r="T1243" s="39" t="s">
        <v>103</v>
      </c>
      <c r="U1243" s="39" t="s">
        <v>104</v>
      </c>
      <c r="V1243" s="39" t="s">
        <v>171</v>
      </c>
      <c r="W1243" s="39" t="s">
        <v>103</v>
      </c>
      <c r="X1243" s="39" t="s">
        <v>103</v>
      </c>
      <c r="Y1243" s="39" t="s">
        <v>103</v>
      </c>
      <c r="Z1243" s="21" t="s">
        <v>103</v>
      </c>
      <c r="AA1243" s="22" t="s">
        <v>103</v>
      </c>
      <c r="AB1243" s="20">
        <v>2024</v>
      </c>
      <c r="AC1243" s="20">
        <v>2022</v>
      </c>
      <c r="AD1243" s="23" t="s">
        <v>103</v>
      </c>
      <c r="AE1243" s="23" t="s">
        <v>103</v>
      </c>
      <c r="AF1243" s="2" t="str">
        <f t="shared" si="19"/>
        <v/>
      </c>
    </row>
    <row r="1244" spans="1:32" x14ac:dyDescent="0.35">
      <c r="A1244" s="19" t="s">
        <v>1729</v>
      </c>
      <c r="B1244" s="20" t="s">
        <v>348</v>
      </c>
      <c r="C1244" s="20" t="s">
        <v>1254</v>
      </c>
      <c r="D1244" s="20" t="s">
        <v>1254</v>
      </c>
      <c r="E1244" s="20" t="s">
        <v>25</v>
      </c>
      <c r="F1244" s="20"/>
      <c r="G1244" s="20" t="s">
        <v>97</v>
      </c>
      <c r="H1244" s="20" t="s">
        <v>98</v>
      </c>
      <c r="I1244" s="20" t="s">
        <v>174</v>
      </c>
      <c r="J1244" s="39">
        <v>25</v>
      </c>
      <c r="K1244" s="39">
        <v>0</v>
      </c>
      <c r="L1244" s="39" t="s">
        <v>1255</v>
      </c>
      <c r="M1244" s="39" t="s">
        <v>101</v>
      </c>
      <c r="N1244" s="39" t="s">
        <v>1730</v>
      </c>
      <c r="O1244" s="39" t="s">
        <v>103</v>
      </c>
      <c r="P1244" s="39" t="s">
        <v>103</v>
      </c>
      <c r="Q1244" s="39" t="s">
        <v>103</v>
      </c>
      <c r="R1244" s="39" t="s">
        <v>103</v>
      </c>
      <c r="S1244" s="39">
        <v>1000</v>
      </c>
      <c r="T1244" s="39" t="s">
        <v>103</v>
      </c>
      <c r="U1244" s="39" t="s">
        <v>104</v>
      </c>
      <c r="V1244" s="39" t="s">
        <v>171</v>
      </c>
      <c r="W1244" s="39" t="s">
        <v>103</v>
      </c>
      <c r="X1244" s="39" t="s">
        <v>103</v>
      </c>
      <c r="Y1244" s="39" t="s">
        <v>103</v>
      </c>
      <c r="Z1244" s="21" t="s">
        <v>103</v>
      </c>
      <c r="AA1244" s="22" t="s">
        <v>103</v>
      </c>
      <c r="AB1244" s="20">
        <v>2024</v>
      </c>
      <c r="AC1244" s="20">
        <v>2022</v>
      </c>
      <c r="AD1244" s="23" t="s">
        <v>103</v>
      </c>
      <c r="AE1244" s="23" t="s">
        <v>103</v>
      </c>
      <c r="AF1244" s="2" t="str">
        <f t="shared" si="19"/>
        <v/>
      </c>
    </row>
    <row r="1245" spans="1:32" x14ac:dyDescent="0.35">
      <c r="A1245" s="19" t="s">
        <v>1731</v>
      </c>
      <c r="B1245" s="20" t="s">
        <v>348</v>
      </c>
      <c r="C1245" s="20" t="s">
        <v>1254</v>
      </c>
      <c r="D1245" s="20" t="s">
        <v>1254</v>
      </c>
      <c r="E1245" s="20" t="s">
        <v>25</v>
      </c>
      <c r="F1245" s="20"/>
      <c r="G1245" s="20" t="s">
        <v>97</v>
      </c>
      <c r="H1245" s="20" t="s">
        <v>98</v>
      </c>
      <c r="I1245" s="20" t="s">
        <v>174</v>
      </c>
      <c r="J1245" s="39">
        <v>25</v>
      </c>
      <c r="K1245" s="39">
        <v>0</v>
      </c>
      <c r="L1245" s="39" t="s">
        <v>1255</v>
      </c>
      <c r="M1245" s="39" t="s">
        <v>101</v>
      </c>
      <c r="N1245" s="39" t="s">
        <v>1732</v>
      </c>
      <c r="O1245" s="39" t="s">
        <v>103</v>
      </c>
      <c r="P1245" s="39" t="s">
        <v>103</v>
      </c>
      <c r="Q1245" s="39" t="s">
        <v>103</v>
      </c>
      <c r="R1245" s="39" t="s">
        <v>103</v>
      </c>
      <c r="S1245" s="39">
        <v>1000</v>
      </c>
      <c r="T1245" s="39" t="s">
        <v>103</v>
      </c>
      <c r="U1245" s="39" t="s">
        <v>104</v>
      </c>
      <c r="V1245" s="39" t="s">
        <v>171</v>
      </c>
      <c r="W1245" s="39" t="s">
        <v>103</v>
      </c>
      <c r="X1245" s="39" t="s">
        <v>103</v>
      </c>
      <c r="Y1245" s="39" t="s">
        <v>103</v>
      </c>
      <c r="Z1245" s="21" t="s">
        <v>103</v>
      </c>
      <c r="AA1245" s="22" t="s">
        <v>103</v>
      </c>
      <c r="AB1245" s="20">
        <v>2024</v>
      </c>
      <c r="AC1245" s="20">
        <v>2022</v>
      </c>
      <c r="AD1245" s="23" t="s">
        <v>103</v>
      </c>
      <c r="AE1245" s="23" t="s">
        <v>103</v>
      </c>
      <c r="AF1245" s="2" t="str">
        <f t="shared" si="19"/>
        <v/>
      </c>
    </row>
    <row r="1246" spans="1:32" x14ac:dyDescent="0.35">
      <c r="A1246" s="19" t="s">
        <v>1733</v>
      </c>
      <c r="B1246" s="20" t="s">
        <v>348</v>
      </c>
      <c r="C1246" s="20" t="s">
        <v>1254</v>
      </c>
      <c r="D1246" s="20" t="s">
        <v>1254</v>
      </c>
      <c r="E1246" s="20" t="s">
        <v>25</v>
      </c>
      <c r="F1246" s="20"/>
      <c r="G1246" s="20" t="s">
        <v>97</v>
      </c>
      <c r="H1246" s="20" t="s">
        <v>98</v>
      </c>
      <c r="I1246" s="20" t="s">
        <v>174</v>
      </c>
      <c r="J1246" s="39">
        <v>25</v>
      </c>
      <c r="K1246" s="39">
        <v>0</v>
      </c>
      <c r="L1246" s="39" t="s">
        <v>1255</v>
      </c>
      <c r="M1246" s="39" t="s">
        <v>101</v>
      </c>
      <c r="N1246" s="39" t="s">
        <v>103</v>
      </c>
      <c r="O1246" s="39" t="s">
        <v>103</v>
      </c>
      <c r="P1246" s="39" t="s">
        <v>103</v>
      </c>
      <c r="Q1246" s="39" t="s">
        <v>103</v>
      </c>
      <c r="R1246" s="39" t="s">
        <v>103</v>
      </c>
      <c r="S1246" s="39">
        <v>1000</v>
      </c>
      <c r="T1246" s="39" t="s">
        <v>103</v>
      </c>
      <c r="U1246" s="39" t="s">
        <v>104</v>
      </c>
      <c r="V1246" s="39" t="s">
        <v>171</v>
      </c>
      <c r="W1246" s="39" t="s">
        <v>103</v>
      </c>
      <c r="X1246" s="39" t="s">
        <v>103</v>
      </c>
      <c r="Y1246" s="39" t="s">
        <v>103</v>
      </c>
      <c r="Z1246" s="21" t="s">
        <v>103</v>
      </c>
      <c r="AA1246" s="22" t="s">
        <v>103</v>
      </c>
      <c r="AB1246" s="20">
        <v>2024</v>
      </c>
      <c r="AC1246" s="20">
        <v>2023</v>
      </c>
      <c r="AD1246" s="23" t="s">
        <v>103</v>
      </c>
      <c r="AE1246" s="23" t="s">
        <v>103</v>
      </c>
      <c r="AF1246" s="2" t="str">
        <f t="shared" si="19"/>
        <v/>
      </c>
    </row>
    <row r="1247" spans="1:32" x14ac:dyDescent="0.35">
      <c r="A1247" s="19" t="s">
        <v>1734</v>
      </c>
      <c r="B1247" s="20" t="s">
        <v>348</v>
      </c>
      <c r="C1247" s="20" t="s">
        <v>1254</v>
      </c>
      <c r="D1247" s="20" t="s">
        <v>1254</v>
      </c>
      <c r="E1247" s="20" t="s">
        <v>25</v>
      </c>
      <c r="F1247" s="20"/>
      <c r="G1247" s="20" t="s">
        <v>97</v>
      </c>
      <c r="H1247" s="20" t="s">
        <v>98</v>
      </c>
      <c r="I1247" s="20" t="s">
        <v>174</v>
      </c>
      <c r="J1247" s="39">
        <v>25</v>
      </c>
      <c r="K1247" s="39">
        <v>0</v>
      </c>
      <c r="L1247" s="39" t="s">
        <v>1255</v>
      </c>
      <c r="M1247" s="39" t="s">
        <v>101</v>
      </c>
      <c r="N1247" s="39" t="s">
        <v>103</v>
      </c>
      <c r="O1247" s="39" t="s">
        <v>103</v>
      </c>
      <c r="P1247" s="39" t="s">
        <v>103</v>
      </c>
      <c r="Q1247" s="39" t="s">
        <v>103</v>
      </c>
      <c r="R1247" s="39" t="s">
        <v>103</v>
      </c>
      <c r="S1247" s="39">
        <v>100</v>
      </c>
      <c r="T1247" s="39" t="s">
        <v>103</v>
      </c>
      <c r="U1247" s="39" t="s">
        <v>104</v>
      </c>
      <c r="V1247" s="39" t="s">
        <v>171</v>
      </c>
      <c r="W1247" s="39" t="s">
        <v>103</v>
      </c>
      <c r="X1247" s="39" t="s">
        <v>103</v>
      </c>
      <c r="Y1247" s="39" t="s">
        <v>103</v>
      </c>
      <c r="Z1247" s="21" t="s">
        <v>103</v>
      </c>
      <c r="AA1247" s="22" t="s">
        <v>103</v>
      </c>
      <c r="AB1247" s="20">
        <v>2024</v>
      </c>
      <c r="AC1247" s="20">
        <v>2023</v>
      </c>
      <c r="AD1247" s="23" t="s">
        <v>103</v>
      </c>
      <c r="AE1247" s="23" t="s">
        <v>103</v>
      </c>
      <c r="AF1247" s="2" t="str">
        <f t="shared" si="19"/>
        <v/>
      </c>
    </row>
    <row r="1248" spans="1:32" x14ac:dyDescent="0.35">
      <c r="A1248" s="19" t="s">
        <v>1735</v>
      </c>
      <c r="B1248" s="20" t="s">
        <v>348</v>
      </c>
      <c r="C1248" s="20" t="s">
        <v>1254</v>
      </c>
      <c r="D1248" s="20" t="s">
        <v>1254</v>
      </c>
      <c r="E1248" s="20" t="s">
        <v>25</v>
      </c>
      <c r="F1248" s="20"/>
      <c r="G1248" s="20" t="s">
        <v>97</v>
      </c>
      <c r="H1248" s="20" t="s">
        <v>98</v>
      </c>
      <c r="I1248" s="20" t="s">
        <v>174</v>
      </c>
      <c r="J1248" s="39">
        <v>25</v>
      </c>
      <c r="K1248" s="39">
        <v>0</v>
      </c>
      <c r="L1248" s="39" t="s">
        <v>1255</v>
      </c>
      <c r="M1248" s="39" t="s">
        <v>101</v>
      </c>
      <c r="N1248" s="39" t="s">
        <v>1736</v>
      </c>
      <c r="O1248" s="39" t="s">
        <v>103</v>
      </c>
      <c r="P1248" s="39" t="s">
        <v>103</v>
      </c>
      <c r="Q1248" s="39" t="s">
        <v>103</v>
      </c>
      <c r="R1248" s="39" t="s">
        <v>103</v>
      </c>
      <c r="S1248" s="39">
        <v>1000</v>
      </c>
      <c r="T1248" s="39" t="s">
        <v>103</v>
      </c>
      <c r="U1248" s="39" t="s">
        <v>104</v>
      </c>
      <c r="V1248" s="39" t="s">
        <v>171</v>
      </c>
      <c r="W1248" s="39" t="s">
        <v>103</v>
      </c>
      <c r="X1248" s="39" t="s">
        <v>103</v>
      </c>
      <c r="Y1248" s="39" t="s">
        <v>103</v>
      </c>
      <c r="Z1248" s="21" t="s">
        <v>103</v>
      </c>
      <c r="AA1248" s="22" t="s">
        <v>103</v>
      </c>
      <c r="AB1248" s="20">
        <v>2024</v>
      </c>
      <c r="AC1248" s="20">
        <v>2023</v>
      </c>
      <c r="AD1248" s="23" t="s">
        <v>103</v>
      </c>
      <c r="AE1248" s="23" t="s">
        <v>103</v>
      </c>
      <c r="AF1248" s="2" t="str">
        <f t="shared" si="19"/>
        <v/>
      </c>
    </row>
    <row r="1249" spans="1:32" x14ac:dyDescent="0.35">
      <c r="A1249" s="19" t="s">
        <v>1737</v>
      </c>
      <c r="B1249" s="20" t="s">
        <v>348</v>
      </c>
      <c r="C1249" s="20" t="s">
        <v>1254</v>
      </c>
      <c r="D1249" s="20" t="s">
        <v>1254</v>
      </c>
      <c r="E1249" s="20" t="s">
        <v>25</v>
      </c>
      <c r="F1249" s="20"/>
      <c r="G1249" s="20" t="s">
        <v>97</v>
      </c>
      <c r="H1249" s="20" t="s">
        <v>98</v>
      </c>
      <c r="I1249" s="20" t="s">
        <v>174</v>
      </c>
      <c r="J1249" s="39">
        <v>25</v>
      </c>
      <c r="K1249" s="39">
        <v>0</v>
      </c>
      <c r="L1249" s="39" t="s">
        <v>1255</v>
      </c>
      <c r="M1249" s="39" t="s">
        <v>101</v>
      </c>
      <c r="N1249" s="39" t="s">
        <v>103</v>
      </c>
      <c r="O1249" s="39" t="s">
        <v>103</v>
      </c>
      <c r="P1249" s="39" t="s">
        <v>103</v>
      </c>
      <c r="Q1249" s="39" t="s">
        <v>103</v>
      </c>
      <c r="R1249" s="39" t="s">
        <v>103</v>
      </c>
      <c r="S1249" s="39">
        <v>200</v>
      </c>
      <c r="T1249" s="39" t="s">
        <v>103</v>
      </c>
      <c r="U1249" s="39" t="s">
        <v>104</v>
      </c>
      <c r="V1249" s="39" t="s">
        <v>171</v>
      </c>
      <c r="W1249" s="39" t="s">
        <v>103</v>
      </c>
      <c r="X1249" s="39" t="s">
        <v>103</v>
      </c>
      <c r="Y1249" s="39" t="s">
        <v>103</v>
      </c>
      <c r="Z1249" s="21" t="s">
        <v>103</v>
      </c>
      <c r="AA1249" s="22" t="s">
        <v>103</v>
      </c>
      <c r="AB1249" s="20">
        <v>2024</v>
      </c>
      <c r="AC1249" s="20">
        <v>2023</v>
      </c>
      <c r="AD1249" s="23" t="s">
        <v>103</v>
      </c>
      <c r="AE1249" s="23" t="s">
        <v>103</v>
      </c>
      <c r="AF1249" s="2" t="str">
        <f t="shared" si="19"/>
        <v/>
      </c>
    </row>
    <row r="1250" spans="1:32" x14ac:dyDescent="0.35">
      <c r="A1250" s="19" t="s">
        <v>1738</v>
      </c>
      <c r="B1250" s="20" t="s">
        <v>348</v>
      </c>
      <c r="C1250" s="20" t="s">
        <v>1254</v>
      </c>
      <c r="D1250" s="20" t="s">
        <v>1254</v>
      </c>
      <c r="E1250" s="20" t="s">
        <v>25</v>
      </c>
      <c r="F1250" s="20"/>
      <c r="G1250" s="20" t="s">
        <v>97</v>
      </c>
      <c r="H1250" s="20" t="s">
        <v>98</v>
      </c>
      <c r="I1250" s="20" t="s">
        <v>174</v>
      </c>
      <c r="J1250" s="39">
        <v>25</v>
      </c>
      <c r="K1250" s="39">
        <v>0</v>
      </c>
      <c r="L1250" s="39" t="s">
        <v>1255</v>
      </c>
      <c r="M1250" s="39" t="s">
        <v>101</v>
      </c>
      <c r="N1250" s="39" t="s">
        <v>1739</v>
      </c>
      <c r="O1250" s="39" t="s">
        <v>103</v>
      </c>
      <c r="P1250" s="39" t="s">
        <v>103</v>
      </c>
      <c r="Q1250" s="39" t="s">
        <v>103</v>
      </c>
      <c r="R1250" s="39" t="s">
        <v>103</v>
      </c>
      <c r="S1250" s="39">
        <v>500</v>
      </c>
      <c r="T1250" s="39" t="s">
        <v>103</v>
      </c>
      <c r="U1250" s="39" t="s">
        <v>104</v>
      </c>
      <c r="V1250" s="39" t="s">
        <v>171</v>
      </c>
      <c r="W1250" s="39" t="s">
        <v>103</v>
      </c>
      <c r="X1250" s="39" t="s">
        <v>103</v>
      </c>
      <c r="Y1250" s="39" t="s">
        <v>103</v>
      </c>
      <c r="Z1250" s="21" t="s">
        <v>103</v>
      </c>
      <c r="AA1250" s="22" t="s">
        <v>103</v>
      </c>
      <c r="AB1250" s="20">
        <v>2024</v>
      </c>
      <c r="AC1250" s="20">
        <v>2023</v>
      </c>
      <c r="AD1250" s="23" t="s">
        <v>103</v>
      </c>
      <c r="AE1250" s="23" t="s">
        <v>103</v>
      </c>
      <c r="AF1250" s="2" t="str">
        <f t="shared" si="19"/>
        <v/>
      </c>
    </row>
    <row r="1251" spans="1:32" x14ac:dyDescent="0.35">
      <c r="A1251" s="19" t="s">
        <v>1740</v>
      </c>
      <c r="B1251" s="20" t="s">
        <v>348</v>
      </c>
      <c r="C1251" s="20" t="s">
        <v>1254</v>
      </c>
      <c r="D1251" s="20" t="s">
        <v>1254</v>
      </c>
      <c r="E1251" s="20" t="s">
        <v>25</v>
      </c>
      <c r="F1251" s="20"/>
      <c r="G1251" s="20" t="s">
        <v>97</v>
      </c>
      <c r="H1251" s="20" t="s">
        <v>98</v>
      </c>
      <c r="I1251" s="20" t="s">
        <v>174</v>
      </c>
      <c r="J1251" s="39">
        <v>25</v>
      </c>
      <c r="K1251" s="39">
        <v>0</v>
      </c>
      <c r="L1251" s="39" t="s">
        <v>1255</v>
      </c>
      <c r="M1251" s="39" t="s">
        <v>101</v>
      </c>
      <c r="N1251" s="39" t="s">
        <v>1741</v>
      </c>
      <c r="O1251" s="39" t="s">
        <v>103</v>
      </c>
      <c r="P1251" s="39" t="s">
        <v>103</v>
      </c>
      <c r="Q1251" s="39" t="s">
        <v>103</v>
      </c>
      <c r="R1251" s="39" t="s">
        <v>103</v>
      </c>
      <c r="S1251" s="39">
        <v>13.5</v>
      </c>
      <c r="T1251" s="39" t="s">
        <v>103</v>
      </c>
      <c r="U1251" s="39" t="s">
        <v>104</v>
      </c>
      <c r="V1251" s="39" t="s">
        <v>171</v>
      </c>
      <c r="W1251" s="39" t="s">
        <v>103</v>
      </c>
      <c r="X1251" s="39" t="s">
        <v>103</v>
      </c>
      <c r="Y1251" s="39" t="s">
        <v>103</v>
      </c>
      <c r="Z1251" s="21" t="s">
        <v>103</v>
      </c>
      <c r="AA1251" s="22" t="s">
        <v>103</v>
      </c>
      <c r="AB1251" s="20">
        <v>2024</v>
      </c>
      <c r="AC1251" s="20">
        <v>2023</v>
      </c>
      <c r="AD1251" s="23" t="s">
        <v>103</v>
      </c>
      <c r="AE1251" s="23" t="s">
        <v>103</v>
      </c>
      <c r="AF1251" s="2" t="str">
        <f t="shared" si="19"/>
        <v/>
      </c>
    </row>
    <row r="1252" spans="1:32" x14ac:dyDescent="0.35">
      <c r="A1252" s="19" t="s">
        <v>1742</v>
      </c>
      <c r="B1252" s="20" t="s">
        <v>348</v>
      </c>
      <c r="C1252" s="20" t="s">
        <v>1254</v>
      </c>
      <c r="D1252" s="20" t="s">
        <v>1254</v>
      </c>
      <c r="E1252" s="20" t="s">
        <v>25</v>
      </c>
      <c r="F1252" s="20"/>
      <c r="G1252" s="20" t="s">
        <v>97</v>
      </c>
      <c r="H1252" s="20" t="s">
        <v>98</v>
      </c>
      <c r="I1252" s="20" t="s">
        <v>174</v>
      </c>
      <c r="J1252" s="39">
        <v>25</v>
      </c>
      <c r="K1252" s="39">
        <v>0</v>
      </c>
      <c r="L1252" s="39" t="s">
        <v>1255</v>
      </c>
      <c r="M1252" s="39" t="s">
        <v>101</v>
      </c>
      <c r="N1252" s="39" t="s">
        <v>103</v>
      </c>
      <c r="O1252" s="39" t="s">
        <v>103</v>
      </c>
      <c r="P1252" s="39" t="s">
        <v>103</v>
      </c>
      <c r="Q1252" s="39" t="s">
        <v>103</v>
      </c>
      <c r="R1252" s="39" t="s">
        <v>103</v>
      </c>
      <c r="S1252" s="39">
        <v>250</v>
      </c>
      <c r="T1252" s="39" t="s">
        <v>103</v>
      </c>
      <c r="U1252" s="39" t="s">
        <v>104</v>
      </c>
      <c r="V1252" s="39" t="s">
        <v>171</v>
      </c>
      <c r="W1252" s="39" t="s">
        <v>103</v>
      </c>
      <c r="X1252" s="39" t="s">
        <v>103</v>
      </c>
      <c r="Y1252" s="39" t="s">
        <v>103</v>
      </c>
      <c r="Z1252" s="21" t="s">
        <v>103</v>
      </c>
      <c r="AA1252" s="22" t="s">
        <v>103</v>
      </c>
      <c r="AB1252" s="20">
        <v>2024</v>
      </c>
      <c r="AC1252" s="20">
        <v>2023</v>
      </c>
      <c r="AD1252" s="23" t="s">
        <v>103</v>
      </c>
      <c r="AE1252" s="23" t="s">
        <v>103</v>
      </c>
      <c r="AF1252" s="2" t="str">
        <f t="shared" si="19"/>
        <v/>
      </c>
    </row>
    <row r="1253" spans="1:32" x14ac:dyDescent="0.35">
      <c r="A1253" s="19" t="s">
        <v>1743</v>
      </c>
      <c r="B1253" s="20" t="s">
        <v>348</v>
      </c>
      <c r="C1253" s="20" t="s">
        <v>1254</v>
      </c>
      <c r="D1253" s="20" t="s">
        <v>1254</v>
      </c>
      <c r="E1253" s="20" t="s">
        <v>25</v>
      </c>
      <c r="F1253" s="20"/>
      <c r="G1253" s="20" t="s">
        <v>97</v>
      </c>
      <c r="H1253" s="20" t="s">
        <v>98</v>
      </c>
      <c r="I1253" s="20" t="s">
        <v>174</v>
      </c>
      <c r="J1253" s="39">
        <v>25</v>
      </c>
      <c r="K1253" s="39">
        <v>0</v>
      </c>
      <c r="L1253" s="39" t="s">
        <v>1255</v>
      </c>
      <c r="M1253" s="39" t="s">
        <v>101</v>
      </c>
      <c r="N1253" s="39" t="s">
        <v>1744</v>
      </c>
      <c r="O1253" s="39" t="s">
        <v>103</v>
      </c>
      <c r="P1253" s="39" t="s">
        <v>103</v>
      </c>
      <c r="Q1253" s="39" t="s">
        <v>103</v>
      </c>
      <c r="R1253" s="39" t="s">
        <v>103</v>
      </c>
      <c r="S1253" s="39">
        <v>290</v>
      </c>
      <c r="T1253" s="39" t="s">
        <v>103</v>
      </c>
      <c r="U1253" s="39" t="s">
        <v>104</v>
      </c>
      <c r="V1253" s="39" t="s">
        <v>171</v>
      </c>
      <c r="W1253" s="39" t="s">
        <v>103</v>
      </c>
      <c r="X1253" s="39" t="s">
        <v>103</v>
      </c>
      <c r="Y1253" s="39" t="s">
        <v>103</v>
      </c>
      <c r="Z1253" s="21" t="s">
        <v>103</v>
      </c>
      <c r="AA1253" s="22" t="s">
        <v>103</v>
      </c>
      <c r="AB1253" s="20">
        <v>2024</v>
      </c>
      <c r="AC1253" s="20">
        <v>2023</v>
      </c>
      <c r="AD1253" s="23" t="s">
        <v>103</v>
      </c>
      <c r="AE1253" s="23" t="s">
        <v>103</v>
      </c>
      <c r="AF1253" s="2" t="str">
        <f t="shared" si="19"/>
        <v/>
      </c>
    </row>
    <row r="1254" spans="1:32" x14ac:dyDescent="0.35">
      <c r="A1254" s="19" t="s">
        <v>1745</v>
      </c>
      <c r="B1254" s="20" t="s">
        <v>348</v>
      </c>
      <c r="C1254" s="20" t="s">
        <v>1254</v>
      </c>
      <c r="D1254" s="20" t="s">
        <v>1254</v>
      </c>
      <c r="E1254" s="20" t="s">
        <v>25</v>
      </c>
      <c r="F1254" s="20"/>
      <c r="G1254" s="20" t="s">
        <v>97</v>
      </c>
      <c r="H1254" s="20" t="s">
        <v>98</v>
      </c>
      <c r="I1254" s="20" t="s">
        <v>174</v>
      </c>
      <c r="J1254" s="39">
        <v>25</v>
      </c>
      <c r="K1254" s="39">
        <v>0</v>
      </c>
      <c r="L1254" s="39" t="s">
        <v>1255</v>
      </c>
      <c r="M1254" s="39" t="s">
        <v>101</v>
      </c>
      <c r="N1254" s="39" t="s">
        <v>103</v>
      </c>
      <c r="O1254" s="39" t="s">
        <v>103</v>
      </c>
      <c r="P1254" s="39" t="s">
        <v>103</v>
      </c>
      <c r="Q1254" s="39" t="s">
        <v>103</v>
      </c>
      <c r="R1254" s="39" t="s">
        <v>103</v>
      </c>
      <c r="S1254" s="39">
        <v>290</v>
      </c>
      <c r="T1254" s="39" t="s">
        <v>103</v>
      </c>
      <c r="U1254" s="39" t="s">
        <v>104</v>
      </c>
      <c r="V1254" s="39" t="s">
        <v>171</v>
      </c>
      <c r="W1254" s="39" t="s">
        <v>103</v>
      </c>
      <c r="X1254" s="39" t="s">
        <v>103</v>
      </c>
      <c r="Y1254" s="39" t="s">
        <v>103</v>
      </c>
      <c r="Z1254" s="21" t="s">
        <v>103</v>
      </c>
      <c r="AA1254" s="22" t="s">
        <v>103</v>
      </c>
      <c r="AB1254" s="20">
        <v>2024</v>
      </c>
      <c r="AC1254" s="20">
        <v>2023</v>
      </c>
      <c r="AD1254" s="23" t="s">
        <v>103</v>
      </c>
      <c r="AE1254" s="23" t="s">
        <v>103</v>
      </c>
      <c r="AF1254" s="2" t="str">
        <f t="shared" si="19"/>
        <v/>
      </c>
    </row>
    <row r="1255" spans="1:32" x14ac:dyDescent="0.35">
      <c r="A1255" s="19" t="s">
        <v>1746</v>
      </c>
      <c r="B1255" s="20" t="s">
        <v>348</v>
      </c>
      <c r="C1255" s="20" t="s">
        <v>1254</v>
      </c>
      <c r="D1255" s="20" t="s">
        <v>1254</v>
      </c>
      <c r="E1255" s="20" t="s">
        <v>25</v>
      </c>
      <c r="F1255" s="20"/>
      <c r="G1255" s="20" t="s">
        <v>97</v>
      </c>
      <c r="H1255" s="20" t="s">
        <v>98</v>
      </c>
      <c r="I1255" s="20" t="s">
        <v>174</v>
      </c>
      <c r="J1255" s="39">
        <v>25</v>
      </c>
      <c r="K1255" s="39">
        <v>0</v>
      </c>
      <c r="L1255" s="39" t="s">
        <v>1255</v>
      </c>
      <c r="M1255" s="39" t="s">
        <v>101</v>
      </c>
      <c r="N1255" s="39" t="s">
        <v>1747</v>
      </c>
      <c r="O1255" s="39" t="s">
        <v>103</v>
      </c>
      <c r="P1255" s="39" t="s">
        <v>103</v>
      </c>
      <c r="Q1255" s="39" t="s">
        <v>103</v>
      </c>
      <c r="R1255" s="39" t="s">
        <v>103</v>
      </c>
      <c r="S1255" s="39">
        <v>1548</v>
      </c>
      <c r="T1255" s="39" t="s">
        <v>103</v>
      </c>
      <c r="U1255" s="39" t="s">
        <v>104</v>
      </c>
      <c r="V1255" s="39" t="s">
        <v>171</v>
      </c>
      <c r="W1255" s="39" t="s">
        <v>103</v>
      </c>
      <c r="X1255" s="39" t="s">
        <v>103</v>
      </c>
      <c r="Y1255" s="39" t="s">
        <v>103</v>
      </c>
      <c r="Z1255" s="21" t="s">
        <v>103</v>
      </c>
      <c r="AA1255" s="22" t="s">
        <v>103</v>
      </c>
      <c r="AB1255" s="20">
        <v>2024</v>
      </c>
      <c r="AC1255" s="20">
        <v>2022</v>
      </c>
      <c r="AD1255" s="23" t="s">
        <v>103</v>
      </c>
      <c r="AE1255" s="23" t="s">
        <v>103</v>
      </c>
      <c r="AF1255" s="2" t="str">
        <f t="shared" si="19"/>
        <v/>
      </c>
    </row>
    <row r="1256" spans="1:32" x14ac:dyDescent="0.35">
      <c r="A1256" s="19" t="s">
        <v>1748</v>
      </c>
      <c r="B1256" s="20" t="s">
        <v>32</v>
      </c>
      <c r="C1256" s="20" t="s">
        <v>1254</v>
      </c>
      <c r="D1256" s="20" t="s">
        <v>1254</v>
      </c>
      <c r="E1256" s="20" t="s">
        <v>47</v>
      </c>
      <c r="F1256" s="20"/>
      <c r="G1256" s="20" t="s">
        <v>97</v>
      </c>
      <c r="H1256" s="20" t="s">
        <v>98</v>
      </c>
      <c r="I1256" s="20" t="s">
        <v>174</v>
      </c>
      <c r="J1256" s="39">
        <v>25</v>
      </c>
      <c r="K1256" s="39">
        <v>0</v>
      </c>
      <c r="L1256" s="39" t="s">
        <v>1255</v>
      </c>
      <c r="M1256" s="39" t="s">
        <v>101</v>
      </c>
      <c r="N1256" s="39" t="s">
        <v>1749</v>
      </c>
      <c r="O1256" s="39">
        <v>4358</v>
      </c>
      <c r="P1256" s="39">
        <v>52.077358418416125</v>
      </c>
      <c r="Q1256" s="39" t="s">
        <v>103</v>
      </c>
      <c r="R1256" s="39" t="s">
        <v>103</v>
      </c>
      <c r="S1256" s="39">
        <v>750</v>
      </c>
      <c r="T1256" s="39" t="s">
        <v>103</v>
      </c>
      <c r="U1256" s="39" t="s">
        <v>129</v>
      </c>
      <c r="V1256" s="39" t="s">
        <v>171</v>
      </c>
      <c r="W1256" s="39" t="s">
        <v>103</v>
      </c>
      <c r="X1256" s="39">
        <v>750</v>
      </c>
      <c r="Y1256" s="39">
        <v>750</v>
      </c>
      <c r="Z1256" s="21">
        <v>1</v>
      </c>
      <c r="AA1256" s="22">
        <v>1</v>
      </c>
      <c r="AB1256" s="20">
        <v>2024</v>
      </c>
      <c r="AC1256" s="20">
        <v>2023</v>
      </c>
      <c r="AD1256" s="23" t="s">
        <v>103</v>
      </c>
      <c r="AE1256" s="23" t="s">
        <v>103</v>
      </c>
      <c r="AF1256" s="2">
        <f t="shared" si="19"/>
        <v>52.077358418416125</v>
      </c>
    </row>
    <row r="1257" spans="1:32" x14ac:dyDescent="0.35">
      <c r="A1257" s="19" t="s">
        <v>1750</v>
      </c>
      <c r="B1257" s="20" t="s">
        <v>348</v>
      </c>
      <c r="C1257" s="20" t="s">
        <v>1254</v>
      </c>
      <c r="D1257" s="20" t="s">
        <v>1254</v>
      </c>
      <c r="E1257" s="20" t="s">
        <v>25</v>
      </c>
      <c r="F1257" s="20"/>
      <c r="G1257" s="20" t="s">
        <v>97</v>
      </c>
      <c r="H1257" s="20" t="s">
        <v>98</v>
      </c>
      <c r="I1257" s="20" t="s">
        <v>174</v>
      </c>
      <c r="J1257" s="39">
        <v>25</v>
      </c>
      <c r="K1257" s="39">
        <v>0</v>
      </c>
      <c r="L1257" s="39" t="s">
        <v>1255</v>
      </c>
      <c r="M1257" s="39" t="s">
        <v>101</v>
      </c>
      <c r="N1257" s="39" t="s">
        <v>1751</v>
      </c>
      <c r="O1257" s="39" t="s">
        <v>103</v>
      </c>
      <c r="P1257" s="39" t="s">
        <v>103</v>
      </c>
      <c r="Q1257" s="39" t="s">
        <v>103</v>
      </c>
      <c r="R1257" s="39" t="s">
        <v>103</v>
      </c>
      <c r="S1257" s="39">
        <v>50</v>
      </c>
      <c r="T1257" s="39" t="s">
        <v>103</v>
      </c>
      <c r="U1257" s="39" t="s">
        <v>104</v>
      </c>
      <c r="V1257" s="39" t="s">
        <v>171</v>
      </c>
      <c r="W1257" s="39" t="s">
        <v>103</v>
      </c>
      <c r="X1257" s="39" t="s">
        <v>103</v>
      </c>
      <c r="Y1257" s="39" t="s">
        <v>103</v>
      </c>
      <c r="Z1257" s="21" t="s">
        <v>103</v>
      </c>
      <c r="AA1257" s="22" t="s">
        <v>103</v>
      </c>
      <c r="AB1257" s="20">
        <v>2024</v>
      </c>
      <c r="AC1257" s="20">
        <v>2022</v>
      </c>
      <c r="AD1257" s="23" t="s">
        <v>103</v>
      </c>
      <c r="AE1257" s="23" t="s">
        <v>103</v>
      </c>
      <c r="AF1257" s="2" t="str">
        <f t="shared" si="19"/>
        <v/>
      </c>
    </row>
    <row r="1258" spans="1:32" x14ac:dyDescent="0.35">
      <c r="A1258" s="19" t="s">
        <v>1752</v>
      </c>
      <c r="B1258" s="20" t="s">
        <v>348</v>
      </c>
      <c r="C1258" s="20" t="s">
        <v>1254</v>
      </c>
      <c r="D1258" s="20" t="s">
        <v>1254</v>
      </c>
      <c r="E1258" s="20" t="s">
        <v>25</v>
      </c>
      <c r="F1258" s="20"/>
      <c r="G1258" s="20" t="s">
        <v>97</v>
      </c>
      <c r="H1258" s="20" t="s">
        <v>98</v>
      </c>
      <c r="I1258" s="20" t="s">
        <v>174</v>
      </c>
      <c r="J1258" s="39">
        <v>25</v>
      </c>
      <c r="K1258" s="39">
        <v>0</v>
      </c>
      <c r="L1258" s="39" t="s">
        <v>1255</v>
      </c>
      <c r="M1258" s="39" t="s">
        <v>101</v>
      </c>
      <c r="N1258" s="39" t="s">
        <v>1753</v>
      </c>
      <c r="O1258" s="39" t="s">
        <v>103</v>
      </c>
      <c r="P1258" s="39" t="s">
        <v>103</v>
      </c>
      <c r="Q1258" s="39" t="s">
        <v>103</v>
      </c>
      <c r="R1258" s="39" t="s">
        <v>103</v>
      </c>
      <c r="S1258" s="39">
        <v>10</v>
      </c>
      <c r="T1258" s="39" t="s">
        <v>103</v>
      </c>
      <c r="U1258" s="39" t="s">
        <v>104</v>
      </c>
      <c r="V1258" s="39" t="s">
        <v>171</v>
      </c>
      <c r="W1258" s="39" t="s">
        <v>103</v>
      </c>
      <c r="X1258" s="39" t="s">
        <v>103</v>
      </c>
      <c r="Y1258" s="39" t="s">
        <v>103</v>
      </c>
      <c r="Z1258" s="21" t="s">
        <v>103</v>
      </c>
      <c r="AA1258" s="22" t="s">
        <v>103</v>
      </c>
      <c r="AB1258" s="20">
        <v>2024</v>
      </c>
      <c r="AC1258" s="20">
        <v>2022</v>
      </c>
      <c r="AD1258" s="23" t="s">
        <v>103</v>
      </c>
      <c r="AE1258" s="23" t="s">
        <v>103</v>
      </c>
      <c r="AF1258" s="2" t="str">
        <f t="shared" si="19"/>
        <v/>
      </c>
    </row>
    <row r="1259" spans="1:32" x14ac:dyDescent="0.35">
      <c r="A1259" s="19" t="s">
        <v>1754</v>
      </c>
      <c r="B1259" s="20" t="s">
        <v>348</v>
      </c>
      <c r="C1259" s="20" t="s">
        <v>1254</v>
      </c>
      <c r="D1259" s="20" t="s">
        <v>1254</v>
      </c>
      <c r="E1259" s="20" t="s">
        <v>25</v>
      </c>
      <c r="F1259" s="20"/>
      <c r="G1259" s="20" t="s">
        <v>97</v>
      </c>
      <c r="H1259" s="20" t="s">
        <v>98</v>
      </c>
      <c r="I1259" s="20" t="s">
        <v>99</v>
      </c>
      <c r="J1259" s="39" t="s">
        <v>103</v>
      </c>
      <c r="K1259" s="39" t="s">
        <v>103</v>
      </c>
      <c r="L1259" s="39" t="s">
        <v>1255</v>
      </c>
      <c r="M1259" s="39" t="s">
        <v>99</v>
      </c>
      <c r="N1259" s="39" t="s">
        <v>1755</v>
      </c>
      <c r="O1259" s="39" t="s">
        <v>103</v>
      </c>
      <c r="P1259" s="39" t="s">
        <v>103</v>
      </c>
      <c r="Q1259" s="39" t="s">
        <v>103</v>
      </c>
      <c r="R1259" s="39" t="s">
        <v>103</v>
      </c>
      <c r="S1259" s="39">
        <v>50</v>
      </c>
      <c r="T1259" s="39" t="s">
        <v>103</v>
      </c>
      <c r="U1259" s="39" t="s">
        <v>104</v>
      </c>
      <c r="V1259" s="39" t="s">
        <v>171</v>
      </c>
      <c r="W1259" s="39" t="s">
        <v>103</v>
      </c>
      <c r="X1259" s="39" t="s">
        <v>103</v>
      </c>
      <c r="Y1259" s="39" t="s">
        <v>103</v>
      </c>
      <c r="Z1259" s="21" t="s">
        <v>103</v>
      </c>
      <c r="AA1259" s="22" t="s">
        <v>103</v>
      </c>
      <c r="AB1259" s="20">
        <v>2024</v>
      </c>
      <c r="AC1259" s="20">
        <v>2022</v>
      </c>
      <c r="AD1259" s="23" t="s">
        <v>103</v>
      </c>
      <c r="AE1259" s="23" t="s">
        <v>103</v>
      </c>
      <c r="AF1259" s="2" t="str">
        <f t="shared" si="19"/>
        <v/>
      </c>
    </row>
    <row r="1260" spans="1:32" x14ac:dyDescent="0.35">
      <c r="A1260" s="19" t="s">
        <v>1756</v>
      </c>
      <c r="B1260" s="20" t="s">
        <v>348</v>
      </c>
      <c r="C1260" s="20" t="s">
        <v>1254</v>
      </c>
      <c r="D1260" s="20" t="s">
        <v>1254</v>
      </c>
      <c r="E1260" s="20" t="s">
        <v>25</v>
      </c>
      <c r="F1260" s="20"/>
      <c r="G1260" s="20" t="s">
        <v>97</v>
      </c>
      <c r="H1260" s="20" t="s">
        <v>98</v>
      </c>
      <c r="I1260" s="20" t="s">
        <v>174</v>
      </c>
      <c r="J1260" s="39">
        <v>25</v>
      </c>
      <c r="K1260" s="39">
        <v>0</v>
      </c>
      <c r="L1260" s="39" t="s">
        <v>1255</v>
      </c>
      <c r="M1260" s="39" t="s">
        <v>101</v>
      </c>
      <c r="N1260" s="39" t="s">
        <v>1757</v>
      </c>
      <c r="O1260" s="39" t="s">
        <v>103</v>
      </c>
      <c r="P1260" s="39" t="s">
        <v>103</v>
      </c>
      <c r="Q1260" s="39" t="s">
        <v>103</v>
      </c>
      <c r="R1260" s="39" t="s">
        <v>103</v>
      </c>
      <c r="S1260" s="39">
        <v>114</v>
      </c>
      <c r="T1260" s="39" t="s">
        <v>103</v>
      </c>
      <c r="U1260" s="39" t="s">
        <v>104</v>
      </c>
      <c r="V1260" s="39" t="s">
        <v>171</v>
      </c>
      <c r="W1260" s="39" t="s">
        <v>103</v>
      </c>
      <c r="X1260" s="39" t="s">
        <v>103</v>
      </c>
      <c r="Y1260" s="39" t="s">
        <v>103</v>
      </c>
      <c r="Z1260" s="21" t="s">
        <v>103</v>
      </c>
      <c r="AA1260" s="22" t="s">
        <v>103</v>
      </c>
      <c r="AB1260" s="20">
        <v>2024</v>
      </c>
      <c r="AC1260" s="20">
        <v>2023</v>
      </c>
      <c r="AD1260" s="23" t="s">
        <v>103</v>
      </c>
      <c r="AE1260" s="23" t="s">
        <v>103</v>
      </c>
      <c r="AF1260" s="2" t="str">
        <f t="shared" si="19"/>
        <v/>
      </c>
    </row>
    <row r="1261" spans="1:32" x14ac:dyDescent="0.35">
      <c r="A1261" s="19" t="s">
        <v>1758</v>
      </c>
      <c r="B1261" s="20" t="s">
        <v>348</v>
      </c>
      <c r="C1261" s="20" t="s">
        <v>1254</v>
      </c>
      <c r="D1261" s="20" t="s">
        <v>1254</v>
      </c>
      <c r="E1261" s="20" t="s">
        <v>49</v>
      </c>
      <c r="F1261" s="20"/>
      <c r="G1261" s="20" t="s">
        <v>97</v>
      </c>
      <c r="H1261" s="20" t="s">
        <v>98</v>
      </c>
      <c r="I1261" s="20" t="s">
        <v>174</v>
      </c>
      <c r="J1261" s="39">
        <v>25</v>
      </c>
      <c r="K1261" s="39">
        <v>0</v>
      </c>
      <c r="L1261" s="39" t="s">
        <v>1255</v>
      </c>
      <c r="M1261" s="39" t="s">
        <v>101</v>
      </c>
      <c r="N1261" s="39" t="s">
        <v>1759</v>
      </c>
      <c r="O1261" s="39" t="s">
        <v>103</v>
      </c>
      <c r="P1261" s="39" t="s">
        <v>103</v>
      </c>
      <c r="Q1261" s="39" t="s">
        <v>103</v>
      </c>
      <c r="R1261" s="39" t="s">
        <v>103</v>
      </c>
      <c r="S1261" s="39">
        <v>16400</v>
      </c>
      <c r="T1261" s="39" t="s">
        <v>103</v>
      </c>
      <c r="U1261" s="39" t="s">
        <v>1716</v>
      </c>
      <c r="V1261" s="39" t="s">
        <v>171</v>
      </c>
      <c r="W1261" s="39" t="s">
        <v>103</v>
      </c>
      <c r="X1261" s="39" t="s">
        <v>103</v>
      </c>
      <c r="Y1261" s="39" t="s">
        <v>103</v>
      </c>
      <c r="Z1261" s="21" t="s">
        <v>103</v>
      </c>
      <c r="AA1261" s="22" t="s">
        <v>103</v>
      </c>
      <c r="AB1261" s="20">
        <v>2024</v>
      </c>
      <c r="AC1261" s="20">
        <v>2023</v>
      </c>
      <c r="AD1261" s="23" t="s">
        <v>103</v>
      </c>
      <c r="AE1261" s="23" t="s">
        <v>103</v>
      </c>
      <c r="AF1261" s="2" t="str">
        <f t="shared" si="19"/>
        <v/>
      </c>
    </row>
    <row r="1262" spans="1:32" x14ac:dyDescent="0.35">
      <c r="A1262" s="19" t="s">
        <v>1760</v>
      </c>
      <c r="B1262" s="20" t="s">
        <v>348</v>
      </c>
      <c r="C1262" s="20" t="s">
        <v>1254</v>
      </c>
      <c r="D1262" s="20" t="s">
        <v>1254</v>
      </c>
      <c r="E1262" s="20" t="s">
        <v>25</v>
      </c>
      <c r="F1262" s="20"/>
      <c r="G1262" s="20" t="s">
        <v>97</v>
      </c>
      <c r="H1262" s="20" t="s">
        <v>98</v>
      </c>
      <c r="I1262" s="20" t="s">
        <v>174</v>
      </c>
      <c r="J1262" s="39">
        <v>25</v>
      </c>
      <c r="K1262" s="39">
        <v>0</v>
      </c>
      <c r="L1262" s="39" t="s">
        <v>1255</v>
      </c>
      <c r="M1262" s="39" t="s">
        <v>101</v>
      </c>
      <c r="N1262" s="39" t="s">
        <v>1761</v>
      </c>
      <c r="O1262" s="39" t="s">
        <v>103</v>
      </c>
      <c r="P1262" s="39" t="s">
        <v>103</v>
      </c>
      <c r="Q1262" s="39" t="s">
        <v>103</v>
      </c>
      <c r="R1262" s="39" t="s">
        <v>103</v>
      </c>
      <c r="S1262" s="39">
        <v>240</v>
      </c>
      <c r="T1262" s="39" t="s">
        <v>103</v>
      </c>
      <c r="U1262" s="39" t="s">
        <v>104</v>
      </c>
      <c r="V1262" s="39" t="s">
        <v>171</v>
      </c>
      <c r="W1262" s="39" t="s">
        <v>103</v>
      </c>
      <c r="X1262" s="39" t="s">
        <v>103</v>
      </c>
      <c r="Y1262" s="39" t="s">
        <v>103</v>
      </c>
      <c r="Z1262" s="21" t="s">
        <v>103</v>
      </c>
      <c r="AA1262" s="22" t="s">
        <v>103</v>
      </c>
      <c r="AB1262" s="20">
        <v>2024</v>
      </c>
      <c r="AC1262" s="20">
        <v>2023</v>
      </c>
      <c r="AD1262" s="23" t="s">
        <v>103</v>
      </c>
      <c r="AE1262" s="23" t="s">
        <v>103</v>
      </c>
      <c r="AF1262" s="2" t="str">
        <f t="shared" si="19"/>
        <v/>
      </c>
    </row>
    <row r="1263" spans="1:32" x14ac:dyDescent="0.35">
      <c r="A1263" s="19" t="s">
        <v>1762</v>
      </c>
      <c r="B1263" s="20" t="s">
        <v>348</v>
      </c>
      <c r="C1263" s="20" t="s">
        <v>1254</v>
      </c>
      <c r="D1263" s="20" t="s">
        <v>1254</v>
      </c>
      <c r="E1263" s="20" t="s">
        <v>25</v>
      </c>
      <c r="F1263" s="20"/>
      <c r="G1263" s="20" t="s">
        <v>97</v>
      </c>
      <c r="H1263" s="20" t="s">
        <v>98</v>
      </c>
      <c r="I1263" s="20" t="s">
        <v>174</v>
      </c>
      <c r="J1263" s="39">
        <v>25</v>
      </c>
      <c r="K1263" s="39">
        <v>0</v>
      </c>
      <c r="L1263" s="39" t="s">
        <v>1255</v>
      </c>
      <c r="M1263" s="39" t="s">
        <v>101</v>
      </c>
      <c r="N1263" s="39" t="s">
        <v>1763</v>
      </c>
      <c r="O1263" s="39" t="s">
        <v>103</v>
      </c>
      <c r="P1263" s="39" t="s">
        <v>103</v>
      </c>
      <c r="Q1263" s="39" t="s">
        <v>103</v>
      </c>
      <c r="R1263" s="39" t="s">
        <v>103</v>
      </c>
      <c r="S1263" s="39">
        <v>250</v>
      </c>
      <c r="T1263" s="39" t="s">
        <v>103</v>
      </c>
      <c r="U1263" s="39" t="s">
        <v>104</v>
      </c>
      <c r="V1263" s="39" t="s">
        <v>171</v>
      </c>
      <c r="W1263" s="39" t="s">
        <v>103</v>
      </c>
      <c r="X1263" s="39" t="s">
        <v>103</v>
      </c>
      <c r="Y1263" s="39" t="s">
        <v>103</v>
      </c>
      <c r="Z1263" s="21" t="s">
        <v>103</v>
      </c>
      <c r="AA1263" s="22" t="s">
        <v>103</v>
      </c>
      <c r="AB1263" s="20">
        <v>2024</v>
      </c>
      <c r="AC1263" s="20">
        <v>2023</v>
      </c>
      <c r="AD1263" s="23" t="s">
        <v>103</v>
      </c>
      <c r="AE1263" s="23" t="s">
        <v>103</v>
      </c>
      <c r="AF1263" s="2" t="str">
        <f t="shared" si="19"/>
        <v/>
      </c>
    </row>
    <row r="1264" spans="1:32" x14ac:dyDescent="0.35">
      <c r="A1264" s="19" t="s">
        <v>1764</v>
      </c>
      <c r="B1264" s="20" t="s">
        <v>348</v>
      </c>
      <c r="C1264" s="20" t="s">
        <v>1254</v>
      </c>
      <c r="D1264" s="20" t="s">
        <v>1254</v>
      </c>
      <c r="E1264" s="20" t="s">
        <v>25</v>
      </c>
      <c r="F1264" s="20"/>
      <c r="G1264" s="20" t="s">
        <v>97</v>
      </c>
      <c r="H1264" s="20" t="s">
        <v>98</v>
      </c>
      <c r="I1264" s="20" t="s">
        <v>174</v>
      </c>
      <c r="J1264" s="39">
        <v>25</v>
      </c>
      <c r="K1264" s="39">
        <v>0</v>
      </c>
      <c r="L1264" s="39" t="s">
        <v>1255</v>
      </c>
      <c r="M1264" s="39" t="s">
        <v>101</v>
      </c>
      <c r="N1264" s="39" t="s">
        <v>1765</v>
      </c>
      <c r="O1264" s="39" t="s">
        <v>103</v>
      </c>
      <c r="P1264" s="39" t="s">
        <v>103</v>
      </c>
      <c r="Q1264" s="39" t="s">
        <v>103</v>
      </c>
      <c r="R1264" s="39" t="s">
        <v>103</v>
      </c>
      <c r="S1264" s="39">
        <v>300</v>
      </c>
      <c r="T1264" s="39" t="s">
        <v>103</v>
      </c>
      <c r="U1264" s="39" t="s">
        <v>104</v>
      </c>
      <c r="V1264" s="39" t="s">
        <v>171</v>
      </c>
      <c r="W1264" s="39" t="s">
        <v>103</v>
      </c>
      <c r="X1264" s="39" t="s">
        <v>103</v>
      </c>
      <c r="Y1264" s="39" t="s">
        <v>103</v>
      </c>
      <c r="Z1264" s="21" t="s">
        <v>103</v>
      </c>
      <c r="AA1264" s="22" t="s">
        <v>103</v>
      </c>
      <c r="AB1264" s="20">
        <v>2024</v>
      </c>
      <c r="AC1264" s="20">
        <v>2023</v>
      </c>
      <c r="AD1264" s="23" t="s">
        <v>103</v>
      </c>
      <c r="AE1264" s="23" t="s">
        <v>103</v>
      </c>
      <c r="AF1264" s="2" t="str">
        <f t="shared" si="19"/>
        <v/>
      </c>
    </row>
    <row r="1265" spans="1:32" x14ac:dyDescent="0.35">
      <c r="A1265" s="19" t="s">
        <v>1766</v>
      </c>
      <c r="B1265" s="20" t="s">
        <v>348</v>
      </c>
      <c r="C1265" s="20" t="s">
        <v>1254</v>
      </c>
      <c r="D1265" s="20" t="s">
        <v>1254</v>
      </c>
      <c r="E1265" s="20" t="s">
        <v>51</v>
      </c>
      <c r="F1265" s="20"/>
      <c r="G1265" s="20" t="s">
        <v>97</v>
      </c>
      <c r="H1265" s="20" t="s">
        <v>98</v>
      </c>
      <c r="I1265" s="20" t="s">
        <v>174</v>
      </c>
      <c r="J1265" s="39">
        <v>25</v>
      </c>
      <c r="K1265" s="39">
        <v>0</v>
      </c>
      <c r="L1265" s="39" t="s">
        <v>1255</v>
      </c>
      <c r="M1265" s="39" t="s">
        <v>101</v>
      </c>
      <c r="N1265" s="39" t="s">
        <v>103</v>
      </c>
      <c r="O1265" s="39" t="s">
        <v>103</v>
      </c>
      <c r="P1265" s="39" t="s">
        <v>103</v>
      </c>
      <c r="Q1265" s="39" t="s">
        <v>103</v>
      </c>
      <c r="R1265" s="39" t="s">
        <v>103</v>
      </c>
      <c r="S1265" s="39">
        <v>400</v>
      </c>
      <c r="T1265" s="39" t="s">
        <v>103</v>
      </c>
      <c r="U1265" s="39" t="s">
        <v>147</v>
      </c>
      <c r="V1265" s="39" t="s">
        <v>171</v>
      </c>
      <c r="W1265" s="39" t="s">
        <v>103</v>
      </c>
      <c r="X1265" s="39" t="s">
        <v>103</v>
      </c>
      <c r="Y1265" s="39" t="s">
        <v>103</v>
      </c>
      <c r="Z1265" s="21" t="s">
        <v>103</v>
      </c>
      <c r="AA1265" s="22" t="s">
        <v>103</v>
      </c>
      <c r="AB1265" s="20">
        <v>2024</v>
      </c>
      <c r="AC1265" s="20">
        <v>2024</v>
      </c>
      <c r="AD1265" s="23" t="s">
        <v>103</v>
      </c>
      <c r="AE1265" s="23" t="s">
        <v>103</v>
      </c>
      <c r="AF1265" s="2" t="str">
        <f t="shared" si="19"/>
        <v/>
      </c>
    </row>
    <row r="1266" spans="1:32" x14ac:dyDescent="0.35">
      <c r="A1266" s="19" t="s">
        <v>1767</v>
      </c>
      <c r="B1266" s="20" t="s">
        <v>348</v>
      </c>
      <c r="C1266" s="20" t="s">
        <v>1254</v>
      </c>
      <c r="D1266" s="20" t="s">
        <v>1254</v>
      </c>
      <c r="E1266" s="20" t="s">
        <v>25</v>
      </c>
      <c r="F1266" s="20"/>
      <c r="G1266" s="20" t="s">
        <v>97</v>
      </c>
      <c r="H1266" s="20" t="s">
        <v>98</v>
      </c>
      <c r="I1266" s="20" t="s">
        <v>174</v>
      </c>
      <c r="J1266" s="39">
        <v>25</v>
      </c>
      <c r="K1266" s="39">
        <v>0</v>
      </c>
      <c r="L1266" s="39" t="s">
        <v>1255</v>
      </c>
      <c r="M1266" s="39" t="s">
        <v>101</v>
      </c>
      <c r="N1266" s="39" t="s">
        <v>103</v>
      </c>
      <c r="O1266" s="39" t="s">
        <v>103</v>
      </c>
      <c r="P1266" s="39" t="s">
        <v>103</v>
      </c>
      <c r="Q1266" s="39" t="s">
        <v>103</v>
      </c>
      <c r="R1266" s="39" t="s">
        <v>103</v>
      </c>
      <c r="S1266" s="39">
        <v>490</v>
      </c>
      <c r="T1266" s="39" t="s">
        <v>103</v>
      </c>
      <c r="U1266" s="39" t="s">
        <v>104</v>
      </c>
      <c r="V1266" s="39" t="s">
        <v>171</v>
      </c>
      <c r="W1266" s="39" t="s">
        <v>103</v>
      </c>
      <c r="X1266" s="39" t="s">
        <v>103</v>
      </c>
      <c r="Y1266" s="39" t="s">
        <v>103</v>
      </c>
      <c r="Z1266" s="21" t="s">
        <v>103</v>
      </c>
      <c r="AA1266" s="22" t="s">
        <v>103</v>
      </c>
      <c r="AB1266" s="20">
        <v>2024</v>
      </c>
      <c r="AC1266" s="20">
        <v>2024</v>
      </c>
      <c r="AD1266" s="23" t="s">
        <v>103</v>
      </c>
      <c r="AE1266" s="23" t="s">
        <v>103</v>
      </c>
      <c r="AF1266" s="2" t="str">
        <f t="shared" si="19"/>
        <v/>
      </c>
    </row>
    <row r="1267" spans="1:32" x14ac:dyDescent="0.35">
      <c r="A1267" s="19" t="s">
        <v>1768</v>
      </c>
      <c r="B1267" s="20" t="s">
        <v>348</v>
      </c>
      <c r="C1267" s="20" t="s">
        <v>1254</v>
      </c>
      <c r="D1267" s="20" t="s">
        <v>1254</v>
      </c>
      <c r="E1267" s="20" t="s">
        <v>51</v>
      </c>
      <c r="F1267" s="20"/>
      <c r="G1267" s="20" t="s">
        <v>97</v>
      </c>
      <c r="H1267" s="20" t="s">
        <v>98</v>
      </c>
      <c r="I1267" s="20" t="s">
        <v>174</v>
      </c>
      <c r="J1267" s="39">
        <v>25</v>
      </c>
      <c r="K1267" s="39">
        <v>0</v>
      </c>
      <c r="L1267" s="39" t="s">
        <v>1255</v>
      </c>
      <c r="M1267" s="39" t="s">
        <v>101</v>
      </c>
      <c r="N1267" s="39" t="s">
        <v>1769</v>
      </c>
      <c r="O1267" s="39" t="s">
        <v>103</v>
      </c>
      <c r="P1267" s="39" t="s">
        <v>103</v>
      </c>
      <c r="Q1267" s="39" t="s">
        <v>103</v>
      </c>
      <c r="R1267" s="39" t="s">
        <v>103</v>
      </c>
      <c r="S1267" s="39">
        <v>750</v>
      </c>
      <c r="T1267" s="39" t="s">
        <v>103</v>
      </c>
      <c r="U1267" s="39" t="s">
        <v>147</v>
      </c>
      <c r="V1267" s="39" t="s">
        <v>171</v>
      </c>
      <c r="W1267" s="39" t="s">
        <v>103</v>
      </c>
      <c r="X1267" s="39" t="s">
        <v>103</v>
      </c>
      <c r="Y1267" s="39" t="s">
        <v>103</v>
      </c>
      <c r="Z1267" s="21" t="s">
        <v>103</v>
      </c>
      <c r="AA1267" s="22" t="s">
        <v>103</v>
      </c>
      <c r="AB1267" s="20">
        <v>2024</v>
      </c>
      <c r="AC1267" s="20">
        <v>2023</v>
      </c>
      <c r="AD1267" s="23" t="s">
        <v>103</v>
      </c>
      <c r="AE1267" s="23" t="s">
        <v>103</v>
      </c>
      <c r="AF1267" s="2" t="str">
        <f t="shared" si="19"/>
        <v/>
      </c>
    </row>
    <row r="1268" spans="1:32" x14ac:dyDescent="0.35">
      <c r="A1268" s="19" t="s">
        <v>1770</v>
      </c>
      <c r="B1268" s="20" t="s">
        <v>32</v>
      </c>
      <c r="C1268" s="20" t="s">
        <v>1254</v>
      </c>
      <c r="D1268" s="20" t="s">
        <v>1254</v>
      </c>
      <c r="E1268" s="20" t="s">
        <v>51</v>
      </c>
      <c r="F1268" s="20"/>
      <c r="G1268" s="20" t="s">
        <v>97</v>
      </c>
      <c r="H1268" s="20" t="s">
        <v>98</v>
      </c>
      <c r="I1268" s="20" t="s">
        <v>174</v>
      </c>
      <c r="J1268" s="39">
        <v>25</v>
      </c>
      <c r="K1268" s="39">
        <v>0</v>
      </c>
      <c r="L1268" s="39" t="s">
        <v>1255</v>
      </c>
      <c r="M1268" s="39" t="s">
        <v>101</v>
      </c>
      <c r="N1268" s="39" t="s">
        <v>1771</v>
      </c>
      <c r="O1268" s="39">
        <v>3190</v>
      </c>
      <c r="P1268" s="39">
        <v>38.119957171809872</v>
      </c>
      <c r="Q1268" s="39" t="s">
        <v>103</v>
      </c>
      <c r="R1268" s="39" t="s">
        <v>103</v>
      </c>
      <c r="S1268" s="39">
        <v>2000</v>
      </c>
      <c r="T1268" s="39" t="s">
        <v>103</v>
      </c>
      <c r="U1268" s="39" t="s">
        <v>147</v>
      </c>
      <c r="V1268" s="39" t="s">
        <v>171</v>
      </c>
      <c r="W1268" s="39" t="s">
        <v>103</v>
      </c>
      <c r="X1268" s="39">
        <v>900</v>
      </c>
      <c r="Y1268" s="39">
        <v>900</v>
      </c>
      <c r="Z1268" s="21">
        <v>1</v>
      </c>
      <c r="AA1268" s="22">
        <v>0.45</v>
      </c>
      <c r="AB1268" s="20">
        <v>2024</v>
      </c>
      <c r="AC1268" s="20">
        <v>2023</v>
      </c>
      <c r="AD1268" s="23" t="s">
        <v>103</v>
      </c>
      <c r="AE1268" s="23" t="s">
        <v>103</v>
      </c>
      <c r="AF1268" s="2">
        <f t="shared" si="19"/>
        <v>38.119957171809872</v>
      </c>
    </row>
    <row r="1269" spans="1:32" x14ac:dyDescent="0.35">
      <c r="A1269" s="19" t="s">
        <v>1772</v>
      </c>
      <c r="B1269" s="20" t="s">
        <v>32</v>
      </c>
      <c r="C1269" s="20" t="s">
        <v>1254</v>
      </c>
      <c r="D1269" s="20" t="s">
        <v>1254</v>
      </c>
      <c r="E1269" s="20" t="s">
        <v>47</v>
      </c>
      <c r="F1269" s="20"/>
      <c r="G1269" s="20" t="s">
        <v>97</v>
      </c>
      <c r="H1269" s="20" t="s">
        <v>98</v>
      </c>
      <c r="I1269" s="20" t="s">
        <v>174</v>
      </c>
      <c r="J1269" s="39">
        <v>25</v>
      </c>
      <c r="K1269" s="39">
        <v>0</v>
      </c>
      <c r="L1269" s="39" t="s">
        <v>1255</v>
      </c>
      <c r="M1269" s="39" t="s">
        <v>101</v>
      </c>
      <c r="N1269" s="39" t="s">
        <v>1773</v>
      </c>
      <c r="O1269" s="39">
        <v>4983.17</v>
      </c>
      <c r="P1269" s="39">
        <v>59.54803353600245</v>
      </c>
      <c r="Q1269" s="39" t="s">
        <v>103</v>
      </c>
      <c r="R1269" s="39" t="s">
        <v>103</v>
      </c>
      <c r="S1269" s="39">
        <v>1260</v>
      </c>
      <c r="T1269" s="39" t="s">
        <v>103</v>
      </c>
      <c r="U1269" s="39" t="s">
        <v>129</v>
      </c>
      <c r="V1269" s="39" t="s">
        <v>171</v>
      </c>
      <c r="W1269" s="39" t="s">
        <v>103</v>
      </c>
      <c r="X1269" s="39">
        <v>630</v>
      </c>
      <c r="Y1269" s="39">
        <v>630</v>
      </c>
      <c r="Z1269" s="21">
        <v>1</v>
      </c>
      <c r="AA1269" s="22">
        <v>0.5</v>
      </c>
      <c r="AB1269" s="20">
        <v>2024</v>
      </c>
      <c r="AC1269" s="20">
        <v>2023</v>
      </c>
      <c r="AD1269" s="23" t="s">
        <v>103</v>
      </c>
      <c r="AE1269" s="23" t="s">
        <v>103</v>
      </c>
      <c r="AF1269" s="2">
        <f t="shared" si="19"/>
        <v>59.54803353600245</v>
      </c>
    </row>
    <row r="1270" spans="1:32" x14ac:dyDescent="0.35">
      <c r="A1270" s="19" t="s">
        <v>1774</v>
      </c>
      <c r="B1270" s="20" t="s">
        <v>348</v>
      </c>
      <c r="C1270" s="20" t="s">
        <v>1254</v>
      </c>
      <c r="D1270" s="20" t="s">
        <v>1254</v>
      </c>
      <c r="E1270" s="20" t="s">
        <v>26</v>
      </c>
      <c r="F1270" s="20"/>
      <c r="G1270" s="20" t="s">
        <v>97</v>
      </c>
      <c r="H1270" s="20" t="s">
        <v>98</v>
      </c>
      <c r="I1270" s="20" t="s">
        <v>174</v>
      </c>
      <c r="J1270" s="39">
        <v>25</v>
      </c>
      <c r="K1270" s="39">
        <v>0</v>
      </c>
      <c r="L1270" s="39" t="s">
        <v>1255</v>
      </c>
      <c r="M1270" s="39" t="s">
        <v>101</v>
      </c>
      <c r="N1270" s="39" t="s">
        <v>1775</v>
      </c>
      <c r="O1270" s="39" t="s">
        <v>103</v>
      </c>
      <c r="P1270" s="39" t="s">
        <v>103</v>
      </c>
      <c r="Q1270" s="39" t="s">
        <v>103</v>
      </c>
      <c r="R1270" s="39" t="s">
        <v>103</v>
      </c>
      <c r="S1270" s="39">
        <v>1300</v>
      </c>
      <c r="T1270" s="39" t="s">
        <v>103</v>
      </c>
      <c r="U1270" s="39" t="s">
        <v>109</v>
      </c>
      <c r="V1270" s="39" t="s">
        <v>171</v>
      </c>
      <c r="W1270" s="39" t="s">
        <v>103</v>
      </c>
      <c r="X1270" s="39" t="s">
        <v>103</v>
      </c>
      <c r="Y1270" s="39" t="s">
        <v>103</v>
      </c>
      <c r="Z1270" s="21" t="s">
        <v>103</v>
      </c>
      <c r="AA1270" s="22" t="s">
        <v>103</v>
      </c>
      <c r="AB1270" s="20">
        <v>2024</v>
      </c>
      <c r="AC1270" s="20">
        <v>2023</v>
      </c>
      <c r="AD1270" s="23" t="s">
        <v>103</v>
      </c>
      <c r="AE1270" s="23" t="s">
        <v>103</v>
      </c>
      <c r="AF1270" s="2" t="str">
        <f t="shared" si="19"/>
        <v/>
      </c>
    </row>
    <row r="1271" spans="1:32" x14ac:dyDescent="0.35">
      <c r="A1271" s="19" t="s">
        <v>1776</v>
      </c>
      <c r="B1271" s="20" t="s">
        <v>32</v>
      </c>
      <c r="C1271" s="20" t="s">
        <v>1254</v>
      </c>
      <c r="D1271" s="20" t="s">
        <v>1254</v>
      </c>
      <c r="E1271" s="20" t="s">
        <v>25</v>
      </c>
      <c r="F1271" s="20"/>
      <c r="G1271" s="20" t="s">
        <v>97</v>
      </c>
      <c r="H1271" s="20" t="s">
        <v>98</v>
      </c>
      <c r="I1271" s="20" t="s">
        <v>174</v>
      </c>
      <c r="J1271" s="39">
        <v>25</v>
      </c>
      <c r="K1271" s="39">
        <v>0</v>
      </c>
      <c r="L1271" s="39" t="s">
        <v>1255</v>
      </c>
      <c r="M1271" s="39" t="s">
        <v>101</v>
      </c>
      <c r="N1271" s="39" t="s">
        <v>103</v>
      </c>
      <c r="O1271" s="39">
        <v>2561.67</v>
      </c>
      <c r="P1271" s="39">
        <v>30.611520591946771</v>
      </c>
      <c r="Q1271" s="39" t="s">
        <v>103</v>
      </c>
      <c r="R1271" s="39" t="s">
        <v>103</v>
      </c>
      <c r="S1271" s="39">
        <v>1500</v>
      </c>
      <c r="T1271" s="39" t="s">
        <v>103</v>
      </c>
      <c r="U1271" s="39" t="s">
        <v>104</v>
      </c>
      <c r="V1271" s="39" t="s">
        <v>171</v>
      </c>
      <c r="W1271" s="39" t="s">
        <v>103</v>
      </c>
      <c r="X1271" s="39">
        <v>1500</v>
      </c>
      <c r="Y1271" s="39">
        <v>1500</v>
      </c>
      <c r="Z1271" s="21">
        <v>1</v>
      </c>
      <c r="AA1271" s="22">
        <v>1</v>
      </c>
      <c r="AB1271" s="20">
        <v>2024</v>
      </c>
      <c r="AC1271" s="20">
        <v>2023</v>
      </c>
      <c r="AD1271" s="23" t="s">
        <v>103</v>
      </c>
      <c r="AE1271" s="23" t="s">
        <v>103</v>
      </c>
      <c r="AF1271" s="2">
        <f t="shared" si="19"/>
        <v>30.611520591946771</v>
      </c>
    </row>
    <row r="1272" spans="1:32" x14ac:dyDescent="0.35">
      <c r="A1272" s="19" t="s">
        <v>1777</v>
      </c>
      <c r="B1272" s="20" t="s">
        <v>340</v>
      </c>
      <c r="C1272" s="20" t="s">
        <v>1254</v>
      </c>
      <c r="D1272" s="20" t="s">
        <v>1254</v>
      </c>
      <c r="E1272" s="20" t="s">
        <v>47</v>
      </c>
      <c r="F1272" s="20"/>
      <c r="G1272" s="20" t="s">
        <v>97</v>
      </c>
      <c r="H1272" s="20" t="s">
        <v>98</v>
      </c>
      <c r="I1272" s="20" t="s">
        <v>174</v>
      </c>
      <c r="J1272" s="39">
        <v>25</v>
      </c>
      <c r="K1272" s="39">
        <v>0</v>
      </c>
      <c r="L1272" s="39" t="s">
        <v>1255</v>
      </c>
      <c r="M1272" s="39" t="s">
        <v>101</v>
      </c>
      <c r="N1272" s="39" t="s">
        <v>1778</v>
      </c>
      <c r="O1272" s="39">
        <v>5597.5</v>
      </c>
      <c r="P1272" s="39">
        <v>66.889172498183626</v>
      </c>
      <c r="Q1272" s="39" t="s">
        <v>103</v>
      </c>
      <c r="R1272" s="39" t="s">
        <v>103</v>
      </c>
      <c r="S1272" s="39">
        <v>1500</v>
      </c>
      <c r="T1272" s="39" t="s">
        <v>103</v>
      </c>
      <c r="U1272" s="39" t="s">
        <v>129</v>
      </c>
      <c r="V1272" s="39" t="s">
        <v>171</v>
      </c>
      <c r="W1272" s="39" t="s">
        <v>103</v>
      </c>
      <c r="X1272" s="39">
        <v>480</v>
      </c>
      <c r="Y1272" s="39">
        <v>480</v>
      </c>
      <c r="Z1272" s="21">
        <v>1</v>
      </c>
      <c r="AA1272" s="22">
        <v>0.32</v>
      </c>
      <c r="AB1272" s="20">
        <v>2024</v>
      </c>
      <c r="AC1272" s="20">
        <v>2023</v>
      </c>
      <c r="AD1272" s="23" t="s">
        <v>103</v>
      </c>
      <c r="AE1272" s="23" t="s">
        <v>103</v>
      </c>
      <c r="AF1272" s="2">
        <f t="shared" si="19"/>
        <v>66.889172498183626</v>
      </c>
    </row>
    <row r="1273" spans="1:32" x14ac:dyDescent="0.35">
      <c r="A1273" s="19" t="s">
        <v>1779</v>
      </c>
      <c r="B1273" s="20" t="s">
        <v>348</v>
      </c>
      <c r="C1273" s="20" t="s">
        <v>1254</v>
      </c>
      <c r="D1273" s="20" t="s">
        <v>1254</v>
      </c>
      <c r="E1273" s="20" t="s">
        <v>25</v>
      </c>
      <c r="F1273" s="20"/>
      <c r="G1273" s="20" t="s">
        <v>97</v>
      </c>
      <c r="H1273" s="20" t="s">
        <v>98</v>
      </c>
      <c r="I1273" s="20" t="s">
        <v>174</v>
      </c>
      <c r="J1273" s="39">
        <v>25</v>
      </c>
      <c r="K1273" s="39">
        <v>0</v>
      </c>
      <c r="L1273" s="39" t="s">
        <v>1255</v>
      </c>
      <c r="M1273" s="39" t="s">
        <v>101</v>
      </c>
      <c r="N1273" s="39" t="s">
        <v>103</v>
      </c>
      <c r="O1273" s="39" t="s">
        <v>103</v>
      </c>
      <c r="P1273" s="39" t="s">
        <v>103</v>
      </c>
      <c r="Q1273" s="39" t="s">
        <v>103</v>
      </c>
      <c r="R1273" s="39" t="s">
        <v>103</v>
      </c>
      <c r="S1273" s="39">
        <v>1000</v>
      </c>
      <c r="T1273" s="39" t="s">
        <v>103</v>
      </c>
      <c r="U1273" s="39" t="s">
        <v>104</v>
      </c>
      <c r="V1273" s="39" t="s">
        <v>171</v>
      </c>
      <c r="W1273" s="39">
        <v>0</v>
      </c>
      <c r="X1273" s="39" t="s">
        <v>103</v>
      </c>
      <c r="Y1273" s="39" t="s">
        <v>103</v>
      </c>
      <c r="Z1273" s="21" t="s">
        <v>103</v>
      </c>
      <c r="AA1273" s="22" t="s">
        <v>103</v>
      </c>
      <c r="AB1273" s="20">
        <v>2024</v>
      </c>
      <c r="AC1273" s="20">
        <v>2023</v>
      </c>
      <c r="AD1273" s="23" t="s">
        <v>103</v>
      </c>
      <c r="AE1273" s="23" t="s">
        <v>103</v>
      </c>
      <c r="AF1273" s="2" t="str">
        <f t="shared" si="19"/>
        <v/>
      </c>
    </row>
    <row r="1274" spans="1:32" x14ac:dyDescent="0.35">
      <c r="A1274" s="19" t="s">
        <v>1780</v>
      </c>
      <c r="B1274" s="20" t="s">
        <v>348</v>
      </c>
      <c r="C1274" s="20" t="s">
        <v>1254</v>
      </c>
      <c r="D1274" s="20" t="s">
        <v>1254</v>
      </c>
      <c r="E1274" s="20" t="s">
        <v>51</v>
      </c>
      <c r="F1274" s="20"/>
      <c r="G1274" s="20" t="s">
        <v>97</v>
      </c>
      <c r="H1274" s="20" t="s">
        <v>98</v>
      </c>
      <c r="I1274" s="20" t="s">
        <v>174</v>
      </c>
      <c r="J1274" s="39">
        <v>25</v>
      </c>
      <c r="K1274" s="39">
        <v>0</v>
      </c>
      <c r="L1274" s="39" t="s">
        <v>1255</v>
      </c>
      <c r="M1274" s="39" t="s">
        <v>101</v>
      </c>
      <c r="N1274" s="39" t="s">
        <v>1781</v>
      </c>
      <c r="O1274" s="39" t="s">
        <v>103</v>
      </c>
      <c r="P1274" s="39" t="s">
        <v>103</v>
      </c>
      <c r="Q1274" s="39" t="s">
        <v>103</v>
      </c>
      <c r="R1274" s="39" t="s">
        <v>103</v>
      </c>
      <c r="S1274" s="39">
        <v>2250</v>
      </c>
      <c r="T1274" s="39" t="s">
        <v>103</v>
      </c>
      <c r="U1274" s="39" t="s">
        <v>121</v>
      </c>
      <c r="V1274" s="39" t="s">
        <v>171</v>
      </c>
      <c r="W1274" s="39" t="s">
        <v>103</v>
      </c>
      <c r="X1274" s="39" t="s">
        <v>103</v>
      </c>
      <c r="Y1274" s="39" t="s">
        <v>103</v>
      </c>
      <c r="Z1274" s="21" t="s">
        <v>103</v>
      </c>
      <c r="AA1274" s="22" t="s">
        <v>103</v>
      </c>
      <c r="AB1274" s="20">
        <v>2024</v>
      </c>
      <c r="AC1274" s="20">
        <v>2022</v>
      </c>
      <c r="AD1274" s="23" t="s">
        <v>103</v>
      </c>
      <c r="AE1274" s="23" t="s">
        <v>103</v>
      </c>
      <c r="AF1274" s="2" t="str">
        <f t="shared" si="19"/>
        <v/>
      </c>
    </row>
    <row r="1275" spans="1:32" x14ac:dyDescent="0.35">
      <c r="A1275" s="19" t="s">
        <v>1782</v>
      </c>
      <c r="B1275" s="20" t="s">
        <v>348</v>
      </c>
      <c r="C1275" s="20" t="s">
        <v>1254</v>
      </c>
      <c r="D1275" s="20" t="s">
        <v>1254</v>
      </c>
      <c r="E1275" s="20" t="s">
        <v>47</v>
      </c>
      <c r="F1275" s="20"/>
      <c r="G1275" s="20" t="s">
        <v>97</v>
      </c>
      <c r="H1275" s="20" t="s">
        <v>98</v>
      </c>
      <c r="I1275" s="20" t="s">
        <v>174</v>
      </c>
      <c r="J1275" s="39">
        <v>25</v>
      </c>
      <c r="K1275" s="39">
        <v>0</v>
      </c>
      <c r="L1275" s="39" t="s">
        <v>1255</v>
      </c>
      <c r="M1275" s="39" t="s">
        <v>101</v>
      </c>
      <c r="N1275" s="39" t="s">
        <v>1783</v>
      </c>
      <c r="O1275" s="39" t="s">
        <v>103</v>
      </c>
      <c r="P1275" s="39" t="s">
        <v>103</v>
      </c>
      <c r="Q1275" s="39" t="s">
        <v>103</v>
      </c>
      <c r="R1275" s="39" t="s">
        <v>103</v>
      </c>
      <c r="S1275" s="39">
        <v>500</v>
      </c>
      <c r="T1275" s="39" t="s">
        <v>103</v>
      </c>
      <c r="U1275" s="39" t="s">
        <v>129</v>
      </c>
      <c r="V1275" s="39" t="s">
        <v>171</v>
      </c>
      <c r="W1275" s="39" t="s">
        <v>103</v>
      </c>
      <c r="X1275" s="39" t="s">
        <v>103</v>
      </c>
      <c r="Y1275" s="39" t="s">
        <v>103</v>
      </c>
      <c r="Z1275" s="21" t="s">
        <v>103</v>
      </c>
      <c r="AA1275" s="22" t="s">
        <v>103</v>
      </c>
      <c r="AB1275" s="20">
        <v>2024</v>
      </c>
      <c r="AC1275" s="20">
        <v>2023</v>
      </c>
      <c r="AD1275" s="23" t="s">
        <v>103</v>
      </c>
      <c r="AE1275" s="23" t="s">
        <v>103</v>
      </c>
      <c r="AF1275" s="2" t="str">
        <f t="shared" si="19"/>
        <v/>
      </c>
    </row>
    <row r="1276" spans="1:32" x14ac:dyDescent="0.35">
      <c r="A1276" s="19" t="s">
        <v>1784</v>
      </c>
      <c r="B1276" s="20" t="s">
        <v>348</v>
      </c>
      <c r="C1276" s="20" t="s">
        <v>1254</v>
      </c>
      <c r="D1276" s="20" t="s">
        <v>1254</v>
      </c>
      <c r="E1276" s="20" t="s">
        <v>47</v>
      </c>
      <c r="F1276" s="20"/>
      <c r="G1276" s="20" t="s">
        <v>97</v>
      </c>
      <c r="H1276" s="20" t="s">
        <v>98</v>
      </c>
      <c r="I1276" s="20" t="s">
        <v>174</v>
      </c>
      <c r="J1276" s="39">
        <v>25</v>
      </c>
      <c r="K1276" s="39">
        <v>0</v>
      </c>
      <c r="L1276" s="39" t="s">
        <v>1255</v>
      </c>
      <c r="M1276" s="39" t="s">
        <v>101</v>
      </c>
      <c r="N1276" s="39" t="s">
        <v>1785</v>
      </c>
      <c r="O1276" s="39" t="s">
        <v>103</v>
      </c>
      <c r="P1276" s="39" t="s">
        <v>103</v>
      </c>
      <c r="Q1276" s="39" t="s">
        <v>103</v>
      </c>
      <c r="R1276" s="39" t="s">
        <v>103</v>
      </c>
      <c r="S1276" s="39">
        <v>800</v>
      </c>
      <c r="T1276" s="39" t="s">
        <v>103</v>
      </c>
      <c r="U1276" s="39" t="s">
        <v>129</v>
      </c>
      <c r="V1276" s="39" t="s">
        <v>171</v>
      </c>
      <c r="W1276" s="39" t="s">
        <v>103</v>
      </c>
      <c r="X1276" s="39" t="s">
        <v>103</v>
      </c>
      <c r="Y1276" s="39" t="s">
        <v>103</v>
      </c>
      <c r="Z1276" s="21" t="s">
        <v>103</v>
      </c>
      <c r="AA1276" s="22" t="s">
        <v>103</v>
      </c>
      <c r="AB1276" s="20">
        <v>2024</v>
      </c>
      <c r="AC1276" s="20">
        <v>2023</v>
      </c>
      <c r="AD1276" s="23" t="s">
        <v>103</v>
      </c>
      <c r="AE1276" s="23" t="s">
        <v>103</v>
      </c>
      <c r="AF1276" s="2" t="str">
        <f t="shared" si="19"/>
        <v/>
      </c>
    </row>
    <row r="1277" spans="1:32" x14ac:dyDescent="0.35">
      <c r="A1277" s="19" t="s">
        <v>1786</v>
      </c>
      <c r="B1277" s="20" t="s">
        <v>348</v>
      </c>
      <c r="C1277" s="20" t="s">
        <v>1254</v>
      </c>
      <c r="D1277" s="20" t="s">
        <v>1254</v>
      </c>
      <c r="E1277" s="20" t="s">
        <v>26</v>
      </c>
      <c r="F1277" s="20"/>
      <c r="G1277" s="20" t="s">
        <v>97</v>
      </c>
      <c r="H1277" s="20" t="s">
        <v>98</v>
      </c>
      <c r="I1277" s="20" t="s">
        <v>174</v>
      </c>
      <c r="J1277" s="39">
        <v>25</v>
      </c>
      <c r="K1277" s="39">
        <v>0</v>
      </c>
      <c r="L1277" s="39" t="s">
        <v>1255</v>
      </c>
      <c r="M1277" s="39" t="s">
        <v>101</v>
      </c>
      <c r="N1277" s="39" t="s">
        <v>1787</v>
      </c>
      <c r="O1277" s="39" t="s">
        <v>103</v>
      </c>
      <c r="P1277" s="39" t="s">
        <v>103</v>
      </c>
      <c r="Q1277" s="39" t="s">
        <v>103</v>
      </c>
      <c r="R1277" s="39">
        <v>0</v>
      </c>
      <c r="S1277" s="39">
        <v>1200</v>
      </c>
      <c r="T1277" s="39" t="s">
        <v>103</v>
      </c>
      <c r="U1277" s="39" t="s">
        <v>109</v>
      </c>
      <c r="V1277" s="39" t="s">
        <v>171</v>
      </c>
      <c r="W1277" s="39" t="s">
        <v>103</v>
      </c>
      <c r="X1277" s="39" t="s">
        <v>103</v>
      </c>
      <c r="Y1277" s="39" t="s">
        <v>103</v>
      </c>
      <c r="Z1277" s="21" t="s">
        <v>103</v>
      </c>
      <c r="AA1277" s="22" t="s">
        <v>103</v>
      </c>
      <c r="AB1277" s="20">
        <v>2024</v>
      </c>
      <c r="AC1277" s="20">
        <v>2022</v>
      </c>
      <c r="AD1277" s="23" t="s">
        <v>103</v>
      </c>
      <c r="AE1277" s="23" t="s">
        <v>103</v>
      </c>
      <c r="AF1277" s="2" t="str">
        <f t="shared" si="19"/>
        <v/>
      </c>
    </row>
    <row r="1278" spans="1:32" x14ac:dyDescent="0.35">
      <c r="A1278" s="19" t="s">
        <v>1788</v>
      </c>
      <c r="B1278" s="20" t="s">
        <v>32</v>
      </c>
      <c r="C1278" s="20" t="s">
        <v>1254</v>
      </c>
      <c r="D1278" s="20" t="s">
        <v>1254</v>
      </c>
      <c r="E1278" s="20" t="s">
        <v>25</v>
      </c>
      <c r="F1278" s="20"/>
      <c r="G1278" s="20" t="s">
        <v>97</v>
      </c>
      <c r="H1278" s="20" t="s">
        <v>98</v>
      </c>
      <c r="I1278" s="20" t="s">
        <v>174</v>
      </c>
      <c r="J1278" s="39">
        <v>25</v>
      </c>
      <c r="K1278" s="39">
        <v>0</v>
      </c>
      <c r="L1278" s="39" t="s">
        <v>1255</v>
      </c>
      <c r="M1278" s="39" t="s">
        <v>101</v>
      </c>
      <c r="N1278" s="39" t="s">
        <v>103</v>
      </c>
      <c r="O1278" s="39">
        <v>2571.33</v>
      </c>
      <c r="P1278" s="39">
        <v>30.726955948147296</v>
      </c>
      <c r="Q1278" s="39" t="s">
        <v>103</v>
      </c>
      <c r="R1278" s="39" t="s">
        <v>103</v>
      </c>
      <c r="S1278" s="39">
        <v>1500</v>
      </c>
      <c r="T1278" s="39" t="s">
        <v>103</v>
      </c>
      <c r="U1278" s="39" t="s">
        <v>104</v>
      </c>
      <c r="V1278" s="39" t="s">
        <v>171</v>
      </c>
      <c r="W1278" s="39" t="s">
        <v>103</v>
      </c>
      <c r="X1278" s="39">
        <v>1500</v>
      </c>
      <c r="Y1278" s="39">
        <v>1500</v>
      </c>
      <c r="Z1278" s="21">
        <v>1</v>
      </c>
      <c r="AA1278" s="22">
        <v>1</v>
      </c>
      <c r="AB1278" s="20">
        <v>2024</v>
      </c>
      <c r="AC1278" s="20">
        <v>2024</v>
      </c>
      <c r="AD1278" s="23" t="s">
        <v>103</v>
      </c>
      <c r="AE1278" s="23" t="s">
        <v>103</v>
      </c>
      <c r="AF1278" s="2">
        <f t="shared" si="19"/>
        <v>30.726955948147296</v>
      </c>
    </row>
    <row r="1279" spans="1:32" x14ac:dyDescent="0.35">
      <c r="A1279" s="19" t="s">
        <v>1789</v>
      </c>
      <c r="B1279" s="20" t="s">
        <v>32</v>
      </c>
      <c r="C1279" s="20" t="s">
        <v>1254</v>
      </c>
      <c r="D1279" s="20" t="s">
        <v>1254</v>
      </c>
      <c r="E1279" s="20" t="s">
        <v>26</v>
      </c>
      <c r="F1279" s="20"/>
      <c r="G1279" s="20" t="s">
        <v>97</v>
      </c>
      <c r="H1279" s="20" t="s">
        <v>98</v>
      </c>
      <c r="I1279" s="20" t="s">
        <v>174</v>
      </c>
      <c r="J1279" s="39">
        <v>25</v>
      </c>
      <c r="K1279" s="39">
        <v>0</v>
      </c>
      <c r="L1279" s="39" t="s">
        <v>1255</v>
      </c>
      <c r="M1279" s="39" t="s">
        <v>101</v>
      </c>
      <c r="N1279" s="39" t="s">
        <v>103</v>
      </c>
      <c r="O1279" s="39">
        <v>3620.43</v>
      </c>
      <c r="P1279" s="39">
        <v>43.263522427440634</v>
      </c>
      <c r="Q1279" s="39" t="s">
        <v>103</v>
      </c>
      <c r="R1279" s="39" t="s">
        <v>103</v>
      </c>
      <c r="S1279" s="39">
        <v>1350</v>
      </c>
      <c r="T1279" s="39" t="s">
        <v>103</v>
      </c>
      <c r="U1279" s="39" t="s">
        <v>109</v>
      </c>
      <c r="V1279" s="39" t="s">
        <v>171</v>
      </c>
      <c r="W1279" s="39" t="s">
        <v>103</v>
      </c>
      <c r="X1279" s="39">
        <v>1175</v>
      </c>
      <c r="Y1279" s="39">
        <v>1175</v>
      </c>
      <c r="Z1279" s="21">
        <v>1</v>
      </c>
      <c r="AA1279" s="22">
        <v>0.87037037037037035</v>
      </c>
      <c r="AB1279" s="20">
        <v>2024</v>
      </c>
      <c r="AC1279" s="20">
        <v>2023</v>
      </c>
      <c r="AD1279" s="23" t="s">
        <v>103</v>
      </c>
      <c r="AE1279" s="23" t="s">
        <v>103</v>
      </c>
      <c r="AF1279" s="2">
        <f t="shared" si="19"/>
        <v>43.263522427440634</v>
      </c>
    </row>
    <row r="1280" spans="1:32" x14ac:dyDescent="0.35">
      <c r="A1280" s="19" t="s">
        <v>1790</v>
      </c>
      <c r="B1280" s="20" t="s">
        <v>32</v>
      </c>
      <c r="C1280" s="20" t="s">
        <v>1254</v>
      </c>
      <c r="D1280" s="20" t="s">
        <v>1254</v>
      </c>
      <c r="E1280" s="20" t="s">
        <v>51</v>
      </c>
      <c r="F1280" s="20"/>
      <c r="G1280" s="20" t="s">
        <v>97</v>
      </c>
      <c r="H1280" s="20" t="s">
        <v>98</v>
      </c>
      <c r="I1280" s="20" t="s">
        <v>174</v>
      </c>
      <c r="J1280" s="39">
        <v>25</v>
      </c>
      <c r="K1280" s="39">
        <v>0</v>
      </c>
      <c r="L1280" s="39" t="s">
        <v>1255</v>
      </c>
      <c r="M1280" s="39" t="s">
        <v>101</v>
      </c>
      <c r="N1280" s="39" t="s">
        <v>1791</v>
      </c>
      <c r="O1280" s="39">
        <v>3478.2</v>
      </c>
      <c r="P1280" s="39">
        <v>41.563898130090628</v>
      </c>
      <c r="Q1280" s="39" t="s">
        <v>103</v>
      </c>
      <c r="R1280" s="39" t="s">
        <v>103</v>
      </c>
      <c r="S1280" s="39">
        <v>1500</v>
      </c>
      <c r="T1280" s="39" t="s">
        <v>103</v>
      </c>
      <c r="U1280" s="39" t="s">
        <v>147</v>
      </c>
      <c r="V1280" s="39" t="s">
        <v>171</v>
      </c>
      <c r="W1280" s="39" t="s">
        <v>103</v>
      </c>
      <c r="X1280" s="39">
        <v>1500</v>
      </c>
      <c r="Y1280" s="39">
        <v>1500</v>
      </c>
      <c r="Z1280" s="21">
        <v>1</v>
      </c>
      <c r="AA1280" s="22">
        <v>1</v>
      </c>
      <c r="AB1280" s="20">
        <v>2024</v>
      </c>
      <c r="AC1280" s="20">
        <v>2023</v>
      </c>
      <c r="AD1280" s="23" t="s">
        <v>103</v>
      </c>
      <c r="AE1280" s="23" t="s">
        <v>103</v>
      </c>
      <c r="AF1280" s="2">
        <f t="shared" si="19"/>
        <v>41.563898130090628</v>
      </c>
    </row>
    <row r="1281" spans="1:32" x14ac:dyDescent="0.35">
      <c r="A1281" s="19" t="s">
        <v>1792</v>
      </c>
      <c r="B1281" s="20" t="s">
        <v>32</v>
      </c>
      <c r="C1281" s="20" t="s">
        <v>1254</v>
      </c>
      <c r="D1281" s="20" t="s">
        <v>1254</v>
      </c>
      <c r="E1281" s="20" t="s">
        <v>25</v>
      </c>
      <c r="F1281" s="20"/>
      <c r="G1281" s="20" t="s">
        <v>97</v>
      </c>
      <c r="H1281" s="20" t="s">
        <v>98</v>
      </c>
      <c r="I1281" s="20" t="s">
        <v>174</v>
      </c>
      <c r="J1281" s="39">
        <v>25</v>
      </c>
      <c r="K1281" s="39">
        <v>0</v>
      </c>
      <c r="L1281" s="39" t="s">
        <v>1255</v>
      </c>
      <c r="M1281" s="39" t="s">
        <v>101</v>
      </c>
      <c r="N1281" s="39" t="s">
        <v>1793</v>
      </c>
      <c r="O1281" s="39">
        <v>2527.33</v>
      </c>
      <c r="P1281" s="39">
        <v>30.201163435432679</v>
      </c>
      <c r="Q1281" s="39" t="s">
        <v>103</v>
      </c>
      <c r="R1281" s="39" t="s">
        <v>103</v>
      </c>
      <c r="S1281" s="39">
        <v>1500</v>
      </c>
      <c r="T1281" s="39" t="s">
        <v>103</v>
      </c>
      <c r="U1281" s="39" t="s">
        <v>104</v>
      </c>
      <c r="V1281" s="39" t="s">
        <v>171</v>
      </c>
      <c r="W1281" s="39" t="s">
        <v>103</v>
      </c>
      <c r="X1281" s="39">
        <v>1500</v>
      </c>
      <c r="Y1281" s="39">
        <v>1500</v>
      </c>
      <c r="Z1281" s="21">
        <v>1</v>
      </c>
      <c r="AA1281" s="22">
        <v>1</v>
      </c>
      <c r="AB1281" s="20">
        <v>2024</v>
      </c>
      <c r="AC1281" s="20">
        <v>2023</v>
      </c>
      <c r="AD1281" s="23" t="s">
        <v>103</v>
      </c>
      <c r="AE1281" s="23" t="s">
        <v>103</v>
      </c>
      <c r="AF1281" s="2">
        <f t="shared" si="19"/>
        <v>30.201163435432679</v>
      </c>
    </row>
    <row r="1282" spans="1:32" x14ac:dyDescent="0.35">
      <c r="A1282" s="19" t="s">
        <v>1794</v>
      </c>
      <c r="B1282" s="20" t="s">
        <v>32</v>
      </c>
      <c r="C1282" s="20" t="s">
        <v>1254</v>
      </c>
      <c r="D1282" s="20" t="s">
        <v>1254</v>
      </c>
      <c r="E1282" s="20" t="s">
        <v>51</v>
      </c>
      <c r="F1282" s="20"/>
      <c r="G1282" s="20" t="s">
        <v>97</v>
      </c>
      <c r="H1282" s="20" t="s">
        <v>98</v>
      </c>
      <c r="I1282" s="20" t="s">
        <v>174</v>
      </c>
      <c r="J1282" s="39">
        <v>25</v>
      </c>
      <c r="K1282" s="39">
        <v>0</v>
      </c>
      <c r="L1282" s="39" t="s">
        <v>1255</v>
      </c>
      <c r="M1282" s="39" t="s">
        <v>101</v>
      </c>
      <c r="N1282" s="39" t="s">
        <v>103</v>
      </c>
      <c r="O1282" s="39">
        <v>3650</v>
      </c>
      <c r="P1282" s="39">
        <v>43.616878895644525</v>
      </c>
      <c r="Q1282" s="39" t="s">
        <v>103</v>
      </c>
      <c r="R1282" s="39" t="s">
        <v>103</v>
      </c>
      <c r="S1282" s="39">
        <v>450</v>
      </c>
      <c r="T1282" s="39" t="s">
        <v>103</v>
      </c>
      <c r="U1282" s="39" t="s">
        <v>147</v>
      </c>
      <c r="V1282" s="39" t="s">
        <v>171</v>
      </c>
      <c r="W1282" s="39" t="s">
        <v>103</v>
      </c>
      <c r="X1282" s="39">
        <v>450</v>
      </c>
      <c r="Y1282" s="39">
        <v>450</v>
      </c>
      <c r="Z1282" s="21">
        <v>1</v>
      </c>
      <c r="AA1282" s="22">
        <v>1</v>
      </c>
      <c r="AB1282" s="20">
        <v>2024</v>
      </c>
      <c r="AC1282" s="20">
        <v>2024</v>
      </c>
      <c r="AD1282" s="23" t="s">
        <v>103</v>
      </c>
      <c r="AE1282" s="23" t="s">
        <v>103</v>
      </c>
      <c r="AF1282" s="2">
        <f t="shared" si="19"/>
        <v>43.616878895644525</v>
      </c>
    </row>
    <row r="1283" spans="1:32" x14ac:dyDescent="0.35">
      <c r="A1283" s="19" t="s">
        <v>1795</v>
      </c>
      <c r="B1283" s="20" t="s">
        <v>348</v>
      </c>
      <c r="C1283" s="20" t="s">
        <v>1254</v>
      </c>
      <c r="D1283" s="20" t="s">
        <v>1254</v>
      </c>
      <c r="E1283" s="20" t="s">
        <v>25</v>
      </c>
      <c r="F1283" s="20"/>
      <c r="G1283" s="20" t="s">
        <v>97</v>
      </c>
      <c r="H1283" s="20" t="s">
        <v>98</v>
      </c>
      <c r="I1283" s="20" t="s">
        <v>174</v>
      </c>
      <c r="J1283" s="39">
        <v>25</v>
      </c>
      <c r="K1283" s="39">
        <v>0</v>
      </c>
      <c r="L1283" s="39" t="s">
        <v>1255</v>
      </c>
      <c r="M1283" s="39" t="s">
        <v>101</v>
      </c>
      <c r="N1283" s="39" t="s">
        <v>1796</v>
      </c>
      <c r="O1283" s="39" t="s">
        <v>103</v>
      </c>
      <c r="P1283" s="39" t="s">
        <v>103</v>
      </c>
      <c r="Q1283" s="39" t="s">
        <v>103</v>
      </c>
      <c r="R1283" s="39" t="s">
        <v>103</v>
      </c>
      <c r="S1283" s="39">
        <v>2</v>
      </c>
      <c r="T1283" s="39" t="s">
        <v>103</v>
      </c>
      <c r="U1283" s="39" t="s">
        <v>104</v>
      </c>
      <c r="V1283" s="39" t="s">
        <v>171</v>
      </c>
      <c r="W1283" s="39" t="s">
        <v>103</v>
      </c>
      <c r="X1283" s="39" t="s">
        <v>103</v>
      </c>
      <c r="Y1283" s="39" t="s">
        <v>103</v>
      </c>
      <c r="Z1283" s="21" t="s">
        <v>103</v>
      </c>
      <c r="AA1283" s="22" t="s">
        <v>103</v>
      </c>
      <c r="AB1283" s="20">
        <v>2024</v>
      </c>
      <c r="AC1283" s="20">
        <v>2022</v>
      </c>
      <c r="AD1283" s="23" t="s">
        <v>103</v>
      </c>
      <c r="AE1283" s="23" t="s">
        <v>103</v>
      </c>
      <c r="AF1283" s="2" t="str">
        <f t="shared" ref="AF1283:AF1346" si="20">IF(ISBLANK(P1283), NA(), P1283)</f>
        <v/>
      </c>
    </row>
    <row r="1284" spans="1:32" x14ac:dyDescent="0.35">
      <c r="A1284" s="19" t="s">
        <v>1797</v>
      </c>
      <c r="B1284" s="20" t="s">
        <v>348</v>
      </c>
      <c r="C1284" s="20" t="s">
        <v>1254</v>
      </c>
      <c r="D1284" s="20" t="s">
        <v>1254</v>
      </c>
      <c r="E1284" s="20" t="s">
        <v>25</v>
      </c>
      <c r="F1284" s="20"/>
      <c r="G1284" s="20" t="s">
        <v>97</v>
      </c>
      <c r="H1284" s="20" t="s">
        <v>98</v>
      </c>
      <c r="I1284" s="20" t="s">
        <v>174</v>
      </c>
      <c r="J1284" s="39">
        <v>25</v>
      </c>
      <c r="K1284" s="39">
        <v>0</v>
      </c>
      <c r="L1284" s="39" t="s">
        <v>1255</v>
      </c>
      <c r="M1284" s="39" t="s">
        <v>101</v>
      </c>
      <c r="N1284" s="39" t="s">
        <v>1798</v>
      </c>
      <c r="O1284" s="39" t="s">
        <v>103</v>
      </c>
      <c r="P1284" s="39" t="s">
        <v>103</v>
      </c>
      <c r="Q1284" s="39" t="s">
        <v>103</v>
      </c>
      <c r="R1284" s="39" t="s">
        <v>103</v>
      </c>
      <c r="S1284" s="39">
        <v>50</v>
      </c>
      <c r="T1284" s="39" t="s">
        <v>103</v>
      </c>
      <c r="U1284" s="39" t="s">
        <v>104</v>
      </c>
      <c r="V1284" s="39" t="s">
        <v>171</v>
      </c>
      <c r="W1284" s="39" t="s">
        <v>103</v>
      </c>
      <c r="X1284" s="39" t="s">
        <v>103</v>
      </c>
      <c r="Y1284" s="39" t="s">
        <v>103</v>
      </c>
      <c r="Z1284" s="21" t="s">
        <v>103</v>
      </c>
      <c r="AA1284" s="22" t="s">
        <v>103</v>
      </c>
      <c r="AB1284" s="20">
        <v>2024</v>
      </c>
      <c r="AC1284" s="20">
        <v>2022</v>
      </c>
      <c r="AD1284" s="23" t="s">
        <v>103</v>
      </c>
      <c r="AE1284" s="23" t="s">
        <v>103</v>
      </c>
      <c r="AF1284" s="2" t="str">
        <f t="shared" si="20"/>
        <v/>
      </c>
    </row>
    <row r="1285" spans="1:32" x14ac:dyDescent="0.35">
      <c r="A1285" s="19" t="s">
        <v>1799</v>
      </c>
      <c r="B1285" s="20" t="s">
        <v>348</v>
      </c>
      <c r="C1285" s="20" t="s">
        <v>1254</v>
      </c>
      <c r="D1285" s="20" t="s">
        <v>1254</v>
      </c>
      <c r="E1285" s="20" t="s">
        <v>25</v>
      </c>
      <c r="F1285" s="20"/>
      <c r="G1285" s="20" t="s">
        <v>97</v>
      </c>
      <c r="H1285" s="20" t="s">
        <v>98</v>
      </c>
      <c r="I1285" s="20" t="s">
        <v>174</v>
      </c>
      <c r="J1285" s="39">
        <v>25</v>
      </c>
      <c r="K1285" s="39">
        <v>0</v>
      </c>
      <c r="L1285" s="39" t="s">
        <v>1255</v>
      </c>
      <c r="M1285" s="39" t="s">
        <v>101</v>
      </c>
      <c r="N1285" s="39" t="s">
        <v>1800</v>
      </c>
      <c r="O1285" s="39" t="s">
        <v>103</v>
      </c>
      <c r="P1285" s="39" t="s">
        <v>103</v>
      </c>
      <c r="Q1285" s="39" t="s">
        <v>103</v>
      </c>
      <c r="R1285" s="39" t="s">
        <v>103</v>
      </c>
      <c r="S1285" s="39">
        <v>75</v>
      </c>
      <c r="T1285" s="39" t="s">
        <v>103</v>
      </c>
      <c r="U1285" s="39" t="s">
        <v>104</v>
      </c>
      <c r="V1285" s="39" t="s">
        <v>171</v>
      </c>
      <c r="W1285" s="39" t="s">
        <v>103</v>
      </c>
      <c r="X1285" s="39" t="s">
        <v>103</v>
      </c>
      <c r="Y1285" s="39" t="s">
        <v>103</v>
      </c>
      <c r="Z1285" s="21" t="s">
        <v>103</v>
      </c>
      <c r="AA1285" s="22" t="s">
        <v>103</v>
      </c>
      <c r="AB1285" s="20">
        <v>2024</v>
      </c>
      <c r="AC1285" s="20">
        <v>2022</v>
      </c>
      <c r="AD1285" s="23" t="s">
        <v>103</v>
      </c>
      <c r="AE1285" s="23" t="s">
        <v>103</v>
      </c>
      <c r="AF1285" s="2" t="str">
        <f t="shared" si="20"/>
        <v/>
      </c>
    </row>
    <row r="1286" spans="1:32" x14ac:dyDescent="0.35">
      <c r="A1286" s="19" t="s">
        <v>1801</v>
      </c>
      <c r="B1286" s="20" t="s">
        <v>348</v>
      </c>
      <c r="C1286" s="20" t="s">
        <v>1254</v>
      </c>
      <c r="D1286" s="20" t="s">
        <v>1254</v>
      </c>
      <c r="E1286" s="20" t="s">
        <v>49</v>
      </c>
      <c r="F1286" s="20"/>
      <c r="G1286" s="20" t="s">
        <v>97</v>
      </c>
      <c r="H1286" s="20" t="s">
        <v>98</v>
      </c>
      <c r="I1286" s="20" t="s">
        <v>99</v>
      </c>
      <c r="J1286" s="39" t="s">
        <v>103</v>
      </c>
      <c r="K1286" s="39" t="s">
        <v>103</v>
      </c>
      <c r="L1286" s="39" t="s">
        <v>1255</v>
      </c>
      <c r="M1286" s="39" t="s">
        <v>99</v>
      </c>
      <c r="N1286" s="39" t="s">
        <v>1802</v>
      </c>
      <c r="O1286" s="39" t="s">
        <v>103</v>
      </c>
      <c r="P1286" s="39" t="s">
        <v>103</v>
      </c>
      <c r="Q1286" s="39" t="s">
        <v>103</v>
      </c>
      <c r="R1286" s="39" t="s">
        <v>103</v>
      </c>
      <c r="S1286" s="39">
        <v>40</v>
      </c>
      <c r="T1286" s="39" t="s">
        <v>103</v>
      </c>
      <c r="U1286" s="39" t="s">
        <v>113</v>
      </c>
      <c r="V1286" s="39" t="s">
        <v>171</v>
      </c>
      <c r="W1286" s="39" t="s">
        <v>103</v>
      </c>
      <c r="X1286" s="39" t="s">
        <v>103</v>
      </c>
      <c r="Y1286" s="39" t="s">
        <v>103</v>
      </c>
      <c r="Z1286" s="21" t="s">
        <v>103</v>
      </c>
      <c r="AA1286" s="22" t="s">
        <v>103</v>
      </c>
      <c r="AB1286" s="20">
        <v>2024</v>
      </c>
      <c r="AC1286" s="20">
        <v>2022</v>
      </c>
      <c r="AD1286" s="23" t="s">
        <v>103</v>
      </c>
      <c r="AE1286" s="23" t="s">
        <v>103</v>
      </c>
      <c r="AF1286" s="2" t="str">
        <f t="shared" si="20"/>
        <v/>
      </c>
    </row>
    <row r="1287" spans="1:32" x14ac:dyDescent="0.35">
      <c r="A1287" s="19" t="s">
        <v>1803</v>
      </c>
      <c r="B1287" s="20" t="s">
        <v>340</v>
      </c>
      <c r="C1287" s="20" t="s">
        <v>1254</v>
      </c>
      <c r="D1287" s="20" t="s">
        <v>1254</v>
      </c>
      <c r="E1287" s="20" t="s">
        <v>25</v>
      </c>
      <c r="F1287" s="20"/>
      <c r="G1287" s="20" t="s">
        <v>97</v>
      </c>
      <c r="H1287" s="20" t="s">
        <v>98</v>
      </c>
      <c r="I1287" s="20" t="s">
        <v>174</v>
      </c>
      <c r="J1287" s="39">
        <v>25</v>
      </c>
      <c r="K1287" s="39">
        <v>0</v>
      </c>
      <c r="L1287" s="39" t="s">
        <v>1255</v>
      </c>
      <c r="M1287" s="39" t="s">
        <v>99</v>
      </c>
      <c r="N1287" s="39" t="s">
        <v>1804</v>
      </c>
      <c r="O1287" s="39" t="s">
        <v>103</v>
      </c>
      <c r="P1287" s="39" t="s">
        <v>103</v>
      </c>
      <c r="Q1287" s="39" t="s">
        <v>103</v>
      </c>
      <c r="R1287" s="39">
        <v>0</v>
      </c>
      <c r="S1287" s="39">
        <v>57</v>
      </c>
      <c r="T1287" s="39" t="s">
        <v>103</v>
      </c>
      <c r="U1287" s="39" t="s">
        <v>104</v>
      </c>
      <c r="V1287" s="39" t="s">
        <v>171</v>
      </c>
      <c r="W1287" s="39" t="s">
        <v>103</v>
      </c>
      <c r="X1287" s="39" t="s">
        <v>103</v>
      </c>
      <c r="Y1287" s="39" t="s">
        <v>103</v>
      </c>
      <c r="Z1287" s="21" t="s">
        <v>103</v>
      </c>
      <c r="AA1287" s="22" t="s">
        <v>103</v>
      </c>
      <c r="AB1287" s="20" t="s">
        <v>103</v>
      </c>
      <c r="AC1287" s="20">
        <v>2019</v>
      </c>
      <c r="AD1287" s="23">
        <v>43767</v>
      </c>
      <c r="AE1287" s="23" t="s">
        <v>103</v>
      </c>
      <c r="AF1287" s="2" t="str">
        <f t="shared" si="20"/>
        <v/>
      </c>
    </row>
    <row r="1288" spans="1:32" x14ac:dyDescent="0.35">
      <c r="A1288" s="19" t="s">
        <v>1805</v>
      </c>
      <c r="B1288" s="20" t="s">
        <v>340</v>
      </c>
      <c r="C1288" s="20" t="s">
        <v>1254</v>
      </c>
      <c r="D1288" s="20" t="s">
        <v>1254</v>
      </c>
      <c r="E1288" s="20" t="s">
        <v>26</v>
      </c>
      <c r="F1288" s="20"/>
      <c r="G1288" s="20" t="s">
        <v>97</v>
      </c>
      <c r="H1288" s="20" t="s">
        <v>98</v>
      </c>
      <c r="I1288" s="20" t="s">
        <v>174</v>
      </c>
      <c r="J1288" s="39">
        <v>25</v>
      </c>
      <c r="K1288" s="39">
        <v>0</v>
      </c>
      <c r="L1288" s="39" t="s">
        <v>1255</v>
      </c>
      <c r="M1288" s="39" t="s">
        <v>99</v>
      </c>
      <c r="N1288" s="39" t="s">
        <v>1806</v>
      </c>
      <c r="O1288" s="39" t="s">
        <v>103</v>
      </c>
      <c r="P1288" s="39" t="s">
        <v>103</v>
      </c>
      <c r="Q1288" s="39" t="s">
        <v>103</v>
      </c>
      <c r="R1288" s="39">
        <v>0</v>
      </c>
      <c r="S1288" s="39">
        <v>200</v>
      </c>
      <c r="T1288" s="39" t="s">
        <v>103</v>
      </c>
      <c r="U1288" s="39" t="s">
        <v>109</v>
      </c>
      <c r="V1288" s="39" t="s">
        <v>171</v>
      </c>
      <c r="W1288" s="39" t="s">
        <v>103</v>
      </c>
      <c r="X1288" s="39" t="s">
        <v>103</v>
      </c>
      <c r="Y1288" s="39" t="s">
        <v>103</v>
      </c>
      <c r="Z1288" s="21" t="s">
        <v>103</v>
      </c>
      <c r="AA1288" s="22" t="s">
        <v>103</v>
      </c>
      <c r="AB1288" s="20" t="s">
        <v>103</v>
      </c>
      <c r="AC1288" s="20">
        <v>2020</v>
      </c>
      <c r="AD1288" s="23">
        <v>44085</v>
      </c>
      <c r="AE1288" s="23" t="s">
        <v>103</v>
      </c>
      <c r="AF1288" s="2" t="str">
        <f t="shared" si="20"/>
        <v/>
      </c>
    </row>
    <row r="1289" spans="1:32" x14ac:dyDescent="0.35">
      <c r="A1289" s="19" t="s">
        <v>1807</v>
      </c>
      <c r="B1289" s="20" t="s">
        <v>348</v>
      </c>
      <c r="C1289" s="20" t="s">
        <v>1254</v>
      </c>
      <c r="D1289" s="20" t="s">
        <v>1254</v>
      </c>
      <c r="E1289" s="20" t="s">
        <v>25</v>
      </c>
      <c r="F1289" s="20"/>
      <c r="G1289" s="20" t="s">
        <v>97</v>
      </c>
      <c r="H1289" s="20" t="s">
        <v>98</v>
      </c>
      <c r="I1289" s="20" t="s">
        <v>99</v>
      </c>
      <c r="J1289" s="39" t="s">
        <v>103</v>
      </c>
      <c r="K1289" s="39" t="s">
        <v>103</v>
      </c>
      <c r="L1289" s="39" t="s">
        <v>1255</v>
      </c>
      <c r="M1289" s="39" t="s">
        <v>99</v>
      </c>
      <c r="N1289" s="39" t="s">
        <v>1808</v>
      </c>
      <c r="O1289" s="39" t="s">
        <v>103</v>
      </c>
      <c r="P1289" s="39" t="s">
        <v>103</v>
      </c>
      <c r="Q1289" s="39" t="s">
        <v>103</v>
      </c>
      <c r="R1289" s="39" t="s">
        <v>103</v>
      </c>
      <c r="S1289" s="39">
        <v>350</v>
      </c>
      <c r="T1289" s="39" t="s">
        <v>103</v>
      </c>
      <c r="U1289" s="39" t="s">
        <v>104</v>
      </c>
      <c r="V1289" s="39" t="s">
        <v>171</v>
      </c>
      <c r="W1289" s="39" t="s">
        <v>103</v>
      </c>
      <c r="X1289" s="39" t="s">
        <v>103</v>
      </c>
      <c r="Y1289" s="39" t="s">
        <v>103</v>
      </c>
      <c r="Z1289" s="21" t="s">
        <v>103</v>
      </c>
      <c r="AA1289" s="22" t="s">
        <v>103</v>
      </c>
      <c r="AB1289" s="20">
        <v>2023</v>
      </c>
      <c r="AC1289" s="20">
        <v>2023</v>
      </c>
      <c r="AD1289" s="23">
        <v>44949</v>
      </c>
      <c r="AE1289" s="23" t="s">
        <v>103</v>
      </c>
      <c r="AF1289" s="2" t="str">
        <f t="shared" si="20"/>
        <v/>
      </c>
    </row>
    <row r="1290" spans="1:32" x14ac:dyDescent="0.35">
      <c r="A1290" s="19" t="s">
        <v>1809</v>
      </c>
      <c r="B1290" s="20" t="s">
        <v>340</v>
      </c>
      <c r="C1290" s="20" t="s">
        <v>1254</v>
      </c>
      <c r="D1290" s="20" t="s">
        <v>1254</v>
      </c>
      <c r="E1290" s="20" t="s">
        <v>26</v>
      </c>
      <c r="F1290" s="20"/>
      <c r="G1290" s="20" t="s">
        <v>97</v>
      </c>
      <c r="H1290" s="20" t="s">
        <v>98</v>
      </c>
      <c r="I1290" s="20" t="s">
        <v>174</v>
      </c>
      <c r="J1290" s="39">
        <v>25</v>
      </c>
      <c r="K1290" s="39">
        <v>0</v>
      </c>
      <c r="L1290" s="39" t="s">
        <v>1255</v>
      </c>
      <c r="M1290" s="39" t="s">
        <v>99</v>
      </c>
      <c r="N1290" s="39" t="s">
        <v>1810</v>
      </c>
      <c r="O1290" s="39" t="s">
        <v>103</v>
      </c>
      <c r="P1290" s="39" t="s">
        <v>103</v>
      </c>
      <c r="Q1290" s="39" t="s">
        <v>103</v>
      </c>
      <c r="R1290" s="39">
        <v>0</v>
      </c>
      <c r="S1290" s="39">
        <v>600</v>
      </c>
      <c r="T1290" s="39" t="s">
        <v>103</v>
      </c>
      <c r="U1290" s="39" t="s">
        <v>109</v>
      </c>
      <c r="V1290" s="39" t="s">
        <v>171</v>
      </c>
      <c r="W1290" s="39" t="s">
        <v>103</v>
      </c>
      <c r="X1290" s="39" t="s">
        <v>103</v>
      </c>
      <c r="Y1290" s="39" t="s">
        <v>103</v>
      </c>
      <c r="Z1290" s="21" t="s">
        <v>103</v>
      </c>
      <c r="AA1290" s="22" t="s">
        <v>103</v>
      </c>
      <c r="AB1290" s="20" t="s">
        <v>103</v>
      </c>
      <c r="AC1290" s="20">
        <v>2020</v>
      </c>
      <c r="AD1290" s="23">
        <v>43903</v>
      </c>
      <c r="AE1290" s="23" t="s">
        <v>103</v>
      </c>
      <c r="AF1290" s="2" t="str">
        <f t="shared" si="20"/>
        <v/>
      </c>
    </row>
    <row r="1291" spans="1:32" x14ac:dyDescent="0.35">
      <c r="A1291" s="19" t="s">
        <v>1811</v>
      </c>
      <c r="B1291" s="20" t="s">
        <v>348</v>
      </c>
      <c r="C1291" s="20" t="s">
        <v>1254</v>
      </c>
      <c r="D1291" s="20" t="s">
        <v>1254</v>
      </c>
      <c r="E1291" s="20" t="s">
        <v>25</v>
      </c>
      <c r="F1291" s="20"/>
      <c r="G1291" s="20" t="s">
        <v>97</v>
      </c>
      <c r="H1291" s="20" t="s">
        <v>98</v>
      </c>
      <c r="I1291" s="20" t="s">
        <v>174</v>
      </c>
      <c r="J1291" s="39">
        <v>25</v>
      </c>
      <c r="K1291" s="39">
        <v>0</v>
      </c>
      <c r="L1291" s="39" t="s">
        <v>1255</v>
      </c>
      <c r="M1291" s="39" t="s">
        <v>99</v>
      </c>
      <c r="N1291" s="39" t="s">
        <v>1812</v>
      </c>
      <c r="O1291" s="39" t="s">
        <v>103</v>
      </c>
      <c r="P1291" s="39" t="s">
        <v>103</v>
      </c>
      <c r="Q1291" s="39" t="s">
        <v>103</v>
      </c>
      <c r="R1291" s="39">
        <v>0</v>
      </c>
      <c r="S1291" s="39">
        <v>10</v>
      </c>
      <c r="T1291" s="39" t="s">
        <v>103</v>
      </c>
      <c r="U1291" s="39" t="s">
        <v>104</v>
      </c>
      <c r="V1291" s="39" t="s">
        <v>171</v>
      </c>
      <c r="W1291" s="39" t="s">
        <v>103</v>
      </c>
      <c r="X1291" s="39" t="s">
        <v>103</v>
      </c>
      <c r="Y1291" s="39" t="s">
        <v>103</v>
      </c>
      <c r="Z1291" s="21" t="s">
        <v>103</v>
      </c>
      <c r="AA1291" s="22" t="s">
        <v>103</v>
      </c>
      <c r="AB1291" s="20">
        <v>2023</v>
      </c>
      <c r="AC1291" s="20">
        <v>2023</v>
      </c>
      <c r="AD1291" s="23" t="s">
        <v>103</v>
      </c>
      <c r="AE1291" s="23" t="s">
        <v>103</v>
      </c>
      <c r="AF1291" s="2" t="str">
        <f t="shared" si="20"/>
        <v/>
      </c>
    </row>
    <row r="1292" spans="1:32" x14ac:dyDescent="0.35">
      <c r="A1292" s="19" t="s">
        <v>1813</v>
      </c>
      <c r="B1292" s="20" t="s">
        <v>348</v>
      </c>
      <c r="C1292" s="20" t="s">
        <v>1254</v>
      </c>
      <c r="D1292" s="20" t="s">
        <v>1254</v>
      </c>
      <c r="E1292" s="20" t="s">
        <v>25</v>
      </c>
      <c r="F1292" s="20"/>
      <c r="G1292" s="20" t="s">
        <v>97</v>
      </c>
      <c r="H1292" s="20" t="s">
        <v>98</v>
      </c>
      <c r="I1292" s="20" t="s">
        <v>99</v>
      </c>
      <c r="J1292" s="39" t="s">
        <v>103</v>
      </c>
      <c r="K1292" s="39">
        <v>0</v>
      </c>
      <c r="L1292" s="39" t="s">
        <v>1255</v>
      </c>
      <c r="M1292" s="39" t="s">
        <v>99</v>
      </c>
      <c r="N1292" s="39" t="s">
        <v>1814</v>
      </c>
      <c r="O1292" s="39" t="s">
        <v>103</v>
      </c>
      <c r="P1292" s="39" t="s">
        <v>103</v>
      </c>
      <c r="Q1292" s="39" t="s">
        <v>103</v>
      </c>
      <c r="R1292" s="39">
        <v>0</v>
      </c>
      <c r="S1292" s="39">
        <v>50</v>
      </c>
      <c r="T1292" s="39" t="s">
        <v>103</v>
      </c>
      <c r="U1292" s="39" t="s">
        <v>104</v>
      </c>
      <c r="V1292" s="39" t="s">
        <v>171</v>
      </c>
      <c r="W1292" s="39" t="s">
        <v>103</v>
      </c>
      <c r="X1292" s="39" t="s">
        <v>103</v>
      </c>
      <c r="Y1292" s="39" t="s">
        <v>103</v>
      </c>
      <c r="Z1292" s="21" t="s">
        <v>103</v>
      </c>
      <c r="AA1292" s="22" t="s">
        <v>103</v>
      </c>
      <c r="AB1292" s="20">
        <v>2023</v>
      </c>
      <c r="AC1292" s="20">
        <v>2023</v>
      </c>
      <c r="AD1292" s="23">
        <v>44939</v>
      </c>
      <c r="AE1292" s="23" t="s">
        <v>103</v>
      </c>
      <c r="AF1292" s="2" t="str">
        <f t="shared" si="20"/>
        <v/>
      </c>
    </row>
    <row r="1293" spans="1:32" x14ac:dyDescent="0.35">
      <c r="A1293" s="19" t="s">
        <v>1815</v>
      </c>
      <c r="B1293" s="20" t="s">
        <v>348</v>
      </c>
      <c r="C1293" s="20" t="s">
        <v>1254</v>
      </c>
      <c r="D1293" s="20" t="s">
        <v>1254</v>
      </c>
      <c r="E1293" s="20" t="s">
        <v>25</v>
      </c>
      <c r="F1293" s="20"/>
      <c r="G1293" s="20" t="s">
        <v>97</v>
      </c>
      <c r="H1293" s="20" t="s">
        <v>98</v>
      </c>
      <c r="I1293" s="20" t="s">
        <v>99</v>
      </c>
      <c r="J1293" s="39" t="s">
        <v>103</v>
      </c>
      <c r="K1293" s="39">
        <v>0</v>
      </c>
      <c r="L1293" s="39" t="s">
        <v>1255</v>
      </c>
      <c r="M1293" s="39" t="s">
        <v>99</v>
      </c>
      <c r="N1293" s="39" t="s">
        <v>1816</v>
      </c>
      <c r="O1293" s="39" t="s">
        <v>103</v>
      </c>
      <c r="P1293" s="39" t="s">
        <v>103</v>
      </c>
      <c r="Q1293" s="39" t="s">
        <v>103</v>
      </c>
      <c r="R1293" s="39" t="s">
        <v>103</v>
      </c>
      <c r="S1293" s="39">
        <v>1500</v>
      </c>
      <c r="T1293" s="39" t="s">
        <v>103</v>
      </c>
      <c r="U1293" s="39" t="s">
        <v>104</v>
      </c>
      <c r="V1293" s="39" t="s">
        <v>99</v>
      </c>
      <c r="W1293" s="39" t="s">
        <v>103</v>
      </c>
      <c r="X1293" s="39" t="s">
        <v>103</v>
      </c>
      <c r="Y1293" s="39" t="s">
        <v>103</v>
      </c>
      <c r="Z1293" s="21" t="s">
        <v>103</v>
      </c>
      <c r="AA1293" s="22" t="s">
        <v>103</v>
      </c>
      <c r="AB1293" s="20">
        <v>2023</v>
      </c>
      <c r="AC1293" s="20">
        <v>2023</v>
      </c>
      <c r="AD1293" s="23" t="s">
        <v>103</v>
      </c>
      <c r="AE1293" s="23" t="s">
        <v>103</v>
      </c>
      <c r="AF1293" s="2" t="str">
        <f t="shared" si="20"/>
        <v/>
      </c>
    </row>
    <row r="1294" spans="1:32" x14ac:dyDescent="0.35">
      <c r="A1294" s="19" t="s">
        <v>1817</v>
      </c>
      <c r="B1294" s="20" t="s">
        <v>340</v>
      </c>
      <c r="C1294" s="20" t="s">
        <v>1254</v>
      </c>
      <c r="D1294" s="20" t="s">
        <v>1254</v>
      </c>
      <c r="E1294" s="20" t="s">
        <v>25</v>
      </c>
      <c r="F1294" s="20"/>
      <c r="G1294" s="20" t="s">
        <v>97</v>
      </c>
      <c r="H1294" s="20" t="s">
        <v>98</v>
      </c>
      <c r="I1294" s="20" t="s">
        <v>174</v>
      </c>
      <c r="J1294" s="39">
        <v>25</v>
      </c>
      <c r="K1294" s="39">
        <v>0</v>
      </c>
      <c r="L1294" s="39" t="s">
        <v>1255</v>
      </c>
      <c r="M1294" s="39" t="s">
        <v>99</v>
      </c>
      <c r="N1294" s="39" t="s">
        <v>1818</v>
      </c>
      <c r="O1294" s="39" t="s">
        <v>103</v>
      </c>
      <c r="P1294" s="39" t="s">
        <v>103</v>
      </c>
      <c r="Q1294" s="39" t="s">
        <v>103</v>
      </c>
      <c r="R1294" s="39">
        <v>0</v>
      </c>
      <c r="S1294" s="39">
        <v>7500</v>
      </c>
      <c r="T1294" s="39" t="s">
        <v>103</v>
      </c>
      <c r="U1294" s="39" t="s">
        <v>104</v>
      </c>
      <c r="V1294" s="39" t="s">
        <v>99</v>
      </c>
      <c r="W1294" s="39" t="s">
        <v>103</v>
      </c>
      <c r="X1294" s="39" t="s">
        <v>103</v>
      </c>
      <c r="Y1294" s="39" t="s">
        <v>103</v>
      </c>
      <c r="Z1294" s="21" t="s">
        <v>103</v>
      </c>
      <c r="AA1294" s="22" t="s">
        <v>103</v>
      </c>
      <c r="AB1294" s="20">
        <v>2018</v>
      </c>
      <c r="AC1294" s="20">
        <v>2018</v>
      </c>
      <c r="AD1294" s="23">
        <v>43465</v>
      </c>
      <c r="AE1294" s="23" t="s">
        <v>103</v>
      </c>
      <c r="AF1294" s="2" t="str">
        <f t="shared" si="20"/>
        <v/>
      </c>
    </row>
    <row r="1295" spans="1:32" x14ac:dyDescent="0.35">
      <c r="A1295" s="19" t="s">
        <v>1819</v>
      </c>
      <c r="B1295" s="20" t="s">
        <v>348</v>
      </c>
      <c r="C1295" s="20" t="s">
        <v>1254</v>
      </c>
      <c r="D1295" s="20" t="s">
        <v>1254</v>
      </c>
      <c r="E1295" s="20" t="s">
        <v>25</v>
      </c>
      <c r="F1295" s="20"/>
      <c r="G1295" s="20" t="s">
        <v>97</v>
      </c>
      <c r="H1295" s="20" t="s">
        <v>98</v>
      </c>
      <c r="I1295" s="20" t="s">
        <v>174</v>
      </c>
      <c r="J1295" s="39">
        <v>25</v>
      </c>
      <c r="K1295" s="39">
        <v>0</v>
      </c>
      <c r="L1295" s="39" t="s">
        <v>1255</v>
      </c>
      <c r="M1295" s="39" t="s">
        <v>99</v>
      </c>
      <c r="N1295" s="39" t="s">
        <v>1820</v>
      </c>
      <c r="O1295" s="39" t="s">
        <v>103</v>
      </c>
      <c r="P1295" s="39" t="s">
        <v>103</v>
      </c>
      <c r="Q1295" s="39" t="s">
        <v>103</v>
      </c>
      <c r="R1295" s="39" t="s">
        <v>103</v>
      </c>
      <c r="S1295" s="39">
        <v>9.5</v>
      </c>
      <c r="T1295" s="39" t="s">
        <v>103</v>
      </c>
      <c r="U1295" s="39" t="s">
        <v>104</v>
      </c>
      <c r="V1295" s="39" t="s">
        <v>99</v>
      </c>
      <c r="W1295" s="39" t="s">
        <v>103</v>
      </c>
      <c r="X1295" s="39" t="s">
        <v>103</v>
      </c>
      <c r="Y1295" s="39" t="s">
        <v>103</v>
      </c>
      <c r="Z1295" s="21" t="s">
        <v>103</v>
      </c>
      <c r="AA1295" s="22" t="s">
        <v>103</v>
      </c>
      <c r="AB1295" s="20">
        <v>2023</v>
      </c>
      <c r="AC1295" s="20">
        <v>2023</v>
      </c>
      <c r="AD1295" s="23">
        <v>44964</v>
      </c>
      <c r="AE1295" s="23">
        <v>45323</v>
      </c>
      <c r="AF1295" s="2" t="str">
        <f t="shared" si="20"/>
        <v/>
      </c>
    </row>
    <row r="1296" spans="1:32" x14ac:dyDescent="0.35">
      <c r="A1296" s="19" t="s">
        <v>1821</v>
      </c>
      <c r="B1296" s="20" t="s">
        <v>340</v>
      </c>
      <c r="C1296" s="20" t="s">
        <v>1254</v>
      </c>
      <c r="D1296" s="20" t="s">
        <v>1254</v>
      </c>
      <c r="E1296" s="20" t="s">
        <v>25</v>
      </c>
      <c r="F1296" s="20"/>
      <c r="G1296" s="20" t="s">
        <v>97</v>
      </c>
      <c r="H1296" s="20" t="s">
        <v>98</v>
      </c>
      <c r="I1296" s="20" t="s">
        <v>174</v>
      </c>
      <c r="J1296" s="39">
        <v>25</v>
      </c>
      <c r="K1296" s="39">
        <v>0</v>
      </c>
      <c r="L1296" s="39" t="s">
        <v>1255</v>
      </c>
      <c r="M1296" s="39" t="s">
        <v>99</v>
      </c>
      <c r="N1296" s="39" t="s">
        <v>1822</v>
      </c>
      <c r="O1296" s="39" t="s">
        <v>103</v>
      </c>
      <c r="P1296" s="39" t="s">
        <v>103</v>
      </c>
      <c r="Q1296" s="39" t="s">
        <v>103</v>
      </c>
      <c r="R1296" s="39">
        <v>0</v>
      </c>
      <c r="S1296" s="39">
        <v>40</v>
      </c>
      <c r="T1296" s="39" t="s">
        <v>103</v>
      </c>
      <c r="U1296" s="39" t="s">
        <v>104</v>
      </c>
      <c r="V1296" s="39" t="s">
        <v>99</v>
      </c>
      <c r="W1296" s="39" t="s">
        <v>103</v>
      </c>
      <c r="X1296" s="39" t="s">
        <v>103</v>
      </c>
      <c r="Y1296" s="39" t="s">
        <v>103</v>
      </c>
      <c r="Z1296" s="21" t="s">
        <v>103</v>
      </c>
      <c r="AA1296" s="22" t="s">
        <v>103</v>
      </c>
      <c r="AB1296" s="20">
        <v>2020</v>
      </c>
      <c r="AC1296" s="20">
        <v>2020</v>
      </c>
      <c r="AD1296" s="23">
        <v>43843</v>
      </c>
      <c r="AE1296" s="23" t="s">
        <v>103</v>
      </c>
      <c r="AF1296" s="2" t="str">
        <f t="shared" si="20"/>
        <v/>
      </c>
    </row>
    <row r="1297" spans="1:32" x14ac:dyDescent="0.35">
      <c r="A1297" s="19" t="s">
        <v>1823</v>
      </c>
      <c r="B1297" s="20" t="s">
        <v>32</v>
      </c>
      <c r="C1297" s="20" t="s">
        <v>1254</v>
      </c>
      <c r="D1297" s="20" t="s">
        <v>1254</v>
      </c>
      <c r="E1297" s="20" t="s">
        <v>25</v>
      </c>
      <c r="F1297" s="20"/>
      <c r="G1297" s="20" t="s">
        <v>97</v>
      </c>
      <c r="H1297" s="20" t="s">
        <v>98</v>
      </c>
      <c r="I1297" s="20" t="s">
        <v>174</v>
      </c>
      <c r="J1297" s="39">
        <v>25</v>
      </c>
      <c r="K1297" s="39">
        <v>0</v>
      </c>
      <c r="L1297" s="39" t="s">
        <v>1255</v>
      </c>
      <c r="M1297" s="39" t="s">
        <v>101</v>
      </c>
      <c r="N1297" s="39" t="s">
        <v>103</v>
      </c>
      <c r="O1297" s="39">
        <v>2654.89</v>
      </c>
      <c r="P1297" s="39">
        <v>31.725483729111698</v>
      </c>
      <c r="Q1297" s="39" t="s">
        <v>103</v>
      </c>
      <c r="R1297" s="39" t="s">
        <v>103</v>
      </c>
      <c r="S1297" s="39">
        <v>1125</v>
      </c>
      <c r="T1297" s="39" t="s">
        <v>103</v>
      </c>
      <c r="U1297" s="39" t="s">
        <v>104</v>
      </c>
      <c r="V1297" s="39" t="s">
        <v>171</v>
      </c>
      <c r="W1297" s="39" t="s">
        <v>103</v>
      </c>
      <c r="X1297" s="39">
        <v>1125</v>
      </c>
      <c r="Y1297" s="39">
        <v>1125</v>
      </c>
      <c r="Z1297" s="21">
        <v>1</v>
      </c>
      <c r="AA1297" s="22">
        <v>1</v>
      </c>
      <c r="AB1297" s="20">
        <v>2024</v>
      </c>
      <c r="AC1297" s="20">
        <v>2024</v>
      </c>
      <c r="AD1297" s="23" t="s">
        <v>103</v>
      </c>
      <c r="AE1297" s="23" t="s">
        <v>103</v>
      </c>
      <c r="AF1297" s="2">
        <f t="shared" si="20"/>
        <v>31.725483729111698</v>
      </c>
    </row>
    <row r="1298" spans="1:32" x14ac:dyDescent="0.35">
      <c r="A1298" s="19" t="s">
        <v>1824</v>
      </c>
      <c r="B1298" s="20" t="s">
        <v>32</v>
      </c>
      <c r="C1298" s="20" t="s">
        <v>1254</v>
      </c>
      <c r="D1298" s="20" t="s">
        <v>1254</v>
      </c>
      <c r="E1298" s="20" t="s">
        <v>51</v>
      </c>
      <c r="F1298" s="20"/>
      <c r="G1298" s="20" t="s">
        <v>97</v>
      </c>
      <c r="H1298" s="20" t="s">
        <v>98</v>
      </c>
      <c r="I1298" s="20" t="s">
        <v>174</v>
      </c>
      <c r="J1298" s="39">
        <v>25</v>
      </c>
      <c r="K1298" s="39">
        <v>0</v>
      </c>
      <c r="L1298" s="39" t="s">
        <v>1255</v>
      </c>
      <c r="M1298" s="39" t="s">
        <v>101</v>
      </c>
      <c r="N1298" s="39" t="s">
        <v>103</v>
      </c>
      <c r="O1298" s="39">
        <v>3415.13</v>
      </c>
      <c r="P1298" s="39">
        <v>40.810222362433564</v>
      </c>
      <c r="Q1298" s="39" t="s">
        <v>103</v>
      </c>
      <c r="R1298" s="39" t="s">
        <v>103</v>
      </c>
      <c r="S1298" s="39">
        <v>1500</v>
      </c>
      <c r="T1298" s="39" t="s">
        <v>103</v>
      </c>
      <c r="U1298" s="39" t="s">
        <v>147</v>
      </c>
      <c r="V1298" s="39" t="s">
        <v>644</v>
      </c>
      <c r="W1298" s="39" t="s">
        <v>103</v>
      </c>
      <c r="X1298" s="39">
        <v>1500</v>
      </c>
      <c r="Y1298" s="39">
        <v>1500</v>
      </c>
      <c r="Z1298" s="21">
        <v>1</v>
      </c>
      <c r="AA1298" s="22">
        <v>1</v>
      </c>
      <c r="AB1298" s="20">
        <v>2024</v>
      </c>
      <c r="AC1298" s="20">
        <v>2024</v>
      </c>
      <c r="AD1298" s="23" t="s">
        <v>103</v>
      </c>
      <c r="AE1298" s="23" t="s">
        <v>103</v>
      </c>
      <c r="AF1298" s="2">
        <f t="shared" si="20"/>
        <v>40.810222362433564</v>
      </c>
    </row>
    <row r="1299" spans="1:32" x14ac:dyDescent="0.35">
      <c r="A1299" s="19" t="s">
        <v>1825</v>
      </c>
      <c r="B1299" s="20" t="s">
        <v>348</v>
      </c>
      <c r="C1299" s="20" t="s">
        <v>1254</v>
      </c>
      <c r="D1299" s="20" t="s">
        <v>1254</v>
      </c>
      <c r="E1299" s="20" t="s">
        <v>25</v>
      </c>
      <c r="F1299" s="20"/>
      <c r="G1299" s="20" t="s">
        <v>97</v>
      </c>
      <c r="H1299" s="20" t="s">
        <v>98</v>
      </c>
      <c r="I1299" s="20" t="s">
        <v>174</v>
      </c>
      <c r="J1299" s="39">
        <v>25</v>
      </c>
      <c r="K1299" s="39">
        <v>0</v>
      </c>
      <c r="L1299" s="39" t="s">
        <v>1255</v>
      </c>
      <c r="M1299" s="39" t="s">
        <v>101</v>
      </c>
      <c r="N1299" s="39" t="s">
        <v>103</v>
      </c>
      <c r="O1299" s="39" t="s">
        <v>103</v>
      </c>
      <c r="P1299" s="39" t="s">
        <v>103</v>
      </c>
      <c r="Q1299" s="39" t="s">
        <v>103</v>
      </c>
      <c r="R1299" s="39" t="s">
        <v>103</v>
      </c>
      <c r="S1299" s="39">
        <v>100</v>
      </c>
      <c r="T1299" s="39" t="s">
        <v>103</v>
      </c>
      <c r="U1299" s="39" t="s">
        <v>104</v>
      </c>
      <c r="V1299" s="39" t="s">
        <v>171</v>
      </c>
      <c r="W1299" s="39" t="s">
        <v>103</v>
      </c>
      <c r="X1299" s="39" t="s">
        <v>103</v>
      </c>
      <c r="Y1299" s="39" t="s">
        <v>103</v>
      </c>
      <c r="Z1299" s="21" t="s">
        <v>103</v>
      </c>
      <c r="AA1299" s="22" t="s">
        <v>103</v>
      </c>
      <c r="AB1299" s="20">
        <v>2024</v>
      </c>
      <c r="AC1299" s="20">
        <v>2024</v>
      </c>
      <c r="AD1299" s="23" t="s">
        <v>103</v>
      </c>
      <c r="AE1299" s="23" t="s">
        <v>103</v>
      </c>
      <c r="AF1299" s="2" t="str">
        <f t="shared" si="20"/>
        <v/>
      </c>
    </row>
    <row r="1300" spans="1:32" x14ac:dyDescent="0.35">
      <c r="A1300" s="19" t="s">
        <v>1826</v>
      </c>
      <c r="B1300" s="20" t="s">
        <v>32</v>
      </c>
      <c r="C1300" s="20" t="s">
        <v>1254</v>
      </c>
      <c r="D1300" s="20" t="s">
        <v>1254</v>
      </c>
      <c r="E1300" s="20" t="s">
        <v>25</v>
      </c>
      <c r="F1300" s="20"/>
      <c r="G1300" s="20" t="s">
        <v>97</v>
      </c>
      <c r="H1300" s="20" t="s">
        <v>98</v>
      </c>
      <c r="I1300" s="20" t="s">
        <v>174</v>
      </c>
      <c r="J1300" s="39">
        <v>25</v>
      </c>
      <c r="K1300" s="39">
        <v>0</v>
      </c>
      <c r="L1300" s="39" t="s">
        <v>1255</v>
      </c>
      <c r="M1300" s="39" t="s">
        <v>101</v>
      </c>
      <c r="N1300" s="39" t="s">
        <v>103</v>
      </c>
      <c r="O1300" s="39">
        <v>2689.67</v>
      </c>
      <c r="P1300" s="39">
        <v>32.141098810752936</v>
      </c>
      <c r="Q1300" s="39" t="s">
        <v>103</v>
      </c>
      <c r="R1300" s="39" t="s">
        <v>103</v>
      </c>
      <c r="S1300" s="39">
        <v>1500</v>
      </c>
      <c r="T1300" s="39" t="s">
        <v>103</v>
      </c>
      <c r="U1300" s="39" t="s">
        <v>104</v>
      </c>
      <c r="V1300" s="39" t="s">
        <v>171</v>
      </c>
      <c r="W1300" s="39" t="s">
        <v>103</v>
      </c>
      <c r="X1300" s="39">
        <v>1500</v>
      </c>
      <c r="Y1300" s="39">
        <v>1500</v>
      </c>
      <c r="Z1300" s="21">
        <v>1</v>
      </c>
      <c r="AA1300" s="22">
        <v>1</v>
      </c>
      <c r="AB1300" s="20">
        <v>2024</v>
      </c>
      <c r="AC1300" s="20">
        <v>2024</v>
      </c>
      <c r="AD1300" s="23" t="s">
        <v>103</v>
      </c>
      <c r="AE1300" s="23" t="s">
        <v>103</v>
      </c>
      <c r="AF1300" s="2">
        <f t="shared" si="20"/>
        <v>32.141098810752936</v>
      </c>
    </row>
    <row r="1301" spans="1:32" x14ac:dyDescent="0.35">
      <c r="A1301" s="19" t="s">
        <v>1827</v>
      </c>
      <c r="B1301" s="20" t="s">
        <v>32</v>
      </c>
      <c r="C1301" s="20" t="s">
        <v>1254</v>
      </c>
      <c r="D1301" s="20" t="s">
        <v>1254</v>
      </c>
      <c r="E1301" s="20" t="s">
        <v>25</v>
      </c>
      <c r="F1301" s="20"/>
      <c r="G1301" s="20" t="s">
        <v>97</v>
      </c>
      <c r="H1301" s="20" t="s">
        <v>98</v>
      </c>
      <c r="I1301" s="20" t="s">
        <v>174</v>
      </c>
      <c r="J1301" s="39">
        <v>25</v>
      </c>
      <c r="K1301" s="39">
        <v>0</v>
      </c>
      <c r="L1301" s="39" t="s">
        <v>1255</v>
      </c>
      <c r="M1301" s="39" t="s">
        <v>101</v>
      </c>
      <c r="N1301" s="39" t="s">
        <v>103</v>
      </c>
      <c r="O1301" s="39">
        <v>2563.5</v>
      </c>
      <c r="P1301" s="39">
        <v>29.730218705856977</v>
      </c>
      <c r="Q1301" s="39" t="s">
        <v>103</v>
      </c>
      <c r="R1301" s="39" t="s">
        <v>103</v>
      </c>
      <c r="S1301" s="39">
        <v>2000</v>
      </c>
      <c r="T1301" s="39" t="s">
        <v>103</v>
      </c>
      <c r="U1301" s="39" t="s">
        <v>104</v>
      </c>
      <c r="V1301" s="39" t="s">
        <v>171</v>
      </c>
      <c r="W1301" s="39" t="s">
        <v>103</v>
      </c>
      <c r="X1301" s="39">
        <v>2000</v>
      </c>
      <c r="Y1301" s="39">
        <v>2000</v>
      </c>
      <c r="Z1301" s="21">
        <v>1</v>
      </c>
      <c r="AA1301" s="22">
        <v>1</v>
      </c>
      <c r="AB1301" s="20">
        <v>2025</v>
      </c>
      <c r="AC1301" s="20">
        <v>2024</v>
      </c>
      <c r="AD1301" s="23" t="s">
        <v>103</v>
      </c>
      <c r="AE1301" s="23" t="s">
        <v>103</v>
      </c>
      <c r="AF1301" s="2">
        <f t="shared" si="20"/>
        <v>29.730218705856977</v>
      </c>
    </row>
    <row r="1302" spans="1:32" x14ac:dyDescent="0.35">
      <c r="A1302" s="19" t="s">
        <v>1828</v>
      </c>
      <c r="B1302" s="20" t="s">
        <v>32</v>
      </c>
      <c r="C1302" s="20" t="s">
        <v>1254</v>
      </c>
      <c r="D1302" s="20" t="s">
        <v>1254</v>
      </c>
      <c r="E1302" s="20" t="s">
        <v>51</v>
      </c>
      <c r="F1302" s="20"/>
      <c r="G1302" s="20" t="s">
        <v>97</v>
      </c>
      <c r="H1302" s="20" t="s">
        <v>98</v>
      </c>
      <c r="I1302" s="20" t="s">
        <v>174</v>
      </c>
      <c r="J1302" s="39">
        <v>25</v>
      </c>
      <c r="K1302" s="39">
        <v>0</v>
      </c>
      <c r="L1302" s="39" t="s">
        <v>1255</v>
      </c>
      <c r="M1302" s="39" t="s">
        <v>101</v>
      </c>
      <c r="N1302" s="39" t="s">
        <v>103</v>
      </c>
      <c r="O1302" s="39">
        <v>3449.5</v>
      </c>
      <c r="P1302" s="39">
        <v>41.220938013842684</v>
      </c>
      <c r="Q1302" s="39" t="s">
        <v>103</v>
      </c>
      <c r="R1302" s="39" t="s">
        <v>103</v>
      </c>
      <c r="S1302" s="39">
        <v>1200</v>
      </c>
      <c r="T1302" s="39" t="s">
        <v>103</v>
      </c>
      <c r="U1302" s="39" t="s">
        <v>147</v>
      </c>
      <c r="V1302" s="39" t="s">
        <v>644</v>
      </c>
      <c r="W1302" s="39" t="s">
        <v>103</v>
      </c>
      <c r="X1302" s="39">
        <v>1200</v>
      </c>
      <c r="Y1302" s="39">
        <v>1200</v>
      </c>
      <c r="Z1302" s="21">
        <v>1</v>
      </c>
      <c r="AA1302" s="22">
        <v>1</v>
      </c>
      <c r="AB1302" s="20">
        <v>2024</v>
      </c>
      <c r="AC1302" s="20">
        <v>2024</v>
      </c>
      <c r="AD1302" s="23" t="s">
        <v>103</v>
      </c>
      <c r="AE1302" s="23" t="s">
        <v>103</v>
      </c>
      <c r="AF1302" s="2">
        <f t="shared" si="20"/>
        <v>41.220938013842684</v>
      </c>
    </row>
    <row r="1303" spans="1:32" x14ac:dyDescent="0.35">
      <c r="A1303" s="19" t="s">
        <v>1829</v>
      </c>
      <c r="B1303" s="20" t="s">
        <v>32</v>
      </c>
      <c r="C1303" s="20" t="s">
        <v>1254</v>
      </c>
      <c r="D1303" s="20" t="s">
        <v>1254</v>
      </c>
      <c r="E1303" s="20" t="s">
        <v>51</v>
      </c>
      <c r="F1303" s="20"/>
      <c r="G1303" s="20" t="s">
        <v>97</v>
      </c>
      <c r="H1303" s="20" t="s">
        <v>98</v>
      </c>
      <c r="I1303" s="20" t="s">
        <v>174</v>
      </c>
      <c r="J1303" s="39">
        <v>25</v>
      </c>
      <c r="K1303" s="39">
        <v>0</v>
      </c>
      <c r="L1303" s="39" t="s">
        <v>1255</v>
      </c>
      <c r="M1303" s="39" t="s">
        <v>101</v>
      </c>
      <c r="N1303" s="39" t="s">
        <v>103</v>
      </c>
      <c r="O1303" s="39">
        <v>3438.5</v>
      </c>
      <c r="P1303" s="39">
        <v>41.08948988566403</v>
      </c>
      <c r="Q1303" s="39" t="s">
        <v>103</v>
      </c>
      <c r="R1303" s="39" t="s">
        <v>103</v>
      </c>
      <c r="S1303" s="39">
        <v>1000</v>
      </c>
      <c r="T1303" s="39" t="s">
        <v>103</v>
      </c>
      <c r="U1303" s="39" t="s">
        <v>147</v>
      </c>
      <c r="V1303" s="39" t="s">
        <v>644</v>
      </c>
      <c r="W1303" s="39" t="s">
        <v>103</v>
      </c>
      <c r="X1303" s="39">
        <v>1000</v>
      </c>
      <c r="Y1303" s="39">
        <v>1000</v>
      </c>
      <c r="Z1303" s="21">
        <v>1</v>
      </c>
      <c r="AA1303" s="22">
        <v>1</v>
      </c>
      <c r="AB1303" s="20">
        <v>2024</v>
      </c>
      <c r="AC1303" s="20">
        <v>2024</v>
      </c>
      <c r="AD1303" s="23" t="s">
        <v>103</v>
      </c>
      <c r="AE1303" s="23" t="s">
        <v>103</v>
      </c>
      <c r="AF1303" s="2">
        <f t="shared" si="20"/>
        <v>41.08948988566403</v>
      </c>
    </row>
    <row r="1304" spans="1:32" x14ac:dyDescent="0.35">
      <c r="A1304" s="19" t="s">
        <v>1830</v>
      </c>
      <c r="B1304" s="20" t="s">
        <v>32</v>
      </c>
      <c r="C1304" s="20" t="s">
        <v>1254</v>
      </c>
      <c r="D1304" s="20" t="s">
        <v>1254</v>
      </c>
      <c r="E1304" s="20" t="s">
        <v>51</v>
      </c>
      <c r="F1304" s="20"/>
      <c r="G1304" s="20" t="s">
        <v>97</v>
      </c>
      <c r="H1304" s="20" t="s">
        <v>98</v>
      </c>
      <c r="I1304" s="20" t="s">
        <v>174</v>
      </c>
      <c r="J1304" s="39">
        <v>25</v>
      </c>
      <c r="K1304" s="39">
        <v>0</v>
      </c>
      <c r="L1304" s="39" t="s">
        <v>1255</v>
      </c>
      <c r="M1304" s="39" t="s">
        <v>101</v>
      </c>
      <c r="N1304" s="39" t="s">
        <v>103</v>
      </c>
      <c r="O1304" s="39">
        <v>3273.97</v>
      </c>
      <c r="P1304" s="39">
        <v>39.123384383006382</v>
      </c>
      <c r="Q1304" s="39" t="s">
        <v>103</v>
      </c>
      <c r="R1304" s="39" t="s">
        <v>103</v>
      </c>
      <c r="S1304" s="39">
        <v>1000</v>
      </c>
      <c r="T1304" s="39" t="s">
        <v>103</v>
      </c>
      <c r="U1304" s="39" t="s">
        <v>147</v>
      </c>
      <c r="V1304" s="39" t="s">
        <v>644</v>
      </c>
      <c r="W1304" s="39" t="s">
        <v>103</v>
      </c>
      <c r="X1304" s="39">
        <v>832</v>
      </c>
      <c r="Y1304" s="39">
        <v>832</v>
      </c>
      <c r="Z1304" s="21">
        <v>1</v>
      </c>
      <c r="AA1304" s="22">
        <v>0.83199999999999996</v>
      </c>
      <c r="AB1304" s="20">
        <v>2024</v>
      </c>
      <c r="AC1304" s="20">
        <v>2024</v>
      </c>
      <c r="AD1304" s="23" t="s">
        <v>103</v>
      </c>
      <c r="AE1304" s="23" t="s">
        <v>103</v>
      </c>
      <c r="AF1304" s="2">
        <f t="shared" si="20"/>
        <v>39.123384383006382</v>
      </c>
    </row>
    <row r="1305" spans="1:32" x14ac:dyDescent="0.35">
      <c r="A1305" s="19" t="s">
        <v>1831</v>
      </c>
      <c r="B1305" s="20" t="s">
        <v>32</v>
      </c>
      <c r="C1305" s="20" t="s">
        <v>1254</v>
      </c>
      <c r="D1305" s="20" t="s">
        <v>1254</v>
      </c>
      <c r="E1305" s="20" t="s">
        <v>25</v>
      </c>
      <c r="F1305" s="20"/>
      <c r="G1305" s="20" t="s">
        <v>97</v>
      </c>
      <c r="H1305" s="20" t="s">
        <v>98</v>
      </c>
      <c r="I1305" s="20" t="s">
        <v>174</v>
      </c>
      <c r="J1305" s="39">
        <v>25</v>
      </c>
      <c r="K1305" s="39">
        <v>0</v>
      </c>
      <c r="L1305" s="39" t="s">
        <v>1255</v>
      </c>
      <c r="M1305" s="39" t="s">
        <v>101</v>
      </c>
      <c r="N1305" s="39" t="s">
        <v>103</v>
      </c>
      <c r="O1305" s="39">
        <v>2890</v>
      </c>
      <c r="P1305" s="39">
        <v>34.535008221482926</v>
      </c>
      <c r="Q1305" s="39" t="s">
        <v>103</v>
      </c>
      <c r="R1305" s="39" t="s">
        <v>103</v>
      </c>
      <c r="S1305" s="39">
        <v>300</v>
      </c>
      <c r="T1305" s="39" t="s">
        <v>103</v>
      </c>
      <c r="U1305" s="39" t="s">
        <v>104</v>
      </c>
      <c r="V1305" s="39" t="s">
        <v>171</v>
      </c>
      <c r="W1305" s="39" t="s">
        <v>103</v>
      </c>
      <c r="X1305" s="39">
        <v>300</v>
      </c>
      <c r="Y1305" s="39">
        <v>300</v>
      </c>
      <c r="Z1305" s="21">
        <v>1</v>
      </c>
      <c r="AA1305" s="22">
        <v>1</v>
      </c>
      <c r="AB1305" s="20">
        <v>2024</v>
      </c>
      <c r="AC1305" s="20">
        <v>2024</v>
      </c>
      <c r="AD1305" s="23" t="s">
        <v>103</v>
      </c>
      <c r="AE1305" s="23" t="s">
        <v>103</v>
      </c>
      <c r="AF1305" s="2">
        <f t="shared" si="20"/>
        <v>34.535008221482926</v>
      </c>
    </row>
    <row r="1306" spans="1:32" x14ac:dyDescent="0.35">
      <c r="A1306" s="19" t="s">
        <v>1832</v>
      </c>
      <c r="B1306" s="20" t="s">
        <v>32</v>
      </c>
      <c r="C1306" s="20" t="s">
        <v>1254</v>
      </c>
      <c r="D1306" s="20" t="s">
        <v>1254</v>
      </c>
      <c r="E1306" s="20" t="s">
        <v>51</v>
      </c>
      <c r="F1306" s="20"/>
      <c r="G1306" s="20" t="s">
        <v>97</v>
      </c>
      <c r="H1306" s="20" t="s">
        <v>98</v>
      </c>
      <c r="I1306" s="20" t="s">
        <v>174</v>
      </c>
      <c r="J1306" s="39">
        <v>25</v>
      </c>
      <c r="K1306" s="39">
        <v>0</v>
      </c>
      <c r="L1306" s="39" t="s">
        <v>1255</v>
      </c>
      <c r="M1306" s="39" t="s">
        <v>101</v>
      </c>
      <c r="N1306" s="39" t="s">
        <v>103</v>
      </c>
      <c r="O1306" s="39">
        <v>3449.3</v>
      </c>
      <c r="P1306" s="39">
        <v>41.2185480478758</v>
      </c>
      <c r="Q1306" s="39" t="s">
        <v>103</v>
      </c>
      <c r="R1306" s="39" t="s">
        <v>103</v>
      </c>
      <c r="S1306" s="39">
        <v>1000</v>
      </c>
      <c r="T1306" s="39" t="s">
        <v>103</v>
      </c>
      <c r="U1306" s="39" t="s">
        <v>147</v>
      </c>
      <c r="V1306" s="39" t="s">
        <v>644</v>
      </c>
      <c r="W1306" s="39" t="s">
        <v>103</v>
      </c>
      <c r="X1306" s="39">
        <v>1000</v>
      </c>
      <c r="Y1306" s="39">
        <v>1000</v>
      </c>
      <c r="Z1306" s="21">
        <v>1</v>
      </c>
      <c r="AA1306" s="22">
        <v>1</v>
      </c>
      <c r="AB1306" s="20">
        <v>2024</v>
      </c>
      <c r="AC1306" s="20">
        <v>2024</v>
      </c>
      <c r="AD1306" s="23" t="s">
        <v>103</v>
      </c>
      <c r="AE1306" s="23" t="s">
        <v>103</v>
      </c>
      <c r="AF1306" s="2">
        <f t="shared" si="20"/>
        <v>41.2185480478758</v>
      </c>
    </row>
    <row r="1307" spans="1:32" x14ac:dyDescent="0.35">
      <c r="A1307" s="19" t="s">
        <v>1833</v>
      </c>
      <c r="B1307" s="20" t="s">
        <v>32</v>
      </c>
      <c r="C1307" s="20" t="s">
        <v>1254</v>
      </c>
      <c r="D1307" s="20" t="s">
        <v>1254</v>
      </c>
      <c r="E1307" s="20" t="s">
        <v>26</v>
      </c>
      <c r="F1307" s="20"/>
      <c r="G1307" s="20" t="s">
        <v>97</v>
      </c>
      <c r="H1307" s="20" t="s">
        <v>98</v>
      </c>
      <c r="I1307" s="20" t="s">
        <v>174</v>
      </c>
      <c r="J1307" s="39">
        <v>25</v>
      </c>
      <c r="K1307" s="39">
        <v>0</v>
      </c>
      <c r="L1307" s="39" t="s">
        <v>1255</v>
      </c>
      <c r="M1307" s="39" t="s">
        <v>101</v>
      </c>
      <c r="N1307" s="39" t="s">
        <v>103</v>
      </c>
      <c r="O1307" s="39">
        <v>3985.88</v>
      </c>
      <c r="P1307" s="39">
        <v>46.226285989975118</v>
      </c>
      <c r="Q1307" s="39" t="s">
        <v>103</v>
      </c>
      <c r="R1307" s="39" t="s">
        <v>103</v>
      </c>
      <c r="S1307" s="39">
        <v>600</v>
      </c>
      <c r="T1307" s="39" t="s">
        <v>103</v>
      </c>
      <c r="U1307" s="39" t="s">
        <v>109</v>
      </c>
      <c r="V1307" s="39" t="s">
        <v>171</v>
      </c>
      <c r="W1307" s="39" t="s">
        <v>103</v>
      </c>
      <c r="X1307" s="39">
        <v>170</v>
      </c>
      <c r="Y1307" s="39">
        <v>170</v>
      </c>
      <c r="Z1307" s="21">
        <v>1</v>
      </c>
      <c r="AA1307" s="22">
        <v>0.28333333333333333</v>
      </c>
      <c r="AB1307" s="20">
        <v>2025</v>
      </c>
      <c r="AC1307" s="20">
        <v>2024</v>
      </c>
      <c r="AD1307" s="23" t="s">
        <v>103</v>
      </c>
      <c r="AE1307" s="23" t="s">
        <v>103</v>
      </c>
      <c r="AF1307" s="2">
        <f t="shared" si="20"/>
        <v>46.226285989975118</v>
      </c>
    </row>
    <row r="1308" spans="1:32" x14ac:dyDescent="0.35">
      <c r="A1308" s="19" t="s">
        <v>1834</v>
      </c>
      <c r="B1308" s="20" t="s">
        <v>32</v>
      </c>
      <c r="C1308" s="20" t="s">
        <v>1254</v>
      </c>
      <c r="D1308" s="20" t="s">
        <v>1254</v>
      </c>
      <c r="E1308" s="20" t="s">
        <v>47</v>
      </c>
      <c r="F1308" s="20" t="s">
        <v>42</v>
      </c>
      <c r="G1308" s="20" t="s">
        <v>97</v>
      </c>
      <c r="H1308" s="20" t="s">
        <v>98</v>
      </c>
      <c r="I1308" s="20" t="s">
        <v>174</v>
      </c>
      <c r="J1308" s="39">
        <v>25</v>
      </c>
      <c r="K1308" s="39">
        <v>0</v>
      </c>
      <c r="L1308" s="39" t="s">
        <v>1255</v>
      </c>
      <c r="M1308" s="39" t="s">
        <v>101</v>
      </c>
      <c r="N1308" s="39" t="s">
        <v>103</v>
      </c>
      <c r="O1308" s="39">
        <v>4254.92</v>
      </c>
      <c r="P1308" s="39">
        <v>50.845569959083782</v>
      </c>
      <c r="Q1308" s="39" t="s">
        <v>103</v>
      </c>
      <c r="R1308" s="39" t="s">
        <v>103</v>
      </c>
      <c r="S1308" s="39">
        <v>1200</v>
      </c>
      <c r="T1308" s="39" t="s">
        <v>103</v>
      </c>
      <c r="U1308" s="39" t="s">
        <v>129</v>
      </c>
      <c r="V1308" s="39" t="s">
        <v>644</v>
      </c>
      <c r="W1308" s="39" t="s">
        <v>103</v>
      </c>
      <c r="X1308" s="39">
        <v>1200</v>
      </c>
      <c r="Y1308" s="39">
        <v>1200</v>
      </c>
      <c r="Z1308" s="21">
        <v>1</v>
      </c>
      <c r="AA1308" s="22">
        <v>1</v>
      </c>
      <c r="AB1308" s="20">
        <v>2024</v>
      </c>
      <c r="AC1308" s="20">
        <v>2024</v>
      </c>
      <c r="AD1308" s="23" t="s">
        <v>103</v>
      </c>
      <c r="AE1308" s="23" t="s">
        <v>103</v>
      </c>
      <c r="AF1308" s="2">
        <f t="shared" si="20"/>
        <v>50.845569959083782</v>
      </c>
    </row>
    <row r="1309" spans="1:32" x14ac:dyDescent="0.35">
      <c r="A1309" s="19" t="s">
        <v>1835</v>
      </c>
      <c r="B1309" s="20" t="s">
        <v>32</v>
      </c>
      <c r="C1309" s="20" t="s">
        <v>1254</v>
      </c>
      <c r="D1309" s="20" t="s">
        <v>1254</v>
      </c>
      <c r="E1309" s="20" t="s">
        <v>47</v>
      </c>
      <c r="F1309" s="20" t="s">
        <v>42</v>
      </c>
      <c r="G1309" s="20" t="s">
        <v>97</v>
      </c>
      <c r="H1309" s="20" t="s">
        <v>98</v>
      </c>
      <c r="I1309" s="20" t="s">
        <v>174</v>
      </c>
      <c r="J1309" s="39">
        <v>25</v>
      </c>
      <c r="K1309" s="39">
        <v>0</v>
      </c>
      <c r="L1309" s="39" t="s">
        <v>1255</v>
      </c>
      <c r="M1309" s="39" t="s">
        <v>101</v>
      </c>
      <c r="N1309" s="39" t="s">
        <v>103</v>
      </c>
      <c r="O1309" s="39">
        <v>3419.17</v>
      </c>
      <c r="P1309" s="39">
        <v>40.858499674964627</v>
      </c>
      <c r="Q1309" s="39" t="s">
        <v>103</v>
      </c>
      <c r="R1309" s="39" t="s">
        <v>103</v>
      </c>
      <c r="S1309" s="39">
        <v>1200</v>
      </c>
      <c r="T1309" s="39">
        <v>1200</v>
      </c>
      <c r="U1309" s="39" t="s">
        <v>611</v>
      </c>
      <c r="V1309" s="39" t="s">
        <v>644</v>
      </c>
      <c r="W1309" s="39">
        <v>1200</v>
      </c>
      <c r="X1309" s="39">
        <v>1200</v>
      </c>
      <c r="Y1309" s="39">
        <v>1200</v>
      </c>
      <c r="Z1309" s="21">
        <v>1</v>
      </c>
      <c r="AA1309" s="22">
        <v>1</v>
      </c>
      <c r="AB1309" s="20">
        <v>2024</v>
      </c>
      <c r="AC1309" s="20">
        <v>2024</v>
      </c>
      <c r="AD1309" s="23" t="s">
        <v>103</v>
      </c>
      <c r="AE1309" s="23" t="s">
        <v>103</v>
      </c>
      <c r="AF1309" s="2">
        <f t="shared" si="20"/>
        <v>40.858499674964627</v>
      </c>
    </row>
    <row r="1310" spans="1:32" x14ac:dyDescent="0.35">
      <c r="A1310" s="19" t="s">
        <v>1836</v>
      </c>
      <c r="B1310" s="20" t="s">
        <v>32</v>
      </c>
      <c r="C1310" s="20" t="s">
        <v>1254</v>
      </c>
      <c r="D1310" s="20" t="s">
        <v>1254</v>
      </c>
      <c r="E1310" s="20" t="s">
        <v>25</v>
      </c>
      <c r="F1310" s="20"/>
      <c r="G1310" s="20" t="s">
        <v>97</v>
      </c>
      <c r="H1310" s="20" t="s">
        <v>98</v>
      </c>
      <c r="I1310" s="20" t="s">
        <v>174</v>
      </c>
      <c r="J1310" s="39">
        <v>25</v>
      </c>
      <c r="K1310" s="39">
        <v>0</v>
      </c>
      <c r="L1310" s="39" t="s">
        <v>1255</v>
      </c>
      <c r="M1310" s="39" t="s">
        <v>101</v>
      </c>
      <c r="N1310" s="39" t="s">
        <v>103</v>
      </c>
      <c r="O1310" s="39">
        <v>2662</v>
      </c>
      <c r="P1310" s="39">
        <v>31.810447019234445</v>
      </c>
      <c r="Q1310" s="39" t="s">
        <v>103</v>
      </c>
      <c r="R1310" s="39" t="s">
        <v>103</v>
      </c>
      <c r="S1310" s="39">
        <v>1000</v>
      </c>
      <c r="T1310" s="39" t="s">
        <v>103</v>
      </c>
      <c r="U1310" s="39" t="s">
        <v>104</v>
      </c>
      <c r="V1310" s="39" t="s">
        <v>171</v>
      </c>
      <c r="W1310" s="39" t="s">
        <v>103</v>
      </c>
      <c r="X1310" s="39">
        <v>1000</v>
      </c>
      <c r="Y1310" s="39">
        <v>1000</v>
      </c>
      <c r="Z1310" s="21">
        <v>1</v>
      </c>
      <c r="AA1310" s="22">
        <v>1</v>
      </c>
      <c r="AB1310" s="20">
        <v>2024</v>
      </c>
      <c r="AC1310" s="20">
        <v>2024</v>
      </c>
      <c r="AD1310" s="23" t="s">
        <v>103</v>
      </c>
      <c r="AE1310" s="23" t="s">
        <v>103</v>
      </c>
      <c r="AF1310" s="2">
        <f t="shared" si="20"/>
        <v>31.810447019234445</v>
      </c>
    </row>
    <row r="1311" spans="1:32" x14ac:dyDescent="0.35">
      <c r="A1311" s="19" t="s">
        <v>1837</v>
      </c>
      <c r="B1311" s="20" t="s">
        <v>32</v>
      </c>
      <c r="C1311" s="20" t="s">
        <v>1254</v>
      </c>
      <c r="D1311" s="20" t="s">
        <v>1254</v>
      </c>
      <c r="E1311" s="20" t="s">
        <v>51</v>
      </c>
      <c r="F1311" s="20"/>
      <c r="G1311" s="20" t="s">
        <v>97</v>
      </c>
      <c r="H1311" s="20" t="s">
        <v>98</v>
      </c>
      <c r="I1311" s="20" t="s">
        <v>174</v>
      </c>
      <c r="J1311" s="39">
        <v>25</v>
      </c>
      <c r="K1311" s="39">
        <v>0</v>
      </c>
      <c r="L1311" s="39" t="s">
        <v>1255</v>
      </c>
      <c r="M1311" s="39" t="s">
        <v>101</v>
      </c>
      <c r="N1311" s="39" t="s">
        <v>103</v>
      </c>
      <c r="O1311" s="39">
        <v>3619.41</v>
      </c>
      <c r="P1311" s="39">
        <v>43.25133360100952</v>
      </c>
      <c r="Q1311" s="39" t="s">
        <v>103</v>
      </c>
      <c r="R1311" s="39" t="s">
        <v>103</v>
      </c>
      <c r="S1311" s="39">
        <v>500</v>
      </c>
      <c r="T1311" s="39" t="s">
        <v>103</v>
      </c>
      <c r="U1311" s="39" t="s">
        <v>147</v>
      </c>
      <c r="V1311" s="39" t="s">
        <v>130</v>
      </c>
      <c r="W1311" s="39" t="s">
        <v>103</v>
      </c>
      <c r="X1311" s="39">
        <v>426</v>
      </c>
      <c r="Y1311" s="39">
        <v>500</v>
      </c>
      <c r="Z1311" s="21">
        <v>1.1737089201877935</v>
      </c>
      <c r="AA1311" s="22">
        <v>0.85199999999999998</v>
      </c>
      <c r="AB1311" s="20">
        <v>2024</v>
      </c>
      <c r="AC1311" s="20">
        <v>2024</v>
      </c>
      <c r="AD1311" s="23" t="s">
        <v>103</v>
      </c>
      <c r="AE1311" s="23" t="s">
        <v>103</v>
      </c>
      <c r="AF1311" s="2">
        <f t="shared" si="20"/>
        <v>43.25133360100952</v>
      </c>
    </row>
    <row r="1312" spans="1:32" x14ac:dyDescent="0.35">
      <c r="A1312" s="19" t="s">
        <v>1838</v>
      </c>
      <c r="B1312" s="20" t="s">
        <v>348</v>
      </c>
      <c r="C1312" s="20" t="s">
        <v>1254</v>
      </c>
      <c r="D1312" s="20" t="s">
        <v>1254</v>
      </c>
      <c r="E1312" s="20" t="s">
        <v>26</v>
      </c>
      <c r="F1312" s="20"/>
      <c r="G1312" s="20" t="s">
        <v>97</v>
      </c>
      <c r="H1312" s="20" t="s">
        <v>98</v>
      </c>
      <c r="I1312" s="20" t="s">
        <v>174</v>
      </c>
      <c r="J1312" s="39">
        <v>25</v>
      </c>
      <c r="K1312" s="39">
        <v>0</v>
      </c>
      <c r="L1312" s="39" t="s">
        <v>1255</v>
      </c>
      <c r="M1312" s="39" t="s">
        <v>101</v>
      </c>
      <c r="N1312" s="39" t="s">
        <v>103</v>
      </c>
      <c r="O1312" s="39" t="s">
        <v>103</v>
      </c>
      <c r="P1312" s="39" t="s">
        <v>103</v>
      </c>
      <c r="Q1312" s="39" t="s">
        <v>103</v>
      </c>
      <c r="R1312" s="39" t="s">
        <v>103</v>
      </c>
      <c r="S1312" s="39">
        <v>600</v>
      </c>
      <c r="T1312" s="39" t="s">
        <v>103</v>
      </c>
      <c r="U1312" s="39" t="s">
        <v>109</v>
      </c>
      <c r="V1312" s="39" t="s">
        <v>171</v>
      </c>
      <c r="W1312" s="39" t="s">
        <v>103</v>
      </c>
      <c r="X1312" s="39" t="s">
        <v>103</v>
      </c>
      <c r="Y1312" s="39" t="s">
        <v>103</v>
      </c>
      <c r="Z1312" s="21" t="s">
        <v>103</v>
      </c>
      <c r="AA1312" s="22" t="s">
        <v>103</v>
      </c>
      <c r="AB1312" s="20">
        <v>2024</v>
      </c>
      <c r="AC1312" s="20">
        <v>2024</v>
      </c>
      <c r="AD1312" s="23" t="s">
        <v>103</v>
      </c>
      <c r="AE1312" s="23" t="s">
        <v>103</v>
      </c>
      <c r="AF1312" s="2" t="str">
        <f t="shared" si="20"/>
        <v/>
      </c>
    </row>
    <row r="1313" spans="1:32" x14ac:dyDescent="0.35">
      <c r="A1313" s="19" t="s">
        <v>1839</v>
      </c>
      <c r="B1313" s="20" t="s">
        <v>348</v>
      </c>
      <c r="C1313" s="20" t="s">
        <v>1254</v>
      </c>
      <c r="D1313" s="20" t="s">
        <v>1254</v>
      </c>
      <c r="E1313" s="20" t="s">
        <v>51</v>
      </c>
      <c r="F1313" s="20"/>
      <c r="G1313" s="20" t="s">
        <v>97</v>
      </c>
      <c r="H1313" s="20" t="s">
        <v>98</v>
      </c>
      <c r="I1313" s="20" t="s">
        <v>174</v>
      </c>
      <c r="J1313" s="39">
        <v>25</v>
      </c>
      <c r="K1313" s="39">
        <v>0</v>
      </c>
      <c r="L1313" s="39" t="s">
        <v>1255</v>
      </c>
      <c r="M1313" s="39" t="s">
        <v>101</v>
      </c>
      <c r="N1313" s="39" t="s">
        <v>103</v>
      </c>
      <c r="O1313" s="39" t="s">
        <v>103</v>
      </c>
      <c r="P1313" s="39" t="s">
        <v>103</v>
      </c>
      <c r="Q1313" s="39" t="s">
        <v>103</v>
      </c>
      <c r="R1313" s="39" t="s">
        <v>103</v>
      </c>
      <c r="S1313" s="39">
        <v>1000</v>
      </c>
      <c r="T1313" s="39" t="s">
        <v>103</v>
      </c>
      <c r="U1313" s="39" t="s">
        <v>147</v>
      </c>
      <c r="V1313" s="39" t="s">
        <v>130</v>
      </c>
      <c r="W1313" s="39" t="s">
        <v>103</v>
      </c>
      <c r="X1313" s="39" t="s">
        <v>103</v>
      </c>
      <c r="Y1313" s="39" t="s">
        <v>103</v>
      </c>
      <c r="Z1313" s="21" t="s">
        <v>103</v>
      </c>
      <c r="AA1313" s="22" t="s">
        <v>103</v>
      </c>
      <c r="AB1313" s="20">
        <v>2024</v>
      </c>
      <c r="AC1313" s="20">
        <v>2024</v>
      </c>
      <c r="AD1313" s="23" t="s">
        <v>103</v>
      </c>
      <c r="AE1313" s="23" t="s">
        <v>103</v>
      </c>
      <c r="AF1313" s="2" t="str">
        <f t="shared" si="20"/>
        <v/>
      </c>
    </row>
    <row r="1314" spans="1:32" x14ac:dyDescent="0.35">
      <c r="A1314" s="19" t="s">
        <v>1840</v>
      </c>
      <c r="B1314" s="20" t="s">
        <v>32</v>
      </c>
      <c r="C1314" s="20" t="s">
        <v>1254</v>
      </c>
      <c r="D1314" s="20" t="s">
        <v>1254</v>
      </c>
      <c r="E1314" s="20" t="s">
        <v>25</v>
      </c>
      <c r="F1314" s="20"/>
      <c r="G1314" s="20" t="s">
        <v>97</v>
      </c>
      <c r="H1314" s="20" t="s">
        <v>98</v>
      </c>
      <c r="I1314" s="20" t="s">
        <v>174</v>
      </c>
      <c r="J1314" s="39">
        <v>25</v>
      </c>
      <c r="K1314" s="39">
        <v>0</v>
      </c>
      <c r="L1314" s="39" t="s">
        <v>1255</v>
      </c>
      <c r="M1314" s="39" t="s">
        <v>101</v>
      </c>
      <c r="N1314" s="39" t="s">
        <v>103</v>
      </c>
      <c r="O1314" s="39">
        <v>2700</v>
      </c>
      <c r="P1314" s="39">
        <v>32.264540552942528</v>
      </c>
      <c r="Q1314" s="39" t="s">
        <v>103</v>
      </c>
      <c r="R1314" s="39" t="s">
        <v>103</v>
      </c>
      <c r="S1314" s="39">
        <v>5000</v>
      </c>
      <c r="T1314" s="39" t="s">
        <v>103</v>
      </c>
      <c r="U1314" s="39" t="s">
        <v>104</v>
      </c>
      <c r="V1314" s="39" t="s">
        <v>171</v>
      </c>
      <c r="W1314" s="39" t="s">
        <v>103</v>
      </c>
      <c r="X1314" s="39">
        <v>5000</v>
      </c>
      <c r="Y1314" s="39">
        <v>5000</v>
      </c>
      <c r="Z1314" s="21">
        <v>1</v>
      </c>
      <c r="AA1314" s="22">
        <v>1</v>
      </c>
      <c r="AB1314" s="20">
        <v>2024</v>
      </c>
      <c r="AC1314" s="20">
        <v>2024</v>
      </c>
      <c r="AD1314" s="23" t="s">
        <v>103</v>
      </c>
      <c r="AE1314" s="23" t="s">
        <v>103</v>
      </c>
      <c r="AF1314" s="2">
        <f t="shared" si="20"/>
        <v>32.264540552942528</v>
      </c>
    </row>
    <row r="1315" spans="1:32" x14ac:dyDescent="0.35">
      <c r="A1315" s="19" t="s">
        <v>1841</v>
      </c>
      <c r="B1315" s="20" t="s">
        <v>348</v>
      </c>
      <c r="C1315" s="20" t="s">
        <v>1254</v>
      </c>
      <c r="D1315" s="20" t="s">
        <v>1254</v>
      </c>
      <c r="E1315" s="20" t="s">
        <v>51</v>
      </c>
      <c r="F1315" s="20"/>
      <c r="G1315" s="20" t="s">
        <v>97</v>
      </c>
      <c r="H1315" s="20" t="s">
        <v>98</v>
      </c>
      <c r="I1315" s="20" t="s">
        <v>174</v>
      </c>
      <c r="J1315" s="39">
        <v>25</v>
      </c>
      <c r="K1315" s="39">
        <v>0</v>
      </c>
      <c r="L1315" s="39" t="s">
        <v>1255</v>
      </c>
      <c r="M1315" s="39" t="s">
        <v>101</v>
      </c>
      <c r="N1315" s="39" t="s">
        <v>103</v>
      </c>
      <c r="O1315" s="39" t="s">
        <v>103</v>
      </c>
      <c r="P1315" s="39" t="s">
        <v>103</v>
      </c>
      <c r="Q1315" s="39" t="s">
        <v>103</v>
      </c>
      <c r="R1315" s="39" t="s">
        <v>103</v>
      </c>
      <c r="S1315" s="39">
        <v>1000</v>
      </c>
      <c r="T1315" s="39" t="s">
        <v>103</v>
      </c>
      <c r="U1315" s="39" t="s">
        <v>147</v>
      </c>
      <c r="V1315" s="39" t="s">
        <v>130</v>
      </c>
      <c r="W1315" s="39" t="s">
        <v>103</v>
      </c>
      <c r="X1315" s="39" t="s">
        <v>103</v>
      </c>
      <c r="Y1315" s="39" t="s">
        <v>103</v>
      </c>
      <c r="Z1315" s="21" t="s">
        <v>103</v>
      </c>
      <c r="AA1315" s="22" t="s">
        <v>103</v>
      </c>
      <c r="AB1315" s="20">
        <v>2024</v>
      </c>
      <c r="AC1315" s="20">
        <v>2024</v>
      </c>
      <c r="AD1315" s="23" t="s">
        <v>103</v>
      </c>
      <c r="AE1315" s="23" t="s">
        <v>103</v>
      </c>
      <c r="AF1315" s="2" t="str">
        <f t="shared" si="20"/>
        <v/>
      </c>
    </row>
    <row r="1316" spans="1:32" x14ac:dyDescent="0.35">
      <c r="A1316" s="19" t="s">
        <v>1842</v>
      </c>
      <c r="B1316" s="20" t="s">
        <v>348</v>
      </c>
      <c r="C1316" s="20" t="s">
        <v>1254</v>
      </c>
      <c r="D1316" s="20" t="s">
        <v>1254</v>
      </c>
      <c r="E1316" s="20" t="s">
        <v>25</v>
      </c>
      <c r="F1316" s="20"/>
      <c r="G1316" s="20" t="s">
        <v>97</v>
      </c>
      <c r="H1316" s="20" t="s">
        <v>98</v>
      </c>
      <c r="I1316" s="20" t="s">
        <v>174</v>
      </c>
      <c r="J1316" s="39">
        <v>25</v>
      </c>
      <c r="K1316" s="39">
        <v>0</v>
      </c>
      <c r="L1316" s="39" t="s">
        <v>1255</v>
      </c>
      <c r="M1316" s="39" t="s">
        <v>101</v>
      </c>
      <c r="N1316" s="39" t="s">
        <v>103</v>
      </c>
      <c r="O1316" s="39" t="s">
        <v>103</v>
      </c>
      <c r="P1316" s="39" t="s">
        <v>103</v>
      </c>
      <c r="Q1316" s="39" t="s">
        <v>103</v>
      </c>
      <c r="R1316" s="39" t="s">
        <v>103</v>
      </c>
      <c r="S1316" s="39">
        <v>600</v>
      </c>
      <c r="T1316" s="39" t="s">
        <v>103</v>
      </c>
      <c r="U1316" s="39" t="s">
        <v>104</v>
      </c>
      <c r="V1316" s="39" t="s">
        <v>171</v>
      </c>
      <c r="W1316" s="39" t="s">
        <v>103</v>
      </c>
      <c r="X1316" s="39" t="s">
        <v>103</v>
      </c>
      <c r="Y1316" s="39" t="s">
        <v>103</v>
      </c>
      <c r="Z1316" s="21" t="s">
        <v>103</v>
      </c>
      <c r="AA1316" s="22" t="s">
        <v>103</v>
      </c>
      <c r="AB1316" s="20">
        <v>2024</v>
      </c>
      <c r="AC1316" s="20">
        <v>2024</v>
      </c>
      <c r="AD1316" s="23" t="s">
        <v>103</v>
      </c>
      <c r="AE1316" s="23" t="s">
        <v>103</v>
      </c>
      <c r="AF1316" s="2" t="str">
        <f t="shared" si="20"/>
        <v/>
      </c>
    </row>
    <row r="1317" spans="1:32" x14ac:dyDescent="0.35">
      <c r="A1317" s="19" t="s">
        <v>1843</v>
      </c>
      <c r="B1317" s="20" t="s">
        <v>32</v>
      </c>
      <c r="C1317" s="20" t="s">
        <v>1254</v>
      </c>
      <c r="D1317" s="20" t="s">
        <v>1254</v>
      </c>
      <c r="E1317" s="20" t="s">
        <v>49</v>
      </c>
      <c r="F1317" s="20"/>
      <c r="G1317" s="20" t="s">
        <v>97</v>
      </c>
      <c r="H1317" s="20" t="s">
        <v>98</v>
      </c>
      <c r="I1317" s="20" t="s">
        <v>174</v>
      </c>
      <c r="J1317" s="39">
        <v>25</v>
      </c>
      <c r="K1317" s="39">
        <v>0</v>
      </c>
      <c r="L1317" s="39" t="s">
        <v>1255</v>
      </c>
      <c r="M1317" s="39" t="s">
        <v>101</v>
      </c>
      <c r="N1317" s="39" t="s">
        <v>103</v>
      </c>
      <c r="O1317" s="39" t="s">
        <v>103</v>
      </c>
      <c r="P1317" s="39" t="s">
        <v>103</v>
      </c>
      <c r="Q1317" s="39" t="s">
        <v>103</v>
      </c>
      <c r="R1317" s="39" t="s">
        <v>103</v>
      </c>
      <c r="S1317" s="39">
        <v>250</v>
      </c>
      <c r="T1317" s="39">
        <v>500</v>
      </c>
      <c r="U1317" s="39" t="s">
        <v>113</v>
      </c>
      <c r="V1317" s="39" t="s">
        <v>171</v>
      </c>
      <c r="W1317" s="39" t="s">
        <v>103</v>
      </c>
      <c r="X1317" s="39">
        <v>250</v>
      </c>
      <c r="Y1317" s="39">
        <v>250</v>
      </c>
      <c r="Z1317" s="21">
        <v>1</v>
      </c>
      <c r="AA1317" s="22">
        <v>1</v>
      </c>
      <c r="AB1317" s="20">
        <v>2024</v>
      </c>
      <c r="AC1317" s="20">
        <v>2024</v>
      </c>
      <c r="AD1317" s="23" t="s">
        <v>103</v>
      </c>
      <c r="AE1317" s="23" t="s">
        <v>103</v>
      </c>
      <c r="AF1317" s="2" t="str">
        <f t="shared" si="20"/>
        <v/>
      </c>
    </row>
    <row r="1318" spans="1:32" x14ac:dyDescent="0.35">
      <c r="A1318" s="19" t="s">
        <v>1844</v>
      </c>
      <c r="B1318" s="20" t="s">
        <v>348</v>
      </c>
      <c r="C1318" s="20" t="s">
        <v>1254</v>
      </c>
      <c r="D1318" s="20" t="s">
        <v>1254</v>
      </c>
      <c r="E1318" s="20" t="s">
        <v>25</v>
      </c>
      <c r="F1318" s="20"/>
      <c r="G1318" s="20" t="s">
        <v>97</v>
      </c>
      <c r="H1318" s="20" t="s">
        <v>98</v>
      </c>
      <c r="I1318" s="20" t="s">
        <v>174</v>
      </c>
      <c r="J1318" s="39">
        <v>25</v>
      </c>
      <c r="K1318" s="39">
        <v>0</v>
      </c>
      <c r="L1318" s="39" t="s">
        <v>1255</v>
      </c>
      <c r="M1318" s="39" t="s">
        <v>101</v>
      </c>
      <c r="N1318" s="39" t="s">
        <v>103</v>
      </c>
      <c r="O1318" s="39" t="s">
        <v>103</v>
      </c>
      <c r="P1318" s="39" t="s">
        <v>103</v>
      </c>
      <c r="Q1318" s="39" t="s">
        <v>103</v>
      </c>
      <c r="R1318" s="39" t="s">
        <v>103</v>
      </c>
      <c r="S1318" s="39">
        <v>50</v>
      </c>
      <c r="T1318" s="39" t="s">
        <v>103</v>
      </c>
      <c r="U1318" s="39" t="s">
        <v>104</v>
      </c>
      <c r="V1318" s="39" t="s">
        <v>171</v>
      </c>
      <c r="W1318" s="39" t="s">
        <v>103</v>
      </c>
      <c r="X1318" s="39" t="s">
        <v>103</v>
      </c>
      <c r="Y1318" s="39" t="s">
        <v>103</v>
      </c>
      <c r="Z1318" s="21" t="s">
        <v>103</v>
      </c>
      <c r="AA1318" s="22" t="s">
        <v>103</v>
      </c>
      <c r="AB1318" s="20">
        <v>2024</v>
      </c>
      <c r="AC1318" s="20">
        <v>2024</v>
      </c>
      <c r="AD1318" s="23" t="s">
        <v>103</v>
      </c>
      <c r="AE1318" s="23" t="s">
        <v>103</v>
      </c>
      <c r="AF1318" s="2" t="str">
        <f t="shared" si="20"/>
        <v/>
      </c>
    </row>
    <row r="1319" spans="1:32" x14ac:dyDescent="0.35">
      <c r="A1319" s="19" t="s">
        <v>1845</v>
      </c>
      <c r="B1319" s="20" t="s">
        <v>32</v>
      </c>
      <c r="C1319" s="20" t="s">
        <v>1254</v>
      </c>
      <c r="D1319" s="20" t="s">
        <v>1254</v>
      </c>
      <c r="E1319" s="20" t="s">
        <v>25</v>
      </c>
      <c r="F1319" s="20"/>
      <c r="G1319" s="20" t="s">
        <v>97</v>
      </c>
      <c r="H1319" s="20" t="s">
        <v>98</v>
      </c>
      <c r="I1319" s="20" t="s">
        <v>174</v>
      </c>
      <c r="J1319" s="39">
        <v>25</v>
      </c>
      <c r="K1319" s="39">
        <v>0</v>
      </c>
      <c r="L1319" s="39" t="s">
        <v>1255</v>
      </c>
      <c r="M1319" s="39" t="s">
        <v>101</v>
      </c>
      <c r="N1319" s="39" t="s">
        <v>103</v>
      </c>
      <c r="O1319" s="39">
        <v>2598</v>
      </c>
      <c r="P1319" s="39">
        <v>31.045657909831363</v>
      </c>
      <c r="Q1319" s="39" t="s">
        <v>103</v>
      </c>
      <c r="R1319" s="39" t="s">
        <v>103</v>
      </c>
      <c r="S1319" s="39">
        <v>1500</v>
      </c>
      <c r="T1319" s="39" t="s">
        <v>103</v>
      </c>
      <c r="U1319" s="39" t="s">
        <v>104</v>
      </c>
      <c r="V1319" s="39" t="s">
        <v>171</v>
      </c>
      <c r="W1319" s="39" t="s">
        <v>103</v>
      </c>
      <c r="X1319" s="39">
        <v>1500</v>
      </c>
      <c r="Y1319" s="39">
        <v>1500</v>
      </c>
      <c r="Z1319" s="21">
        <v>1</v>
      </c>
      <c r="AA1319" s="22">
        <v>1</v>
      </c>
      <c r="AB1319" s="20">
        <v>2024</v>
      </c>
      <c r="AC1319" s="20">
        <v>2023</v>
      </c>
      <c r="AD1319" s="23" t="s">
        <v>103</v>
      </c>
      <c r="AE1319" s="23" t="s">
        <v>103</v>
      </c>
      <c r="AF1319" s="2">
        <f t="shared" si="20"/>
        <v>31.045657909831363</v>
      </c>
    </row>
    <row r="1320" spans="1:32" x14ac:dyDescent="0.35">
      <c r="A1320" s="19" t="s">
        <v>1846</v>
      </c>
      <c r="B1320" s="20" t="s">
        <v>32</v>
      </c>
      <c r="C1320" s="20" t="s">
        <v>1254</v>
      </c>
      <c r="D1320" s="20" t="s">
        <v>1254</v>
      </c>
      <c r="E1320" s="20" t="s">
        <v>51</v>
      </c>
      <c r="F1320" s="20"/>
      <c r="G1320" s="20" t="s">
        <v>97</v>
      </c>
      <c r="H1320" s="20" t="s">
        <v>98</v>
      </c>
      <c r="I1320" s="20" t="s">
        <v>174</v>
      </c>
      <c r="J1320" s="39">
        <v>25</v>
      </c>
      <c r="K1320" s="39">
        <v>0</v>
      </c>
      <c r="L1320" s="39" t="s">
        <v>1255</v>
      </c>
      <c r="M1320" s="39" t="s">
        <v>101</v>
      </c>
      <c r="N1320" s="39" t="s">
        <v>103</v>
      </c>
      <c r="O1320" s="39">
        <v>4696.6000000000004</v>
      </c>
      <c r="P1320" s="39">
        <v>56.123570800351807</v>
      </c>
      <c r="Q1320" s="39" t="s">
        <v>103</v>
      </c>
      <c r="R1320" s="39" t="s">
        <v>103</v>
      </c>
      <c r="S1320" s="39">
        <v>3000</v>
      </c>
      <c r="T1320" s="39" t="s">
        <v>103</v>
      </c>
      <c r="U1320" s="39" t="s">
        <v>147</v>
      </c>
      <c r="V1320" s="39" t="s">
        <v>171</v>
      </c>
      <c r="W1320" s="39" t="s">
        <v>103</v>
      </c>
      <c r="X1320" s="39">
        <v>1584</v>
      </c>
      <c r="Y1320" s="39">
        <v>1584</v>
      </c>
      <c r="Z1320" s="21">
        <v>1</v>
      </c>
      <c r="AA1320" s="22">
        <v>0.52800000000000002</v>
      </c>
      <c r="AB1320" s="20">
        <v>2024</v>
      </c>
      <c r="AC1320" s="20">
        <v>2023</v>
      </c>
      <c r="AD1320" s="23" t="s">
        <v>103</v>
      </c>
      <c r="AE1320" s="23" t="s">
        <v>103</v>
      </c>
      <c r="AF1320" s="2">
        <f t="shared" si="20"/>
        <v>56.123570800351807</v>
      </c>
    </row>
    <row r="1321" spans="1:32" x14ac:dyDescent="0.35">
      <c r="A1321" s="19" t="s">
        <v>1847</v>
      </c>
      <c r="B1321" s="20" t="s">
        <v>32</v>
      </c>
      <c r="C1321" s="20" t="s">
        <v>1254</v>
      </c>
      <c r="D1321" s="20" t="s">
        <v>1254</v>
      </c>
      <c r="E1321" s="20" t="s">
        <v>49</v>
      </c>
      <c r="F1321" s="20"/>
      <c r="G1321" s="20" t="s">
        <v>97</v>
      </c>
      <c r="H1321" s="20" t="s">
        <v>98</v>
      </c>
      <c r="I1321" s="20" t="s">
        <v>174</v>
      </c>
      <c r="J1321" s="39">
        <v>25</v>
      </c>
      <c r="K1321" s="39">
        <v>0</v>
      </c>
      <c r="L1321" s="39" t="s">
        <v>1255</v>
      </c>
      <c r="M1321" s="39" t="s">
        <v>101</v>
      </c>
      <c r="N1321" s="39" t="s">
        <v>103</v>
      </c>
      <c r="O1321" s="39" t="s">
        <v>103</v>
      </c>
      <c r="P1321" s="39" t="s">
        <v>103</v>
      </c>
      <c r="Q1321" s="39" t="s">
        <v>103</v>
      </c>
      <c r="R1321" s="39" t="s">
        <v>103</v>
      </c>
      <c r="S1321" s="39">
        <v>250</v>
      </c>
      <c r="T1321" s="39">
        <v>500</v>
      </c>
      <c r="U1321" s="39" t="s">
        <v>113</v>
      </c>
      <c r="V1321" s="39" t="s">
        <v>171</v>
      </c>
      <c r="W1321" s="39" t="s">
        <v>103</v>
      </c>
      <c r="X1321" s="39">
        <v>250</v>
      </c>
      <c r="Y1321" s="39">
        <v>250</v>
      </c>
      <c r="Z1321" s="21">
        <v>1</v>
      </c>
      <c r="AA1321" s="22">
        <v>1</v>
      </c>
      <c r="AB1321" s="20">
        <v>2024</v>
      </c>
      <c r="AC1321" s="20">
        <v>2023</v>
      </c>
      <c r="AD1321" s="23" t="s">
        <v>103</v>
      </c>
      <c r="AE1321" s="23" t="s">
        <v>103</v>
      </c>
      <c r="AF1321" s="2" t="str">
        <f t="shared" si="20"/>
        <v/>
      </c>
    </row>
    <row r="1322" spans="1:32" x14ac:dyDescent="0.35">
      <c r="A1322" s="19" t="s">
        <v>1848</v>
      </c>
      <c r="B1322" s="20" t="s">
        <v>348</v>
      </c>
      <c r="C1322" s="20" t="s">
        <v>1254</v>
      </c>
      <c r="D1322" s="20" t="s">
        <v>1254</v>
      </c>
      <c r="E1322" s="20" t="s">
        <v>47</v>
      </c>
      <c r="F1322" s="20"/>
      <c r="G1322" s="20" t="s">
        <v>97</v>
      </c>
      <c r="H1322" s="20" t="s">
        <v>98</v>
      </c>
      <c r="I1322" s="20" t="s">
        <v>174</v>
      </c>
      <c r="J1322" s="39">
        <v>25</v>
      </c>
      <c r="K1322" s="39">
        <v>0</v>
      </c>
      <c r="L1322" s="39" t="s">
        <v>1255</v>
      </c>
      <c r="M1322" s="39" t="s">
        <v>101</v>
      </c>
      <c r="N1322" s="39" t="s">
        <v>103</v>
      </c>
      <c r="O1322" s="39" t="s">
        <v>103</v>
      </c>
      <c r="P1322" s="39" t="s">
        <v>103</v>
      </c>
      <c r="Q1322" s="39" t="s">
        <v>103</v>
      </c>
      <c r="R1322" s="39" t="s">
        <v>103</v>
      </c>
      <c r="S1322" s="39">
        <v>695</v>
      </c>
      <c r="T1322" s="39" t="s">
        <v>103</v>
      </c>
      <c r="U1322" s="39" t="s">
        <v>611</v>
      </c>
      <c r="V1322" s="39" t="s">
        <v>169</v>
      </c>
      <c r="W1322" s="39" t="s">
        <v>103</v>
      </c>
      <c r="X1322" s="39" t="s">
        <v>103</v>
      </c>
      <c r="Y1322" s="39" t="s">
        <v>103</v>
      </c>
      <c r="Z1322" s="21" t="s">
        <v>103</v>
      </c>
      <c r="AA1322" s="22" t="s">
        <v>103</v>
      </c>
      <c r="AB1322" s="20">
        <v>2024</v>
      </c>
      <c r="AC1322" s="20">
        <v>2024</v>
      </c>
      <c r="AD1322" s="23" t="s">
        <v>103</v>
      </c>
      <c r="AE1322" s="23" t="s">
        <v>103</v>
      </c>
      <c r="AF1322" s="2" t="str">
        <f t="shared" si="20"/>
        <v/>
      </c>
    </row>
    <row r="1323" spans="1:32" x14ac:dyDescent="0.35">
      <c r="A1323" s="19" t="s">
        <v>1849</v>
      </c>
      <c r="B1323" s="20" t="s">
        <v>32</v>
      </c>
      <c r="C1323" s="20" t="s">
        <v>1254</v>
      </c>
      <c r="D1323" s="20" t="s">
        <v>1254</v>
      </c>
      <c r="E1323" s="20" t="s">
        <v>25</v>
      </c>
      <c r="F1323" s="20"/>
      <c r="G1323" s="20" t="s">
        <v>97</v>
      </c>
      <c r="H1323" s="20" t="s">
        <v>98</v>
      </c>
      <c r="I1323" s="20" t="s">
        <v>174</v>
      </c>
      <c r="J1323" s="39">
        <v>25</v>
      </c>
      <c r="K1323" s="39">
        <v>0</v>
      </c>
      <c r="L1323" s="39" t="s">
        <v>1255</v>
      </c>
      <c r="M1323" s="39" t="s">
        <v>101</v>
      </c>
      <c r="N1323" s="39" t="s">
        <v>103</v>
      </c>
      <c r="O1323" s="39">
        <v>2521.67</v>
      </c>
      <c r="P1323" s="39">
        <v>30.133527398569846</v>
      </c>
      <c r="Q1323" s="39" t="s">
        <v>103</v>
      </c>
      <c r="R1323" s="39" t="s">
        <v>103</v>
      </c>
      <c r="S1323" s="39">
        <v>1200</v>
      </c>
      <c r="T1323" s="39" t="s">
        <v>103</v>
      </c>
      <c r="U1323" s="39" t="s">
        <v>104</v>
      </c>
      <c r="V1323" s="39" t="s">
        <v>171</v>
      </c>
      <c r="W1323" s="39" t="s">
        <v>103</v>
      </c>
      <c r="X1323" s="39">
        <v>1200</v>
      </c>
      <c r="Y1323" s="39">
        <v>1200</v>
      </c>
      <c r="Z1323" s="21">
        <v>1</v>
      </c>
      <c r="AA1323" s="22">
        <v>1</v>
      </c>
      <c r="AB1323" s="20">
        <v>2024</v>
      </c>
      <c r="AC1323" s="20">
        <v>2024</v>
      </c>
      <c r="AD1323" s="23" t="s">
        <v>103</v>
      </c>
      <c r="AE1323" s="23" t="s">
        <v>103</v>
      </c>
      <c r="AF1323" s="2">
        <f t="shared" si="20"/>
        <v>30.133527398569846</v>
      </c>
    </row>
    <row r="1324" spans="1:32" x14ac:dyDescent="0.35">
      <c r="A1324" s="19" t="s">
        <v>1850</v>
      </c>
      <c r="B1324" s="20" t="s">
        <v>348</v>
      </c>
      <c r="C1324" s="20" t="s">
        <v>1254</v>
      </c>
      <c r="D1324" s="20" t="s">
        <v>1254</v>
      </c>
      <c r="E1324" s="20" t="s">
        <v>25</v>
      </c>
      <c r="F1324" s="20"/>
      <c r="G1324" s="20" t="s">
        <v>97</v>
      </c>
      <c r="H1324" s="20" t="s">
        <v>98</v>
      </c>
      <c r="I1324" s="20" t="s">
        <v>174</v>
      </c>
      <c r="J1324" s="39">
        <v>25</v>
      </c>
      <c r="K1324" s="39">
        <v>0</v>
      </c>
      <c r="L1324" s="39" t="s">
        <v>1255</v>
      </c>
      <c r="M1324" s="39" t="s">
        <v>101</v>
      </c>
      <c r="N1324" s="39" t="s">
        <v>103</v>
      </c>
      <c r="O1324" s="39" t="s">
        <v>103</v>
      </c>
      <c r="P1324" s="39" t="s">
        <v>103</v>
      </c>
      <c r="Q1324" s="39" t="s">
        <v>103</v>
      </c>
      <c r="R1324" s="39" t="s">
        <v>103</v>
      </c>
      <c r="S1324" s="39">
        <v>223</v>
      </c>
      <c r="T1324" s="39" t="s">
        <v>103</v>
      </c>
      <c r="U1324" s="39" t="s">
        <v>104</v>
      </c>
      <c r="V1324" s="39" t="s">
        <v>171</v>
      </c>
      <c r="W1324" s="39" t="s">
        <v>103</v>
      </c>
      <c r="X1324" s="39" t="s">
        <v>103</v>
      </c>
      <c r="Y1324" s="39" t="s">
        <v>103</v>
      </c>
      <c r="Z1324" s="21" t="s">
        <v>103</v>
      </c>
      <c r="AA1324" s="22" t="s">
        <v>103</v>
      </c>
      <c r="AB1324" s="20">
        <v>2024</v>
      </c>
      <c r="AC1324" s="20">
        <v>2024</v>
      </c>
      <c r="AD1324" s="23" t="s">
        <v>103</v>
      </c>
      <c r="AE1324" s="23" t="s">
        <v>103</v>
      </c>
      <c r="AF1324" s="2" t="str">
        <f t="shared" si="20"/>
        <v/>
      </c>
    </row>
    <row r="1325" spans="1:32" x14ac:dyDescent="0.35">
      <c r="A1325" s="19" t="s">
        <v>1851</v>
      </c>
      <c r="B1325" s="20" t="s">
        <v>32</v>
      </c>
      <c r="C1325" s="20" t="s">
        <v>1254</v>
      </c>
      <c r="D1325" s="20" t="s">
        <v>1254</v>
      </c>
      <c r="E1325" s="20" t="s">
        <v>25</v>
      </c>
      <c r="F1325" s="20"/>
      <c r="G1325" s="20" t="s">
        <v>97</v>
      </c>
      <c r="H1325" s="20" t="s">
        <v>98</v>
      </c>
      <c r="I1325" s="20" t="s">
        <v>174</v>
      </c>
      <c r="J1325" s="39">
        <v>25</v>
      </c>
      <c r="K1325" s="39">
        <v>0</v>
      </c>
      <c r="L1325" s="39" t="s">
        <v>1255</v>
      </c>
      <c r="M1325" s="39" t="s">
        <v>101</v>
      </c>
      <c r="N1325" s="39" t="s">
        <v>103</v>
      </c>
      <c r="O1325" s="39">
        <v>2150</v>
      </c>
      <c r="P1325" s="39">
        <v>25.692134144009788</v>
      </c>
      <c r="Q1325" s="39" t="s">
        <v>103</v>
      </c>
      <c r="R1325" s="39" t="s">
        <v>103</v>
      </c>
      <c r="S1325" s="39">
        <v>170</v>
      </c>
      <c r="T1325" s="39" t="s">
        <v>103</v>
      </c>
      <c r="U1325" s="39" t="s">
        <v>104</v>
      </c>
      <c r="V1325" s="39" t="s">
        <v>171</v>
      </c>
      <c r="W1325" s="39" t="s">
        <v>103</v>
      </c>
      <c r="X1325" s="39">
        <v>170</v>
      </c>
      <c r="Y1325" s="39">
        <v>170</v>
      </c>
      <c r="Z1325" s="21">
        <v>1</v>
      </c>
      <c r="AA1325" s="22">
        <v>1</v>
      </c>
      <c r="AB1325" s="20">
        <v>2024</v>
      </c>
      <c r="AC1325" s="20">
        <v>2024</v>
      </c>
      <c r="AD1325" s="23" t="s">
        <v>103</v>
      </c>
      <c r="AE1325" s="23" t="s">
        <v>103</v>
      </c>
      <c r="AF1325" s="2">
        <f t="shared" si="20"/>
        <v>25.692134144009788</v>
      </c>
    </row>
    <row r="1326" spans="1:32" x14ac:dyDescent="0.35">
      <c r="A1326" s="19" t="s">
        <v>1852</v>
      </c>
      <c r="B1326" s="20" t="s">
        <v>32</v>
      </c>
      <c r="C1326" s="20" t="s">
        <v>1254</v>
      </c>
      <c r="D1326" s="20" t="s">
        <v>1254</v>
      </c>
      <c r="E1326" s="20" t="s">
        <v>26</v>
      </c>
      <c r="F1326" s="20"/>
      <c r="G1326" s="20" t="s">
        <v>97</v>
      </c>
      <c r="H1326" s="20" t="s">
        <v>98</v>
      </c>
      <c r="I1326" s="20" t="s">
        <v>174</v>
      </c>
      <c r="J1326" s="39">
        <v>25</v>
      </c>
      <c r="K1326" s="39">
        <v>0</v>
      </c>
      <c r="L1326" s="39" t="s">
        <v>1255</v>
      </c>
      <c r="M1326" s="39" t="s">
        <v>101</v>
      </c>
      <c r="N1326" s="39" t="s">
        <v>103</v>
      </c>
      <c r="O1326" s="39">
        <v>3810</v>
      </c>
      <c r="P1326" s="39">
        <v>45.528851669152232</v>
      </c>
      <c r="Q1326" s="39" t="s">
        <v>103</v>
      </c>
      <c r="R1326" s="39" t="s">
        <v>103</v>
      </c>
      <c r="S1326" s="39">
        <v>500</v>
      </c>
      <c r="T1326" s="39" t="s">
        <v>103</v>
      </c>
      <c r="U1326" s="39" t="s">
        <v>109</v>
      </c>
      <c r="V1326" s="39" t="s">
        <v>171</v>
      </c>
      <c r="W1326" s="39" t="s">
        <v>103</v>
      </c>
      <c r="X1326" s="39">
        <v>50</v>
      </c>
      <c r="Y1326" s="39">
        <v>50</v>
      </c>
      <c r="Z1326" s="21">
        <v>1</v>
      </c>
      <c r="AA1326" s="22">
        <v>0.1</v>
      </c>
      <c r="AB1326" s="20">
        <v>2024</v>
      </c>
      <c r="AC1326" s="20">
        <v>2024</v>
      </c>
      <c r="AD1326" s="23" t="s">
        <v>103</v>
      </c>
      <c r="AE1326" s="23" t="s">
        <v>103</v>
      </c>
      <c r="AF1326" s="2">
        <f t="shared" si="20"/>
        <v>45.528851669152232</v>
      </c>
    </row>
    <row r="1327" spans="1:32" x14ac:dyDescent="0.35">
      <c r="A1327" s="19" t="s">
        <v>1853</v>
      </c>
      <c r="B1327" s="20" t="s">
        <v>32</v>
      </c>
      <c r="C1327" s="20" t="s">
        <v>1254</v>
      </c>
      <c r="D1327" s="20" t="s">
        <v>1254</v>
      </c>
      <c r="E1327" s="20" t="s">
        <v>25</v>
      </c>
      <c r="F1327" s="20"/>
      <c r="G1327" s="20" t="s">
        <v>97</v>
      </c>
      <c r="H1327" s="20" t="s">
        <v>98</v>
      </c>
      <c r="I1327" s="20" t="s">
        <v>174</v>
      </c>
      <c r="J1327" s="39">
        <v>25</v>
      </c>
      <c r="K1327" s="39">
        <v>0</v>
      </c>
      <c r="L1327" s="39" t="s">
        <v>1255</v>
      </c>
      <c r="M1327" s="39" t="s">
        <v>101</v>
      </c>
      <c r="N1327" s="39" t="s">
        <v>103</v>
      </c>
      <c r="O1327" s="39">
        <v>2562.71</v>
      </c>
      <c r="P1327" s="39">
        <v>30.623948414974571</v>
      </c>
      <c r="Q1327" s="39" t="s">
        <v>103</v>
      </c>
      <c r="R1327" s="39" t="s">
        <v>103</v>
      </c>
      <c r="S1327" s="39">
        <v>1200</v>
      </c>
      <c r="T1327" s="39" t="s">
        <v>103</v>
      </c>
      <c r="U1327" s="39" t="s">
        <v>104</v>
      </c>
      <c r="V1327" s="39" t="s">
        <v>171</v>
      </c>
      <c r="W1327" s="39" t="s">
        <v>103</v>
      </c>
      <c r="X1327" s="39">
        <v>2400</v>
      </c>
      <c r="Y1327" s="39">
        <v>2400</v>
      </c>
      <c r="Z1327" s="21">
        <v>1</v>
      </c>
      <c r="AA1327" s="22">
        <v>2</v>
      </c>
      <c r="AB1327" s="20">
        <v>2024</v>
      </c>
      <c r="AC1327" s="20">
        <v>2024</v>
      </c>
      <c r="AD1327" s="23" t="s">
        <v>103</v>
      </c>
      <c r="AE1327" s="23" t="s">
        <v>103</v>
      </c>
      <c r="AF1327" s="2">
        <f t="shared" si="20"/>
        <v>30.623948414974571</v>
      </c>
    </row>
    <row r="1328" spans="1:32" x14ac:dyDescent="0.35">
      <c r="A1328" s="19" t="s">
        <v>1854</v>
      </c>
      <c r="B1328" s="20" t="s">
        <v>348</v>
      </c>
      <c r="C1328" s="20" t="s">
        <v>1254</v>
      </c>
      <c r="D1328" s="20" t="s">
        <v>1254</v>
      </c>
      <c r="E1328" s="20" t="s">
        <v>25</v>
      </c>
      <c r="F1328" s="20"/>
      <c r="G1328" s="20" t="s">
        <v>97</v>
      </c>
      <c r="H1328" s="20" t="s">
        <v>98</v>
      </c>
      <c r="I1328" s="20" t="s">
        <v>174</v>
      </c>
      <c r="J1328" s="39">
        <v>25</v>
      </c>
      <c r="K1328" s="39">
        <v>0</v>
      </c>
      <c r="L1328" s="39" t="s">
        <v>1255</v>
      </c>
      <c r="M1328" s="39" t="s">
        <v>101</v>
      </c>
      <c r="N1328" s="39" t="s">
        <v>103</v>
      </c>
      <c r="O1328" s="39" t="s">
        <v>103</v>
      </c>
      <c r="P1328" s="39" t="s">
        <v>103</v>
      </c>
      <c r="Q1328" s="39" t="s">
        <v>103</v>
      </c>
      <c r="R1328" s="39" t="s">
        <v>103</v>
      </c>
      <c r="S1328" s="39">
        <v>8000</v>
      </c>
      <c r="T1328" s="39" t="s">
        <v>103</v>
      </c>
      <c r="U1328" s="39" t="s">
        <v>104</v>
      </c>
      <c r="V1328" s="39" t="s">
        <v>171</v>
      </c>
      <c r="W1328" s="39" t="s">
        <v>103</v>
      </c>
      <c r="X1328" s="39" t="s">
        <v>103</v>
      </c>
      <c r="Y1328" s="39" t="s">
        <v>103</v>
      </c>
      <c r="Z1328" s="21" t="s">
        <v>103</v>
      </c>
      <c r="AA1328" s="22" t="s">
        <v>103</v>
      </c>
      <c r="AB1328" s="20">
        <v>2024</v>
      </c>
      <c r="AC1328" s="20">
        <v>2024</v>
      </c>
      <c r="AD1328" s="23" t="s">
        <v>103</v>
      </c>
      <c r="AE1328" s="23" t="s">
        <v>103</v>
      </c>
      <c r="AF1328" s="2" t="str">
        <f t="shared" si="20"/>
        <v/>
      </c>
    </row>
    <row r="1329" spans="1:32" x14ac:dyDescent="0.35">
      <c r="A1329" s="19" t="s">
        <v>1855</v>
      </c>
      <c r="B1329" s="20" t="s">
        <v>32</v>
      </c>
      <c r="C1329" s="20" t="s">
        <v>1254</v>
      </c>
      <c r="D1329" s="20" t="s">
        <v>1254</v>
      </c>
      <c r="E1329" s="20" t="s">
        <v>25</v>
      </c>
      <c r="F1329" s="20"/>
      <c r="G1329" s="20" t="s">
        <v>97</v>
      </c>
      <c r="H1329" s="20" t="s">
        <v>98</v>
      </c>
      <c r="I1329" s="20" t="s">
        <v>174</v>
      </c>
      <c r="J1329" s="39">
        <v>25</v>
      </c>
      <c r="K1329" s="39">
        <v>0</v>
      </c>
      <c r="L1329" s="39" t="s">
        <v>1255</v>
      </c>
      <c r="M1329" s="39" t="s">
        <v>101</v>
      </c>
      <c r="N1329" s="39" t="s">
        <v>103</v>
      </c>
      <c r="O1329" s="39">
        <v>2481</v>
      </c>
      <c r="P1329" s="39">
        <v>29.647527819203855</v>
      </c>
      <c r="Q1329" s="39" t="s">
        <v>103</v>
      </c>
      <c r="R1329" s="39" t="s">
        <v>103</v>
      </c>
      <c r="S1329" s="39">
        <v>1200</v>
      </c>
      <c r="T1329" s="39" t="s">
        <v>103</v>
      </c>
      <c r="U1329" s="39" t="s">
        <v>104</v>
      </c>
      <c r="V1329" s="39" t="s">
        <v>171</v>
      </c>
      <c r="W1329" s="39" t="s">
        <v>103</v>
      </c>
      <c r="X1329" s="39">
        <v>500</v>
      </c>
      <c r="Y1329" s="39">
        <v>1200</v>
      </c>
      <c r="Z1329" s="21">
        <v>2.4</v>
      </c>
      <c r="AA1329" s="22">
        <v>0.41666666666666669</v>
      </c>
      <c r="AB1329" s="20">
        <v>2024</v>
      </c>
      <c r="AC1329" s="20">
        <v>2024</v>
      </c>
      <c r="AD1329" s="23" t="s">
        <v>103</v>
      </c>
      <c r="AE1329" s="23" t="s">
        <v>103</v>
      </c>
      <c r="AF1329" s="2">
        <f t="shared" si="20"/>
        <v>29.647527819203855</v>
      </c>
    </row>
    <row r="1330" spans="1:32" x14ac:dyDescent="0.35">
      <c r="A1330" s="19" t="s">
        <v>1856</v>
      </c>
      <c r="B1330" s="20" t="s">
        <v>348</v>
      </c>
      <c r="C1330" s="20" t="s">
        <v>1254</v>
      </c>
      <c r="D1330" s="20" t="s">
        <v>1254</v>
      </c>
      <c r="E1330" s="20" t="s">
        <v>47</v>
      </c>
      <c r="F1330" s="20"/>
      <c r="G1330" s="20" t="s">
        <v>97</v>
      </c>
      <c r="H1330" s="20" t="s">
        <v>98</v>
      </c>
      <c r="I1330" s="20" t="s">
        <v>174</v>
      </c>
      <c r="J1330" s="39">
        <v>25</v>
      </c>
      <c r="K1330" s="39">
        <v>0</v>
      </c>
      <c r="L1330" s="39" t="s">
        <v>1255</v>
      </c>
      <c r="M1330" s="39" t="s">
        <v>101</v>
      </c>
      <c r="N1330" s="39" t="s">
        <v>103</v>
      </c>
      <c r="O1330" s="39" t="s">
        <v>103</v>
      </c>
      <c r="P1330" s="39" t="s">
        <v>103</v>
      </c>
      <c r="Q1330" s="39" t="s">
        <v>103</v>
      </c>
      <c r="R1330" s="39" t="s">
        <v>103</v>
      </c>
      <c r="S1330" s="39">
        <v>25</v>
      </c>
      <c r="T1330" s="39" t="s">
        <v>103</v>
      </c>
      <c r="U1330" s="39" t="s">
        <v>611</v>
      </c>
      <c r="V1330" s="39" t="s">
        <v>644</v>
      </c>
      <c r="W1330" s="39" t="s">
        <v>103</v>
      </c>
      <c r="X1330" s="39" t="s">
        <v>103</v>
      </c>
      <c r="Y1330" s="39" t="s">
        <v>103</v>
      </c>
      <c r="Z1330" s="21" t="s">
        <v>103</v>
      </c>
      <c r="AA1330" s="22" t="s">
        <v>103</v>
      </c>
      <c r="AB1330" s="20">
        <v>2024</v>
      </c>
      <c r="AC1330" s="20">
        <v>2024</v>
      </c>
      <c r="AD1330" s="23" t="s">
        <v>103</v>
      </c>
      <c r="AE1330" s="23" t="s">
        <v>103</v>
      </c>
      <c r="AF1330" s="2" t="str">
        <f t="shared" si="20"/>
        <v/>
      </c>
    </row>
    <row r="1331" spans="1:32" x14ac:dyDescent="0.35">
      <c r="A1331" s="19" t="s">
        <v>1857</v>
      </c>
      <c r="B1331" s="20" t="s">
        <v>32</v>
      </c>
      <c r="C1331" s="20" t="s">
        <v>1254</v>
      </c>
      <c r="D1331" s="20" t="s">
        <v>1254</v>
      </c>
      <c r="E1331" s="20" t="s">
        <v>25</v>
      </c>
      <c r="F1331" s="20"/>
      <c r="G1331" s="20" t="s">
        <v>97</v>
      </c>
      <c r="H1331" s="20" t="s">
        <v>98</v>
      </c>
      <c r="I1331" s="20" t="s">
        <v>174</v>
      </c>
      <c r="J1331" s="39">
        <v>25</v>
      </c>
      <c r="K1331" s="39">
        <v>0</v>
      </c>
      <c r="L1331" s="39" t="s">
        <v>1255</v>
      </c>
      <c r="M1331" s="39" t="s">
        <v>101</v>
      </c>
      <c r="N1331" s="39" t="s">
        <v>103</v>
      </c>
      <c r="O1331" s="39">
        <v>2504.88</v>
      </c>
      <c r="P1331" s="39">
        <v>29.932889755649882</v>
      </c>
      <c r="Q1331" s="39" t="s">
        <v>103</v>
      </c>
      <c r="R1331" s="39" t="s">
        <v>103</v>
      </c>
      <c r="S1331" s="39">
        <v>1200</v>
      </c>
      <c r="T1331" s="39" t="s">
        <v>103</v>
      </c>
      <c r="U1331" s="39" t="s">
        <v>104</v>
      </c>
      <c r="V1331" s="39" t="s">
        <v>171</v>
      </c>
      <c r="W1331" s="39" t="s">
        <v>103</v>
      </c>
      <c r="X1331" s="39">
        <v>976</v>
      </c>
      <c r="Y1331" s="39">
        <v>976</v>
      </c>
      <c r="Z1331" s="21">
        <v>1</v>
      </c>
      <c r="AA1331" s="22">
        <v>0.81333333333333335</v>
      </c>
      <c r="AB1331" s="20">
        <v>2024</v>
      </c>
      <c r="AC1331" s="20">
        <v>2024</v>
      </c>
      <c r="AD1331" s="23" t="s">
        <v>103</v>
      </c>
      <c r="AE1331" s="23" t="s">
        <v>103</v>
      </c>
      <c r="AF1331" s="2">
        <f t="shared" si="20"/>
        <v>29.932889755649882</v>
      </c>
    </row>
    <row r="1332" spans="1:32" x14ac:dyDescent="0.35">
      <c r="A1332" s="19" t="s">
        <v>1858</v>
      </c>
      <c r="B1332" s="20" t="s">
        <v>32</v>
      </c>
      <c r="C1332" s="20" t="s">
        <v>1254</v>
      </c>
      <c r="D1332" s="20" t="s">
        <v>1254</v>
      </c>
      <c r="E1332" s="20" t="s">
        <v>47</v>
      </c>
      <c r="F1332" s="20"/>
      <c r="G1332" s="20" t="s">
        <v>97</v>
      </c>
      <c r="H1332" s="20" t="s">
        <v>98</v>
      </c>
      <c r="I1332" s="20" t="s">
        <v>174</v>
      </c>
      <c r="J1332" s="39">
        <v>25</v>
      </c>
      <c r="K1332" s="39">
        <v>0</v>
      </c>
      <c r="L1332" s="39" t="s">
        <v>1255</v>
      </c>
      <c r="M1332" s="39" t="s">
        <v>101</v>
      </c>
      <c r="N1332" s="39" t="s">
        <v>103</v>
      </c>
      <c r="O1332" s="39">
        <v>4550</v>
      </c>
      <c r="P1332" s="39">
        <v>54.371725746625366</v>
      </c>
      <c r="Q1332" s="39" t="s">
        <v>103</v>
      </c>
      <c r="R1332" s="39" t="s">
        <v>103</v>
      </c>
      <c r="S1332" s="39">
        <v>1200</v>
      </c>
      <c r="T1332" s="39" t="s">
        <v>103</v>
      </c>
      <c r="U1332" s="39" t="s">
        <v>129</v>
      </c>
      <c r="V1332" s="39" t="s">
        <v>644</v>
      </c>
      <c r="W1332" s="39" t="s">
        <v>103</v>
      </c>
      <c r="X1332" s="39">
        <v>1200</v>
      </c>
      <c r="Y1332" s="39">
        <v>1200</v>
      </c>
      <c r="Z1332" s="21">
        <v>1</v>
      </c>
      <c r="AA1332" s="22">
        <v>1</v>
      </c>
      <c r="AB1332" s="20">
        <v>2024</v>
      </c>
      <c r="AC1332" s="20">
        <v>2024</v>
      </c>
      <c r="AD1332" s="23" t="s">
        <v>103</v>
      </c>
      <c r="AE1332" s="23" t="s">
        <v>103</v>
      </c>
      <c r="AF1332" s="2">
        <f t="shared" si="20"/>
        <v>54.371725746625366</v>
      </c>
    </row>
    <row r="1333" spans="1:32" x14ac:dyDescent="0.35">
      <c r="A1333" s="19" t="s">
        <v>1859</v>
      </c>
      <c r="B1333" s="20" t="s">
        <v>348</v>
      </c>
      <c r="C1333" s="20" t="s">
        <v>1254</v>
      </c>
      <c r="D1333" s="20" t="s">
        <v>1254</v>
      </c>
      <c r="E1333" s="20" t="s">
        <v>51</v>
      </c>
      <c r="F1333" s="20"/>
      <c r="G1333" s="20" t="s">
        <v>97</v>
      </c>
      <c r="H1333" s="20" t="s">
        <v>98</v>
      </c>
      <c r="I1333" s="20" t="s">
        <v>174</v>
      </c>
      <c r="J1333" s="39">
        <v>25</v>
      </c>
      <c r="K1333" s="39">
        <v>0</v>
      </c>
      <c r="L1333" s="39" t="s">
        <v>1255</v>
      </c>
      <c r="M1333" s="39" t="s">
        <v>101</v>
      </c>
      <c r="N1333" s="39" t="s">
        <v>103</v>
      </c>
      <c r="O1333" s="39" t="s">
        <v>103</v>
      </c>
      <c r="P1333" s="39" t="s">
        <v>103</v>
      </c>
      <c r="Q1333" s="39" t="s">
        <v>103</v>
      </c>
      <c r="R1333" s="39" t="s">
        <v>103</v>
      </c>
      <c r="S1333" s="39">
        <v>100</v>
      </c>
      <c r="T1333" s="39" t="s">
        <v>103</v>
      </c>
      <c r="U1333" s="39" t="s">
        <v>147</v>
      </c>
      <c r="V1333" s="39" t="s">
        <v>644</v>
      </c>
      <c r="W1333" s="39" t="s">
        <v>103</v>
      </c>
      <c r="X1333" s="39" t="s">
        <v>103</v>
      </c>
      <c r="Y1333" s="39" t="s">
        <v>103</v>
      </c>
      <c r="Z1333" s="21" t="s">
        <v>103</v>
      </c>
      <c r="AA1333" s="22" t="s">
        <v>103</v>
      </c>
      <c r="AB1333" s="20">
        <v>2024</v>
      </c>
      <c r="AC1333" s="20">
        <v>2024</v>
      </c>
      <c r="AD1333" s="23" t="s">
        <v>103</v>
      </c>
      <c r="AE1333" s="23" t="s">
        <v>103</v>
      </c>
      <c r="AF1333" s="2" t="str">
        <f t="shared" si="20"/>
        <v/>
      </c>
    </row>
    <row r="1334" spans="1:32" x14ac:dyDescent="0.35">
      <c r="A1334" s="19" t="s">
        <v>1860</v>
      </c>
      <c r="B1334" s="20" t="s">
        <v>32</v>
      </c>
      <c r="C1334" s="20" t="s">
        <v>1254</v>
      </c>
      <c r="D1334" s="20" t="s">
        <v>1254</v>
      </c>
      <c r="E1334" s="20" t="s">
        <v>51</v>
      </c>
      <c r="F1334" s="20"/>
      <c r="G1334" s="20" t="s">
        <v>97</v>
      </c>
      <c r="H1334" s="20" t="s">
        <v>98</v>
      </c>
      <c r="I1334" s="20" t="s">
        <v>174</v>
      </c>
      <c r="J1334" s="39">
        <v>25</v>
      </c>
      <c r="K1334" s="39">
        <v>0</v>
      </c>
      <c r="L1334" s="39" t="s">
        <v>1255</v>
      </c>
      <c r="M1334" s="39" t="s">
        <v>101</v>
      </c>
      <c r="N1334" s="39" t="s">
        <v>103</v>
      </c>
      <c r="O1334" s="39">
        <v>3252.5</v>
      </c>
      <c r="P1334" s="39">
        <v>38.866821536461323</v>
      </c>
      <c r="Q1334" s="39" t="s">
        <v>103</v>
      </c>
      <c r="R1334" s="39" t="s">
        <v>103</v>
      </c>
      <c r="S1334" s="39">
        <v>600</v>
      </c>
      <c r="T1334" s="39" t="s">
        <v>103</v>
      </c>
      <c r="U1334" s="39" t="s">
        <v>147</v>
      </c>
      <c r="V1334" s="39" t="s">
        <v>130</v>
      </c>
      <c r="W1334" s="39" t="s">
        <v>103</v>
      </c>
      <c r="X1334" s="39">
        <v>600</v>
      </c>
      <c r="Y1334" s="39">
        <v>600</v>
      </c>
      <c r="Z1334" s="21">
        <v>1</v>
      </c>
      <c r="AA1334" s="22">
        <v>1</v>
      </c>
      <c r="AB1334" s="20">
        <v>2024</v>
      </c>
      <c r="AC1334" s="20">
        <v>2024</v>
      </c>
      <c r="AD1334" s="23" t="s">
        <v>103</v>
      </c>
      <c r="AE1334" s="23" t="s">
        <v>103</v>
      </c>
      <c r="AF1334" s="2">
        <f t="shared" si="20"/>
        <v>38.866821536461323</v>
      </c>
    </row>
    <row r="1335" spans="1:32" x14ac:dyDescent="0.35">
      <c r="A1335" s="19" t="s">
        <v>1861</v>
      </c>
      <c r="B1335" s="20" t="s">
        <v>348</v>
      </c>
      <c r="C1335" s="20" t="s">
        <v>1254</v>
      </c>
      <c r="D1335" s="20" t="s">
        <v>1254</v>
      </c>
      <c r="E1335" s="20" t="s">
        <v>49</v>
      </c>
      <c r="F1335" s="20"/>
      <c r="G1335" s="20" t="s">
        <v>97</v>
      </c>
      <c r="H1335" s="20" t="s">
        <v>98</v>
      </c>
      <c r="I1335" s="20" t="s">
        <v>174</v>
      </c>
      <c r="J1335" s="39">
        <v>25</v>
      </c>
      <c r="K1335" s="39">
        <v>0</v>
      </c>
      <c r="L1335" s="39" t="s">
        <v>1255</v>
      </c>
      <c r="M1335" s="39" t="s">
        <v>101</v>
      </c>
      <c r="N1335" s="39" t="s">
        <v>103</v>
      </c>
      <c r="O1335" s="39" t="s">
        <v>103</v>
      </c>
      <c r="P1335" s="39" t="s">
        <v>103</v>
      </c>
      <c r="Q1335" s="39" t="s">
        <v>103</v>
      </c>
      <c r="R1335" s="39" t="s">
        <v>103</v>
      </c>
      <c r="S1335" s="39">
        <v>1000</v>
      </c>
      <c r="T1335" s="39" t="s">
        <v>103</v>
      </c>
      <c r="U1335" s="39" t="s">
        <v>113</v>
      </c>
      <c r="V1335" s="39" t="s">
        <v>171</v>
      </c>
      <c r="W1335" s="39" t="s">
        <v>103</v>
      </c>
      <c r="X1335" s="39" t="s">
        <v>103</v>
      </c>
      <c r="Y1335" s="39" t="s">
        <v>103</v>
      </c>
      <c r="Z1335" s="21" t="s">
        <v>103</v>
      </c>
      <c r="AA1335" s="22" t="s">
        <v>103</v>
      </c>
      <c r="AB1335" s="20">
        <v>2024</v>
      </c>
      <c r="AC1335" s="20">
        <v>2024</v>
      </c>
      <c r="AD1335" s="23" t="s">
        <v>103</v>
      </c>
      <c r="AE1335" s="23" t="s">
        <v>103</v>
      </c>
      <c r="AF1335" s="2" t="str">
        <f t="shared" si="20"/>
        <v/>
      </c>
    </row>
    <row r="1336" spans="1:32" x14ac:dyDescent="0.35">
      <c r="A1336" s="19" t="s">
        <v>1862</v>
      </c>
      <c r="B1336" s="20" t="s">
        <v>32</v>
      </c>
      <c r="C1336" s="20" t="s">
        <v>1254</v>
      </c>
      <c r="D1336" s="20" t="s">
        <v>1254</v>
      </c>
      <c r="E1336" s="20" t="s">
        <v>51</v>
      </c>
      <c r="F1336" s="20"/>
      <c r="G1336" s="20" t="s">
        <v>97</v>
      </c>
      <c r="H1336" s="20" t="s">
        <v>98</v>
      </c>
      <c r="I1336" s="20" t="s">
        <v>174</v>
      </c>
      <c r="J1336" s="39">
        <v>25</v>
      </c>
      <c r="K1336" s="39">
        <v>0</v>
      </c>
      <c r="L1336" s="39" t="s">
        <v>1255</v>
      </c>
      <c r="M1336" s="39" t="s">
        <v>101</v>
      </c>
      <c r="N1336" s="39" t="s">
        <v>103</v>
      </c>
      <c r="O1336" s="39">
        <v>3287.75</v>
      </c>
      <c r="P1336" s="39">
        <v>39.288053038124737</v>
      </c>
      <c r="Q1336" s="39" t="s">
        <v>103</v>
      </c>
      <c r="R1336" s="39" t="s">
        <v>103</v>
      </c>
      <c r="S1336" s="39">
        <v>1200</v>
      </c>
      <c r="T1336" s="39" t="s">
        <v>103</v>
      </c>
      <c r="U1336" s="39" t="s">
        <v>147</v>
      </c>
      <c r="V1336" s="39" t="s">
        <v>644</v>
      </c>
      <c r="W1336" s="39" t="s">
        <v>103</v>
      </c>
      <c r="X1336" s="39">
        <v>1200</v>
      </c>
      <c r="Y1336" s="39">
        <v>1200</v>
      </c>
      <c r="Z1336" s="21">
        <v>1</v>
      </c>
      <c r="AA1336" s="22">
        <v>1</v>
      </c>
      <c r="AB1336" s="20">
        <v>2024</v>
      </c>
      <c r="AC1336" s="20">
        <v>2024</v>
      </c>
      <c r="AD1336" s="23" t="s">
        <v>103</v>
      </c>
      <c r="AE1336" s="23" t="s">
        <v>103</v>
      </c>
      <c r="AF1336" s="2">
        <f t="shared" si="20"/>
        <v>39.288053038124737</v>
      </c>
    </row>
    <row r="1337" spans="1:32" x14ac:dyDescent="0.35">
      <c r="A1337" s="19" t="s">
        <v>1863</v>
      </c>
      <c r="B1337" s="20" t="s">
        <v>348</v>
      </c>
      <c r="C1337" s="20" t="s">
        <v>1254</v>
      </c>
      <c r="D1337" s="20" t="s">
        <v>1254</v>
      </c>
      <c r="E1337" s="20" t="s">
        <v>49</v>
      </c>
      <c r="F1337" s="20"/>
      <c r="G1337" s="20" t="s">
        <v>97</v>
      </c>
      <c r="H1337" s="20" t="s">
        <v>98</v>
      </c>
      <c r="I1337" s="20" t="s">
        <v>174</v>
      </c>
      <c r="J1337" s="39">
        <v>25</v>
      </c>
      <c r="K1337" s="39">
        <v>0</v>
      </c>
      <c r="L1337" s="39" t="s">
        <v>1255</v>
      </c>
      <c r="M1337" s="39" t="s">
        <v>101</v>
      </c>
      <c r="N1337" s="39" t="s">
        <v>103</v>
      </c>
      <c r="O1337" s="39" t="s">
        <v>103</v>
      </c>
      <c r="P1337" s="39" t="s">
        <v>103</v>
      </c>
      <c r="Q1337" s="39" t="s">
        <v>103</v>
      </c>
      <c r="R1337" s="39" t="s">
        <v>103</v>
      </c>
      <c r="S1337" s="39">
        <v>250</v>
      </c>
      <c r="T1337" s="39" t="s">
        <v>103</v>
      </c>
      <c r="U1337" s="39" t="s">
        <v>113</v>
      </c>
      <c r="V1337" s="39" t="s">
        <v>171</v>
      </c>
      <c r="W1337" s="39" t="s">
        <v>103</v>
      </c>
      <c r="X1337" s="39" t="s">
        <v>103</v>
      </c>
      <c r="Y1337" s="39" t="s">
        <v>103</v>
      </c>
      <c r="Z1337" s="21" t="s">
        <v>103</v>
      </c>
      <c r="AA1337" s="22" t="s">
        <v>103</v>
      </c>
      <c r="AB1337" s="20">
        <v>2024</v>
      </c>
      <c r="AC1337" s="20">
        <v>2024</v>
      </c>
      <c r="AD1337" s="23" t="s">
        <v>103</v>
      </c>
      <c r="AE1337" s="23" t="s">
        <v>103</v>
      </c>
      <c r="AF1337" s="2" t="str">
        <f t="shared" si="20"/>
        <v/>
      </c>
    </row>
    <row r="1338" spans="1:32" x14ac:dyDescent="0.35">
      <c r="A1338" s="19" t="s">
        <v>1864</v>
      </c>
      <c r="B1338" s="20" t="s">
        <v>32</v>
      </c>
      <c r="C1338" s="20" t="s">
        <v>1254</v>
      </c>
      <c r="D1338" s="20" t="s">
        <v>1254</v>
      </c>
      <c r="E1338" s="20" t="s">
        <v>51</v>
      </c>
      <c r="F1338" s="20"/>
      <c r="G1338" s="20" t="s">
        <v>97</v>
      </c>
      <c r="H1338" s="20" t="s">
        <v>98</v>
      </c>
      <c r="I1338" s="20" t="s">
        <v>174</v>
      </c>
      <c r="J1338" s="39">
        <v>25</v>
      </c>
      <c r="K1338" s="39">
        <v>0</v>
      </c>
      <c r="L1338" s="39" t="s">
        <v>1255</v>
      </c>
      <c r="M1338" s="39" t="s">
        <v>101</v>
      </c>
      <c r="N1338" s="39" t="s">
        <v>103</v>
      </c>
      <c r="O1338" s="39">
        <v>4372.62</v>
      </c>
      <c r="P1338" s="39">
        <v>52.252064930595388</v>
      </c>
      <c r="Q1338" s="39" t="s">
        <v>103</v>
      </c>
      <c r="R1338" s="39" t="s">
        <v>103</v>
      </c>
      <c r="S1338" s="39">
        <v>1200</v>
      </c>
      <c r="T1338" s="39" t="s">
        <v>103</v>
      </c>
      <c r="U1338" s="39" t="s">
        <v>147</v>
      </c>
      <c r="V1338" s="39" t="s">
        <v>644</v>
      </c>
      <c r="W1338" s="39" t="s">
        <v>103</v>
      </c>
      <c r="X1338" s="39">
        <v>2100</v>
      </c>
      <c r="Y1338" s="39">
        <v>2100</v>
      </c>
      <c r="Z1338" s="21">
        <v>1</v>
      </c>
      <c r="AA1338" s="22">
        <v>1.75</v>
      </c>
      <c r="AB1338" s="20">
        <v>2024</v>
      </c>
      <c r="AC1338" s="20">
        <v>2024</v>
      </c>
      <c r="AD1338" s="23" t="s">
        <v>103</v>
      </c>
      <c r="AE1338" s="23" t="s">
        <v>103</v>
      </c>
      <c r="AF1338" s="2">
        <f t="shared" si="20"/>
        <v>52.252064930595388</v>
      </c>
    </row>
    <row r="1339" spans="1:32" x14ac:dyDescent="0.35">
      <c r="A1339" s="19" t="s">
        <v>1865</v>
      </c>
      <c r="B1339" s="20" t="s">
        <v>32</v>
      </c>
      <c r="C1339" s="20" t="s">
        <v>1254</v>
      </c>
      <c r="D1339" s="20" t="s">
        <v>1254</v>
      </c>
      <c r="E1339" s="20" t="s">
        <v>25</v>
      </c>
      <c r="F1339" s="20"/>
      <c r="G1339" s="20" t="s">
        <v>97</v>
      </c>
      <c r="H1339" s="20" t="s">
        <v>98</v>
      </c>
      <c r="I1339" s="20" t="s">
        <v>174</v>
      </c>
      <c r="J1339" s="39">
        <v>25</v>
      </c>
      <c r="K1339" s="39">
        <v>0</v>
      </c>
      <c r="L1339" s="39" t="s">
        <v>1255</v>
      </c>
      <c r="M1339" s="39" t="s">
        <v>101</v>
      </c>
      <c r="N1339" s="39" t="s">
        <v>103</v>
      </c>
      <c r="O1339" s="39" t="s">
        <v>103</v>
      </c>
      <c r="P1339" s="39" t="s">
        <v>103</v>
      </c>
      <c r="Q1339" s="39" t="s">
        <v>103</v>
      </c>
      <c r="R1339" s="39" t="s">
        <v>103</v>
      </c>
      <c r="S1339" s="39">
        <v>300</v>
      </c>
      <c r="T1339" s="39" t="s">
        <v>103</v>
      </c>
      <c r="U1339" s="39" t="s">
        <v>104</v>
      </c>
      <c r="V1339" s="39" t="s">
        <v>171</v>
      </c>
      <c r="W1339" s="39" t="s">
        <v>103</v>
      </c>
      <c r="X1339" s="39">
        <v>300</v>
      </c>
      <c r="Y1339" s="39">
        <v>300</v>
      </c>
      <c r="Z1339" s="21">
        <v>1</v>
      </c>
      <c r="AA1339" s="22">
        <v>1</v>
      </c>
      <c r="AB1339" s="20">
        <v>2024</v>
      </c>
      <c r="AC1339" s="20">
        <v>2024</v>
      </c>
      <c r="AD1339" s="23" t="s">
        <v>103</v>
      </c>
      <c r="AE1339" s="23" t="s">
        <v>103</v>
      </c>
      <c r="AF1339" s="2" t="str">
        <f t="shared" si="20"/>
        <v/>
      </c>
    </row>
    <row r="1340" spans="1:32" x14ac:dyDescent="0.35">
      <c r="A1340" s="19" t="s">
        <v>1866</v>
      </c>
      <c r="B1340" s="20" t="s">
        <v>32</v>
      </c>
      <c r="C1340" s="20" t="s">
        <v>1254</v>
      </c>
      <c r="D1340" s="20" t="s">
        <v>1254</v>
      </c>
      <c r="E1340" s="20" t="s">
        <v>51</v>
      </c>
      <c r="F1340" s="20"/>
      <c r="G1340" s="20" t="s">
        <v>97</v>
      </c>
      <c r="H1340" s="20" t="s">
        <v>98</v>
      </c>
      <c r="I1340" s="20" t="s">
        <v>174</v>
      </c>
      <c r="J1340" s="39">
        <v>25</v>
      </c>
      <c r="K1340" s="39">
        <v>0</v>
      </c>
      <c r="L1340" s="39" t="s">
        <v>1255</v>
      </c>
      <c r="M1340" s="39" t="s">
        <v>101</v>
      </c>
      <c r="N1340" s="39" t="s">
        <v>103</v>
      </c>
      <c r="O1340" s="39">
        <v>3606.26</v>
      </c>
      <c r="P1340" s="39">
        <v>43.094193338686857</v>
      </c>
      <c r="Q1340" s="39" t="s">
        <v>103</v>
      </c>
      <c r="R1340" s="39" t="s">
        <v>103</v>
      </c>
      <c r="S1340" s="39">
        <v>2000</v>
      </c>
      <c r="T1340" s="39" t="s">
        <v>103</v>
      </c>
      <c r="U1340" s="39" t="s">
        <v>147</v>
      </c>
      <c r="V1340" s="39" t="s">
        <v>130</v>
      </c>
      <c r="W1340" s="39" t="s">
        <v>103</v>
      </c>
      <c r="X1340" s="39">
        <v>1601</v>
      </c>
      <c r="Y1340" s="39">
        <v>1601</v>
      </c>
      <c r="Z1340" s="21">
        <v>1</v>
      </c>
      <c r="AA1340" s="22">
        <v>0.80049999999999999</v>
      </c>
      <c r="AB1340" s="20">
        <v>2024</v>
      </c>
      <c r="AC1340" s="20">
        <v>2024</v>
      </c>
      <c r="AD1340" s="23" t="s">
        <v>103</v>
      </c>
      <c r="AE1340" s="23" t="s">
        <v>103</v>
      </c>
      <c r="AF1340" s="2">
        <f t="shared" si="20"/>
        <v>43.094193338686857</v>
      </c>
    </row>
    <row r="1341" spans="1:32" x14ac:dyDescent="0.35">
      <c r="A1341" s="19" t="s">
        <v>1867</v>
      </c>
      <c r="B1341" s="20" t="s">
        <v>32</v>
      </c>
      <c r="C1341" s="20" t="s">
        <v>1254</v>
      </c>
      <c r="D1341" s="20" t="s">
        <v>1254</v>
      </c>
      <c r="E1341" s="20" t="s">
        <v>51</v>
      </c>
      <c r="F1341" s="20"/>
      <c r="G1341" s="20" t="s">
        <v>97</v>
      </c>
      <c r="H1341" s="20" t="s">
        <v>98</v>
      </c>
      <c r="I1341" s="20" t="s">
        <v>174</v>
      </c>
      <c r="J1341" s="39">
        <v>25</v>
      </c>
      <c r="K1341" s="39">
        <v>0</v>
      </c>
      <c r="L1341" s="39" t="s">
        <v>1255</v>
      </c>
      <c r="M1341" s="39" t="s">
        <v>101</v>
      </c>
      <c r="N1341" s="39" t="s">
        <v>103</v>
      </c>
      <c r="O1341" s="39">
        <v>3600</v>
      </c>
      <c r="P1341" s="39">
        <v>43.019387403923368</v>
      </c>
      <c r="Q1341" s="39" t="s">
        <v>103</v>
      </c>
      <c r="R1341" s="39" t="s">
        <v>103</v>
      </c>
      <c r="S1341" s="39">
        <v>1650</v>
      </c>
      <c r="T1341" s="39" t="s">
        <v>103</v>
      </c>
      <c r="U1341" s="39" t="s">
        <v>147</v>
      </c>
      <c r="V1341" s="39" t="s">
        <v>130</v>
      </c>
      <c r="W1341" s="39" t="s">
        <v>103</v>
      </c>
      <c r="X1341" s="39">
        <v>1650</v>
      </c>
      <c r="Y1341" s="39">
        <v>1650</v>
      </c>
      <c r="Z1341" s="21">
        <v>1</v>
      </c>
      <c r="AA1341" s="22">
        <v>1</v>
      </c>
      <c r="AB1341" s="20">
        <v>2024</v>
      </c>
      <c r="AC1341" s="20">
        <v>2024</v>
      </c>
      <c r="AD1341" s="23" t="s">
        <v>103</v>
      </c>
      <c r="AE1341" s="23" t="s">
        <v>103</v>
      </c>
      <c r="AF1341" s="2">
        <f t="shared" si="20"/>
        <v>43.019387403923368</v>
      </c>
    </row>
    <row r="1342" spans="1:32" x14ac:dyDescent="0.35">
      <c r="A1342" s="19" t="s">
        <v>1868</v>
      </c>
      <c r="B1342" s="20" t="s">
        <v>151</v>
      </c>
      <c r="C1342" s="20" t="s">
        <v>1254</v>
      </c>
      <c r="D1342" s="20" t="s">
        <v>1254</v>
      </c>
      <c r="E1342" s="20" t="s">
        <v>47</v>
      </c>
      <c r="F1342" s="20"/>
      <c r="G1342" s="20" t="s">
        <v>97</v>
      </c>
      <c r="H1342" s="20" t="s">
        <v>98</v>
      </c>
      <c r="I1342" s="20" t="s">
        <v>174</v>
      </c>
      <c r="J1342" s="39">
        <v>25</v>
      </c>
      <c r="K1342" s="39">
        <v>0</v>
      </c>
      <c r="L1342" s="39" t="s">
        <v>1255</v>
      </c>
      <c r="M1342" s="39" t="s">
        <v>101</v>
      </c>
      <c r="N1342" s="39" t="s">
        <v>103</v>
      </c>
      <c r="O1342" s="39" t="s">
        <v>103</v>
      </c>
      <c r="P1342" s="39" t="s">
        <v>103</v>
      </c>
      <c r="Q1342" s="39" t="s">
        <v>103</v>
      </c>
      <c r="R1342" s="39" t="s">
        <v>103</v>
      </c>
      <c r="S1342" s="39">
        <v>100</v>
      </c>
      <c r="T1342" s="39">
        <v>130</v>
      </c>
      <c r="U1342" s="39" t="s">
        <v>611</v>
      </c>
      <c r="V1342" s="39" t="s">
        <v>644</v>
      </c>
      <c r="W1342" s="39" t="s">
        <v>103</v>
      </c>
      <c r="X1342" s="39" t="s">
        <v>103</v>
      </c>
      <c r="Y1342" s="39" t="s">
        <v>103</v>
      </c>
      <c r="Z1342" s="21" t="s">
        <v>103</v>
      </c>
      <c r="AA1342" s="22" t="s">
        <v>103</v>
      </c>
      <c r="AB1342" s="20">
        <v>2025</v>
      </c>
      <c r="AC1342" s="20">
        <v>2024</v>
      </c>
      <c r="AD1342" s="23" t="s">
        <v>103</v>
      </c>
      <c r="AE1342" s="23" t="s">
        <v>103</v>
      </c>
      <c r="AF1342" s="2" t="str">
        <f t="shared" si="20"/>
        <v/>
      </c>
    </row>
    <row r="1343" spans="1:32" x14ac:dyDescent="0.35">
      <c r="A1343" s="19" t="s">
        <v>1869</v>
      </c>
      <c r="B1343" s="20" t="s">
        <v>151</v>
      </c>
      <c r="C1343" s="20" t="s">
        <v>1254</v>
      </c>
      <c r="D1343" s="20" t="s">
        <v>1254</v>
      </c>
      <c r="E1343" s="20" t="s">
        <v>51</v>
      </c>
      <c r="F1343" s="20"/>
      <c r="G1343" s="20" t="s">
        <v>97</v>
      </c>
      <c r="H1343" s="20" t="s">
        <v>98</v>
      </c>
      <c r="I1343" s="20" t="s">
        <v>174</v>
      </c>
      <c r="J1343" s="39">
        <v>25</v>
      </c>
      <c r="K1343" s="39">
        <v>0</v>
      </c>
      <c r="L1343" s="39" t="s">
        <v>1255</v>
      </c>
      <c r="M1343" s="39" t="s">
        <v>101</v>
      </c>
      <c r="N1343" s="39" t="s">
        <v>103</v>
      </c>
      <c r="O1343" s="39" t="s">
        <v>103</v>
      </c>
      <c r="P1343" s="39" t="s">
        <v>103</v>
      </c>
      <c r="Q1343" s="39" t="s">
        <v>103</v>
      </c>
      <c r="R1343" s="39" t="s">
        <v>103</v>
      </c>
      <c r="S1343" s="39">
        <v>400</v>
      </c>
      <c r="T1343" s="39" t="s">
        <v>103</v>
      </c>
      <c r="U1343" s="39" t="s">
        <v>147</v>
      </c>
      <c r="V1343" s="39" t="s">
        <v>644</v>
      </c>
      <c r="W1343" s="39" t="s">
        <v>103</v>
      </c>
      <c r="X1343" s="39" t="s">
        <v>103</v>
      </c>
      <c r="Y1343" s="39" t="s">
        <v>103</v>
      </c>
      <c r="Z1343" s="21" t="s">
        <v>103</v>
      </c>
      <c r="AA1343" s="22" t="s">
        <v>103</v>
      </c>
      <c r="AB1343" s="20">
        <v>2025</v>
      </c>
      <c r="AC1343" s="20">
        <v>2024</v>
      </c>
      <c r="AD1343" s="23" t="s">
        <v>103</v>
      </c>
      <c r="AE1343" s="23" t="s">
        <v>103</v>
      </c>
      <c r="AF1343" s="2" t="str">
        <f t="shared" si="20"/>
        <v/>
      </c>
    </row>
    <row r="1344" spans="1:32" x14ac:dyDescent="0.35">
      <c r="A1344" s="19" t="s">
        <v>1870</v>
      </c>
      <c r="B1344" s="20" t="s">
        <v>151</v>
      </c>
      <c r="C1344" s="20" t="s">
        <v>1254</v>
      </c>
      <c r="D1344" s="20" t="s">
        <v>1254</v>
      </c>
      <c r="E1344" s="20" t="s">
        <v>51</v>
      </c>
      <c r="F1344" s="20"/>
      <c r="G1344" s="20" t="s">
        <v>97</v>
      </c>
      <c r="H1344" s="20" t="s">
        <v>98</v>
      </c>
      <c r="I1344" s="20" t="s">
        <v>174</v>
      </c>
      <c r="J1344" s="39">
        <v>25</v>
      </c>
      <c r="K1344" s="39">
        <v>0</v>
      </c>
      <c r="L1344" s="39" t="s">
        <v>1255</v>
      </c>
      <c r="M1344" s="39" t="s">
        <v>101</v>
      </c>
      <c r="N1344" s="39" t="s">
        <v>103</v>
      </c>
      <c r="O1344" s="39" t="s">
        <v>103</v>
      </c>
      <c r="P1344" s="39" t="s">
        <v>103</v>
      </c>
      <c r="Q1344" s="39" t="s">
        <v>103</v>
      </c>
      <c r="R1344" s="39" t="s">
        <v>103</v>
      </c>
      <c r="S1344" s="39">
        <v>100</v>
      </c>
      <c r="T1344" s="39" t="s">
        <v>103</v>
      </c>
      <c r="U1344" s="39" t="s">
        <v>147</v>
      </c>
      <c r="V1344" s="39" t="s">
        <v>644</v>
      </c>
      <c r="W1344" s="39" t="s">
        <v>103</v>
      </c>
      <c r="X1344" s="39" t="s">
        <v>103</v>
      </c>
      <c r="Y1344" s="39" t="s">
        <v>103</v>
      </c>
      <c r="Z1344" s="21" t="s">
        <v>103</v>
      </c>
      <c r="AA1344" s="22" t="s">
        <v>103</v>
      </c>
      <c r="AB1344" s="20">
        <v>2025</v>
      </c>
      <c r="AC1344" s="20">
        <v>2024</v>
      </c>
      <c r="AD1344" s="23" t="s">
        <v>103</v>
      </c>
      <c r="AE1344" s="23" t="s">
        <v>103</v>
      </c>
      <c r="AF1344" s="2" t="str">
        <f t="shared" si="20"/>
        <v/>
      </c>
    </row>
    <row r="1345" spans="1:32" x14ac:dyDescent="0.35">
      <c r="A1345" s="19" t="s">
        <v>1871</v>
      </c>
      <c r="B1345" s="20" t="s">
        <v>151</v>
      </c>
      <c r="C1345" s="20" t="s">
        <v>1254</v>
      </c>
      <c r="D1345" s="20" t="s">
        <v>1254</v>
      </c>
      <c r="E1345" s="20" t="s">
        <v>25</v>
      </c>
      <c r="F1345" s="20"/>
      <c r="G1345" s="20" t="s">
        <v>97</v>
      </c>
      <c r="H1345" s="20" t="s">
        <v>98</v>
      </c>
      <c r="I1345" s="20" t="s">
        <v>174</v>
      </c>
      <c r="J1345" s="39">
        <v>25</v>
      </c>
      <c r="K1345" s="39">
        <v>0</v>
      </c>
      <c r="L1345" s="39" t="s">
        <v>1255</v>
      </c>
      <c r="M1345" s="39" t="s">
        <v>101</v>
      </c>
      <c r="N1345" s="39" t="s">
        <v>103</v>
      </c>
      <c r="O1345" s="39" t="s">
        <v>103</v>
      </c>
      <c r="P1345" s="39" t="s">
        <v>103</v>
      </c>
      <c r="Q1345" s="39" t="s">
        <v>103</v>
      </c>
      <c r="R1345" s="39" t="s">
        <v>103</v>
      </c>
      <c r="S1345" s="39">
        <v>150</v>
      </c>
      <c r="T1345" s="39" t="s">
        <v>103</v>
      </c>
      <c r="U1345" s="39" t="s">
        <v>104</v>
      </c>
      <c r="V1345" s="39" t="s">
        <v>171</v>
      </c>
      <c r="W1345" s="39" t="s">
        <v>103</v>
      </c>
      <c r="X1345" s="39" t="s">
        <v>103</v>
      </c>
      <c r="Y1345" s="39" t="s">
        <v>103</v>
      </c>
      <c r="Z1345" s="21" t="s">
        <v>103</v>
      </c>
      <c r="AA1345" s="22" t="s">
        <v>103</v>
      </c>
      <c r="AB1345" s="20">
        <v>2025</v>
      </c>
      <c r="AC1345" s="20">
        <v>2024</v>
      </c>
      <c r="AD1345" s="23" t="s">
        <v>103</v>
      </c>
      <c r="AE1345" s="23" t="s">
        <v>103</v>
      </c>
      <c r="AF1345" s="2" t="str">
        <f t="shared" si="20"/>
        <v/>
      </c>
    </row>
    <row r="1346" spans="1:32" x14ac:dyDescent="0.35">
      <c r="A1346" s="19" t="s">
        <v>1872</v>
      </c>
      <c r="B1346" s="20" t="s">
        <v>151</v>
      </c>
      <c r="C1346" s="20" t="s">
        <v>1254</v>
      </c>
      <c r="D1346" s="20" t="s">
        <v>1254</v>
      </c>
      <c r="E1346" s="20" t="s">
        <v>49</v>
      </c>
      <c r="F1346" s="20"/>
      <c r="G1346" s="20" t="s">
        <v>97</v>
      </c>
      <c r="H1346" s="20" t="s">
        <v>98</v>
      </c>
      <c r="I1346" s="20" t="s">
        <v>174</v>
      </c>
      <c r="J1346" s="39">
        <v>25</v>
      </c>
      <c r="K1346" s="39">
        <v>0</v>
      </c>
      <c r="L1346" s="39" t="s">
        <v>1255</v>
      </c>
      <c r="M1346" s="39" t="s">
        <v>101</v>
      </c>
      <c r="N1346" s="39" t="s">
        <v>103</v>
      </c>
      <c r="O1346" s="39" t="s">
        <v>103</v>
      </c>
      <c r="P1346" s="39" t="s">
        <v>103</v>
      </c>
      <c r="Q1346" s="39" t="s">
        <v>103</v>
      </c>
      <c r="R1346" s="39" t="s">
        <v>103</v>
      </c>
      <c r="S1346" s="39">
        <v>300</v>
      </c>
      <c r="T1346" s="39">
        <v>600</v>
      </c>
      <c r="U1346" s="39" t="s">
        <v>113</v>
      </c>
      <c r="V1346" s="39" t="s">
        <v>171</v>
      </c>
      <c r="W1346" s="39" t="s">
        <v>103</v>
      </c>
      <c r="X1346" s="39" t="s">
        <v>103</v>
      </c>
      <c r="Y1346" s="39" t="s">
        <v>103</v>
      </c>
      <c r="Z1346" s="21" t="s">
        <v>103</v>
      </c>
      <c r="AA1346" s="22" t="s">
        <v>103</v>
      </c>
      <c r="AB1346" s="20">
        <v>2025</v>
      </c>
      <c r="AC1346" s="20">
        <v>2024</v>
      </c>
      <c r="AD1346" s="23" t="s">
        <v>103</v>
      </c>
      <c r="AE1346" s="23" t="s">
        <v>103</v>
      </c>
      <c r="AF1346" s="2" t="str">
        <f t="shared" si="20"/>
        <v/>
      </c>
    </row>
    <row r="1347" spans="1:32" x14ac:dyDescent="0.35">
      <c r="A1347" s="19" t="s">
        <v>1873</v>
      </c>
      <c r="B1347" s="20" t="s">
        <v>32</v>
      </c>
      <c r="C1347" s="20" t="s">
        <v>1254</v>
      </c>
      <c r="D1347" s="20" t="s">
        <v>1254</v>
      </c>
      <c r="E1347" s="20" t="s">
        <v>47</v>
      </c>
      <c r="F1347" s="20" t="s">
        <v>42</v>
      </c>
      <c r="G1347" s="20" t="s">
        <v>97</v>
      </c>
      <c r="H1347" s="20" t="s">
        <v>98</v>
      </c>
      <c r="I1347" s="20" t="s">
        <v>174</v>
      </c>
      <c r="J1347" s="39">
        <v>25</v>
      </c>
      <c r="K1347" s="39">
        <v>0</v>
      </c>
      <c r="L1347" s="39" t="s">
        <v>1255</v>
      </c>
      <c r="M1347" s="39" t="s">
        <v>101</v>
      </c>
      <c r="N1347" s="39" t="s">
        <v>103</v>
      </c>
      <c r="O1347" s="39" t="s">
        <v>103</v>
      </c>
      <c r="P1347" s="39" t="s">
        <v>103</v>
      </c>
      <c r="Q1347" s="39" t="s">
        <v>103</v>
      </c>
      <c r="R1347" s="39" t="s">
        <v>103</v>
      </c>
      <c r="S1347" s="39">
        <v>2000</v>
      </c>
      <c r="T1347" s="39">
        <v>8000</v>
      </c>
      <c r="U1347" s="39" t="s">
        <v>129</v>
      </c>
      <c r="V1347" s="39" t="s">
        <v>644</v>
      </c>
      <c r="W1347" s="39" t="s">
        <v>103</v>
      </c>
      <c r="X1347" s="39">
        <v>200</v>
      </c>
      <c r="Y1347" s="39">
        <v>800</v>
      </c>
      <c r="Z1347" s="21">
        <v>4</v>
      </c>
      <c r="AA1347" s="22">
        <v>0.1</v>
      </c>
      <c r="AB1347" s="20">
        <v>2025</v>
      </c>
      <c r="AC1347" s="20">
        <v>2024</v>
      </c>
      <c r="AD1347" s="23" t="s">
        <v>103</v>
      </c>
      <c r="AE1347" s="23" t="s">
        <v>103</v>
      </c>
      <c r="AF1347" s="2" t="str">
        <f t="shared" ref="AF1347:AF1410" si="21">IF(ISBLANK(P1347), NA(), P1347)</f>
        <v/>
      </c>
    </row>
    <row r="1348" spans="1:32" x14ac:dyDescent="0.35">
      <c r="A1348" s="19" t="s">
        <v>1874</v>
      </c>
      <c r="B1348" s="20" t="s">
        <v>32</v>
      </c>
      <c r="C1348" s="20" t="s">
        <v>1254</v>
      </c>
      <c r="D1348" s="20" t="s">
        <v>1254</v>
      </c>
      <c r="E1348" s="20" t="s">
        <v>47</v>
      </c>
      <c r="F1348" s="20"/>
      <c r="G1348" s="20" t="s">
        <v>97</v>
      </c>
      <c r="H1348" s="20" t="s">
        <v>98</v>
      </c>
      <c r="I1348" s="20" t="s">
        <v>174</v>
      </c>
      <c r="J1348" s="39">
        <v>25</v>
      </c>
      <c r="K1348" s="39">
        <v>0</v>
      </c>
      <c r="L1348" s="39" t="s">
        <v>1255</v>
      </c>
      <c r="M1348" s="39" t="s">
        <v>101</v>
      </c>
      <c r="N1348" s="39" t="s">
        <v>103</v>
      </c>
      <c r="O1348" s="39">
        <v>3524.65</v>
      </c>
      <c r="P1348" s="39">
        <v>42.118967725899587</v>
      </c>
      <c r="Q1348" s="39" t="s">
        <v>103</v>
      </c>
      <c r="R1348" s="39" t="s">
        <v>103</v>
      </c>
      <c r="S1348" s="39">
        <v>2000</v>
      </c>
      <c r="T1348" s="39">
        <v>4000</v>
      </c>
      <c r="U1348" s="39" t="s">
        <v>611</v>
      </c>
      <c r="V1348" s="39" t="s">
        <v>644</v>
      </c>
      <c r="W1348" s="39" t="s">
        <v>103</v>
      </c>
      <c r="X1348" s="39">
        <v>2000</v>
      </c>
      <c r="Y1348" s="39">
        <v>2000</v>
      </c>
      <c r="Z1348" s="21">
        <v>1</v>
      </c>
      <c r="AA1348" s="22">
        <v>1</v>
      </c>
      <c r="AB1348" s="20">
        <v>2024</v>
      </c>
      <c r="AC1348" s="20">
        <v>2024</v>
      </c>
      <c r="AD1348" s="23" t="s">
        <v>103</v>
      </c>
      <c r="AE1348" s="23" t="s">
        <v>103</v>
      </c>
      <c r="AF1348" s="2">
        <f t="shared" si="21"/>
        <v>42.118967725899587</v>
      </c>
    </row>
    <row r="1349" spans="1:32" x14ac:dyDescent="0.35">
      <c r="A1349" s="19" t="s">
        <v>1875</v>
      </c>
      <c r="B1349" s="20" t="s">
        <v>32</v>
      </c>
      <c r="C1349" s="20" t="s">
        <v>1254</v>
      </c>
      <c r="D1349" s="20" t="s">
        <v>1254</v>
      </c>
      <c r="E1349" s="20" t="s">
        <v>51</v>
      </c>
      <c r="F1349" s="20"/>
      <c r="G1349" s="20" t="s">
        <v>97</v>
      </c>
      <c r="H1349" s="20" t="s">
        <v>98</v>
      </c>
      <c r="I1349" s="20" t="s">
        <v>174</v>
      </c>
      <c r="J1349" s="39">
        <v>25</v>
      </c>
      <c r="K1349" s="39">
        <v>0</v>
      </c>
      <c r="L1349" s="39" t="s">
        <v>1255</v>
      </c>
      <c r="M1349" s="39" t="s">
        <v>101</v>
      </c>
      <c r="N1349" s="39" t="s">
        <v>103</v>
      </c>
      <c r="O1349" s="39">
        <v>3190</v>
      </c>
      <c r="P1349" s="39">
        <v>38.119957171809872</v>
      </c>
      <c r="Q1349" s="39" t="s">
        <v>103</v>
      </c>
      <c r="R1349" s="39" t="s">
        <v>103</v>
      </c>
      <c r="S1349" s="39">
        <v>1200</v>
      </c>
      <c r="T1349" s="39" t="s">
        <v>103</v>
      </c>
      <c r="U1349" s="39" t="s">
        <v>147</v>
      </c>
      <c r="V1349" s="39" t="s">
        <v>644</v>
      </c>
      <c r="W1349" s="39" t="s">
        <v>103</v>
      </c>
      <c r="X1349" s="39">
        <v>1200</v>
      </c>
      <c r="Y1349" s="39">
        <v>1200</v>
      </c>
      <c r="Z1349" s="21">
        <v>1</v>
      </c>
      <c r="AA1349" s="22">
        <v>1</v>
      </c>
      <c r="AB1349" s="20">
        <v>2024</v>
      </c>
      <c r="AC1349" s="20">
        <v>2024</v>
      </c>
      <c r="AD1349" s="23" t="s">
        <v>103</v>
      </c>
      <c r="AE1349" s="23" t="s">
        <v>103</v>
      </c>
      <c r="AF1349" s="2">
        <f t="shared" si="21"/>
        <v>38.119957171809872</v>
      </c>
    </row>
    <row r="1350" spans="1:32" x14ac:dyDescent="0.35">
      <c r="A1350" s="19" t="s">
        <v>1876</v>
      </c>
      <c r="B1350" s="20" t="s">
        <v>151</v>
      </c>
      <c r="C1350" s="20" t="s">
        <v>1254</v>
      </c>
      <c r="D1350" s="20" t="s">
        <v>1254</v>
      </c>
      <c r="E1350" s="20" t="s">
        <v>51</v>
      </c>
      <c r="F1350" s="20"/>
      <c r="G1350" s="20" t="s">
        <v>97</v>
      </c>
      <c r="H1350" s="20" t="s">
        <v>98</v>
      </c>
      <c r="I1350" s="20" t="s">
        <v>174</v>
      </c>
      <c r="J1350" s="39">
        <v>25</v>
      </c>
      <c r="K1350" s="39">
        <v>0</v>
      </c>
      <c r="L1350" s="39" t="s">
        <v>1255</v>
      </c>
      <c r="M1350" s="39" t="s">
        <v>101</v>
      </c>
      <c r="N1350" s="39" t="s">
        <v>103</v>
      </c>
      <c r="O1350" s="39" t="s">
        <v>103</v>
      </c>
      <c r="P1350" s="39" t="s">
        <v>103</v>
      </c>
      <c r="Q1350" s="39" t="s">
        <v>103</v>
      </c>
      <c r="R1350" s="39" t="s">
        <v>103</v>
      </c>
      <c r="S1350" s="39">
        <v>1150</v>
      </c>
      <c r="T1350" s="39" t="s">
        <v>103</v>
      </c>
      <c r="U1350" s="39" t="s">
        <v>147</v>
      </c>
      <c r="V1350" s="39" t="s">
        <v>644</v>
      </c>
      <c r="W1350" s="39" t="s">
        <v>103</v>
      </c>
      <c r="X1350" s="39" t="s">
        <v>103</v>
      </c>
      <c r="Y1350" s="39" t="s">
        <v>103</v>
      </c>
      <c r="Z1350" s="21" t="s">
        <v>103</v>
      </c>
      <c r="AA1350" s="22" t="s">
        <v>103</v>
      </c>
      <c r="AB1350" s="20">
        <v>2025</v>
      </c>
      <c r="AC1350" s="20">
        <v>2024</v>
      </c>
      <c r="AD1350" s="23" t="s">
        <v>103</v>
      </c>
      <c r="AE1350" s="23" t="s">
        <v>103</v>
      </c>
      <c r="AF1350" s="2" t="str">
        <f t="shared" si="21"/>
        <v/>
      </c>
    </row>
    <row r="1351" spans="1:32" x14ac:dyDescent="0.35">
      <c r="A1351" s="19" t="s">
        <v>1877</v>
      </c>
      <c r="B1351" s="20" t="s">
        <v>32</v>
      </c>
      <c r="C1351" s="20" t="s">
        <v>1254</v>
      </c>
      <c r="D1351" s="20" t="s">
        <v>1254</v>
      </c>
      <c r="E1351" s="20" t="s">
        <v>26</v>
      </c>
      <c r="F1351" s="20"/>
      <c r="G1351" s="20" t="s">
        <v>97</v>
      </c>
      <c r="H1351" s="20" t="s">
        <v>98</v>
      </c>
      <c r="I1351" s="20" t="s">
        <v>174</v>
      </c>
      <c r="J1351" s="39">
        <v>25</v>
      </c>
      <c r="K1351" s="39">
        <v>0</v>
      </c>
      <c r="L1351" s="39" t="s">
        <v>1255</v>
      </c>
      <c r="M1351" s="39" t="s">
        <v>101</v>
      </c>
      <c r="N1351" s="39" t="s">
        <v>103</v>
      </c>
      <c r="O1351" s="39">
        <v>3593.57</v>
      </c>
      <c r="P1351" s="39">
        <v>42.942549998088026</v>
      </c>
      <c r="Q1351" s="39" t="s">
        <v>103</v>
      </c>
      <c r="R1351" s="39" t="s">
        <v>103</v>
      </c>
      <c r="S1351" s="39">
        <v>1000</v>
      </c>
      <c r="T1351" s="39" t="s">
        <v>103</v>
      </c>
      <c r="U1351" s="39" t="s">
        <v>109</v>
      </c>
      <c r="V1351" s="39" t="s">
        <v>171</v>
      </c>
      <c r="W1351" s="39" t="s">
        <v>103</v>
      </c>
      <c r="X1351" s="39">
        <v>140</v>
      </c>
      <c r="Y1351" s="39">
        <v>140</v>
      </c>
      <c r="Z1351" s="21">
        <v>1</v>
      </c>
      <c r="AA1351" s="22">
        <v>0.14000000000000001</v>
      </c>
      <c r="AB1351" s="20">
        <v>2024</v>
      </c>
      <c r="AC1351" s="20">
        <v>2024</v>
      </c>
      <c r="AD1351" s="23" t="s">
        <v>103</v>
      </c>
      <c r="AE1351" s="23" t="s">
        <v>103</v>
      </c>
      <c r="AF1351" s="2">
        <f t="shared" si="21"/>
        <v>42.942549998088026</v>
      </c>
    </row>
    <row r="1352" spans="1:32" x14ac:dyDescent="0.35">
      <c r="A1352" s="19" t="s">
        <v>1878</v>
      </c>
      <c r="B1352" s="20" t="s">
        <v>32</v>
      </c>
      <c r="C1352" s="20" t="s">
        <v>1254</v>
      </c>
      <c r="D1352" s="20" t="s">
        <v>1254</v>
      </c>
      <c r="E1352" s="20" t="s">
        <v>51</v>
      </c>
      <c r="F1352" s="20"/>
      <c r="G1352" s="20" t="s">
        <v>97</v>
      </c>
      <c r="H1352" s="20" t="s">
        <v>98</v>
      </c>
      <c r="I1352" s="20" t="s">
        <v>174</v>
      </c>
      <c r="J1352" s="39">
        <v>25</v>
      </c>
      <c r="K1352" s="39">
        <v>0</v>
      </c>
      <c r="L1352" s="39" t="s">
        <v>1255</v>
      </c>
      <c r="M1352" s="39" t="s">
        <v>101</v>
      </c>
      <c r="N1352" s="39" t="s">
        <v>103</v>
      </c>
      <c r="O1352" s="39">
        <v>3298.3330000000001</v>
      </c>
      <c r="P1352" s="39">
        <v>39.414518087262437</v>
      </c>
      <c r="Q1352" s="39" t="s">
        <v>103</v>
      </c>
      <c r="R1352" s="39" t="s">
        <v>103</v>
      </c>
      <c r="S1352" s="39">
        <v>1800</v>
      </c>
      <c r="T1352" s="39" t="s">
        <v>103</v>
      </c>
      <c r="U1352" s="39" t="s">
        <v>147</v>
      </c>
      <c r="V1352" s="39" t="s">
        <v>644</v>
      </c>
      <c r="W1352" s="39" t="s">
        <v>103</v>
      </c>
      <c r="X1352" s="39">
        <v>1200</v>
      </c>
      <c r="Y1352" s="39">
        <v>1200</v>
      </c>
      <c r="Z1352" s="21">
        <v>1</v>
      </c>
      <c r="AA1352" s="22">
        <v>0.66666666666666663</v>
      </c>
      <c r="AB1352" s="20">
        <v>2024</v>
      </c>
      <c r="AC1352" s="20">
        <v>2024</v>
      </c>
      <c r="AD1352" s="23" t="s">
        <v>103</v>
      </c>
      <c r="AE1352" s="23" t="s">
        <v>103</v>
      </c>
      <c r="AF1352" s="2">
        <f t="shared" si="21"/>
        <v>39.414518087262437</v>
      </c>
    </row>
    <row r="1353" spans="1:32" x14ac:dyDescent="0.35">
      <c r="A1353" s="19" t="s">
        <v>1879</v>
      </c>
      <c r="B1353" s="20" t="s">
        <v>151</v>
      </c>
      <c r="C1353" s="20" t="s">
        <v>1254</v>
      </c>
      <c r="D1353" s="20" t="s">
        <v>1254</v>
      </c>
      <c r="E1353" s="20" t="s">
        <v>51</v>
      </c>
      <c r="F1353" s="20"/>
      <c r="G1353" s="20" t="s">
        <v>97</v>
      </c>
      <c r="H1353" s="20" t="s">
        <v>98</v>
      </c>
      <c r="I1353" s="20" t="s">
        <v>174</v>
      </c>
      <c r="J1353" s="39">
        <v>25</v>
      </c>
      <c r="K1353" s="39">
        <v>0</v>
      </c>
      <c r="L1353" s="39" t="s">
        <v>1255</v>
      </c>
      <c r="M1353" s="39" t="s">
        <v>101</v>
      </c>
      <c r="N1353" s="39" t="s">
        <v>103</v>
      </c>
      <c r="O1353" s="39" t="s">
        <v>103</v>
      </c>
      <c r="P1353" s="39" t="s">
        <v>103</v>
      </c>
      <c r="Q1353" s="39" t="s">
        <v>103</v>
      </c>
      <c r="R1353" s="39" t="s">
        <v>103</v>
      </c>
      <c r="S1353" s="39">
        <v>1000</v>
      </c>
      <c r="T1353" s="39" t="s">
        <v>103</v>
      </c>
      <c r="U1353" s="39" t="s">
        <v>147</v>
      </c>
      <c r="V1353" s="39" t="s">
        <v>644</v>
      </c>
      <c r="W1353" s="39" t="s">
        <v>103</v>
      </c>
      <c r="X1353" s="39" t="s">
        <v>103</v>
      </c>
      <c r="Y1353" s="39" t="s">
        <v>103</v>
      </c>
      <c r="Z1353" s="21" t="s">
        <v>103</v>
      </c>
      <c r="AA1353" s="22" t="s">
        <v>103</v>
      </c>
      <c r="AB1353" s="20">
        <v>2025</v>
      </c>
      <c r="AC1353" s="20">
        <v>2024</v>
      </c>
      <c r="AD1353" s="23" t="s">
        <v>103</v>
      </c>
      <c r="AE1353" s="23" t="s">
        <v>103</v>
      </c>
      <c r="AF1353" s="2" t="str">
        <f t="shared" si="21"/>
        <v/>
      </c>
    </row>
    <row r="1354" spans="1:32" x14ac:dyDescent="0.35">
      <c r="A1354" s="19" t="s">
        <v>1880</v>
      </c>
      <c r="B1354" s="20" t="s">
        <v>32</v>
      </c>
      <c r="C1354" s="20" t="s">
        <v>1254</v>
      </c>
      <c r="D1354" s="20" t="s">
        <v>1254</v>
      </c>
      <c r="E1354" s="20" t="s">
        <v>25</v>
      </c>
      <c r="F1354" s="20"/>
      <c r="G1354" s="20" t="s">
        <v>97</v>
      </c>
      <c r="H1354" s="20" t="s">
        <v>98</v>
      </c>
      <c r="I1354" s="20" t="s">
        <v>174</v>
      </c>
      <c r="J1354" s="39">
        <v>25</v>
      </c>
      <c r="K1354" s="39">
        <v>0</v>
      </c>
      <c r="L1354" s="39" t="s">
        <v>1255</v>
      </c>
      <c r="M1354" s="39" t="s">
        <v>101</v>
      </c>
      <c r="N1354" s="39" t="s">
        <v>103</v>
      </c>
      <c r="O1354" s="39">
        <v>2550</v>
      </c>
      <c r="P1354" s="39">
        <v>30.472066077779054</v>
      </c>
      <c r="Q1354" s="39" t="s">
        <v>103</v>
      </c>
      <c r="R1354" s="39" t="s">
        <v>103</v>
      </c>
      <c r="S1354" s="39">
        <v>1000</v>
      </c>
      <c r="T1354" s="39" t="s">
        <v>103</v>
      </c>
      <c r="U1354" s="39" t="s">
        <v>104</v>
      </c>
      <c r="V1354" s="39" t="s">
        <v>171</v>
      </c>
      <c r="W1354" s="39" t="s">
        <v>103</v>
      </c>
      <c r="X1354" s="39">
        <v>1000</v>
      </c>
      <c r="Y1354" s="39">
        <v>1000</v>
      </c>
      <c r="Z1354" s="21">
        <v>1</v>
      </c>
      <c r="AA1354" s="22">
        <v>1</v>
      </c>
      <c r="AB1354" s="20">
        <v>2024</v>
      </c>
      <c r="AC1354" s="20">
        <v>2024</v>
      </c>
      <c r="AD1354" s="23" t="s">
        <v>103</v>
      </c>
      <c r="AE1354" s="23" t="s">
        <v>103</v>
      </c>
      <c r="AF1354" s="2">
        <f t="shared" si="21"/>
        <v>30.472066077779054</v>
      </c>
    </row>
    <row r="1355" spans="1:32" x14ac:dyDescent="0.35">
      <c r="A1355" s="19" t="s">
        <v>1881</v>
      </c>
      <c r="B1355" s="20" t="s">
        <v>151</v>
      </c>
      <c r="C1355" s="20" t="s">
        <v>1254</v>
      </c>
      <c r="D1355" s="20" t="s">
        <v>1254</v>
      </c>
      <c r="E1355" s="20" t="s">
        <v>49</v>
      </c>
      <c r="F1355" s="20"/>
      <c r="G1355" s="20" t="s">
        <v>97</v>
      </c>
      <c r="H1355" s="20" t="s">
        <v>98</v>
      </c>
      <c r="I1355" s="20" t="s">
        <v>174</v>
      </c>
      <c r="J1355" s="39">
        <v>25</v>
      </c>
      <c r="K1355" s="39">
        <v>0</v>
      </c>
      <c r="L1355" s="39" t="s">
        <v>1255</v>
      </c>
      <c r="M1355" s="39" t="s">
        <v>101</v>
      </c>
      <c r="N1355" s="39" t="s">
        <v>103</v>
      </c>
      <c r="O1355" s="39" t="s">
        <v>103</v>
      </c>
      <c r="P1355" s="39" t="s">
        <v>103</v>
      </c>
      <c r="Q1355" s="39" t="s">
        <v>103</v>
      </c>
      <c r="R1355" s="39" t="s">
        <v>103</v>
      </c>
      <c r="S1355" s="39">
        <v>300</v>
      </c>
      <c r="T1355" s="39">
        <v>1200</v>
      </c>
      <c r="U1355" s="39" t="s">
        <v>113</v>
      </c>
      <c r="V1355" s="39" t="s">
        <v>171</v>
      </c>
      <c r="W1355" s="39" t="s">
        <v>103</v>
      </c>
      <c r="X1355" s="39" t="s">
        <v>103</v>
      </c>
      <c r="Y1355" s="39" t="s">
        <v>103</v>
      </c>
      <c r="Z1355" s="21" t="s">
        <v>103</v>
      </c>
      <c r="AA1355" s="22" t="s">
        <v>103</v>
      </c>
      <c r="AB1355" s="20">
        <v>2025</v>
      </c>
      <c r="AC1355" s="20">
        <v>2024</v>
      </c>
      <c r="AD1355" s="23" t="s">
        <v>103</v>
      </c>
      <c r="AE1355" s="23" t="s">
        <v>103</v>
      </c>
      <c r="AF1355" s="2" t="str">
        <f t="shared" si="21"/>
        <v/>
      </c>
    </row>
    <row r="1356" spans="1:32" x14ac:dyDescent="0.35">
      <c r="A1356" s="19" t="s">
        <v>1882</v>
      </c>
      <c r="B1356" s="20" t="s">
        <v>151</v>
      </c>
      <c r="C1356" s="20" t="s">
        <v>1254</v>
      </c>
      <c r="D1356" s="20" t="s">
        <v>1254</v>
      </c>
      <c r="E1356" s="20" t="s">
        <v>49</v>
      </c>
      <c r="F1356" s="20"/>
      <c r="G1356" s="20" t="s">
        <v>97</v>
      </c>
      <c r="H1356" s="20" t="s">
        <v>98</v>
      </c>
      <c r="I1356" s="20" t="s">
        <v>174</v>
      </c>
      <c r="J1356" s="39">
        <v>25</v>
      </c>
      <c r="K1356" s="39">
        <v>0</v>
      </c>
      <c r="L1356" s="39" t="s">
        <v>1255</v>
      </c>
      <c r="M1356" s="39" t="s">
        <v>101</v>
      </c>
      <c r="N1356" s="39" t="s">
        <v>103</v>
      </c>
      <c r="O1356" s="39" t="s">
        <v>103</v>
      </c>
      <c r="P1356" s="39" t="s">
        <v>103</v>
      </c>
      <c r="Q1356" s="39" t="s">
        <v>103</v>
      </c>
      <c r="R1356" s="39" t="s">
        <v>103</v>
      </c>
      <c r="S1356" s="39">
        <v>300</v>
      </c>
      <c r="T1356" s="39">
        <v>600</v>
      </c>
      <c r="U1356" s="39" t="s">
        <v>113</v>
      </c>
      <c r="V1356" s="39" t="s">
        <v>171</v>
      </c>
      <c r="W1356" s="39" t="s">
        <v>103</v>
      </c>
      <c r="X1356" s="39" t="s">
        <v>103</v>
      </c>
      <c r="Y1356" s="39" t="s">
        <v>103</v>
      </c>
      <c r="Z1356" s="21" t="s">
        <v>103</v>
      </c>
      <c r="AA1356" s="22" t="s">
        <v>103</v>
      </c>
      <c r="AB1356" s="20">
        <v>2025</v>
      </c>
      <c r="AC1356" s="20">
        <v>2024</v>
      </c>
      <c r="AD1356" s="23" t="s">
        <v>103</v>
      </c>
      <c r="AE1356" s="23" t="s">
        <v>103</v>
      </c>
      <c r="AF1356" s="2" t="str">
        <f t="shared" si="21"/>
        <v/>
      </c>
    </row>
    <row r="1357" spans="1:32" x14ac:dyDescent="0.35">
      <c r="A1357" s="19" t="s">
        <v>1883</v>
      </c>
      <c r="B1357" s="20" t="s">
        <v>32</v>
      </c>
      <c r="C1357" s="20" t="s">
        <v>1254</v>
      </c>
      <c r="D1357" s="20" t="s">
        <v>1254</v>
      </c>
      <c r="E1357" s="20" t="s">
        <v>51</v>
      </c>
      <c r="F1357" s="20"/>
      <c r="G1357" s="20" t="s">
        <v>97</v>
      </c>
      <c r="H1357" s="20" t="s">
        <v>98</v>
      </c>
      <c r="I1357" s="20" t="s">
        <v>174</v>
      </c>
      <c r="J1357" s="39">
        <v>25</v>
      </c>
      <c r="K1357" s="39">
        <v>0</v>
      </c>
      <c r="L1357" s="39" t="s">
        <v>1255</v>
      </c>
      <c r="M1357" s="39" t="s">
        <v>101</v>
      </c>
      <c r="N1357" s="39" t="s">
        <v>103</v>
      </c>
      <c r="O1357" s="39">
        <v>4863.57</v>
      </c>
      <c r="P1357" s="39">
        <v>56.405305165299318</v>
      </c>
      <c r="Q1357" s="39" t="s">
        <v>103</v>
      </c>
      <c r="R1357" s="39" t="s">
        <v>103</v>
      </c>
      <c r="S1357" s="39">
        <v>2400</v>
      </c>
      <c r="T1357" s="39" t="s">
        <v>103</v>
      </c>
      <c r="U1357" s="39" t="s">
        <v>147</v>
      </c>
      <c r="V1357" s="39" t="s">
        <v>644</v>
      </c>
      <c r="W1357" s="39" t="s">
        <v>103</v>
      </c>
      <c r="X1357" s="39">
        <v>448</v>
      </c>
      <c r="Y1357" s="39">
        <v>448</v>
      </c>
      <c r="Z1357" s="21">
        <v>1</v>
      </c>
      <c r="AA1357" s="22">
        <v>0.18666666666666668</v>
      </c>
      <c r="AB1357" s="20">
        <v>2025</v>
      </c>
      <c r="AC1357" s="20">
        <v>2024</v>
      </c>
      <c r="AD1357" s="23" t="s">
        <v>103</v>
      </c>
      <c r="AE1357" s="23" t="s">
        <v>103</v>
      </c>
      <c r="AF1357" s="2">
        <f t="shared" si="21"/>
        <v>56.405305165299318</v>
      </c>
    </row>
    <row r="1358" spans="1:32" x14ac:dyDescent="0.35">
      <c r="A1358" s="19" t="s">
        <v>1884</v>
      </c>
      <c r="B1358" s="20" t="s">
        <v>151</v>
      </c>
      <c r="C1358" s="20" t="s">
        <v>1254</v>
      </c>
      <c r="D1358" s="20" t="s">
        <v>1254</v>
      </c>
      <c r="E1358" s="20" t="s">
        <v>47</v>
      </c>
      <c r="F1358" s="20"/>
      <c r="G1358" s="20" t="s">
        <v>97</v>
      </c>
      <c r="H1358" s="20" t="s">
        <v>98</v>
      </c>
      <c r="I1358" s="20" t="s">
        <v>174</v>
      </c>
      <c r="J1358" s="39">
        <v>25</v>
      </c>
      <c r="K1358" s="39">
        <v>0</v>
      </c>
      <c r="L1358" s="39" t="s">
        <v>1255</v>
      </c>
      <c r="M1358" s="39" t="s">
        <v>101</v>
      </c>
      <c r="N1358" s="39" t="s">
        <v>103</v>
      </c>
      <c r="O1358" s="39" t="s">
        <v>103</v>
      </c>
      <c r="P1358" s="39" t="s">
        <v>103</v>
      </c>
      <c r="Q1358" s="39" t="s">
        <v>103</v>
      </c>
      <c r="R1358" s="39" t="s">
        <v>103</v>
      </c>
      <c r="S1358" s="39">
        <v>1200</v>
      </c>
      <c r="T1358" s="39">
        <v>2400</v>
      </c>
      <c r="U1358" s="39" t="s">
        <v>611</v>
      </c>
      <c r="V1358" s="39" t="s">
        <v>644</v>
      </c>
      <c r="W1358" s="39" t="s">
        <v>103</v>
      </c>
      <c r="X1358" s="39" t="s">
        <v>103</v>
      </c>
      <c r="Y1358" s="39" t="s">
        <v>103</v>
      </c>
      <c r="Z1358" s="21" t="s">
        <v>103</v>
      </c>
      <c r="AA1358" s="22" t="s">
        <v>103</v>
      </c>
      <c r="AB1358" s="20">
        <v>2025</v>
      </c>
      <c r="AC1358" s="20">
        <v>2024</v>
      </c>
      <c r="AD1358" s="23" t="s">
        <v>103</v>
      </c>
      <c r="AE1358" s="23" t="s">
        <v>103</v>
      </c>
      <c r="AF1358" s="2" t="str">
        <f t="shared" si="21"/>
        <v/>
      </c>
    </row>
    <row r="1359" spans="1:32" x14ac:dyDescent="0.35">
      <c r="A1359" s="19" t="s">
        <v>1885</v>
      </c>
      <c r="B1359" s="20" t="s">
        <v>32</v>
      </c>
      <c r="C1359" s="20" t="s">
        <v>1254</v>
      </c>
      <c r="D1359" s="20" t="s">
        <v>1254</v>
      </c>
      <c r="E1359" s="20" t="s">
        <v>47</v>
      </c>
      <c r="F1359" s="20"/>
      <c r="G1359" s="20" t="s">
        <v>97</v>
      </c>
      <c r="H1359" s="20" t="s">
        <v>98</v>
      </c>
      <c r="I1359" s="20" t="s">
        <v>174</v>
      </c>
      <c r="J1359" s="39">
        <v>25</v>
      </c>
      <c r="K1359" s="39">
        <v>0</v>
      </c>
      <c r="L1359" s="39" t="s">
        <v>1255</v>
      </c>
      <c r="M1359" s="39" t="s">
        <v>101</v>
      </c>
      <c r="N1359" s="39" t="s">
        <v>103</v>
      </c>
      <c r="O1359" s="39">
        <v>3093.92</v>
      </c>
      <c r="P1359" s="39">
        <v>35.88177033681491</v>
      </c>
      <c r="Q1359" s="39" t="s">
        <v>103</v>
      </c>
      <c r="R1359" s="39" t="s">
        <v>103</v>
      </c>
      <c r="S1359" s="39">
        <v>1200</v>
      </c>
      <c r="T1359" s="39">
        <v>1200</v>
      </c>
      <c r="U1359" s="39" t="s">
        <v>611</v>
      </c>
      <c r="V1359" s="39" t="s">
        <v>644</v>
      </c>
      <c r="W1359" s="39" t="s">
        <v>103</v>
      </c>
      <c r="X1359" s="39">
        <v>1200</v>
      </c>
      <c r="Y1359" s="39">
        <v>1200</v>
      </c>
      <c r="Z1359" s="21">
        <v>1</v>
      </c>
      <c r="AA1359" s="22">
        <v>1</v>
      </c>
      <c r="AB1359" s="20">
        <v>2025</v>
      </c>
      <c r="AC1359" s="20">
        <v>2024</v>
      </c>
      <c r="AD1359" s="23" t="s">
        <v>103</v>
      </c>
      <c r="AE1359" s="23" t="s">
        <v>103</v>
      </c>
      <c r="AF1359" s="2">
        <f t="shared" si="21"/>
        <v>35.88177033681491</v>
      </c>
    </row>
    <row r="1360" spans="1:32" x14ac:dyDescent="0.35">
      <c r="A1360" s="19" t="s">
        <v>1886</v>
      </c>
      <c r="B1360" s="20" t="s">
        <v>32</v>
      </c>
      <c r="C1360" s="20" t="s">
        <v>1254</v>
      </c>
      <c r="D1360" s="20" t="s">
        <v>1254</v>
      </c>
      <c r="E1360" s="20" t="s">
        <v>25</v>
      </c>
      <c r="F1360" s="20"/>
      <c r="G1360" s="20" t="s">
        <v>97</v>
      </c>
      <c r="H1360" s="20" t="s">
        <v>98</v>
      </c>
      <c r="I1360" s="20" t="s">
        <v>174</v>
      </c>
      <c r="J1360" s="39">
        <v>25</v>
      </c>
      <c r="K1360" s="39">
        <v>0</v>
      </c>
      <c r="L1360" s="39" t="s">
        <v>1255</v>
      </c>
      <c r="M1360" s="39" t="s">
        <v>101</v>
      </c>
      <c r="N1360" s="39" t="s">
        <v>103</v>
      </c>
      <c r="O1360" s="39">
        <v>3298.333333</v>
      </c>
      <c r="P1360" s="39">
        <v>39.414522066555776</v>
      </c>
      <c r="Q1360" s="39" t="s">
        <v>103</v>
      </c>
      <c r="R1360" s="39" t="s">
        <v>103</v>
      </c>
      <c r="S1360" s="39">
        <v>1000</v>
      </c>
      <c r="T1360" s="39">
        <v>600</v>
      </c>
      <c r="U1360" s="39" t="s">
        <v>104</v>
      </c>
      <c r="V1360" s="39" t="s">
        <v>171</v>
      </c>
      <c r="W1360" s="39" t="s">
        <v>103</v>
      </c>
      <c r="X1360" s="39">
        <v>600</v>
      </c>
      <c r="Y1360" s="39">
        <v>600</v>
      </c>
      <c r="Z1360" s="21">
        <v>1</v>
      </c>
      <c r="AA1360" s="22">
        <v>0.6</v>
      </c>
      <c r="AB1360" s="20">
        <v>2024</v>
      </c>
      <c r="AC1360" s="20">
        <v>2024</v>
      </c>
      <c r="AD1360" s="23" t="s">
        <v>103</v>
      </c>
      <c r="AE1360" s="23" t="s">
        <v>103</v>
      </c>
      <c r="AF1360" s="2">
        <f t="shared" si="21"/>
        <v>39.414522066555776</v>
      </c>
    </row>
    <row r="1361" spans="1:32" x14ac:dyDescent="0.35">
      <c r="A1361" s="19" t="s">
        <v>1887</v>
      </c>
      <c r="B1361" s="20" t="s">
        <v>151</v>
      </c>
      <c r="C1361" s="20" t="s">
        <v>1254</v>
      </c>
      <c r="D1361" s="20" t="s">
        <v>1254</v>
      </c>
      <c r="E1361" s="20" t="s">
        <v>47</v>
      </c>
      <c r="F1361" s="20"/>
      <c r="G1361" s="20" t="s">
        <v>97</v>
      </c>
      <c r="H1361" s="20" t="s">
        <v>98</v>
      </c>
      <c r="I1361" s="20" t="s">
        <v>174</v>
      </c>
      <c r="J1361" s="39">
        <v>25</v>
      </c>
      <c r="K1361" s="39">
        <v>0</v>
      </c>
      <c r="L1361" s="39" t="s">
        <v>1255</v>
      </c>
      <c r="M1361" s="39" t="s">
        <v>101</v>
      </c>
      <c r="N1361" s="39" t="s">
        <v>103</v>
      </c>
      <c r="O1361" s="39" t="s">
        <v>103</v>
      </c>
      <c r="P1361" s="39" t="s">
        <v>103</v>
      </c>
      <c r="Q1361" s="39">
        <v>3050</v>
      </c>
      <c r="R1361" s="39" t="s">
        <v>103</v>
      </c>
      <c r="S1361" s="39">
        <v>600</v>
      </c>
      <c r="T1361" s="39" t="s">
        <v>103</v>
      </c>
      <c r="U1361" s="39" t="s">
        <v>611</v>
      </c>
      <c r="V1361" s="39" t="s">
        <v>644</v>
      </c>
      <c r="W1361" s="39" t="s">
        <v>103</v>
      </c>
      <c r="X1361" s="39" t="s">
        <v>103</v>
      </c>
      <c r="Y1361" s="39" t="s">
        <v>103</v>
      </c>
      <c r="Z1361" s="21" t="s">
        <v>103</v>
      </c>
      <c r="AA1361" s="22" t="s">
        <v>103</v>
      </c>
      <c r="AB1361" s="20">
        <v>2025</v>
      </c>
      <c r="AC1361" s="20">
        <v>2024</v>
      </c>
      <c r="AD1361" s="23" t="s">
        <v>103</v>
      </c>
      <c r="AE1361" s="23" t="s">
        <v>103</v>
      </c>
      <c r="AF1361" s="2" t="str">
        <f t="shared" si="21"/>
        <v/>
      </c>
    </row>
    <row r="1362" spans="1:32" x14ac:dyDescent="0.35">
      <c r="A1362" s="19" t="s">
        <v>1888</v>
      </c>
      <c r="B1362" s="20" t="s">
        <v>151</v>
      </c>
      <c r="C1362" s="20" t="s">
        <v>1254</v>
      </c>
      <c r="D1362" s="20" t="s">
        <v>1254</v>
      </c>
      <c r="E1362" s="20" t="s">
        <v>26</v>
      </c>
      <c r="F1362" s="20"/>
      <c r="G1362" s="20" t="s">
        <v>97</v>
      </c>
      <c r="H1362" s="20" t="s">
        <v>98</v>
      </c>
      <c r="I1362" s="20" t="s">
        <v>174</v>
      </c>
      <c r="J1362" s="39">
        <v>25</v>
      </c>
      <c r="K1362" s="39">
        <v>0</v>
      </c>
      <c r="L1362" s="39" t="s">
        <v>1255</v>
      </c>
      <c r="M1362" s="39" t="s">
        <v>101</v>
      </c>
      <c r="N1362" s="39" t="s">
        <v>103</v>
      </c>
      <c r="O1362" s="39" t="s">
        <v>103</v>
      </c>
      <c r="P1362" s="39" t="s">
        <v>103</v>
      </c>
      <c r="Q1362" s="39" t="s">
        <v>103</v>
      </c>
      <c r="R1362" s="39" t="s">
        <v>103</v>
      </c>
      <c r="S1362" s="39">
        <v>500</v>
      </c>
      <c r="T1362" s="39" t="s">
        <v>103</v>
      </c>
      <c r="U1362" s="39" t="s">
        <v>268</v>
      </c>
      <c r="V1362" s="39" t="s">
        <v>171</v>
      </c>
      <c r="W1362" s="39" t="s">
        <v>103</v>
      </c>
      <c r="X1362" s="39" t="s">
        <v>103</v>
      </c>
      <c r="Y1362" s="39" t="s">
        <v>103</v>
      </c>
      <c r="Z1362" s="21" t="s">
        <v>103</v>
      </c>
      <c r="AA1362" s="22" t="s">
        <v>103</v>
      </c>
      <c r="AB1362" s="20">
        <v>2025</v>
      </c>
      <c r="AC1362" s="20">
        <v>2024</v>
      </c>
      <c r="AD1362" s="23" t="s">
        <v>103</v>
      </c>
      <c r="AE1362" s="23" t="s">
        <v>103</v>
      </c>
      <c r="AF1362" s="2" t="str">
        <f t="shared" si="21"/>
        <v/>
      </c>
    </row>
    <row r="1363" spans="1:32" x14ac:dyDescent="0.35">
      <c r="A1363" s="19" t="s">
        <v>1889</v>
      </c>
      <c r="B1363" s="20" t="s">
        <v>32</v>
      </c>
      <c r="C1363" s="20" t="s">
        <v>1254</v>
      </c>
      <c r="D1363" s="20" t="s">
        <v>1254</v>
      </c>
      <c r="E1363" s="20" t="s">
        <v>49</v>
      </c>
      <c r="F1363" s="20"/>
      <c r="G1363" s="20" t="s">
        <v>97</v>
      </c>
      <c r="H1363" s="20" t="s">
        <v>98</v>
      </c>
      <c r="I1363" s="20" t="s">
        <v>174</v>
      </c>
      <c r="J1363" s="39">
        <v>25</v>
      </c>
      <c r="K1363" s="39">
        <v>0</v>
      </c>
      <c r="L1363" s="39" t="s">
        <v>1255</v>
      </c>
      <c r="M1363" s="39" t="s">
        <v>101</v>
      </c>
      <c r="N1363" s="39" t="s">
        <v>103</v>
      </c>
      <c r="O1363" s="39" t="s">
        <v>103</v>
      </c>
      <c r="P1363" s="39" t="s">
        <v>103</v>
      </c>
      <c r="Q1363" s="39" t="s">
        <v>103</v>
      </c>
      <c r="R1363" s="39" t="s">
        <v>103</v>
      </c>
      <c r="S1363" s="39">
        <v>400</v>
      </c>
      <c r="T1363" s="39">
        <v>800</v>
      </c>
      <c r="U1363" s="39" t="s">
        <v>113</v>
      </c>
      <c r="V1363" s="39" t="s">
        <v>171</v>
      </c>
      <c r="W1363" s="39">
        <v>1000</v>
      </c>
      <c r="X1363" s="39">
        <v>500</v>
      </c>
      <c r="Y1363" s="39">
        <v>500</v>
      </c>
      <c r="Z1363" s="21">
        <v>1</v>
      </c>
      <c r="AA1363" s="22">
        <v>1.25</v>
      </c>
      <c r="AB1363" s="20">
        <v>2024</v>
      </c>
      <c r="AC1363" s="20">
        <v>2024</v>
      </c>
      <c r="AD1363" s="23" t="s">
        <v>103</v>
      </c>
      <c r="AE1363" s="23" t="s">
        <v>103</v>
      </c>
      <c r="AF1363" s="2" t="str">
        <f t="shared" si="21"/>
        <v/>
      </c>
    </row>
    <row r="1364" spans="1:32" x14ac:dyDescent="0.35">
      <c r="A1364" s="19" t="s">
        <v>1890</v>
      </c>
      <c r="B1364" s="20" t="s">
        <v>151</v>
      </c>
      <c r="C1364" s="20" t="s">
        <v>1254</v>
      </c>
      <c r="D1364" s="20" t="s">
        <v>1254</v>
      </c>
      <c r="E1364" s="20" t="s">
        <v>25</v>
      </c>
      <c r="F1364" s="20"/>
      <c r="G1364" s="20" t="s">
        <v>97</v>
      </c>
      <c r="H1364" s="20" t="s">
        <v>98</v>
      </c>
      <c r="I1364" s="20" t="s">
        <v>174</v>
      </c>
      <c r="J1364" s="39">
        <v>25</v>
      </c>
      <c r="K1364" s="39">
        <v>0</v>
      </c>
      <c r="L1364" s="39" t="s">
        <v>1255</v>
      </c>
      <c r="M1364" s="39" t="s">
        <v>101</v>
      </c>
      <c r="N1364" s="39" t="s">
        <v>103</v>
      </c>
      <c r="O1364" s="39" t="s">
        <v>103</v>
      </c>
      <c r="P1364" s="39" t="s">
        <v>103</v>
      </c>
      <c r="Q1364" s="39" t="s">
        <v>103</v>
      </c>
      <c r="R1364" s="39" t="s">
        <v>103</v>
      </c>
      <c r="S1364" s="39">
        <v>320</v>
      </c>
      <c r="T1364" s="39" t="s">
        <v>103</v>
      </c>
      <c r="U1364" s="39" t="s">
        <v>104</v>
      </c>
      <c r="V1364" s="39" t="s">
        <v>171</v>
      </c>
      <c r="W1364" s="39" t="s">
        <v>103</v>
      </c>
      <c r="X1364" s="39" t="s">
        <v>103</v>
      </c>
      <c r="Y1364" s="39" t="s">
        <v>103</v>
      </c>
      <c r="Z1364" s="21" t="s">
        <v>103</v>
      </c>
      <c r="AA1364" s="22" t="s">
        <v>103</v>
      </c>
      <c r="AB1364" s="20">
        <v>2025</v>
      </c>
      <c r="AC1364" s="20">
        <v>2024</v>
      </c>
      <c r="AD1364" s="23" t="s">
        <v>103</v>
      </c>
      <c r="AE1364" s="23" t="s">
        <v>103</v>
      </c>
      <c r="AF1364" s="2" t="str">
        <f t="shared" si="21"/>
        <v/>
      </c>
    </row>
    <row r="1365" spans="1:32" x14ac:dyDescent="0.35">
      <c r="A1365" s="19" t="s">
        <v>1891</v>
      </c>
      <c r="B1365" s="20" t="s">
        <v>32</v>
      </c>
      <c r="C1365" s="20" t="s">
        <v>1254</v>
      </c>
      <c r="D1365" s="20" t="s">
        <v>1254</v>
      </c>
      <c r="E1365" s="20" t="s">
        <v>49</v>
      </c>
      <c r="F1365" s="20"/>
      <c r="G1365" s="20" t="s">
        <v>97</v>
      </c>
      <c r="H1365" s="20" t="s">
        <v>98</v>
      </c>
      <c r="I1365" s="20" t="s">
        <v>174</v>
      </c>
      <c r="J1365" s="39">
        <v>25</v>
      </c>
      <c r="K1365" s="39">
        <v>0</v>
      </c>
      <c r="L1365" s="39" t="s">
        <v>1255</v>
      </c>
      <c r="M1365" s="39" t="s">
        <v>101</v>
      </c>
      <c r="N1365" s="39" t="s">
        <v>103</v>
      </c>
      <c r="O1365" s="39" t="s">
        <v>103</v>
      </c>
      <c r="P1365" s="39" t="s">
        <v>103</v>
      </c>
      <c r="Q1365" s="39" t="s">
        <v>103</v>
      </c>
      <c r="R1365" s="39" t="s">
        <v>103</v>
      </c>
      <c r="S1365" s="39">
        <v>500</v>
      </c>
      <c r="T1365" s="39">
        <v>1000</v>
      </c>
      <c r="U1365" s="39" t="s">
        <v>113</v>
      </c>
      <c r="V1365" s="39" t="s">
        <v>171</v>
      </c>
      <c r="W1365" s="39" t="s">
        <v>103</v>
      </c>
      <c r="X1365" s="39">
        <v>500</v>
      </c>
      <c r="Y1365" s="39">
        <v>500</v>
      </c>
      <c r="Z1365" s="21">
        <v>1</v>
      </c>
      <c r="AA1365" s="22">
        <v>1</v>
      </c>
      <c r="AB1365" s="20">
        <v>2024</v>
      </c>
      <c r="AC1365" s="20">
        <v>2024</v>
      </c>
      <c r="AD1365" s="23" t="s">
        <v>103</v>
      </c>
      <c r="AE1365" s="23" t="s">
        <v>103</v>
      </c>
      <c r="AF1365" s="2" t="str">
        <f t="shared" si="21"/>
        <v/>
      </c>
    </row>
    <row r="1366" spans="1:32" x14ac:dyDescent="0.35">
      <c r="A1366" s="19" t="s">
        <v>1892</v>
      </c>
      <c r="B1366" s="20" t="s">
        <v>151</v>
      </c>
      <c r="C1366" s="20" t="s">
        <v>1254</v>
      </c>
      <c r="D1366" s="20" t="s">
        <v>1254</v>
      </c>
      <c r="E1366" s="20" t="s">
        <v>25</v>
      </c>
      <c r="F1366" s="20"/>
      <c r="G1366" s="20" t="s">
        <v>97</v>
      </c>
      <c r="H1366" s="20" t="s">
        <v>98</v>
      </c>
      <c r="I1366" s="20" t="s">
        <v>174</v>
      </c>
      <c r="J1366" s="39">
        <v>25</v>
      </c>
      <c r="K1366" s="39">
        <v>0</v>
      </c>
      <c r="L1366" s="39" t="s">
        <v>1255</v>
      </c>
      <c r="M1366" s="39" t="s">
        <v>101</v>
      </c>
      <c r="N1366" s="39" t="s">
        <v>103</v>
      </c>
      <c r="O1366" s="39" t="s">
        <v>103</v>
      </c>
      <c r="P1366" s="39" t="s">
        <v>103</v>
      </c>
      <c r="Q1366" s="39" t="s">
        <v>103</v>
      </c>
      <c r="R1366" s="39" t="s">
        <v>103</v>
      </c>
      <c r="S1366" s="39">
        <v>1200</v>
      </c>
      <c r="T1366" s="39" t="s">
        <v>103</v>
      </c>
      <c r="U1366" s="39" t="s">
        <v>104</v>
      </c>
      <c r="V1366" s="39" t="s">
        <v>171</v>
      </c>
      <c r="W1366" s="39" t="s">
        <v>103</v>
      </c>
      <c r="X1366" s="39" t="s">
        <v>103</v>
      </c>
      <c r="Y1366" s="39" t="s">
        <v>103</v>
      </c>
      <c r="Z1366" s="21" t="s">
        <v>103</v>
      </c>
      <c r="AA1366" s="22" t="s">
        <v>103</v>
      </c>
      <c r="AB1366" s="20">
        <v>2025</v>
      </c>
      <c r="AC1366" s="20">
        <v>2024</v>
      </c>
      <c r="AD1366" s="23" t="s">
        <v>103</v>
      </c>
      <c r="AE1366" s="23" t="s">
        <v>103</v>
      </c>
      <c r="AF1366" s="2" t="str">
        <f t="shared" si="21"/>
        <v/>
      </c>
    </row>
    <row r="1367" spans="1:32" x14ac:dyDescent="0.35">
      <c r="A1367" s="19" t="s">
        <v>1893</v>
      </c>
      <c r="B1367" s="20" t="s">
        <v>151</v>
      </c>
      <c r="C1367" s="20" t="s">
        <v>1254</v>
      </c>
      <c r="D1367" s="20" t="s">
        <v>1254</v>
      </c>
      <c r="E1367" s="20" t="s">
        <v>26</v>
      </c>
      <c r="F1367" s="20"/>
      <c r="G1367" s="20" t="s">
        <v>97</v>
      </c>
      <c r="H1367" s="20" t="s">
        <v>98</v>
      </c>
      <c r="I1367" s="20" t="s">
        <v>174</v>
      </c>
      <c r="J1367" s="39">
        <v>25</v>
      </c>
      <c r="K1367" s="39">
        <v>0</v>
      </c>
      <c r="L1367" s="39" t="s">
        <v>1255</v>
      </c>
      <c r="M1367" s="39" t="s">
        <v>101</v>
      </c>
      <c r="N1367" s="39" t="s">
        <v>103</v>
      </c>
      <c r="O1367" s="39" t="s">
        <v>103</v>
      </c>
      <c r="P1367" s="39" t="s">
        <v>103</v>
      </c>
      <c r="Q1367" s="39" t="s">
        <v>103</v>
      </c>
      <c r="R1367" s="39" t="s">
        <v>103</v>
      </c>
      <c r="S1367" s="39">
        <v>4000</v>
      </c>
      <c r="T1367" s="39" t="s">
        <v>103</v>
      </c>
      <c r="U1367" s="39" t="s">
        <v>268</v>
      </c>
      <c r="V1367" s="39" t="s">
        <v>171</v>
      </c>
      <c r="W1367" s="39" t="s">
        <v>103</v>
      </c>
      <c r="X1367" s="39" t="s">
        <v>103</v>
      </c>
      <c r="Y1367" s="39" t="s">
        <v>103</v>
      </c>
      <c r="Z1367" s="21" t="s">
        <v>103</v>
      </c>
      <c r="AA1367" s="22" t="s">
        <v>103</v>
      </c>
      <c r="AB1367" s="20">
        <v>2025</v>
      </c>
      <c r="AC1367" s="20">
        <v>2024</v>
      </c>
      <c r="AD1367" s="23" t="s">
        <v>103</v>
      </c>
      <c r="AE1367" s="23" t="s">
        <v>103</v>
      </c>
      <c r="AF1367" s="2" t="str">
        <f t="shared" si="21"/>
        <v/>
      </c>
    </row>
    <row r="1368" spans="1:32" x14ac:dyDescent="0.35">
      <c r="A1368" s="19" t="s">
        <v>1894</v>
      </c>
      <c r="B1368" s="20" t="s">
        <v>32</v>
      </c>
      <c r="C1368" s="20" t="s">
        <v>1254</v>
      </c>
      <c r="D1368" s="20" t="s">
        <v>1254</v>
      </c>
      <c r="E1368" s="20" t="s">
        <v>25</v>
      </c>
      <c r="F1368" s="20"/>
      <c r="G1368" s="20" t="s">
        <v>97</v>
      </c>
      <c r="H1368" s="20" t="s">
        <v>98</v>
      </c>
      <c r="I1368" s="20" t="s">
        <v>174</v>
      </c>
      <c r="J1368" s="39">
        <v>25</v>
      </c>
      <c r="K1368" s="39">
        <v>0</v>
      </c>
      <c r="L1368" s="39" t="s">
        <v>1255</v>
      </c>
      <c r="M1368" s="39" t="s">
        <v>101</v>
      </c>
      <c r="N1368" s="39" t="s">
        <v>103</v>
      </c>
      <c r="O1368" s="39">
        <v>2568.8725490000002</v>
      </c>
      <c r="P1368" s="39">
        <v>30.697589826870868</v>
      </c>
      <c r="Q1368" s="39" t="s">
        <v>103</v>
      </c>
      <c r="R1368" s="39" t="s">
        <v>103</v>
      </c>
      <c r="S1368" s="39">
        <v>1200</v>
      </c>
      <c r="T1368" s="39" t="s">
        <v>103</v>
      </c>
      <c r="U1368" s="39" t="s">
        <v>104</v>
      </c>
      <c r="V1368" s="39" t="s">
        <v>171</v>
      </c>
      <c r="W1368" s="39" t="s">
        <v>103</v>
      </c>
      <c r="X1368" s="39">
        <v>816</v>
      </c>
      <c r="Y1368" s="39">
        <v>816</v>
      </c>
      <c r="Z1368" s="21">
        <v>1</v>
      </c>
      <c r="AA1368" s="22">
        <v>0.68</v>
      </c>
      <c r="AB1368" s="20">
        <v>2024</v>
      </c>
      <c r="AC1368" s="20">
        <v>2024</v>
      </c>
      <c r="AD1368" s="23" t="s">
        <v>103</v>
      </c>
      <c r="AE1368" s="23" t="s">
        <v>103</v>
      </c>
      <c r="AF1368" s="2">
        <f t="shared" si="21"/>
        <v>30.697589826870868</v>
      </c>
    </row>
    <row r="1369" spans="1:32" x14ac:dyDescent="0.35">
      <c r="A1369" s="19" t="s">
        <v>1895</v>
      </c>
      <c r="B1369" s="20" t="s">
        <v>32</v>
      </c>
      <c r="C1369" s="20" t="s">
        <v>1254</v>
      </c>
      <c r="D1369" s="20" t="s">
        <v>1254</v>
      </c>
      <c r="E1369" s="20" t="s">
        <v>51</v>
      </c>
      <c r="F1369" s="20"/>
      <c r="G1369" s="20" t="s">
        <v>97</v>
      </c>
      <c r="H1369" s="20" t="s">
        <v>98</v>
      </c>
      <c r="I1369" s="20" t="s">
        <v>174</v>
      </c>
      <c r="J1369" s="39">
        <v>25</v>
      </c>
      <c r="K1369" s="39">
        <v>0</v>
      </c>
      <c r="L1369" s="39" t="s">
        <v>1255</v>
      </c>
      <c r="M1369" s="39" t="s">
        <v>101</v>
      </c>
      <c r="N1369" s="39" t="s">
        <v>103</v>
      </c>
      <c r="O1369" s="39">
        <v>4696.05</v>
      </c>
      <c r="P1369" s="39">
        <v>56.116998393942872</v>
      </c>
      <c r="Q1369" s="39" t="s">
        <v>103</v>
      </c>
      <c r="R1369" s="39" t="s">
        <v>103</v>
      </c>
      <c r="S1369" s="39">
        <v>1200</v>
      </c>
      <c r="T1369" s="39" t="s">
        <v>103</v>
      </c>
      <c r="U1369" s="39" t="s">
        <v>147</v>
      </c>
      <c r="V1369" s="39" t="s">
        <v>644</v>
      </c>
      <c r="W1369" s="39" t="s">
        <v>103</v>
      </c>
      <c r="X1369" s="39">
        <v>760</v>
      </c>
      <c r="Y1369" s="39">
        <v>760</v>
      </c>
      <c r="Z1369" s="21">
        <v>1</v>
      </c>
      <c r="AA1369" s="22">
        <v>0.6333333333333333</v>
      </c>
      <c r="AB1369" s="20">
        <v>2024</v>
      </c>
      <c r="AC1369" s="20">
        <v>2024</v>
      </c>
      <c r="AD1369" s="23" t="s">
        <v>103</v>
      </c>
      <c r="AE1369" s="23" t="s">
        <v>103</v>
      </c>
      <c r="AF1369" s="2">
        <f t="shared" si="21"/>
        <v>56.116998393942872</v>
      </c>
    </row>
    <row r="1370" spans="1:32" x14ac:dyDescent="0.35">
      <c r="A1370" s="19" t="s">
        <v>1896</v>
      </c>
      <c r="B1370" s="20" t="s">
        <v>151</v>
      </c>
      <c r="C1370" s="20" t="s">
        <v>1254</v>
      </c>
      <c r="D1370" s="20" t="s">
        <v>1254</v>
      </c>
      <c r="E1370" s="20" t="s">
        <v>49</v>
      </c>
      <c r="F1370" s="20" t="s">
        <v>96</v>
      </c>
      <c r="G1370" s="20" t="s">
        <v>97</v>
      </c>
      <c r="H1370" s="20" t="s">
        <v>98</v>
      </c>
      <c r="I1370" s="20" t="s">
        <v>174</v>
      </c>
      <c r="J1370" s="39">
        <v>25</v>
      </c>
      <c r="K1370" s="39">
        <v>0</v>
      </c>
      <c r="L1370" s="39" t="s">
        <v>1255</v>
      </c>
      <c r="M1370" s="39" t="s">
        <v>101</v>
      </c>
      <c r="N1370" s="39" t="s">
        <v>103</v>
      </c>
      <c r="O1370" s="39" t="s">
        <v>103</v>
      </c>
      <c r="P1370" s="39" t="s">
        <v>103</v>
      </c>
      <c r="Q1370" s="39" t="s">
        <v>103</v>
      </c>
      <c r="R1370" s="39" t="s">
        <v>103</v>
      </c>
      <c r="S1370" s="39">
        <v>200</v>
      </c>
      <c r="T1370" s="39">
        <v>1600</v>
      </c>
      <c r="U1370" s="39" t="s">
        <v>113</v>
      </c>
      <c r="V1370" s="39" t="s">
        <v>171</v>
      </c>
      <c r="W1370" s="39" t="s">
        <v>103</v>
      </c>
      <c r="X1370" s="39" t="s">
        <v>103</v>
      </c>
      <c r="Y1370" s="39" t="s">
        <v>103</v>
      </c>
      <c r="Z1370" s="21" t="s">
        <v>103</v>
      </c>
      <c r="AA1370" s="22" t="s">
        <v>103</v>
      </c>
      <c r="AB1370" s="20">
        <v>2025</v>
      </c>
      <c r="AC1370" s="20">
        <v>2024</v>
      </c>
      <c r="AD1370" s="23" t="s">
        <v>103</v>
      </c>
      <c r="AE1370" s="23" t="s">
        <v>103</v>
      </c>
      <c r="AF1370" s="2" t="str">
        <f t="shared" si="21"/>
        <v/>
      </c>
    </row>
    <row r="1371" spans="1:32" x14ac:dyDescent="0.35">
      <c r="A1371" s="19" t="s">
        <v>1897</v>
      </c>
      <c r="B1371" s="20" t="s">
        <v>151</v>
      </c>
      <c r="C1371" s="20" t="s">
        <v>1254</v>
      </c>
      <c r="D1371" s="20" t="s">
        <v>1254</v>
      </c>
      <c r="E1371" s="20" t="s">
        <v>47</v>
      </c>
      <c r="F1371" s="20"/>
      <c r="G1371" s="20" t="s">
        <v>97</v>
      </c>
      <c r="H1371" s="20" t="s">
        <v>98</v>
      </c>
      <c r="I1371" s="20" t="s">
        <v>174</v>
      </c>
      <c r="J1371" s="39">
        <v>25</v>
      </c>
      <c r="K1371" s="39">
        <v>0</v>
      </c>
      <c r="L1371" s="39" t="s">
        <v>1255</v>
      </c>
      <c r="M1371" s="39" t="s">
        <v>101</v>
      </c>
      <c r="N1371" s="39" t="s">
        <v>103</v>
      </c>
      <c r="O1371" s="39" t="s">
        <v>103</v>
      </c>
      <c r="P1371" s="39" t="s">
        <v>103</v>
      </c>
      <c r="Q1371" s="39" t="s">
        <v>103</v>
      </c>
      <c r="R1371" s="39" t="s">
        <v>103</v>
      </c>
      <c r="S1371" s="39">
        <v>1200</v>
      </c>
      <c r="T1371" s="39" t="s">
        <v>103</v>
      </c>
      <c r="U1371" s="39" t="s">
        <v>129</v>
      </c>
      <c r="V1371" s="39" t="s">
        <v>644</v>
      </c>
      <c r="W1371" s="39" t="s">
        <v>103</v>
      </c>
      <c r="X1371" s="39" t="s">
        <v>103</v>
      </c>
      <c r="Y1371" s="39" t="s">
        <v>103</v>
      </c>
      <c r="Z1371" s="21" t="s">
        <v>103</v>
      </c>
      <c r="AA1371" s="22" t="s">
        <v>103</v>
      </c>
      <c r="AB1371" s="20">
        <v>2025</v>
      </c>
      <c r="AC1371" s="20">
        <v>2024</v>
      </c>
      <c r="AD1371" s="23" t="s">
        <v>103</v>
      </c>
      <c r="AE1371" s="23" t="s">
        <v>103</v>
      </c>
      <c r="AF1371" s="2" t="str">
        <f t="shared" si="21"/>
        <v/>
      </c>
    </row>
    <row r="1372" spans="1:32" x14ac:dyDescent="0.35">
      <c r="A1372" s="19" t="s">
        <v>1898</v>
      </c>
      <c r="B1372" s="20" t="s">
        <v>32</v>
      </c>
      <c r="C1372" s="20" t="s">
        <v>1254</v>
      </c>
      <c r="D1372" s="20" t="s">
        <v>1254</v>
      </c>
      <c r="E1372" s="20" t="s">
        <v>51</v>
      </c>
      <c r="F1372" s="20"/>
      <c r="G1372" s="20" t="s">
        <v>97</v>
      </c>
      <c r="H1372" s="20" t="s">
        <v>98</v>
      </c>
      <c r="I1372" s="20" t="s">
        <v>174</v>
      </c>
      <c r="J1372" s="39">
        <v>25</v>
      </c>
      <c r="K1372" s="39">
        <v>0</v>
      </c>
      <c r="L1372" s="39" t="s">
        <v>1255</v>
      </c>
      <c r="M1372" s="39" t="s">
        <v>101</v>
      </c>
      <c r="N1372" s="39" t="s">
        <v>103</v>
      </c>
      <c r="O1372" s="39">
        <v>3351.67</v>
      </c>
      <c r="P1372" s="39">
        <v>38.871028722395032</v>
      </c>
      <c r="Q1372" s="39" t="s">
        <v>103</v>
      </c>
      <c r="R1372" s="39" t="s">
        <v>103</v>
      </c>
      <c r="S1372" s="39">
        <v>1800</v>
      </c>
      <c r="T1372" s="39" t="s">
        <v>103</v>
      </c>
      <c r="U1372" s="39" t="s">
        <v>147</v>
      </c>
      <c r="V1372" s="39" t="s">
        <v>644</v>
      </c>
      <c r="W1372" s="39" t="s">
        <v>103</v>
      </c>
      <c r="X1372" s="39">
        <v>1200</v>
      </c>
      <c r="Y1372" s="39">
        <v>1200</v>
      </c>
      <c r="Z1372" s="21">
        <v>1</v>
      </c>
      <c r="AA1372" s="22">
        <v>0.66666666666666663</v>
      </c>
      <c r="AB1372" s="20">
        <v>2025</v>
      </c>
      <c r="AC1372" s="20">
        <v>2024</v>
      </c>
      <c r="AD1372" s="23" t="s">
        <v>103</v>
      </c>
      <c r="AE1372" s="23" t="s">
        <v>103</v>
      </c>
      <c r="AF1372" s="2">
        <f t="shared" si="21"/>
        <v>38.871028722395032</v>
      </c>
    </row>
    <row r="1373" spans="1:32" x14ac:dyDescent="0.35">
      <c r="A1373" s="19" t="s">
        <v>1899</v>
      </c>
      <c r="B1373" s="20" t="s">
        <v>151</v>
      </c>
      <c r="C1373" s="20" t="s">
        <v>1254</v>
      </c>
      <c r="D1373" s="20" t="s">
        <v>1254</v>
      </c>
      <c r="E1373" s="20" t="s">
        <v>25</v>
      </c>
      <c r="F1373" s="20"/>
      <c r="G1373" s="20" t="s">
        <v>97</v>
      </c>
      <c r="H1373" s="20" t="s">
        <v>98</v>
      </c>
      <c r="I1373" s="20" t="s">
        <v>174</v>
      </c>
      <c r="J1373" s="39">
        <v>25</v>
      </c>
      <c r="K1373" s="39">
        <v>0</v>
      </c>
      <c r="L1373" s="39" t="s">
        <v>1255</v>
      </c>
      <c r="M1373" s="39" t="s">
        <v>101</v>
      </c>
      <c r="N1373" s="39" t="s">
        <v>103</v>
      </c>
      <c r="O1373" s="39" t="s">
        <v>103</v>
      </c>
      <c r="P1373" s="39" t="s">
        <v>103</v>
      </c>
      <c r="Q1373" s="39" t="s">
        <v>103</v>
      </c>
      <c r="R1373" s="39" t="s">
        <v>103</v>
      </c>
      <c r="S1373" s="39">
        <v>2400</v>
      </c>
      <c r="T1373" s="39" t="s">
        <v>103</v>
      </c>
      <c r="U1373" s="39" t="s">
        <v>104</v>
      </c>
      <c r="V1373" s="39" t="s">
        <v>171</v>
      </c>
      <c r="W1373" s="39" t="s">
        <v>103</v>
      </c>
      <c r="X1373" s="39" t="s">
        <v>103</v>
      </c>
      <c r="Y1373" s="39" t="s">
        <v>103</v>
      </c>
      <c r="Z1373" s="21" t="s">
        <v>103</v>
      </c>
      <c r="AA1373" s="22" t="s">
        <v>103</v>
      </c>
      <c r="AB1373" s="20">
        <v>2025</v>
      </c>
      <c r="AC1373" s="20">
        <v>2024</v>
      </c>
      <c r="AD1373" s="23" t="s">
        <v>103</v>
      </c>
      <c r="AE1373" s="23" t="s">
        <v>103</v>
      </c>
      <c r="AF1373" s="2" t="str">
        <f t="shared" si="21"/>
        <v/>
      </c>
    </row>
    <row r="1374" spans="1:32" x14ac:dyDescent="0.35">
      <c r="A1374" s="19" t="s">
        <v>1900</v>
      </c>
      <c r="B1374" s="20" t="s">
        <v>151</v>
      </c>
      <c r="C1374" s="20" t="s">
        <v>1254</v>
      </c>
      <c r="D1374" s="20" t="s">
        <v>1254</v>
      </c>
      <c r="E1374" s="20" t="s">
        <v>51</v>
      </c>
      <c r="F1374" s="20"/>
      <c r="G1374" s="20" t="s">
        <v>97</v>
      </c>
      <c r="H1374" s="20" t="s">
        <v>98</v>
      </c>
      <c r="I1374" s="20" t="s">
        <v>174</v>
      </c>
      <c r="J1374" s="39">
        <v>25</v>
      </c>
      <c r="K1374" s="39">
        <v>0</v>
      </c>
      <c r="L1374" s="39" t="s">
        <v>1255</v>
      </c>
      <c r="M1374" s="39" t="s">
        <v>101</v>
      </c>
      <c r="N1374" s="39" t="s">
        <v>103</v>
      </c>
      <c r="O1374" s="39" t="s">
        <v>103</v>
      </c>
      <c r="P1374" s="39" t="s">
        <v>103</v>
      </c>
      <c r="Q1374" s="39" t="s">
        <v>103</v>
      </c>
      <c r="R1374" s="39" t="s">
        <v>103</v>
      </c>
      <c r="S1374" s="39">
        <v>1200</v>
      </c>
      <c r="T1374" s="39" t="s">
        <v>103</v>
      </c>
      <c r="U1374" s="39" t="s">
        <v>147</v>
      </c>
      <c r="V1374" s="39" t="s">
        <v>644</v>
      </c>
      <c r="W1374" s="39" t="s">
        <v>103</v>
      </c>
      <c r="X1374" s="39" t="s">
        <v>103</v>
      </c>
      <c r="Y1374" s="39" t="s">
        <v>103</v>
      </c>
      <c r="Z1374" s="21" t="s">
        <v>103</v>
      </c>
      <c r="AA1374" s="22" t="s">
        <v>103</v>
      </c>
      <c r="AB1374" s="20">
        <v>2025</v>
      </c>
      <c r="AC1374" s="20">
        <v>2024</v>
      </c>
      <c r="AD1374" s="23" t="s">
        <v>103</v>
      </c>
      <c r="AE1374" s="23" t="s">
        <v>103</v>
      </c>
      <c r="AF1374" s="2" t="str">
        <f t="shared" si="21"/>
        <v/>
      </c>
    </row>
    <row r="1375" spans="1:32" x14ac:dyDescent="0.35">
      <c r="A1375" s="19" t="s">
        <v>1901</v>
      </c>
      <c r="B1375" s="20" t="s">
        <v>32</v>
      </c>
      <c r="C1375" s="20" t="s">
        <v>1254</v>
      </c>
      <c r="D1375" s="20" t="s">
        <v>1254</v>
      </c>
      <c r="E1375" s="20" t="s">
        <v>49</v>
      </c>
      <c r="F1375" s="20"/>
      <c r="G1375" s="20" t="s">
        <v>97</v>
      </c>
      <c r="H1375" s="20" t="s">
        <v>98</v>
      </c>
      <c r="I1375" s="20" t="s">
        <v>174</v>
      </c>
      <c r="J1375" s="39">
        <v>25</v>
      </c>
      <c r="K1375" s="39">
        <v>0</v>
      </c>
      <c r="L1375" s="39" t="s">
        <v>1255</v>
      </c>
      <c r="M1375" s="39" t="s">
        <v>101</v>
      </c>
      <c r="N1375" s="39" t="s">
        <v>103</v>
      </c>
      <c r="O1375" s="39" t="s">
        <v>103</v>
      </c>
      <c r="P1375" s="39" t="s">
        <v>103</v>
      </c>
      <c r="Q1375" s="39" t="s">
        <v>103</v>
      </c>
      <c r="R1375" s="39" t="s">
        <v>103</v>
      </c>
      <c r="S1375" s="39">
        <v>1000</v>
      </c>
      <c r="T1375" s="39">
        <v>2000</v>
      </c>
      <c r="U1375" s="39" t="s">
        <v>113</v>
      </c>
      <c r="V1375" s="39" t="s">
        <v>171</v>
      </c>
      <c r="W1375" s="39" t="s">
        <v>103</v>
      </c>
      <c r="X1375" s="39">
        <v>500</v>
      </c>
      <c r="Y1375" s="39">
        <v>1000</v>
      </c>
      <c r="Z1375" s="21">
        <v>2</v>
      </c>
      <c r="AA1375" s="22">
        <v>0.5</v>
      </c>
      <c r="AB1375" s="20">
        <v>2025</v>
      </c>
      <c r="AC1375" s="20">
        <v>2024</v>
      </c>
      <c r="AD1375" s="23" t="s">
        <v>103</v>
      </c>
      <c r="AE1375" s="23" t="s">
        <v>103</v>
      </c>
      <c r="AF1375" s="2" t="str">
        <f t="shared" si="21"/>
        <v/>
      </c>
    </row>
    <row r="1376" spans="1:32" x14ac:dyDescent="0.35">
      <c r="A1376" s="19" t="s">
        <v>1902</v>
      </c>
      <c r="B1376" s="20" t="s">
        <v>151</v>
      </c>
      <c r="C1376" s="20" t="s">
        <v>1254</v>
      </c>
      <c r="D1376" s="20" t="s">
        <v>1254</v>
      </c>
      <c r="E1376" s="20" t="s">
        <v>49</v>
      </c>
      <c r="F1376" s="20"/>
      <c r="G1376" s="20" t="s">
        <v>97</v>
      </c>
      <c r="H1376" s="20" t="s">
        <v>98</v>
      </c>
      <c r="I1376" s="20" t="s">
        <v>174</v>
      </c>
      <c r="J1376" s="39">
        <v>25</v>
      </c>
      <c r="K1376" s="39">
        <v>0</v>
      </c>
      <c r="L1376" s="39" t="s">
        <v>1255</v>
      </c>
      <c r="M1376" s="39" t="s">
        <v>101</v>
      </c>
      <c r="N1376" s="39" t="s">
        <v>103</v>
      </c>
      <c r="O1376" s="39" t="s">
        <v>103</v>
      </c>
      <c r="P1376" s="39" t="s">
        <v>103</v>
      </c>
      <c r="Q1376" s="39" t="s">
        <v>103</v>
      </c>
      <c r="R1376" s="39" t="s">
        <v>103</v>
      </c>
      <c r="S1376" s="39">
        <v>125</v>
      </c>
      <c r="T1376" s="39">
        <v>500</v>
      </c>
      <c r="U1376" s="39" t="s">
        <v>113</v>
      </c>
      <c r="V1376" s="39" t="s">
        <v>171</v>
      </c>
      <c r="W1376" s="39" t="s">
        <v>103</v>
      </c>
      <c r="X1376" s="39" t="s">
        <v>103</v>
      </c>
      <c r="Y1376" s="39" t="s">
        <v>103</v>
      </c>
      <c r="Z1376" s="21" t="s">
        <v>103</v>
      </c>
      <c r="AA1376" s="22" t="s">
        <v>103</v>
      </c>
      <c r="AB1376" s="20">
        <v>2025</v>
      </c>
      <c r="AC1376" s="20">
        <v>2024</v>
      </c>
      <c r="AD1376" s="23" t="s">
        <v>103</v>
      </c>
      <c r="AE1376" s="23" t="s">
        <v>103</v>
      </c>
      <c r="AF1376" s="2" t="str">
        <f t="shared" si="21"/>
        <v/>
      </c>
    </row>
    <row r="1377" spans="1:32" x14ac:dyDescent="0.35">
      <c r="A1377" s="19" t="s">
        <v>1903</v>
      </c>
      <c r="B1377" s="20" t="s">
        <v>151</v>
      </c>
      <c r="C1377" s="20" t="s">
        <v>1254</v>
      </c>
      <c r="D1377" s="20" t="s">
        <v>1254</v>
      </c>
      <c r="E1377" s="20" t="s">
        <v>25</v>
      </c>
      <c r="F1377" s="20"/>
      <c r="G1377" s="20" t="s">
        <v>97</v>
      </c>
      <c r="H1377" s="20" t="s">
        <v>98</v>
      </c>
      <c r="I1377" s="20" t="s">
        <v>174</v>
      </c>
      <c r="J1377" s="39">
        <v>25</v>
      </c>
      <c r="K1377" s="39">
        <v>0</v>
      </c>
      <c r="L1377" s="39" t="s">
        <v>1255</v>
      </c>
      <c r="M1377" s="39" t="s">
        <v>101</v>
      </c>
      <c r="N1377" s="39" t="s">
        <v>103</v>
      </c>
      <c r="O1377" s="39" t="s">
        <v>103</v>
      </c>
      <c r="P1377" s="39" t="s">
        <v>103</v>
      </c>
      <c r="Q1377" s="39" t="s">
        <v>103</v>
      </c>
      <c r="R1377" s="39" t="s">
        <v>103</v>
      </c>
      <c r="S1377" s="39">
        <v>1500</v>
      </c>
      <c r="T1377" s="39" t="s">
        <v>103</v>
      </c>
      <c r="U1377" s="39" t="s">
        <v>104</v>
      </c>
      <c r="V1377" s="39" t="s">
        <v>171</v>
      </c>
      <c r="W1377" s="39" t="s">
        <v>103</v>
      </c>
      <c r="X1377" s="39" t="s">
        <v>103</v>
      </c>
      <c r="Y1377" s="39" t="s">
        <v>103</v>
      </c>
      <c r="Z1377" s="21" t="s">
        <v>103</v>
      </c>
      <c r="AA1377" s="22" t="s">
        <v>103</v>
      </c>
      <c r="AB1377" s="20">
        <v>2025</v>
      </c>
      <c r="AC1377" s="20">
        <v>2024</v>
      </c>
      <c r="AD1377" s="23" t="s">
        <v>103</v>
      </c>
      <c r="AE1377" s="23" t="s">
        <v>103</v>
      </c>
      <c r="AF1377" s="2" t="str">
        <f t="shared" si="21"/>
        <v/>
      </c>
    </row>
    <row r="1378" spans="1:32" x14ac:dyDescent="0.35">
      <c r="A1378" s="19" t="s">
        <v>1904</v>
      </c>
      <c r="B1378" s="20" t="s">
        <v>151</v>
      </c>
      <c r="C1378" s="20" t="s">
        <v>1254</v>
      </c>
      <c r="D1378" s="20" t="s">
        <v>1254</v>
      </c>
      <c r="E1378" s="20" t="s">
        <v>47</v>
      </c>
      <c r="F1378" s="20"/>
      <c r="G1378" s="20" t="s">
        <v>97</v>
      </c>
      <c r="H1378" s="20" t="s">
        <v>98</v>
      </c>
      <c r="I1378" s="20" t="s">
        <v>174</v>
      </c>
      <c r="J1378" s="39">
        <v>25</v>
      </c>
      <c r="K1378" s="39">
        <v>0</v>
      </c>
      <c r="L1378" s="39" t="s">
        <v>1255</v>
      </c>
      <c r="M1378" s="39" t="s">
        <v>101</v>
      </c>
      <c r="N1378" s="39" t="s">
        <v>103</v>
      </c>
      <c r="O1378" s="39" t="s">
        <v>103</v>
      </c>
      <c r="P1378" s="39" t="s">
        <v>103</v>
      </c>
      <c r="Q1378" s="39" t="s">
        <v>103</v>
      </c>
      <c r="R1378" s="39" t="s">
        <v>103</v>
      </c>
      <c r="S1378" s="39">
        <v>1500</v>
      </c>
      <c r="T1378" s="39">
        <v>6000</v>
      </c>
      <c r="U1378" s="39" t="s">
        <v>129</v>
      </c>
      <c r="V1378" s="39" t="s">
        <v>644</v>
      </c>
      <c r="W1378" s="39" t="s">
        <v>103</v>
      </c>
      <c r="X1378" s="39" t="s">
        <v>103</v>
      </c>
      <c r="Y1378" s="39" t="s">
        <v>103</v>
      </c>
      <c r="Z1378" s="21" t="s">
        <v>103</v>
      </c>
      <c r="AA1378" s="22" t="s">
        <v>103</v>
      </c>
      <c r="AB1378" s="20">
        <v>2025</v>
      </c>
      <c r="AC1378" s="20">
        <v>2024</v>
      </c>
      <c r="AD1378" s="23" t="s">
        <v>103</v>
      </c>
      <c r="AE1378" s="23" t="s">
        <v>103</v>
      </c>
      <c r="AF1378" s="2" t="str">
        <f t="shared" si="21"/>
        <v/>
      </c>
    </row>
    <row r="1379" spans="1:32" x14ac:dyDescent="0.35">
      <c r="A1379" s="19" t="s">
        <v>1905</v>
      </c>
      <c r="B1379" s="20" t="s">
        <v>32</v>
      </c>
      <c r="C1379" s="20" t="s">
        <v>1254</v>
      </c>
      <c r="D1379" s="20" t="s">
        <v>1254</v>
      </c>
      <c r="E1379" s="20" t="s">
        <v>51</v>
      </c>
      <c r="F1379" s="20"/>
      <c r="G1379" s="20" t="s">
        <v>97</v>
      </c>
      <c r="H1379" s="20" t="s">
        <v>98</v>
      </c>
      <c r="I1379" s="20" t="s">
        <v>174</v>
      </c>
      <c r="J1379" s="39">
        <v>25</v>
      </c>
      <c r="K1379" s="39">
        <v>0</v>
      </c>
      <c r="L1379" s="39" t="s">
        <v>1255</v>
      </c>
      <c r="M1379" s="39" t="s">
        <v>101</v>
      </c>
      <c r="N1379" s="39" t="s">
        <v>103</v>
      </c>
      <c r="O1379" s="39">
        <v>3411.75</v>
      </c>
      <c r="P1379" s="39">
        <v>39.567807165869922</v>
      </c>
      <c r="Q1379" s="39" t="s">
        <v>103</v>
      </c>
      <c r="R1379" s="39" t="s">
        <v>103</v>
      </c>
      <c r="S1379" s="39">
        <v>2400</v>
      </c>
      <c r="T1379" s="39" t="s">
        <v>103</v>
      </c>
      <c r="U1379" s="39" t="s">
        <v>147</v>
      </c>
      <c r="V1379" s="39" t="s">
        <v>644</v>
      </c>
      <c r="W1379" s="39" t="s">
        <v>103</v>
      </c>
      <c r="X1379" s="39">
        <v>1200</v>
      </c>
      <c r="Y1379" s="39">
        <v>1200</v>
      </c>
      <c r="Z1379" s="21">
        <v>1</v>
      </c>
      <c r="AA1379" s="22">
        <v>0.5</v>
      </c>
      <c r="AB1379" s="20">
        <v>2025</v>
      </c>
      <c r="AC1379" s="20">
        <v>2024</v>
      </c>
      <c r="AD1379" s="23" t="s">
        <v>103</v>
      </c>
      <c r="AE1379" s="23" t="s">
        <v>103</v>
      </c>
      <c r="AF1379" s="2">
        <f t="shared" si="21"/>
        <v>39.567807165869922</v>
      </c>
    </row>
    <row r="1380" spans="1:32" x14ac:dyDescent="0.35">
      <c r="A1380" s="19" t="s">
        <v>1906</v>
      </c>
      <c r="B1380" s="20" t="s">
        <v>151</v>
      </c>
      <c r="C1380" s="20" t="s">
        <v>1254</v>
      </c>
      <c r="D1380" s="20" t="s">
        <v>1254</v>
      </c>
      <c r="E1380" s="20" t="s">
        <v>51</v>
      </c>
      <c r="F1380" s="20"/>
      <c r="G1380" s="20" t="s">
        <v>97</v>
      </c>
      <c r="H1380" s="20" t="s">
        <v>98</v>
      </c>
      <c r="I1380" s="20" t="s">
        <v>174</v>
      </c>
      <c r="J1380" s="39">
        <v>25</v>
      </c>
      <c r="K1380" s="39">
        <v>0</v>
      </c>
      <c r="L1380" s="39" t="s">
        <v>1255</v>
      </c>
      <c r="M1380" s="39" t="s">
        <v>101</v>
      </c>
      <c r="N1380" s="39" t="s">
        <v>103</v>
      </c>
      <c r="O1380" s="39" t="s">
        <v>103</v>
      </c>
      <c r="P1380" s="39" t="s">
        <v>103</v>
      </c>
      <c r="Q1380" s="39" t="s">
        <v>103</v>
      </c>
      <c r="R1380" s="39" t="s">
        <v>103</v>
      </c>
      <c r="S1380" s="39">
        <v>1000</v>
      </c>
      <c r="T1380" s="39" t="s">
        <v>103</v>
      </c>
      <c r="U1380" s="39" t="s">
        <v>147</v>
      </c>
      <c r="V1380" s="39" t="s">
        <v>644</v>
      </c>
      <c r="W1380" s="39" t="s">
        <v>103</v>
      </c>
      <c r="X1380" s="39" t="s">
        <v>103</v>
      </c>
      <c r="Y1380" s="39" t="s">
        <v>103</v>
      </c>
      <c r="Z1380" s="21" t="s">
        <v>103</v>
      </c>
      <c r="AA1380" s="22" t="s">
        <v>103</v>
      </c>
      <c r="AB1380" s="20">
        <v>2025</v>
      </c>
      <c r="AC1380" s="20">
        <v>2024</v>
      </c>
      <c r="AD1380" s="23" t="s">
        <v>103</v>
      </c>
      <c r="AE1380" s="23" t="s">
        <v>103</v>
      </c>
      <c r="AF1380" s="2" t="str">
        <f t="shared" si="21"/>
        <v/>
      </c>
    </row>
    <row r="1381" spans="1:32" x14ac:dyDescent="0.35">
      <c r="A1381" s="19" t="s">
        <v>1907</v>
      </c>
      <c r="B1381" s="20" t="s">
        <v>32</v>
      </c>
      <c r="C1381" s="20" t="s">
        <v>1254</v>
      </c>
      <c r="D1381" s="20" t="s">
        <v>1254</v>
      </c>
      <c r="E1381" s="20" t="s">
        <v>49</v>
      </c>
      <c r="F1381" s="20"/>
      <c r="G1381" s="20" t="s">
        <v>97</v>
      </c>
      <c r="H1381" s="20" t="s">
        <v>98</v>
      </c>
      <c r="I1381" s="20" t="s">
        <v>174</v>
      </c>
      <c r="J1381" s="39">
        <v>25</v>
      </c>
      <c r="K1381" s="39">
        <v>0</v>
      </c>
      <c r="L1381" s="39" t="s">
        <v>1255</v>
      </c>
      <c r="M1381" s="39" t="s">
        <v>101</v>
      </c>
      <c r="N1381" s="39" t="s">
        <v>103</v>
      </c>
      <c r="O1381" s="39" t="s">
        <v>103</v>
      </c>
      <c r="P1381" s="39" t="s">
        <v>103</v>
      </c>
      <c r="Q1381" s="39" t="s">
        <v>103</v>
      </c>
      <c r="R1381" s="39" t="s">
        <v>103</v>
      </c>
      <c r="S1381" s="39">
        <v>125</v>
      </c>
      <c r="T1381" s="39">
        <v>500</v>
      </c>
      <c r="U1381" s="39" t="s">
        <v>113</v>
      </c>
      <c r="V1381" s="39" t="s">
        <v>171</v>
      </c>
      <c r="W1381" s="39" t="s">
        <v>103</v>
      </c>
      <c r="X1381" s="39">
        <v>125</v>
      </c>
      <c r="Y1381" s="39">
        <v>125</v>
      </c>
      <c r="Z1381" s="21">
        <v>1</v>
      </c>
      <c r="AA1381" s="22">
        <v>1</v>
      </c>
      <c r="AB1381" s="20">
        <v>2025</v>
      </c>
      <c r="AC1381" s="20">
        <v>2024</v>
      </c>
      <c r="AD1381" s="23" t="s">
        <v>103</v>
      </c>
      <c r="AE1381" s="23" t="s">
        <v>103</v>
      </c>
      <c r="AF1381" s="2" t="str">
        <f t="shared" si="21"/>
        <v/>
      </c>
    </row>
    <row r="1382" spans="1:32" x14ac:dyDescent="0.35">
      <c r="A1382" s="19" t="s">
        <v>1908</v>
      </c>
      <c r="B1382" s="20" t="s">
        <v>151</v>
      </c>
      <c r="C1382" s="20" t="s">
        <v>1254</v>
      </c>
      <c r="D1382" s="20" t="s">
        <v>1254</v>
      </c>
      <c r="E1382" s="20" t="s">
        <v>49</v>
      </c>
      <c r="F1382" s="20"/>
      <c r="G1382" s="20" t="s">
        <v>97</v>
      </c>
      <c r="H1382" s="20" t="s">
        <v>98</v>
      </c>
      <c r="I1382" s="20" t="s">
        <v>174</v>
      </c>
      <c r="J1382" s="39">
        <v>25</v>
      </c>
      <c r="K1382" s="39">
        <v>0</v>
      </c>
      <c r="L1382" s="39" t="s">
        <v>1255</v>
      </c>
      <c r="M1382" s="39" t="s">
        <v>101</v>
      </c>
      <c r="N1382" s="39" t="s">
        <v>103</v>
      </c>
      <c r="O1382" s="39" t="s">
        <v>103</v>
      </c>
      <c r="P1382" s="39" t="s">
        <v>103</v>
      </c>
      <c r="Q1382" s="39" t="s">
        <v>103</v>
      </c>
      <c r="R1382" s="39" t="s">
        <v>103</v>
      </c>
      <c r="S1382" s="39">
        <v>500</v>
      </c>
      <c r="T1382" s="39">
        <v>1000</v>
      </c>
      <c r="U1382" s="39" t="s">
        <v>113</v>
      </c>
      <c r="V1382" s="39" t="s">
        <v>171</v>
      </c>
      <c r="W1382" s="39" t="s">
        <v>103</v>
      </c>
      <c r="X1382" s="39" t="s">
        <v>103</v>
      </c>
      <c r="Y1382" s="39" t="s">
        <v>103</v>
      </c>
      <c r="Z1382" s="21" t="s">
        <v>103</v>
      </c>
      <c r="AA1382" s="22" t="s">
        <v>103</v>
      </c>
      <c r="AB1382" s="20">
        <v>2025</v>
      </c>
      <c r="AC1382" s="20">
        <v>2025</v>
      </c>
      <c r="AD1382" s="23" t="s">
        <v>103</v>
      </c>
      <c r="AE1382" s="23" t="s">
        <v>103</v>
      </c>
      <c r="AF1382" s="2" t="str">
        <f t="shared" si="21"/>
        <v/>
      </c>
    </row>
    <row r="1383" spans="1:32" x14ac:dyDescent="0.35">
      <c r="A1383" s="19" t="s">
        <v>1909</v>
      </c>
      <c r="B1383" s="20" t="s">
        <v>151</v>
      </c>
      <c r="C1383" s="20" t="s">
        <v>1254</v>
      </c>
      <c r="D1383" s="20" t="s">
        <v>1254</v>
      </c>
      <c r="E1383" s="20" t="s">
        <v>47</v>
      </c>
      <c r="F1383" s="20"/>
      <c r="G1383" s="20" t="s">
        <v>97</v>
      </c>
      <c r="H1383" s="20" t="s">
        <v>98</v>
      </c>
      <c r="I1383" s="20" t="s">
        <v>174</v>
      </c>
      <c r="J1383" s="39">
        <v>25</v>
      </c>
      <c r="K1383" s="39">
        <v>0</v>
      </c>
      <c r="L1383" s="39" t="s">
        <v>1255</v>
      </c>
      <c r="M1383" s="39" t="s">
        <v>101</v>
      </c>
      <c r="N1383" s="39" t="s">
        <v>103</v>
      </c>
      <c r="O1383" s="39" t="s">
        <v>103</v>
      </c>
      <c r="P1383" s="39" t="s">
        <v>103</v>
      </c>
      <c r="Q1383" s="39" t="s">
        <v>103</v>
      </c>
      <c r="R1383" s="39" t="s">
        <v>103</v>
      </c>
      <c r="S1383" s="39">
        <v>1200</v>
      </c>
      <c r="T1383" s="39">
        <v>2400</v>
      </c>
      <c r="U1383" s="39" t="s">
        <v>611</v>
      </c>
      <c r="V1383" s="39" t="s">
        <v>644</v>
      </c>
      <c r="W1383" s="39" t="s">
        <v>103</v>
      </c>
      <c r="X1383" s="39" t="s">
        <v>103</v>
      </c>
      <c r="Y1383" s="39" t="s">
        <v>103</v>
      </c>
      <c r="Z1383" s="21" t="s">
        <v>103</v>
      </c>
      <c r="AA1383" s="22" t="s">
        <v>103</v>
      </c>
      <c r="AB1383" s="20">
        <v>2025</v>
      </c>
      <c r="AC1383" s="20">
        <v>2025</v>
      </c>
      <c r="AD1383" s="23" t="s">
        <v>103</v>
      </c>
      <c r="AE1383" s="23" t="s">
        <v>103</v>
      </c>
      <c r="AF1383" s="2" t="str">
        <f t="shared" si="21"/>
        <v/>
      </c>
    </row>
    <row r="1384" spans="1:32" x14ac:dyDescent="0.35">
      <c r="A1384" s="19" t="s">
        <v>1910</v>
      </c>
      <c r="B1384" s="20" t="s">
        <v>151</v>
      </c>
      <c r="C1384" s="20" t="s">
        <v>1254</v>
      </c>
      <c r="D1384" s="20" t="s">
        <v>1254</v>
      </c>
      <c r="E1384" s="20" t="s">
        <v>25</v>
      </c>
      <c r="F1384" s="20"/>
      <c r="G1384" s="20" t="s">
        <v>97</v>
      </c>
      <c r="H1384" s="20" t="s">
        <v>98</v>
      </c>
      <c r="I1384" s="20" t="s">
        <v>174</v>
      </c>
      <c r="J1384" s="39">
        <v>25</v>
      </c>
      <c r="K1384" s="39">
        <v>0</v>
      </c>
      <c r="L1384" s="39" t="s">
        <v>1255</v>
      </c>
      <c r="M1384" s="39" t="s">
        <v>101</v>
      </c>
      <c r="N1384" s="39" t="s">
        <v>103</v>
      </c>
      <c r="O1384" s="39" t="s">
        <v>103</v>
      </c>
      <c r="P1384" s="39" t="s">
        <v>103</v>
      </c>
      <c r="Q1384" s="39" t="s">
        <v>103</v>
      </c>
      <c r="R1384" s="39" t="s">
        <v>103</v>
      </c>
      <c r="S1384" s="39">
        <v>500</v>
      </c>
      <c r="T1384" s="39" t="s">
        <v>1911</v>
      </c>
      <c r="U1384" s="39" t="s">
        <v>104</v>
      </c>
      <c r="V1384" s="39" t="s">
        <v>171</v>
      </c>
      <c r="W1384" s="39" t="s">
        <v>103</v>
      </c>
      <c r="X1384" s="39" t="s">
        <v>103</v>
      </c>
      <c r="Y1384" s="39" t="s">
        <v>103</v>
      </c>
      <c r="Z1384" s="21" t="s">
        <v>103</v>
      </c>
      <c r="AA1384" s="22" t="s">
        <v>103</v>
      </c>
      <c r="AB1384" s="20">
        <v>2025</v>
      </c>
      <c r="AC1384" s="20">
        <v>2025</v>
      </c>
      <c r="AD1384" s="23" t="s">
        <v>103</v>
      </c>
      <c r="AE1384" s="23" t="s">
        <v>103</v>
      </c>
      <c r="AF1384" s="2" t="str">
        <f t="shared" si="21"/>
        <v/>
      </c>
    </row>
    <row r="1385" spans="1:32" x14ac:dyDescent="0.35">
      <c r="A1385" s="19" t="s">
        <v>1912</v>
      </c>
      <c r="B1385" s="20" t="s">
        <v>151</v>
      </c>
      <c r="C1385" s="20" t="s">
        <v>1254</v>
      </c>
      <c r="D1385" s="20" t="s">
        <v>1254</v>
      </c>
      <c r="E1385" s="20" t="s">
        <v>51</v>
      </c>
      <c r="F1385" s="20"/>
      <c r="G1385" s="20" t="s">
        <v>97</v>
      </c>
      <c r="H1385" s="20" t="s">
        <v>98</v>
      </c>
      <c r="I1385" s="20" t="s">
        <v>174</v>
      </c>
      <c r="J1385" s="39">
        <v>25</v>
      </c>
      <c r="K1385" s="39">
        <v>0</v>
      </c>
      <c r="L1385" s="39" t="s">
        <v>1255</v>
      </c>
      <c r="M1385" s="39" t="s">
        <v>101</v>
      </c>
      <c r="N1385" s="39" t="s">
        <v>103</v>
      </c>
      <c r="O1385" s="39" t="s">
        <v>103</v>
      </c>
      <c r="P1385" s="39" t="s">
        <v>103</v>
      </c>
      <c r="Q1385" s="39" t="s">
        <v>103</v>
      </c>
      <c r="R1385" s="39" t="s">
        <v>103</v>
      </c>
      <c r="S1385" s="39">
        <v>500</v>
      </c>
      <c r="T1385" s="39" t="s">
        <v>1911</v>
      </c>
      <c r="U1385" s="39" t="s">
        <v>147</v>
      </c>
      <c r="V1385" s="39" t="s">
        <v>644</v>
      </c>
      <c r="W1385" s="39" t="s">
        <v>103</v>
      </c>
      <c r="X1385" s="39" t="s">
        <v>103</v>
      </c>
      <c r="Y1385" s="39" t="s">
        <v>103</v>
      </c>
      <c r="Z1385" s="21" t="s">
        <v>103</v>
      </c>
      <c r="AA1385" s="22" t="s">
        <v>103</v>
      </c>
      <c r="AB1385" s="20">
        <v>2025</v>
      </c>
      <c r="AC1385" s="20">
        <v>2025</v>
      </c>
      <c r="AD1385" s="23" t="s">
        <v>103</v>
      </c>
      <c r="AE1385" s="23" t="s">
        <v>103</v>
      </c>
      <c r="AF1385" s="2" t="str">
        <f t="shared" si="21"/>
        <v/>
      </c>
    </row>
    <row r="1386" spans="1:32" x14ac:dyDescent="0.35">
      <c r="A1386" s="19" t="s">
        <v>1913</v>
      </c>
      <c r="B1386" s="20" t="s">
        <v>151</v>
      </c>
      <c r="C1386" s="20" t="s">
        <v>1254</v>
      </c>
      <c r="D1386" s="20" t="s">
        <v>1254</v>
      </c>
      <c r="E1386" s="20" t="s">
        <v>49</v>
      </c>
      <c r="F1386" s="20"/>
      <c r="G1386" s="20" t="s">
        <v>97</v>
      </c>
      <c r="H1386" s="20" t="s">
        <v>98</v>
      </c>
      <c r="I1386" s="20" t="s">
        <v>174</v>
      </c>
      <c r="J1386" s="39">
        <v>25</v>
      </c>
      <c r="K1386" s="39">
        <v>0</v>
      </c>
      <c r="L1386" s="39" t="s">
        <v>1255</v>
      </c>
      <c r="M1386" s="39" t="s">
        <v>101</v>
      </c>
      <c r="N1386" s="39" t="s">
        <v>103</v>
      </c>
      <c r="O1386" s="39" t="s">
        <v>103</v>
      </c>
      <c r="P1386" s="39" t="s">
        <v>103</v>
      </c>
      <c r="Q1386" s="39" t="s">
        <v>103</v>
      </c>
      <c r="R1386" s="39" t="s">
        <v>103</v>
      </c>
      <c r="S1386" s="39">
        <v>500</v>
      </c>
      <c r="T1386" s="39">
        <v>1000</v>
      </c>
      <c r="U1386" s="39" t="s">
        <v>113</v>
      </c>
      <c r="V1386" s="39" t="s">
        <v>171</v>
      </c>
      <c r="W1386" s="39" t="s">
        <v>103</v>
      </c>
      <c r="X1386" s="39" t="s">
        <v>103</v>
      </c>
      <c r="Y1386" s="39" t="s">
        <v>103</v>
      </c>
      <c r="Z1386" s="21" t="s">
        <v>103</v>
      </c>
      <c r="AA1386" s="22" t="s">
        <v>103</v>
      </c>
      <c r="AB1386" s="20">
        <v>2025</v>
      </c>
      <c r="AC1386" s="20">
        <v>2025</v>
      </c>
      <c r="AD1386" s="23" t="s">
        <v>103</v>
      </c>
      <c r="AE1386" s="23" t="s">
        <v>103</v>
      </c>
      <c r="AF1386" s="2" t="str">
        <f t="shared" si="21"/>
        <v/>
      </c>
    </row>
    <row r="1387" spans="1:32" x14ac:dyDescent="0.35">
      <c r="A1387" s="19" t="s">
        <v>1914</v>
      </c>
      <c r="B1387" s="20" t="s">
        <v>32</v>
      </c>
      <c r="C1387" s="20" t="s">
        <v>1254</v>
      </c>
      <c r="D1387" s="20" t="s">
        <v>1254</v>
      </c>
      <c r="E1387" s="20" t="s">
        <v>49</v>
      </c>
      <c r="F1387" s="20"/>
      <c r="G1387" s="20" t="s">
        <v>97</v>
      </c>
      <c r="H1387" s="20" t="s">
        <v>98</v>
      </c>
      <c r="I1387" s="20" t="s">
        <v>174</v>
      </c>
      <c r="J1387" s="39">
        <v>25</v>
      </c>
      <c r="K1387" s="39">
        <v>0</v>
      </c>
      <c r="L1387" s="39" t="s">
        <v>1255</v>
      </c>
      <c r="M1387" s="39" t="s">
        <v>101</v>
      </c>
      <c r="N1387" s="39" t="s">
        <v>103</v>
      </c>
      <c r="O1387" s="39" t="s">
        <v>103</v>
      </c>
      <c r="P1387" s="39" t="s">
        <v>103</v>
      </c>
      <c r="Q1387" s="39" t="s">
        <v>103</v>
      </c>
      <c r="R1387" s="39" t="s">
        <v>103</v>
      </c>
      <c r="S1387" s="39">
        <v>250</v>
      </c>
      <c r="T1387" s="39">
        <v>500</v>
      </c>
      <c r="U1387" s="39" t="s">
        <v>113</v>
      </c>
      <c r="V1387" s="39" t="s">
        <v>171</v>
      </c>
      <c r="W1387" s="39" t="s">
        <v>103</v>
      </c>
      <c r="X1387" s="39">
        <v>225</v>
      </c>
      <c r="Y1387" s="39">
        <v>225</v>
      </c>
      <c r="Z1387" s="21">
        <v>1</v>
      </c>
      <c r="AA1387" s="22">
        <v>0.9</v>
      </c>
      <c r="AB1387" s="20">
        <v>2025</v>
      </c>
      <c r="AC1387" s="20">
        <v>2025</v>
      </c>
      <c r="AD1387" s="23" t="s">
        <v>103</v>
      </c>
      <c r="AE1387" s="23" t="s">
        <v>103</v>
      </c>
      <c r="AF1387" s="2" t="str">
        <f t="shared" si="21"/>
        <v/>
      </c>
    </row>
    <row r="1388" spans="1:32" x14ac:dyDescent="0.35">
      <c r="A1388" s="19" t="s">
        <v>1915</v>
      </c>
      <c r="B1388" s="20" t="s">
        <v>151</v>
      </c>
      <c r="C1388" s="20" t="s">
        <v>1254</v>
      </c>
      <c r="D1388" s="20" t="s">
        <v>1254</v>
      </c>
      <c r="E1388" s="20" t="s">
        <v>26</v>
      </c>
      <c r="F1388" s="20"/>
      <c r="G1388" s="20" t="s">
        <v>97</v>
      </c>
      <c r="H1388" s="20" t="s">
        <v>98</v>
      </c>
      <c r="I1388" s="20" t="s">
        <v>174</v>
      </c>
      <c r="J1388" s="39">
        <v>25</v>
      </c>
      <c r="K1388" s="39">
        <v>0</v>
      </c>
      <c r="L1388" s="39" t="s">
        <v>1255</v>
      </c>
      <c r="M1388" s="39" t="s">
        <v>101</v>
      </c>
      <c r="N1388" s="39" t="s">
        <v>103</v>
      </c>
      <c r="O1388" s="39" t="s">
        <v>103</v>
      </c>
      <c r="P1388" s="39" t="s">
        <v>103</v>
      </c>
      <c r="Q1388" s="39" t="s">
        <v>103</v>
      </c>
      <c r="R1388" s="39" t="s">
        <v>103</v>
      </c>
      <c r="S1388" s="39">
        <v>500</v>
      </c>
      <c r="T1388" s="39" t="s">
        <v>1911</v>
      </c>
      <c r="U1388" s="39" t="s">
        <v>109</v>
      </c>
      <c r="V1388" s="39" t="s">
        <v>171</v>
      </c>
      <c r="W1388" s="39" t="s">
        <v>103</v>
      </c>
      <c r="X1388" s="39" t="s">
        <v>103</v>
      </c>
      <c r="Y1388" s="39" t="s">
        <v>103</v>
      </c>
      <c r="Z1388" s="21" t="s">
        <v>103</v>
      </c>
      <c r="AA1388" s="22" t="s">
        <v>103</v>
      </c>
      <c r="AB1388" s="20">
        <v>2025</v>
      </c>
      <c r="AC1388" s="20">
        <v>2025</v>
      </c>
      <c r="AD1388" s="23" t="s">
        <v>103</v>
      </c>
      <c r="AE1388" s="23" t="s">
        <v>103</v>
      </c>
      <c r="AF1388" s="2" t="str">
        <f t="shared" si="21"/>
        <v/>
      </c>
    </row>
    <row r="1389" spans="1:32" x14ac:dyDescent="0.35">
      <c r="A1389" s="19" t="s">
        <v>1916</v>
      </c>
      <c r="B1389" s="20" t="s">
        <v>32</v>
      </c>
      <c r="C1389" s="20" t="s">
        <v>1254</v>
      </c>
      <c r="D1389" s="20" t="s">
        <v>1254</v>
      </c>
      <c r="E1389" s="20" t="s">
        <v>25</v>
      </c>
      <c r="F1389" s="20"/>
      <c r="G1389" s="20" t="s">
        <v>97</v>
      </c>
      <c r="H1389" s="20" t="s">
        <v>98</v>
      </c>
      <c r="I1389" s="20" t="s">
        <v>174</v>
      </c>
      <c r="J1389" s="39">
        <v>25</v>
      </c>
      <c r="K1389" s="39">
        <v>0</v>
      </c>
      <c r="L1389" s="39" t="s">
        <v>1255</v>
      </c>
      <c r="M1389" s="39" t="s">
        <v>101</v>
      </c>
      <c r="N1389" s="39" t="s">
        <v>103</v>
      </c>
      <c r="O1389" s="39">
        <v>2600</v>
      </c>
      <c r="P1389" s="39">
        <v>30.153527846782968</v>
      </c>
      <c r="Q1389" s="39" t="s">
        <v>103</v>
      </c>
      <c r="R1389" s="39" t="s">
        <v>103</v>
      </c>
      <c r="S1389" s="39">
        <v>500</v>
      </c>
      <c r="T1389" s="39" t="s">
        <v>1911</v>
      </c>
      <c r="U1389" s="39" t="s">
        <v>104</v>
      </c>
      <c r="V1389" s="39" t="s">
        <v>171</v>
      </c>
      <c r="W1389" s="39" t="s">
        <v>103</v>
      </c>
      <c r="X1389" s="39">
        <v>250</v>
      </c>
      <c r="Y1389" s="39">
        <v>250</v>
      </c>
      <c r="Z1389" s="21">
        <v>1</v>
      </c>
      <c r="AA1389" s="22">
        <v>0.5</v>
      </c>
      <c r="AB1389" s="20">
        <v>2025</v>
      </c>
      <c r="AC1389" s="20">
        <v>2025</v>
      </c>
      <c r="AD1389" s="23" t="s">
        <v>103</v>
      </c>
      <c r="AE1389" s="23" t="s">
        <v>103</v>
      </c>
      <c r="AF1389" s="2">
        <f t="shared" si="21"/>
        <v>30.153527846782968</v>
      </c>
    </row>
    <row r="1390" spans="1:32" x14ac:dyDescent="0.35">
      <c r="A1390" s="19" t="s">
        <v>1917</v>
      </c>
      <c r="B1390" s="20" t="s">
        <v>151</v>
      </c>
      <c r="C1390" s="20" t="s">
        <v>1254</v>
      </c>
      <c r="D1390" s="20" t="s">
        <v>1254</v>
      </c>
      <c r="E1390" s="20" t="s">
        <v>49</v>
      </c>
      <c r="F1390" s="20"/>
      <c r="G1390" s="20" t="s">
        <v>97</v>
      </c>
      <c r="H1390" s="20" t="s">
        <v>98</v>
      </c>
      <c r="I1390" s="20" t="s">
        <v>174</v>
      </c>
      <c r="J1390" s="39">
        <v>25</v>
      </c>
      <c r="K1390" s="39">
        <v>0</v>
      </c>
      <c r="L1390" s="39" t="s">
        <v>1255</v>
      </c>
      <c r="M1390" s="39" t="s">
        <v>101</v>
      </c>
      <c r="N1390" s="39" t="s">
        <v>103</v>
      </c>
      <c r="O1390" s="39" t="s">
        <v>103</v>
      </c>
      <c r="P1390" s="39" t="s">
        <v>103</v>
      </c>
      <c r="Q1390" s="39" t="s">
        <v>103</v>
      </c>
      <c r="R1390" s="39" t="s">
        <v>103</v>
      </c>
      <c r="S1390" s="39">
        <v>125</v>
      </c>
      <c r="T1390" s="39">
        <v>500</v>
      </c>
      <c r="U1390" s="39" t="s">
        <v>113</v>
      </c>
      <c r="V1390" s="39" t="s">
        <v>171</v>
      </c>
      <c r="W1390" s="39" t="s">
        <v>103</v>
      </c>
      <c r="X1390" s="39" t="s">
        <v>103</v>
      </c>
      <c r="Y1390" s="39" t="s">
        <v>103</v>
      </c>
      <c r="Z1390" s="21" t="s">
        <v>103</v>
      </c>
      <c r="AA1390" s="22" t="s">
        <v>103</v>
      </c>
      <c r="AB1390" s="20">
        <v>2025</v>
      </c>
      <c r="AC1390" s="20">
        <v>2025</v>
      </c>
      <c r="AD1390" s="23" t="s">
        <v>103</v>
      </c>
      <c r="AE1390" s="23" t="s">
        <v>103</v>
      </c>
      <c r="AF1390" s="2" t="str">
        <f t="shared" si="21"/>
        <v/>
      </c>
    </row>
    <row r="1391" spans="1:32" x14ac:dyDescent="0.35">
      <c r="A1391" s="19" t="s">
        <v>1918</v>
      </c>
      <c r="B1391" s="20" t="s">
        <v>151</v>
      </c>
      <c r="C1391" s="20" t="s">
        <v>1254</v>
      </c>
      <c r="D1391" s="20" t="s">
        <v>1254</v>
      </c>
      <c r="E1391" s="20" t="s">
        <v>25</v>
      </c>
      <c r="F1391" s="20"/>
      <c r="G1391" s="20" t="s">
        <v>97</v>
      </c>
      <c r="H1391" s="20" t="s">
        <v>98</v>
      </c>
      <c r="I1391" s="20" t="s">
        <v>174</v>
      </c>
      <c r="J1391" s="39">
        <v>25</v>
      </c>
      <c r="K1391" s="39">
        <v>0</v>
      </c>
      <c r="L1391" s="39" t="s">
        <v>1255</v>
      </c>
      <c r="M1391" s="39" t="s">
        <v>101</v>
      </c>
      <c r="N1391" s="39" t="s">
        <v>103</v>
      </c>
      <c r="O1391" s="39" t="s">
        <v>103</v>
      </c>
      <c r="P1391" s="39" t="s">
        <v>103</v>
      </c>
      <c r="Q1391" s="39" t="s">
        <v>103</v>
      </c>
      <c r="R1391" s="39" t="s">
        <v>103</v>
      </c>
      <c r="S1391" s="39">
        <v>500</v>
      </c>
      <c r="T1391" s="39" t="s">
        <v>1911</v>
      </c>
      <c r="U1391" s="39" t="s">
        <v>104</v>
      </c>
      <c r="V1391" s="39" t="s">
        <v>171</v>
      </c>
      <c r="W1391" s="39" t="s">
        <v>103</v>
      </c>
      <c r="X1391" s="39" t="s">
        <v>103</v>
      </c>
      <c r="Y1391" s="39" t="s">
        <v>103</v>
      </c>
      <c r="Z1391" s="21" t="s">
        <v>103</v>
      </c>
      <c r="AA1391" s="22" t="s">
        <v>103</v>
      </c>
      <c r="AB1391" s="20">
        <v>2025</v>
      </c>
      <c r="AC1391" s="20">
        <v>2025</v>
      </c>
      <c r="AD1391" s="23" t="s">
        <v>103</v>
      </c>
      <c r="AE1391" s="23" t="s">
        <v>103</v>
      </c>
      <c r="AF1391" s="2" t="str">
        <f t="shared" si="21"/>
        <v/>
      </c>
    </row>
    <row r="1392" spans="1:32" x14ac:dyDescent="0.35">
      <c r="A1392" s="19" t="s">
        <v>1919</v>
      </c>
      <c r="B1392" s="20" t="s">
        <v>151</v>
      </c>
      <c r="C1392" s="20" t="s">
        <v>1254</v>
      </c>
      <c r="D1392" s="20" t="s">
        <v>1254</v>
      </c>
      <c r="E1392" s="20" t="s">
        <v>49</v>
      </c>
      <c r="F1392" s="20"/>
      <c r="G1392" s="20" t="s">
        <v>97</v>
      </c>
      <c r="H1392" s="20" t="s">
        <v>98</v>
      </c>
      <c r="I1392" s="20" t="s">
        <v>174</v>
      </c>
      <c r="J1392" s="39">
        <v>25</v>
      </c>
      <c r="K1392" s="39">
        <v>0</v>
      </c>
      <c r="L1392" s="39" t="s">
        <v>1255</v>
      </c>
      <c r="M1392" s="39" t="s">
        <v>101</v>
      </c>
      <c r="N1392" s="39" t="s">
        <v>103</v>
      </c>
      <c r="O1392" s="39" t="s">
        <v>103</v>
      </c>
      <c r="P1392" s="39" t="s">
        <v>103</v>
      </c>
      <c r="Q1392" s="39" t="s">
        <v>103</v>
      </c>
      <c r="R1392" s="39" t="s">
        <v>103</v>
      </c>
      <c r="S1392" s="39">
        <v>500</v>
      </c>
      <c r="T1392" s="39">
        <v>1000</v>
      </c>
      <c r="U1392" s="39" t="s">
        <v>113</v>
      </c>
      <c r="V1392" s="39" t="s">
        <v>171</v>
      </c>
      <c r="W1392" s="39" t="s">
        <v>103</v>
      </c>
      <c r="X1392" s="39" t="s">
        <v>103</v>
      </c>
      <c r="Y1392" s="39" t="s">
        <v>103</v>
      </c>
      <c r="Z1392" s="21" t="s">
        <v>103</v>
      </c>
      <c r="AA1392" s="22" t="s">
        <v>103</v>
      </c>
      <c r="AB1392" s="20">
        <v>2025</v>
      </c>
      <c r="AC1392" s="20">
        <v>2025</v>
      </c>
      <c r="AD1392" s="23" t="s">
        <v>103</v>
      </c>
      <c r="AE1392" s="23" t="s">
        <v>103</v>
      </c>
      <c r="AF1392" s="2" t="str">
        <f t="shared" si="21"/>
        <v/>
      </c>
    </row>
    <row r="1393" spans="1:32" x14ac:dyDescent="0.35">
      <c r="A1393" s="19" t="s">
        <v>1920</v>
      </c>
      <c r="B1393" s="20" t="s">
        <v>151</v>
      </c>
      <c r="C1393" s="20" t="s">
        <v>1254</v>
      </c>
      <c r="D1393" s="20" t="s">
        <v>1254</v>
      </c>
      <c r="E1393" s="20" t="s">
        <v>49</v>
      </c>
      <c r="F1393" s="20"/>
      <c r="G1393" s="20" t="s">
        <v>97</v>
      </c>
      <c r="H1393" s="20" t="s">
        <v>98</v>
      </c>
      <c r="I1393" s="20" t="s">
        <v>174</v>
      </c>
      <c r="J1393" s="39">
        <v>25</v>
      </c>
      <c r="K1393" s="39">
        <v>0</v>
      </c>
      <c r="L1393" s="39" t="s">
        <v>1255</v>
      </c>
      <c r="M1393" s="39" t="s">
        <v>101</v>
      </c>
      <c r="N1393" s="39" t="s">
        <v>103</v>
      </c>
      <c r="O1393" s="39" t="s">
        <v>103</v>
      </c>
      <c r="P1393" s="39" t="s">
        <v>103</v>
      </c>
      <c r="Q1393" s="39" t="s">
        <v>103</v>
      </c>
      <c r="R1393" s="39" t="s">
        <v>103</v>
      </c>
      <c r="S1393" s="39">
        <v>250</v>
      </c>
      <c r="T1393" s="39">
        <v>1000</v>
      </c>
      <c r="U1393" s="39" t="s">
        <v>113</v>
      </c>
      <c r="V1393" s="39" t="s">
        <v>171</v>
      </c>
      <c r="W1393" s="39" t="s">
        <v>103</v>
      </c>
      <c r="X1393" s="39" t="s">
        <v>103</v>
      </c>
      <c r="Y1393" s="39" t="s">
        <v>103</v>
      </c>
      <c r="Z1393" s="21" t="s">
        <v>103</v>
      </c>
      <c r="AA1393" s="22" t="s">
        <v>103</v>
      </c>
      <c r="AB1393" s="20">
        <v>2025</v>
      </c>
      <c r="AC1393" s="20">
        <v>2025</v>
      </c>
      <c r="AD1393" s="23" t="s">
        <v>103</v>
      </c>
      <c r="AE1393" s="23" t="s">
        <v>103</v>
      </c>
      <c r="AF1393" s="2" t="str">
        <f t="shared" si="21"/>
        <v/>
      </c>
    </row>
    <row r="1394" spans="1:32" x14ac:dyDescent="0.35">
      <c r="A1394" s="19" t="s">
        <v>1921</v>
      </c>
      <c r="B1394" s="20" t="s">
        <v>151</v>
      </c>
      <c r="C1394" s="20" t="s">
        <v>1254</v>
      </c>
      <c r="D1394" s="20" t="s">
        <v>1254</v>
      </c>
      <c r="E1394" s="20" t="s">
        <v>49</v>
      </c>
      <c r="F1394" s="20"/>
      <c r="G1394" s="20" t="s">
        <v>97</v>
      </c>
      <c r="H1394" s="20" t="s">
        <v>98</v>
      </c>
      <c r="I1394" s="20" t="s">
        <v>174</v>
      </c>
      <c r="J1394" s="39">
        <v>25</v>
      </c>
      <c r="K1394" s="39">
        <v>0</v>
      </c>
      <c r="L1394" s="39" t="s">
        <v>1255</v>
      </c>
      <c r="M1394" s="39" t="s">
        <v>101</v>
      </c>
      <c r="N1394" s="39" t="s">
        <v>103</v>
      </c>
      <c r="O1394" s="39" t="s">
        <v>103</v>
      </c>
      <c r="P1394" s="39" t="s">
        <v>103</v>
      </c>
      <c r="Q1394" s="39" t="s">
        <v>103</v>
      </c>
      <c r="R1394" s="39" t="s">
        <v>103</v>
      </c>
      <c r="S1394" s="39">
        <v>500</v>
      </c>
      <c r="T1394" s="39">
        <v>1000</v>
      </c>
      <c r="U1394" s="39" t="s">
        <v>113</v>
      </c>
      <c r="V1394" s="39" t="s">
        <v>171</v>
      </c>
      <c r="W1394" s="39" t="s">
        <v>103</v>
      </c>
      <c r="X1394" s="39" t="s">
        <v>103</v>
      </c>
      <c r="Y1394" s="39" t="s">
        <v>103</v>
      </c>
      <c r="Z1394" s="21" t="s">
        <v>103</v>
      </c>
      <c r="AA1394" s="22" t="s">
        <v>103</v>
      </c>
      <c r="AB1394" s="20">
        <v>2025</v>
      </c>
      <c r="AC1394" s="20">
        <v>2025</v>
      </c>
      <c r="AD1394" s="23" t="s">
        <v>103</v>
      </c>
      <c r="AE1394" s="23" t="s">
        <v>103</v>
      </c>
      <c r="AF1394" s="2" t="str">
        <f t="shared" si="21"/>
        <v/>
      </c>
    </row>
    <row r="1395" spans="1:32" x14ac:dyDescent="0.35">
      <c r="A1395" s="19" t="s">
        <v>1922</v>
      </c>
      <c r="B1395" s="20" t="s">
        <v>151</v>
      </c>
      <c r="C1395" s="20" t="s">
        <v>1254</v>
      </c>
      <c r="D1395" s="20" t="s">
        <v>1254</v>
      </c>
      <c r="E1395" s="20" t="s">
        <v>49</v>
      </c>
      <c r="F1395" s="20"/>
      <c r="G1395" s="20" t="s">
        <v>97</v>
      </c>
      <c r="H1395" s="20" t="s">
        <v>98</v>
      </c>
      <c r="I1395" s="20" t="s">
        <v>174</v>
      </c>
      <c r="J1395" s="39">
        <v>25</v>
      </c>
      <c r="K1395" s="39">
        <v>0</v>
      </c>
      <c r="L1395" s="39" t="s">
        <v>1255</v>
      </c>
      <c r="M1395" s="39" t="s">
        <v>101</v>
      </c>
      <c r="N1395" s="39" t="s">
        <v>103</v>
      </c>
      <c r="O1395" s="39" t="s">
        <v>103</v>
      </c>
      <c r="P1395" s="39" t="s">
        <v>103</v>
      </c>
      <c r="Q1395" s="39" t="s">
        <v>103</v>
      </c>
      <c r="R1395" s="39" t="s">
        <v>103</v>
      </c>
      <c r="S1395" s="39">
        <v>375</v>
      </c>
      <c r="T1395" s="39">
        <v>1500</v>
      </c>
      <c r="U1395" s="39" t="s">
        <v>113</v>
      </c>
      <c r="V1395" s="39" t="s">
        <v>171</v>
      </c>
      <c r="W1395" s="39" t="s">
        <v>103</v>
      </c>
      <c r="X1395" s="39" t="s">
        <v>103</v>
      </c>
      <c r="Y1395" s="39" t="s">
        <v>103</v>
      </c>
      <c r="Z1395" s="21" t="s">
        <v>103</v>
      </c>
      <c r="AA1395" s="22" t="s">
        <v>103</v>
      </c>
      <c r="AB1395" s="20">
        <v>2025</v>
      </c>
      <c r="AC1395" s="20">
        <v>2025</v>
      </c>
      <c r="AD1395" s="23" t="s">
        <v>103</v>
      </c>
      <c r="AE1395" s="23" t="s">
        <v>103</v>
      </c>
      <c r="AF1395" s="2" t="str">
        <f t="shared" si="21"/>
        <v/>
      </c>
    </row>
    <row r="1396" spans="1:32" x14ac:dyDescent="0.35">
      <c r="A1396" s="19" t="s">
        <v>1923</v>
      </c>
      <c r="B1396" s="20" t="s">
        <v>151</v>
      </c>
      <c r="C1396" s="20" t="s">
        <v>1254</v>
      </c>
      <c r="D1396" s="20" t="s">
        <v>1254</v>
      </c>
      <c r="E1396" s="20" t="s">
        <v>49</v>
      </c>
      <c r="F1396" s="20"/>
      <c r="G1396" s="20" t="s">
        <v>97</v>
      </c>
      <c r="H1396" s="20" t="s">
        <v>98</v>
      </c>
      <c r="I1396" s="20" t="s">
        <v>174</v>
      </c>
      <c r="J1396" s="39">
        <v>25</v>
      </c>
      <c r="K1396" s="39">
        <v>0</v>
      </c>
      <c r="L1396" s="39" t="s">
        <v>1255</v>
      </c>
      <c r="M1396" s="39" t="s">
        <v>101</v>
      </c>
      <c r="N1396" s="39" t="s">
        <v>103</v>
      </c>
      <c r="O1396" s="39" t="s">
        <v>103</v>
      </c>
      <c r="P1396" s="39" t="s">
        <v>103</v>
      </c>
      <c r="Q1396" s="39" t="s">
        <v>103</v>
      </c>
      <c r="R1396" s="39" t="s">
        <v>103</v>
      </c>
      <c r="S1396" s="39">
        <v>250</v>
      </c>
      <c r="T1396" s="39">
        <v>1000</v>
      </c>
      <c r="U1396" s="39" t="s">
        <v>113</v>
      </c>
      <c r="V1396" s="39" t="s">
        <v>171</v>
      </c>
      <c r="W1396" s="39" t="s">
        <v>103</v>
      </c>
      <c r="X1396" s="39" t="s">
        <v>103</v>
      </c>
      <c r="Y1396" s="39" t="s">
        <v>103</v>
      </c>
      <c r="Z1396" s="21" t="s">
        <v>103</v>
      </c>
      <c r="AA1396" s="22" t="s">
        <v>103</v>
      </c>
      <c r="AB1396" s="20">
        <v>2025</v>
      </c>
      <c r="AC1396" s="20">
        <v>2025</v>
      </c>
      <c r="AD1396" s="23" t="s">
        <v>103</v>
      </c>
      <c r="AE1396" s="23" t="s">
        <v>103</v>
      </c>
      <c r="AF1396" s="2" t="str">
        <f t="shared" si="21"/>
        <v/>
      </c>
    </row>
    <row r="1397" spans="1:32" x14ac:dyDescent="0.35">
      <c r="A1397" s="19" t="s">
        <v>1924</v>
      </c>
      <c r="B1397" s="20" t="s">
        <v>151</v>
      </c>
      <c r="C1397" s="20" t="s">
        <v>1254</v>
      </c>
      <c r="D1397" s="20" t="s">
        <v>1254</v>
      </c>
      <c r="E1397" s="20" t="s">
        <v>47</v>
      </c>
      <c r="F1397" s="20"/>
      <c r="G1397" s="20" t="s">
        <v>97</v>
      </c>
      <c r="H1397" s="20" t="s">
        <v>98</v>
      </c>
      <c r="I1397" s="20" t="s">
        <v>174</v>
      </c>
      <c r="J1397" s="39">
        <v>25</v>
      </c>
      <c r="K1397" s="39">
        <v>0</v>
      </c>
      <c r="L1397" s="39" t="s">
        <v>1255</v>
      </c>
      <c r="M1397" s="39" t="s">
        <v>101</v>
      </c>
      <c r="N1397" s="39" t="s">
        <v>103</v>
      </c>
      <c r="O1397" s="39" t="s">
        <v>103</v>
      </c>
      <c r="P1397" s="39" t="s">
        <v>103</v>
      </c>
      <c r="Q1397" s="39" t="s">
        <v>103</v>
      </c>
      <c r="R1397" s="39" t="s">
        <v>103</v>
      </c>
      <c r="S1397" s="39">
        <v>1200</v>
      </c>
      <c r="T1397" s="39">
        <v>2400</v>
      </c>
      <c r="U1397" s="39" t="s">
        <v>611</v>
      </c>
      <c r="V1397" s="39" t="s">
        <v>644</v>
      </c>
      <c r="W1397" s="39" t="s">
        <v>103</v>
      </c>
      <c r="X1397" s="39" t="s">
        <v>103</v>
      </c>
      <c r="Y1397" s="39" t="s">
        <v>103</v>
      </c>
      <c r="Z1397" s="21" t="s">
        <v>103</v>
      </c>
      <c r="AA1397" s="22" t="s">
        <v>103</v>
      </c>
      <c r="AB1397" s="20">
        <v>2025</v>
      </c>
      <c r="AC1397" s="20">
        <v>2025</v>
      </c>
      <c r="AD1397" s="23" t="s">
        <v>103</v>
      </c>
      <c r="AE1397" s="23" t="s">
        <v>103</v>
      </c>
      <c r="AF1397" s="2" t="str">
        <f t="shared" si="21"/>
        <v/>
      </c>
    </row>
    <row r="1398" spans="1:32" x14ac:dyDescent="0.35">
      <c r="A1398" s="19" t="s">
        <v>1925</v>
      </c>
      <c r="B1398" s="20" t="s">
        <v>151</v>
      </c>
      <c r="C1398" s="20" t="s">
        <v>1254</v>
      </c>
      <c r="D1398" s="20" t="s">
        <v>1254</v>
      </c>
      <c r="E1398" s="20" t="s">
        <v>49</v>
      </c>
      <c r="F1398" s="20"/>
      <c r="G1398" s="20" t="s">
        <v>97</v>
      </c>
      <c r="H1398" s="20" t="s">
        <v>98</v>
      </c>
      <c r="I1398" s="20" t="s">
        <v>174</v>
      </c>
      <c r="J1398" s="39">
        <v>25</v>
      </c>
      <c r="K1398" s="39">
        <v>0</v>
      </c>
      <c r="L1398" s="39" t="s">
        <v>1255</v>
      </c>
      <c r="M1398" s="39" t="s">
        <v>101</v>
      </c>
      <c r="N1398" s="39" t="s">
        <v>103</v>
      </c>
      <c r="O1398" s="39" t="s">
        <v>103</v>
      </c>
      <c r="P1398" s="39" t="s">
        <v>103</v>
      </c>
      <c r="Q1398" s="39" t="s">
        <v>103</v>
      </c>
      <c r="R1398" s="39" t="s">
        <v>103</v>
      </c>
      <c r="S1398" s="39">
        <v>500</v>
      </c>
      <c r="T1398" s="39">
        <v>1000</v>
      </c>
      <c r="U1398" s="39" t="s">
        <v>113</v>
      </c>
      <c r="V1398" s="39" t="s">
        <v>171</v>
      </c>
      <c r="W1398" s="39" t="s">
        <v>103</v>
      </c>
      <c r="X1398" s="39" t="s">
        <v>103</v>
      </c>
      <c r="Y1398" s="39" t="s">
        <v>103</v>
      </c>
      <c r="Z1398" s="21" t="s">
        <v>103</v>
      </c>
      <c r="AA1398" s="22" t="s">
        <v>103</v>
      </c>
      <c r="AB1398" s="20">
        <v>2025</v>
      </c>
      <c r="AC1398" s="20">
        <v>2025</v>
      </c>
      <c r="AD1398" s="23" t="s">
        <v>103</v>
      </c>
      <c r="AE1398" s="23" t="s">
        <v>103</v>
      </c>
      <c r="AF1398" s="2" t="str">
        <f t="shared" si="21"/>
        <v/>
      </c>
    </row>
    <row r="1399" spans="1:32" x14ac:dyDescent="0.35">
      <c r="A1399" s="19" t="s">
        <v>1926</v>
      </c>
      <c r="B1399" s="20" t="s">
        <v>151</v>
      </c>
      <c r="C1399" s="20" t="s">
        <v>1254</v>
      </c>
      <c r="D1399" s="20" t="s">
        <v>1254</v>
      </c>
      <c r="E1399" s="20" t="s">
        <v>26</v>
      </c>
      <c r="F1399" s="20"/>
      <c r="G1399" s="20" t="s">
        <v>97</v>
      </c>
      <c r="H1399" s="20" t="s">
        <v>98</v>
      </c>
      <c r="I1399" s="20" t="s">
        <v>174</v>
      </c>
      <c r="J1399" s="39">
        <v>25</v>
      </c>
      <c r="K1399" s="39">
        <v>0</v>
      </c>
      <c r="L1399" s="39" t="s">
        <v>1255</v>
      </c>
      <c r="M1399" s="39" t="s">
        <v>101</v>
      </c>
      <c r="N1399" s="39" t="s">
        <v>103</v>
      </c>
      <c r="O1399" s="39" t="s">
        <v>103</v>
      </c>
      <c r="P1399" s="39" t="s">
        <v>103</v>
      </c>
      <c r="Q1399" s="39" t="s">
        <v>103</v>
      </c>
      <c r="R1399" s="39" t="s">
        <v>103</v>
      </c>
      <c r="S1399" s="39">
        <v>400</v>
      </c>
      <c r="T1399" s="39" t="s">
        <v>1911</v>
      </c>
      <c r="U1399" s="39" t="s">
        <v>109</v>
      </c>
      <c r="V1399" s="39" t="s">
        <v>171</v>
      </c>
      <c r="W1399" s="39" t="s">
        <v>103</v>
      </c>
      <c r="X1399" s="39" t="s">
        <v>103</v>
      </c>
      <c r="Y1399" s="39" t="s">
        <v>103</v>
      </c>
      <c r="Z1399" s="21" t="s">
        <v>103</v>
      </c>
      <c r="AA1399" s="22" t="s">
        <v>103</v>
      </c>
      <c r="AB1399" s="20">
        <v>2025</v>
      </c>
      <c r="AC1399" s="20">
        <v>2025</v>
      </c>
      <c r="AD1399" s="23" t="s">
        <v>103</v>
      </c>
      <c r="AE1399" s="23" t="s">
        <v>103</v>
      </c>
      <c r="AF1399" s="2" t="str">
        <f t="shared" si="21"/>
        <v/>
      </c>
    </row>
    <row r="1400" spans="1:32" x14ac:dyDescent="0.35">
      <c r="A1400" s="19" t="s">
        <v>1927</v>
      </c>
      <c r="B1400" s="20" t="s">
        <v>151</v>
      </c>
      <c r="C1400" s="20" t="s">
        <v>1254</v>
      </c>
      <c r="D1400" s="20" t="s">
        <v>1254</v>
      </c>
      <c r="E1400" s="20" t="s">
        <v>49</v>
      </c>
      <c r="F1400" s="20"/>
      <c r="G1400" s="20" t="s">
        <v>97</v>
      </c>
      <c r="H1400" s="20" t="s">
        <v>98</v>
      </c>
      <c r="I1400" s="20" t="s">
        <v>174</v>
      </c>
      <c r="J1400" s="39">
        <v>25</v>
      </c>
      <c r="K1400" s="39">
        <v>0</v>
      </c>
      <c r="L1400" s="39" t="s">
        <v>1255</v>
      </c>
      <c r="M1400" s="39" t="s">
        <v>101</v>
      </c>
      <c r="N1400" s="39" t="s">
        <v>103</v>
      </c>
      <c r="O1400" s="39" t="s">
        <v>103</v>
      </c>
      <c r="P1400" s="39" t="s">
        <v>103</v>
      </c>
      <c r="Q1400" s="39" t="s">
        <v>103</v>
      </c>
      <c r="R1400" s="39" t="s">
        <v>103</v>
      </c>
      <c r="S1400" s="39">
        <v>125</v>
      </c>
      <c r="T1400" s="39">
        <v>500</v>
      </c>
      <c r="U1400" s="39" t="s">
        <v>113</v>
      </c>
      <c r="V1400" s="39" t="s">
        <v>171</v>
      </c>
      <c r="W1400" s="39" t="s">
        <v>103</v>
      </c>
      <c r="X1400" s="39" t="s">
        <v>103</v>
      </c>
      <c r="Y1400" s="39" t="s">
        <v>103</v>
      </c>
      <c r="Z1400" s="21" t="s">
        <v>103</v>
      </c>
      <c r="AA1400" s="22" t="s">
        <v>103</v>
      </c>
      <c r="AB1400" s="20">
        <v>2025</v>
      </c>
      <c r="AC1400" s="20">
        <v>2025</v>
      </c>
      <c r="AD1400" s="23" t="s">
        <v>103</v>
      </c>
      <c r="AE1400" s="23" t="s">
        <v>103</v>
      </c>
      <c r="AF1400" s="2" t="str">
        <f t="shared" si="21"/>
        <v/>
      </c>
    </row>
    <row r="1401" spans="1:32" x14ac:dyDescent="0.35">
      <c r="A1401" s="19" t="s">
        <v>1928</v>
      </c>
      <c r="B1401" s="20" t="s">
        <v>32</v>
      </c>
      <c r="C1401" s="20" t="s">
        <v>1254</v>
      </c>
      <c r="D1401" s="20" t="s">
        <v>1254</v>
      </c>
      <c r="E1401" s="20" t="s">
        <v>51</v>
      </c>
      <c r="F1401" s="20"/>
      <c r="G1401" s="20" t="s">
        <v>97</v>
      </c>
      <c r="H1401" s="20" t="s">
        <v>98</v>
      </c>
      <c r="I1401" s="20" t="s">
        <v>174</v>
      </c>
      <c r="J1401" s="39">
        <v>25</v>
      </c>
      <c r="K1401" s="39">
        <v>0</v>
      </c>
      <c r="L1401" s="39" t="s">
        <v>1255</v>
      </c>
      <c r="M1401" s="39" t="s">
        <v>99</v>
      </c>
      <c r="N1401" s="39" t="s">
        <v>103</v>
      </c>
      <c r="O1401" s="39" t="s">
        <v>103</v>
      </c>
      <c r="P1401" s="39" t="s">
        <v>103</v>
      </c>
      <c r="Q1401" s="39" t="s">
        <v>103</v>
      </c>
      <c r="R1401" s="39" t="s">
        <v>103</v>
      </c>
      <c r="S1401" s="39">
        <v>300</v>
      </c>
      <c r="T1401" s="39" t="s">
        <v>103</v>
      </c>
      <c r="U1401" s="39" t="s">
        <v>147</v>
      </c>
      <c r="V1401" s="39" t="s">
        <v>644</v>
      </c>
      <c r="W1401" s="39" t="s">
        <v>103</v>
      </c>
      <c r="X1401" s="39">
        <v>150</v>
      </c>
      <c r="Y1401" s="39">
        <v>150</v>
      </c>
      <c r="Z1401" s="21">
        <v>1</v>
      </c>
      <c r="AA1401" s="22">
        <v>0.5</v>
      </c>
      <c r="AB1401" s="20">
        <v>2025</v>
      </c>
      <c r="AC1401" s="20">
        <v>2024</v>
      </c>
      <c r="AD1401" s="23" t="s">
        <v>103</v>
      </c>
      <c r="AE1401" s="23" t="s">
        <v>103</v>
      </c>
      <c r="AF1401" s="2" t="str">
        <f t="shared" si="21"/>
        <v/>
      </c>
    </row>
    <row r="1402" spans="1:32" x14ac:dyDescent="0.35">
      <c r="A1402" s="19" t="s">
        <v>1929</v>
      </c>
      <c r="B1402" s="20" t="s">
        <v>32</v>
      </c>
      <c r="C1402" s="20" t="s">
        <v>1254</v>
      </c>
      <c r="D1402" s="20" t="s">
        <v>1254</v>
      </c>
      <c r="E1402" s="20" t="s">
        <v>26</v>
      </c>
      <c r="F1402" s="20"/>
      <c r="G1402" s="20" t="s">
        <v>97</v>
      </c>
      <c r="H1402" s="20" t="s">
        <v>98</v>
      </c>
      <c r="I1402" s="20" t="s">
        <v>174</v>
      </c>
      <c r="J1402" s="39">
        <v>25</v>
      </c>
      <c r="K1402" s="39">
        <v>0</v>
      </c>
      <c r="L1402" s="39" t="s">
        <v>1255</v>
      </c>
      <c r="M1402" s="39" t="s">
        <v>101</v>
      </c>
      <c r="N1402" s="39" t="s">
        <v>103</v>
      </c>
      <c r="O1402" s="39" t="s">
        <v>103</v>
      </c>
      <c r="P1402" s="39" t="s">
        <v>103</v>
      </c>
      <c r="Q1402" s="39" t="s">
        <v>103</v>
      </c>
      <c r="R1402" s="39" t="s">
        <v>103</v>
      </c>
      <c r="S1402" s="39">
        <v>600</v>
      </c>
      <c r="T1402" s="39" t="s">
        <v>103</v>
      </c>
      <c r="U1402" s="39" t="s">
        <v>109</v>
      </c>
      <c r="V1402" s="39" t="s">
        <v>171</v>
      </c>
      <c r="W1402" s="39" t="s">
        <v>103</v>
      </c>
      <c r="X1402" s="39">
        <v>312</v>
      </c>
      <c r="Y1402" s="39">
        <v>312</v>
      </c>
      <c r="Z1402" s="21">
        <v>1</v>
      </c>
      <c r="AA1402" s="22">
        <v>0.52</v>
      </c>
      <c r="AB1402" s="20">
        <v>2025</v>
      </c>
      <c r="AC1402" s="20">
        <v>2025</v>
      </c>
      <c r="AD1402" s="23" t="s">
        <v>103</v>
      </c>
      <c r="AE1402" s="23" t="s">
        <v>103</v>
      </c>
      <c r="AF1402" s="2" t="str">
        <f t="shared" si="21"/>
        <v/>
      </c>
    </row>
    <row r="1403" spans="1:32" x14ac:dyDescent="0.35">
      <c r="A1403" s="19" t="s">
        <v>1930</v>
      </c>
      <c r="B1403" s="20" t="s">
        <v>32</v>
      </c>
      <c r="C1403" s="20" t="s">
        <v>1931</v>
      </c>
      <c r="D1403" s="20" t="s">
        <v>1931</v>
      </c>
      <c r="E1403" s="20" t="s">
        <v>25</v>
      </c>
      <c r="F1403" s="20" t="s">
        <v>96</v>
      </c>
      <c r="G1403" s="20" t="s">
        <v>97</v>
      </c>
      <c r="H1403" s="20" t="s">
        <v>98</v>
      </c>
      <c r="I1403" s="20" t="s">
        <v>273</v>
      </c>
      <c r="J1403" s="39">
        <v>20</v>
      </c>
      <c r="K1403" s="39">
        <v>0</v>
      </c>
      <c r="L1403" s="39" t="s">
        <v>1932</v>
      </c>
      <c r="M1403" s="39" t="s">
        <v>101</v>
      </c>
      <c r="N1403" s="39" t="s">
        <v>103</v>
      </c>
      <c r="O1403" s="39">
        <v>12980</v>
      </c>
      <c r="P1403" s="39">
        <v>132.95093721192256</v>
      </c>
      <c r="Q1403" s="39" t="s">
        <v>103</v>
      </c>
      <c r="R1403" s="39">
        <v>0</v>
      </c>
      <c r="S1403" s="39">
        <v>500</v>
      </c>
      <c r="T1403" s="39" t="s">
        <v>103</v>
      </c>
      <c r="U1403" s="39" t="s">
        <v>104</v>
      </c>
      <c r="V1403" s="39" t="s">
        <v>171</v>
      </c>
      <c r="W1403" s="39">
        <v>0</v>
      </c>
      <c r="X1403" s="39">
        <v>195.8</v>
      </c>
      <c r="Y1403" s="39">
        <v>195.8</v>
      </c>
      <c r="Z1403" s="21">
        <v>1</v>
      </c>
      <c r="AA1403" s="22">
        <v>0.3916</v>
      </c>
      <c r="AB1403" s="20">
        <v>2013</v>
      </c>
      <c r="AC1403" s="20" t="s">
        <v>103</v>
      </c>
      <c r="AD1403" s="23" t="s">
        <v>103</v>
      </c>
      <c r="AE1403" s="23" t="s">
        <v>103</v>
      </c>
      <c r="AF1403" s="2">
        <f t="shared" si="21"/>
        <v>132.95093721192256</v>
      </c>
    </row>
    <row r="1404" spans="1:32" x14ac:dyDescent="0.35">
      <c r="A1404" s="19" t="s">
        <v>1933</v>
      </c>
      <c r="B1404" s="20" t="s">
        <v>32</v>
      </c>
      <c r="C1404" s="20" t="s">
        <v>1931</v>
      </c>
      <c r="D1404" s="20" t="s">
        <v>1931</v>
      </c>
      <c r="E1404" s="20" t="s">
        <v>25</v>
      </c>
      <c r="F1404" s="20" t="s">
        <v>96</v>
      </c>
      <c r="G1404" s="20" t="s">
        <v>97</v>
      </c>
      <c r="H1404" s="20" t="s">
        <v>98</v>
      </c>
      <c r="I1404" s="20" t="s">
        <v>273</v>
      </c>
      <c r="J1404" s="39">
        <v>20</v>
      </c>
      <c r="K1404" s="39">
        <v>0</v>
      </c>
      <c r="L1404" s="39" t="s">
        <v>1932</v>
      </c>
      <c r="M1404" s="39" t="s">
        <v>101</v>
      </c>
      <c r="N1404" s="39" t="s">
        <v>103</v>
      </c>
      <c r="O1404" s="39">
        <v>12570</v>
      </c>
      <c r="P1404" s="39">
        <v>112.08203299152919</v>
      </c>
      <c r="Q1404" s="39" t="s">
        <v>103</v>
      </c>
      <c r="R1404" s="39">
        <v>0</v>
      </c>
      <c r="S1404" s="39">
        <v>416</v>
      </c>
      <c r="T1404" s="39" t="s">
        <v>103</v>
      </c>
      <c r="U1404" s="39" t="s">
        <v>104</v>
      </c>
      <c r="V1404" s="39" t="s">
        <v>171</v>
      </c>
      <c r="W1404" s="39">
        <v>0</v>
      </c>
      <c r="X1404" s="39">
        <v>39.818300000000001</v>
      </c>
      <c r="Y1404" s="39">
        <v>39.818300000000001</v>
      </c>
      <c r="Z1404" s="21">
        <v>1</v>
      </c>
      <c r="AA1404" s="22">
        <v>9.5717067307692305E-2</v>
      </c>
      <c r="AB1404" s="20">
        <v>2017</v>
      </c>
      <c r="AC1404" s="20" t="s">
        <v>103</v>
      </c>
      <c r="AD1404" s="23" t="s">
        <v>103</v>
      </c>
      <c r="AE1404" s="23" t="s">
        <v>103</v>
      </c>
      <c r="AF1404" s="2">
        <f t="shared" si="21"/>
        <v>112.08203299152919</v>
      </c>
    </row>
    <row r="1405" spans="1:32" x14ac:dyDescent="0.35">
      <c r="A1405" s="19" t="s">
        <v>1934</v>
      </c>
      <c r="B1405" s="20" t="s">
        <v>32</v>
      </c>
      <c r="C1405" s="20" t="s">
        <v>1931</v>
      </c>
      <c r="D1405" s="20" t="s">
        <v>1931</v>
      </c>
      <c r="E1405" s="20" t="s">
        <v>37</v>
      </c>
      <c r="F1405" s="20" t="s">
        <v>96</v>
      </c>
      <c r="G1405" s="20" t="s">
        <v>97</v>
      </c>
      <c r="H1405" s="20" t="s">
        <v>98</v>
      </c>
      <c r="I1405" s="20" t="s">
        <v>99</v>
      </c>
      <c r="J1405" s="39">
        <v>20</v>
      </c>
      <c r="K1405" s="39">
        <v>0</v>
      </c>
      <c r="L1405" s="39" t="s">
        <v>1932</v>
      </c>
      <c r="M1405" s="39" t="s">
        <v>101</v>
      </c>
      <c r="N1405" s="39" t="s">
        <v>103</v>
      </c>
      <c r="O1405" s="39">
        <v>174</v>
      </c>
      <c r="P1405" s="39">
        <v>1.5752308527973928</v>
      </c>
      <c r="Q1405" s="39" t="s">
        <v>103</v>
      </c>
      <c r="R1405" s="39">
        <v>0</v>
      </c>
      <c r="S1405" s="39">
        <v>180</v>
      </c>
      <c r="T1405" s="39" t="s">
        <v>103</v>
      </c>
      <c r="U1405" s="39" t="s">
        <v>207</v>
      </c>
      <c r="V1405" s="39" t="s">
        <v>171</v>
      </c>
      <c r="W1405" s="39">
        <v>0</v>
      </c>
      <c r="X1405" s="39">
        <v>35</v>
      </c>
      <c r="Y1405" s="39">
        <v>35</v>
      </c>
      <c r="Z1405" s="21">
        <v>1</v>
      </c>
      <c r="AA1405" s="22">
        <v>0.19444444444444445</v>
      </c>
      <c r="AB1405" s="20">
        <v>2018</v>
      </c>
      <c r="AC1405" s="20" t="s">
        <v>103</v>
      </c>
      <c r="AD1405" s="23" t="s">
        <v>103</v>
      </c>
      <c r="AE1405" s="23" t="s">
        <v>103</v>
      </c>
      <c r="AF1405" s="2">
        <f t="shared" si="21"/>
        <v>1.5752308527973928</v>
      </c>
    </row>
    <row r="1406" spans="1:32" x14ac:dyDescent="0.35">
      <c r="A1406" s="19" t="s">
        <v>1935</v>
      </c>
      <c r="B1406" s="20" t="s">
        <v>32</v>
      </c>
      <c r="C1406" s="20" t="s">
        <v>1931</v>
      </c>
      <c r="D1406" s="20" t="s">
        <v>1931</v>
      </c>
      <c r="E1406" s="20" t="s">
        <v>25</v>
      </c>
      <c r="F1406" s="20" t="s">
        <v>96</v>
      </c>
      <c r="G1406" s="20" t="s">
        <v>97</v>
      </c>
      <c r="H1406" s="20" t="s">
        <v>98</v>
      </c>
      <c r="I1406" s="20" t="s">
        <v>273</v>
      </c>
      <c r="J1406" s="39">
        <v>20</v>
      </c>
      <c r="K1406" s="39">
        <v>0</v>
      </c>
      <c r="L1406" s="39" t="s">
        <v>1932</v>
      </c>
      <c r="M1406" s="39" t="s">
        <v>101</v>
      </c>
      <c r="N1406" s="39" t="s">
        <v>103</v>
      </c>
      <c r="O1406" s="39">
        <v>19640</v>
      </c>
      <c r="P1406" s="39">
        <v>177.80191924678618</v>
      </c>
      <c r="Q1406" s="39" t="s">
        <v>103</v>
      </c>
      <c r="R1406" s="39">
        <v>0</v>
      </c>
      <c r="S1406" s="39">
        <v>500</v>
      </c>
      <c r="T1406" s="39" t="s">
        <v>103</v>
      </c>
      <c r="U1406" s="39" t="s">
        <v>104</v>
      </c>
      <c r="V1406" s="39" t="s">
        <v>171</v>
      </c>
      <c r="W1406" s="39">
        <v>0</v>
      </c>
      <c r="X1406" s="39">
        <v>141</v>
      </c>
      <c r="Y1406" s="39">
        <v>141</v>
      </c>
      <c r="Z1406" s="21">
        <v>1</v>
      </c>
      <c r="AA1406" s="22">
        <v>0.28199999999999997</v>
      </c>
      <c r="AB1406" s="20">
        <v>2018</v>
      </c>
      <c r="AC1406" s="20" t="s">
        <v>103</v>
      </c>
      <c r="AD1406" s="23" t="s">
        <v>103</v>
      </c>
      <c r="AE1406" s="23">
        <v>44561</v>
      </c>
      <c r="AF1406" s="2">
        <f t="shared" si="21"/>
        <v>177.80191924678618</v>
      </c>
    </row>
    <row r="1407" spans="1:32" x14ac:dyDescent="0.35">
      <c r="A1407" s="19" t="s">
        <v>1936</v>
      </c>
      <c r="B1407" s="20" t="s">
        <v>32</v>
      </c>
      <c r="C1407" s="20" t="s">
        <v>1931</v>
      </c>
      <c r="D1407" s="20" t="s">
        <v>1931</v>
      </c>
      <c r="E1407" s="20" t="s">
        <v>25</v>
      </c>
      <c r="F1407" s="20" t="s">
        <v>96</v>
      </c>
      <c r="G1407" s="20" t="s">
        <v>97</v>
      </c>
      <c r="H1407" s="20" t="s">
        <v>98</v>
      </c>
      <c r="I1407" s="20" t="s">
        <v>273</v>
      </c>
      <c r="J1407" s="39">
        <v>20</v>
      </c>
      <c r="K1407" s="39">
        <v>0</v>
      </c>
      <c r="L1407" s="39" t="s">
        <v>1932</v>
      </c>
      <c r="M1407" s="39" t="s">
        <v>101</v>
      </c>
      <c r="N1407" s="39" t="s">
        <v>1937</v>
      </c>
      <c r="O1407" s="39" t="s">
        <v>1938</v>
      </c>
      <c r="P1407" s="39" t="s">
        <v>103</v>
      </c>
      <c r="Q1407" s="39" t="s">
        <v>103</v>
      </c>
      <c r="R1407" s="39">
        <v>0</v>
      </c>
      <c r="S1407" s="39">
        <v>250</v>
      </c>
      <c r="T1407" s="39" t="s">
        <v>103</v>
      </c>
      <c r="U1407" s="39" t="s">
        <v>104</v>
      </c>
      <c r="V1407" s="39" t="s">
        <v>171</v>
      </c>
      <c r="W1407" s="39">
        <v>0</v>
      </c>
      <c r="X1407" s="39">
        <v>197</v>
      </c>
      <c r="Y1407" s="39">
        <v>197</v>
      </c>
      <c r="Z1407" s="21">
        <v>1</v>
      </c>
      <c r="AA1407" s="22">
        <v>0.78800000000000003</v>
      </c>
      <c r="AB1407" s="20">
        <v>2018</v>
      </c>
      <c r="AC1407" s="20" t="s">
        <v>103</v>
      </c>
      <c r="AD1407" s="23" t="s">
        <v>103</v>
      </c>
      <c r="AE1407" s="23" t="s">
        <v>103</v>
      </c>
      <c r="AF1407" s="2" t="str">
        <f t="shared" si="21"/>
        <v/>
      </c>
    </row>
    <row r="1408" spans="1:32" x14ac:dyDescent="0.35">
      <c r="A1408" s="19" t="s">
        <v>1939</v>
      </c>
      <c r="B1408" s="20" t="s">
        <v>32</v>
      </c>
      <c r="C1408" s="20" t="s">
        <v>1931</v>
      </c>
      <c r="D1408" s="20" t="s">
        <v>1931</v>
      </c>
      <c r="E1408" s="20" t="s">
        <v>25</v>
      </c>
      <c r="F1408" s="20" t="s">
        <v>96</v>
      </c>
      <c r="G1408" s="20" t="s">
        <v>97</v>
      </c>
      <c r="H1408" s="20" t="s">
        <v>98</v>
      </c>
      <c r="I1408" s="20" t="s">
        <v>273</v>
      </c>
      <c r="J1408" s="39">
        <v>20</v>
      </c>
      <c r="K1408" s="39">
        <v>0</v>
      </c>
      <c r="L1408" s="39" t="s">
        <v>1932</v>
      </c>
      <c r="M1408" s="39" t="s">
        <v>101</v>
      </c>
      <c r="N1408" s="39" t="s">
        <v>103</v>
      </c>
      <c r="O1408" s="39">
        <v>135</v>
      </c>
      <c r="P1408" s="39">
        <v>1.2381913234889479</v>
      </c>
      <c r="Q1408" s="39" t="s">
        <v>103</v>
      </c>
      <c r="R1408" s="39">
        <v>0</v>
      </c>
      <c r="S1408" s="39">
        <v>250</v>
      </c>
      <c r="T1408" s="39" t="s">
        <v>103</v>
      </c>
      <c r="U1408" s="39" t="s">
        <v>104</v>
      </c>
      <c r="V1408" s="39" t="s">
        <v>171</v>
      </c>
      <c r="W1408" s="39">
        <v>0</v>
      </c>
      <c r="X1408" s="39">
        <v>197</v>
      </c>
      <c r="Y1408" s="39">
        <v>197</v>
      </c>
      <c r="Z1408" s="21">
        <v>1</v>
      </c>
      <c r="AA1408" s="22">
        <v>0.78800000000000003</v>
      </c>
      <c r="AB1408" s="20">
        <v>2019</v>
      </c>
      <c r="AC1408" s="20" t="s">
        <v>103</v>
      </c>
      <c r="AD1408" s="23" t="s">
        <v>103</v>
      </c>
      <c r="AE1408" s="23" t="s">
        <v>103</v>
      </c>
      <c r="AF1408" s="2">
        <f t="shared" si="21"/>
        <v>1.2381913234889479</v>
      </c>
    </row>
    <row r="1409" spans="1:32" x14ac:dyDescent="0.35">
      <c r="A1409" s="19" t="s">
        <v>1940</v>
      </c>
      <c r="B1409" s="20" t="s">
        <v>32</v>
      </c>
      <c r="C1409" s="20" t="s">
        <v>1931</v>
      </c>
      <c r="D1409" s="20" t="s">
        <v>1931</v>
      </c>
      <c r="E1409" s="20" t="s">
        <v>26</v>
      </c>
      <c r="F1409" s="20" t="s">
        <v>96</v>
      </c>
      <c r="G1409" s="20" t="s">
        <v>97</v>
      </c>
      <c r="H1409" s="20" t="s">
        <v>98</v>
      </c>
      <c r="I1409" s="20" t="s">
        <v>273</v>
      </c>
      <c r="J1409" s="39">
        <v>20</v>
      </c>
      <c r="K1409" s="39">
        <v>0</v>
      </c>
      <c r="L1409" s="39" t="s">
        <v>1932</v>
      </c>
      <c r="M1409" s="39" t="s">
        <v>101</v>
      </c>
      <c r="N1409" s="39" t="s">
        <v>103</v>
      </c>
      <c r="O1409" s="39">
        <v>36000</v>
      </c>
      <c r="P1409" s="39">
        <v>337.17336330429896</v>
      </c>
      <c r="Q1409" s="39" t="s">
        <v>103</v>
      </c>
      <c r="R1409" s="39">
        <v>0</v>
      </c>
      <c r="S1409" s="39">
        <v>16.8</v>
      </c>
      <c r="T1409" s="39" t="s">
        <v>103</v>
      </c>
      <c r="U1409" s="39" t="s">
        <v>268</v>
      </c>
      <c r="V1409" s="39" t="s">
        <v>171</v>
      </c>
      <c r="W1409" s="39">
        <v>0</v>
      </c>
      <c r="X1409" s="39">
        <v>20</v>
      </c>
      <c r="Y1409" s="39">
        <v>20</v>
      </c>
      <c r="Z1409" s="21">
        <v>1</v>
      </c>
      <c r="AA1409" s="22">
        <v>1.1904761904761905</v>
      </c>
      <c r="AB1409" s="20">
        <v>2020</v>
      </c>
      <c r="AC1409" s="20" t="s">
        <v>103</v>
      </c>
      <c r="AD1409" s="23" t="s">
        <v>103</v>
      </c>
      <c r="AE1409" s="23">
        <v>45657</v>
      </c>
      <c r="AF1409" s="2">
        <f t="shared" si="21"/>
        <v>337.17336330429896</v>
      </c>
    </row>
    <row r="1410" spans="1:32" x14ac:dyDescent="0.35">
      <c r="A1410" s="19" t="s">
        <v>1941</v>
      </c>
      <c r="B1410" s="20" t="s">
        <v>32</v>
      </c>
      <c r="C1410" s="20" t="s">
        <v>1931</v>
      </c>
      <c r="D1410" s="20" t="s">
        <v>1931</v>
      </c>
      <c r="E1410" s="20" t="s">
        <v>26</v>
      </c>
      <c r="F1410" s="20" t="s">
        <v>96</v>
      </c>
      <c r="G1410" s="20" t="s">
        <v>97</v>
      </c>
      <c r="H1410" s="20" t="s">
        <v>98</v>
      </c>
      <c r="I1410" s="20" t="s">
        <v>99</v>
      </c>
      <c r="J1410" s="39">
        <v>20</v>
      </c>
      <c r="K1410" s="39">
        <v>0</v>
      </c>
      <c r="L1410" s="39" t="s">
        <v>1932</v>
      </c>
      <c r="M1410" s="39" t="s">
        <v>101</v>
      </c>
      <c r="N1410" s="39" t="s">
        <v>103</v>
      </c>
      <c r="O1410" s="39">
        <v>16160</v>
      </c>
      <c r="P1410" s="39">
        <v>151.35337641659643</v>
      </c>
      <c r="Q1410" s="39" t="s">
        <v>103</v>
      </c>
      <c r="R1410" s="39">
        <v>0</v>
      </c>
      <c r="S1410" s="39">
        <v>1000</v>
      </c>
      <c r="T1410" s="39" t="s">
        <v>103</v>
      </c>
      <c r="U1410" s="39" t="s">
        <v>109</v>
      </c>
      <c r="V1410" s="39" t="s">
        <v>171</v>
      </c>
      <c r="W1410" s="39">
        <v>0</v>
      </c>
      <c r="X1410" s="39">
        <v>936</v>
      </c>
      <c r="Y1410" s="39">
        <v>936</v>
      </c>
      <c r="Z1410" s="21">
        <v>1</v>
      </c>
      <c r="AA1410" s="22">
        <v>0.93600000000000005</v>
      </c>
      <c r="AB1410" s="20">
        <v>2020</v>
      </c>
      <c r="AC1410" s="20" t="s">
        <v>103</v>
      </c>
      <c r="AD1410" s="23" t="s">
        <v>103</v>
      </c>
      <c r="AE1410" s="23" t="s">
        <v>103</v>
      </c>
      <c r="AF1410" s="2">
        <f t="shared" si="21"/>
        <v>151.35337641659643</v>
      </c>
    </row>
    <row r="1411" spans="1:32" x14ac:dyDescent="0.35">
      <c r="A1411" s="19" t="s">
        <v>1942</v>
      </c>
      <c r="B1411" s="20" t="s">
        <v>32</v>
      </c>
      <c r="C1411" s="20" t="s">
        <v>1931</v>
      </c>
      <c r="D1411" s="20" t="s">
        <v>1931</v>
      </c>
      <c r="E1411" s="20" t="s">
        <v>37</v>
      </c>
      <c r="F1411" s="20" t="s">
        <v>96</v>
      </c>
      <c r="G1411" s="20" t="s">
        <v>97</v>
      </c>
      <c r="H1411" s="20" t="s">
        <v>98</v>
      </c>
      <c r="I1411" s="20" t="s">
        <v>99</v>
      </c>
      <c r="J1411" s="39">
        <v>20</v>
      </c>
      <c r="K1411" s="39">
        <v>0</v>
      </c>
      <c r="L1411" s="39" t="s">
        <v>1932</v>
      </c>
      <c r="M1411" s="39" t="s">
        <v>101</v>
      </c>
      <c r="N1411" s="39" t="s">
        <v>1943</v>
      </c>
      <c r="O1411" s="39" t="s">
        <v>1938</v>
      </c>
      <c r="P1411" s="39" t="s">
        <v>103</v>
      </c>
      <c r="Q1411" s="39" t="s">
        <v>103</v>
      </c>
      <c r="R1411" s="39">
        <v>0</v>
      </c>
      <c r="S1411" s="39">
        <v>120</v>
      </c>
      <c r="T1411" s="39" t="s">
        <v>103</v>
      </c>
      <c r="U1411" s="39" t="s">
        <v>207</v>
      </c>
      <c r="V1411" s="39" t="s">
        <v>171</v>
      </c>
      <c r="W1411" s="39">
        <v>0</v>
      </c>
      <c r="X1411" s="39">
        <v>0</v>
      </c>
      <c r="Y1411" s="39">
        <v>0</v>
      </c>
      <c r="Z1411" s="21" t="s">
        <v>103</v>
      </c>
      <c r="AA1411" s="22" t="s">
        <v>103</v>
      </c>
      <c r="AB1411" s="20">
        <v>2020</v>
      </c>
      <c r="AC1411" s="20" t="s">
        <v>103</v>
      </c>
      <c r="AD1411" s="23" t="s">
        <v>103</v>
      </c>
      <c r="AE1411" s="23" t="s">
        <v>103</v>
      </c>
      <c r="AF1411" s="2" t="str">
        <f t="shared" ref="AF1411:AF1474" si="22">IF(ISBLANK(P1411), NA(), P1411)</f>
        <v/>
      </c>
    </row>
    <row r="1412" spans="1:32" x14ac:dyDescent="0.35">
      <c r="A1412" s="19" t="s">
        <v>1944</v>
      </c>
      <c r="B1412" s="20" t="s">
        <v>32</v>
      </c>
      <c r="C1412" s="20" t="s">
        <v>1931</v>
      </c>
      <c r="D1412" s="20" t="s">
        <v>1931</v>
      </c>
      <c r="E1412" s="20" t="s">
        <v>25</v>
      </c>
      <c r="F1412" s="20" t="s">
        <v>96</v>
      </c>
      <c r="G1412" s="20" t="s">
        <v>97</v>
      </c>
      <c r="H1412" s="20" t="s">
        <v>98</v>
      </c>
      <c r="I1412" s="20" t="s">
        <v>273</v>
      </c>
      <c r="J1412" s="39">
        <v>20</v>
      </c>
      <c r="K1412" s="39">
        <v>0</v>
      </c>
      <c r="L1412" s="39" t="s">
        <v>1932</v>
      </c>
      <c r="M1412" s="39" t="s">
        <v>101</v>
      </c>
      <c r="N1412" s="39" t="s">
        <v>103</v>
      </c>
      <c r="O1412" s="39">
        <v>11480</v>
      </c>
      <c r="P1412" s="39">
        <v>107.52083918703757</v>
      </c>
      <c r="Q1412" s="39" t="s">
        <v>103</v>
      </c>
      <c r="R1412" s="39">
        <v>0</v>
      </c>
      <c r="S1412" s="39">
        <v>750</v>
      </c>
      <c r="T1412" s="39" t="s">
        <v>103</v>
      </c>
      <c r="U1412" s="39" t="s">
        <v>104</v>
      </c>
      <c r="V1412" s="39" t="s">
        <v>171</v>
      </c>
      <c r="W1412" s="39">
        <v>0</v>
      </c>
      <c r="X1412" s="39">
        <v>368.37349999999998</v>
      </c>
      <c r="Y1412" s="39">
        <v>368.37349999999998</v>
      </c>
      <c r="Z1412" s="21">
        <v>1</v>
      </c>
      <c r="AA1412" s="22">
        <v>0.49116466666666664</v>
      </c>
      <c r="AB1412" s="20">
        <v>2020</v>
      </c>
      <c r="AC1412" s="20" t="s">
        <v>103</v>
      </c>
      <c r="AD1412" s="23" t="s">
        <v>103</v>
      </c>
      <c r="AE1412" s="23" t="s">
        <v>103</v>
      </c>
      <c r="AF1412" s="2">
        <f t="shared" si="22"/>
        <v>107.52083918703757</v>
      </c>
    </row>
    <row r="1413" spans="1:32" x14ac:dyDescent="0.35">
      <c r="A1413" s="19" t="s">
        <v>1945</v>
      </c>
      <c r="B1413" s="20" t="s">
        <v>32</v>
      </c>
      <c r="C1413" s="20" t="s">
        <v>1931</v>
      </c>
      <c r="D1413" s="20" t="s">
        <v>1931</v>
      </c>
      <c r="E1413" s="20" t="s">
        <v>25</v>
      </c>
      <c r="F1413" s="20" t="s">
        <v>96</v>
      </c>
      <c r="G1413" s="20" t="s">
        <v>97</v>
      </c>
      <c r="H1413" s="20" t="s">
        <v>98</v>
      </c>
      <c r="I1413" s="20" t="s">
        <v>273</v>
      </c>
      <c r="J1413" s="39">
        <v>20</v>
      </c>
      <c r="K1413" s="39">
        <v>0</v>
      </c>
      <c r="L1413" s="39" t="s">
        <v>1932</v>
      </c>
      <c r="M1413" s="39" t="s">
        <v>101</v>
      </c>
      <c r="N1413" s="39" t="s">
        <v>103</v>
      </c>
      <c r="O1413" s="39">
        <v>11200</v>
      </c>
      <c r="P1413" s="39">
        <v>104.89837969467079</v>
      </c>
      <c r="Q1413" s="39" t="s">
        <v>103</v>
      </c>
      <c r="R1413" s="39">
        <v>0</v>
      </c>
      <c r="S1413" s="39">
        <v>750</v>
      </c>
      <c r="T1413" s="39" t="s">
        <v>103</v>
      </c>
      <c r="U1413" s="39" t="s">
        <v>104</v>
      </c>
      <c r="V1413" s="39" t="s">
        <v>171</v>
      </c>
      <c r="W1413" s="39">
        <v>0</v>
      </c>
      <c r="X1413" s="39">
        <v>69.400499999999994</v>
      </c>
      <c r="Y1413" s="39">
        <v>69.400499999999994</v>
      </c>
      <c r="Z1413" s="21">
        <v>1</v>
      </c>
      <c r="AA1413" s="22">
        <v>9.2533999999999991E-2</v>
      </c>
      <c r="AB1413" s="20">
        <v>2020</v>
      </c>
      <c r="AC1413" s="20" t="s">
        <v>103</v>
      </c>
      <c r="AD1413" s="23" t="s">
        <v>103</v>
      </c>
      <c r="AE1413" s="23" t="s">
        <v>103</v>
      </c>
      <c r="AF1413" s="2">
        <f t="shared" si="22"/>
        <v>104.89837969467079</v>
      </c>
    </row>
    <row r="1414" spans="1:32" x14ac:dyDescent="0.35">
      <c r="A1414" s="19" t="s">
        <v>1946</v>
      </c>
      <c r="B1414" s="20" t="s">
        <v>32</v>
      </c>
      <c r="C1414" s="20" t="s">
        <v>1931</v>
      </c>
      <c r="D1414" s="20" t="s">
        <v>1931</v>
      </c>
      <c r="E1414" s="20" t="s">
        <v>25</v>
      </c>
      <c r="F1414" s="20" t="s">
        <v>96</v>
      </c>
      <c r="G1414" s="20" t="s">
        <v>97</v>
      </c>
      <c r="H1414" s="20" t="s">
        <v>98</v>
      </c>
      <c r="I1414" s="20" t="s">
        <v>273</v>
      </c>
      <c r="J1414" s="39">
        <v>20</v>
      </c>
      <c r="K1414" s="39">
        <v>0</v>
      </c>
      <c r="L1414" s="39" t="s">
        <v>1932</v>
      </c>
      <c r="M1414" s="39" t="s">
        <v>101</v>
      </c>
      <c r="N1414" s="39" t="s">
        <v>103</v>
      </c>
      <c r="O1414" s="39">
        <v>10820</v>
      </c>
      <c r="P1414" s="39">
        <v>101.33932752645875</v>
      </c>
      <c r="Q1414" s="39" t="s">
        <v>103</v>
      </c>
      <c r="R1414" s="39">
        <v>0</v>
      </c>
      <c r="S1414" s="39">
        <v>208</v>
      </c>
      <c r="T1414" s="39" t="s">
        <v>103</v>
      </c>
      <c r="U1414" s="39" t="s">
        <v>104</v>
      </c>
      <c r="V1414" s="39" t="s">
        <v>171</v>
      </c>
      <c r="W1414" s="39">
        <v>0</v>
      </c>
      <c r="X1414" s="39">
        <v>208</v>
      </c>
      <c r="Y1414" s="39">
        <v>208</v>
      </c>
      <c r="Z1414" s="21">
        <v>1</v>
      </c>
      <c r="AA1414" s="22">
        <v>1</v>
      </c>
      <c r="AB1414" s="20">
        <v>2020</v>
      </c>
      <c r="AC1414" s="20" t="s">
        <v>103</v>
      </c>
      <c r="AD1414" s="23" t="s">
        <v>103</v>
      </c>
      <c r="AE1414" s="23" t="s">
        <v>103</v>
      </c>
      <c r="AF1414" s="2">
        <f t="shared" si="22"/>
        <v>101.33932752645875</v>
      </c>
    </row>
    <row r="1415" spans="1:32" x14ac:dyDescent="0.35">
      <c r="A1415" s="19" t="s">
        <v>1947</v>
      </c>
      <c r="B1415" s="20" t="s">
        <v>32</v>
      </c>
      <c r="C1415" s="20" t="s">
        <v>1931</v>
      </c>
      <c r="D1415" s="20" t="s">
        <v>1931</v>
      </c>
      <c r="E1415" s="20" t="s">
        <v>26</v>
      </c>
      <c r="F1415" s="20" t="s">
        <v>96</v>
      </c>
      <c r="G1415" s="20" t="s">
        <v>112</v>
      </c>
      <c r="H1415" s="20" t="s">
        <v>98</v>
      </c>
      <c r="I1415" s="20" t="s">
        <v>273</v>
      </c>
      <c r="J1415" s="39">
        <v>20</v>
      </c>
      <c r="K1415" s="39">
        <v>0</v>
      </c>
      <c r="L1415" s="39" t="s">
        <v>1932</v>
      </c>
      <c r="M1415" s="39" t="s">
        <v>101</v>
      </c>
      <c r="N1415" s="39" t="s">
        <v>103</v>
      </c>
      <c r="O1415" s="39">
        <v>16490</v>
      </c>
      <c r="P1415" s="39">
        <v>150.11379153390988</v>
      </c>
      <c r="Q1415" s="39" t="s">
        <v>103</v>
      </c>
      <c r="R1415" s="39">
        <v>370</v>
      </c>
      <c r="S1415" s="39">
        <v>370</v>
      </c>
      <c r="T1415" s="39" t="s">
        <v>103</v>
      </c>
      <c r="U1415" s="39" t="s">
        <v>268</v>
      </c>
      <c r="V1415" s="39" t="s">
        <v>171</v>
      </c>
      <c r="W1415" s="39">
        <v>0</v>
      </c>
      <c r="X1415" s="39">
        <v>390.59999999999997</v>
      </c>
      <c r="Y1415" s="39">
        <v>390.59999999999997</v>
      </c>
      <c r="Z1415" s="21">
        <v>1</v>
      </c>
      <c r="AA1415" s="22">
        <v>1.0556756756756756</v>
      </c>
      <c r="AB1415" s="20">
        <v>2021</v>
      </c>
      <c r="AC1415" s="20">
        <v>2020</v>
      </c>
      <c r="AD1415" s="23">
        <v>44165</v>
      </c>
      <c r="AE1415" s="23" t="s">
        <v>103</v>
      </c>
      <c r="AF1415" s="2">
        <f t="shared" si="22"/>
        <v>150.11379153390988</v>
      </c>
    </row>
    <row r="1416" spans="1:32" x14ac:dyDescent="0.35">
      <c r="A1416" s="19" t="s">
        <v>1948</v>
      </c>
      <c r="B1416" s="20" t="s">
        <v>32</v>
      </c>
      <c r="C1416" s="20" t="s">
        <v>1931</v>
      </c>
      <c r="D1416" s="20" t="s">
        <v>1931</v>
      </c>
      <c r="E1416" s="20" t="s">
        <v>26</v>
      </c>
      <c r="F1416" s="20" t="s">
        <v>96</v>
      </c>
      <c r="G1416" s="20" t="s">
        <v>112</v>
      </c>
      <c r="H1416" s="20" t="s">
        <v>98</v>
      </c>
      <c r="I1416" s="20" t="s">
        <v>273</v>
      </c>
      <c r="J1416" s="39">
        <v>20</v>
      </c>
      <c r="K1416" s="39">
        <v>0</v>
      </c>
      <c r="L1416" s="39" t="s">
        <v>1932</v>
      </c>
      <c r="M1416" s="39" t="s">
        <v>101</v>
      </c>
      <c r="N1416" s="39" t="s">
        <v>103</v>
      </c>
      <c r="O1416" s="39">
        <v>13260</v>
      </c>
      <c r="P1416" s="39">
        <v>120.71005917159763</v>
      </c>
      <c r="Q1416" s="39" t="s">
        <v>103</v>
      </c>
      <c r="R1416" s="39">
        <v>415</v>
      </c>
      <c r="S1416" s="39">
        <v>415</v>
      </c>
      <c r="T1416" s="39" t="s">
        <v>103</v>
      </c>
      <c r="U1416" s="39" t="s">
        <v>268</v>
      </c>
      <c r="V1416" s="39" t="s">
        <v>171</v>
      </c>
      <c r="W1416" s="39">
        <v>0</v>
      </c>
      <c r="X1416" s="39">
        <v>478.8</v>
      </c>
      <c r="Y1416" s="39">
        <v>478.8</v>
      </c>
      <c r="Z1416" s="21">
        <v>1</v>
      </c>
      <c r="AA1416" s="22">
        <v>1.1537349397590362</v>
      </c>
      <c r="AB1416" s="20">
        <v>2021</v>
      </c>
      <c r="AC1416" s="20">
        <v>2020</v>
      </c>
      <c r="AD1416" s="23">
        <v>44165</v>
      </c>
      <c r="AE1416" s="23" t="s">
        <v>103</v>
      </c>
      <c r="AF1416" s="2">
        <f t="shared" si="22"/>
        <v>120.71005917159763</v>
      </c>
    </row>
    <row r="1417" spans="1:32" x14ac:dyDescent="0.35">
      <c r="A1417" s="19" t="s">
        <v>1949</v>
      </c>
      <c r="B1417" s="20" t="s">
        <v>32</v>
      </c>
      <c r="C1417" s="20" t="s">
        <v>1931</v>
      </c>
      <c r="D1417" s="20" t="s">
        <v>1931</v>
      </c>
      <c r="E1417" s="20" t="s">
        <v>26</v>
      </c>
      <c r="F1417" s="20" t="s">
        <v>96</v>
      </c>
      <c r="G1417" s="20" t="s">
        <v>112</v>
      </c>
      <c r="H1417" s="20" t="s">
        <v>98</v>
      </c>
      <c r="I1417" s="20" t="s">
        <v>273</v>
      </c>
      <c r="J1417" s="39">
        <v>20</v>
      </c>
      <c r="K1417" s="39">
        <v>0</v>
      </c>
      <c r="L1417" s="39" t="s">
        <v>1932</v>
      </c>
      <c r="M1417" s="39" t="s">
        <v>101</v>
      </c>
      <c r="N1417" s="39" t="s">
        <v>103</v>
      </c>
      <c r="O1417" s="39">
        <v>11990</v>
      </c>
      <c r="P1417" s="39">
        <v>109.14883932635412</v>
      </c>
      <c r="Q1417" s="39" t="s">
        <v>103</v>
      </c>
      <c r="R1417" s="39">
        <v>730</v>
      </c>
      <c r="S1417" s="39">
        <v>730</v>
      </c>
      <c r="T1417" s="39" t="s">
        <v>103</v>
      </c>
      <c r="U1417" s="39" t="s">
        <v>268</v>
      </c>
      <c r="V1417" s="39" t="s">
        <v>171</v>
      </c>
      <c r="W1417" s="39">
        <v>0</v>
      </c>
      <c r="X1417" s="39">
        <v>819</v>
      </c>
      <c r="Y1417" s="39">
        <v>819</v>
      </c>
      <c r="Z1417" s="21">
        <v>1</v>
      </c>
      <c r="AA1417" s="22">
        <v>1.1219178082191781</v>
      </c>
      <c r="AB1417" s="20">
        <v>2021</v>
      </c>
      <c r="AC1417" s="20">
        <v>2020</v>
      </c>
      <c r="AD1417" s="23">
        <v>44165</v>
      </c>
      <c r="AE1417" s="23" t="s">
        <v>103</v>
      </c>
      <c r="AF1417" s="2">
        <f t="shared" si="22"/>
        <v>109.14883932635412</v>
      </c>
    </row>
    <row r="1418" spans="1:32" x14ac:dyDescent="0.35">
      <c r="A1418" s="19" t="s">
        <v>1950</v>
      </c>
      <c r="B1418" s="20" t="s">
        <v>32</v>
      </c>
      <c r="C1418" s="20" t="s">
        <v>1931</v>
      </c>
      <c r="D1418" s="20" t="s">
        <v>1931</v>
      </c>
      <c r="E1418" s="20" t="s">
        <v>26</v>
      </c>
      <c r="F1418" s="20" t="s">
        <v>96</v>
      </c>
      <c r="G1418" s="20" t="s">
        <v>97</v>
      </c>
      <c r="H1418" s="20" t="s">
        <v>98</v>
      </c>
      <c r="I1418" s="20" t="s">
        <v>99</v>
      </c>
      <c r="J1418" s="39">
        <v>20</v>
      </c>
      <c r="K1418" s="39">
        <v>0</v>
      </c>
      <c r="L1418" s="39" t="s">
        <v>1932</v>
      </c>
      <c r="M1418" s="39" t="s">
        <v>101</v>
      </c>
      <c r="N1418" s="39" t="s">
        <v>1943</v>
      </c>
      <c r="O1418" s="39" t="s">
        <v>1938</v>
      </c>
      <c r="P1418" s="39" t="s">
        <v>103</v>
      </c>
      <c r="Q1418" s="39" t="s">
        <v>103</v>
      </c>
      <c r="R1418" s="39">
        <v>0</v>
      </c>
      <c r="S1418" s="39">
        <v>120</v>
      </c>
      <c r="T1418" s="39" t="s">
        <v>103</v>
      </c>
      <c r="U1418" s="39" t="s">
        <v>268</v>
      </c>
      <c r="V1418" s="39" t="s">
        <v>171</v>
      </c>
      <c r="W1418" s="39" t="s">
        <v>103</v>
      </c>
      <c r="X1418" s="39">
        <v>0</v>
      </c>
      <c r="Y1418" s="39">
        <v>0</v>
      </c>
      <c r="Z1418" s="21" t="s">
        <v>103</v>
      </c>
      <c r="AA1418" s="22" t="s">
        <v>103</v>
      </c>
      <c r="AB1418" s="20">
        <v>2021</v>
      </c>
      <c r="AC1418" s="20" t="s">
        <v>103</v>
      </c>
      <c r="AD1418" s="23" t="s">
        <v>103</v>
      </c>
      <c r="AE1418" s="23" t="s">
        <v>103</v>
      </c>
      <c r="AF1418" s="2" t="str">
        <f t="shared" si="22"/>
        <v/>
      </c>
    </row>
    <row r="1419" spans="1:32" x14ac:dyDescent="0.35">
      <c r="A1419" s="19" t="s">
        <v>1951</v>
      </c>
      <c r="B1419" s="20" t="s">
        <v>32</v>
      </c>
      <c r="C1419" s="20" t="s">
        <v>1931</v>
      </c>
      <c r="D1419" s="20" t="s">
        <v>1931</v>
      </c>
      <c r="E1419" s="20" t="s">
        <v>37</v>
      </c>
      <c r="F1419" s="20" t="s">
        <v>96</v>
      </c>
      <c r="G1419" s="20" t="s">
        <v>97</v>
      </c>
      <c r="H1419" s="20" t="s">
        <v>98</v>
      </c>
      <c r="I1419" s="20" t="s">
        <v>99</v>
      </c>
      <c r="J1419" s="39">
        <v>20</v>
      </c>
      <c r="K1419" s="39">
        <v>0</v>
      </c>
      <c r="L1419" s="39" t="s">
        <v>1932</v>
      </c>
      <c r="M1419" s="39" t="s">
        <v>101</v>
      </c>
      <c r="N1419" s="39" t="s">
        <v>103</v>
      </c>
      <c r="O1419" s="39">
        <v>18500</v>
      </c>
      <c r="P1419" s="39">
        <v>168.41147018661812</v>
      </c>
      <c r="Q1419" s="39" t="s">
        <v>103</v>
      </c>
      <c r="R1419" s="39">
        <v>0</v>
      </c>
      <c r="S1419" s="39">
        <v>120</v>
      </c>
      <c r="T1419" s="39" t="s">
        <v>103</v>
      </c>
      <c r="U1419" s="39" t="s">
        <v>207</v>
      </c>
      <c r="V1419" s="39" t="s">
        <v>171</v>
      </c>
      <c r="W1419" s="39">
        <v>0</v>
      </c>
      <c r="X1419" s="39">
        <v>1.92</v>
      </c>
      <c r="Y1419" s="39">
        <v>1.92</v>
      </c>
      <c r="Z1419" s="21">
        <v>1</v>
      </c>
      <c r="AA1419" s="22">
        <v>1.6E-2</v>
      </c>
      <c r="AB1419" s="20">
        <v>2021</v>
      </c>
      <c r="AC1419" s="20" t="s">
        <v>103</v>
      </c>
      <c r="AD1419" s="23" t="s">
        <v>103</v>
      </c>
      <c r="AE1419" s="23" t="s">
        <v>103</v>
      </c>
      <c r="AF1419" s="2">
        <f t="shared" si="22"/>
        <v>168.41147018661812</v>
      </c>
    </row>
    <row r="1420" spans="1:32" x14ac:dyDescent="0.35">
      <c r="A1420" s="19" t="s">
        <v>1952</v>
      </c>
      <c r="B1420" s="20" t="s">
        <v>32</v>
      </c>
      <c r="C1420" s="20" t="s">
        <v>1931</v>
      </c>
      <c r="D1420" s="20" t="s">
        <v>1931</v>
      </c>
      <c r="E1420" s="20" t="s">
        <v>37</v>
      </c>
      <c r="F1420" s="20" t="s">
        <v>96</v>
      </c>
      <c r="G1420" s="20" t="s">
        <v>97</v>
      </c>
      <c r="H1420" s="20" t="s">
        <v>98</v>
      </c>
      <c r="I1420" s="20" t="s">
        <v>99</v>
      </c>
      <c r="J1420" s="39">
        <v>20</v>
      </c>
      <c r="K1420" s="39">
        <v>0</v>
      </c>
      <c r="L1420" s="39" t="s">
        <v>1932</v>
      </c>
      <c r="M1420" s="39" t="s">
        <v>101</v>
      </c>
      <c r="N1420" s="39" t="s">
        <v>103</v>
      </c>
      <c r="O1420" s="39">
        <v>18500</v>
      </c>
      <c r="P1420" s="39">
        <v>168.41147018661812</v>
      </c>
      <c r="Q1420" s="39" t="s">
        <v>103</v>
      </c>
      <c r="R1420" s="39">
        <v>0</v>
      </c>
      <c r="S1420" s="39">
        <v>120</v>
      </c>
      <c r="T1420" s="39" t="s">
        <v>103</v>
      </c>
      <c r="U1420" s="39" t="s">
        <v>207</v>
      </c>
      <c r="V1420" s="39" t="s">
        <v>171</v>
      </c>
      <c r="W1420" s="39">
        <v>0</v>
      </c>
      <c r="X1420" s="39">
        <v>51.0852</v>
      </c>
      <c r="Y1420" s="39">
        <v>51.0852</v>
      </c>
      <c r="Z1420" s="21">
        <v>1</v>
      </c>
      <c r="AA1420" s="22">
        <v>0.42570999999999998</v>
      </c>
      <c r="AB1420" s="20">
        <v>2021</v>
      </c>
      <c r="AC1420" s="20" t="s">
        <v>103</v>
      </c>
      <c r="AD1420" s="23" t="s">
        <v>103</v>
      </c>
      <c r="AE1420" s="23" t="s">
        <v>103</v>
      </c>
      <c r="AF1420" s="2">
        <f t="shared" si="22"/>
        <v>168.41147018661812</v>
      </c>
    </row>
    <row r="1421" spans="1:32" x14ac:dyDescent="0.35">
      <c r="A1421" s="19" t="s">
        <v>1953</v>
      </c>
      <c r="B1421" s="20" t="s">
        <v>32</v>
      </c>
      <c r="C1421" s="20" t="s">
        <v>1931</v>
      </c>
      <c r="D1421" s="20" t="s">
        <v>1931</v>
      </c>
      <c r="E1421" s="20" t="s">
        <v>25</v>
      </c>
      <c r="F1421" s="20" t="s">
        <v>96</v>
      </c>
      <c r="G1421" s="20" t="s">
        <v>97</v>
      </c>
      <c r="H1421" s="20" t="s">
        <v>98</v>
      </c>
      <c r="I1421" s="20" t="s">
        <v>273</v>
      </c>
      <c r="J1421" s="39">
        <v>20</v>
      </c>
      <c r="K1421" s="39">
        <v>0</v>
      </c>
      <c r="L1421" s="39" t="s">
        <v>1932</v>
      </c>
      <c r="M1421" s="39" t="s">
        <v>101</v>
      </c>
      <c r="N1421" s="39" t="s">
        <v>103</v>
      </c>
      <c r="O1421" s="39">
        <v>10600</v>
      </c>
      <c r="P1421" s="39">
        <v>96.495220755575787</v>
      </c>
      <c r="Q1421" s="39" t="s">
        <v>103</v>
      </c>
      <c r="R1421" s="39">
        <v>0</v>
      </c>
      <c r="S1421" s="39">
        <v>224.3357</v>
      </c>
      <c r="T1421" s="39" t="s">
        <v>103</v>
      </c>
      <c r="U1421" s="39" t="s">
        <v>104</v>
      </c>
      <c r="V1421" s="39" t="s">
        <v>171</v>
      </c>
      <c r="W1421" s="39">
        <v>0</v>
      </c>
      <c r="X1421" s="39">
        <v>224.3357</v>
      </c>
      <c r="Y1421" s="39">
        <v>224.3357</v>
      </c>
      <c r="Z1421" s="21">
        <v>1</v>
      </c>
      <c r="AA1421" s="22">
        <v>1</v>
      </c>
      <c r="AB1421" s="20">
        <v>2021</v>
      </c>
      <c r="AC1421" s="20" t="s">
        <v>103</v>
      </c>
      <c r="AD1421" s="23" t="s">
        <v>103</v>
      </c>
      <c r="AE1421" s="23" t="s">
        <v>103</v>
      </c>
      <c r="AF1421" s="2">
        <f t="shared" si="22"/>
        <v>96.495220755575787</v>
      </c>
    </row>
    <row r="1422" spans="1:32" x14ac:dyDescent="0.35">
      <c r="A1422" s="19" t="s">
        <v>1954</v>
      </c>
      <c r="B1422" s="20" t="s">
        <v>32</v>
      </c>
      <c r="C1422" s="20" t="s">
        <v>1931</v>
      </c>
      <c r="D1422" s="20" t="s">
        <v>1931</v>
      </c>
      <c r="E1422" s="20" t="s">
        <v>25</v>
      </c>
      <c r="F1422" s="20" t="s">
        <v>96</v>
      </c>
      <c r="G1422" s="20" t="s">
        <v>97</v>
      </c>
      <c r="H1422" s="20" t="s">
        <v>98</v>
      </c>
      <c r="I1422" s="20" t="s">
        <v>273</v>
      </c>
      <c r="J1422" s="39">
        <v>20</v>
      </c>
      <c r="K1422" s="39">
        <v>0</v>
      </c>
      <c r="L1422" s="39" t="s">
        <v>1932</v>
      </c>
      <c r="M1422" s="39" t="s">
        <v>101</v>
      </c>
      <c r="N1422" s="39" t="s">
        <v>103</v>
      </c>
      <c r="O1422" s="39">
        <v>10310</v>
      </c>
      <c r="P1422" s="39">
        <v>93.855257168866643</v>
      </c>
      <c r="Q1422" s="39" t="s">
        <v>103</v>
      </c>
      <c r="R1422" s="39">
        <v>0</v>
      </c>
      <c r="S1422" s="39">
        <v>242.61580000000001</v>
      </c>
      <c r="T1422" s="39" t="s">
        <v>103</v>
      </c>
      <c r="U1422" s="39" t="s">
        <v>104</v>
      </c>
      <c r="V1422" s="39" t="s">
        <v>171</v>
      </c>
      <c r="W1422" s="39">
        <v>0</v>
      </c>
      <c r="X1422" s="39">
        <v>242.61580000000001</v>
      </c>
      <c r="Y1422" s="39">
        <v>242.61580000000001</v>
      </c>
      <c r="Z1422" s="21">
        <v>1</v>
      </c>
      <c r="AA1422" s="22">
        <v>1</v>
      </c>
      <c r="AB1422" s="20">
        <v>2021</v>
      </c>
      <c r="AC1422" s="20" t="s">
        <v>103</v>
      </c>
      <c r="AD1422" s="23" t="s">
        <v>103</v>
      </c>
      <c r="AE1422" s="23" t="s">
        <v>103</v>
      </c>
      <c r="AF1422" s="2">
        <f t="shared" si="22"/>
        <v>93.855257168866643</v>
      </c>
    </row>
    <row r="1423" spans="1:32" x14ac:dyDescent="0.35">
      <c r="A1423" s="19" t="s">
        <v>1955</v>
      </c>
      <c r="B1423" s="20" t="s">
        <v>32</v>
      </c>
      <c r="C1423" s="20" t="s">
        <v>1931</v>
      </c>
      <c r="D1423" s="20" t="s">
        <v>1931</v>
      </c>
      <c r="E1423" s="20" t="s">
        <v>26</v>
      </c>
      <c r="F1423" s="20" t="s">
        <v>96</v>
      </c>
      <c r="G1423" s="20" t="s">
        <v>97</v>
      </c>
      <c r="H1423" s="20" t="s">
        <v>98</v>
      </c>
      <c r="I1423" s="20" t="s">
        <v>273</v>
      </c>
      <c r="J1423" s="39">
        <v>20</v>
      </c>
      <c r="K1423" s="39">
        <v>0</v>
      </c>
      <c r="L1423" s="39" t="s">
        <v>1932</v>
      </c>
      <c r="M1423" s="39" t="s">
        <v>101</v>
      </c>
      <c r="N1423" s="39" t="s">
        <v>103</v>
      </c>
      <c r="O1423" s="39">
        <v>15604.809437310583</v>
      </c>
      <c r="P1423" s="39">
        <v>118.6226487062758</v>
      </c>
      <c r="Q1423" s="39" t="s">
        <v>103</v>
      </c>
      <c r="R1423" s="39">
        <v>0</v>
      </c>
      <c r="S1423" s="39">
        <v>1300</v>
      </c>
      <c r="T1423" s="39" t="s">
        <v>103</v>
      </c>
      <c r="U1423" s="39" t="s">
        <v>109</v>
      </c>
      <c r="V1423" s="39" t="s">
        <v>171</v>
      </c>
      <c r="W1423" s="39" t="s">
        <v>103</v>
      </c>
      <c r="X1423" s="39">
        <v>1289.8039000000001</v>
      </c>
      <c r="Y1423" s="39">
        <v>1289.8039000000001</v>
      </c>
      <c r="Z1423" s="21">
        <v>1</v>
      </c>
      <c r="AA1423" s="22">
        <v>0.99215684615384625</v>
      </c>
      <c r="AB1423" s="20">
        <v>2022</v>
      </c>
      <c r="AC1423" s="20">
        <v>2022</v>
      </c>
      <c r="AD1423" s="23">
        <v>44809</v>
      </c>
      <c r="AE1423" s="23" t="s">
        <v>103</v>
      </c>
      <c r="AF1423" s="2">
        <f t="shared" si="22"/>
        <v>118.6226487062758</v>
      </c>
    </row>
    <row r="1424" spans="1:32" x14ac:dyDescent="0.35">
      <c r="A1424" s="19" t="s">
        <v>1956</v>
      </c>
      <c r="B1424" s="20" t="s">
        <v>32</v>
      </c>
      <c r="C1424" s="20" t="s">
        <v>1931</v>
      </c>
      <c r="D1424" s="20" t="s">
        <v>1931</v>
      </c>
      <c r="E1424" s="20" t="s">
        <v>37</v>
      </c>
      <c r="F1424" s="20" t="s">
        <v>96</v>
      </c>
      <c r="G1424" s="20" t="s">
        <v>97</v>
      </c>
      <c r="H1424" s="20" t="s">
        <v>98</v>
      </c>
      <c r="I1424" s="20" t="s">
        <v>136</v>
      </c>
      <c r="J1424" s="39">
        <v>20</v>
      </c>
      <c r="K1424" s="39">
        <v>0</v>
      </c>
      <c r="L1424" s="39" t="s">
        <v>1932</v>
      </c>
      <c r="M1424" s="39" t="s">
        <v>101</v>
      </c>
      <c r="N1424" s="39" t="s">
        <v>1943</v>
      </c>
      <c r="O1424" s="39" t="s">
        <v>1938</v>
      </c>
      <c r="P1424" s="39" t="s">
        <v>103</v>
      </c>
      <c r="Q1424" s="39" t="s">
        <v>103</v>
      </c>
      <c r="R1424" s="39">
        <v>0</v>
      </c>
      <c r="S1424" s="39">
        <v>120</v>
      </c>
      <c r="T1424" s="39" t="s">
        <v>103</v>
      </c>
      <c r="U1424" s="39" t="s">
        <v>207</v>
      </c>
      <c r="V1424" s="39" t="s">
        <v>171</v>
      </c>
      <c r="W1424" s="39" t="s">
        <v>103</v>
      </c>
      <c r="X1424" s="39">
        <v>0</v>
      </c>
      <c r="Y1424" s="39">
        <v>0</v>
      </c>
      <c r="Z1424" s="21" t="s">
        <v>103</v>
      </c>
      <c r="AA1424" s="22" t="s">
        <v>103</v>
      </c>
      <c r="AB1424" s="20">
        <v>2022</v>
      </c>
      <c r="AC1424" s="20" t="s">
        <v>103</v>
      </c>
      <c r="AD1424" s="23">
        <v>44809</v>
      </c>
      <c r="AE1424" s="23" t="s">
        <v>103</v>
      </c>
      <c r="AF1424" s="2" t="str">
        <f t="shared" si="22"/>
        <v/>
      </c>
    </row>
    <row r="1425" spans="1:32" x14ac:dyDescent="0.35">
      <c r="A1425" s="19" t="s">
        <v>1957</v>
      </c>
      <c r="B1425" s="20" t="s">
        <v>32</v>
      </c>
      <c r="C1425" s="20" t="s">
        <v>1931</v>
      </c>
      <c r="D1425" s="20" t="s">
        <v>1931</v>
      </c>
      <c r="E1425" s="20" t="s">
        <v>25</v>
      </c>
      <c r="F1425" s="20" t="s">
        <v>96</v>
      </c>
      <c r="G1425" s="20" t="s">
        <v>97</v>
      </c>
      <c r="H1425" s="20" t="s">
        <v>98</v>
      </c>
      <c r="I1425" s="20" t="s">
        <v>273</v>
      </c>
      <c r="J1425" s="39">
        <v>20</v>
      </c>
      <c r="K1425" s="39">
        <v>0</v>
      </c>
      <c r="L1425" s="39" t="s">
        <v>1932</v>
      </c>
      <c r="M1425" s="39" t="s">
        <v>101</v>
      </c>
      <c r="N1425" s="39" t="s">
        <v>103</v>
      </c>
      <c r="O1425" s="39">
        <v>9990</v>
      </c>
      <c r="P1425" s="39">
        <v>75.940706955530203</v>
      </c>
      <c r="Q1425" s="39" t="s">
        <v>103</v>
      </c>
      <c r="R1425" s="39" t="s">
        <v>103</v>
      </c>
      <c r="S1425" s="39">
        <v>278.59460000000001</v>
      </c>
      <c r="T1425" s="39" t="s">
        <v>103</v>
      </c>
      <c r="U1425" s="39" t="s">
        <v>104</v>
      </c>
      <c r="V1425" s="39" t="s">
        <v>171</v>
      </c>
      <c r="W1425" s="39" t="s">
        <v>103</v>
      </c>
      <c r="X1425" s="39">
        <v>268.7099</v>
      </c>
      <c r="Y1425" s="39">
        <v>268.7099</v>
      </c>
      <c r="Z1425" s="21">
        <v>1</v>
      </c>
      <c r="AA1425" s="22">
        <v>0.96451941279551001</v>
      </c>
      <c r="AB1425" s="20">
        <v>2022</v>
      </c>
      <c r="AC1425" s="20">
        <v>2021</v>
      </c>
      <c r="AD1425" s="23">
        <v>44565</v>
      </c>
      <c r="AE1425" s="23" t="s">
        <v>103</v>
      </c>
      <c r="AF1425" s="2">
        <f t="shared" si="22"/>
        <v>75.940706955530203</v>
      </c>
    </row>
    <row r="1426" spans="1:32" x14ac:dyDescent="0.35">
      <c r="A1426" s="19" t="s">
        <v>1958</v>
      </c>
      <c r="B1426" s="20" t="s">
        <v>32</v>
      </c>
      <c r="C1426" s="20" t="s">
        <v>1931</v>
      </c>
      <c r="D1426" s="20" t="s">
        <v>1931</v>
      </c>
      <c r="E1426" s="20" t="s">
        <v>25</v>
      </c>
      <c r="F1426" s="20" t="s">
        <v>96</v>
      </c>
      <c r="G1426" s="20" t="s">
        <v>97</v>
      </c>
      <c r="H1426" s="20" t="s">
        <v>98</v>
      </c>
      <c r="I1426" s="20" t="s">
        <v>136</v>
      </c>
      <c r="J1426" s="39">
        <v>20</v>
      </c>
      <c r="K1426" s="39">
        <v>0</v>
      </c>
      <c r="L1426" s="39" t="s">
        <v>1932</v>
      </c>
      <c r="M1426" s="39" t="s">
        <v>101</v>
      </c>
      <c r="N1426" s="39" t="s">
        <v>103</v>
      </c>
      <c r="O1426" s="39">
        <v>9870</v>
      </c>
      <c r="P1426" s="39">
        <v>75.028506271379698</v>
      </c>
      <c r="Q1426" s="39" t="s">
        <v>103</v>
      </c>
      <c r="R1426" s="39" t="s">
        <v>103</v>
      </c>
      <c r="S1426" s="39">
        <v>175</v>
      </c>
      <c r="T1426" s="39" t="s">
        <v>103</v>
      </c>
      <c r="U1426" s="39" t="s">
        <v>104</v>
      </c>
      <c r="V1426" s="39" t="s">
        <v>171</v>
      </c>
      <c r="W1426" s="39" t="s">
        <v>103</v>
      </c>
      <c r="X1426" s="39">
        <v>128.94</v>
      </c>
      <c r="Y1426" s="39">
        <v>128.94</v>
      </c>
      <c r="Z1426" s="21">
        <v>1</v>
      </c>
      <c r="AA1426" s="22">
        <v>0.73680000000000001</v>
      </c>
      <c r="AB1426" s="20">
        <v>2022</v>
      </c>
      <c r="AC1426" s="20" t="s">
        <v>103</v>
      </c>
      <c r="AD1426" s="23">
        <v>44669</v>
      </c>
      <c r="AE1426" s="23" t="s">
        <v>103</v>
      </c>
      <c r="AF1426" s="2">
        <f t="shared" si="22"/>
        <v>75.028506271379698</v>
      </c>
    </row>
    <row r="1427" spans="1:32" x14ac:dyDescent="0.35">
      <c r="A1427" s="19" t="s">
        <v>1959</v>
      </c>
      <c r="B1427" s="20" t="s">
        <v>32</v>
      </c>
      <c r="C1427" s="20" t="s">
        <v>1931</v>
      </c>
      <c r="D1427" s="20" t="s">
        <v>1931</v>
      </c>
      <c r="E1427" s="20" t="s">
        <v>25</v>
      </c>
      <c r="F1427" s="20" t="s">
        <v>96</v>
      </c>
      <c r="G1427" s="20" t="s">
        <v>97</v>
      </c>
      <c r="H1427" s="20" t="s">
        <v>98</v>
      </c>
      <c r="I1427" s="20" t="s">
        <v>273</v>
      </c>
      <c r="J1427" s="39">
        <v>20</v>
      </c>
      <c r="K1427" s="39">
        <v>0</v>
      </c>
      <c r="L1427" s="39" t="s">
        <v>1932</v>
      </c>
      <c r="M1427" s="39" t="s">
        <v>101</v>
      </c>
      <c r="N1427" s="39" t="s">
        <v>103</v>
      </c>
      <c r="O1427" s="39">
        <v>9930</v>
      </c>
      <c r="P1427" s="39">
        <v>75.484606613454957</v>
      </c>
      <c r="Q1427" s="39" t="s">
        <v>103</v>
      </c>
      <c r="R1427" s="39" t="s">
        <v>103</v>
      </c>
      <c r="S1427" s="39">
        <v>50</v>
      </c>
      <c r="T1427" s="39" t="s">
        <v>103</v>
      </c>
      <c r="U1427" s="39" t="s">
        <v>104</v>
      </c>
      <c r="V1427" s="39" t="s">
        <v>171</v>
      </c>
      <c r="W1427" s="39" t="s">
        <v>103</v>
      </c>
      <c r="X1427" s="39">
        <v>24.764700000000001</v>
      </c>
      <c r="Y1427" s="39">
        <v>24.764700000000001</v>
      </c>
      <c r="Z1427" s="21">
        <v>1</v>
      </c>
      <c r="AA1427" s="22">
        <v>0.49529400000000001</v>
      </c>
      <c r="AB1427" s="20">
        <v>2022</v>
      </c>
      <c r="AC1427" s="20" t="s">
        <v>103</v>
      </c>
      <c r="AD1427" s="23">
        <v>44669</v>
      </c>
      <c r="AE1427" s="23" t="s">
        <v>103</v>
      </c>
      <c r="AF1427" s="2">
        <f t="shared" si="22"/>
        <v>75.484606613454957</v>
      </c>
    </row>
    <row r="1428" spans="1:32" x14ac:dyDescent="0.35">
      <c r="A1428" s="19" t="s">
        <v>1960</v>
      </c>
      <c r="B1428" s="20" t="s">
        <v>32</v>
      </c>
      <c r="C1428" s="20" t="s">
        <v>1931</v>
      </c>
      <c r="D1428" s="20" t="s">
        <v>1931</v>
      </c>
      <c r="E1428" s="20" t="s">
        <v>25</v>
      </c>
      <c r="F1428" s="20" t="s">
        <v>96</v>
      </c>
      <c r="G1428" s="20" t="s">
        <v>97</v>
      </c>
      <c r="H1428" s="20" t="s">
        <v>98</v>
      </c>
      <c r="I1428" s="20" t="s">
        <v>136</v>
      </c>
      <c r="J1428" s="39">
        <v>20</v>
      </c>
      <c r="K1428" s="39">
        <v>0</v>
      </c>
      <c r="L1428" s="39" t="s">
        <v>1932</v>
      </c>
      <c r="M1428" s="39" t="s">
        <v>101</v>
      </c>
      <c r="N1428" s="39" t="s">
        <v>103</v>
      </c>
      <c r="O1428" s="39">
        <v>9812.7331755440591</v>
      </c>
      <c r="P1428" s="39">
        <v>74.593182634314388</v>
      </c>
      <c r="Q1428" s="39" t="s">
        <v>103</v>
      </c>
      <c r="R1428" s="39" t="s">
        <v>103</v>
      </c>
      <c r="S1428" s="39">
        <v>175</v>
      </c>
      <c r="T1428" s="39" t="s">
        <v>103</v>
      </c>
      <c r="U1428" s="39" t="s">
        <v>104</v>
      </c>
      <c r="V1428" s="39" t="s">
        <v>171</v>
      </c>
      <c r="W1428" s="39" t="s">
        <v>103</v>
      </c>
      <c r="X1428" s="39">
        <v>14.322900000000001</v>
      </c>
      <c r="Y1428" s="39">
        <v>14.322900000000001</v>
      </c>
      <c r="Z1428" s="21">
        <v>1</v>
      </c>
      <c r="AA1428" s="22">
        <v>8.1845142857142866E-2</v>
      </c>
      <c r="AB1428" s="20">
        <v>2022</v>
      </c>
      <c r="AC1428" s="20">
        <v>2021</v>
      </c>
      <c r="AD1428" s="23">
        <v>44739</v>
      </c>
      <c r="AE1428" s="23" t="s">
        <v>103</v>
      </c>
      <c r="AF1428" s="2">
        <f t="shared" si="22"/>
        <v>74.593182634314388</v>
      </c>
    </row>
    <row r="1429" spans="1:32" x14ac:dyDescent="0.35">
      <c r="A1429" s="19" t="s">
        <v>1961</v>
      </c>
      <c r="B1429" s="20" t="s">
        <v>32</v>
      </c>
      <c r="C1429" s="20" t="s">
        <v>1931</v>
      </c>
      <c r="D1429" s="20" t="s">
        <v>1931</v>
      </c>
      <c r="E1429" s="20" t="s">
        <v>25</v>
      </c>
      <c r="F1429" s="20" t="s">
        <v>96</v>
      </c>
      <c r="G1429" s="20" t="s">
        <v>97</v>
      </c>
      <c r="H1429" s="20" t="s">
        <v>98</v>
      </c>
      <c r="I1429" s="20" t="s">
        <v>273</v>
      </c>
      <c r="J1429" s="39">
        <v>20</v>
      </c>
      <c r="K1429" s="39">
        <v>0</v>
      </c>
      <c r="L1429" s="39" t="s">
        <v>1932</v>
      </c>
      <c r="M1429" s="39" t="s">
        <v>101</v>
      </c>
      <c r="N1429" s="39" t="s">
        <v>103</v>
      </c>
      <c r="O1429" s="39">
        <v>9787.9823814541633</v>
      </c>
      <c r="P1429" s="39">
        <v>74.405035206797123</v>
      </c>
      <c r="Q1429" s="39" t="s">
        <v>103</v>
      </c>
      <c r="R1429" s="39" t="s">
        <v>103</v>
      </c>
      <c r="S1429" s="39">
        <v>50</v>
      </c>
      <c r="T1429" s="39" t="s">
        <v>103</v>
      </c>
      <c r="U1429" s="39" t="s">
        <v>104</v>
      </c>
      <c r="V1429" s="39" t="s">
        <v>171</v>
      </c>
      <c r="W1429" s="39" t="s">
        <v>103</v>
      </c>
      <c r="X1429" s="39">
        <v>11.862499999999999</v>
      </c>
      <c r="Y1429" s="39">
        <v>11.862499999999999</v>
      </c>
      <c r="Z1429" s="21">
        <v>1</v>
      </c>
      <c r="AA1429" s="22">
        <v>0.23724999999999999</v>
      </c>
      <c r="AB1429" s="20">
        <v>2022</v>
      </c>
      <c r="AC1429" s="20">
        <v>2021</v>
      </c>
      <c r="AD1429" s="23">
        <v>44739</v>
      </c>
      <c r="AE1429" s="23" t="s">
        <v>103</v>
      </c>
      <c r="AF1429" s="2">
        <f t="shared" si="22"/>
        <v>74.405035206797123</v>
      </c>
    </row>
    <row r="1430" spans="1:32" x14ac:dyDescent="0.35">
      <c r="A1430" s="19" t="s">
        <v>1962</v>
      </c>
      <c r="B1430" s="20" t="s">
        <v>32</v>
      </c>
      <c r="C1430" s="20" t="s">
        <v>1931</v>
      </c>
      <c r="D1430" s="20" t="s">
        <v>1931</v>
      </c>
      <c r="E1430" s="20" t="s">
        <v>25</v>
      </c>
      <c r="F1430" s="20" t="s">
        <v>96</v>
      </c>
      <c r="G1430" s="20" t="s">
        <v>97</v>
      </c>
      <c r="H1430" s="20" t="s">
        <v>98</v>
      </c>
      <c r="I1430" s="20" t="s">
        <v>136</v>
      </c>
      <c r="J1430" s="39">
        <v>20</v>
      </c>
      <c r="K1430" s="39">
        <v>0</v>
      </c>
      <c r="L1430" s="39" t="s">
        <v>1932</v>
      </c>
      <c r="M1430" s="39" t="s">
        <v>101</v>
      </c>
      <c r="N1430" s="39" t="s">
        <v>103</v>
      </c>
      <c r="O1430" s="39">
        <v>9727.1442689835585</v>
      </c>
      <c r="P1430" s="39">
        <v>73.942563808312869</v>
      </c>
      <c r="Q1430" s="39" t="s">
        <v>103</v>
      </c>
      <c r="R1430" s="39" t="s">
        <v>103</v>
      </c>
      <c r="S1430" s="39">
        <v>175</v>
      </c>
      <c r="T1430" s="39" t="s">
        <v>103</v>
      </c>
      <c r="U1430" s="39" t="s">
        <v>104</v>
      </c>
      <c r="V1430" s="39" t="s">
        <v>171</v>
      </c>
      <c r="W1430" s="39" t="s">
        <v>103</v>
      </c>
      <c r="X1430" s="39">
        <v>137.20689999999999</v>
      </c>
      <c r="Y1430" s="39">
        <v>137.20689999999999</v>
      </c>
      <c r="Z1430" s="21">
        <v>1</v>
      </c>
      <c r="AA1430" s="22">
        <v>0.7840394285714285</v>
      </c>
      <c r="AB1430" s="20">
        <v>2022</v>
      </c>
      <c r="AC1430" s="20">
        <v>2022</v>
      </c>
      <c r="AD1430" s="23">
        <v>44830</v>
      </c>
      <c r="AE1430" s="23" t="s">
        <v>103</v>
      </c>
      <c r="AF1430" s="2">
        <f t="shared" si="22"/>
        <v>73.942563808312869</v>
      </c>
    </row>
    <row r="1431" spans="1:32" x14ac:dyDescent="0.35">
      <c r="A1431" s="19" t="s">
        <v>1963</v>
      </c>
      <c r="B1431" s="20" t="s">
        <v>32</v>
      </c>
      <c r="C1431" s="20" t="s">
        <v>1931</v>
      </c>
      <c r="D1431" s="20" t="s">
        <v>1931</v>
      </c>
      <c r="E1431" s="20" t="s">
        <v>25</v>
      </c>
      <c r="F1431" s="20" t="s">
        <v>96</v>
      </c>
      <c r="G1431" s="20" t="s">
        <v>97</v>
      </c>
      <c r="H1431" s="20" t="s">
        <v>98</v>
      </c>
      <c r="I1431" s="20" t="s">
        <v>273</v>
      </c>
      <c r="J1431" s="39">
        <v>20</v>
      </c>
      <c r="K1431" s="39">
        <v>0</v>
      </c>
      <c r="L1431" s="39" t="s">
        <v>1932</v>
      </c>
      <c r="M1431" s="39" t="s">
        <v>101</v>
      </c>
      <c r="N1431" s="39" t="s">
        <v>103</v>
      </c>
      <c r="O1431" s="39">
        <v>9704.9418656095695</v>
      </c>
      <c r="P1431" s="39">
        <v>73.773788412083377</v>
      </c>
      <c r="Q1431" s="39" t="s">
        <v>103</v>
      </c>
      <c r="R1431" s="39" t="s">
        <v>103</v>
      </c>
      <c r="S1431" s="39">
        <v>50</v>
      </c>
      <c r="T1431" s="39" t="s">
        <v>103</v>
      </c>
      <c r="U1431" s="39" t="s">
        <v>104</v>
      </c>
      <c r="V1431" s="39" t="s">
        <v>171</v>
      </c>
      <c r="W1431" s="39" t="s">
        <v>103</v>
      </c>
      <c r="X1431" s="39">
        <v>11.301399999999999</v>
      </c>
      <c r="Y1431" s="39">
        <v>11.301399999999999</v>
      </c>
      <c r="Z1431" s="21">
        <v>1</v>
      </c>
      <c r="AA1431" s="22">
        <v>0.22602799999999998</v>
      </c>
      <c r="AB1431" s="20">
        <v>2022</v>
      </c>
      <c r="AC1431" s="20">
        <v>2022</v>
      </c>
      <c r="AD1431" s="23">
        <v>44830</v>
      </c>
      <c r="AE1431" s="23" t="s">
        <v>103</v>
      </c>
      <c r="AF1431" s="2">
        <f t="shared" si="22"/>
        <v>73.773788412083377</v>
      </c>
    </row>
    <row r="1432" spans="1:32" x14ac:dyDescent="0.35">
      <c r="A1432" s="19" t="s">
        <v>1964</v>
      </c>
      <c r="B1432" s="20" t="s">
        <v>32</v>
      </c>
      <c r="C1432" s="20" t="s">
        <v>1931</v>
      </c>
      <c r="D1432" s="20" t="s">
        <v>1931</v>
      </c>
      <c r="E1432" s="20" t="s">
        <v>26</v>
      </c>
      <c r="F1432" s="20" t="s">
        <v>96</v>
      </c>
      <c r="G1432" s="20" t="s">
        <v>112</v>
      </c>
      <c r="H1432" s="20" t="s">
        <v>98</v>
      </c>
      <c r="I1432" s="20" t="s">
        <v>136</v>
      </c>
      <c r="J1432" s="39">
        <v>20</v>
      </c>
      <c r="K1432" s="39">
        <v>0</v>
      </c>
      <c r="L1432" s="39" t="s">
        <v>1932</v>
      </c>
      <c r="M1432" s="39" t="s">
        <v>101</v>
      </c>
      <c r="N1432" s="39" t="s">
        <v>1965</v>
      </c>
      <c r="O1432" s="39">
        <v>3000</v>
      </c>
      <c r="P1432" s="39">
        <v>21.340162185232607</v>
      </c>
      <c r="Q1432" s="39" t="s">
        <v>103</v>
      </c>
      <c r="R1432" s="39">
        <v>285</v>
      </c>
      <c r="S1432" s="39">
        <v>356</v>
      </c>
      <c r="T1432" s="39" t="s">
        <v>103</v>
      </c>
      <c r="U1432" s="39" t="s">
        <v>268</v>
      </c>
      <c r="V1432" s="39" t="s">
        <v>171</v>
      </c>
      <c r="W1432" s="39" t="s">
        <v>103</v>
      </c>
      <c r="X1432" s="39">
        <v>375</v>
      </c>
      <c r="Y1432" s="39">
        <v>375</v>
      </c>
      <c r="Z1432" s="21">
        <v>1</v>
      </c>
      <c r="AA1432" s="22">
        <v>1.053370786516854</v>
      </c>
      <c r="AB1432" s="20">
        <v>2023</v>
      </c>
      <c r="AC1432" s="20">
        <v>2022</v>
      </c>
      <c r="AD1432" s="23">
        <v>44923</v>
      </c>
      <c r="AE1432" s="23" t="s">
        <v>103</v>
      </c>
      <c r="AF1432" s="2">
        <f t="shared" si="22"/>
        <v>21.340162185232607</v>
      </c>
    </row>
    <row r="1433" spans="1:32" x14ac:dyDescent="0.35">
      <c r="A1433" s="19" t="s">
        <v>1966</v>
      </c>
      <c r="B1433" s="20" t="s">
        <v>32</v>
      </c>
      <c r="C1433" s="20" t="s">
        <v>1931</v>
      </c>
      <c r="D1433" s="20" t="s">
        <v>1931</v>
      </c>
      <c r="E1433" s="20" t="s">
        <v>26</v>
      </c>
      <c r="F1433" s="20" t="s">
        <v>96</v>
      </c>
      <c r="G1433" s="20" t="s">
        <v>112</v>
      </c>
      <c r="H1433" s="20" t="s">
        <v>98</v>
      </c>
      <c r="I1433" s="20" t="s">
        <v>136</v>
      </c>
      <c r="J1433" s="39">
        <v>20</v>
      </c>
      <c r="K1433" s="39">
        <v>0</v>
      </c>
      <c r="L1433" s="39" t="s">
        <v>1932</v>
      </c>
      <c r="M1433" s="39" t="s">
        <v>101</v>
      </c>
      <c r="N1433" s="39" t="s">
        <v>103</v>
      </c>
      <c r="O1433" s="39">
        <v>3000</v>
      </c>
      <c r="P1433" s="39">
        <v>21.340162185232607</v>
      </c>
      <c r="Q1433" s="39" t="s">
        <v>103</v>
      </c>
      <c r="R1433" s="39">
        <v>282</v>
      </c>
      <c r="S1433" s="39">
        <v>1052</v>
      </c>
      <c r="T1433" s="39" t="s">
        <v>103</v>
      </c>
      <c r="U1433" s="39" t="s">
        <v>268</v>
      </c>
      <c r="V1433" s="39" t="s">
        <v>171</v>
      </c>
      <c r="W1433" s="39" t="s">
        <v>103</v>
      </c>
      <c r="X1433" s="39">
        <v>684</v>
      </c>
      <c r="Y1433" s="39">
        <v>684</v>
      </c>
      <c r="Z1433" s="21">
        <v>1</v>
      </c>
      <c r="AA1433" s="22">
        <v>0.65019011406844107</v>
      </c>
      <c r="AB1433" s="20">
        <v>2023</v>
      </c>
      <c r="AC1433" s="20">
        <v>2022</v>
      </c>
      <c r="AD1433" s="23">
        <v>44923</v>
      </c>
      <c r="AE1433" s="23" t="s">
        <v>103</v>
      </c>
      <c r="AF1433" s="2">
        <f t="shared" si="22"/>
        <v>21.340162185232607</v>
      </c>
    </row>
    <row r="1434" spans="1:32" x14ac:dyDescent="0.35">
      <c r="A1434" s="19" t="s">
        <v>1967</v>
      </c>
      <c r="B1434" s="20" t="s">
        <v>32</v>
      </c>
      <c r="C1434" s="20" t="s">
        <v>1931</v>
      </c>
      <c r="D1434" s="20" t="s">
        <v>1931</v>
      </c>
      <c r="E1434" s="20" t="s">
        <v>26</v>
      </c>
      <c r="F1434" s="20" t="s">
        <v>96</v>
      </c>
      <c r="G1434" s="20" t="s">
        <v>112</v>
      </c>
      <c r="H1434" s="20" t="s">
        <v>98</v>
      </c>
      <c r="I1434" s="20" t="s">
        <v>136</v>
      </c>
      <c r="J1434" s="39">
        <v>20</v>
      </c>
      <c r="K1434" s="39">
        <v>0</v>
      </c>
      <c r="L1434" s="39" t="s">
        <v>1932</v>
      </c>
      <c r="M1434" s="39" t="s">
        <v>101</v>
      </c>
      <c r="N1434" s="39" t="s">
        <v>103</v>
      </c>
      <c r="O1434" s="39">
        <v>3000</v>
      </c>
      <c r="P1434" s="39">
        <v>21.340162185232607</v>
      </c>
      <c r="Q1434" s="39" t="s">
        <v>103</v>
      </c>
      <c r="R1434" s="39">
        <v>269</v>
      </c>
      <c r="S1434" s="39">
        <v>336</v>
      </c>
      <c r="T1434" s="39" t="s">
        <v>103</v>
      </c>
      <c r="U1434" s="39" t="s">
        <v>268</v>
      </c>
      <c r="V1434" s="39" t="s">
        <v>171</v>
      </c>
      <c r="W1434" s="39" t="s">
        <v>103</v>
      </c>
      <c r="X1434" s="39">
        <v>315</v>
      </c>
      <c r="Y1434" s="39">
        <v>315</v>
      </c>
      <c r="Z1434" s="21">
        <v>1</v>
      </c>
      <c r="AA1434" s="22">
        <v>0.9375</v>
      </c>
      <c r="AB1434" s="20">
        <v>2023</v>
      </c>
      <c r="AC1434" s="20">
        <v>2022</v>
      </c>
      <c r="AD1434" s="23">
        <v>44923</v>
      </c>
      <c r="AE1434" s="23" t="s">
        <v>103</v>
      </c>
      <c r="AF1434" s="2">
        <f t="shared" si="22"/>
        <v>21.340162185232607</v>
      </c>
    </row>
    <row r="1435" spans="1:32" x14ac:dyDescent="0.35">
      <c r="A1435" s="19" t="s">
        <v>1968</v>
      </c>
      <c r="B1435" s="20" t="s">
        <v>32</v>
      </c>
      <c r="C1435" s="20" t="s">
        <v>1931</v>
      </c>
      <c r="D1435" s="20" t="s">
        <v>1931</v>
      </c>
      <c r="E1435" s="20" t="s">
        <v>26</v>
      </c>
      <c r="F1435" s="20" t="s">
        <v>96</v>
      </c>
      <c r="G1435" s="20" t="s">
        <v>112</v>
      </c>
      <c r="H1435" s="20" t="s">
        <v>98</v>
      </c>
      <c r="I1435" s="20" t="s">
        <v>136</v>
      </c>
      <c r="J1435" s="39">
        <v>20</v>
      </c>
      <c r="K1435" s="39">
        <v>0</v>
      </c>
      <c r="L1435" s="39" t="s">
        <v>1932</v>
      </c>
      <c r="M1435" s="39" t="s">
        <v>101</v>
      </c>
      <c r="N1435" s="39" t="s">
        <v>103</v>
      </c>
      <c r="O1435" s="39">
        <v>22180</v>
      </c>
      <c r="P1435" s="39">
        <v>157.77493242281975</v>
      </c>
      <c r="Q1435" s="39" t="s">
        <v>103</v>
      </c>
      <c r="R1435" s="39">
        <v>99</v>
      </c>
      <c r="S1435" s="39">
        <v>424</v>
      </c>
      <c r="T1435" s="39" t="s">
        <v>103</v>
      </c>
      <c r="U1435" s="39" t="s">
        <v>268</v>
      </c>
      <c r="V1435" s="39" t="s">
        <v>171</v>
      </c>
      <c r="W1435" s="39" t="s">
        <v>103</v>
      </c>
      <c r="X1435" s="39">
        <v>420</v>
      </c>
      <c r="Y1435" s="39">
        <v>420</v>
      </c>
      <c r="Z1435" s="21">
        <v>1</v>
      </c>
      <c r="AA1435" s="22">
        <v>0.99056603773584906</v>
      </c>
      <c r="AB1435" s="20">
        <v>2023</v>
      </c>
      <c r="AC1435" s="20">
        <v>2022</v>
      </c>
      <c r="AD1435" s="23">
        <v>44923</v>
      </c>
      <c r="AE1435" s="23" t="s">
        <v>103</v>
      </c>
      <c r="AF1435" s="2">
        <f t="shared" si="22"/>
        <v>157.77493242281975</v>
      </c>
    </row>
    <row r="1436" spans="1:32" x14ac:dyDescent="0.35">
      <c r="A1436" s="19" t="s">
        <v>1969</v>
      </c>
      <c r="B1436" s="20" t="s">
        <v>32</v>
      </c>
      <c r="C1436" s="20" t="s">
        <v>1931</v>
      </c>
      <c r="D1436" s="20" t="s">
        <v>1931</v>
      </c>
      <c r="E1436" s="20" t="s">
        <v>26</v>
      </c>
      <c r="F1436" s="20" t="s">
        <v>96</v>
      </c>
      <c r="G1436" s="20" t="s">
        <v>97</v>
      </c>
      <c r="H1436" s="20" t="s">
        <v>98</v>
      </c>
      <c r="I1436" s="20" t="s">
        <v>127</v>
      </c>
      <c r="J1436" s="39">
        <v>20</v>
      </c>
      <c r="K1436" s="39">
        <v>0</v>
      </c>
      <c r="L1436" s="39" t="s">
        <v>1932</v>
      </c>
      <c r="M1436" s="39" t="s">
        <v>101</v>
      </c>
      <c r="N1436" s="39" t="s">
        <v>1943</v>
      </c>
      <c r="O1436" s="39" t="s">
        <v>1938</v>
      </c>
      <c r="P1436" s="39" t="s">
        <v>103</v>
      </c>
      <c r="Q1436" s="39" t="s">
        <v>103</v>
      </c>
      <c r="R1436" s="39" t="s">
        <v>103</v>
      </c>
      <c r="S1436" s="39">
        <v>190</v>
      </c>
      <c r="T1436" s="39" t="s">
        <v>103</v>
      </c>
      <c r="U1436" s="39" t="s">
        <v>268</v>
      </c>
      <c r="V1436" s="39" t="s">
        <v>171</v>
      </c>
      <c r="W1436" s="39" t="s">
        <v>103</v>
      </c>
      <c r="X1436" s="39">
        <v>0</v>
      </c>
      <c r="Y1436" s="39">
        <v>0</v>
      </c>
      <c r="Z1436" s="21" t="s">
        <v>103</v>
      </c>
      <c r="AA1436" s="22" t="s">
        <v>103</v>
      </c>
      <c r="AB1436" s="20">
        <v>2023</v>
      </c>
      <c r="AC1436" s="20">
        <v>2023</v>
      </c>
      <c r="AD1436" s="23">
        <v>45173</v>
      </c>
      <c r="AE1436" s="23" t="s">
        <v>103</v>
      </c>
      <c r="AF1436" s="2" t="str">
        <f t="shared" si="22"/>
        <v/>
      </c>
    </row>
    <row r="1437" spans="1:32" x14ac:dyDescent="0.35">
      <c r="A1437" s="19" t="s">
        <v>1970</v>
      </c>
      <c r="B1437" s="20" t="s">
        <v>32</v>
      </c>
      <c r="C1437" s="20" t="s">
        <v>1931</v>
      </c>
      <c r="D1437" s="20" t="s">
        <v>1931</v>
      </c>
      <c r="E1437" s="20" t="s">
        <v>26</v>
      </c>
      <c r="F1437" s="20" t="s">
        <v>96</v>
      </c>
      <c r="G1437" s="20" t="s">
        <v>97</v>
      </c>
      <c r="H1437" s="20" t="s">
        <v>98</v>
      </c>
      <c r="I1437" s="20" t="s">
        <v>136</v>
      </c>
      <c r="J1437" s="39">
        <v>20</v>
      </c>
      <c r="K1437" s="39">
        <v>0</v>
      </c>
      <c r="L1437" s="39" t="s">
        <v>1932</v>
      </c>
      <c r="M1437" s="39" t="s">
        <v>101</v>
      </c>
      <c r="N1437" s="39" t="s">
        <v>1971</v>
      </c>
      <c r="O1437" s="39">
        <v>14081.512699999999</v>
      </c>
      <c r="P1437" s="39">
        <v>100.16725494380422</v>
      </c>
      <c r="Q1437" s="39" t="s">
        <v>103</v>
      </c>
      <c r="R1437" s="39" t="s">
        <v>103</v>
      </c>
      <c r="S1437" s="39">
        <v>1000</v>
      </c>
      <c r="T1437" s="39" t="s">
        <v>103</v>
      </c>
      <c r="U1437" s="39" t="s">
        <v>109</v>
      </c>
      <c r="V1437" s="39" t="s">
        <v>171</v>
      </c>
      <c r="W1437" s="39" t="s">
        <v>103</v>
      </c>
      <c r="X1437" s="39">
        <v>1000</v>
      </c>
      <c r="Y1437" s="39">
        <v>1414.28</v>
      </c>
      <c r="Z1437" s="21">
        <v>1.41428</v>
      </c>
      <c r="AA1437" s="22">
        <v>1</v>
      </c>
      <c r="AB1437" s="20">
        <v>2023</v>
      </c>
      <c r="AC1437" s="20">
        <v>2023</v>
      </c>
      <c r="AD1437" s="23">
        <v>45173</v>
      </c>
      <c r="AE1437" s="23" t="s">
        <v>103</v>
      </c>
      <c r="AF1437" s="2">
        <f t="shared" si="22"/>
        <v>100.16725494380422</v>
      </c>
    </row>
    <row r="1438" spans="1:32" x14ac:dyDescent="0.35">
      <c r="A1438" s="19" t="s">
        <v>1972</v>
      </c>
      <c r="B1438" s="20" t="s">
        <v>32</v>
      </c>
      <c r="C1438" s="20" t="s">
        <v>1931</v>
      </c>
      <c r="D1438" s="20" t="s">
        <v>1931</v>
      </c>
      <c r="E1438" s="20" t="s">
        <v>37</v>
      </c>
      <c r="F1438" s="20" t="s">
        <v>96</v>
      </c>
      <c r="G1438" s="20" t="s">
        <v>97</v>
      </c>
      <c r="H1438" s="20" t="s">
        <v>98</v>
      </c>
      <c r="I1438" s="20" t="s">
        <v>136</v>
      </c>
      <c r="J1438" s="39">
        <v>20</v>
      </c>
      <c r="K1438" s="39">
        <v>0</v>
      </c>
      <c r="L1438" s="39" t="s">
        <v>1932</v>
      </c>
      <c r="M1438" s="39" t="s">
        <v>101</v>
      </c>
      <c r="N1438" s="39" t="s">
        <v>1943</v>
      </c>
      <c r="O1438" s="39" t="s">
        <v>1938</v>
      </c>
      <c r="P1438" s="39" t="s">
        <v>103</v>
      </c>
      <c r="Q1438" s="39" t="s">
        <v>103</v>
      </c>
      <c r="R1438" s="39" t="s">
        <v>103</v>
      </c>
      <c r="S1438" s="39">
        <v>120</v>
      </c>
      <c r="T1438" s="39" t="s">
        <v>103</v>
      </c>
      <c r="U1438" s="39" t="s">
        <v>207</v>
      </c>
      <c r="V1438" s="39" t="s">
        <v>171</v>
      </c>
      <c r="W1438" s="39" t="s">
        <v>103</v>
      </c>
      <c r="X1438" s="39">
        <v>0</v>
      </c>
      <c r="Y1438" s="39">
        <v>0</v>
      </c>
      <c r="Z1438" s="21" t="s">
        <v>103</v>
      </c>
      <c r="AA1438" s="22" t="s">
        <v>103</v>
      </c>
      <c r="AB1438" s="20">
        <v>2023</v>
      </c>
      <c r="AC1438" s="20">
        <v>2023</v>
      </c>
      <c r="AD1438" s="23">
        <v>45173</v>
      </c>
      <c r="AE1438" s="23" t="s">
        <v>103</v>
      </c>
      <c r="AF1438" s="2" t="str">
        <f t="shared" si="22"/>
        <v/>
      </c>
    </row>
    <row r="1439" spans="1:32" x14ac:dyDescent="0.35">
      <c r="A1439" s="19" t="s">
        <v>1973</v>
      </c>
      <c r="B1439" s="20" t="s">
        <v>32</v>
      </c>
      <c r="C1439" s="20" t="s">
        <v>1931</v>
      </c>
      <c r="D1439" s="20" t="s">
        <v>1931</v>
      </c>
      <c r="E1439" s="20" t="s">
        <v>25</v>
      </c>
      <c r="F1439" s="20" t="s">
        <v>96</v>
      </c>
      <c r="G1439" s="20" t="s">
        <v>97</v>
      </c>
      <c r="H1439" s="20" t="s">
        <v>98</v>
      </c>
      <c r="I1439" s="20" t="s">
        <v>136</v>
      </c>
      <c r="J1439" s="39">
        <v>20</v>
      </c>
      <c r="K1439" s="39">
        <v>0</v>
      </c>
      <c r="L1439" s="39" t="s">
        <v>1932</v>
      </c>
      <c r="M1439" s="39" t="s">
        <v>101</v>
      </c>
      <c r="N1439" s="39" t="s">
        <v>103</v>
      </c>
      <c r="O1439" s="39">
        <v>9557.0087321423071</v>
      </c>
      <c r="P1439" s="39">
        <v>67.982705449867026</v>
      </c>
      <c r="Q1439" s="39" t="s">
        <v>103</v>
      </c>
      <c r="R1439" s="39" t="s">
        <v>103</v>
      </c>
      <c r="S1439" s="39">
        <v>175</v>
      </c>
      <c r="T1439" s="39" t="s">
        <v>103</v>
      </c>
      <c r="U1439" s="39" t="s">
        <v>104</v>
      </c>
      <c r="V1439" s="39" t="s">
        <v>171</v>
      </c>
      <c r="W1439" s="39" t="s">
        <v>103</v>
      </c>
      <c r="X1439" s="39">
        <v>16.204499999999999</v>
      </c>
      <c r="Y1439" s="39">
        <v>16.204499999999999</v>
      </c>
      <c r="Z1439" s="21">
        <v>1</v>
      </c>
      <c r="AA1439" s="22">
        <v>9.259714285714285E-2</v>
      </c>
      <c r="AB1439" s="20">
        <v>2023</v>
      </c>
      <c r="AC1439" s="20">
        <v>2022</v>
      </c>
      <c r="AD1439" s="23">
        <v>44936</v>
      </c>
      <c r="AE1439" s="23" t="s">
        <v>103</v>
      </c>
      <c r="AF1439" s="2">
        <f t="shared" si="22"/>
        <v>67.982705449867026</v>
      </c>
    </row>
    <row r="1440" spans="1:32" x14ac:dyDescent="0.35">
      <c r="A1440" s="19" t="s">
        <v>1974</v>
      </c>
      <c r="B1440" s="20" t="s">
        <v>32</v>
      </c>
      <c r="C1440" s="20" t="s">
        <v>1931</v>
      </c>
      <c r="D1440" s="20" t="s">
        <v>1931</v>
      </c>
      <c r="E1440" s="20" t="s">
        <v>25</v>
      </c>
      <c r="F1440" s="20" t="s">
        <v>96</v>
      </c>
      <c r="G1440" s="20" t="s">
        <v>97</v>
      </c>
      <c r="H1440" s="20" t="s">
        <v>98</v>
      </c>
      <c r="I1440" s="20" t="s">
        <v>273</v>
      </c>
      <c r="J1440" s="39">
        <v>20</v>
      </c>
      <c r="K1440" s="39">
        <v>0</v>
      </c>
      <c r="L1440" s="39" t="s">
        <v>1932</v>
      </c>
      <c r="M1440" s="39" t="s">
        <v>101</v>
      </c>
      <c r="N1440" s="39" t="s">
        <v>103</v>
      </c>
      <c r="O1440" s="39">
        <v>9588.3314810371176</v>
      </c>
      <c r="P1440" s="39">
        <v>68.205516297034549</v>
      </c>
      <c r="Q1440" s="39" t="s">
        <v>103</v>
      </c>
      <c r="R1440" s="39" t="s">
        <v>103</v>
      </c>
      <c r="S1440" s="39">
        <v>50</v>
      </c>
      <c r="T1440" s="39" t="s">
        <v>103</v>
      </c>
      <c r="U1440" s="39" t="s">
        <v>104</v>
      </c>
      <c r="V1440" s="39" t="s">
        <v>171</v>
      </c>
      <c r="W1440" s="39" t="s">
        <v>103</v>
      </c>
      <c r="X1440" s="39">
        <v>15.836200000000002</v>
      </c>
      <c r="Y1440" s="39">
        <v>15.832599999999999</v>
      </c>
      <c r="Z1440" s="21">
        <v>0.99977267273714643</v>
      </c>
      <c r="AA1440" s="22">
        <v>0.31672400000000001</v>
      </c>
      <c r="AB1440" s="20">
        <v>2023</v>
      </c>
      <c r="AC1440" s="20">
        <v>2022</v>
      </c>
      <c r="AD1440" s="23">
        <v>44936</v>
      </c>
      <c r="AE1440" s="23" t="s">
        <v>103</v>
      </c>
      <c r="AF1440" s="2">
        <f t="shared" si="22"/>
        <v>68.205516297034549</v>
      </c>
    </row>
    <row r="1441" spans="1:32" x14ac:dyDescent="0.35">
      <c r="A1441" s="19" t="s">
        <v>1975</v>
      </c>
      <c r="B1441" s="20" t="s">
        <v>32</v>
      </c>
      <c r="C1441" s="20" t="s">
        <v>1931</v>
      </c>
      <c r="D1441" s="20" t="s">
        <v>1931</v>
      </c>
      <c r="E1441" s="20" t="s">
        <v>25</v>
      </c>
      <c r="F1441" s="20" t="s">
        <v>96</v>
      </c>
      <c r="G1441" s="20" t="s">
        <v>97</v>
      </c>
      <c r="H1441" s="20" t="s">
        <v>98</v>
      </c>
      <c r="I1441" s="20" t="s">
        <v>127</v>
      </c>
      <c r="J1441" s="39">
        <v>20</v>
      </c>
      <c r="K1441" s="39">
        <v>0</v>
      </c>
      <c r="L1441" s="39" t="s">
        <v>1932</v>
      </c>
      <c r="M1441" s="39" t="s">
        <v>101</v>
      </c>
      <c r="N1441" s="39" t="s">
        <v>103</v>
      </c>
      <c r="O1441" s="39">
        <v>9344.7566952381003</v>
      </c>
      <c r="P1441" s="39">
        <v>66.472874485973108</v>
      </c>
      <c r="Q1441" s="39" t="s">
        <v>103</v>
      </c>
      <c r="R1441" s="39" t="s">
        <v>103</v>
      </c>
      <c r="S1441" s="39">
        <v>105</v>
      </c>
      <c r="T1441" s="39" t="s">
        <v>103</v>
      </c>
      <c r="U1441" s="39" t="s">
        <v>104</v>
      </c>
      <c r="V1441" s="39" t="s">
        <v>171</v>
      </c>
      <c r="W1441" s="39" t="s">
        <v>103</v>
      </c>
      <c r="X1441" s="39">
        <v>105</v>
      </c>
      <c r="Y1441" s="39">
        <v>119.71980000000001</v>
      </c>
      <c r="Z1441" s="21">
        <v>1.1401885714285716</v>
      </c>
      <c r="AA1441" s="22">
        <v>1</v>
      </c>
      <c r="AB1441" s="20">
        <v>2023</v>
      </c>
      <c r="AC1441" s="20">
        <v>2023</v>
      </c>
      <c r="AD1441" s="23">
        <v>45033</v>
      </c>
      <c r="AE1441" s="23" t="s">
        <v>103</v>
      </c>
      <c r="AF1441" s="2">
        <f t="shared" si="22"/>
        <v>66.472874485973108</v>
      </c>
    </row>
    <row r="1442" spans="1:32" x14ac:dyDescent="0.35">
      <c r="A1442" s="19" t="s">
        <v>1976</v>
      </c>
      <c r="B1442" s="20" t="s">
        <v>32</v>
      </c>
      <c r="C1442" s="20" t="s">
        <v>1931</v>
      </c>
      <c r="D1442" s="20" t="s">
        <v>1931</v>
      </c>
      <c r="E1442" s="20" t="s">
        <v>25</v>
      </c>
      <c r="F1442" s="20" t="s">
        <v>96</v>
      </c>
      <c r="G1442" s="20" t="s">
        <v>97</v>
      </c>
      <c r="H1442" s="20" t="s">
        <v>98</v>
      </c>
      <c r="I1442" s="20" t="s">
        <v>127</v>
      </c>
      <c r="J1442" s="39">
        <v>20</v>
      </c>
      <c r="K1442" s="39">
        <v>0</v>
      </c>
      <c r="L1442" s="39" t="s">
        <v>1932</v>
      </c>
      <c r="M1442" s="39" t="s">
        <v>101</v>
      </c>
      <c r="N1442" s="39" t="s">
        <v>1977</v>
      </c>
      <c r="O1442" s="39">
        <v>9302.8314623984043</v>
      </c>
      <c r="P1442" s="39">
        <v>66.174644063155526</v>
      </c>
      <c r="Q1442" s="39" t="s">
        <v>103</v>
      </c>
      <c r="R1442" s="39" t="s">
        <v>103</v>
      </c>
      <c r="S1442" s="39">
        <v>110.8879</v>
      </c>
      <c r="T1442" s="39" t="s">
        <v>103</v>
      </c>
      <c r="U1442" s="39" t="s">
        <v>104</v>
      </c>
      <c r="V1442" s="39" t="s">
        <v>171</v>
      </c>
      <c r="W1442" s="39" t="s">
        <v>103</v>
      </c>
      <c r="X1442" s="39">
        <v>69.074200000000005</v>
      </c>
      <c r="Y1442" s="39">
        <v>69.074200000000005</v>
      </c>
      <c r="Z1442" s="21">
        <v>1</v>
      </c>
      <c r="AA1442" s="22">
        <v>0.62291918234541377</v>
      </c>
      <c r="AB1442" s="20">
        <v>2023</v>
      </c>
      <c r="AC1442" s="20">
        <v>2023</v>
      </c>
      <c r="AD1442" s="23">
        <v>45103</v>
      </c>
      <c r="AE1442" s="23" t="s">
        <v>103</v>
      </c>
      <c r="AF1442" s="2">
        <f t="shared" si="22"/>
        <v>66.174644063155526</v>
      </c>
    </row>
    <row r="1443" spans="1:32" x14ac:dyDescent="0.35">
      <c r="A1443" s="19" t="s">
        <v>1978</v>
      </c>
      <c r="B1443" s="20" t="s">
        <v>32</v>
      </c>
      <c r="C1443" s="20" t="s">
        <v>1931</v>
      </c>
      <c r="D1443" s="20" t="s">
        <v>1931</v>
      </c>
      <c r="E1443" s="20" t="s">
        <v>26</v>
      </c>
      <c r="F1443" s="20" t="s">
        <v>96</v>
      </c>
      <c r="G1443" s="20" t="s">
        <v>97</v>
      </c>
      <c r="H1443" s="20" t="s">
        <v>98</v>
      </c>
      <c r="I1443" s="20" t="s">
        <v>136</v>
      </c>
      <c r="J1443" s="39">
        <v>20</v>
      </c>
      <c r="K1443" s="39">
        <v>0</v>
      </c>
      <c r="L1443" s="39" t="s">
        <v>1932</v>
      </c>
      <c r="M1443" s="39" t="s">
        <v>101</v>
      </c>
      <c r="N1443" s="39" t="s">
        <v>1979</v>
      </c>
      <c r="O1443" s="39">
        <v>12419.980810080138</v>
      </c>
      <c r="P1443" s="39">
        <v>81.99089523422326</v>
      </c>
      <c r="Q1443" s="39" t="s">
        <v>103</v>
      </c>
      <c r="R1443" s="39" t="s">
        <v>103</v>
      </c>
      <c r="S1443" s="39">
        <v>165.71199999999999</v>
      </c>
      <c r="T1443" s="39" t="s">
        <v>103</v>
      </c>
      <c r="U1443" s="39" t="s">
        <v>109</v>
      </c>
      <c r="V1443" s="39" t="s">
        <v>171</v>
      </c>
      <c r="W1443" s="39" t="s">
        <v>103</v>
      </c>
      <c r="X1443" s="39">
        <v>165.71199999999999</v>
      </c>
      <c r="Y1443" s="39">
        <v>211.37</v>
      </c>
      <c r="Z1443" s="21">
        <v>1.2755262141546782</v>
      </c>
      <c r="AA1443" s="22">
        <v>1</v>
      </c>
      <c r="AB1443" s="20">
        <v>2024</v>
      </c>
      <c r="AC1443" s="20">
        <v>2024</v>
      </c>
      <c r="AD1443" s="23">
        <v>45313</v>
      </c>
      <c r="AE1443" s="23" t="s">
        <v>103</v>
      </c>
      <c r="AF1443" s="2">
        <f t="shared" si="22"/>
        <v>81.99089523422326</v>
      </c>
    </row>
    <row r="1444" spans="1:32" x14ac:dyDescent="0.35">
      <c r="A1444" s="19" t="s">
        <v>1980</v>
      </c>
      <c r="B1444" s="20" t="s">
        <v>32</v>
      </c>
      <c r="C1444" s="20" t="s">
        <v>1931</v>
      </c>
      <c r="D1444" s="20" t="s">
        <v>1931</v>
      </c>
      <c r="E1444" s="20" t="s">
        <v>26</v>
      </c>
      <c r="F1444" s="20" t="s">
        <v>96</v>
      </c>
      <c r="G1444" s="20" t="s">
        <v>112</v>
      </c>
      <c r="H1444" s="20" t="s">
        <v>98</v>
      </c>
      <c r="I1444" s="20" t="s">
        <v>136</v>
      </c>
      <c r="J1444" s="39">
        <v>20</v>
      </c>
      <c r="K1444" s="39">
        <v>0</v>
      </c>
      <c r="L1444" s="39" t="s">
        <v>1932</v>
      </c>
      <c r="M1444" s="39" t="s">
        <v>101</v>
      </c>
      <c r="N1444" s="39" t="s">
        <v>103</v>
      </c>
      <c r="O1444" s="39">
        <v>3000</v>
      </c>
      <c r="P1444" s="39">
        <v>19.804594665962505</v>
      </c>
      <c r="Q1444" s="39" t="s">
        <v>103</v>
      </c>
      <c r="R1444" s="39">
        <v>96</v>
      </c>
      <c r="S1444" s="39">
        <v>600</v>
      </c>
      <c r="T1444" s="39" t="s">
        <v>103</v>
      </c>
      <c r="U1444" s="39" t="s">
        <v>268</v>
      </c>
      <c r="V1444" s="39" t="s">
        <v>171</v>
      </c>
      <c r="W1444" s="39" t="s">
        <v>103</v>
      </c>
      <c r="X1444" s="39">
        <v>615</v>
      </c>
      <c r="Y1444" s="39">
        <v>615</v>
      </c>
      <c r="Z1444" s="21">
        <v>1</v>
      </c>
      <c r="AA1444" s="22">
        <v>1.0249999999999999</v>
      </c>
      <c r="AB1444" s="20">
        <v>2024</v>
      </c>
      <c r="AC1444" s="20">
        <v>2024</v>
      </c>
      <c r="AD1444" s="23">
        <v>45310</v>
      </c>
      <c r="AE1444" s="23" t="s">
        <v>103</v>
      </c>
      <c r="AF1444" s="2">
        <f t="shared" si="22"/>
        <v>19.804594665962505</v>
      </c>
    </row>
    <row r="1445" spans="1:32" x14ac:dyDescent="0.35">
      <c r="A1445" s="19" t="s">
        <v>1981</v>
      </c>
      <c r="B1445" s="20" t="s">
        <v>32</v>
      </c>
      <c r="C1445" s="20" t="s">
        <v>1931</v>
      </c>
      <c r="D1445" s="20" t="s">
        <v>1931</v>
      </c>
      <c r="E1445" s="20" t="s">
        <v>26</v>
      </c>
      <c r="F1445" s="20" t="s">
        <v>96</v>
      </c>
      <c r="G1445" s="20" t="s">
        <v>112</v>
      </c>
      <c r="H1445" s="20" t="s">
        <v>98</v>
      </c>
      <c r="I1445" s="20" t="s">
        <v>136</v>
      </c>
      <c r="J1445" s="39">
        <v>20</v>
      </c>
      <c r="K1445" s="39">
        <v>0</v>
      </c>
      <c r="L1445" s="39" t="s">
        <v>1932</v>
      </c>
      <c r="M1445" s="39" t="s">
        <v>101</v>
      </c>
      <c r="N1445" s="39" t="s">
        <v>103</v>
      </c>
      <c r="O1445" s="39">
        <v>3000</v>
      </c>
      <c r="P1445" s="39">
        <v>19.804594665962505</v>
      </c>
      <c r="Q1445" s="39" t="s">
        <v>103</v>
      </c>
      <c r="R1445" s="39">
        <v>360</v>
      </c>
      <c r="S1445" s="39">
        <v>450</v>
      </c>
      <c r="T1445" s="39" t="s">
        <v>103</v>
      </c>
      <c r="U1445" s="39" t="s">
        <v>268</v>
      </c>
      <c r="V1445" s="39" t="s">
        <v>171</v>
      </c>
      <c r="W1445" s="39" t="s">
        <v>103</v>
      </c>
      <c r="X1445" s="39">
        <v>450</v>
      </c>
      <c r="Y1445" s="39">
        <v>450</v>
      </c>
      <c r="Z1445" s="21">
        <v>1</v>
      </c>
      <c r="AA1445" s="22">
        <v>1</v>
      </c>
      <c r="AB1445" s="20">
        <v>2024</v>
      </c>
      <c r="AC1445" s="20">
        <v>2024</v>
      </c>
      <c r="AD1445" s="23">
        <v>45310</v>
      </c>
      <c r="AE1445" s="23" t="s">
        <v>103</v>
      </c>
      <c r="AF1445" s="2">
        <f t="shared" si="22"/>
        <v>19.804594665962505</v>
      </c>
    </row>
    <row r="1446" spans="1:32" x14ac:dyDescent="0.35">
      <c r="A1446" s="19" t="s">
        <v>1982</v>
      </c>
      <c r="B1446" s="20" t="s">
        <v>32</v>
      </c>
      <c r="C1446" s="20" t="s">
        <v>1931</v>
      </c>
      <c r="D1446" s="20" t="s">
        <v>1931</v>
      </c>
      <c r="E1446" s="20" t="s">
        <v>26</v>
      </c>
      <c r="F1446" s="20" t="s">
        <v>96</v>
      </c>
      <c r="G1446" s="20" t="s">
        <v>97</v>
      </c>
      <c r="H1446" s="20" t="s">
        <v>98</v>
      </c>
      <c r="I1446" s="20" t="s">
        <v>136</v>
      </c>
      <c r="J1446" s="39">
        <v>20</v>
      </c>
      <c r="K1446" s="39">
        <v>0</v>
      </c>
      <c r="L1446" s="39" t="s">
        <v>1932</v>
      </c>
      <c r="M1446" s="39" t="s">
        <v>101</v>
      </c>
      <c r="N1446" s="39" t="s">
        <v>1943</v>
      </c>
      <c r="O1446" s="39" t="s">
        <v>1938</v>
      </c>
      <c r="P1446" s="39" t="s">
        <v>103</v>
      </c>
      <c r="Q1446" s="39" t="s">
        <v>103</v>
      </c>
      <c r="R1446" s="39" t="s">
        <v>103</v>
      </c>
      <c r="S1446" s="39">
        <v>190</v>
      </c>
      <c r="T1446" s="39" t="s">
        <v>103</v>
      </c>
      <c r="U1446" s="39" t="s">
        <v>268</v>
      </c>
      <c r="V1446" s="39" t="s">
        <v>171</v>
      </c>
      <c r="W1446" s="39" t="s">
        <v>103</v>
      </c>
      <c r="X1446" s="39">
        <v>0</v>
      </c>
      <c r="Y1446" s="39">
        <v>0</v>
      </c>
      <c r="Z1446" s="21" t="s">
        <v>103</v>
      </c>
      <c r="AA1446" s="22" t="s">
        <v>103</v>
      </c>
      <c r="AB1446" s="20">
        <v>2024</v>
      </c>
      <c r="AC1446" s="20">
        <v>2024</v>
      </c>
      <c r="AD1446" s="23">
        <v>45537</v>
      </c>
      <c r="AE1446" s="23" t="s">
        <v>103</v>
      </c>
      <c r="AF1446" s="2" t="str">
        <f t="shared" si="22"/>
        <v/>
      </c>
    </row>
    <row r="1447" spans="1:32" x14ac:dyDescent="0.35">
      <c r="A1447" s="19" t="s">
        <v>1983</v>
      </c>
      <c r="B1447" s="20" t="s">
        <v>32</v>
      </c>
      <c r="C1447" s="20" t="s">
        <v>1931</v>
      </c>
      <c r="D1447" s="20" t="s">
        <v>1931</v>
      </c>
      <c r="E1447" s="20" t="s">
        <v>26</v>
      </c>
      <c r="F1447" s="20" t="s">
        <v>96</v>
      </c>
      <c r="G1447" s="20" t="s">
        <v>97</v>
      </c>
      <c r="H1447" s="20" t="s">
        <v>98</v>
      </c>
      <c r="I1447" s="20" t="s">
        <v>136</v>
      </c>
      <c r="J1447" s="39">
        <v>20</v>
      </c>
      <c r="K1447" s="39">
        <v>0</v>
      </c>
      <c r="L1447" s="39" t="s">
        <v>1932</v>
      </c>
      <c r="M1447" s="39" t="s">
        <v>101</v>
      </c>
      <c r="N1447" s="39" t="s">
        <v>1971</v>
      </c>
      <c r="O1447" s="39">
        <v>12730</v>
      </c>
      <c r="P1447" s="39">
        <v>84.037496699234225</v>
      </c>
      <c r="Q1447" s="39" t="s">
        <v>103</v>
      </c>
      <c r="R1447" s="39" t="s">
        <v>103</v>
      </c>
      <c r="S1447" s="39">
        <v>1000</v>
      </c>
      <c r="T1447" s="39" t="s">
        <v>103</v>
      </c>
      <c r="U1447" s="39" t="s">
        <v>109</v>
      </c>
      <c r="V1447" s="39" t="s">
        <v>171</v>
      </c>
      <c r="W1447" s="39" t="s">
        <v>103</v>
      </c>
      <c r="X1447" s="39">
        <v>885.25</v>
      </c>
      <c r="Y1447" s="39">
        <v>885.25</v>
      </c>
      <c r="Z1447" s="21">
        <v>1</v>
      </c>
      <c r="AA1447" s="22">
        <v>0.88524999999999998</v>
      </c>
      <c r="AB1447" s="20">
        <v>2024</v>
      </c>
      <c r="AC1447" s="20">
        <v>2024</v>
      </c>
      <c r="AD1447" s="23">
        <v>45537</v>
      </c>
      <c r="AE1447" s="23" t="s">
        <v>103</v>
      </c>
      <c r="AF1447" s="2">
        <f t="shared" si="22"/>
        <v>84.037496699234225</v>
      </c>
    </row>
    <row r="1448" spans="1:32" x14ac:dyDescent="0.35">
      <c r="A1448" s="19" t="s">
        <v>1984</v>
      </c>
      <c r="B1448" s="20" t="s">
        <v>151</v>
      </c>
      <c r="C1448" s="20" t="s">
        <v>1931</v>
      </c>
      <c r="D1448" s="20" t="s">
        <v>1931</v>
      </c>
      <c r="E1448" s="20" t="s">
        <v>26</v>
      </c>
      <c r="F1448" s="20" t="s">
        <v>96</v>
      </c>
      <c r="G1448" s="20" t="s">
        <v>97</v>
      </c>
      <c r="H1448" s="20" t="s">
        <v>98</v>
      </c>
      <c r="I1448" s="20" t="s">
        <v>136</v>
      </c>
      <c r="J1448" s="39">
        <v>20</v>
      </c>
      <c r="K1448" s="39">
        <v>0</v>
      </c>
      <c r="L1448" s="39" t="s">
        <v>1932</v>
      </c>
      <c r="M1448" s="39" t="s">
        <v>101</v>
      </c>
      <c r="N1448" s="39" t="s">
        <v>103</v>
      </c>
      <c r="O1448" s="39" t="s">
        <v>103</v>
      </c>
      <c r="P1448" s="39" t="s">
        <v>103</v>
      </c>
      <c r="Q1448" s="39" t="s">
        <v>103</v>
      </c>
      <c r="R1448" s="39" t="s">
        <v>103</v>
      </c>
      <c r="S1448" s="39">
        <v>190</v>
      </c>
      <c r="T1448" s="39" t="s">
        <v>103</v>
      </c>
      <c r="U1448" s="39" t="s">
        <v>268</v>
      </c>
      <c r="V1448" s="39" t="s">
        <v>171</v>
      </c>
      <c r="W1448" s="39" t="s">
        <v>103</v>
      </c>
      <c r="X1448" s="39" t="s">
        <v>103</v>
      </c>
      <c r="Y1448" s="39" t="s">
        <v>103</v>
      </c>
      <c r="Z1448" s="21" t="s">
        <v>103</v>
      </c>
      <c r="AA1448" s="22" t="s">
        <v>103</v>
      </c>
      <c r="AB1448" s="20">
        <v>2025</v>
      </c>
      <c r="AC1448" s="20">
        <v>2025</v>
      </c>
      <c r="AD1448" s="23">
        <v>45901</v>
      </c>
      <c r="AE1448" s="23" t="s">
        <v>103</v>
      </c>
      <c r="AF1448" s="2" t="str">
        <f t="shared" si="22"/>
        <v/>
      </c>
    </row>
    <row r="1449" spans="1:32" x14ac:dyDescent="0.35">
      <c r="A1449" s="19" t="s">
        <v>1985</v>
      </c>
      <c r="B1449" s="20" t="s">
        <v>151</v>
      </c>
      <c r="C1449" s="20" t="s">
        <v>1931</v>
      </c>
      <c r="D1449" s="20" t="s">
        <v>1931</v>
      </c>
      <c r="E1449" s="20" t="s">
        <v>26</v>
      </c>
      <c r="F1449" s="20" t="s">
        <v>96</v>
      </c>
      <c r="G1449" s="20" t="s">
        <v>97</v>
      </c>
      <c r="H1449" s="20" t="s">
        <v>98</v>
      </c>
      <c r="I1449" s="20" t="s">
        <v>136</v>
      </c>
      <c r="J1449" s="39">
        <v>20</v>
      </c>
      <c r="K1449" s="39">
        <v>0</v>
      </c>
      <c r="L1449" s="39" t="s">
        <v>1932</v>
      </c>
      <c r="M1449" s="39" t="s">
        <v>101</v>
      </c>
      <c r="N1449" s="39" t="s">
        <v>1971</v>
      </c>
      <c r="O1449" s="39" t="s">
        <v>103</v>
      </c>
      <c r="P1449" s="39" t="s">
        <v>103</v>
      </c>
      <c r="Q1449" s="39" t="s">
        <v>103</v>
      </c>
      <c r="R1449" s="39" t="s">
        <v>103</v>
      </c>
      <c r="S1449" s="39">
        <v>900</v>
      </c>
      <c r="T1449" s="39" t="s">
        <v>103</v>
      </c>
      <c r="U1449" s="39" t="s">
        <v>109</v>
      </c>
      <c r="V1449" s="39" t="s">
        <v>171</v>
      </c>
      <c r="W1449" s="39" t="s">
        <v>103</v>
      </c>
      <c r="X1449" s="39" t="s">
        <v>103</v>
      </c>
      <c r="Y1449" s="39" t="s">
        <v>103</v>
      </c>
      <c r="Z1449" s="21" t="s">
        <v>103</v>
      </c>
      <c r="AA1449" s="22" t="s">
        <v>103</v>
      </c>
      <c r="AB1449" s="20">
        <v>2025</v>
      </c>
      <c r="AC1449" s="20">
        <v>2025</v>
      </c>
      <c r="AD1449" s="23">
        <v>45901</v>
      </c>
      <c r="AE1449" s="23" t="s">
        <v>103</v>
      </c>
      <c r="AF1449" s="2" t="str">
        <f t="shared" si="22"/>
        <v/>
      </c>
    </row>
    <row r="1450" spans="1:32" x14ac:dyDescent="0.35">
      <c r="A1450" s="19" t="s">
        <v>1986</v>
      </c>
      <c r="B1450" s="20" t="s">
        <v>32</v>
      </c>
      <c r="C1450" s="20" t="s">
        <v>1931</v>
      </c>
      <c r="D1450" s="20" t="s">
        <v>1931</v>
      </c>
      <c r="E1450" s="20" t="s">
        <v>37</v>
      </c>
      <c r="F1450" s="20" t="s">
        <v>96</v>
      </c>
      <c r="G1450" s="20" t="s">
        <v>97</v>
      </c>
      <c r="H1450" s="20" t="s">
        <v>98</v>
      </c>
      <c r="I1450" s="20" t="s">
        <v>136</v>
      </c>
      <c r="J1450" s="39">
        <v>20</v>
      </c>
      <c r="K1450" s="39">
        <v>0</v>
      </c>
      <c r="L1450" s="39" t="s">
        <v>1932</v>
      </c>
      <c r="M1450" s="39" t="s">
        <v>101</v>
      </c>
      <c r="N1450" s="39" t="s">
        <v>1943</v>
      </c>
      <c r="O1450" s="39" t="s">
        <v>1938</v>
      </c>
      <c r="P1450" s="39" t="s">
        <v>103</v>
      </c>
      <c r="Q1450" s="39" t="s">
        <v>103</v>
      </c>
      <c r="R1450" s="39" t="s">
        <v>103</v>
      </c>
      <c r="S1450" s="39">
        <v>120</v>
      </c>
      <c r="T1450" s="39" t="s">
        <v>103</v>
      </c>
      <c r="U1450" s="39" t="s">
        <v>207</v>
      </c>
      <c r="V1450" s="39" t="s">
        <v>171</v>
      </c>
      <c r="W1450" s="39" t="s">
        <v>103</v>
      </c>
      <c r="X1450" s="39">
        <v>0</v>
      </c>
      <c r="Y1450" s="39">
        <v>0</v>
      </c>
      <c r="Z1450" s="21" t="s">
        <v>103</v>
      </c>
      <c r="AA1450" s="22" t="s">
        <v>103</v>
      </c>
      <c r="AB1450" s="20">
        <v>2024</v>
      </c>
      <c r="AC1450" s="20">
        <v>2024</v>
      </c>
      <c r="AD1450" s="23">
        <v>45537</v>
      </c>
      <c r="AE1450" s="23" t="s">
        <v>103</v>
      </c>
      <c r="AF1450" s="2" t="str">
        <f t="shared" si="22"/>
        <v/>
      </c>
    </row>
    <row r="1451" spans="1:32" x14ac:dyDescent="0.35">
      <c r="A1451" s="19" t="s">
        <v>1987</v>
      </c>
      <c r="B1451" s="20" t="s">
        <v>151</v>
      </c>
      <c r="C1451" s="20" t="s">
        <v>1931</v>
      </c>
      <c r="D1451" s="20" t="s">
        <v>1931</v>
      </c>
      <c r="E1451" s="20" t="s">
        <v>37</v>
      </c>
      <c r="F1451" s="20" t="s">
        <v>96</v>
      </c>
      <c r="G1451" s="20" t="s">
        <v>97</v>
      </c>
      <c r="H1451" s="20" t="s">
        <v>98</v>
      </c>
      <c r="I1451" s="20" t="s">
        <v>136</v>
      </c>
      <c r="J1451" s="39">
        <v>20</v>
      </c>
      <c r="K1451" s="39">
        <v>0</v>
      </c>
      <c r="L1451" s="39" t="s">
        <v>1932</v>
      </c>
      <c r="M1451" s="39" t="s">
        <v>101</v>
      </c>
      <c r="N1451" s="39" t="s">
        <v>103</v>
      </c>
      <c r="O1451" s="39" t="s">
        <v>103</v>
      </c>
      <c r="P1451" s="39" t="s">
        <v>103</v>
      </c>
      <c r="Q1451" s="39" t="s">
        <v>103</v>
      </c>
      <c r="R1451" s="39" t="s">
        <v>103</v>
      </c>
      <c r="S1451" s="39">
        <v>140</v>
      </c>
      <c r="T1451" s="39" t="s">
        <v>103</v>
      </c>
      <c r="U1451" s="39" t="s">
        <v>207</v>
      </c>
      <c r="V1451" s="39" t="s">
        <v>171</v>
      </c>
      <c r="W1451" s="39" t="s">
        <v>103</v>
      </c>
      <c r="X1451" s="39" t="s">
        <v>103</v>
      </c>
      <c r="Y1451" s="39" t="s">
        <v>103</v>
      </c>
      <c r="Z1451" s="21" t="s">
        <v>103</v>
      </c>
      <c r="AA1451" s="22" t="s">
        <v>103</v>
      </c>
      <c r="AB1451" s="20">
        <v>2025</v>
      </c>
      <c r="AC1451" s="20">
        <v>2025</v>
      </c>
      <c r="AD1451" s="23">
        <v>45901</v>
      </c>
      <c r="AE1451" s="23" t="s">
        <v>103</v>
      </c>
      <c r="AF1451" s="2" t="str">
        <f t="shared" si="22"/>
        <v/>
      </c>
    </row>
    <row r="1452" spans="1:32" x14ac:dyDescent="0.35">
      <c r="A1452" s="19" t="s">
        <v>1988</v>
      </c>
      <c r="B1452" s="20" t="s">
        <v>32</v>
      </c>
      <c r="C1452" s="20" t="s">
        <v>1931</v>
      </c>
      <c r="D1452" s="20" t="s">
        <v>1931</v>
      </c>
      <c r="E1452" s="20" t="s">
        <v>25</v>
      </c>
      <c r="F1452" s="20" t="s">
        <v>96</v>
      </c>
      <c r="G1452" s="20" t="s">
        <v>97</v>
      </c>
      <c r="H1452" s="20" t="s">
        <v>98</v>
      </c>
      <c r="I1452" s="20" t="s">
        <v>127</v>
      </c>
      <c r="J1452" s="39">
        <v>20</v>
      </c>
      <c r="K1452" s="39">
        <v>0</v>
      </c>
      <c r="L1452" s="39" t="s">
        <v>1932</v>
      </c>
      <c r="M1452" s="39" t="s">
        <v>101</v>
      </c>
      <c r="N1452" s="39" t="s">
        <v>1977</v>
      </c>
      <c r="O1452" s="39">
        <v>8554.3228380952387</v>
      </c>
      <c r="P1452" s="39">
        <v>56.471632150087402</v>
      </c>
      <c r="Q1452" s="39" t="s">
        <v>103</v>
      </c>
      <c r="R1452" s="39" t="s">
        <v>103</v>
      </c>
      <c r="S1452" s="39">
        <v>105</v>
      </c>
      <c r="T1452" s="39" t="s">
        <v>103</v>
      </c>
      <c r="U1452" s="39" t="s">
        <v>104</v>
      </c>
      <c r="V1452" s="39" t="s">
        <v>171</v>
      </c>
      <c r="W1452" s="39" t="s">
        <v>103</v>
      </c>
      <c r="X1452" s="39">
        <v>105</v>
      </c>
      <c r="Y1452" s="39">
        <v>177.755</v>
      </c>
      <c r="Z1452" s="21">
        <v>1.6929047619047619</v>
      </c>
      <c r="AA1452" s="22">
        <v>1</v>
      </c>
      <c r="AB1452" s="20">
        <v>2024</v>
      </c>
      <c r="AC1452" s="20">
        <v>2023</v>
      </c>
      <c r="AD1452" s="23">
        <v>45194</v>
      </c>
      <c r="AE1452" s="23" t="s">
        <v>103</v>
      </c>
      <c r="AF1452" s="2">
        <f t="shared" si="22"/>
        <v>56.471632150087402</v>
      </c>
    </row>
    <row r="1453" spans="1:32" x14ac:dyDescent="0.35">
      <c r="A1453" s="19" t="s">
        <v>1989</v>
      </c>
      <c r="B1453" s="20" t="s">
        <v>32</v>
      </c>
      <c r="C1453" s="20" t="s">
        <v>1931</v>
      </c>
      <c r="D1453" s="20" t="s">
        <v>1931</v>
      </c>
      <c r="E1453" s="20" t="s">
        <v>25</v>
      </c>
      <c r="F1453" s="20" t="s">
        <v>96</v>
      </c>
      <c r="G1453" s="20" t="s">
        <v>97</v>
      </c>
      <c r="H1453" s="20" t="s">
        <v>98</v>
      </c>
      <c r="I1453" s="20" t="s">
        <v>127</v>
      </c>
      <c r="J1453" s="39">
        <v>20</v>
      </c>
      <c r="K1453" s="39">
        <v>0</v>
      </c>
      <c r="L1453" s="39" t="s">
        <v>1932</v>
      </c>
      <c r="M1453" s="39" t="s">
        <v>101</v>
      </c>
      <c r="N1453" s="39" t="s">
        <v>1977</v>
      </c>
      <c r="O1453" s="39">
        <v>5110.5761220207341</v>
      </c>
      <c r="P1453" s="39">
        <v>33.737629535389061</v>
      </c>
      <c r="Q1453" s="39" t="s">
        <v>103</v>
      </c>
      <c r="R1453" s="39" t="s">
        <v>103</v>
      </c>
      <c r="S1453" s="39">
        <v>134.1018</v>
      </c>
      <c r="T1453" s="39" t="s">
        <v>103</v>
      </c>
      <c r="U1453" s="39" t="s">
        <v>104</v>
      </c>
      <c r="V1453" s="39" t="s">
        <v>171</v>
      </c>
      <c r="W1453" s="39" t="s">
        <v>103</v>
      </c>
      <c r="X1453" s="39">
        <v>134.102</v>
      </c>
      <c r="Y1453" s="39">
        <v>311.75599999999997</v>
      </c>
      <c r="Z1453" s="21">
        <v>2.3247677141280514</v>
      </c>
      <c r="AA1453" s="22">
        <v>1.0000014914042914</v>
      </c>
      <c r="AB1453" s="20">
        <v>2024</v>
      </c>
      <c r="AC1453" s="20">
        <v>2023</v>
      </c>
      <c r="AD1453" s="23">
        <v>45299</v>
      </c>
      <c r="AE1453" s="23" t="s">
        <v>103</v>
      </c>
      <c r="AF1453" s="2">
        <f t="shared" si="22"/>
        <v>33.737629535389061</v>
      </c>
    </row>
    <row r="1454" spans="1:32" x14ac:dyDescent="0.35">
      <c r="A1454" s="19" t="s">
        <v>1990</v>
      </c>
      <c r="B1454" s="20" t="s">
        <v>32</v>
      </c>
      <c r="C1454" s="20" t="s">
        <v>1931</v>
      </c>
      <c r="D1454" s="20" t="s">
        <v>1931</v>
      </c>
      <c r="E1454" s="20" t="s">
        <v>25</v>
      </c>
      <c r="F1454" s="20" t="s">
        <v>96</v>
      </c>
      <c r="G1454" s="20" t="s">
        <v>97</v>
      </c>
      <c r="H1454" s="20" t="s">
        <v>98</v>
      </c>
      <c r="I1454" s="20" t="s">
        <v>136</v>
      </c>
      <c r="J1454" s="39">
        <v>20</v>
      </c>
      <c r="K1454" s="39">
        <v>0</v>
      </c>
      <c r="L1454" s="39" t="s">
        <v>1932</v>
      </c>
      <c r="M1454" s="39" t="s">
        <v>101</v>
      </c>
      <c r="N1454" s="39" t="s">
        <v>1977</v>
      </c>
      <c r="O1454" s="39">
        <v>6838.5299139784929</v>
      </c>
      <c r="P1454" s="39">
        <v>45.144771019134495</v>
      </c>
      <c r="Q1454" s="39" t="s">
        <v>103</v>
      </c>
      <c r="R1454" s="39" t="s">
        <v>103</v>
      </c>
      <c r="S1454" s="39">
        <v>93</v>
      </c>
      <c r="T1454" s="39" t="s">
        <v>103</v>
      </c>
      <c r="U1454" s="39" t="s">
        <v>104</v>
      </c>
      <c r="V1454" s="39" t="s">
        <v>171</v>
      </c>
      <c r="W1454" s="39" t="s">
        <v>103</v>
      </c>
      <c r="X1454" s="39">
        <v>93</v>
      </c>
      <c r="Y1454" s="39">
        <v>118.441</v>
      </c>
      <c r="Z1454" s="21">
        <v>1.2735591397849462</v>
      </c>
      <c r="AA1454" s="22">
        <v>1</v>
      </c>
      <c r="AB1454" s="20">
        <v>2024</v>
      </c>
      <c r="AC1454" s="20">
        <v>2024</v>
      </c>
      <c r="AD1454" s="23">
        <v>45397</v>
      </c>
      <c r="AE1454" s="23" t="s">
        <v>103</v>
      </c>
      <c r="AF1454" s="2">
        <f t="shared" si="22"/>
        <v>45.144771019134495</v>
      </c>
    </row>
    <row r="1455" spans="1:32" x14ac:dyDescent="0.35">
      <c r="A1455" s="19" t="s">
        <v>1991</v>
      </c>
      <c r="B1455" s="20" t="s">
        <v>32</v>
      </c>
      <c r="C1455" s="20" t="s">
        <v>1931</v>
      </c>
      <c r="D1455" s="20" t="s">
        <v>1931</v>
      </c>
      <c r="E1455" s="20" t="s">
        <v>25</v>
      </c>
      <c r="F1455" s="20" t="s">
        <v>96</v>
      </c>
      <c r="G1455" s="20" t="s">
        <v>97</v>
      </c>
      <c r="H1455" s="20" t="s">
        <v>98</v>
      </c>
      <c r="I1455" s="20" t="s">
        <v>136</v>
      </c>
      <c r="J1455" s="39">
        <v>20</v>
      </c>
      <c r="K1455" s="39">
        <v>0</v>
      </c>
      <c r="L1455" s="39" t="s">
        <v>1932</v>
      </c>
      <c r="M1455" s="39" t="s">
        <v>101</v>
      </c>
      <c r="N1455" s="39" t="s">
        <v>1977</v>
      </c>
      <c r="O1455" s="39">
        <v>8080</v>
      </c>
      <c r="P1455" s="39">
        <v>53.340374966992343</v>
      </c>
      <c r="Q1455" s="39" t="s">
        <v>103</v>
      </c>
      <c r="R1455" s="39" t="s">
        <v>103</v>
      </c>
      <c r="S1455" s="39">
        <v>106.99299999999999</v>
      </c>
      <c r="T1455" s="39" t="s">
        <v>103</v>
      </c>
      <c r="U1455" s="39" t="s">
        <v>104</v>
      </c>
      <c r="V1455" s="39" t="s">
        <v>171</v>
      </c>
      <c r="W1455" s="39" t="s">
        <v>103</v>
      </c>
      <c r="X1455" s="39">
        <v>33.670999999999999</v>
      </c>
      <c r="Y1455" s="39">
        <v>33.670999999999999</v>
      </c>
      <c r="Z1455" s="21">
        <v>1</v>
      </c>
      <c r="AA1455" s="22">
        <v>0.31470283102632884</v>
      </c>
      <c r="AB1455" s="20">
        <v>2024</v>
      </c>
      <c r="AC1455" s="20">
        <v>2024</v>
      </c>
      <c r="AD1455" s="23">
        <v>45467</v>
      </c>
      <c r="AE1455" s="23" t="s">
        <v>103</v>
      </c>
      <c r="AF1455" s="2">
        <f t="shared" si="22"/>
        <v>53.340374966992343</v>
      </c>
    </row>
    <row r="1456" spans="1:32" x14ac:dyDescent="0.35">
      <c r="A1456" s="19" t="s">
        <v>1992</v>
      </c>
      <c r="B1456" s="20" t="s">
        <v>32</v>
      </c>
      <c r="C1456" s="20" t="s">
        <v>1931</v>
      </c>
      <c r="D1456" s="20" t="s">
        <v>1931</v>
      </c>
      <c r="E1456" s="20" t="s">
        <v>25</v>
      </c>
      <c r="F1456" s="20" t="s">
        <v>96</v>
      </c>
      <c r="G1456" s="20" t="s">
        <v>97</v>
      </c>
      <c r="H1456" s="20" t="s">
        <v>98</v>
      </c>
      <c r="I1456" s="20" t="s">
        <v>136</v>
      </c>
      <c r="J1456" s="39">
        <v>20</v>
      </c>
      <c r="K1456" s="39">
        <v>0</v>
      </c>
      <c r="L1456" s="39" t="s">
        <v>1932</v>
      </c>
      <c r="M1456" s="39" t="s">
        <v>101</v>
      </c>
      <c r="N1456" s="39" t="s">
        <v>1977</v>
      </c>
      <c r="O1456" s="39">
        <v>8170</v>
      </c>
      <c r="P1456" s="39">
        <v>53.93451280697122</v>
      </c>
      <c r="Q1456" s="39" t="s">
        <v>103</v>
      </c>
      <c r="R1456" s="39" t="s">
        <v>103</v>
      </c>
      <c r="S1456" s="39">
        <v>93</v>
      </c>
      <c r="T1456" s="39" t="s">
        <v>103</v>
      </c>
      <c r="U1456" s="39" t="s">
        <v>104</v>
      </c>
      <c r="V1456" s="39" t="s">
        <v>171</v>
      </c>
      <c r="W1456" s="39" t="s">
        <v>103</v>
      </c>
      <c r="X1456" s="39">
        <v>56.441000000000003</v>
      </c>
      <c r="Y1456" s="39">
        <v>56.441000000000003</v>
      </c>
      <c r="Z1456" s="21">
        <v>1</v>
      </c>
      <c r="AA1456" s="22">
        <v>0.60689247311827965</v>
      </c>
      <c r="AB1456" s="20">
        <v>2024</v>
      </c>
      <c r="AC1456" s="20">
        <v>2024</v>
      </c>
      <c r="AD1456" s="23">
        <v>45559</v>
      </c>
      <c r="AE1456" s="23" t="s">
        <v>103</v>
      </c>
      <c r="AF1456" s="2">
        <f t="shared" si="22"/>
        <v>53.93451280697122</v>
      </c>
    </row>
    <row r="1457" spans="1:32" x14ac:dyDescent="0.35">
      <c r="A1457" s="19" t="s">
        <v>1993</v>
      </c>
      <c r="B1457" s="20" t="s">
        <v>32</v>
      </c>
      <c r="C1457" s="20" t="s">
        <v>1931</v>
      </c>
      <c r="D1457" s="20" t="s">
        <v>1931</v>
      </c>
      <c r="E1457" s="20" t="s">
        <v>25</v>
      </c>
      <c r="F1457" s="20" t="s">
        <v>96</v>
      </c>
      <c r="G1457" s="20" t="s">
        <v>97</v>
      </c>
      <c r="H1457" s="20" t="s">
        <v>98</v>
      </c>
      <c r="I1457" s="20" t="s">
        <v>136</v>
      </c>
      <c r="J1457" s="39">
        <v>20</v>
      </c>
      <c r="K1457" s="39">
        <v>0</v>
      </c>
      <c r="L1457" s="39" t="s">
        <v>1932</v>
      </c>
      <c r="M1457" s="39" t="s">
        <v>101</v>
      </c>
      <c r="N1457" s="39" t="s">
        <v>1977</v>
      </c>
      <c r="O1457" s="39">
        <v>5055.3677419354844</v>
      </c>
      <c r="P1457" s="39">
        <v>33.724934902838456</v>
      </c>
      <c r="Q1457" s="39" t="s">
        <v>103</v>
      </c>
      <c r="R1457" s="39" t="s">
        <v>103</v>
      </c>
      <c r="S1457" s="39">
        <v>93</v>
      </c>
      <c r="T1457" s="39" t="s">
        <v>103</v>
      </c>
      <c r="U1457" s="39" t="s">
        <v>104</v>
      </c>
      <c r="V1457" s="39" t="s">
        <v>171</v>
      </c>
      <c r="W1457" s="39" t="s">
        <v>103</v>
      </c>
      <c r="X1457" s="39">
        <v>93</v>
      </c>
      <c r="Y1457" s="39">
        <v>114.363</v>
      </c>
      <c r="Z1457" s="21">
        <v>1.2297096774193548</v>
      </c>
      <c r="AA1457" s="22">
        <v>1</v>
      </c>
      <c r="AB1457" s="20">
        <v>2025</v>
      </c>
      <c r="AC1457" s="20">
        <v>2024</v>
      </c>
      <c r="AD1457" s="23">
        <v>45663</v>
      </c>
      <c r="AE1457" s="23" t="s">
        <v>103</v>
      </c>
      <c r="AF1457" s="2">
        <f t="shared" si="22"/>
        <v>33.724934902838456</v>
      </c>
    </row>
    <row r="1458" spans="1:32" x14ac:dyDescent="0.35">
      <c r="A1458" s="19" t="s">
        <v>1994</v>
      </c>
      <c r="B1458" s="20" t="s">
        <v>151</v>
      </c>
      <c r="C1458" s="20" t="s">
        <v>1931</v>
      </c>
      <c r="D1458" s="20" t="s">
        <v>1931</v>
      </c>
      <c r="E1458" s="20" t="s">
        <v>25</v>
      </c>
      <c r="F1458" s="20" t="s">
        <v>96</v>
      </c>
      <c r="G1458" s="20" t="s">
        <v>97</v>
      </c>
      <c r="H1458" s="20" t="s">
        <v>98</v>
      </c>
      <c r="I1458" s="20" t="s">
        <v>136</v>
      </c>
      <c r="J1458" s="39">
        <v>20</v>
      </c>
      <c r="K1458" s="39">
        <v>0</v>
      </c>
      <c r="L1458" s="39" t="s">
        <v>1932</v>
      </c>
      <c r="M1458" s="39" t="s">
        <v>101</v>
      </c>
      <c r="N1458" s="39" t="s">
        <v>1977</v>
      </c>
      <c r="O1458" s="39" t="s">
        <v>103</v>
      </c>
      <c r="P1458" s="39" t="s">
        <v>103</v>
      </c>
      <c r="Q1458" s="39" t="s">
        <v>103</v>
      </c>
      <c r="R1458" s="39" t="s">
        <v>103</v>
      </c>
      <c r="S1458" s="39">
        <v>79</v>
      </c>
      <c r="T1458" s="39" t="s">
        <v>103</v>
      </c>
      <c r="U1458" s="39" t="s">
        <v>104</v>
      </c>
      <c r="V1458" s="39" t="s">
        <v>171</v>
      </c>
      <c r="W1458" s="39" t="s">
        <v>103</v>
      </c>
      <c r="X1458" s="39" t="s">
        <v>103</v>
      </c>
      <c r="Y1458" s="39" t="s">
        <v>103</v>
      </c>
      <c r="Z1458" s="21" t="s">
        <v>103</v>
      </c>
      <c r="AA1458" s="22" t="s">
        <v>103</v>
      </c>
      <c r="AB1458" s="20">
        <v>2025</v>
      </c>
      <c r="AC1458" s="20">
        <v>2025</v>
      </c>
      <c r="AD1458" s="23">
        <v>45761</v>
      </c>
      <c r="AE1458" s="23" t="s">
        <v>103</v>
      </c>
      <c r="AF1458" s="2" t="str">
        <f t="shared" si="22"/>
        <v/>
      </c>
    </row>
    <row r="1459" spans="1:32" x14ac:dyDescent="0.35">
      <c r="A1459" s="19" t="s">
        <v>1995</v>
      </c>
      <c r="B1459" s="20" t="s">
        <v>151</v>
      </c>
      <c r="C1459" s="20" t="s">
        <v>1931</v>
      </c>
      <c r="D1459" s="20" t="s">
        <v>1931</v>
      </c>
      <c r="E1459" s="20" t="s">
        <v>25</v>
      </c>
      <c r="F1459" s="20" t="s">
        <v>96</v>
      </c>
      <c r="G1459" s="20" t="s">
        <v>97</v>
      </c>
      <c r="H1459" s="20" t="s">
        <v>98</v>
      </c>
      <c r="I1459" s="20" t="s">
        <v>136</v>
      </c>
      <c r="J1459" s="39">
        <v>20</v>
      </c>
      <c r="K1459" s="39">
        <v>0</v>
      </c>
      <c r="L1459" s="39" t="s">
        <v>1932</v>
      </c>
      <c r="M1459" s="39" t="s">
        <v>101</v>
      </c>
      <c r="N1459" s="39" t="s">
        <v>1977</v>
      </c>
      <c r="O1459" s="39" t="s">
        <v>103</v>
      </c>
      <c r="P1459" s="39" t="s">
        <v>103</v>
      </c>
      <c r="Q1459" s="39" t="s">
        <v>103</v>
      </c>
      <c r="R1459" s="39" t="s">
        <v>103</v>
      </c>
      <c r="S1459" s="39" t="s">
        <v>103</v>
      </c>
      <c r="T1459" s="39" t="s">
        <v>103</v>
      </c>
      <c r="U1459" s="39" t="s">
        <v>104</v>
      </c>
      <c r="V1459" s="39" t="s">
        <v>171</v>
      </c>
      <c r="W1459" s="39" t="s">
        <v>103</v>
      </c>
      <c r="X1459" s="39" t="s">
        <v>103</v>
      </c>
      <c r="Y1459" s="39" t="s">
        <v>103</v>
      </c>
      <c r="Z1459" s="21" t="s">
        <v>103</v>
      </c>
      <c r="AA1459" s="22" t="s">
        <v>103</v>
      </c>
      <c r="AB1459" s="20">
        <v>2025</v>
      </c>
      <c r="AC1459" s="20">
        <v>2025</v>
      </c>
      <c r="AD1459" s="23">
        <v>45831</v>
      </c>
      <c r="AE1459" s="23" t="s">
        <v>103</v>
      </c>
      <c r="AF1459" s="2" t="str">
        <f t="shared" si="22"/>
        <v/>
      </c>
    </row>
    <row r="1460" spans="1:32" x14ac:dyDescent="0.35">
      <c r="A1460" s="19" t="s">
        <v>1996</v>
      </c>
      <c r="B1460" s="20" t="s">
        <v>151</v>
      </c>
      <c r="C1460" s="20" t="s">
        <v>1931</v>
      </c>
      <c r="D1460" s="20" t="s">
        <v>1931</v>
      </c>
      <c r="E1460" s="20" t="s">
        <v>25</v>
      </c>
      <c r="F1460" s="20" t="s">
        <v>96</v>
      </c>
      <c r="G1460" s="20" t="s">
        <v>97</v>
      </c>
      <c r="H1460" s="20" t="s">
        <v>98</v>
      </c>
      <c r="I1460" s="20" t="s">
        <v>136</v>
      </c>
      <c r="J1460" s="39">
        <v>20</v>
      </c>
      <c r="K1460" s="39">
        <v>0</v>
      </c>
      <c r="L1460" s="39" t="s">
        <v>1932</v>
      </c>
      <c r="M1460" s="39" t="s">
        <v>101</v>
      </c>
      <c r="N1460" s="39" t="s">
        <v>1977</v>
      </c>
      <c r="O1460" s="39" t="s">
        <v>103</v>
      </c>
      <c r="P1460" s="39" t="s">
        <v>103</v>
      </c>
      <c r="Q1460" s="39" t="s">
        <v>103</v>
      </c>
      <c r="R1460" s="39" t="s">
        <v>103</v>
      </c>
      <c r="S1460" s="39" t="s">
        <v>103</v>
      </c>
      <c r="T1460" s="39" t="s">
        <v>103</v>
      </c>
      <c r="U1460" s="39" t="s">
        <v>104</v>
      </c>
      <c r="V1460" s="39" t="s">
        <v>171</v>
      </c>
      <c r="W1460" s="39" t="s">
        <v>103</v>
      </c>
      <c r="X1460" s="39" t="s">
        <v>103</v>
      </c>
      <c r="Y1460" s="39" t="s">
        <v>103</v>
      </c>
      <c r="Z1460" s="21" t="s">
        <v>103</v>
      </c>
      <c r="AA1460" s="22" t="s">
        <v>103</v>
      </c>
      <c r="AB1460" s="20">
        <v>2025</v>
      </c>
      <c r="AC1460" s="20">
        <v>2025</v>
      </c>
      <c r="AD1460" s="23">
        <v>45924</v>
      </c>
      <c r="AE1460" s="23" t="s">
        <v>103</v>
      </c>
      <c r="AF1460" s="2" t="str">
        <f t="shared" si="22"/>
        <v/>
      </c>
    </row>
    <row r="1461" spans="1:32" x14ac:dyDescent="0.35">
      <c r="A1461" s="19" t="s">
        <v>1997</v>
      </c>
      <c r="B1461" s="20" t="s">
        <v>151</v>
      </c>
      <c r="C1461" s="20" t="s">
        <v>1931</v>
      </c>
      <c r="D1461" s="20" t="s">
        <v>1931</v>
      </c>
      <c r="E1461" s="20" t="s">
        <v>25</v>
      </c>
      <c r="F1461" s="20" t="s">
        <v>96</v>
      </c>
      <c r="G1461" s="20" t="s">
        <v>97</v>
      </c>
      <c r="H1461" s="20" t="s">
        <v>98</v>
      </c>
      <c r="I1461" s="20" t="s">
        <v>136</v>
      </c>
      <c r="J1461" s="39">
        <v>20</v>
      </c>
      <c r="K1461" s="39">
        <v>0</v>
      </c>
      <c r="L1461" s="39" t="s">
        <v>1932</v>
      </c>
      <c r="M1461" s="39" t="s">
        <v>101</v>
      </c>
      <c r="N1461" s="39" t="s">
        <v>1977</v>
      </c>
      <c r="O1461" s="39" t="s">
        <v>103</v>
      </c>
      <c r="P1461" s="39" t="s">
        <v>103</v>
      </c>
      <c r="Q1461" s="39" t="s">
        <v>103</v>
      </c>
      <c r="R1461" s="39" t="s">
        <v>103</v>
      </c>
      <c r="S1461" s="39" t="s">
        <v>103</v>
      </c>
      <c r="T1461" s="39" t="s">
        <v>103</v>
      </c>
      <c r="U1461" s="39" t="s">
        <v>104</v>
      </c>
      <c r="V1461" s="39" t="s">
        <v>171</v>
      </c>
      <c r="W1461" s="39" t="s">
        <v>103</v>
      </c>
      <c r="X1461" s="39" t="s">
        <v>103</v>
      </c>
      <c r="Y1461" s="39" t="s">
        <v>103</v>
      </c>
      <c r="Z1461" s="21" t="s">
        <v>103</v>
      </c>
      <c r="AA1461" s="22" t="s">
        <v>103</v>
      </c>
      <c r="AB1461" s="20">
        <v>2026</v>
      </c>
      <c r="AC1461" s="20">
        <v>2025</v>
      </c>
      <c r="AD1461" s="23">
        <v>46027</v>
      </c>
      <c r="AE1461" s="23" t="s">
        <v>103</v>
      </c>
      <c r="AF1461" s="2" t="str">
        <f t="shared" si="22"/>
        <v/>
      </c>
    </row>
    <row r="1462" spans="1:32" x14ac:dyDescent="0.35">
      <c r="A1462" s="19" t="s">
        <v>1998</v>
      </c>
      <c r="B1462" s="20" t="s">
        <v>32</v>
      </c>
      <c r="C1462" s="20" t="s">
        <v>1931</v>
      </c>
      <c r="D1462" s="20" t="s">
        <v>1931</v>
      </c>
      <c r="E1462" s="20" t="s">
        <v>37</v>
      </c>
      <c r="F1462" s="20"/>
      <c r="G1462" s="20" t="s">
        <v>97</v>
      </c>
      <c r="H1462" s="20" t="s">
        <v>98</v>
      </c>
      <c r="I1462" s="20" t="s">
        <v>99</v>
      </c>
      <c r="J1462" s="39">
        <v>20</v>
      </c>
      <c r="K1462" s="39">
        <v>0</v>
      </c>
      <c r="L1462" s="39" t="s">
        <v>1932</v>
      </c>
      <c r="M1462" s="39" t="s">
        <v>101</v>
      </c>
      <c r="N1462" s="39" t="s">
        <v>1999</v>
      </c>
      <c r="O1462" s="39">
        <v>6650.0415627597667</v>
      </c>
      <c r="P1462" s="39">
        <v>43.900459220753682</v>
      </c>
      <c r="Q1462" s="39" t="s">
        <v>103</v>
      </c>
      <c r="R1462" s="39" t="s">
        <v>103</v>
      </c>
      <c r="S1462" s="39">
        <v>1600</v>
      </c>
      <c r="T1462" s="39" t="s">
        <v>103</v>
      </c>
      <c r="U1462" s="39" t="s">
        <v>207</v>
      </c>
      <c r="V1462" s="39" t="s">
        <v>130</v>
      </c>
      <c r="W1462" s="39" t="s">
        <v>103</v>
      </c>
      <c r="X1462" s="39">
        <v>199</v>
      </c>
      <c r="Y1462" s="39">
        <v>199</v>
      </c>
      <c r="Z1462" s="21">
        <v>1</v>
      </c>
      <c r="AA1462" s="22">
        <v>0.124375</v>
      </c>
      <c r="AB1462" s="20">
        <v>2024</v>
      </c>
      <c r="AC1462" s="20">
        <v>2024</v>
      </c>
      <c r="AD1462" s="23">
        <v>45215</v>
      </c>
      <c r="AE1462" s="23" t="s">
        <v>103</v>
      </c>
      <c r="AF1462" s="2">
        <f t="shared" si="22"/>
        <v>43.900459220753682</v>
      </c>
    </row>
    <row r="1463" spans="1:32" x14ac:dyDescent="0.35">
      <c r="A1463" s="19" t="s">
        <v>2000</v>
      </c>
      <c r="B1463" s="20" t="s">
        <v>32</v>
      </c>
      <c r="C1463" s="20" t="s">
        <v>1931</v>
      </c>
      <c r="D1463" s="20" t="s">
        <v>1931</v>
      </c>
      <c r="E1463" s="20" t="s">
        <v>49</v>
      </c>
      <c r="F1463" s="20"/>
      <c r="G1463" s="20" t="s">
        <v>97</v>
      </c>
      <c r="H1463" s="20" t="s">
        <v>98</v>
      </c>
      <c r="I1463" s="20" t="s">
        <v>99</v>
      </c>
      <c r="J1463" s="39">
        <v>20</v>
      </c>
      <c r="K1463" s="39">
        <v>0</v>
      </c>
      <c r="L1463" s="39" t="s">
        <v>1932</v>
      </c>
      <c r="M1463" s="39" t="s">
        <v>101</v>
      </c>
      <c r="N1463" s="39" t="s">
        <v>1999</v>
      </c>
      <c r="O1463" s="39">
        <v>6650.0415627597667</v>
      </c>
      <c r="P1463" s="39">
        <v>43.900459220753682</v>
      </c>
      <c r="Q1463" s="39" t="s">
        <v>103</v>
      </c>
      <c r="R1463" s="39" t="s">
        <v>103</v>
      </c>
      <c r="S1463" s="39">
        <v>1400</v>
      </c>
      <c r="T1463" s="39" t="s">
        <v>103</v>
      </c>
      <c r="U1463" s="39" t="s">
        <v>113</v>
      </c>
      <c r="V1463" s="39" t="s">
        <v>130</v>
      </c>
      <c r="W1463" s="39" t="s">
        <v>103</v>
      </c>
      <c r="X1463" s="39">
        <v>1092</v>
      </c>
      <c r="Y1463" s="39">
        <v>4559</v>
      </c>
      <c r="Z1463" s="21">
        <v>4.1749084249084252</v>
      </c>
      <c r="AA1463" s="22">
        <v>0.78</v>
      </c>
      <c r="AB1463" s="20">
        <v>2024</v>
      </c>
      <c r="AC1463" s="20">
        <v>2024</v>
      </c>
      <c r="AD1463" s="23">
        <v>45215</v>
      </c>
      <c r="AE1463" s="23" t="s">
        <v>103</v>
      </c>
      <c r="AF1463" s="2">
        <f t="shared" si="22"/>
        <v>43.900459220753682</v>
      </c>
    </row>
    <row r="1464" spans="1:32" x14ac:dyDescent="0.35">
      <c r="A1464" s="19" t="s">
        <v>2001</v>
      </c>
      <c r="B1464" s="20" t="s">
        <v>32</v>
      </c>
      <c r="C1464" s="20" t="s">
        <v>1931</v>
      </c>
      <c r="D1464" s="20" t="s">
        <v>1931</v>
      </c>
      <c r="E1464" s="20" t="s">
        <v>49</v>
      </c>
      <c r="F1464" s="20"/>
      <c r="G1464" s="20" t="s">
        <v>97</v>
      </c>
      <c r="H1464" s="20" t="s">
        <v>98</v>
      </c>
      <c r="I1464" s="20" t="s">
        <v>99</v>
      </c>
      <c r="J1464" s="39">
        <v>20</v>
      </c>
      <c r="K1464" s="39">
        <v>0</v>
      </c>
      <c r="L1464" s="39" t="s">
        <v>1932</v>
      </c>
      <c r="M1464" s="39" t="s">
        <v>101</v>
      </c>
      <c r="N1464" s="39" t="s">
        <v>1999</v>
      </c>
      <c r="O1464" s="39">
        <v>6650.0415627597667</v>
      </c>
      <c r="P1464" s="39">
        <v>43.900459220753682</v>
      </c>
      <c r="Q1464" s="39" t="s">
        <v>103</v>
      </c>
      <c r="R1464" s="39" t="s">
        <v>103</v>
      </c>
      <c r="S1464" s="39">
        <v>1400</v>
      </c>
      <c r="T1464" s="39" t="s">
        <v>103</v>
      </c>
      <c r="U1464" s="39" t="s">
        <v>1716</v>
      </c>
      <c r="V1464" s="39" t="s">
        <v>130</v>
      </c>
      <c r="W1464" s="39" t="s">
        <v>103</v>
      </c>
      <c r="X1464" s="39">
        <v>577</v>
      </c>
      <c r="Y1464" s="39">
        <v>838</v>
      </c>
      <c r="Z1464" s="21">
        <v>1.4523396880415944</v>
      </c>
      <c r="AA1464" s="22">
        <v>0.41214285714285714</v>
      </c>
      <c r="AB1464" s="20">
        <v>2024</v>
      </c>
      <c r="AC1464" s="20">
        <v>2024</v>
      </c>
      <c r="AD1464" s="23">
        <v>45215</v>
      </c>
      <c r="AE1464" s="23" t="s">
        <v>103</v>
      </c>
      <c r="AF1464" s="2">
        <f t="shared" si="22"/>
        <v>43.900459220753682</v>
      </c>
    </row>
    <row r="1465" spans="1:32" x14ac:dyDescent="0.35">
      <c r="A1465" s="19" t="s">
        <v>2002</v>
      </c>
      <c r="B1465" s="20" t="s">
        <v>151</v>
      </c>
      <c r="C1465" s="20" t="s">
        <v>1931</v>
      </c>
      <c r="D1465" s="20" t="s">
        <v>1931</v>
      </c>
      <c r="E1465" s="20" t="s">
        <v>49</v>
      </c>
      <c r="F1465" s="20"/>
      <c r="G1465" s="20" t="s">
        <v>97</v>
      </c>
      <c r="H1465" s="20" t="s">
        <v>98</v>
      </c>
      <c r="I1465" s="20" t="s">
        <v>99</v>
      </c>
      <c r="J1465" s="39">
        <v>20</v>
      </c>
      <c r="K1465" s="39">
        <v>0</v>
      </c>
      <c r="L1465" s="39" t="s">
        <v>1932</v>
      </c>
      <c r="M1465" s="39" t="s">
        <v>101</v>
      </c>
      <c r="N1465" s="39" t="s">
        <v>1999</v>
      </c>
      <c r="O1465" s="39" t="s">
        <v>103</v>
      </c>
      <c r="P1465" s="39" t="s">
        <v>103</v>
      </c>
      <c r="Q1465" s="39" t="s">
        <v>103</v>
      </c>
      <c r="R1465" s="39" t="s">
        <v>103</v>
      </c>
      <c r="S1465" s="39">
        <v>1500</v>
      </c>
      <c r="T1465" s="39" t="s">
        <v>103</v>
      </c>
      <c r="U1465" s="39" t="s">
        <v>1716</v>
      </c>
      <c r="V1465" s="39" t="s">
        <v>130</v>
      </c>
      <c r="W1465" s="39" t="s">
        <v>103</v>
      </c>
      <c r="X1465" s="39" t="s">
        <v>103</v>
      </c>
      <c r="Y1465" s="39" t="s">
        <v>103</v>
      </c>
      <c r="Z1465" s="21" t="s">
        <v>103</v>
      </c>
      <c r="AA1465" s="22" t="s">
        <v>103</v>
      </c>
      <c r="AB1465" s="20">
        <v>2025</v>
      </c>
      <c r="AC1465" s="20">
        <v>2024</v>
      </c>
      <c r="AD1465" s="23">
        <v>45677</v>
      </c>
      <c r="AE1465" s="23" t="s">
        <v>103</v>
      </c>
      <c r="AF1465" s="2" t="str">
        <f t="shared" si="22"/>
        <v/>
      </c>
    </row>
    <row r="1466" spans="1:32" x14ac:dyDescent="0.35">
      <c r="A1466" s="19" t="s">
        <v>2003</v>
      </c>
      <c r="B1466" s="20" t="s">
        <v>151</v>
      </c>
      <c r="C1466" s="20" t="s">
        <v>1931</v>
      </c>
      <c r="D1466" s="20" t="s">
        <v>1931</v>
      </c>
      <c r="E1466" s="20" t="s">
        <v>49</v>
      </c>
      <c r="F1466" s="20"/>
      <c r="G1466" s="20" t="s">
        <v>97</v>
      </c>
      <c r="H1466" s="20" t="s">
        <v>98</v>
      </c>
      <c r="I1466" s="20" t="s">
        <v>99</v>
      </c>
      <c r="J1466" s="39">
        <v>20</v>
      </c>
      <c r="K1466" s="39">
        <v>0</v>
      </c>
      <c r="L1466" s="39" t="s">
        <v>1932</v>
      </c>
      <c r="M1466" s="39" t="s">
        <v>101</v>
      </c>
      <c r="N1466" s="39" t="s">
        <v>1999</v>
      </c>
      <c r="O1466" s="39" t="s">
        <v>103</v>
      </c>
      <c r="P1466" s="39" t="s">
        <v>103</v>
      </c>
      <c r="Q1466" s="39" t="s">
        <v>103</v>
      </c>
      <c r="R1466" s="39" t="s">
        <v>103</v>
      </c>
      <c r="S1466" s="39">
        <v>1500</v>
      </c>
      <c r="T1466" s="39" t="s">
        <v>103</v>
      </c>
      <c r="U1466" s="39" t="s">
        <v>113</v>
      </c>
      <c r="V1466" s="39" t="s">
        <v>130</v>
      </c>
      <c r="W1466" s="39" t="s">
        <v>103</v>
      </c>
      <c r="X1466" s="39" t="s">
        <v>103</v>
      </c>
      <c r="Y1466" s="39" t="s">
        <v>103</v>
      </c>
      <c r="Z1466" s="21" t="s">
        <v>103</v>
      </c>
      <c r="AA1466" s="22" t="s">
        <v>103</v>
      </c>
      <c r="AB1466" s="20">
        <v>2025</v>
      </c>
      <c r="AC1466" s="20">
        <v>2024</v>
      </c>
      <c r="AD1466" s="23">
        <v>45677</v>
      </c>
      <c r="AE1466" s="23" t="s">
        <v>103</v>
      </c>
      <c r="AF1466" s="2" t="str">
        <f t="shared" si="22"/>
        <v/>
      </c>
    </row>
    <row r="1467" spans="1:32" x14ac:dyDescent="0.35">
      <c r="A1467" s="19" t="s">
        <v>2004</v>
      </c>
      <c r="B1467" s="20" t="s">
        <v>151</v>
      </c>
      <c r="C1467" s="20" t="s">
        <v>1931</v>
      </c>
      <c r="D1467" s="20" t="s">
        <v>1931</v>
      </c>
      <c r="E1467" s="20" t="s">
        <v>37</v>
      </c>
      <c r="F1467" s="20"/>
      <c r="G1467" s="20" t="s">
        <v>97</v>
      </c>
      <c r="H1467" s="20" t="s">
        <v>98</v>
      </c>
      <c r="I1467" s="20" t="s">
        <v>99</v>
      </c>
      <c r="J1467" s="39">
        <v>20</v>
      </c>
      <c r="K1467" s="39">
        <v>0</v>
      </c>
      <c r="L1467" s="39" t="s">
        <v>1932</v>
      </c>
      <c r="M1467" s="39" t="s">
        <v>101</v>
      </c>
      <c r="N1467" s="39" t="s">
        <v>1999</v>
      </c>
      <c r="O1467" s="39" t="s">
        <v>103</v>
      </c>
      <c r="P1467" s="39" t="s">
        <v>103</v>
      </c>
      <c r="Q1467" s="39" t="s">
        <v>103</v>
      </c>
      <c r="R1467" s="39" t="s">
        <v>103</v>
      </c>
      <c r="S1467" s="39">
        <v>500</v>
      </c>
      <c r="T1467" s="39" t="s">
        <v>103</v>
      </c>
      <c r="U1467" s="39" t="s">
        <v>207</v>
      </c>
      <c r="V1467" s="39" t="s">
        <v>130</v>
      </c>
      <c r="W1467" s="39" t="s">
        <v>103</v>
      </c>
      <c r="X1467" s="39" t="s">
        <v>103</v>
      </c>
      <c r="Y1467" s="39" t="s">
        <v>103</v>
      </c>
      <c r="Z1467" s="21" t="s">
        <v>103</v>
      </c>
      <c r="AA1467" s="22" t="s">
        <v>103</v>
      </c>
      <c r="AB1467" s="20">
        <v>2025</v>
      </c>
      <c r="AC1467" s="20">
        <v>2024</v>
      </c>
      <c r="AD1467" s="23">
        <v>45677</v>
      </c>
      <c r="AE1467" s="23" t="s">
        <v>103</v>
      </c>
      <c r="AF1467" s="2" t="str">
        <f t="shared" si="22"/>
        <v/>
      </c>
    </row>
    <row r="1468" spans="1:32" x14ac:dyDescent="0.35">
      <c r="A1468" s="19" t="s">
        <v>2005</v>
      </c>
      <c r="B1468" s="20" t="s">
        <v>151</v>
      </c>
      <c r="C1468" s="20" t="s">
        <v>1931</v>
      </c>
      <c r="D1468" s="20" t="s">
        <v>1931</v>
      </c>
      <c r="E1468" s="20" t="s">
        <v>25</v>
      </c>
      <c r="F1468" s="20"/>
      <c r="G1468" s="20" t="s">
        <v>97</v>
      </c>
      <c r="H1468" s="20" t="s">
        <v>98</v>
      </c>
      <c r="I1468" s="20" t="s">
        <v>99</v>
      </c>
      <c r="J1468" s="39">
        <v>20</v>
      </c>
      <c r="K1468" s="39">
        <v>0</v>
      </c>
      <c r="L1468" s="39" t="s">
        <v>1932</v>
      </c>
      <c r="M1468" s="39" t="s">
        <v>101</v>
      </c>
      <c r="N1468" s="39" t="s">
        <v>1999</v>
      </c>
      <c r="O1468" s="39" t="s">
        <v>103</v>
      </c>
      <c r="P1468" s="39" t="s">
        <v>103</v>
      </c>
      <c r="Q1468" s="39" t="s">
        <v>103</v>
      </c>
      <c r="R1468" s="39" t="s">
        <v>103</v>
      </c>
      <c r="S1468" s="39">
        <v>500</v>
      </c>
      <c r="T1468" s="39" t="s">
        <v>103</v>
      </c>
      <c r="U1468" s="39" t="s">
        <v>104</v>
      </c>
      <c r="V1468" s="39" t="s">
        <v>130</v>
      </c>
      <c r="W1468" s="39" t="s">
        <v>103</v>
      </c>
      <c r="X1468" s="39" t="s">
        <v>103</v>
      </c>
      <c r="Y1468" s="39" t="s">
        <v>103</v>
      </c>
      <c r="Z1468" s="21" t="s">
        <v>103</v>
      </c>
      <c r="AA1468" s="22" t="s">
        <v>103</v>
      </c>
      <c r="AB1468" s="20">
        <v>2025</v>
      </c>
      <c r="AC1468" s="20">
        <v>2024</v>
      </c>
      <c r="AD1468" s="23">
        <v>45677</v>
      </c>
      <c r="AE1468" s="23" t="s">
        <v>103</v>
      </c>
      <c r="AF1468" s="2" t="str">
        <f t="shared" si="22"/>
        <v/>
      </c>
    </row>
    <row r="1469" spans="1:32" x14ac:dyDescent="0.35">
      <c r="A1469" s="19" t="s">
        <v>2006</v>
      </c>
      <c r="B1469" s="20" t="s">
        <v>151</v>
      </c>
      <c r="C1469" s="20" t="s">
        <v>1931</v>
      </c>
      <c r="D1469" s="20" t="s">
        <v>1931</v>
      </c>
      <c r="E1469" s="20" t="s">
        <v>26</v>
      </c>
      <c r="F1469" s="20"/>
      <c r="G1469" s="20" t="s">
        <v>97</v>
      </c>
      <c r="H1469" s="20" t="s">
        <v>98</v>
      </c>
      <c r="I1469" s="20" t="s">
        <v>99</v>
      </c>
      <c r="J1469" s="39">
        <v>20</v>
      </c>
      <c r="K1469" s="39">
        <v>0</v>
      </c>
      <c r="L1469" s="39" t="s">
        <v>1932</v>
      </c>
      <c r="M1469" s="39" t="s">
        <v>101</v>
      </c>
      <c r="N1469" s="39" t="s">
        <v>1999</v>
      </c>
      <c r="O1469" s="39" t="s">
        <v>103</v>
      </c>
      <c r="P1469" s="39" t="s">
        <v>103</v>
      </c>
      <c r="Q1469" s="39" t="s">
        <v>103</v>
      </c>
      <c r="R1469" s="39" t="s">
        <v>103</v>
      </c>
      <c r="S1469" s="39">
        <v>500</v>
      </c>
      <c r="T1469" s="39" t="s">
        <v>103</v>
      </c>
      <c r="U1469" s="39" t="s">
        <v>109</v>
      </c>
      <c r="V1469" s="39" t="s">
        <v>130</v>
      </c>
      <c r="W1469" s="39" t="s">
        <v>103</v>
      </c>
      <c r="X1469" s="39" t="s">
        <v>103</v>
      </c>
      <c r="Y1469" s="39" t="s">
        <v>103</v>
      </c>
      <c r="Z1469" s="21" t="s">
        <v>103</v>
      </c>
      <c r="AA1469" s="22" t="s">
        <v>103</v>
      </c>
      <c r="AB1469" s="20">
        <v>2025</v>
      </c>
      <c r="AC1469" s="20">
        <v>2024</v>
      </c>
      <c r="AD1469" s="23">
        <v>45677</v>
      </c>
      <c r="AE1469" s="23" t="s">
        <v>103</v>
      </c>
      <c r="AF1469" s="2" t="str">
        <f t="shared" si="22"/>
        <v/>
      </c>
    </row>
    <row r="1470" spans="1:32" x14ac:dyDescent="0.35">
      <c r="A1470" s="19" t="s">
        <v>2007</v>
      </c>
      <c r="B1470" s="20" t="s">
        <v>32</v>
      </c>
      <c r="C1470" s="20" t="s">
        <v>0</v>
      </c>
      <c r="D1470" s="20" t="s">
        <v>2008</v>
      </c>
      <c r="E1470" s="20" t="s">
        <v>37</v>
      </c>
      <c r="F1470" s="20" t="s">
        <v>96</v>
      </c>
      <c r="G1470" s="20" t="s">
        <v>97</v>
      </c>
      <c r="H1470" s="20" t="s">
        <v>98</v>
      </c>
      <c r="I1470" s="20" t="s">
        <v>174</v>
      </c>
      <c r="J1470" s="39">
        <v>20</v>
      </c>
      <c r="K1470" s="39">
        <v>0</v>
      </c>
      <c r="L1470" s="39" t="s">
        <v>163</v>
      </c>
      <c r="M1470" s="39" t="s">
        <v>123</v>
      </c>
      <c r="N1470" s="39" t="s">
        <v>103</v>
      </c>
      <c r="O1470" s="39">
        <v>110</v>
      </c>
      <c r="P1470" s="39">
        <v>110</v>
      </c>
      <c r="Q1470" s="39" t="s">
        <v>103</v>
      </c>
      <c r="R1470" s="39" t="s">
        <v>103</v>
      </c>
      <c r="S1470" s="39" t="s">
        <v>103</v>
      </c>
      <c r="T1470" s="39" t="s">
        <v>103</v>
      </c>
      <c r="U1470" s="39" t="s">
        <v>207</v>
      </c>
      <c r="V1470" s="39" t="s">
        <v>99</v>
      </c>
      <c r="W1470" s="39">
        <v>0</v>
      </c>
      <c r="X1470" s="39">
        <v>15</v>
      </c>
      <c r="Y1470" s="39">
        <v>15</v>
      </c>
      <c r="Z1470" s="21">
        <v>1</v>
      </c>
      <c r="AA1470" s="22" t="s">
        <v>106</v>
      </c>
      <c r="AB1470" s="20">
        <v>2016</v>
      </c>
      <c r="AC1470" s="20" t="s">
        <v>103</v>
      </c>
      <c r="AD1470" s="23" t="s">
        <v>103</v>
      </c>
      <c r="AE1470" s="23" t="s">
        <v>103</v>
      </c>
      <c r="AF1470" s="2">
        <f t="shared" si="22"/>
        <v>110</v>
      </c>
    </row>
    <row r="1471" spans="1:32" x14ac:dyDescent="0.35">
      <c r="A1471" s="19" t="s">
        <v>2009</v>
      </c>
      <c r="B1471" s="20" t="s">
        <v>32</v>
      </c>
      <c r="C1471" s="20" t="s">
        <v>0</v>
      </c>
      <c r="D1471" s="20" t="s">
        <v>2008</v>
      </c>
      <c r="E1471" s="20" t="s">
        <v>46</v>
      </c>
      <c r="F1471" s="20" t="s">
        <v>96</v>
      </c>
      <c r="G1471" s="20" t="s">
        <v>97</v>
      </c>
      <c r="H1471" s="20" t="s">
        <v>98</v>
      </c>
      <c r="I1471" s="20" t="s">
        <v>174</v>
      </c>
      <c r="J1471" s="39">
        <v>20</v>
      </c>
      <c r="K1471" s="39">
        <v>0</v>
      </c>
      <c r="L1471" s="39" t="s">
        <v>163</v>
      </c>
      <c r="M1471" s="39" t="s">
        <v>123</v>
      </c>
      <c r="N1471" s="39" t="s">
        <v>103</v>
      </c>
      <c r="O1471" s="39">
        <v>154</v>
      </c>
      <c r="P1471" s="39">
        <v>154</v>
      </c>
      <c r="Q1471" s="39" t="s">
        <v>103</v>
      </c>
      <c r="R1471" s="39" t="s">
        <v>103</v>
      </c>
      <c r="S1471" s="39" t="s">
        <v>103</v>
      </c>
      <c r="T1471" s="39" t="s">
        <v>103</v>
      </c>
      <c r="U1471" s="39" t="s">
        <v>61</v>
      </c>
      <c r="V1471" s="39" t="s">
        <v>99</v>
      </c>
      <c r="W1471" s="39">
        <v>0</v>
      </c>
      <c r="X1471" s="39">
        <v>9</v>
      </c>
      <c r="Y1471" s="39">
        <v>9</v>
      </c>
      <c r="Z1471" s="21">
        <v>1</v>
      </c>
      <c r="AA1471" s="22" t="s">
        <v>106</v>
      </c>
      <c r="AB1471" s="20">
        <v>2016</v>
      </c>
      <c r="AC1471" s="20" t="s">
        <v>103</v>
      </c>
      <c r="AD1471" s="23" t="s">
        <v>103</v>
      </c>
      <c r="AE1471" s="23" t="s">
        <v>103</v>
      </c>
      <c r="AF1471" s="2">
        <f t="shared" si="22"/>
        <v>154</v>
      </c>
    </row>
    <row r="1472" spans="1:32" x14ac:dyDescent="0.35">
      <c r="A1472" s="19" t="s">
        <v>2010</v>
      </c>
      <c r="B1472" s="20" t="s">
        <v>32</v>
      </c>
      <c r="C1472" s="20" t="s">
        <v>0</v>
      </c>
      <c r="D1472" s="20" t="s">
        <v>2008</v>
      </c>
      <c r="E1472" s="20" t="s">
        <v>50</v>
      </c>
      <c r="F1472" s="20" t="s">
        <v>96</v>
      </c>
      <c r="G1472" s="20" t="s">
        <v>97</v>
      </c>
      <c r="H1472" s="20" t="s">
        <v>98</v>
      </c>
      <c r="I1472" s="20" t="s">
        <v>174</v>
      </c>
      <c r="J1472" s="39">
        <v>20</v>
      </c>
      <c r="K1472" s="39">
        <v>0</v>
      </c>
      <c r="L1472" s="39" t="s">
        <v>163</v>
      </c>
      <c r="M1472" s="39" t="s">
        <v>123</v>
      </c>
      <c r="N1472" s="39" t="s">
        <v>103</v>
      </c>
      <c r="O1472" s="39">
        <v>105</v>
      </c>
      <c r="P1472" s="39">
        <v>105</v>
      </c>
      <c r="Q1472" s="39" t="s">
        <v>103</v>
      </c>
      <c r="R1472" s="39" t="s">
        <v>103</v>
      </c>
      <c r="S1472" s="39" t="s">
        <v>103</v>
      </c>
      <c r="T1472" s="39" t="s">
        <v>103</v>
      </c>
      <c r="U1472" s="39" t="s">
        <v>158</v>
      </c>
      <c r="V1472" s="39" t="s">
        <v>99</v>
      </c>
      <c r="W1472" s="39">
        <v>0</v>
      </c>
      <c r="X1472" s="39">
        <v>11</v>
      </c>
      <c r="Y1472" s="39">
        <v>11</v>
      </c>
      <c r="Z1472" s="21">
        <v>1</v>
      </c>
      <c r="AA1472" s="22" t="s">
        <v>106</v>
      </c>
      <c r="AB1472" s="20">
        <v>2016</v>
      </c>
      <c r="AC1472" s="20" t="s">
        <v>103</v>
      </c>
      <c r="AD1472" s="23" t="s">
        <v>103</v>
      </c>
      <c r="AE1472" s="23" t="s">
        <v>103</v>
      </c>
      <c r="AF1472" s="2">
        <f t="shared" si="22"/>
        <v>105</v>
      </c>
    </row>
    <row r="1473" spans="1:32" x14ac:dyDescent="0.35">
      <c r="A1473" s="19" t="s">
        <v>2011</v>
      </c>
      <c r="B1473" s="20" t="s">
        <v>32</v>
      </c>
      <c r="C1473" s="20" t="s">
        <v>0</v>
      </c>
      <c r="D1473" s="20" t="s">
        <v>2008</v>
      </c>
      <c r="E1473" s="20" t="s">
        <v>25</v>
      </c>
      <c r="F1473" s="20" t="s">
        <v>96</v>
      </c>
      <c r="G1473" s="20" t="s">
        <v>97</v>
      </c>
      <c r="H1473" s="20" t="s">
        <v>98</v>
      </c>
      <c r="I1473" s="20" t="s">
        <v>174</v>
      </c>
      <c r="J1473" s="39">
        <v>20</v>
      </c>
      <c r="K1473" s="39">
        <v>0</v>
      </c>
      <c r="L1473" s="39" t="s">
        <v>163</v>
      </c>
      <c r="M1473" s="39" t="s">
        <v>123</v>
      </c>
      <c r="N1473" s="39" t="s">
        <v>103</v>
      </c>
      <c r="O1473" s="39">
        <v>60</v>
      </c>
      <c r="P1473" s="39">
        <v>60</v>
      </c>
      <c r="Q1473" s="39" t="s">
        <v>103</v>
      </c>
      <c r="R1473" s="39" t="s">
        <v>103</v>
      </c>
      <c r="S1473" s="39" t="s">
        <v>103</v>
      </c>
      <c r="T1473" s="39" t="s">
        <v>103</v>
      </c>
      <c r="U1473" s="39" t="s">
        <v>104</v>
      </c>
      <c r="V1473" s="39" t="s">
        <v>99</v>
      </c>
      <c r="W1473" s="39">
        <v>0</v>
      </c>
      <c r="X1473" s="39">
        <v>400</v>
      </c>
      <c r="Y1473" s="39">
        <v>400</v>
      </c>
      <c r="Z1473" s="21">
        <v>1</v>
      </c>
      <c r="AA1473" s="22" t="s">
        <v>106</v>
      </c>
      <c r="AB1473" s="20">
        <v>2016</v>
      </c>
      <c r="AC1473" s="20" t="s">
        <v>103</v>
      </c>
      <c r="AD1473" s="23" t="s">
        <v>103</v>
      </c>
      <c r="AE1473" s="23" t="s">
        <v>103</v>
      </c>
      <c r="AF1473" s="2">
        <f t="shared" si="22"/>
        <v>60</v>
      </c>
    </row>
    <row r="1474" spans="1:32" x14ac:dyDescent="0.35">
      <c r="A1474" s="19" t="s">
        <v>2012</v>
      </c>
      <c r="B1474" s="20" t="s">
        <v>32</v>
      </c>
      <c r="C1474" s="20" t="s">
        <v>0</v>
      </c>
      <c r="D1474" s="20" t="s">
        <v>2008</v>
      </c>
      <c r="E1474" s="20" t="s">
        <v>25</v>
      </c>
      <c r="F1474" s="20" t="s">
        <v>96</v>
      </c>
      <c r="G1474" s="20" t="s">
        <v>97</v>
      </c>
      <c r="H1474" s="20" t="s">
        <v>98</v>
      </c>
      <c r="I1474" s="20" t="s">
        <v>174</v>
      </c>
      <c r="J1474" s="39">
        <v>20</v>
      </c>
      <c r="K1474" s="39">
        <v>0</v>
      </c>
      <c r="L1474" s="39" t="s">
        <v>163</v>
      </c>
      <c r="M1474" s="39" t="s">
        <v>123</v>
      </c>
      <c r="N1474" s="39" t="s">
        <v>103</v>
      </c>
      <c r="O1474" s="39">
        <v>54.94</v>
      </c>
      <c r="P1474" s="39">
        <v>54.94</v>
      </c>
      <c r="Q1474" s="39" t="s">
        <v>103</v>
      </c>
      <c r="R1474" s="39" t="s">
        <v>103</v>
      </c>
      <c r="S1474" s="39" t="s">
        <v>103</v>
      </c>
      <c r="T1474" s="39" t="s">
        <v>103</v>
      </c>
      <c r="U1474" s="39" t="s">
        <v>104</v>
      </c>
      <c r="V1474" s="39" t="s">
        <v>99</v>
      </c>
      <c r="W1474" s="39">
        <v>0</v>
      </c>
      <c r="X1474" s="39">
        <v>516.20000000000005</v>
      </c>
      <c r="Y1474" s="39">
        <v>516.20000000000005</v>
      </c>
      <c r="Z1474" s="21">
        <v>1</v>
      </c>
      <c r="AA1474" s="22" t="s">
        <v>106</v>
      </c>
      <c r="AB1474" s="20">
        <v>2016</v>
      </c>
      <c r="AC1474" s="20" t="s">
        <v>103</v>
      </c>
      <c r="AD1474" s="23" t="s">
        <v>103</v>
      </c>
      <c r="AE1474" s="23" t="s">
        <v>103</v>
      </c>
      <c r="AF1474" s="2">
        <f t="shared" si="22"/>
        <v>54.94</v>
      </c>
    </row>
    <row r="1475" spans="1:32" x14ac:dyDescent="0.35">
      <c r="A1475" s="19" t="s">
        <v>2013</v>
      </c>
      <c r="B1475" s="20" t="s">
        <v>32</v>
      </c>
      <c r="C1475" s="20" t="s">
        <v>0</v>
      </c>
      <c r="D1475" s="20" t="s">
        <v>2008</v>
      </c>
      <c r="E1475" s="20" t="s">
        <v>26</v>
      </c>
      <c r="F1475" s="20" t="s">
        <v>96</v>
      </c>
      <c r="G1475" s="20" t="s">
        <v>97</v>
      </c>
      <c r="H1475" s="20" t="s">
        <v>98</v>
      </c>
      <c r="I1475" s="20" t="s">
        <v>174</v>
      </c>
      <c r="J1475" s="39">
        <v>20</v>
      </c>
      <c r="K1475" s="39">
        <v>0</v>
      </c>
      <c r="L1475" s="39" t="s">
        <v>163</v>
      </c>
      <c r="M1475" s="39" t="s">
        <v>123</v>
      </c>
      <c r="N1475" s="39" t="s">
        <v>103</v>
      </c>
      <c r="O1475" s="39">
        <v>59</v>
      </c>
      <c r="P1475" s="39">
        <v>59</v>
      </c>
      <c r="Q1475" s="39" t="s">
        <v>103</v>
      </c>
      <c r="R1475" s="39" t="s">
        <v>103</v>
      </c>
      <c r="S1475" s="39" t="s">
        <v>103</v>
      </c>
      <c r="T1475" s="39" t="s">
        <v>103</v>
      </c>
      <c r="U1475" s="39" t="s">
        <v>109</v>
      </c>
      <c r="V1475" s="39" t="s">
        <v>99</v>
      </c>
      <c r="W1475" s="39">
        <v>0</v>
      </c>
      <c r="X1475" s="39">
        <v>707</v>
      </c>
      <c r="Y1475" s="39">
        <v>707</v>
      </c>
      <c r="Z1475" s="21">
        <v>1</v>
      </c>
      <c r="AA1475" s="22" t="s">
        <v>106</v>
      </c>
      <c r="AB1475" s="20">
        <v>2016</v>
      </c>
      <c r="AC1475" s="20" t="s">
        <v>103</v>
      </c>
      <c r="AD1475" s="23" t="s">
        <v>103</v>
      </c>
      <c r="AE1475" s="23" t="s">
        <v>103</v>
      </c>
      <c r="AF1475" s="2">
        <f t="shared" ref="AF1475:AF1538" si="23">IF(ISBLANK(P1475), NA(), P1475)</f>
        <v>59</v>
      </c>
    </row>
    <row r="1476" spans="1:32" x14ac:dyDescent="0.35">
      <c r="A1476" s="19" t="s">
        <v>2014</v>
      </c>
      <c r="B1476" s="20" t="s">
        <v>32</v>
      </c>
      <c r="C1476" s="20" t="s">
        <v>0</v>
      </c>
      <c r="D1476" s="20" t="s">
        <v>2008</v>
      </c>
      <c r="E1476" s="20" t="s">
        <v>26</v>
      </c>
      <c r="F1476" s="20" t="s">
        <v>96</v>
      </c>
      <c r="G1476" s="20" t="s">
        <v>97</v>
      </c>
      <c r="H1476" s="20" t="s">
        <v>98</v>
      </c>
      <c r="I1476" s="20" t="s">
        <v>174</v>
      </c>
      <c r="J1476" s="39">
        <v>20</v>
      </c>
      <c r="K1476" s="39">
        <v>0</v>
      </c>
      <c r="L1476" s="39" t="s">
        <v>163</v>
      </c>
      <c r="M1476" s="39" t="s">
        <v>123</v>
      </c>
      <c r="N1476" s="39" t="s">
        <v>103</v>
      </c>
      <c r="O1476" s="39">
        <v>53.34</v>
      </c>
      <c r="P1476" s="39">
        <v>53.34</v>
      </c>
      <c r="Q1476" s="39" t="s">
        <v>103</v>
      </c>
      <c r="R1476" s="39" t="s">
        <v>103</v>
      </c>
      <c r="S1476" s="39" t="s">
        <v>103</v>
      </c>
      <c r="T1476" s="39" t="s">
        <v>103</v>
      </c>
      <c r="U1476" s="39" t="s">
        <v>109</v>
      </c>
      <c r="V1476" s="39" t="s">
        <v>99</v>
      </c>
      <c r="W1476" s="39">
        <v>0</v>
      </c>
      <c r="X1476" s="39">
        <v>765.4</v>
      </c>
      <c r="Y1476" s="39">
        <v>765.4</v>
      </c>
      <c r="Z1476" s="21">
        <v>1</v>
      </c>
      <c r="AA1476" s="22" t="s">
        <v>106</v>
      </c>
      <c r="AB1476" s="20">
        <v>2016</v>
      </c>
      <c r="AC1476" s="20" t="s">
        <v>103</v>
      </c>
      <c r="AD1476" s="23" t="s">
        <v>103</v>
      </c>
      <c r="AE1476" s="23" t="s">
        <v>103</v>
      </c>
      <c r="AF1476" s="2">
        <f t="shared" si="23"/>
        <v>53.34</v>
      </c>
    </row>
    <row r="1477" spans="1:32" x14ac:dyDescent="0.35">
      <c r="A1477" s="19" t="s">
        <v>2015</v>
      </c>
      <c r="B1477" s="20" t="s">
        <v>32</v>
      </c>
      <c r="C1477" s="20" t="s">
        <v>0</v>
      </c>
      <c r="D1477" s="20" t="s">
        <v>2008</v>
      </c>
      <c r="E1477" s="20" t="s">
        <v>37</v>
      </c>
      <c r="F1477" s="20" t="s">
        <v>96</v>
      </c>
      <c r="G1477" s="20" t="s">
        <v>97</v>
      </c>
      <c r="H1477" s="20" t="s">
        <v>98</v>
      </c>
      <c r="I1477" s="20" t="s">
        <v>174</v>
      </c>
      <c r="J1477" s="39">
        <v>20</v>
      </c>
      <c r="K1477" s="39">
        <v>0</v>
      </c>
      <c r="L1477" s="39" t="s">
        <v>163</v>
      </c>
      <c r="M1477" s="39" t="s">
        <v>123</v>
      </c>
      <c r="N1477" s="39" t="s">
        <v>103</v>
      </c>
      <c r="O1477" s="39">
        <v>107</v>
      </c>
      <c r="P1477" s="39">
        <v>107</v>
      </c>
      <c r="Q1477" s="39" t="s">
        <v>103</v>
      </c>
      <c r="R1477" s="39" t="s">
        <v>103</v>
      </c>
      <c r="S1477" s="39" t="s">
        <v>103</v>
      </c>
      <c r="T1477" s="39" t="s">
        <v>103</v>
      </c>
      <c r="U1477" s="39" t="s">
        <v>207</v>
      </c>
      <c r="V1477" s="39" t="s">
        <v>99</v>
      </c>
      <c r="W1477" s="39">
        <v>0</v>
      </c>
      <c r="X1477" s="39">
        <v>117</v>
      </c>
      <c r="Y1477" s="39">
        <v>117</v>
      </c>
      <c r="Z1477" s="21">
        <v>1</v>
      </c>
      <c r="AA1477" s="22" t="s">
        <v>106</v>
      </c>
      <c r="AB1477" s="20">
        <v>2017</v>
      </c>
      <c r="AC1477" s="20" t="s">
        <v>103</v>
      </c>
      <c r="AD1477" s="23" t="s">
        <v>103</v>
      </c>
      <c r="AE1477" s="23" t="s">
        <v>103</v>
      </c>
      <c r="AF1477" s="2">
        <f t="shared" si="23"/>
        <v>107</v>
      </c>
    </row>
    <row r="1478" spans="1:32" x14ac:dyDescent="0.35">
      <c r="A1478" s="19" t="s">
        <v>2016</v>
      </c>
      <c r="B1478" s="20" t="s">
        <v>32</v>
      </c>
      <c r="C1478" s="20" t="s">
        <v>0</v>
      </c>
      <c r="D1478" s="20" t="s">
        <v>2008</v>
      </c>
      <c r="E1478" s="20" t="s">
        <v>37</v>
      </c>
      <c r="F1478" s="20" t="s">
        <v>96</v>
      </c>
      <c r="G1478" s="20" t="s">
        <v>97</v>
      </c>
      <c r="H1478" s="20" t="s">
        <v>98</v>
      </c>
      <c r="I1478" s="20" t="s">
        <v>174</v>
      </c>
      <c r="J1478" s="39">
        <v>20</v>
      </c>
      <c r="K1478" s="39">
        <v>0</v>
      </c>
      <c r="L1478" s="39" t="s">
        <v>163</v>
      </c>
      <c r="M1478" s="39" t="s">
        <v>123</v>
      </c>
      <c r="N1478" s="39" t="s">
        <v>103</v>
      </c>
      <c r="O1478" s="39">
        <v>110</v>
      </c>
      <c r="P1478" s="39">
        <v>110</v>
      </c>
      <c r="Q1478" s="39" t="s">
        <v>103</v>
      </c>
      <c r="R1478" s="39" t="s">
        <v>103</v>
      </c>
      <c r="S1478" s="39" t="s">
        <v>103</v>
      </c>
      <c r="T1478" s="39" t="s">
        <v>103</v>
      </c>
      <c r="U1478" s="39" t="s">
        <v>207</v>
      </c>
      <c r="V1478" s="39" t="s">
        <v>99</v>
      </c>
      <c r="W1478" s="39">
        <v>0</v>
      </c>
      <c r="X1478" s="39">
        <v>26</v>
      </c>
      <c r="Y1478" s="39">
        <v>26</v>
      </c>
      <c r="Z1478" s="21">
        <v>1</v>
      </c>
      <c r="AA1478" s="22" t="s">
        <v>106</v>
      </c>
      <c r="AB1478" s="20">
        <v>2017</v>
      </c>
      <c r="AC1478" s="20" t="s">
        <v>103</v>
      </c>
      <c r="AD1478" s="23" t="s">
        <v>103</v>
      </c>
      <c r="AE1478" s="23" t="s">
        <v>103</v>
      </c>
      <c r="AF1478" s="2">
        <f t="shared" si="23"/>
        <v>110</v>
      </c>
    </row>
    <row r="1479" spans="1:32" x14ac:dyDescent="0.35">
      <c r="A1479" s="19" t="s">
        <v>2017</v>
      </c>
      <c r="B1479" s="20" t="s">
        <v>32</v>
      </c>
      <c r="C1479" s="20" t="s">
        <v>0</v>
      </c>
      <c r="D1479" s="20" t="s">
        <v>2008</v>
      </c>
      <c r="E1479" s="20" t="s">
        <v>46</v>
      </c>
      <c r="F1479" s="20" t="s">
        <v>96</v>
      </c>
      <c r="G1479" s="20" t="s">
        <v>97</v>
      </c>
      <c r="H1479" s="20" t="s">
        <v>98</v>
      </c>
      <c r="I1479" s="20" t="s">
        <v>174</v>
      </c>
      <c r="J1479" s="39">
        <v>20</v>
      </c>
      <c r="K1479" s="39">
        <v>0</v>
      </c>
      <c r="L1479" s="39" t="s">
        <v>163</v>
      </c>
      <c r="M1479" s="39" t="s">
        <v>123</v>
      </c>
      <c r="N1479" s="39" t="s">
        <v>103</v>
      </c>
      <c r="O1479" s="39">
        <v>157</v>
      </c>
      <c r="P1479" s="39">
        <v>157</v>
      </c>
      <c r="Q1479" s="39" t="s">
        <v>103</v>
      </c>
      <c r="R1479" s="39" t="s">
        <v>103</v>
      </c>
      <c r="S1479" s="39" t="s">
        <v>103</v>
      </c>
      <c r="T1479" s="39" t="s">
        <v>103</v>
      </c>
      <c r="U1479" s="39" t="s">
        <v>61</v>
      </c>
      <c r="V1479" s="39" t="s">
        <v>99</v>
      </c>
      <c r="W1479" s="39">
        <v>0</v>
      </c>
      <c r="X1479" s="39">
        <v>35</v>
      </c>
      <c r="Y1479" s="39">
        <v>35</v>
      </c>
      <c r="Z1479" s="21">
        <v>1</v>
      </c>
      <c r="AA1479" s="22" t="s">
        <v>106</v>
      </c>
      <c r="AB1479" s="20">
        <v>2017</v>
      </c>
      <c r="AC1479" s="20" t="s">
        <v>103</v>
      </c>
      <c r="AD1479" s="23" t="s">
        <v>103</v>
      </c>
      <c r="AE1479" s="23" t="s">
        <v>103</v>
      </c>
      <c r="AF1479" s="2">
        <f t="shared" si="23"/>
        <v>157</v>
      </c>
    </row>
    <row r="1480" spans="1:32" x14ac:dyDescent="0.35">
      <c r="A1480" s="19" t="s">
        <v>2018</v>
      </c>
      <c r="B1480" s="20" t="s">
        <v>32</v>
      </c>
      <c r="C1480" s="20" t="s">
        <v>0</v>
      </c>
      <c r="D1480" s="20" t="s">
        <v>2008</v>
      </c>
      <c r="E1480" s="20" t="s">
        <v>46</v>
      </c>
      <c r="F1480" s="20" t="s">
        <v>96</v>
      </c>
      <c r="G1480" s="20" t="s">
        <v>97</v>
      </c>
      <c r="H1480" s="20" t="s">
        <v>98</v>
      </c>
      <c r="I1480" s="20" t="s">
        <v>174</v>
      </c>
      <c r="J1480" s="39">
        <v>20</v>
      </c>
      <c r="K1480" s="39">
        <v>0</v>
      </c>
      <c r="L1480" s="39" t="s">
        <v>163</v>
      </c>
      <c r="M1480" s="39" t="s">
        <v>123</v>
      </c>
      <c r="N1480" s="39" t="s">
        <v>103</v>
      </c>
      <c r="O1480" s="39">
        <v>129</v>
      </c>
      <c r="P1480" s="39">
        <v>129</v>
      </c>
      <c r="Q1480" s="39" t="s">
        <v>103</v>
      </c>
      <c r="R1480" s="39" t="s">
        <v>103</v>
      </c>
      <c r="S1480" s="39" t="s">
        <v>103</v>
      </c>
      <c r="T1480" s="39" t="s">
        <v>103</v>
      </c>
      <c r="U1480" s="39" t="s">
        <v>61</v>
      </c>
      <c r="V1480" s="39" t="s">
        <v>99</v>
      </c>
      <c r="W1480" s="39">
        <v>0</v>
      </c>
      <c r="X1480" s="39">
        <v>13</v>
      </c>
      <c r="Y1480" s="39">
        <v>13</v>
      </c>
      <c r="Z1480" s="21">
        <v>1</v>
      </c>
      <c r="AA1480" s="22" t="s">
        <v>106</v>
      </c>
      <c r="AB1480" s="20">
        <v>2017</v>
      </c>
      <c r="AC1480" s="20" t="s">
        <v>103</v>
      </c>
      <c r="AD1480" s="23" t="s">
        <v>103</v>
      </c>
      <c r="AE1480" s="23" t="s">
        <v>103</v>
      </c>
      <c r="AF1480" s="2">
        <f t="shared" si="23"/>
        <v>129</v>
      </c>
    </row>
    <row r="1481" spans="1:32" x14ac:dyDescent="0.35">
      <c r="A1481" s="19" t="s">
        <v>2019</v>
      </c>
      <c r="B1481" s="20" t="s">
        <v>32</v>
      </c>
      <c r="C1481" s="20" t="s">
        <v>0</v>
      </c>
      <c r="D1481" s="20" t="s">
        <v>2008</v>
      </c>
      <c r="E1481" s="20" t="s">
        <v>46</v>
      </c>
      <c r="F1481" s="20" t="s">
        <v>96</v>
      </c>
      <c r="G1481" s="20" t="s">
        <v>97</v>
      </c>
      <c r="H1481" s="20" t="s">
        <v>98</v>
      </c>
      <c r="I1481" s="20" t="s">
        <v>174</v>
      </c>
      <c r="J1481" s="39">
        <v>20</v>
      </c>
      <c r="K1481" s="39">
        <v>0</v>
      </c>
      <c r="L1481" s="39" t="s">
        <v>163</v>
      </c>
      <c r="M1481" s="39" t="s">
        <v>123</v>
      </c>
      <c r="N1481" s="39" t="s">
        <v>103</v>
      </c>
      <c r="O1481" s="39">
        <v>158</v>
      </c>
      <c r="P1481" s="39">
        <v>158</v>
      </c>
      <c r="Q1481" s="39" t="s">
        <v>103</v>
      </c>
      <c r="R1481" s="39" t="s">
        <v>103</v>
      </c>
      <c r="S1481" s="39" t="s">
        <v>103</v>
      </c>
      <c r="T1481" s="39" t="s">
        <v>103</v>
      </c>
      <c r="U1481" s="39" t="s">
        <v>61</v>
      </c>
      <c r="V1481" s="39" t="s">
        <v>99</v>
      </c>
      <c r="W1481" s="39">
        <v>0</v>
      </c>
      <c r="X1481" s="39">
        <v>21</v>
      </c>
      <c r="Y1481" s="39">
        <v>21</v>
      </c>
      <c r="Z1481" s="21">
        <v>1</v>
      </c>
      <c r="AA1481" s="22" t="s">
        <v>106</v>
      </c>
      <c r="AB1481" s="20">
        <v>2017</v>
      </c>
      <c r="AC1481" s="20" t="s">
        <v>103</v>
      </c>
      <c r="AD1481" s="23" t="s">
        <v>103</v>
      </c>
      <c r="AE1481" s="23" t="s">
        <v>103</v>
      </c>
      <c r="AF1481" s="2">
        <f t="shared" si="23"/>
        <v>158</v>
      </c>
    </row>
    <row r="1482" spans="1:32" x14ac:dyDescent="0.35">
      <c r="A1482" s="19" t="s">
        <v>2020</v>
      </c>
      <c r="B1482" s="20" t="s">
        <v>32</v>
      </c>
      <c r="C1482" s="20" t="s">
        <v>0</v>
      </c>
      <c r="D1482" s="20" t="s">
        <v>2008</v>
      </c>
      <c r="E1482" s="20" t="s">
        <v>50</v>
      </c>
      <c r="F1482" s="20" t="s">
        <v>96</v>
      </c>
      <c r="G1482" s="20" t="s">
        <v>97</v>
      </c>
      <c r="H1482" s="20" t="s">
        <v>98</v>
      </c>
      <c r="I1482" s="20" t="s">
        <v>174</v>
      </c>
      <c r="J1482" s="39">
        <v>20</v>
      </c>
      <c r="K1482" s="39">
        <v>0</v>
      </c>
      <c r="L1482" s="39" t="s">
        <v>163</v>
      </c>
      <c r="M1482" s="39" t="s">
        <v>123</v>
      </c>
      <c r="N1482" s="39" t="s">
        <v>103</v>
      </c>
      <c r="O1482" s="39">
        <v>99</v>
      </c>
      <c r="P1482" s="39">
        <v>99</v>
      </c>
      <c r="Q1482" s="39" t="s">
        <v>103</v>
      </c>
      <c r="R1482" s="39" t="s">
        <v>103</v>
      </c>
      <c r="S1482" s="39" t="s">
        <v>103</v>
      </c>
      <c r="T1482" s="39" t="s">
        <v>103</v>
      </c>
      <c r="U1482" s="39" t="s">
        <v>158</v>
      </c>
      <c r="V1482" s="39" t="s">
        <v>99</v>
      </c>
      <c r="W1482" s="39">
        <v>0</v>
      </c>
      <c r="X1482" s="39">
        <v>21</v>
      </c>
      <c r="Y1482" s="39">
        <v>21</v>
      </c>
      <c r="Z1482" s="21">
        <v>1</v>
      </c>
      <c r="AA1482" s="22" t="s">
        <v>106</v>
      </c>
      <c r="AB1482" s="20">
        <v>2017</v>
      </c>
      <c r="AC1482" s="20" t="s">
        <v>103</v>
      </c>
      <c r="AD1482" s="23" t="s">
        <v>103</v>
      </c>
      <c r="AE1482" s="23" t="s">
        <v>103</v>
      </c>
      <c r="AF1482" s="2">
        <f t="shared" si="23"/>
        <v>99</v>
      </c>
    </row>
    <row r="1483" spans="1:32" x14ac:dyDescent="0.35">
      <c r="A1483" s="19" t="s">
        <v>2021</v>
      </c>
      <c r="B1483" s="20" t="s">
        <v>32</v>
      </c>
      <c r="C1483" s="20" t="s">
        <v>0</v>
      </c>
      <c r="D1483" s="20" t="s">
        <v>2008</v>
      </c>
      <c r="E1483" s="20" t="s">
        <v>25</v>
      </c>
      <c r="F1483" s="20" t="s">
        <v>96</v>
      </c>
      <c r="G1483" s="20" t="s">
        <v>97</v>
      </c>
      <c r="H1483" s="20" t="s">
        <v>98</v>
      </c>
      <c r="I1483" s="20" t="s">
        <v>174</v>
      </c>
      <c r="J1483" s="39">
        <v>20</v>
      </c>
      <c r="K1483" s="39">
        <v>0</v>
      </c>
      <c r="L1483" s="39" t="s">
        <v>163</v>
      </c>
      <c r="M1483" s="39" t="s">
        <v>123</v>
      </c>
      <c r="N1483" s="39" t="s">
        <v>103</v>
      </c>
      <c r="O1483" s="39">
        <v>43</v>
      </c>
      <c r="P1483" s="39">
        <v>43</v>
      </c>
      <c r="Q1483" s="39" t="s">
        <v>103</v>
      </c>
      <c r="R1483" s="39" t="s">
        <v>103</v>
      </c>
      <c r="S1483" s="39" t="s">
        <v>103</v>
      </c>
      <c r="T1483" s="39" t="s">
        <v>103</v>
      </c>
      <c r="U1483" s="39" t="s">
        <v>104</v>
      </c>
      <c r="V1483" s="39" t="s">
        <v>99</v>
      </c>
      <c r="W1483" s="39">
        <v>0</v>
      </c>
      <c r="X1483" s="39">
        <v>557</v>
      </c>
      <c r="Y1483" s="39">
        <v>557</v>
      </c>
      <c r="Z1483" s="21">
        <v>1</v>
      </c>
      <c r="AA1483" s="22" t="s">
        <v>106</v>
      </c>
      <c r="AB1483" s="20">
        <v>2017</v>
      </c>
      <c r="AC1483" s="20" t="s">
        <v>103</v>
      </c>
      <c r="AD1483" s="23" t="s">
        <v>103</v>
      </c>
      <c r="AE1483" s="23" t="s">
        <v>103</v>
      </c>
      <c r="AF1483" s="2">
        <f t="shared" si="23"/>
        <v>43</v>
      </c>
    </row>
    <row r="1484" spans="1:32" x14ac:dyDescent="0.35">
      <c r="A1484" s="19" t="s">
        <v>2022</v>
      </c>
      <c r="B1484" s="20" t="s">
        <v>32</v>
      </c>
      <c r="C1484" s="20" t="s">
        <v>0</v>
      </c>
      <c r="D1484" s="20" t="s">
        <v>2008</v>
      </c>
      <c r="E1484" s="20" t="s">
        <v>25</v>
      </c>
      <c r="F1484" s="20" t="s">
        <v>96</v>
      </c>
      <c r="G1484" s="20" t="s">
        <v>97</v>
      </c>
      <c r="H1484" s="20" t="s">
        <v>98</v>
      </c>
      <c r="I1484" s="20" t="s">
        <v>174</v>
      </c>
      <c r="J1484" s="39">
        <v>20</v>
      </c>
      <c r="K1484" s="39">
        <v>0</v>
      </c>
      <c r="L1484" s="39" t="s">
        <v>163</v>
      </c>
      <c r="M1484" s="39" t="s">
        <v>123</v>
      </c>
      <c r="N1484" s="39" t="s">
        <v>103</v>
      </c>
      <c r="O1484" s="39">
        <v>41</v>
      </c>
      <c r="P1484" s="39">
        <v>41</v>
      </c>
      <c r="Q1484" s="39" t="s">
        <v>103</v>
      </c>
      <c r="R1484" s="39" t="s">
        <v>103</v>
      </c>
      <c r="S1484" s="39" t="s">
        <v>103</v>
      </c>
      <c r="T1484" s="39" t="s">
        <v>103</v>
      </c>
      <c r="U1484" s="39" t="s">
        <v>104</v>
      </c>
      <c r="V1484" s="39" t="s">
        <v>99</v>
      </c>
      <c r="W1484" s="39">
        <v>0</v>
      </c>
      <c r="X1484" s="39">
        <v>260</v>
      </c>
      <c r="Y1484" s="39">
        <v>260</v>
      </c>
      <c r="Z1484" s="21">
        <v>1</v>
      </c>
      <c r="AA1484" s="22" t="s">
        <v>106</v>
      </c>
      <c r="AB1484" s="20">
        <v>2017</v>
      </c>
      <c r="AC1484" s="20" t="s">
        <v>103</v>
      </c>
      <c r="AD1484" s="23" t="s">
        <v>103</v>
      </c>
      <c r="AE1484" s="23" t="s">
        <v>103</v>
      </c>
      <c r="AF1484" s="2">
        <f t="shared" si="23"/>
        <v>41</v>
      </c>
    </row>
    <row r="1485" spans="1:32" x14ac:dyDescent="0.35">
      <c r="A1485" s="19" t="s">
        <v>2023</v>
      </c>
      <c r="B1485" s="20" t="s">
        <v>32</v>
      </c>
      <c r="C1485" s="20" t="s">
        <v>0</v>
      </c>
      <c r="D1485" s="20" t="s">
        <v>2008</v>
      </c>
      <c r="E1485" s="20" t="s">
        <v>26</v>
      </c>
      <c r="F1485" s="20" t="s">
        <v>96</v>
      </c>
      <c r="G1485" s="20" t="s">
        <v>97</v>
      </c>
      <c r="H1485" s="20" t="s">
        <v>98</v>
      </c>
      <c r="I1485" s="20" t="s">
        <v>174</v>
      </c>
      <c r="J1485" s="39">
        <v>20</v>
      </c>
      <c r="K1485" s="39">
        <v>0</v>
      </c>
      <c r="L1485" s="39" t="s">
        <v>163</v>
      </c>
      <c r="M1485" s="39" t="s">
        <v>123</v>
      </c>
      <c r="N1485" s="39" t="s">
        <v>103</v>
      </c>
      <c r="O1485" s="39">
        <v>41</v>
      </c>
      <c r="P1485" s="39">
        <v>41</v>
      </c>
      <c r="Q1485" s="39" t="s">
        <v>103</v>
      </c>
      <c r="R1485" s="39" t="s">
        <v>103</v>
      </c>
      <c r="S1485" s="39" t="s">
        <v>103</v>
      </c>
      <c r="T1485" s="39" t="s">
        <v>103</v>
      </c>
      <c r="U1485" s="39" t="s">
        <v>109</v>
      </c>
      <c r="V1485" s="39" t="s">
        <v>99</v>
      </c>
      <c r="W1485" s="39">
        <v>0</v>
      </c>
      <c r="X1485" s="39">
        <v>666</v>
      </c>
      <c r="Y1485" s="39">
        <v>666</v>
      </c>
      <c r="Z1485" s="21">
        <v>1</v>
      </c>
      <c r="AA1485" s="22" t="s">
        <v>106</v>
      </c>
      <c r="AB1485" s="20">
        <v>2017</v>
      </c>
      <c r="AC1485" s="20" t="s">
        <v>103</v>
      </c>
      <c r="AD1485" s="23" t="s">
        <v>103</v>
      </c>
      <c r="AE1485" s="23" t="s">
        <v>103</v>
      </c>
      <c r="AF1485" s="2">
        <f t="shared" si="23"/>
        <v>41</v>
      </c>
    </row>
    <row r="1486" spans="1:32" x14ac:dyDescent="0.35">
      <c r="A1486" s="19" t="s">
        <v>2024</v>
      </c>
      <c r="B1486" s="20" t="s">
        <v>32</v>
      </c>
      <c r="C1486" s="20" t="s">
        <v>0</v>
      </c>
      <c r="D1486" s="20" t="s">
        <v>2008</v>
      </c>
      <c r="E1486" s="20" t="s">
        <v>26</v>
      </c>
      <c r="F1486" s="20" t="s">
        <v>96</v>
      </c>
      <c r="G1486" s="20" t="s">
        <v>97</v>
      </c>
      <c r="H1486" s="20" t="s">
        <v>98</v>
      </c>
      <c r="I1486" s="20" t="s">
        <v>174</v>
      </c>
      <c r="J1486" s="39">
        <v>20</v>
      </c>
      <c r="K1486" s="39">
        <v>0</v>
      </c>
      <c r="L1486" s="39" t="s">
        <v>163</v>
      </c>
      <c r="M1486" s="39" t="s">
        <v>123</v>
      </c>
      <c r="N1486" s="39" t="s">
        <v>103</v>
      </c>
      <c r="O1486" s="39">
        <v>40</v>
      </c>
      <c r="P1486" s="39">
        <v>40</v>
      </c>
      <c r="Q1486" s="39" t="s">
        <v>103</v>
      </c>
      <c r="R1486" s="39" t="s">
        <v>103</v>
      </c>
      <c r="S1486" s="39" t="s">
        <v>103</v>
      </c>
      <c r="T1486" s="39" t="s">
        <v>103</v>
      </c>
      <c r="U1486" s="39" t="s">
        <v>109</v>
      </c>
      <c r="V1486" s="39" t="s">
        <v>99</v>
      </c>
      <c r="W1486" s="39">
        <v>0</v>
      </c>
      <c r="X1486" s="39">
        <v>328</v>
      </c>
      <c r="Y1486" s="39">
        <v>328</v>
      </c>
      <c r="Z1486" s="21">
        <v>1</v>
      </c>
      <c r="AA1486" s="22" t="s">
        <v>106</v>
      </c>
      <c r="AB1486" s="20">
        <v>2017</v>
      </c>
      <c r="AC1486" s="20" t="s">
        <v>103</v>
      </c>
      <c r="AD1486" s="23" t="s">
        <v>103</v>
      </c>
      <c r="AE1486" s="23" t="s">
        <v>103</v>
      </c>
      <c r="AF1486" s="2">
        <f t="shared" si="23"/>
        <v>40</v>
      </c>
    </row>
    <row r="1487" spans="1:32" x14ac:dyDescent="0.35">
      <c r="A1487" s="19" t="s">
        <v>2025</v>
      </c>
      <c r="B1487" s="20" t="s">
        <v>32</v>
      </c>
      <c r="C1487" s="20" t="s">
        <v>0</v>
      </c>
      <c r="D1487" s="20" t="s">
        <v>2008</v>
      </c>
      <c r="E1487" s="20" t="s">
        <v>37</v>
      </c>
      <c r="F1487" s="20" t="s">
        <v>96</v>
      </c>
      <c r="G1487" s="20" t="s">
        <v>97</v>
      </c>
      <c r="H1487" s="20" t="s">
        <v>98</v>
      </c>
      <c r="I1487" s="20" t="s">
        <v>174</v>
      </c>
      <c r="J1487" s="39">
        <v>20</v>
      </c>
      <c r="K1487" s="39">
        <v>0</v>
      </c>
      <c r="L1487" s="39" t="s">
        <v>163</v>
      </c>
      <c r="M1487" s="39" t="s">
        <v>123</v>
      </c>
      <c r="N1487" s="39" t="s">
        <v>103</v>
      </c>
      <c r="O1487" s="39">
        <v>106.1</v>
      </c>
      <c r="P1487" s="39">
        <v>106.1</v>
      </c>
      <c r="Q1487" s="39" t="s">
        <v>103</v>
      </c>
      <c r="R1487" s="39" t="s">
        <v>103</v>
      </c>
      <c r="S1487" s="39" t="s">
        <v>103</v>
      </c>
      <c r="T1487" s="39" t="s">
        <v>103</v>
      </c>
      <c r="U1487" s="39" t="s">
        <v>207</v>
      </c>
      <c r="V1487" s="39" t="s">
        <v>99</v>
      </c>
      <c r="W1487" s="39">
        <v>0</v>
      </c>
      <c r="X1487" s="39">
        <v>8.5</v>
      </c>
      <c r="Y1487" s="39">
        <v>8.5</v>
      </c>
      <c r="Z1487" s="21">
        <v>1</v>
      </c>
      <c r="AA1487" s="22" t="s">
        <v>106</v>
      </c>
      <c r="AB1487" s="20">
        <v>2019</v>
      </c>
      <c r="AC1487" s="20" t="s">
        <v>103</v>
      </c>
      <c r="AD1487" s="23" t="s">
        <v>103</v>
      </c>
      <c r="AE1487" s="23" t="s">
        <v>103</v>
      </c>
      <c r="AF1487" s="2">
        <f t="shared" si="23"/>
        <v>106.1</v>
      </c>
    </row>
    <row r="1488" spans="1:32" x14ac:dyDescent="0.35">
      <c r="A1488" s="19" t="s">
        <v>2026</v>
      </c>
      <c r="B1488" s="20" t="s">
        <v>32</v>
      </c>
      <c r="C1488" s="20" t="s">
        <v>0</v>
      </c>
      <c r="D1488" s="20" t="s">
        <v>2008</v>
      </c>
      <c r="E1488" s="20" t="s">
        <v>46</v>
      </c>
      <c r="F1488" s="20" t="s">
        <v>96</v>
      </c>
      <c r="G1488" s="20" t="s">
        <v>97</v>
      </c>
      <c r="H1488" s="20" t="s">
        <v>98</v>
      </c>
      <c r="I1488" s="20" t="s">
        <v>174</v>
      </c>
      <c r="J1488" s="39">
        <v>20</v>
      </c>
      <c r="K1488" s="39">
        <v>0</v>
      </c>
      <c r="L1488" s="39" t="s">
        <v>163</v>
      </c>
      <c r="M1488" s="39" t="s">
        <v>123</v>
      </c>
      <c r="N1488" s="39" t="s">
        <v>103</v>
      </c>
      <c r="O1488" s="39">
        <v>158.6</v>
      </c>
      <c r="P1488" s="39">
        <v>158.6</v>
      </c>
      <c r="Q1488" s="39" t="s">
        <v>103</v>
      </c>
      <c r="R1488" s="39" t="s">
        <v>103</v>
      </c>
      <c r="S1488" s="39" t="s">
        <v>103</v>
      </c>
      <c r="T1488" s="39" t="s">
        <v>103</v>
      </c>
      <c r="U1488" s="39" t="s">
        <v>61</v>
      </c>
      <c r="V1488" s="39" t="s">
        <v>99</v>
      </c>
      <c r="W1488" s="39">
        <v>0</v>
      </c>
      <c r="X1488" s="39">
        <v>12.8</v>
      </c>
      <c r="Y1488" s="39">
        <v>12.8</v>
      </c>
      <c r="Z1488" s="21">
        <v>1</v>
      </c>
      <c r="AA1488" s="22" t="s">
        <v>106</v>
      </c>
      <c r="AB1488" s="20">
        <v>2019</v>
      </c>
      <c r="AC1488" s="20" t="s">
        <v>103</v>
      </c>
      <c r="AD1488" s="23" t="s">
        <v>103</v>
      </c>
      <c r="AE1488" s="23" t="s">
        <v>103</v>
      </c>
      <c r="AF1488" s="2">
        <f t="shared" si="23"/>
        <v>158.6</v>
      </c>
    </row>
    <row r="1489" spans="1:32" x14ac:dyDescent="0.35">
      <c r="A1489" s="19" t="s">
        <v>2027</v>
      </c>
      <c r="B1489" s="20" t="s">
        <v>32</v>
      </c>
      <c r="C1489" s="20" t="s">
        <v>0</v>
      </c>
      <c r="D1489" s="20" t="s">
        <v>2008</v>
      </c>
      <c r="E1489" s="20" t="s">
        <v>46</v>
      </c>
      <c r="F1489" s="20" t="s">
        <v>96</v>
      </c>
      <c r="G1489" s="20" t="s">
        <v>97</v>
      </c>
      <c r="H1489" s="20" t="s">
        <v>98</v>
      </c>
      <c r="I1489" s="20" t="s">
        <v>174</v>
      </c>
      <c r="J1489" s="39">
        <v>20</v>
      </c>
      <c r="K1489" s="39">
        <v>0</v>
      </c>
      <c r="L1489" s="39" t="s">
        <v>163</v>
      </c>
      <c r="M1489" s="39" t="s">
        <v>123</v>
      </c>
      <c r="N1489" s="39" t="s">
        <v>103</v>
      </c>
      <c r="O1489" s="39">
        <v>129.5</v>
      </c>
      <c r="P1489" s="39">
        <v>129.5</v>
      </c>
      <c r="Q1489" s="39" t="s">
        <v>103</v>
      </c>
      <c r="R1489" s="39" t="s">
        <v>103</v>
      </c>
      <c r="S1489" s="39" t="s">
        <v>103</v>
      </c>
      <c r="T1489" s="39" t="s">
        <v>103</v>
      </c>
      <c r="U1489" s="39" t="s">
        <v>61</v>
      </c>
      <c r="V1489" s="39" t="s">
        <v>99</v>
      </c>
      <c r="W1489" s="39">
        <v>0</v>
      </c>
      <c r="X1489" s="39">
        <v>5</v>
      </c>
      <c r="Y1489" s="39">
        <v>5</v>
      </c>
      <c r="Z1489" s="21">
        <v>1</v>
      </c>
      <c r="AA1489" s="22" t="s">
        <v>106</v>
      </c>
      <c r="AB1489" s="20">
        <v>2019</v>
      </c>
      <c r="AC1489" s="20" t="s">
        <v>103</v>
      </c>
      <c r="AD1489" s="23" t="s">
        <v>103</v>
      </c>
      <c r="AE1489" s="23" t="s">
        <v>103</v>
      </c>
      <c r="AF1489" s="2">
        <f t="shared" si="23"/>
        <v>129.5</v>
      </c>
    </row>
    <row r="1490" spans="1:32" x14ac:dyDescent="0.35">
      <c r="A1490" s="19" t="s">
        <v>2028</v>
      </c>
      <c r="B1490" s="20" t="s">
        <v>32</v>
      </c>
      <c r="C1490" s="20" t="s">
        <v>0</v>
      </c>
      <c r="D1490" s="20" t="s">
        <v>2008</v>
      </c>
      <c r="E1490" s="20" t="s">
        <v>50</v>
      </c>
      <c r="F1490" s="20" t="s">
        <v>96</v>
      </c>
      <c r="G1490" s="20" t="s">
        <v>97</v>
      </c>
      <c r="H1490" s="20" t="s">
        <v>98</v>
      </c>
      <c r="I1490" s="20" t="s">
        <v>174</v>
      </c>
      <c r="J1490" s="39">
        <v>20</v>
      </c>
      <c r="K1490" s="39">
        <v>0</v>
      </c>
      <c r="L1490" s="39" t="s">
        <v>163</v>
      </c>
      <c r="M1490" s="39" t="s">
        <v>123</v>
      </c>
      <c r="N1490" s="39" t="s">
        <v>103</v>
      </c>
      <c r="O1490" s="39">
        <v>103.4</v>
      </c>
      <c r="P1490" s="39">
        <v>103.4</v>
      </c>
      <c r="Q1490" s="39" t="s">
        <v>103</v>
      </c>
      <c r="R1490" s="39" t="s">
        <v>103</v>
      </c>
      <c r="S1490" s="39" t="s">
        <v>103</v>
      </c>
      <c r="T1490" s="39" t="s">
        <v>103</v>
      </c>
      <c r="U1490" s="39" t="s">
        <v>158</v>
      </c>
      <c r="V1490" s="39" t="s">
        <v>99</v>
      </c>
      <c r="W1490" s="39">
        <v>0</v>
      </c>
      <c r="X1490" s="39">
        <v>7.4</v>
      </c>
      <c r="Y1490" s="39">
        <v>7.4</v>
      </c>
      <c r="Z1490" s="21">
        <v>1</v>
      </c>
      <c r="AA1490" s="22" t="s">
        <v>106</v>
      </c>
      <c r="AB1490" s="20">
        <v>2019</v>
      </c>
      <c r="AC1490" s="20" t="s">
        <v>103</v>
      </c>
      <c r="AD1490" s="23" t="s">
        <v>103</v>
      </c>
      <c r="AE1490" s="23" t="s">
        <v>103</v>
      </c>
      <c r="AF1490" s="2">
        <f t="shared" si="23"/>
        <v>103.4</v>
      </c>
    </row>
    <row r="1491" spans="1:32" x14ac:dyDescent="0.35">
      <c r="A1491" s="19" t="s">
        <v>2029</v>
      </c>
      <c r="B1491" s="20" t="s">
        <v>32</v>
      </c>
      <c r="C1491" s="20" t="s">
        <v>0</v>
      </c>
      <c r="D1491" s="20" t="s">
        <v>2008</v>
      </c>
      <c r="E1491" s="20" t="s">
        <v>25</v>
      </c>
      <c r="F1491" s="20" t="s">
        <v>96</v>
      </c>
      <c r="G1491" s="20" t="s">
        <v>97</v>
      </c>
      <c r="H1491" s="20" t="s">
        <v>98</v>
      </c>
      <c r="I1491" s="20" t="s">
        <v>174</v>
      </c>
      <c r="J1491" s="39">
        <v>20</v>
      </c>
      <c r="K1491" s="39">
        <v>0</v>
      </c>
      <c r="L1491" s="39" t="s">
        <v>163</v>
      </c>
      <c r="M1491" s="39" t="s">
        <v>123</v>
      </c>
      <c r="N1491" s="39" t="s">
        <v>103</v>
      </c>
      <c r="O1491" s="39">
        <v>57.58</v>
      </c>
      <c r="P1491" s="39">
        <v>57.58</v>
      </c>
      <c r="Q1491" s="39" t="s">
        <v>103</v>
      </c>
      <c r="R1491" s="39" t="s">
        <v>103</v>
      </c>
      <c r="S1491" s="39" t="s">
        <v>103</v>
      </c>
      <c r="T1491" s="39" t="s">
        <v>103</v>
      </c>
      <c r="U1491" s="39" t="s">
        <v>104</v>
      </c>
      <c r="V1491" s="39" t="s">
        <v>99</v>
      </c>
      <c r="W1491" s="39">
        <v>0</v>
      </c>
      <c r="X1491" s="39">
        <v>96.8</v>
      </c>
      <c r="Y1491" s="39">
        <v>96.8</v>
      </c>
      <c r="Z1491" s="21">
        <v>1</v>
      </c>
      <c r="AA1491" s="22" t="s">
        <v>106</v>
      </c>
      <c r="AB1491" s="20">
        <v>2019</v>
      </c>
      <c r="AC1491" s="20" t="s">
        <v>103</v>
      </c>
      <c r="AD1491" s="23" t="s">
        <v>103</v>
      </c>
      <c r="AE1491" s="23" t="s">
        <v>103</v>
      </c>
      <c r="AF1491" s="2">
        <f t="shared" si="23"/>
        <v>57.58</v>
      </c>
    </row>
    <row r="1492" spans="1:32" x14ac:dyDescent="0.35">
      <c r="A1492" s="19" t="s">
        <v>2030</v>
      </c>
      <c r="B1492" s="20" t="s">
        <v>32</v>
      </c>
      <c r="C1492" s="20" t="s">
        <v>0</v>
      </c>
      <c r="D1492" s="20" t="s">
        <v>2008</v>
      </c>
      <c r="E1492" s="20" t="s">
        <v>26</v>
      </c>
      <c r="F1492" s="20" t="s">
        <v>96</v>
      </c>
      <c r="G1492" s="20" t="s">
        <v>97</v>
      </c>
      <c r="H1492" s="20" t="s">
        <v>98</v>
      </c>
      <c r="I1492" s="20" t="s">
        <v>174</v>
      </c>
      <c r="J1492" s="39">
        <v>20</v>
      </c>
      <c r="K1492" s="39">
        <v>0</v>
      </c>
      <c r="L1492" s="39" t="s">
        <v>163</v>
      </c>
      <c r="M1492" s="39" t="s">
        <v>123</v>
      </c>
      <c r="N1492" s="39" t="s">
        <v>103</v>
      </c>
      <c r="O1492" s="39">
        <v>58.04</v>
      </c>
      <c r="P1492" s="39">
        <v>58.04</v>
      </c>
      <c r="Q1492" s="39" t="s">
        <v>103</v>
      </c>
      <c r="R1492" s="39" t="s">
        <v>103</v>
      </c>
      <c r="S1492" s="39" t="s">
        <v>103</v>
      </c>
      <c r="T1492" s="39" t="s">
        <v>103</v>
      </c>
      <c r="U1492" s="39" t="s">
        <v>109</v>
      </c>
      <c r="V1492" s="39" t="s">
        <v>99</v>
      </c>
      <c r="W1492" s="39">
        <v>0</v>
      </c>
      <c r="X1492" s="39">
        <v>128.69999999999999</v>
      </c>
      <c r="Y1492" s="39">
        <v>128.69999999999999</v>
      </c>
      <c r="Z1492" s="21">
        <v>1</v>
      </c>
      <c r="AA1492" s="22" t="s">
        <v>106</v>
      </c>
      <c r="AB1492" s="20">
        <v>2019</v>
      </c>
      <c r="AC1492" s="20" t="s">
        <v>103</v>
      </c>
      <c r="AD1492" s="23" t="s">
        <v>103</v>
      </c>
      <c r="AE1492" s="23" t="s">
        <v>103</v>
      </c>
      <c r="AF1492" s="2">
        <f t="shared" si="23"/>
        <v>58.04</v>
      </c>
    </row>
    <row r="1493" spans="1:32" x14ac:dyDescent="0.35">
      <c r="A1493" s="19" t="s">
        <v>2031</v>
      </c>
      <c r="B1493" s="20" t="s">
        <v>32</v>
      </c>
      <c r="C1493" s="20" t="s">
        <v>0</v>
      </c>
      <c r="D1493" s="20" t="s">
        <v>2008</v>
      </c>
      <c r="E1493" s="20" t="s">
        <v>37</v>
      </c>
      <c r="F1493" s="20" t="s">
        <v>96</v>
      </c>
      <c r="G1493" s="20" t="s">
        <v>97</v>
      </c>
      <c r="H1493" s="20" t="s">
        <v>98</v>
      </c>
      <c r="I1493" s="20" t="s">
        <v>174</v>
      </c>
      <c r="J1493" s="39">
        <v>15</v>
      </c>
      <c r="K1493" s="39">
        <v>0</v>
      </c>
      <c r="L1493" s="39" t="s">
        <v>163</v>
      </c>
      <c r="M1493" s="39" t="s">
        <v>123</v>
      </c>
      <c r="N1493" s="39" t="s">
        <v>2032</v>
      </c>
      <c r="O1493" s="39">
        <v>146</v>
      </c>
      <c r="P1493" s="39">
        <v>146</v>
      </c>
      <c r="Q1493" s="39" t="s">
        <v>103</v>
      </c>
      <c r="R1493" s="39" t="s">
        <v>103</v>
      </c>
      <c r="S1493" s="39">
        <v>500</v>
      </c>
      <c r="T1493" s="39" t="s">
        <v>103</v>
      </c>
      <c r="U1493" s="39" t="s">
        <v>207</v>
      </c>
      <c r="V1493" s="39" t="s">
        <v>130</v>
      </c>
      <c r="W1493" s="39">
        <v>0</v>
      </c>
      <c r="X1493" s="39">
        <v>3</v>
      </c>
      <c r="Y1493" s="39">
        <v>3</v>
      </c>
      <c r="Z1493" s="21">
        <v>1</v>
      </c>
      <c r="AA1493" s="22">
        <v>6.0000000000000001E-3</v>
      </c>
      <c r="AB1493" s="20">
        <v>2023</v>
      </c>
      <c r="AC1493" s="20">
        <v>2023</v>
      </c>
      <c r="AD1493" s="23" t="s">
        <v>2033</v>
      </c>
      <c r="AE1493" s="23">
        <v>46387</v>
      </c>
      <c r="AF1493" s="2">
        <f t="shared" si="23"/>
        <v>146</v>
      </c>
    </row>
    <row r="1494" spans="1:32" x14ac:dyDescent="0.35">
      <c r="A1494" s="19" t="s">
        <v>2031</v>
      </c>
      <c r="B1494" s="20" t="s">
        <v>32</v>
      </c>
      <c r="C1494" s="20" t="s">
        <v>0</v>
      </c>
      <c r="D1494" s="20" t="s">
        <v>2008</v>
      </c>
      <c r="E1494" s="20" t="s">
        <v>37</v>
      </c>
      <c r="F1494" s="20" t="s">
        <v>96</v>
      </c>
      <c r="G1494" s="20" t="s">
        <v>97</v>
      </c>
      <c r="H1494" s="20" t="s">
        <v>98</v>
      </c>
      <c r="I1494" s="20" t="s">
        <v>174</v>
      </c>
      <c r="J1494" s="39">
        <v>15</v>
      </c>
      <c r="K1494" s="39">
        <v>0</v>
      </c>
      <c r="L1494" s="39" t="s">
        <v>163</v>
      </c>
      <c r="M1494" s="39" t="s">
        <v>123</v>
      </c>
      <c r="N1494" s="39" t="s">
        <v>2032</v>
      </c>
      <c r="O1494" s="39">
        <v>144.1</v>
      </c>
      <c r="P1494" s="39">
        <v>144.1</v>
      </c>
      <c r="Q1494" s="39" t="s">
        <v>103</v>
      </c>
      <c r="R1494" s="39" t="s">
        <v>103</v>
      </c>
      <c r="S1494" s="39">
        <v>120</v>
      </c>
      <c r="T1494" s="39" t="s">
        <v>103</v>
      </c>
      <c r="U1494" s="39" t="s">
        <v>207</v>
      </c>
      <c r="V1494" s="39" t="s">
        <v>130</v>
      </c>
      <c r="W1494" s="39">
        <v>0</v>
      </c>
      <c r="X1494" s="39">
        <v>39</v>
      </c>
      <c r="Y1494" s="39">
        <v>39</v>
      </c>
      <c r="Z1494" s="21">
        <v>1</v>
      </c>
      <c r="AA1494" s="22">
        <v>0.32500000000000001</v>
      </c>
      <c r="AB1494" s="20">
        <v>2023</v>
      </c>
      <c r="AC1494" s="20">
        <v>2023</v>
      </c>
      <c r="AD1494" s="23" t="s">
        <v>2033</v>
      </c>
      <c r="AE1494" s="23">
        <v>46429</v>
      </c>
      <c r="AF1494" s="2">
        <f t="shared" si="23"/>
        <v>144.1</v>
      </c>
    </row>
    <row r="1495" spans="1:32" x14ac:dyDescent="0.35">
      <c r="A1495" s="19" t="s">
        <v>2031</v>
      </c>
      <c r="B1495" s="20" t="s">
        <v>32</v>
      </c>
      <c r="C1495" s="20" t="s">
        <v>0</v>
      </c>
      <c r="D1495" s="20" t="s">
        <v>2008</v>
      </c>
      <c r="E1495" s="20" t="s">
        <v>37</v>
      </c>
      <c r="F1495" s="20" t="s">
        <v>96</v>
      </c>
      <c r="G1495" s="20" t="s">
        <v>97</v>
      </c>
      <c r="H1495" s="20" t="s">
        <v>98</v>
      </c>
      <c r="I1495" s="20" t="s">
        <v>174</v>
      </c>
      <c r="J1495" s="39">
        <v>15</v>
      </c>
      <c r="K1495" s="39">
        <v>0</v>
      </c>
      <c r="L1495" s="39" t="s">
        <v>163</v>
      </c>
      <c r="M1495" s="39" t="s">
        <v>123</v>
      </c>
      <c r="N1495" s="39" t="s">
        <v>2032</v>
      </c>
      <c r="O1495" s="39">
        <v>158.80000000000001</v>
      </c>
      <c r="P1495" s="39">
        <v>158.80000000000001</v>
      </c>
      <c r="Q1495" s="39" t="s">
        <v>103</v>
      </c>
      <c r="R1495" s="39" t="s">
        <v>103</v>
      </c>
      <c r="S1495" s="39">
        <v>120</v>
      </c>
      <c r="T1495" s="39" t="s">
        <v>103</v>
      </c>
      <c r="U1495" s="39" t="s">
        <v>809</v>
      </c>
      <c r="V1495" s="39" t="s">
        <v>130</v>
      </c>
      <c r="W1495" s="39">
        <v>0</v>
      </c>
      <c r="X1495" s="39">
        <v>13.2</v>
      </c>
      <c r="Y1495" s="39">
        <v>13.2</v>
      </c>
      <c r="Z1495" s="21">
        <v>1</v>
      </c>
      <c r="AA1495" s="22">
        <v>0.11</v>
      </c>
      <c r="AB1495" s="20">
        <v>2023</v>
      </c>
      <c r="AC1495" s="20">
        <v>2023</v>
      </c>
      <c r="AD1495" s="23" t="s">
        <v>2033</v>
      </c>
      <c r="AE1495" s="23">
        <v>46429</v>
      </c>
      <c r="AF1495" s="2">
        <f t="shared" si="23"/>
        <v>158.80000000000001</v>
      </c>
    </row>
    <row r="1496" spans="1:32" x14ac:dyDescent="0.35">
      <c r="A1496" s="19" t="s">
        <v>2031</v>
      </c>
      <c r="B1496" s="20" t="s">
        <v>32</v>
      </c>
      <c r="C1496" s="20" t="s">
        <v>0</v>
      </c>
      <c r="D1496" s="20" t="s">
        <v>2008</v>
      </c>
      <c r="E1496" s="20" t="s">
        <v>46</v>
      </c>
      <c r="F1496" s="20" t="s">
        <v>96</v>
      </c>
      <c r="G1496" s="20" t="s">
        <v>97</v>
      </c>
      <c r="H1496" s="20" t="s">
        <v>98</v>
      </c>
      <c r="I1496" s="20" t="s">
        <v>174</v>
      </c>
      <c r="J1496" s="39">
        <v>15</v>
      </c>
      <c r="K1496" s="39">
        <v>0</v>
      </c>
      <c r="L1496" s="39" t="s">
        <v>163</v>
      </c>
      <c r="M1496" s="39" t="s">
        <v>123</v>
      </c>
      <c r="N1496" s="39" t="s">
        <v>2032</v>
      </c>
      <c r="O1496" s="39">
        <v>186.5</v>
      </c>
      <c r="P1496" s="39">
        <v>186.5</v>
      </c>
      <c r="Q1496" s="39" t="s">
        <v>103</v>
      </c>
      <c r="R1496" s="39" t="s">
        <v>103</v>
      </c>
      <c r="S1496" s="39">
        <v>120</v>
      </c>
      <c r="T1496" s="39" t="s">
        <v>103</v>
      </c>
      <c r="U1496" s="39" t="s">
        <v>61</v>
      </c>
      <c r="V1496" s="39" t="s">
        <v>130</v>
      </c>
      <c r="W1496" s="39">
        <v>0</v>
      </c>
      <c r="X1496" s="39">
        <v>29.86</v>
      </c>
      <c r="Y1496" s="39">
        <v>29.86</v>
      </c>
      <c r="Z1496" s="21">
        <v>1</v>
      </c>
      <c r="AA1496" s="22">
        <v>0.24883333333333332</v>
      </c>
      <c r="AB1496" s="20">
        <v>2023</v>
      </c>
      <c r="AC1496" s="20">
        <v>2023</v>
      </c>
      <c r="AD1496" s="23" t="s">
        <v>2033</v>
      </c>
      <c r="AE1496" s="23">
        <v>46429</v>
      </c>
      <c r="AF1496" s="2">
        <f t="shared" si="23"/>
        <v>186.5</v>
      </c>
    </row>
    <row r="1497" spans="1:32" x14ac:dyDescent="0.35">
      <c r="A1497" s="19" t="s">
        <v>2031</v>
      </c>
      <c r="B1497" s="20" t="s">
        <v>32</v>
      </c>
      <c r="C1497" s="20" t="s">
        <v>0</v>
      </c>
      <c r="D1497" s="20" t="s">
        <v>2008</v>
      </c>
      <c r="E1497" s="20" t="s">
        <v>47</v>
      </c>
      <c r="F1497" s="20" t="s">
        <v>42</v>
      </c>
      <c r="G1497" s="20" t="s">
        <v>97</v>
      </c>
      <c r="H1497" s="20" t="s">
        <v>98</v>
      </c>
      <c r="I1497" s="20" t="s">
        <v>174</v>
      </c>
      <c r="J1497" s="39">
        <v>15</v>
      </c>
      <c r="K1497" s="39">
        <v>0</v>
      </c>
      <c r="L1497" s="39" t="s">
        <v>163</v>
      </c>
      <c r="M1497" s="39" t="s">
        <v>123</v>
      </c>
      <c r="N1497" s="39" t="s">
        <v>2032</v>
      </c>
      <c r="O1497" s="39">
        <v>82.1</v>
      </c>
      <c r="P1497" s="39">
        <v>82.1</v>
      </c>
      <c r="Q1497" s="39" t="s">
        <v>103</v>
      </c>
      <c r="R1497" s="39" t="s">
        <v>103</v>
      </c>
      <c r="S1497" s="39">
        <v>500</v>
      </c>
      <c r="T1497" s="39" t="s">
        <v>103</v>
      </c>
      <c r="U1497" s="39" t="s">
        <v>611</v>
      </c>
      <c r="V1497" s="39" t="s">
        <v>130</v>
      </c>
      <c r="W1497" s="39">
        <v>0</v>
      </c>
      <c r="X1497" s="39">
        <v>51.5</v>
      </c>
      <c r="Y1497" s="39">
        <v>51.5</v>
      </c>
      <c r="Z1497" s="21">
        <v>1</v>
      </c>
      <c r="AA1497" s="22">
        <v>0.10299999999999999</v>
      </c>
      <c r="AB1497" s="20">
        <v>2023</v>
      </c>
      <c r="AC1497" s="20">
        <v>2023</v>
      </c>
      <c r="AD1497" s="23" t="s">
        <v>2033</v>
      </c>
      <c r="AE1497" s="23">
        <v>46387</v>
      </c>
      <c r="AF1497" s="2">
        <f t="shared" si="23"/>
        <v>82.1</v>
      </c>
    </row>
    <row r="1498" spans="1:32" x14ac:dyDescent="0.35">
      <c r="A1498" s="19" t="s">
        <v>2031</v>
      </c>
      <c r="B1498" s="20" t="s">
        <v>32</v>
      </c>
      <c r="C1498" s="20" t="s">
        <v>0</v>
      </c>
      <c r="D1498" s="20" t="s">
        <v>2008</v>
      </c>
      <c r="E1498" s="20" t="s">
        <v>47</v>
      </c>
      <c r="F1498" s="20" t="s">
        <v>42</v>
      </c>
      <c r="G1498" s="20" t="s">
        <v>97</v>
      </c>
      <c r="H1498" s="20" t="s">
        <v>98</v>
      </c>
      <c r="I1498" s="20" t="s">
        <v>174</v>
      </c>
      <c r="J1498" s="39">
        <v>15</v>
      </c>
      <c r="K1498" s="39">
        <v>0</v>
      </c>
      <c r="L1498" s="39" t="s">
        <v>163</v>
      </c>
      <c r="M1498" s="39" t="s">
        <v>123</v>
      </c>
      <c r="N1498" s="39" t="s">
        <v>2032</v>
      </c>
      <c r="O1498" s="39">
        <v>115</v>
      </c>
      <c r="P1498" s="39">
        <v>115</v>
      </c>
      <c r="Q1498" s="39" t="s">
        <v>103</v>
      </c>
      <c r="R1498" s="39" t="s">
        <v>103</v>
      </c>
      <c r="S1498" s="39">
        <v>500</v>
      </c>
      <c r="T1498" s="39" t="s">
        <v>103</v>
      </c>
      <c r="U1498" s="39" t="s">
        <v>2034</v>
      </c>
      <c r="V1498" s="39" t="s">
        <v>130</v>
      </c>
      <c r="W1498" s="39">
        <v>0</v>
      </c>
      <c r="X1498" s="39">
        <v>10</v>
      </c>
      <c r="Y1498" s="39">
        <v>10</v>
      </c>
      <c r="Z1498" s="21">
        <v>1</v>
      </c>
      <c r="AA1498" s="22">
        <v>0.02</v>
      </c>
      <c r="AB1498" s="20">
        <v>2023</v>
      </c>
      <c r="AC1498" s="20">
        <v>2023</v>
      </c>
      <c r="AD1498" s="23" t="s">
        <v>2033</v>
      </c>
      <c r="AE1498" s="23">
        <v>46387</v>
      </c>
      <c r="AF1498" s="2">
        <f t="shared" si="23"/>
        <v>115</v>
      </c>
    </row>
    <row r="1499" spans="1:32" x14ac:dyDescent="0.35">
      <c r="A1499" s="19" t="s">
        <v>2031</v>
      </c>
      <c r="B1499" s="20" t="s">
        <v>32</v>
      </c>
      <c r="C1499" s="20" t="s">
        <v>0</v>
      </c>
      <c r="D1499" s="20" t="s">
        <v>2008</v>
      </c>
      <c r="E1499" s="20" t="s">
        <v>50</v>
      </c>
      <c r="F1499" s="20" t="s">
        <v>96</v>
      </c>
      <c r="G1499" s="20" t="s">
        <v>97</v>
      </c>
      <c r="H1499" s="20" t="s">
        <v>98</v>
      </c>
      <c r="I1499" s="20" t="s">
        <v>174</v>
      </c>
      <c r="J1499" s="39">
        <v>15</v>
      </c>
      <c r="K1499" s="39">
        <v>0</v>
      </c>
      <c r="L1499" s="39" t="s">
        <v>163</v>
      </c>
      <c r="M1499" s="39" t="s">
        <v>123</v>
      </c>
      <c r="N1499" s="39" t="s">
        <v>2032</v>
      </c>
      <c r="O1499" s="39">
        <v>110.7</v>
      </c>
      <c r="P1499" s="39">
        <v>110.7</v>
      </c>
      <c r="Q1499" s="39" t="s">
        <v>103</v>
      </c>
      <c r="R1499" s="39" t="s">
        <v>103</v>
      </c>
      <c r="S1499" s="39">
        <v>120</v>
      </c>
      <c r="T1499" s="39" t="s">
        <v>103</v>
      </c>
      <c r="U1499" s="39" t="s">
        <v>158</v>
      </c>
      <c r="V1499" s="39" t="s">
        <v>130</v>
      </c>
      <c r="W1499" s="39">
        <v>0</v>
      </c>
      <c r="X1499" s="39">
        <v>37.510000000000005</v>
      </c>
      <c r="Y1499" s="39">
        <v>37.510000000000005</v>
      </c>
      <c r="Z1499" s="21">
        <v>1</v>
      </c>
      <c r="AA1499" s="22">
        <v>0.31258333333333338</v>
      </c>
      <c r="AB1499" s="20">
        <v>2023</v>
      </c>
      <c r="AC1499" s="20">
        <v>2023</v>
      </c>
      <c r="AD1499" s="23" t="s">
        <v>2033</v>
      </c>
      <c r="AE1499" s="23">
        <v>46429</v>
      </c>
      <c r="AF1499" s="2">
        <f t="shared" si="23"/>
        <v>110.7</v>
      </c>
    </row>
    <row r="1500" spans="1:32" x14ac:dyDescent="0.35">
      <c r="A1500" s="19" t="s">
        <v>2031</v>
      </c>
      <c r="B1500" s="20" t="s">
        <v>32</v>
      </c>
      <c r="C1500" s="20" t="s">
        <v>0</v>
      </c>
      <c r="D1500" s="20" t="s">
        <v>2008</v>
      </c>
      <c r="E1500" s="20" t="s">
        <v>25</v>
      </c>
      <c r="F1500" s="20" t="s">
        <v>96</v>
      </c>
      <c r="G1500" s="20" t="s">
        <v>97</v>
      </c>
      <c r="H1500" s="20" t="s">
        <v>98</v>
      </c>
      <c r="I1500" s="20" t="s">
        <v>174</v>
      </c>
      <c r="J1500" s="39">
        <v>15</v>
      </c>
      <c r="K1500" s="39">
        <v>0</v>
      </c>
      <c r="L1500" s="39" t="s">
        <v>163</v>
      </c>
      <c r="M1500" s="39" t="s">
        <v>123</v>
      </c>
      <c r="N1500" s="39" t="s">
        <v>2032</v>
      </c>
      <c r="O1500" s="39">
        <v>70.7</v>
      </c>
      <c r="P1500" s="39">
        <v>70.7</v>
      </c>
      <c r="Q1500" s="39" t="s">
        <v>103</v>
      </c>
      <c r="R1500" s="39" t="s">
        <v>103</v>
      </c>
      <c r="S1500" s="39">
        <v>500</v>
      </c>
      <c r="T1500" s="39" t="s">
        <v>103</v>
      </c>
      <c r="U1500" s="39" t="s">
        <v>104</v>
      </c>
      <c r="V1500" s="39" t="s">
        <v>130</v>
      </c>
      <c r="W1500" s="39">
        <v>0</v>
      </c>
      <c r="X1500" s="39">
        <v>450</v>
      </c>
      <c r="Y1500" s="39">
        <v>450</v>
      </c>
      <c r="Z1500" s="21">
        <v>1</v>
      </c>
      <c r="AA1500" s="22">
        <v>0.9</v>
      </c>
      <c r="AB1500" s="20">
        <v>2023</v>
      </c>
      <c r="AC1500" s="20">
        <v>2023</v>
      </c>
      <c r="AD1500" s="23" t="s">
        <v>2033</v>
      </c>
      <c r="AE1500" s="23">
        <v>46387</v>
      </c>
      <c r="AF1500" s="2">
        <f t="shared" si="23"/>
        <v>70.7</v>
      </c>
    </row>
    <row r="1501" spans="1:32" x14ac:dyDescent="0.35">
      <c r="A1501" s="19" t="s">
        <v>2035</v>
      </c>
      <c r="B1501" s="20" t="s">
        <v>348</v>
      </c>
      <c r="C1501" s="20" t="s">
        <v>2036</v>
      </c>
      <c r="D1501" s="20" t="s">
        <v>2008</v>
      </c>
      <c r="E1501" s="20" t="s">
        <v>25</v>
      </c>
      <c r="F1501" s="20" t="s">
        <v>96</v>
      </c>
      <c r="G1501" s="20" t="s">
        <v>112</v>
      </c>
      <c r="H1501" s="20" t="s">
        <v>99</v>
      </c>
      <c r="I1501" s="20" t="s">
        <v>99</v>
      </c>
      <c r="J1501" s="39" t="s">
        <v>103</v>
      </c>
      <c r="K1501" s="39" t="s">
        <v>103</v>
      </c>
      <c r="L1501" s="39">
        <v>0</v>
      </c>
      <c r="M1501" s="39" t="s">
        <v>99</v>
      </c>
      <c r="N1501" s="39" t="s">
        <v>2037</v>
      </c>
      <c r="O1501" s="39" t="s">
        <v>103</v>
      </c>
      <c r="P1501" s="39" t="s">
        <v>103</v>
      </c>
      <c r="Q1501" s="39" t="s">
        <v>103</v>
      </c>
      <c r="R1501" s="39" t="s">
        <v>103</v>
      </c>
      <c r="S1501" s="39">
        <v>20</v>
      </c>
      <c r="T1501" s="39" t="s">
        <v>103</v>
      </c>
      <c r="U1501" s="39" t="s">
        <v>104</v>
      </c>
      <c r="V1501" s="39" t="s">
        <v>171</v>
      </c>
      <c r="W1501" s="39" t="s">
        <v>103</v>
      </c>
      <c r="X1501" s="39" t="s">
        <v>103</v>
      </c>
      <c r="Y1501" s="39" t="s">
        <v>103</v>
      </c>
      <c r="Z1501" s="21" t="s">
        <v>103</v>
      </c>
      <c r="AA1501" s="22" t="s">
        <v>103</v>
      </c>
      <c r="AB1501" s="20">
        <v>2024</v>
      </c>
      <c r="AC1501" s="20">
        <v>2024</v>
      </c>
      <c r="AD1501" s="23" t="s">
        <v>103</v>
      </c>
      <c r="AE1501" s="23" t="s">
        <v>103</v>
      </c>
      <c r="AF1501" s="2" t="str">
        <f t="shared" si="23"/>
        <v/>
      </c>
    </row>
    <row r="1502" spans="1:32" x14ac:dyDescent="0.35">
      <c r="A1502" s="19" t="s">
        <v>2038</v>
      </c>
      <c r="B1502" s="20" t="s">
        <v>32</v>
      </c>
      <c r="C1502" s="20" t="s">
        <v>4</v>
      </c>
      <c r="D1502" s="20" t="s">
        <v>2008</v>
      </c>
      <c r="E1502" s="20" t="s">
        <v>37</v>
      </c>
      <c r="F1502" s="20" t="s">
        <v>96</v>
      </c>
      <c r="G1502" s="20" t="s">
        <v>97</v>
      </c>
      <c r="H1502" s="20" t="s">
        <v>99</v>
      </c>
      <c r="I1502" s="20" t="s">
        <v>99</v>
      </c>
      <c r="J1502" s="39">
        <v>20</v>
      </c>
      <c r="K1502" s="39">
        <v>0</v>
      </c>
      <c r="L1502" s="39" t="s">
        <v>2039</v>
      </c>
      <c r="M1502" s="39" t="s">
        <v>123</v>
      </c>
      <c r="N1502" s="39" t="s">
        <v>103</v>
      </c>
      <c r="O1502" s="39">
        <v>138.86000000000001</v>
      </c>
      <c r="P1502" s="39">
        <v>71.301668806161757</v>
      </c>
      <c r="Q1502" s="39" t="s">
        <v>103</v>
      </c>
      <c r="R1502" s="39" t="s">
        <v>103</v>
      </c>
      <c r="S1502" s="39" t="s">
        <v>103</v>
      </c>
      <c r="T1502" s="39" t="s">
        <v>103</v>
      </c>
      <c r="U1502" s="39" t="s">
        <v>207</v>
      </c>
      <c r="V1502" s="39" t="s">
        <v>99</v>
      </c>
      <c r="W1502" s="39">
        <v>0</v>
      </c>
      <c r="X1502" s="39">
        <v>97</v>
      </c>
      <c r="Y1502" s="39">
        <v>97</v>
      </c>
      <c r="Z1502" s="21">
        <v>1</v>
      </c>
      <c r="AA1502" s="22" t="s">
        <v>106</v>
      </c>
      <c r="AB1502" s="20">
        <v>2007</v>
      </c>
      <c r="AC1502" s="20" t="s">
        <v>103</v>
      </c>
      <c r="AD1502" s="23" t="s">
        <v>103</v>
      </c>
      <c r="AE1502" s="23">
        <v>40209</v>
      </c>
      <c r="AF1502" s="2">
        <f t="shared" si="23"/>
        <v>71.301668806161757</v>
      </c>
    </row>
    <row r="1503" spans="1:32" x14ac:dyDescent="0.35">
      <c r="A1503" s="19" t="s">
        <v>2040</v>
      </c>
      <c r="B1503" s="20" t="s">
        <v>32</v>
      </c>
      <c r="C1503" s="20" t="s">
        <v>4</v>
      </c>
      <c r="D1503" s="20" t="s">
        <v>2008</v>
      </c>
      <c r="E1503" s="20" t="s">
        <v>37</v>
      </c>
      <c r="F1503" s="20" t="s">
        <v>96</v>
      </c>
      <c r="G1503" s="20" t="s">
        <v>97</v>
      </c>
      <c r="H1503" s="20" t="s">
        <v>99</v>
      </c>
      <c r="I1503" s="20" t="s">
        <v>99</v>
      </c>
      <c r="J1503" s="39">
        <v>15</v>
      </c>
      <c r="K1503" s="39">
        <v>0</v>
      </c>
      <c r="L1503" s="39" t="s">
        <v>2039</v>
      </c>
      <c r="M1503" s="39" t="s">
        <v>123</v>
      </c>
      <c r="N1503" s="39" t="s">
        <v>103</v>
      </c>
      <c r="O1503" s="39">
        <v>137.06</v>
      </c>
      <c r="P1503" s="39">
        <v>70.37740693196406</v>
      </c>
      <c r="Q1503" s="39" t="s">
        <v>103</v>
      </c>
      <c r="R1503" s="39" t="s">
        <v>103</v>
      </c>
      <c r="S1503" s="39" t="s">
        <v>103</v>
      </c>
      <c r="T1503" s="39" t="s">
        <v>103</v>
      </c>
      <c r="U1503" s="39" t="s">
        <v>207</v>
      </c>
      <c r="V1503" s="39" t="s">
        <v>99</v>
      </c>
      <c r="W1503" s="39">
        <v>0</v>
      </c>
      <c r="X1503" s="39">
        <v>61</v>
      </c>
      <c r="Y1503" s="39">
        <v>61</v>
      </c>
      <c r="Z1503" s="21">
        <v>1</v>
      </c>
      <c r="AA1503" s="22" t="s">
        <v>106</v>
      </c>
      <c r="AB1503" s="20">
        <v>2007</v>
      </c>
      <c r="AC1503" s="20" t="s">
        <v>103</v>
      </c>
      <c r="AD1503" s="23" t="s">
        <v>103</v>
      </c>
      <c r="AE1503" s="23">
        <v>40544</v>
      </c>
      <c r="AF1503" s="2">
        <f t="shared" si="23"/>
        <v>70.37740693196406</v>
      </c>
    </row>
    <row r="1504" spans="1:32" x14ac:dyDescent="0.35">
      <c r="A1504" s="19" t="s">
        <v>2041</v>
      </c>
      <c r="B1504" s="20" t="s">
        <v>32</v>
      </c>
      <c r="C1504" s="20" t="s">
        <v>4</v>
      </c>
      <c r="D1504" s="20" t="s">
        <v>2008</v>
      </c>
      <c r="E1504" s="20" t="s">
        <v>50</v>
      </c>
      <c r="F1504" s="20" t="s">
        <v>96</v>
      </c>
      <c r="G1504" s="20" t="s">
        <v>97</v>
      </c>
      <c r="H1504" s="20" t="s">
        <v>99</v>
      </c>
      <c r="I1504" s="20" t="s">
        <v>99</v>
      </c>
      <c r="J1504" s="39">
        <v>20</v>
      </c>
      <c r="K1504" s="39">
        <v>0</v>
      </c>
      <c r="L1504" s="39" t="s">
        <v>2039</v>
      </c>
      <c r="M1504" s="39" t="s">
        <v>123</v>
      </c>
      <c r="N1504" s="39" t="s">
        <v>103</v>
      </c>
      <c r="O1504" s="39">
        <v>134.99</v>
      </c>
      <c r="P1504" s="39">
        <v>73.507950337617075</v>
      </c>
      <c r="Q1504" s="39" t="s">
        <v>103</v>
      </c>
      <c r="R1504" s="39" t="s">
        <v>103</v>
      </c>
      <c r="S1504" s="39" t="s">
        <v>103</v>
      </c>
      <c r="T1504" s="39" t="s">
        <v>103</v>
      </c>
      <c r="U1504" s="39" t="s">
        <v>158</v>
      </c>
      <c r="V1504" s="39" t="s">
        <v>99</v>
      </c>
      <c r="W1504" s="39">
        <v>0</v>
      </c>
      <c r="X1504" s="39">
        <v>541</v>
      </c>
      <c r="Y1504" s="39">
        <v>541</v>
      </c>
      <c r="Z1504" s="21">
        <v>1</v>
      </c>
      <c r="AA1504" s="22" t="s">
        <v>106</v>
      </c>
      <c r="AB1504" s="20">
        <v>2008</v>
      </c>
      <c r="AC1504" s="20" t="s">
        <v>103</v>
      </c>
      <c r="AD1504" s="23" t="s">
        <v>103</v>
      </c>
      <c r="AE1504" s="23">
        <v>40209</v>
      </c>
      <c r="AF1504" s="2">
        <f t="shared" si="23"/>
        <v>73.507950337617075</v>
      </c>
    </row>
    <row r="1505" spans="1:32" x14ac:dyDescent="0.35">
      <c r="A1505" s="19" t="s">
        <v>2042</v>
      </c>
      <c r="B1505" s="20" t="s">
        <v>32</v>
      </c>
      <c r="C1505" s="20" t="s">
        <v>4</v>
      </c>
      <c r="D1505" s="20" t="s">
        <v>2008</v>
      </c>
      <c r="E1505" s="20" t="s">
        <v>37</v>
      </c>
      <c r="F1505" s="20" t="s">
        <v>96</v>
      </c>
      <c r="G1505" s="20" t="s">
        <v>97</v>
      </c>
      <c r="H1505" s="20" t="s">
        <v>99</v>
      </c>
      <c r="I1505" s="20" t="s">
        <v>99</v>
      </c>
      <c r="J1505" s="39">
        <v>15</v>
      </c>
      <c r="K1505" s="39">
        <v>0</v>
      </c>
      <c r="L1505" s="39" t="s">
        <v>2039</v>
      </c>
      <c r="M1505" s="39" t="s">
        <v>123</v>
      </c>
      <c r="N1505" s="39" t="s">
        <v>103</v>
      </c>
      <c r="O1505" s="39">
        <v>60.86</v>
      </c>
      <c r="P1505" s="39">
        <v>33.140927902417772</v>
      </c>
      <c r="Q1505" s="39" t="s">
        <v>103</v>
      </c>
      <c r="R1505" s="39">
        <v>0</v>
      </c>
      <c r="S1505" s="39">
        <v>1086</v>
      </c>
      <c r="T1505" s="39" t="s">
        <v>103</v>
      </c>
      <c r="U1505" s="39" t="s">
        <v>207</v>
      </c>
      <c r="V1505" s="39" t="s">
        <v>99</v>
      </c>
      <c r="W1505" s="39">
        <v>4415040</v>
      </c>
      <c r="X1505" s="39">
        <v>31.488</v>
      </c>
      <c r="Y1505" s="39">
        <v>31.488</v>
      </c>
      <c r="Z1505" s="21">
        <v>1</v>
      </c>
      <c r="AA1505" s="22">
        <v>2.8994475138121548E-2</v>
      </c>
      <c r="AB1505" s="20">
        <v>2008</v>
      </c>
      <c r="AC1505" s="20" t="s">
        <v>103</v>
      </c>
      <c r="AD1505" s="23" t="s">
        <v>103</v>
      </c>
      <c r="AE1505" s="23" t="s">
        <v>103</v>
      </c>
      <c r="AF1505" s="2">
        <f t="shared" si="23"/>
        <v>33.140927902417772</v>
      </c>
    </row>
    <row r="1506" spans="1:32" x14ac:dyDescent="0.35">
      <c r="A1506" s="19" t="s">
        <v>2043</v>
      </c>
      <c r="B1506" s="20" t="s">
        <v>32</v>
      </c>
      <c r="C1506" s="20" t="s">
        <v>4</v>
      </c>
      <c r="D1506" s="20" t="s">
        <v>2008</v>
      </c>
      <c r="E1506" s="20" t="s">
        <v>37</v>
      </c>
      <c r="F1506" s="20" t="s">
        <v>96</v>
      </c>
      <c r="G1506" s="20" t="s">
        <v>97</v>
      </c>
      <c r="H1506" s="20" t="s">
        <v>99</v>
      </c>
      <c r="I1506" s="20" t="s">
        <v>99</v>
      </c>
      <c r="J1506" s="39">
        <v>15</v>
      </c>
      <c r="K1506" s="39">
        <v>0</v>
      </c>
      <c r="L1506" s="39" t="s">
        <v>2039</v>
      </c>
      <c r="M1506" s="39" t="s">
        <v>123</v>
      </c>
      <c r="N1506" s="39" t="s">
        <v>103</v>
      </c>
      <c r="O1506" s="39">
        <v>58.84</v>
      </c>
      <c r="P1506" s="39">
        <v>29.481912015231988</v>
      </c>
      <c r="Q1506" s="39" t="s">
        <v>103</v>
      </c>
      <c r="R1506" s="39">
        <v>0</v>
      </c>
      <c r="S1506" s="39">
        <v>1086</v>
      </c>
      <c r="T1506" s="39" t="s">
        <v>103</v>
      </c>
      <c r="U1506" s="39" t="s">
        <v>207</v>
      </c>
      <c r="V1506" s="39" t="s">
        <v>99</v>
      </c>
      <c r="W1506" s="39">
        <v>64473600</v>
      </c>
      <c r="X1506" s="39">
        <v>31.488</v>
      </c>
      <c r="Y1506" s="39">
        <v>31.488</v>
      </c>
      <c r="Z1506" s="21">
        <v>1</v>
      </c>
      <c r="AA1506" s="22">
        <v>2.8994475138121548E-2</v>
      </c>
      <c r="AB1506" s="20">
        <v>2009</v>
      </c>
      <c r="AC1506" s="20" t="s">
        <v>103</v>
      </c>
      <c r="AD1506" s="23" t="s">
        <v>103</v>
      </c>
      <c r="AE1506" s="23" t="s">
        <v>103</v>
      </c>
      <c r="AF1506" s="2">
        <f t="shared" si="23"/>
        <v>29.481912015231988</v>
      </c>
    </row>
    <row r="1507" spans="1:32" x14ac:dyDescent="0.35">
      <c r="A1507" s="19" t="s">
        <v>2044</v>
      </c>
      <c r="B1507" s="20" t="s">
        <v>32</v>
      </c>
      <c r="C1507" s="20" t="s">
        <v>4</v>
      </c>
      <c r="D1507" s="20" t="s">
        <v>2008</v>
      </c>
      <c r="E1507" s="20" t="s">
        <v>37</v>
      </c>
      <c r="F1507" s="20" t="s">
        <v>96</v>
      </c>
      <c r="G1507" s="20" t="s">
        <v>97</v>
      </c>
      <c r="H1507" s="20" t="s">
        <v>99</v>
      </c>
      <c r="I1507" s="20" t="s">
        <v>99</v>
      </c>
      <c r="J1507" s="39">
        <v>20</v>
      </c>
      <c r="K1507" s="39">
        <v>0</v>
      </c>
      <c r="L1507" s="39" t="s">
        <v>2039</v>
      </c>
      <c r="M1507" s="39" t="s">
        <v>123</v>
      </c>
      <c r="N1507" s="39" t="s">
        <v>103</v>
      </c>
      <c r="O1507" s="39">
        <v>137.91999999999999</v>
      </c>
      <c r="P1507" s="39">
        <v>78.34138028969042</v>
      </c>
      <c r="Q1507" s="39" t="s">
        <v>103</v>
      </c>
      <c r="R1507" s="39" t="s">
        <v>103</v>
      </c>
      <c r="S1507" s="39" t="s">
        <v>103</v>
      </c>
      <c r="T1507" s="39" t="s">
        <v>103</v>
      </c>
      <c r="U1507" s="39" t="s">
        <v>207</v>
      </c>
      <c r="V1507" s="39" t="s">
        <v>99</v>
      </c>
      <c r="W1507" s="39">
        <v>0</v>
      </c>
      <c r="X1507" s="39">
        <v>90</v>
      </c>
      <c r="Y1507" s="39">
        <v>90</v>
      </c>
      <c r="Z1507" s="21">
        <v>1</v>
      </c>
      <c r="AA1507" s="22" t="s">
        <v>106</v>
      </c>
      <c r="AB1507" s="20">
        <v>2010</v>
      </c>
      <c r="AC1507" s="20" t="s">
        <v>103</v>
      </c>
      <c r="AD1507" s="23" t="s">
        <v>103</v>
      </c>
      <c r="AE1507" s="23">
        <v>41305</v>
      </c>
      <c r="AF1507" s="2">
        <f t="shared" si="23"/>
        <v>78.34138028969042</v>
      </c>
    </row>
    <row r="1508" spans="1:32" x14ac:dyDescent="0.35">
      <c r="A1508" s="19" t="s">
        <v>2045</v>
      </c>
      <c r="B1508" s="20" t="s">
        <v>32</v>
      </c>
      <c r="C1508" s="20" t="s">
        <v>4</v>
      </c>
      <c r="D1508" s="20" t="s">
        <v>2008</v>
      </c>
      <c r="E1508" s="20" t="s">
        <v>50</v>
      </c>
      <c r="F1508" s="20" t="s">
        <v>96</v>
      </c>
      <c r="G1508" s="20" t="s">
        <v>97</v>
      </c>
      <c r="H1508" s="20" t="s">
        <v>99</v>
      </c>
      <c r="I1508" s="20" t="s">
        <v>99</v>
      </c>
      <c r="J1508" s="39">
        <v>20</v>
      </c>
      <c r="K1508" s="39">
        <v>0</v>
      </c>
      <c r="L1508" s="39" t="s">
        <v>2039</v>
      </c>
      <c r="M1508" s="39" t="s">
        <v>123</v>
      </c>
      <c r="N1508" s="39" t="s">
        <v>103</v>
      </c>
      <c r="O1508" s="39">
        <v>146.47</v>
      </c>
      <c r="P1508" s="39">
        <v>83.197955126384556</v>
      </c>
      <c r="Q1508" s="39" t="s">
        <v>103</v>
      </c>
      <c r="R1508" s="39" t="s">
        <v>103</v>
      </c>
      <c r="S1508" s="39" t="s">
        <v>103</v>
      </c>
      <c r="T1508" s="39" t="s">
        <v>103</v>
      </c>
      <c r="U1508" s="39" t="s">
        <v>158</v>
      </c>
      <c r="V1508" s="39" t="s">
        <v>99</v>
      </c>
      <c r="W1508" s="39">
        <v>0</v>
      </c>
      <c r="X1508" s="39">
        <v>107</v>
      </c>
      <c r="Y1508" s="39">
        <v>107</v>
      </c>
      <c r="Z1508" s="21">
        <v>1</v>
      </c>
      <c r="AA1508" s="22" t="s">
        <v>106</v>
      </c>
      <c r="AB1508" s="20">
        <v>2010</v>
      </c>
      <c r="AC1508" s="20" t="s">
        <v>103</v>
      </c>
      <c r="AD1508" s="23" t="s">
        <v>103</v>
      </c>
      <c r="AE1508" s="23">
        <v>41305</v>
      </c>
      <c r="AF1508" s="2">
        <f t="shared" si="23"/>
        <v>83.197955126384556</v>
      </c>
    </row>
    <row r="1509" spans="1:32" x14ac:dyDescent="0.35">
      <c r="A1509" s="19" t="s">
        <v>2046</v>
      </c>
      <c r="B1509" s="20" t="s">
        <v>32</v>
      </c>
      <c r="C1509" s="20" t="s">
        <v>4</v>
      </c>
      <c r="D1509" s="20" t="s">
        <v>2008</v>
      </c>
      <c r="E1509" s="20" t="s">
        <v>26</v>
      </c>
      <c r="F1509" s="20" t="s">
        <v>96</v>
      </c>
      <c r="G1509" s="20" t="s">
        <v>97</v>
      </c>
      <c r="H1509" s="20" t="s">
        <v>99</v>
      </c>
      <c r="I1509" s="20" t="s">
        <v>99</v>
      </c>
      <c r="J1509" s="39">
        <v>30</v>
      </c>
      <c r="K1509" s="39">
        <v>0</v>
      </c>
      <c r="L1509" s="39" t="s">
        <v>2039</v>
      </c>
      <c r="M1509" s="39" t="s">
        <v>123</v>
      </c>
      <c r="N1509" s="39" t="s">
        <v>103</v>
      </c>
      <c r="O1509" s="39">
        <v>148.38999999999999</v>
      </c>
      <c r="P1509" s="39">
        <v>84.288554387957959</v>
      </c>
      <c r="Q1509" s="39" t="s">
        <v>103</v>
      </c>
      <c r="R1509" s="39" t="s">
        <v>103</v>
      </c>
      <c r="S1509" s="39" t="s">
        <v>103</v>
      </c>
      <c r="T1509" s="39" t="s">
        <v>103</v>
      </c>
      <c r="U1509" s="39" t="s">
        <v>109</v>
      </c>
      <c r="V1509" s="39" t="s">
        <v>99</v>
      </c>
      <c r="W1509" s="39">
        <v>132015959.99999999</v>
      </c>
      <c r="X1509" s="39">
        <v>1805.7</v>
      </c>
      <c r="Y1509" s="39">
        <v>1805.7</v>
      </c>
      <c r="Z1509" s="21">
        <v>1</v>
      </c>
      <c r="AA1509" s="22" t="s">
        <v>106</v>
      </c>
      <c r="AB1509" s="20">
        <v>2010</v>
      </c>
      <c r="AC1509" s="20" t="s">
        <v>103</v>
      </c>
      <c r="AD1509" s="23" t="s">
        <v>103</v>
      </c>
      <c r="AE1509" s="23">
        <v>40086</v>
      </c>
      <c r="AF1509" s="2">
        <f t="shared" si="23"/>
        <v>84.288554387957959</v>
      </c>
    </row>
    <row r="1510" spans="1:32" x14ac:dyDescent="0.35">
      <c r="A1510" s="19" t="s">
        <v>2047</v>
      </c>
      <c r="B1510" s="20" t="s">
        <v>32</v>
      </c>
      <c r="C1510" s="20" t="s">
        <v>4</v>
      </c>
      <c r="D1510" s="20" t="s">
        <v>2008</v>
      </c>
      <c r="E1510" s="20" t="s">
        <v>37</v>
      </c>
      <c r="F1510" s="20" t="s">
        <v>96</v>
      </c>
      <c r="G1510" s="20" t="s">
        <v>97</v>
      </c>
      <c r="H1510" s="20" t="s">
        <v>99</v>
      </c>
      <c r="I1510" s="20" t="s">
        <v>99</v>
      </c>
      <c r="J1510" s="39">
        <v>15</v>
      </c>
      <c r="K1510" s="39">
        <v>0</v>
      </c>
      <c r="L1510" s="39" t="s">
        <v>2039</v>
      </c>
      <c r="M1510" s="39" t="s">
        <v>123</v>
      </c>
      <c r="N1510" s="39" t="s">
        <v>103</v>
      </c>
      <c r="O1510" s="39">
        <v>134.47</v>
      </c>
      <c r="P1510" s="39">
        <v>76.381709741550694</v>
      </c>
      <c r="Q1510" s="39" t="s">
        <v>103</v>
      </c>
      <c r="R1510" s="39" t="s">
        <v>103</v>
      </c>
      <c r="S1510" s="39" t="s">
        <v>103</v>
      </c>
      <c r="T1510" s="39" t="s">
        <v>103</v>
      </c>
      <c r="U1510" s="39" t="s">
        <v>207</v>
      </c>
      <c r="V1510" s="39" t="s">
        <v>99</v>
      </c>
      <c r="W1510" s="39">
        <v>0</v>
      </c>
      <c r="X1510" s="39">
        <v>648</v>
      </c>
      <c r="Y1510" s="39">
        <v>648</v>
      </c>
      <c r="Z1510" s="21">
        <v>1</v>
      </c>
      <c r="AA1510" s="22" t="s">
        <v>106</v>
      </c>
      <c r="AB1510" s="20">
        <v>2010</v>
      </c>
      <c r="AC1510" s="20" t="s">
        <v>103</v>
      </c>
      <c r="AD1510" s="23" t="s">
        <v>103</v>
      </c>
      <c r="AE1510" s="23" t="s">
        <v>103</v>
      </c>
      <c r="AF1510" s="2">
        <f t="shared" si="23"/>
        <v>76.381709741550694</v>
      </c>
    </row>
    <row r="1511" spans="1:32" x14ac:dyDescent="0.35">
      <c r="A1511" s="19" t="s">
        <v>2048</v>
      </c>
      <c r="B1511" s="20" t="s">
        <v>32</v>
      </c>
      <c r="C1511" s="20" t="s">
        <v>4</v>
      </c>
      <c r="D1511" s="20" t="s">
        <v>2008</v>
      </c>
      <c r="E1511" s="20" t="s">
        <v>50</v>
      </c>
      <c r="F1511" s="20"/>
      <c r="G1511" s="20" t="s">
        <v>97</v>
      </c>
      <c r="H1511" s="20" t="s">
        <v>99</v>
      </c>
      <c r="I1511" s="20" t="s">
        <v>99</v>
      </c>
      <c r="J1511" s="39">
        <v>30</v>
      </c>
      <c r="K1511" s="39">
        <v>0</v>
      </c>
      <c r="L1511" s="39" t="s">
        <v>2039</v>
      </c>
      <c r="M1511" s="39" t="s">
        <v>123</v>
      </c>
      <c r="N1511" s="39" t="s">
        <v>103</v>
      </c>
      <c r="O1511" s="39">
        <v>130.72999999999999</v>
      </c>
      <c r="P1511" s="39">
        <v>74.257313263277467</v>
      </c>
      <c r="Q1511" s="39" t="s">
        <v>103</v>
      </c>
      <c r="R1511" s="39" t="s">
        <v>103</v>
      </c>
      <c r="S1511" s="39" t="s">
        <v>103</v>
      </c>
      <c r="T1511" s="39" t="s">
        <v>103</v>
      </c>
      <c r="U1511" s="39" t="s">
        <v>158</v>
      </c>
      <c r="V1511" s="39" t="s">
        <v>99</v>
      </c>
      <c r="W1511" s="39">
        <v>0</v>
      </c>
      <c r="X1511" s="39">
        <v>30</v>
      </c>
      <c r="Y1511" s="39">
        <v>30</v>
      </c>
      <c r="Z1511" s="21">
        <v>1</v>
      </c>
      <c r="AA1511" s="22" t="s">
        <v>106</v>
      </c>
      <c r="AB1511" s="20">
        <v>2010</v>
      </c>
      <c r="AC1511" s="20" t="s">
        <v>103</v>
      </c>
      <c r="AD1511" s="23" t="s">
        <v>103</v>
      </c>
      <c r="AE1511" s="23" t="s">
        <v>103</v>
      </c>
      <c r="AF1511" s="2">
        <f t="shared" si="23"/>
        <v>74.257313263277467</v>
      </c>
    </row>
    <row r="1512" spans="1:32" x14ac:dyDescent="0.35">
      <c r="A1512" s="19" t="s">
        <v>2049</v>
      </c>
      <c r="B1512" s="20" t="s">
        <v>32</v>
      </c>
      <c r="C1512" s="20" t="s">
        <v>4</v>
      </c>
      <c r="D1512" s="20" t="s">
        <v>2008</v>
      </c>
      <c r="E1512" s="20" t="s">
        <v>26</v>
      </c>
      <c r="F1512" s="20"/>
      <c r="G1512" s="20" t="s">
        <v>97</v>
      </c>
      <c r="H1512" s="20" t="s">
        <v>99</v>
      </c>
      <c r="I1512" s="20" t="s">
        <v>99</v>
      </c>
      <c r="J1512" s="39">
        <v>20</v>
      </c>
      <c r="K1512" s="39">
        <v>0</v>
      </c>
      <c r="L1512" s="39" t="s">
        <v>2039</v>
      </c>
      <c r="M1512" s="39" t="s">
        <v>123</v>
      </c>
      <c r="N1512" s="39" t="s">
        <v>103</v>
      </c>
      <c r="O1512" s="39">
        <v>122.69</v>
      </c>
      <c r="P1512" s="39">
        <v>69.690428855438796</v>
      </c>
      <c r="Q1512" s="39" t="s">
        <v>103</v>
      </c>
      <c r="R1512" s="39" t="s">
        <v>103</v>
      </c>
      <c r="S1512" s="39" t="s">
        <v>103</v>
      </c>
      <c r="T1512" s="39" t="s">
        <v>103</v>
      </c>
      <c r="U1512" s="39" t="s">
        <v>109</v>
      </c>
      <c r="V1512" s="39" t="s">
        <v>99</v>
      </c>
      <c r="W1512" s="39">
        <v>0</v>
      </c>
      <c r="X1512" s="39">
        <v>528</v>
      </c>
      <c r="Y1512" s="39">
        <v>528</v>
      </c>
      <c r="Z1512" s="21">
        <v>1</v>
      </c>
      <c r="AA1512" s="22" t="s">
        <v>106</v>
      </c>
      <c r="AB1512" s="20">
        <v>2010</v>
      </c>
      <c r="AC1512" s="20" t="s">
        <v>103</v>
      </c>
      <c r="AD1512" s="23" t="s">
        <v>103</v>
      </c>
      <c r="AE1512" s="23" t="s">
        <v>103</v>
      </c>
      <c r="AF1512" s="2">
        <f t="shared" si="23"/>
        <v>69.690428855438796</v>
      </c>
    </row>
    <row r="1513" spans="1:32" x14ac:dyDescent="0.35">
      <c r="A1513" s="19" t="s">
        <v>2050</v>
      </c>
      <c r="B1513" s="20" t="s">
        <v>32</v>
      </c>
      <c r="C1513" s="20" t="s">
        <v>4</v>
      </c>
      <c r="D1513" s="20" t="s">
        <v>2008</v>
      </c>
      <c r="E1513" s="20" t="s">
        <v>26</v>
      </c>
      <c r="F1513" s="20"/>
      <c r="G1513" s="20" t="s">
        <v>97</v>
      </c>
      <c r="H1513" s="20" t="s">
        <v>99</v>
      </c>
      <c r="I1513" s="20" t="s">
        <v>99</v>
      </c>
      <c r="J1513" s="39">
        <v>20</v>
      </c>
      <c r="K1513" s="39">
        <v>0</v>
      </c>
      <c r="L1513" s="39" t="s">
        <v>2039</v>
      </c>
      <c r="M1513" s="39" t="s">
        <v>123</v>
      </c>
      <c r="N1513" s="39" t="s">
        <v>103</v>
      </c>
      <c r="O1513" s="39">
        <v>134.46</v>
      </c>
      <c r="P1513" s="39">
        <v>80.30818849668519</v>
      </c>
      <c r="Q1513" s="39" t="s">
        <v>103</v>
      </c>
      <c r="R1513" s="39" t="s">
        <v>103</v>
      </c>
      <c r="S1513" s="39" t="s">
        <v>103</v>
      </c>
      <c r="T1513" s="39" t="s">
        <v>103</v>
      </c>
      <c r="U1513" s="39" t="s">
        <v>109</v>
      </c>
      <c r="V1513" s="39" t="s">
        <v>99</v>
      </c>
      <c r="W1513" s="39">
        <v>0</v>
      </c>
      <c r="X1513" s="39">
        <v>1518</v>
      </c>
      <c r="Y1513" s="39">
        <v>1518</v>
      </c>
      <c r="Z1513" s="21">
        <v>1</v>
      </c>
      <c r="AA1513" s="22" t="s">
        <v>106</v>
      </c>
      <c r="AB1513" s="20">
        <v>2011</v>
      </c>
      <c r="AC1513" s="20" t="s">
        <v>103</v>
      </c>
      <c r="AD1513" s="23" t="s">
        <v>103</v>
      </c>
      <c r="AE1513" s="23">
        <v>41305</v>
      </c>
      <c r="AF1513" s="2">
        <f t="shared" si="23"/>
        <v>80.30818849668519</v>
      </c>
    </row>
    <row r="1514" spans="1:32" x14ac:dyDescent="0.35">
      <c r="A1514" s="19" t="s">
        <v>2051</v>
      </c>
      <c r="B1514" s="20" t="s">
        <v>32</v>
      </c>
      <c r="C1514" s="20" t="s">
        <v>4</v>
      </c>
      <c r="D1514" s="20" t="s">
        <v>2008</v>
      </c>
      <c r="E1514" s="20" t="s">
        <v>37</v>
      </c>
      <c r="F1514" s="20"/>
      <c r="G1514" s="20" t="s">
        <v>97</v>
      </c>
      <c r="H1514" s="20" t="s">
        <v>99</v>
      </c>
      <c r="I1514" s="20" t="s">
        <v>99</v>
      </c>
      <c r="J1514" s="39">
        <v>20</v>
      </c>
      <c r="K1514" s="39">
        <v>0</v>
      </c>
      <c r="L1514" s="39" t="s">
        <v>2039</v>
      </c>
      <c r="M1514" s="39" t="s">
        <v>123</v>
      </c>
      <c r="N1514" s="39" t="s">
        <v>103</v>
      </c>
      <c r="O1514" s="39">
        <v>99.36</v>
      </c>
      <c r="P1514" s="39">
        <v>59.344203547751299</v>
      </c>
      <c r="Q1514" s="39" t="s">
        <v>103</v>
      </c>
      <c r="R1514" s="39" t="s">
        <v>103</v>
      </c>
      <c r="S1514" s="39" t="s">
        <v>103</v>
      </c>
      <c r="T1514" s="39" t="s">
        <v>103</v>
      </c>
      <c r="U1514" s="39" t="s">
        <v>207</v>
      </c>
      <c r="V1514" s="39" t="s">
        <v>99</v>
      </c>
      <c r="W1514" s="39">
        <v>0</v>
      </c>
      <c r="X1514" s="39">
        <v>327</v>
      </c>
      <c r="Y1514" s="39">
        <v>327</v>
      </c>
      <c r="Z1514" s="21">
        <v>1</v>
      </c>
      <c r="AA1514" s="22" t="s">
        <v>106</v>
      </c>
      <c r="AB1514" s="20">
        <v>2011</v>
      </c>
      <c r="AC1514" s="20" t="s">
        <v>103</v>
      </c>
      <c r="AD1514" s="23" t="s">
        <v>103</v>
      </c>
      <c r="AE1514" s="23">
        <v>41821</v>
      </c>
      <c r="AF1514" s="2">
        <f t="shared" si="23"/>
        <v>59.344203547751299</v>
      </c>
    </row>
    <row r="1515" spans="1:32" x14ac:dyDescent="0.35">
      <c r="A1515" s="19" t="s">
        <v>2052</v>
      </c>
      <c r="B1515" s="20" t="s">
        <v>32</v>
      </c>
      <c r="C1515" s="20" t="s">
        <v>4</v>
      </c>
      <c r="D1515" s="20" t="s">
        <v>2008</v>
      </c>
      <c r="E1515" s="20" t="s">
        <v>26</v>
      </c>
      <c r="F1515" s="20"/>
      <c r="G1515" s="20" t="s">
        <v>97</v>
      </c>
      <c r="H1515" s="20" t="s">
        <v>99</v>
      </c>
      <c r="I1515" s="20" t="s">
        <v>99</v>
      </c>
      <c r="J1515" s="39">
        <v>20</v>
      </c>
      <c r="K1515" s="39">
        <v>0</v>
      </c>
      <c r="L1515" s="39" t="s">
        <v>2039</v>
      </c>
      <c r="M1515" s="39" t="s">
        <v>123</v>
      </c>
      <c r="N1515" s="39" t="s">
        <v>103</v>
      </c>
      <c r="O1515" s="39">
        <v>99.58</v>
      </c>
      <c r="P1515" s="39">
        <v>59.475601744012423</v>
      </c>
      <c r="Q1515" s="39" t="s">
        <v>103</v>
      </c>
      <c r="R1515" s="39" t="s">
        <v>103</v>
      </c>
      <c r="S1515" s="39" t="s">
        <v>103</v>
      </c>
      <c r="T1515" s="39" t="s">
        <v>103</v>
      </c>
      <c r="U1515" s="39" t="s">
        <v>109</v>
      </c>
      <c r="V1515" s="39" t="s">
        <v>99</v>
      </c>
      <c r="W1515" s="39">
        <v>0</v>
      </c>
      <c r="X1515" s="39">
        <v>861</v>
      </c>
      <c r="Y1515" s="39">
        <v>861</v>
      </c>
      <c r="Z1515" s="21">
        <v>1</v>
      </c>
      <c r="AA1515" s="22" t="s">
        <v>106</v>
      </c>
      <c r="AB1515" s="20">
        <v>2011</v>
      </c>
      <c r="AC1515" s="20" t="s">
        <v>103</v>
      </c>
      <c r="AD1515" s="23" t="s">
        <v>103</v>
      </c>
      <c r="AE1515" s="23">
        <v>41821</v>
      </c>
      <c r="AF1515" s="2">
        <f t="shared" si="23"/>
        <v>59.475601744012423</v>
      </c>
    </row>
    <row r="1516" spans="1:32" x14ac:dyDescent="0.35">
      <c r="A1516" s="19" t="s">
        <v>2053</v>
      </c>
      <c r="B1516" s="20" t="s">
        <v>32</v>
      </c>
      <c r="C1516" s="20" t="s">
        <v>4</v>
      </c>
      <c r="D1516" s="20" t="s">
        <v>2008</v>
      </c>
      <c r="E1516" s="20" t="s">
        <v>37</v>
      </c>
      <c r="F1516" s="20"/>
      <c r="G1516" s="20" t="s">
        <v>97</v>
      </c>
      <c r="H1516" s="20" t="s">
        <v>99</v>
      </c>
      <c r="I1516" s="20" t="s">
        <v>99</v>
      </c>
      <c r="J1516" s="39">
        <v>20</v>
      </c>
      <c r="K1516" s="39">
        <v>0</v>
      </c>
      <c r="L1516" s="39" t="s">
        <v>2039</v>
      </c>
      <c r="M1516" s="39" t="s">
        <v>123</v>
      </c>
      <c r="N1516" s="39" t="s">
        <v>103</v>
      </c>
      <c r="O1516" s="39">
        <v>102.27</v>
      </c>
      <c r="P1516" s="39">
        <v>61.082243325568896</v>
      </c>
      <c r="Q1516" s="39" t="s">
        <v>103</v>
      </c>
      <c r="R1516" s="39" t="s">
        <v>103</v>
      </c>
      <c r="S1516" s="39" t="s">
        <v>103</v>
      </c>
      <c r="T1516" s="39" t="s">
        <v>103</v>
      </c>
      <c r="U1516" s="39" t="s">
        <v>207</v>
      </c>
      <c r="V1516" s="39" t="s">
        <v>99</v>
      </c>
      <c r="W1516" s="39">
        <v>0</v>
      </c>
      <c r="X1516" s="39">
        <v>198</v>
      </c>
      <c r="Y1516" s="39">
        <v>198</v>
      </c>
      <c r="Z1516" s="21">
        <v>1</v>
      </c>
      <c r="AA1516" s="22" t="s">
        <v>106</v>
      </c>
      <c r="AB1516" s="20">
        <v>2011</v>
      </c>
      <c r="AC1516" s="20" t="s">
        <v>103</v>
      </c>
      <c r="AD1516" s="23" t="s">
        <v>103</v>
      </c>
      <c r="AE1516" s="23">
        <v>41699</v>
      </c>
      <c r="AF1516" s="2">
        <f t="shared" si="23"/>
        <v>61.082243325568896</v>
      </c>
    </row>
    <row r="1517" spans="1:32" x14ac:dyDescent="0.35">
      <c r="A1517" s="19" t="s">
        <v>2054</v>
      </c>
      <c r="B1517" s="20" t="s">
        <v>32</v>
      </c>
      <c r="C1517" s="20" t="s">
        <v>4</v>
      </c>
      <c r="D1517" s="20" t="s">
        <v>2008</v>
      </c>
      <c r="E1517" s="20" t="s">
        <v>26</v>
      </c>
      <c r="F1517" s="20"/>
      <c r="G1517" s="20" t="s">
        <v>97</v>
      </c>
      <c r="H1517" s="20" t="s">
        <v>99</v>
      </c>
      <c r="I1517" s="20" t="s">
        <v>99</v>
      </c>
      <c r="J1517" s="39">
        <v>20</v>
      </c>
      <c r="K1517" s="39">
        <v>0</v>
      </c>
      <c r="L1517" s="39" t="s">
        <v>2039</v>
      </c>
      <c r="M1517" s="39" t="s">
        <v>123</v>
      </c>
      <c r="N1517" s="39" t="s">
        <v>103</v>
      </c>
      <c r="O1517" s="39">
        <v>99.38</v>
      </c>
      <c r="P1517" s="39">
        <v>59.356148838320493</v>
      </c>
      <c r="Q1517" s="39" t="s">
        <v>103</v>
      </c>
      <c r="R1517" s="39" t="s">
        <v>103</v>
      </c>
      <c r="S1517" s="39" t="s">
        <v>103</v>
      </c>
      <c r="T1517" s="39" t="s">
        <v>103</v>
      </c>
      <c r="U1517" s="39" t="s">
        <v>109</v>
      </c>
      <c r="V1517" s="39" t="s">
        <v>99</v>
      </c>
      <c r="W1517" s="39">
        <v>0</v>
      </c>
      <c r="X1517" s="39">
        <v>1068</v>
      </c>
      <c r="Y1517" s="39">
        <v>1068</v>
      </c>
      <c r="Z1517" s="21">
        <v>1</v>
      </c>
      <c r="AA1517" s="22" t="s">
        <v>106</v>
      </c>
      <c r="AB1517" s="20">
        <v>2011</v>
      </c>
      <c r="AC1517" s="20" t="s">
        <v>103</v>
      </c>
      <c r="AD1517" s="23" t="s">
        <v>103</v>
      </c>
      <c r="AE1517" s="23">
        <v>41699</v>
      </c>
      <c r="AF1517" s="2">
        <f t="shared" si="23"/>
        <v>59.356148838320493</v>
      </c>
    </row>
    <row r="1518" spans="1:32" x14ac:dyDescent="0.35">
      <c r="A1518" s="19" t="s">
        <v>2055</v>
      </c>
      <c r="B1518" s="20" t="s">
        <v>32</v>
      </c>
      <c r="C1518" s="20" t="s">
        <v>4</v>
      </c>
      <c r="D1518" s="20" t="s">
        <v>2008</v>
      </c>
      <c r="E1518" s="20" t="s">
        <v>26</v>
      </c>
      <c r="F1518" s="20"/>
      <c r="G1518" s="20" t="s">
        <v>97</v>
      </c>
      <c r="H1518" s="20" t="s">
        <v>99</v>
      </c>
      <c r="I1518" s="20" t="s">
        <v>99</v>
      </c>
      <c r="J1518" s="39">
        <v>20</v>
      </c>
      <c r="K1518" s="39">
        <v>0</v>
      </c>
      <c r="L1518" s="39" t="s">
        <v>2039</v>
      </c>
      <c r="M1518" s="39" t="s">
        <v>123</v>
      </c>
      <c r="N1518" s="39" t="s">
        <v>103</v>
      </c>
      <c r="O1518" s="39">
        <v>105.5</v>
      </c>
      <c r="P1518" s="39">
        <v>63.011407752493582</v>
      </c>
      <c r="Q1518" s="39" t="s">
        <v>103</v>
      </c>
      <c r="R1518" s="39" t="s">
        <v>103</v>
      </c>
      <c r="S1518" s="39" t="s">
        <v>103</v>
      </c>
      <c r="T1518" s="39" t="s">
        <v>103</v>
      </c>
      <c r="U1518" s="39" t="s">
        <v>109</v>
      </c>
      <c r="V1518" s="39" t="s">
        <v>99</v>
      </c>
      <c r="W1518" s="39">
        <v>415000</v>
      </c>
      <c r="X1518" s="39">
        <v>976.5</v>
      </c>
      <c r="Y1518" s="39">
        <v>976.5</v>
      </c>
      <c r="Z1518" s="21">
        <v>1</v>
      </c>
      <c r="AA1518" s="22" t="s">
        <v>106</v>
      </c>
      <c r="AB1518" s="20">
        <v>2011</v>
      </c>
      <c r="AC1518" s="20" t="s">
        <v>103</v>
      </c>
      <c r="AD1518" s="23" t="s">
        <v>103</v>
      </c>
      <c r="AE1518" s="23">
        <v>42370</v>
      </c>
      <c r="AF1518" s="2">
        <f t="shared" si="23"/>
        <v>63.011407752493582</v>
      </c>
    </row>
    <row r="1519" spans="1:32" x14ac:dyDescent="0.35">
      <c r="A1519" s="19" t="s">
        <v>2056</v>
      </c>
      <c r="B1519" s="20" t="s">
        <v>32</v>
      </c>
      <c r="C1519" s="20" t="s">
        <v>4</v>
      </c>
      <c r="D1519" s="20" t="s">
        <v>2008</v>
      </c>
      <c r="E1519" s="20" t="s">
        <v>37</v>
      </c>
      <c r="F1519" s="20"/>
      <c r="G1519" s="20" t="s">
        <v>97</v>
      </c>
      <c r="H1519" s="20" t="s">
        <v>99</v>
      </c>
      <c r="I1519" s="20" t="s">
        <v>99</v>
      </c>
      <c r="J1519" s="39">
        <v>20</v>
      </c>
      <c r="K1519" s="39">
        <v>0</v>
      </c>
      <c r="L1519" s="39" t="s">
        <v>2039</v>
      </c>
      <c r="M1519" s="39" t="s">
        <v>123</v>
      </c>
      <c r="N1519" s="39" t="s">
        <v>103</v>
      </c>
      <c r="O1519" s="39">
        <v>99.2</v>
      </c>
      <c r="P1519" s="39">
        <v>50.741687979539641</v>
      </c>
      <c r="Q1519" s="39" t="s">
        <v>103</v>
      </c>
      <c r="R1519" s="39" t="s">
        <v>103</v>
      </c>
      <c r="S1519" s="39" t="s">
        <v>103</v>
      </c>
      <c r="T1519" s="39" t="s">
        <v>103</v>
      </c>
      <c r="U1519" s="39" t="s">
        <v>207</v>
      </c>
      <c r="V1519" s="39" t="s">
        <v>99</v>
      </c>
      <c r="W1519" s="39">
        <v>448200</v>
      </c>
      <c r="X1519" s="39">
        <v>100</v>
      </c>
      <c r="Y1519" s="39">
        <v>100</v>
      </c>
      <c r="Z1519" s="21">
        <v>1</v>
      </c>
      <c r="AA1519" s="22" t="s">
        <v>106</v>
      </c>
      <c r="AB1519" s="20">
        <v>2012</v>
      </c>
      <c r="AC1519" s="20" t="s">
        <v>103</v>
      </c>
      <c r="AD1519" s="23" t="s">
        <v>103</v>
      </c>
      <c r="AE1519" s="23">
        <v>42370</v>
      </c>
      <c r="AF1519" s="2">
        <f t="shared" si="23"/>
        <v>50.741687979539641</v>
      </c>
    </row>
    <row r="1520" spans="1:32" x14ac:dyDescent="0.35">
      <c r="A1520" s="19" t="s">
        <v>2057</v>
      </c>
      <c r="B1520" s="20" t="s">
        <v>32</v>
      </c>
      <c r="C1520" s="20" t="s">
        <v>4</v>
      </c>
      <c r="D1520" s="20" t="s">
        <v>2008</v>
      </c>
      <c r="E1520" s="20" t="s">
        <v>26</v>
      </c>
      <c r="F1520" s="20"/>
      <c r="G1520" s="20" t="s">
        <v>97</v>
      </c>
      <c r="H1520" s="20" t="s">
        <v>99</v>
      </c>
      <c r="I1520" s="20" t="s">
        <v>99</v>
      </c>
      <c r="J1520" s="39">
        <v>20</v>
      </c>
      <c r="K1520" s="39">
        <v>0</v>
      </c>
      <c r="L1520" s="39" t="s">
        <v>2039</v>
      </c>
      <c r="M1520" s="39" t="s">
        <v>123</v>
      </c>
      <c r="N1520" s="39" t="s">
        <v>103</v>
      </c>
      <c r="O1520" s="39">
        <v>110.51</v>
      </c>
      <c r="P1520" s="39">
        <v>51.154932185344634</v>
      </c>
      <c r="Q1520" s="39" t="s">
        <v>103</v>
      </c>
      <c r="R1520" s="39" t="s">
        <v>103</v>
      </c>
      <c r="S1520" s="39" t="s">
        <v>103</v>
      </c>
      <c r="T1520" s="39" t="s">
        <v>103</v>
      </c>
      <c r="U1520" s="39" t="s">
        <v>109</v>
      </c>
      <c r="V1520" s="39" t="s">
        <v>99</v>
      </c>
      <c r="W1520" s="39">
        <v>118428660</v>
      </c>
      <c r="X1520" s="39">
        <v>1505.2</v>
      </c>
      <c r="Y1520" s="39">
        <v>1505.2</v>
      </c>
      <c r="Z1520" s="21">
        <v>1</v>
      </c>
      <c r="AA1520" s="22" t="s">
        <v>106</v>
      </c>
      <c r="AB1520" s="20">
        <v>2013</v>
      </c>
      <c r="AC1520" s="20" t="s">
        <v>103</v>
      </c>
      <c r="AD1520" s="23" t="s">
        <v>103</v>
      </c>
      <c r="AE1520" s="23" t="s">
        <v>103</v>
      </c>
      <c r="AF1520" s="2">
        <f t="shared" si="23"/>
        <v>51.154932185344634</v>
      </c>
    </row>
    <row r="1521" spans="1:32" x14ac:dyDescent="0.35">
      <c r="A1521" s="19" t="s">
        <v>2058</v>
      </c>
      <c r="B1521" s="20" t="s">
        <v>32</v>
      </c>
      <c r="C1521" s="20" t="s">
        <v>4</v>
      </c>
      <c r="D1521" s="20" t="s">
        <v>2008</v>
      </c>
      <c r="E1521" s="20" t="s">
        <v>26</v>
      </c>
      <c r="F1521" s="20"/>
      <c r="G1521" s="20" t="s">
        <v>97</v>
      </c>
      <c r="H1521" s="20" t="s">
        <v>99</v>
      </c>
      <c r="I1521" s="20" t="s">
        <v>99</v>
      </c>
      <c r="J1521" s="39">
        <v>20</v>
      </c>
      <c r="K1521" s="39">
        <v>0</v>
      </c>
      <c r="L1521" s="39" t="s">
        <v>2039</v>
      </c>
      <c r="M1521" s="39" t="s">
        <v>123</v>
      </c>
      <c r="N1521" s="39" t="s">
        <v>103</v>
      </c>
      <c r="O1521" s="39">
        <v>87.98</v>
      </c>
      <c r="P1521" s="39">
        <v>40.725825116881921</v>
      </c>
      <c r="Q1521" s="39" t="s">
        <v>103</v>
      </c>
      <c r="R1521" s="39" t="s">
        <v>103</v>
      </c>
      <c r="S1521" s="39" t="s">
        <v>103</v>
      </c>
      <c r="T1521" s="39" t="s">
        <v>103</v>
      </c>
      <c r="U1521" s="39" t="s">
        <v>109</v>
      </c>
      <c r="V1521" s="39" t="s">
        <v>99</v>
      </c>
      <c r="W1521" s="39">
        <v>0</v>
      </c>
      <c r="X1521" s="39">
        <v>281.89999999999998</v>
      </c>
      <c r="Y1521" s="39">
        <v>281.89999999999998</v>
      </c>
      <c r="Z1521" s="21">
        <v>1</v>
      </c>
      <c r="AA1521" s="22" t="s">
        <v>106</v>
      </c>
      <c r="AB1521" s="20">
        <v>2013</v>
      </c>
      <c r="AC1521" s="20" t="s">
        <v>103</v>
      </c>
      <c r="AD1521" s="23" t="s">
        <v>103</v>
      </c>
      <c r="AE1521" s="23">
        <v>42736</v>
      </c>
      <c r="AF1521" s="2">
        <f t="shared" si="23"/>
        <v>40.725825116881921</v>
      </c>
    </row>
    <row r="1522" spans="1:32" x14ac:dyDescent="0.35">
      <c r="A1522" s="19" t="s">
        <v>2059</v>
      </c>
      <c r="B1522" s="20" t="s">
        <v>32</v>
      </c>
      <c r="C1522" s="20" t="s">
        <v>4</v>
      </c>
      <c r="D1522" s="20" t="s">
        <v>2008</v>
      </c>
      <c r="E1522" s="20" t="s">
        <v>26</v>
      </c>
      <c r="F1522" s="20"/>
      <c r="G1522" s="20" t="s">
        <v>97</v>
      </c>
      <c r="H1522" s="20" t="s">
        <v>99</v>
      </c>
      <c r="I1522" s="20" t="s">
        <v>99</v>
      </c>
      <c r="J1522" s="39">
        <v>20</v>
      </c>
      <c r="K1522" s="39">
        <v>0</v>
      </c>
      <c r="L1522" s="39" t="s">
        <v>2039</v>
      </c>
      <c r="M1522" s="39" t="s">
        <v>123</v>
      </c>
      <c r="N1522" s="39" t="s">
        <v>103</v>
      </c>
      <c r="O1522" s="39">
        <v>124.45</v>
      </c>
      <c r="P1522" s="39">
        <v>57.607739665787165</v>
      </c>
      <c r="Q1522" s="39" t="s">
        <v>103</v>
      </c>
      <c r="R1522" s="39" t="s">
        <v>103</v>
      </c>
      <c r="S1522" s="39" t="s">
        <v>103</v>
      </c>
      <c r="T1522" s="39" t="s">
        <v>103</v>
      </c>
      <c r="U1522" s="39" t="s">
        <v>109</v>
      </c>
      <c r="V1522" s="39" t="s">
        <v>99</v>
      </c>
      <c r="W1522" s="39">
        <v>0</v>
      </c>
      <c r="X1522" s="39">
        <v>867.6</v>
      </c>
      <c r="Y1522" s="39">
        <v>867.6</v>
      </c>
      <c r="Z1522" s="21">
        <v>1</v>
      </c>
      <c r="AA1522" s="22" t="s">
        <v>106</v>
      </c>
      <c r="AB1522" s="20">
        <v>2013</v>
      </c>
      <c r="AC1522" s="20" t="s">
        <v>103</v>
      </c>
      <c r="AD1522" s="23" t="s">
        <v>103</v>
      </c>
      <c r="AE1522" s="23" t="s">
        <v>103</v>
      </c>
      <c r="AF1522" s="2">
        <f t="shared" si="23"/>
        <v>57.607739665787165</v>
      </c>
    </row>
    <row r="1523" spans="1:32" x14ac:dyDescent="0.35">
      <c r="A1523" s="19" t="s">
        <v>2060</v>
      </c>
      <c r="B1523" s="20" t="s">
        <v>32</v>
      </c>
      <c r="C1523" s="20" t="s">
        <v>4</v>
      </c>
      <c r="D1523" s="20" t="s">
        <v>2008</v>
      </c>
      <c r="E1523" s="20" t="s">
        <v>37</v>
      </c>
      <c r="F1523" s="20"/>
      <c r="G1523" s="20" t="s">
        <v>97</v>
      </c>
      <c r="H1523" s="20" t="s">
        <v>99</v>
      </c>
      <c r="I1523" s="20" t="s">
        <v>99</v>
      </c>
      <c r="J1523" s="39">
        <v>25</v>
      </c>
      <c r="K1523" s="39">
        <v>0</v>
      </c>
      <c r="L1523" s="39" t="s">
        <v>2039</v>
      </c>
      <c r="M1523" s="39" t="s">
        <v>123</v>
      </c>
      <c r="N1523" s="39" t="s">
        <v>103</v>
      </c>
      <c r="O1523" s="39">
        <v>133.99</v>
      </c>
      <c r="P1523" s="39">
        <v>62.023792991714124</v>
      </c>
      <c r="Q1523" s="39" t="s">
        <v>103</v>
      </c>
      <c r="R1523" s="39" t="s">
        <v>103</v>
      </c>
      <c r="S1523" s="39" t="s">
        <v>103</v>
      </c>
      <c r="T1523" s="39" t="s">
        <v>103</v>
      </c>
      <c r="U1523" s="39" t="s">
        <v>207</v>
      </c>
      <c r="V1523" s="39" t="s">
        <v>99</v>
      </c>
      <c r="W1523" s="39">
        <v>29000</v>
      </c>
      <c r="X1523" s="39">
        <v>162</v>
      </c>
      <c r="Y1523" s="39">
        <v>162</v>
      </c>
      <c r="Z1523" s="21">
        <v>1</v>
      </c>
      <c r="AA1523" s="22" t="s">
        <v>106</v>
      </c>
      <c r="AB1523" s="20">
        <v>2013</v>
      </c>
      <c r="AC1523" s="20" t="s">
        <v>103</v>
      </c>
      <c r="AD1523" s="23" t="s">
        <v>103</v>
      </c>
      <c r="AE1523" s="23" t="s">
        <v>103</v>
      </c>
      <c r="AF1523" s="2">
        <f t="shared" si="23"/>
        <v>62.023792991714124</v>
      </c>
    </row>
    <row r="1524" spans="1:32" x14ac:dyDescent="0.35">
      <c r="A1524" s="19" t="s">
        <v>2061</v>
      </c>
      <c r="B1524" s="20" t="s">
        <v>32</v>
      </c>
      <c r="C1524" s="20" t="s">
        <v>4</v>
      </c>
      <c r="D1524" s="20" t="s">
        <v>2008</v>
      </c>
      <c r="E1524" s="20" t="s">
        <v>50</v>
      </c>
      <c r="F1524" s="20"/>
      <c r="G1524" s="20" t="s">
        <v>97</v>
      </c>
      <c r="H1524" s="20" t="s">
        <v>99</v>
      </c>
      <c r="I1524" s="20" t="s">
        <v>99</v>
      </c>
      <c r="J1524" s="39">
        <v>30</v>
      </c>
      <c r="K1524" s="39">
        <v>0</v>
      </c>
      <c r="L1524" s="39" t="s">
        <v>2039</v>
      </c>
      <c r="M1524" s="39" t="s">
        <v>123</v>
      </c>
      <c r="N1524" s="39" t="s">
        <v>103</v>
      </c>
      <c r="O1524" s="39">
        <v>137.30000000000001</v>
      </c>
      <c r="P1524" s="39">
        <v>63.55598759431561</v>
      </c>
      <c r="Q1524" s="39" t="s">
        <v>103</v>
      </c>
      <c r="R1524" s="39" t="s">
        <v>103</v>
      </c>
      <c r="S1524" s="39" t="s">
        <v>103</v>
      </c>
      <c r="T1524" s="39" t="s">
        <v>103</v>
      </c>
      <c r="U1524" s="39" t="s">
        <v>158</v>
      </c>
      <c r="V1524" s="39" t="s">
        <v>99</v>
      </c>
      <c r="W1524" s="39">
        <v>573000</v>
      </c>
      <c r="X1524" s="39">
        <v>308</v>
      </c>
      <c r="Y1524" s="39">
        <v>308</v>
      </c>
      <c r="Z1524" s="21">
        <v>1</v>
      </c>
      <c r="AA1524" s="22" t="s">
        <v>106</v>
      </c>
      <c r="AB1524" s="20">
        <v>2013</v>
      </c>
      <c r="AC1524" s="20" t="s">
        <v>103</v>
      </c>
      <c r="AD1524" s="23" t="s">
        <v>103</v>
      </c>
      <c r="AE1524" s="23" t="s">
        <v>103</v>
      </c>
      <c r="AF1524" s="2">
        <f t="shared" si="23"/>
        <v>63.55598759431561</v>
      </c>
    </row>
    <row r="1525" spans="1:32" x14ac:dyDescent="0.35">
      <c r="A1525" s="19" t="s">
        <v>2062</v>
      </c>
      <c r="B1525" s="20" t="s">
        <v>32</v>
      </c>
      <c r="C1525" s="20" t="s">
        <v>4</v>
      </c>
      <c r="D1525" s="20" t="s">
        <v>2008</v>
      </c>
      <c r="E1525" s="20" t="s">
        <v>26</v>
      </c>
      <c r="F1525" s="20"/>
      <c r="G1525" s="20" t="s">
        <v>97</v>
      </c>
      <c r="H1525" s="20" t="s">
        <v>99</v>
      </c>
      <c r="I1525" s="20" t="s">
        <v>99</v>
      </c>
      <c r="J1525" s="39">
        <v>20</v>
      </c>
      <c r="K1525" s="39">
        <v>0</v>
      </c>
      <c r="L1525" s="39" t="s">
        <v>2039</v>
      </c>
      <c r="M1525" s="39" t="s">
        <v>123</v>
      </c>
      <c r="N1525" s="39" t="s">
        <v>103</v>
      </c>
      <c r="O1525" s="39">
        <v>119.08</v>
      </c>
      <c r="P1525" s="39">
        <v>55.121973799935198</v>
      </c>
      <c r="Q1525" s="39" t="s">
        <v>103</v>
      </c>
      <c r="R1525" s="39" t="s">
        <v>103</v>
      </c>
      <c r="S1525" s="39" t="s">
        <v>103</v>
      </c>
      <c r="T1525" s="39" t="s">
        <v>103</v>
      </c>
      <c r="U1525" s="39" t="s">
        <v>109</v>
      </c>
      <c r="V1525" s="39" t="s">
        <v>99</v>
      </c>
      <c r="W1525" s="39">
        <v>448200</v>
      </c>
      <c r="X1525" s="39">
        <v>2338</v>
      </c>
      <c r="Y1525" s="39">
        <v>2338</v>
      </c>
      <c r="Z1525" s="21">
        <v>1</v>
      </c>
      <c r="AA1525" s="22" t="s">
        <v>106</v>
      </c>
      <c r="AB1525" s="20">
        <v>2013</v>
      </c>
      <c r="AC1525" s="20" t="s">
        <v>103</v>
      </c>
      <c r="AD1525" s="23" t="s">
        <v>103</v>
      </c>
      <c r="AE1525" s="23" t="s">
        <v>103</v>
      </c>
      <c r="AF1525" s="2">
        <f t="shared" si="23"/>
        <v>55.121973799935198</v>
      </c>
    </row>
    <row r="1526" spans="1:32" x14ac:dyDescent="0.35">
      <c r="A1526" s="19" t="s">
        <v>2063</v>
      </c>
      <c r="B1526" s="20" t="s">
        <v>32</v>
      </c>
      <c r="C1526" s="20" t="s">
        <v>4</v>
      </c>
      <c r="D1526" s="20" t="s">
        <v>2008</v>
      </c>
      <c r="E1526" s="20" t="s">
        <v>25</v>
      </c>
      <c r="F1526" s="20"/>
      <c r="G1526" s="20" t="s">
        <v>97</v>
      </c>
      <c r="H1526" s="20" t="s">
        <v>99</v>
      </c>
      <c r="I1526" s="20" t="s">
        <v>99</v>
      </c>
      <c r="J1526" s="39">
        <v>20</v>
      </c>
      <c r="K1526" s="39">
        <v>0</v>
      </c>
      <c r="L1526" s="39" t="s">
        <v>2039</v>
      </c>
      <c r="M1526" s="39" t="s">
        <v>123</v>
      </c>
      <c r="N1526" s="39" t="s">
        <v>103</v>
      </c>
      <c r="O1526" s="39">
        <v>228.63</v>
      </c>
      <c r="P1526" s="39">
        <v>97.11991844016822</v>
      </c>
      <c r="Q1526" s="39" t="s">
        <v>103</v>
      </c>
      <c r="R1526" s="39" t="s">
        <v>103</v>
      </c>
      <c r="S1526" s="39" t="s">
        <v>103</v>
      </c>
      <c r="T1526" s="39" t="s">
        <v>103</v>
      </c>
      <c r="U1526" s="39" t="s">
        <v>104</v>
      </c>
      <c r="V1526" s="39" t="s">
        <v>99</v>
      </c>
      <c r="W1526" s="39">
        <v>415000</v>
      </c>
      <c r="X1526" s="39">
        <v>122.82</v>
      </c>
      <c r="Y1526" s="39">
        <v>122.82</v>
      </c>
      <c r="Z1526" s="21">
        <v>1</v>
      </c>
      <c r="AA1526" s="22" t="s">
        <v>106</v>
      </c>
      <c r="AB1526" s="20">
        <v>2014</v>
      </c>
      <c r="AC1526" s="20" t="s">
        <v>103</v>
      </c>
      <c r="AD1526" s="23" t="s">
        <v>103</v>
      </c>
      <c r="AE1526" s="23" t="s">
        <v>103</v>
      </c>
      <c r="AF1526" s="2">
        <f t="shared" si="23"/>
        <v>97.11991844016822</v>
      </c>
    </row>
    <row r="1527" spans="1:32" x14ac:dyDescent="0.35">
      <c r="A1527" s="19" t="s">
        <v>2064</v>
      </c>
      <c r="B1527" s="20" t="s">
        <v>32</v>
      </c>
      <c r="C1527" s="20" t="s">
        <v>4</v>
      </c>
      <c r="D1527" s="20" t="s">
        <v>2008</v>
      </c>
      <c r="E1527" s="20" t="s">
        <v>25</v>
      </c>
      <c r="F1527" s="20"/>
      <c r="G1527" s="20" t="s">
        <v>97</v>
      </c>
      <c r="H1527" s="20" t="s">
        <v>99</v>
      </c>
      <c r="I1527" s="20" t="s">
        <v>99</v>
      </c>
      <c r="J1527" s="39">
        <v>20</v>
      </c>
      <c r="K1527" s="39">
        <v>0</v>
      </c>
      <c r="L1527" s="39" t="s">
        <v>2039</v>
      </c>
      <c r="M1527" s="39" t="s">
        <v>123</v>
      </c>
      <c r="N1527" s="39" t="s">
        <v>103</v>
      </c>
      <c r="O1527" s="39">
        <v>215.12</v>
      </c>
      <c r="P1527" s="39">
        <v>91.380994860031436</v>
      </c>
      <c r="Q1527" s="39" t="s">
        <v>103</v>
      </c>
      <c r="R1527" s="39" t="s">
        <v>103</v>
      </c>
      <c r="S1527" s="39" t="s">
        <v>103</v>
      </c>
      <c r="T1527" s="39" t="s">
        <v>103</v>
      </c>
      <c r="U1527" s="39" t="s">
        <v>104</v>
      </c>
      <c r="V1527" s="39" t="s">
        <v>99</v>
      </c>
      <c r="W1527" s="39">
        <v>0</v>
      </c>
      <c r="X1527" s="39">
        <v>1073</v>
      </c>
      <c r="Y1527" s="39">
        <v>1073</v>
      </c>
      <c r="Z1527" s="21">
        <v>1</v>
      </c>
      <c r="AA1527" s="22" t="s">
        <v>106</v>
      </c>
      <c r="AB1527" s="20">
        <v>2014</v>
      </c>
      <c r="AC1527" s="20" t="s">
        <v>103</v>
      </c>
      <c r="AD1527" s="23" t="s">
        <v>103</v>
      </c>
      <c r="AE1527" s="23">
        <v>43009</v>
      </c>
      <c r="AF1527" s="2">
        <f t="shared" si="23"/>
        <v>91.380994860031436</v>
      </c>
    </row>
    <row r="1528" spans="1:32" x14ac:dyDescent="0.35">
      <c r="A1528" s="19" t="s">
        <v>2065</v>
      </c>
      <c r="B1528" s="20" t="s">
        <v>32</v>
      </c>
      <c r="C1528" s="20" t="s">
        <v>4</v>
      </c>
      <c r="D1528" s="20" t="s">
        <v>2008</v>
      </c>
      <c r="E1528" s="20" t="s">
        <v>26</v>
      </c>
      <c r="F1528" s="20"/>
      <c r="G1528" s="20" t="s">
        <v>97</v>
      </c>
      <c r="H1528" s="20" t="s">
        <v>99</v>
      </c>
      <c r="I1528" s="20" t="s">
        <v>99</v>
      </c>
      <c r="J1528" s="39">
        <v>20</v>
      </c>
      <c r="K1528" s="39">
        <v>0</v>
      </c>
      <c r="L1528" s="39" t="s">
        <v>2039</v>
      </c>
      <c r="M1528" s="39" t="s">
        <v>123</v>
      </c>
      <c r="N1528" s="39" t="s">
        <v>103</v>
      </c>
      <c r="O1528" s="39">
        <v>142.34</v>
      </c>
      <c r="P1528" s="39">
        <v>60.464721124846015</v>
      </c>
      <c r="Q1528" s="39" t="s">
        <v>103</v>
      </c>
      <c r="R1528" s="39" t="s">
        <v>103</v>
      </c>
      <c r="S1528" s="39" t="s">
        <v>103</v>
      </c>
      <c r="T1528" s="39" t="s">
        <v>103</v>
      </c>
      <c r="U1528" s="39" t="s">
        <v>109</v>
      </c>
      <c r="V1528" s="39" t="s">
        <v>99</v>
      </c>
      <c r="W1528" s="39">
        <v>0</v>
      </c>
      <c r="X1528" s="39">
        <v>769</v>
      </c>
      <c r="Y1528" s="39">
        <v>769</v>
      </c>
      <c r="Z1528" s="21">
        <v>1</v>
      </c>
      <c r="AA1528" s="22" t="s">
        <v>106</v>
      </c>
      <c r="AB1528" s="20">
        <v>2014</v>
      </c>
      <c r="AC1528" s="20" t="s">
        <v>103</v>
      </c>
      <c r="AD1528" s="23" t="s">
        <v>103</v>
      </c>
      <c r="AE1528" s="23">
        <v>43009</v>
      </c>
      <c r="AF1528" s="2">
        <f t="shared" si="23"/>
        <v>60.464721124846015</v>
      </c>
    </row>
    <row r="1529" spans="1:32" x14ac:dyDescent="0.35">
      <c r="A1529" s="19" t="s">
        <v>2066</v>
      </c>
      <c r="B1529" s="20" t="s">
        <v>32</v>
      </c>
      <c r="C1529" s="20" t="s">
        <v>4</v>
      </c>
      <c r="D1529" s="20" t="s">
        <v>2008</v>
      </c>
      <c r="E1529" s="20" t="s">
        <v>26</v>
      </c>
      <c r="F1529" s="20"/>
      <c r="G1529" s="20" t="s">
        <v>97</v>
      </c>
      <c r="H1529" s="20" t="s">
        <v>99</v>
      </c>
      <c r="I1529" s="20" t="s">
        <v>99</v>
      </c>
      <c r="J1529" s="39">
        <v>20</v>
      </c>
      <c r="K1529" s="39">
        <v>0</v>
      </c>
      <c r="L1529" s="39" t="s">
        <v>2039</v>
      </c>
      <c r="M1529" s="39" t="s">
        <v>123</v>
      </c>
      <c r="N1529" s="39" t="s">
        <v>103</v>
      </c>
      <c r="O1529" s="39">
        <v>130.1</v>
      </c>
      <c r="P1529" s="39">
        <v>55.265281848689519</v>
      </c>
      <c r="Q1529" s="39" t="s">
        <v>103</v>
      </c>
      <c r="R1529" s="39" t="s">
        <v>103</v>
      </c>
      <c r="S1529" s="39" t="s">
        <v>103</v>
      </c>
      <c r="T1529" s="39" t="s">
        <v>103</v>
      </c>
      <c r="U1529" s="39" t="s">
        <v>109</v>
      </c>
      <c r="V1529" s="39" t="s">
        <v>99</v>
      </c>
      <c r="W1529" s="39">
        <v>0</v>
      </c>
      <c r="X1529" s="39">
        <v>551</v>
      </c>
      <c r="Y1529" s="39">
        <v>551</v>
      </c>
      <c r="Z1529" s="21">
        <v>1</v>
      </c>
      <c r="AA1529" s="22" t="s">
        <v>106</v>
      </c>
      <c r="AB1529" s="20">
        <v>2014</v>
      </c>
      <c r="AC1529" s="20" t="s">
        <v>103</v>
      </c>
      <c r="AD1529" s="23" t="s">
        <v>103</v>
      </c>
      <c r="AE1529" s="23">
        <v>42736</v>
      </c>
      <c r="AF1529" s="2">
        <f t="shared" si="23"/>
        <v>55.265281848689519</v>
      </c>
    </row>
    <row r="1530" spans="1:32" x14ac:dyDescent="0.35">
      <c r="A1530" s="19" t="s">
        <v>2067</v>
      </c>
      <c r="B1530" s="20" t="s">
        <v>32</v>
      </c>
      <c r="C1530" s="20" t="s">
        <v>4</v>
      </c>
      <c r="D1530" s="20" t="s">
        <v>2008</v>
      </c>
      <c r="E1530" s="20" t="s">
        <v>37</v>
      </c>
      <c r="F1530" s="20"/>
      <c r="G1530" s="20" t="s">
        <v>97</v>
      </c>
      <c r="H1530" s="20" t="s">
        <v>99</v>
      </c>
      <c r="I1530" s="20" t="s">
        <v>99</v>
      </c>
      <c r="J1530" s="39">
        <v>25</v>
      </c>
      <c r="K1530" s="39">
        <v>0</v>
      </c>
      <c r="L1530" s="39" t="s">
        <v>2039</v>
      </c>
      <c r="M1530" s="39" t="s">
        <v>123</v>
      </c>
      <c r="N1530" s="39" t="s">
        <v>103</v>
      </c>
      <c r="O1530" s="39">
        <v>202.35</v>
      </c>
      <c r="P1530" s="39">
        <v>85.956416464891049</v>
      </c>
      <c r="Q1530" s="39" t="s">
        <v>103</v>
      </c>
      <c r="R1530" s="39" t="s">
        <v>103</v>
      </c>
      <c r="S1530" s="39" t="s">
        <v>103</v>
      </c>
      <c r="T1530" s="39" t="s">
        <v>103</v>
      </c>
      <c r="U1530" s="39" t="s">
        <v>207</v>
      </c>
      <c r="V1530" s="39" t="s">
        <v>99</v>
      </c>
      <c r="W1530" s="39">
        <v>0</v>
      </c>
      <c r="X1530" s="39">
        <v>611</v>
      </c>
      <c r="Y1530" s="39">
        <v>611</v>
      </c>
      <c r="Z1530" s="21">
        <v>1</v>
      </c>
      <c r="AA1530" s="22" t="s">
        <v>106</v>
      </c>
      <c r="AB1530" s="20">
        <v>2014</v>
      </c>
      <c r="AC1530" s="20" t="s">
        <v>103</v>
      </c>
      <c r="AD1530" s="23" t="s">
        <v>103</v>
      </c>
      <c r="AE1530" s="23">
        <v>43466</v>
      </c>
      <c r="AF1530" s="2">
        <f t="shared" si="23"/>
        <v>85.956416464891049</v>
      </c>
    </row>
    <row r="1531" spans="1:32" x14ac:dyDescent="0.35">
      <c r="A1531" s="19" t="s">
        <v>2068</v>
      </c>
      <c r="B1531" s="20" t="s">
        <v>32</v>
      </c>
      <c r="C1531" s="20" t="s">
        <v>4</v>
      </c>
      <c r="D1531" s="20" t="s">
        <v>2008</v>
      </c>
      <c r="E1531" s="20" t="s">
        <v>50</v>
      </c>
      <c r="F1531" s="20"/>
      <c r="G1531" s="20" t="s">
        <v>97</v>
      </c>
      <c r="H1531" s="20" t="s">
        <v>99</v>
      </c>
      <c r="I1531" s="20" t="s">
        <v>99</v>
      </c>
      <c r="J1531" s="39">
        <v>30</v>
      </c>
      <c r="K1531" s="39">
        <v>0</v>
      </c>
      <c r="L1531" s="39" t="s">
        <v>2039</v>
      </c>
      <c r="M1531" s="39" t="s">
        <v>123</v>
      </c>
      <c r="N1531" s="39" t="s">
        <v>103</v>
      </c>
      <c r="O1531" s="39">
        <v>161.97</v>
      </c>
      <c r="P1531" s="39">
        <v>68.803364343061048</v>
      </c>
      <c r="Q1531" s="39" t="s">
        <v>103</v>
      </c>
      <c r="R1531" s="39" t="s">
        <v>103</v>
      </c>
      <c r="S1531" s="39" t="s">
        <v>103</v>
      </c>
      <c r="T1531" s="39" t="s">
        <v>103</v>
      </c>
      <c r="U1531" s="39" t="s">
        <v>158</v>
      </c>
      <c r="V1531" s="39" t="s">
        <v>99</v>
      </c>
      <c r="W1531" s="39">
        <v>0</v>
      </c>
      <c r="X1531" s="39">
        <v>44</v>
      </c>
      <c r="Y1531" s="39">
        <v>44</v>
      </c>
      <c r="Z1531" s="21">
        <v>1</v>
      </c>
      <c r="AA1531" s="22" t="s">
        <v>106</v>
      </c>
      <c r="AB1531" s="20">
        <v>2014</v>
      </c>
      <c r="AC1531" s="20" t="s">
        <v>103</v>
      </c>
      <c r="AD1531" s="23" t="s">
        <v>103</v>
      </c>
      <c r="AE1531" s="23">
        <v>43466</v>
      </c>
      <c r="AF1531" s="2">
        <f t="shared" si="23"/>
        <v>68.803364343061048</v>
      </c>
    </row>
    <row r="1532" spans="1:32" x14ac:dyDescent="0.35">
      <c r="A1532" s="19" t="s">
        <v>2069</v>
      </c>
      <c r="B1532" s="20" t="s">
        <v>32</v>
      </c>
      <c r="C1532" s="20" t="s">
        <v>4</v>
      </c>
      <c r="D1532" s="20" t="s">
        <v>2008</v>
      </c>
      <c r="E1532" s="20" t="s">
        <v>37</v>
      </c>
      <c r="F1532" s="20"/>
      <c r="G1532" s="20" t="s">
        <v>97</v>
      </c>
      <c r="H1532" s="20" t="s">
        <v>99</v>
      </c>
      <c r="I1532" s="20" t="s">
        <v>99</v>
      </c>
      <c r="J1532" s="39">
        <v>20</v>
      </c>
      <c r="K1532" s="39">
        <v>0</v>
      </c>
      <c r="L1532" s="39" t="s">
        <v>2039</v>
      </c>
      <c r="M1532" s="39" t="s">
        <v>123</v>
      </c>
      <c r="N1532" s="39" t="s">
        <v>103</v>
      </c>
      <c r="O1532" s="39">
        <v>210.33</v>
      </c>
      <c r="P1532" s="39">
        <v>63.005122367672179</v>
      </c>
      <c r="Q1532" s="39" t="s">
        <v>103</v>
      </c>
      <c r="R1532" s="39" t="s">
        <v>103</v>
      </c>
      <c r="S1532" s="39" t="s">
        <v>103</v>
      </c>
      <c r="T1532" s="39" t="s">
        <v>103</v>
      </c>
      <c r="U1532" s="39" t="s">
        <v>207</v>
      </c>
      <c r="V1532" s="39" t="s">
        <v>99</v>
      </c>
      <c r="W1532" s="39">
        <v>0</v>
      </c>
      <c r="X1532" s="39">
        <v>389</v>
      </c>
      <c r="Y1532" s="39">
        <v>389</v>
      </c>
      <c r="Z1532" s="21">
        <v>1</v>
      </c>
      <c r="AA1532" s="22" t="s">
        <v>106</v>
      </c>
      <c r="AB1532" s="20">
        <v>2015</v>
      </c>
      <c r="AC1532" s="20" t="s">
        <v>103</v>
      </c>
      <c r="AD1532" s="23" t="s">
        <v>103</v>
      </c>
      <c r="AE1532" s="23">
        <v>42370</v>
      </c>
      <c r="AF1532" s="2">
        <f t="shared" si="23"/>
        <v>63.005122367672179</v>
      </c>
    </row>
    <row r="1533" spans="1:32" x14ac:dyDescent="0.35">
      <c r="A1533" s="19" t="s">
        <v>2070</v>
      </c>
      <c r="B1533" s="20" t="s">
        <v>32</v>
      </c>
      <c r="C1533" s="20" t="s">
        <v>4</v>
      </c>
      <c r="D1533" s="20" t="s">
        <v>2008</v>
      </c>
      <c r="E1533" s="20" t="s">
        <v>26</v>
      </c>
      <c r="F1533" s="20"/>
      <c r="G1533" s="20" t="s">
        <v>97</v>
      </c>
      <c r="H1533" s="20" t="s">
        <v>99</v>
      </c>
      <c r="I1533" s="20" t="s">
        <v>99</v>
      </c>
      <c r="J1533" s="39">
        <v>20</v>
      </c>
      <c r="K1533" s="39">
        <v>0</v>
      </c>
      <c r="L1533" s="39" t="s">
        <v>2039</v>
      </c>
      <c r="M1533" s="39" t="s">
        <v>123</v>
      </c>
      <c r="N1533" s="39" t="s">
        <v>103</v>
      </c>
      <c r="O1533" s="39">
        <v>177.47</v>
      </c>
      <c r="P1533" s="39">
        <v>53.161788934487618</v>
      </c>
      <c r="Q1533" s="39" t="s">
        <v>103</v>
      </c>
      <c r="R1533" s="39" t="s">
        <v>103</v>
      </c>
      <c r="S1533" s="39" t="s">
        <v>103</v>
      </c>
      <c r="T1533" s="39" t="s">
        <v>103</v>
      </c>
      <c r="U1533" s="39" t="s">
        <v>109</v>
      </c>
      <c r="V1533" s="39" t="s">
        <v>99</v>
      </c>
      <c r="W1533" s="39">
        <v>0</v>
      </c>
      <c r="X1533" s="39">
        <v>90</v>
      </c>
      <c r="Y1533" s="39">
        <v>90</v>
      </c>
      <c r="Z1533" s="21">
        <v>1</v>
      </c>
      <c r="AA1533" s="22" t="s">
        <v>106</v>
      </c>
      <c r="AB1533" s="20">
        <v>2015</v>
      </c>
      <c r="AC1533" s="20" t="s">
        <v>103</v>
      </c>
      <c r="AD1533" s="23" t="s">
        <v>103</v>
      </c>
      <c r="AE1533" s="23">
        <v>42370</v>
      </c>
      <c r="AF1533" s="2">
        <f t="shared" si="23"/>
        <v>53.161788934487618</v>
      </c>
    </row>
    <row r="1534" spans="1:32" x14ac:dyDescent="0.35">
      <c r="A1534" s="19" t="s">
        <v>2071</v>
      </c>
      <c r="B1534" s="20" t="s">
        <v>32</v>
      </c>
      <c r="C1534" s="20" t="s">
        <v>4</v>
      </c>
      <c r="D1534" s="20" t="s">
        <v>2008</v>
      </c>
      <c r="E1534" s="20" t="s">
        <v>25</v>
      </c>
      <c r="F1534" s="20"/>
      <c r="G1534" s="20" t="s">
        <v>97</v>
      </c>
      <c r="H1534" s="20" t="s">
        <v>99</v>
      </c>
      <c r="I1534" s="20" t="s">
        <v>99</v>
      </c>
      <c r="J1534" s="39">
        <v>20</v>
      </c>
      <c r="K1534" s="39">
        <v>0</v>
      </c>
      <c r="L1534" s="39" t="s">
        <v>2039</v>
      </c>
      <c r="M1534" s="39" t="s">
        <v>123</v>
      </c>
      <c r="N1534" s="39" t="s">
        <v>103</v>
      </c>
      <c r="O1534" s="39">
        <v>301.64</v>
      </c>
      <c r="P1534" s="39">
        <v>90.357367522391641</v>
      </c>
      <c r="Q1534" s="39" t="s">
        <v>103</v>
      </c>
      <c r="R1534" s="39" t="s">
        <v>103</v>
      </c>
      <c r="S1534" s="39" t="s">
        <v>103</v>
      </c>
      <c r="T1534" s="39" t="s">
        <v>103</v>
      </c>
      <c r="U1534" s="39" t="s">
        <v>104</v>
      </c>
      <c r="V1534" s="39" t="s">
        <v>99</v>
      </c>
      <c r="W1534" s="39">
        <v>0</v>
      </c>
      <c r="X1534" s="39">
        <v>1044</v>
      </c>
      <c r="Y1534" s="39">
        <v>1044</v>
      </c>
      <c r="Z1534" s="21">
        <v>1</v>
      </c>
      <c r="AA1534" s="22" t="s">
        <v>106</v>
      </c>
      <c r="AB1534" s="20">
        <v>2015</v>
      </c>
      <c r="AC1534" s="20" t="s">
        <v>103</v>
      </c>
      <c r="AD1534" s="23" t="s">
        <v>103</v>
      </c>
      <c r="AE1534" s="23">
        <v>42948</v>
      </c>
      <c r="AF1534" s="2">
        <f t="shared" si="23"/>
        <v>90.357367522391641</v>
      </c>
    </row>
    <row r="1535" spans="1:32" x14ac:dyDescent="0.35">
      <c r="A1535" s="19" t="s">
        <v>2072</v>
      </c>
      <c r="B1535" s="20" t="s">
        <v>32</v>
      </c>
      <c r="C1535" s="20" t="s">
        <v>4</v>
      </c>
      <c r="D1535" s="20" t="s">
        <v>2008</v>
      </c>
      <c r="E1535" s="20" t="s">
        <v>25</v>
      </c>
      <c r="F1535" s="20"/>
      <c r="G1535" s="20" t="s">
        <v>97</v>
      </c>
      <c r="H1535" s="20" t="s">
        <v>99</v>
      </c>
      <c r="I1535" s="20" t="s">
        <v>99</v>
      </c>
      <c r="J1535" s="39">
        <v>20</v>
      </c>
      <c r="K1535" s="39">
        <v>0</v>
      </c>
      <c r="L1535" s="39" t="s">
        <v>2039</v>
      </c>
      <c r="M1535" s="39" t="s">
        <v>123</v>
      </c>
      <c r="N1535" s="39" t="s">
        <v>103</v>
      </c>
      <c r="O1535" s="39">
        <v>297.37</v>
      </c>
      <c r="P1535" s="39">
        <v>89.078273372674715</v>
      </c>
      <c r="Q1535" s="39" t="s">
        <v>103</v>
      </c>
      <c r="R1535" s="39" t="s">
        <v>103</v>
      </c>
      <c r="S1535" s="39" t="s">
        <v>103</v>
      </c>
      <c r="T1535" s="39" t="s">
        <v>103</v>
      </c>
      <c r="U1535" s="39" t="s">
        <v>104</v>
      </c>
      <c r="V1535" s="39" t="s">
        <v>99</v>
      </c>
      <c r="W1535" s="39">
        <v>0</v>
      </c>
      <c r="X1535" s="39">
        <v>1116</v>
      </c>
      <c r="Y1535" s="39">
        <v>1116</v>
      </c>
      <c r="Z1535" s="21">
        <v>1</v>
      </c>
      <c r="AA1535" s="22" t="s">
        <v>106</v>
      </c>
      <c r="AB1535" s="20">
        <v>2015</v>
      </c>
      <c r="AC1535" s="20" t="s">
        <v>103</v>
      </c>
      <c r="AD1535" s="23" t="s">
        <v>103</v>
      </c>
      <c r="AE1535" s="23">
        <v>43405</v>
      </c>
      <c r="AF1535" s="2">
        <f t="shared" si="23"/>
        <v>89.078273372674715</v>
      </c>
    </row>
    <row r="1536" spans="1:32" x14ac:dyDescent="0.35">
      <c r="A1536" s="19" t="s">
        <v>2073</v>
      </c>
      <c r="B1536" s="20" t="s">
        <v>32</v>
      </c>
      <c r="C1536" s="20" t="s">
        <v>4</v>
      </c>
      <c r="D1536" s="20" t="s">
        <v>2008</v>
      </c>
      <c r="E1536" s="20" t="s">
        <v>26</v>
      </c>
      <c r="F1536" s="20"/>
      <c r="G1536" s="20" t="s">
        <v>97</v>
      </c>
      <c r="H1536" s="20" t="s">
        <v>99</v>
      </c>
      <c r="I1536" s="20" t="s">
        <v>99</v>
      </c>
      <c r="J1536" s="39">
        <v>20</v>
      </c>
      <c r="K1536" s="39">
        <v>0</v>
      </c>
      <c r="L1536" s="39" t="s">
        <v>2039</v>
      </c>
      <c r="M1536" s="39" t="s">
        <v>123</v>
      </c>
      <c r="N1536" s="39" t="s">
        <v>103</v>
      </c>
      <c r="O1536" s="39">
        <v>136.05000000000001</v>
      </c>
      <c r="P1536" s="39">
        <v>40.754276128568442</v>
      </c>
      <c r="Q1536" s="39" t="s">
        <v>103</v>
      </c>
      <c r="R1536" s="39" t="s">
        <v>103</v>
      </c>
      <c r="S1536" s="39" t="s">
        <v>103</v>
      </c>
      <c r="T1536" s="39" t="s">
        <v>103</v>
      </c>
      <c r="U1536" s="39" t="s">
        <v>109</v>
      </c>
      <c r="V1536" s="39" t="s">
        <v>99</v>
      </c>
      <c r="W1536" s="39">
        <v>0</v>
      </c>
      <c r="X1536" s="39">
        <v>926</v>
      </c>
      <c r="Y1536" s="39">
        <v>926</v>
      </c>
      <c r="Z1536" s="21">
        <v>1</v>
      </c>
      <c r="AA1536" s="22" t="s">
        <v>106</v>
      </c>
      <c r="AB1536" s="20">
        <v>2015</v>
      </c>
      <c r="AC1536" s="20" t="s">
        <v>103</v>
      </c>
      <c r="AD1536" s="23" t="s">
        <v>103</v>
      </c>
      <c r="AE1536" s="23">
        <v>43466</v>
      </c>
      <c r="AF1536" s="2">
        <f t="shared" si="23"/>
        <v>40.754276128568442</v>
      </c>
    </row>
    <row r="1537" spans="1:32" x14ac:dyDescent="0.35">
      <c r="A1537" s="19" t="s">
        <v>2074</v>
      </c>
      <c r="B1537" s="20" t="s">
        <v>32</v>
      </c>
      <c r="C1537" s="20" t="s">
        <v>4</v>
      </c>
      <c r="D1537" s="20" t="s">
        <v>2008</v>
      </c>
      <c r="E1537" s="20" t="s">
        <v>37</v>
      </c>
      <c r="F1537" s="20"/>
      <c r="G1537" s="20" t="s">
        <v>97</v>
      </c>
      <c r="H1537" s="20" t="s">
        <v>99</v>
      </c>
      <c r="I1537" s="20" t="s">
        <v>99</v>
      </c>
      <c r="J1537" s="39">
        <v>20</v>
      </c>
      <c r="K1537" s="39">
        <v>0</v>
      </c>
      <c r="L1537" s="39" t="s">
        <v>2039</v>
      </c>
      <c r="M1537" s="39" t="s">
        <v>123</v>
      </c>
      <c r="N1537" s="39" t="s">
        <v>103</v>
      </c>
      <c r="O1537" s="39">
        <v>211.4</v>
      </c>
      <c r="P1537" s="39">
        <v>63.325644789264004</v>
      </c>
      <c r="Q1537" s="39" t="s">
        <v>103</v>
      </c>
      <c r="R1537" s="39" t="s">
        <v>103</v>
      </c>
      <c r="S1537" s="39" t="s">
        <v>103</v>
      </c>
      <c r="T1537" s="39" t="s">
        <v>103</v>
      </c>
      <c r="U1537" s="39" t="s">
        <v>207</v>
      </c>
      <c r="V1537" s="39" t="s">
        <v>99</v>
      </c>
      <c r="W1537" s="39">
        <v>0</v>
      </c>
      <c r="X1537" s="39">
        <v>36.5</v>
      </c>
      <c r="Y1537" s="39">
        <v>36.5</v>
      </c>
      <c r="Z1537" s="21">
        <v>1</v>
      </c>
      <c r="AA1537" s="22" t="s">
        <v>106</v>
      </c>
      <c r="AB1537" s="20">
        <v>2015</v>
      </c>
      <c r="AC1537" s="20" t="s">
        <v>103</v>
      </c>
      <c r="AD1537" s="23" t="s">
        <v>103</v>
      </c>
      <c r="AE1537" s="23">
        <v>43101</v>
      </c>
      <c r="AF1537" s="2">
        <f t="shared" si="23"/>
        <v>63.325644789264004</v>
      </c>
    </row>
    <row r="1538" spans="1:32" x14ac:dyDescent="0.35">
      <c r="A1538" s="19" t="s">
        <v>2075</v>
      </c>
      <c r="B1538" s="20" t="s">
        <v>32</v>
      </c>
      <c r="C1538" s="20" t="s">
        <v>4</v>
      </c>
      <c r="D1538" s="20" t="s">
        <v>2008</v>
      </c>
      <c r="E1538" s="20" t="s">
        <v>50</v>
      </c>
      <c r="F1538" s="20"/>
      <c r="G1538" s="20" t="s">
        <v>97</v>
      </c>
      <c r="H1538" s="20" t="s">
        <v>99</v>
      </c>
      <c r="I1538" s="20" t="s">
        <v>99</v>
      </c>
      <c r="J1538" s="39">
        <v>30</v>
      </c>
      <c r="K1538" s="39">
        <v>0</v>
      </c>
      <c r="L1538" s="39" t="s">
        <v>2039</v>
      </c>
      <c r="M1538" s="39" t="s">
        <v>123</v>
      </c>
      <c r="N1538" s="39" t="s">
        <v>103</v>
      </c>
      <c r="O1538" s="39">
        <v>204.5</v>
      </c>
      <c r="P1538" s="39">
        <v>61.258724500494267</v>
      </c>
      <c r="Q1538" s="39" t="s">
        <v>103</v>
      </c>
      <c r="R1538" s="39" t="s">
        <v>103</v>
      </c>
      <c r="S1538" s="39" t="s">
        <v>103</v>
      </c>
      <c r="T1538" s="39" t="s">
        <v>103</v>
      </c>
      <c r="U1538" s="39" t="s">
        <v>158</v>
      </c>
      <c r="V1538" s="39" t="s">
        <v>99</v>
      </c>
      <c r="W1538" s="39">
        <v>0</v>
      </c>
      <c r="X1538" s="39">
        <v>66.2</v>
      </c>
      <c r="Y1538" s="39">
        <v>66.2</v>
      </c>
      <c r="Z1538" s="21">
        <v>1</v>
      </c>
      <c r="AA1538" s="22" t="s">
        <v>106</v>
      </c>
      <c r="AB1538" s="20">
        <v>2015</v>
      </c>
      <c r="AC1538" s="20" t="s">
        <v>103</v>
      </c>
      <c r="AD1538" s="23" t="s">
        <v>103</v>
      </c>
      <c r="AE1538" s="23">
        <v>43101</v>
      </c>
      <c r="AF1538" s="2">
        <f t="shared" si="23"/>
        <v>61.258724500494267</v>
      </c>
    </row>
    <row r="1539" spans="1:32" x14ac:dyDescent="0.35">
      <c r="A1539" s="19" t="s">
        <v>2076</v>
      </c>
      <c r="B1539" s="20" t="s">
        <v>32</v>
      </c>
      <c r="C1539" s="20" t="s">
        <v>4</v>
      </c>
      <c r="D1539" s="20" t="s">
        <v>2008</v>
      </c>
      <c r="E1539" s="20" t="s">
        <v>26</v>
      </c>
      <c r="F1539" s="20"/>
      <c r="G1539" s="20" t="s">
        <v>97</v>
      </c>
      <c r="H1539" s="20" t="s">
        <v>99</v>
      </c>
      <c r="I1539" s="20" t="s">
        <v>99</v>
      </c>
      <c r="J1539" s="39">
        <v>20</v>
      </c>
      <c r="K1539" s="39">
        <v>0</v>
      </c>
      <c r="L1539" s="39" t="s">
        <v>2039</v>
      </c>
      <c r="M1539" s="39" t="s">
        <v>123</v>
      </c>
      <c r="N1539" s="39" t="s">
        <v>103</v>
      </c>
      <c r="O1539" s="39">
        <v>181.1</v>
      </c>
      <c r="P1539" s="39">
        <v>54.24916873857952</v>
      </c>
      <c r="Q1539" s="39" t="s">
        <v>103</v>
      </c>
      <c r="R1539" s="39" t="s">
        <v>103</v>
      </c>
      <c r="S1539" s="39" t="s">
        <v>103</v>
      </c>
      <c r="T1539" s="39" t="s">
        <v>103</v>
      </c>
      <c r="U1539" s="39" t="s">
        <v>109</v>
      </c>
      <c r="V1539" s="39" t="s">
        <v>99</v>
      </c>
      <c r="W1539" s="39">
        <v>0</v>
      </c>
      <c r="X1539" s="39">
        <v>539</v>
      </c>
      <c r="Y1539" s="39">
        <v>539</v>
      </c>
      <c r="Z1539" s="21">
        <v>1</v>
      </c>
      <c r="AA1539" s="22" t="s">
        <v>106</v>
      </c>
      <c r="AB1539" s="20">
        <v>2015</v>
      </c>
      <c r="AC1539" s="20" t="s">
        <v>103</v>
      </c>
      <c r="AD1539" s="23" t="s">
        <v>103</v>
      </c>
      <c r="AE1539" s="23">
        <v>43101</v>
      </c>
      <c r="AF1539" s="2">
        <f t="shared" ref="AF1539:AF1602" si="24">IF(ISBLANK(P1539), NA(), P1539)</f>
        <v>54.24916873857952</v>
      </c>
    </row>
    <row r="1540" spans="1:32" x14ac:dyDescent="0.35">
      <c r="A1540" s="19" t="s">
        <v>2077</v>
      </c>
      <c r="B1540" s="20" t="s">
        <v>32</v>
      </c>
      <c r="C1540" s="20" t="s">
        <v>4</v>
      </c>
      <c r="D1540" s="20" t="s">
        <v>2008</v>
      </c>
      <c r="E1540" s="20" t="s">
        <v>26</v>
      </c>
      <c r="F1540" s="20"/>
      <c r="G1540" s="20" t="s">
        <v>97</v>
      </c>
      <c r="H1540" s="20" t="s">
        <v>99</v>
      </c>
      <c r="I1540" s="20" t="s">
        <v>99</v>
      </c>
      <c r="J1540" s="39">
        <v>20</v>
      </c>
      <c r="K1540" s="39">
        <v>0</v>
      </c>
      <c r="L1540" s="39" t="s">
        <v>2039</v>
      </c>
      <c r="M1540" s="39" t="s">
        <v>123</v>
      </c>
      <c r="N1540" s="39" t="s">
        <v>103</v>
      </c>
      <c r="O1540" s="39">
        <v>203.3</v>
      </c>
      <c r="P1540" s="39">
        <v>58.411147823588564</v>
      </c>
      <c r="Q1540" s="39" t="s">
        <v>103</v>
      </c>
      <c r="R1540" s="39" t="s">
        <v>103</v>
      </c>
      <c r="S1540" s="39" t="s">
        <v>103</v>
      </c>
      <c r="T1540" s="39" t="s">
        <v>103</v>
      </c>
      <c r="U1540" s="39" t="s">
        <v>109</v>
      </c>
      <c r="V1540" s="39" t="s">
        <v>99</v>
      </c>
      <c r="W1540" s="39">
        <v>0</v>
      </c>
      <c r="X1540" s="39">
        <v>548</v>
      </c>
      <c r="Y1540" s="39">
        <v>548</v>
      </c>
      <c r="Z1540" s="21">
        <v>1</v>
      </c>
      <c r="AA1540" s="22" t="s">
        <v>106</v>
      </c>
      <c r="AB1540" s="20">
        <v>2016</v>
      </c>
      <c r="AC1540" s="20" t="s">
        <v>103</v>
      </c>
      <c r="AD1540" s="23" t="s">
        <v>103</v>
      </c>
      <c r="AE1540" s="23">
        <v>43405</v>
      </c>
      <c r="AF1540" s="2">
        <f t="shared" si="24"/>
        <v>58.411147823588564</v>
      </c>
    </row>
    <row r="1541" spans="1:32" x14ac:dyDescent="0.35">
      <c r="A1541" s="19" t="s">
        <v>2078</v>
      </c>
      <c r="B1541" s="20" t="s">
        <v>32</v>
      </c>
      <c r="C1541" s="20" t="s">
        <v>4</v>
      </c>
      <c r="D1541" s="20" t="s">
        <v>2008</v>
      </c>
      <c r="E1541" s="20" t="s">
        <v>37</v>
      </c>
      <c r="F1541" s="20"/>
      <c r="G1541" s="20" t="s">
        <v>97</v>
      </c>
      <c r="H1541" s="20" t="s">
        <v>99</v>
      </c>
      <c r="I1541" s="20" t="s">
        <v>99</v>
      </c>
      <c r="J1541" s="39">
        <v>20</v>
      </c>
      <c r="K1541" s="39">
        <v>0</v>
      </c>
      <c r="L1541" s="39" t="s">
        <v>2039</v>
      </c>
      <c r="M1541" s="39" t="s">
        <v>123</v>
      </c>
      <c r="N1541" s="39" t="s">
        <v>103</v>
      </c>
      <c r="O1541" s="39">
        <v>195</v>
      </c>
      <c r="P1541" s="39">
        <v>56.026432983766696</v>
      </c>
      <c r="Q1541" s="39" t="s">
        <v>103</v>
      </c>
      <c r="R1541" s="39" t="s">
        <v>103</v>
      </c>
      <c r="S1541" s="39" t="s">
        <v>103</v>
      </c>
      <c r="T1541" s="39" t="s">
        <v>103</v>
      </c>
      <c r="U1541" s="39" t="s">
        <v>207</v>
      </c>
      <c r="V1541" s="39" t="s">
        <v>99</v>
      </c>
      <c r="W1541" s="39">
        <v>0</v>
      </c>
      <c r="X1541" s="39">
        <v>76</v>
      </c>
      <c r="Y1541" s="39">
        <v>76</v>
      </c>
      <c r="Z1541" s="21">
        <v>1</v>
      </c>
      <c r="AA1541" s="22" t="s">
        <v>106</v>
      </c>
      <c r="AB1541" s="20">
        <v>2016</v>
      </c>
      <c r="AC1541" s="20" t="s">
        <v>103</v>
      </c>
      <c r="AD1541" s="23" t="s">
        <v>103</v>
      </c>
      <c r="AE1541" s="23">
        <v>44197</v>
      </c>
      <c r="AF1541" s="2">
        <f t="shared" si="24"/>
        <v>56.026432983766696</v>
      </c>
    </row>
    <row r="1542" spans="1:32" x14ac:dyDescent="0.35">
      <c r="A1542" s="19" t="s">
        <v>2079</v>
      </c>
      <c r="B1542" s="20" t="s">
        <v>32</v>
      </c>
      <c r="C1542" s="20" t="s">
        <v>4</v>
      </c>
      <c r="D1542" s="20" t="s">
        <v>2008</v>
      </c>
      <c r="E1542" s="20" t="s">
        <v>50</v>
      </c>
      <c r="F1542" s="20"/>
      <c r="G1542" s="20" t="s">
        <v>97</v>
      </c>
      <c r="H1542" s="20" t="s">
        <v>99</v>
      </c>
      <c r="I1542" s="20" t="s">
        <v>99</v>
      </c>
      <c r="J1542" s="39">
        <v>30</v>
      </c>
      <c r="K1542" s="39">
        <v>0</v>
      </c>
      <c r="L1542" s="39" t="s">
        <v>2039</v>
      </c>
      <c r="M1542" s="39" t="s">
        <v>123</v>
      </c>
      <c r="N1542" s="39" t="s">
        <v>103</v>
      </c>
      <c r="O1542" s="39">
        <v>195</v>
      </c>
      <c r="P1542" s="39">
        <v>56.026432983766696</v>
      </c>
      <c r="Q1542" s="39" t="s">
        <v>103</v>
      </c>
      <c r="R1542" s="39" t="s">
        <v>103</v>
      </c>
      <c r="S1542" s="39" t="s">
        <v>103</v>
      </c>
      <c r="T1542" s="39" t="s">
        <v>103</v>
      </c>
      <c r="U1542" s="39" t="s">
        <v>158</v>
      </c>
      <c r="V1542" s="39" t="s">
        <v>99</v>
      </c>
      <c r="W1542" s="39">
        <v>0</v>
      </c>
      <c r="X1542" s="39">
        <v>282.3</v>
      </c>
      <c r="Y1542" s="39">
        <v>282.3</v>
      </c>
      <c r="Z1542" s="21">
        <v>1</v>
      </c>
      <c r="AA1542" s="22" t="s">
        <v>106</v>
      </c>
      <c r="AB1542" s="20">
        <v>2016</v>
      </c>
      <c r="AC1542" s="20" t="s">
        <v>103</v>
      </c>
      <c r="AD1542" s="23" t="s">
        <v>103</v>
      </c>
      <c r="AE1542" s="23">
        <v>44197</v>
      </c>
      <c r="AF1542" s="2">
        <f t="shared" si="24"/>
        <v>56.026432983766696</v>
      </c>
    </row>
    <row r="1543" spans="1:32" x14ac:dyDescent="0.35">
      <c r="A1543" s="19" t="s">
        <v>2080</v>
      </c>
      <c r="B1543" s="20" t="s">
        <v>32</v>
      </c>
      <c r="C1543" s="20" t="s">
        <v>4</v>
      </c>
      <c r="D1543" s="20" t="s">
        <v>2008</v>
      </c>
      <c r="E1543" s="20" t="s">
        <v>50</v>
      </c>
      <c r="F1543" s="20"/>
      <c r="G1543" s="20" t="s">
        <v>97</v>
      </c>
      <c r="H1543" s="20" t="s">
        <v>99</v>
      </c>
      <c r="I1543" s="20" t="s">
        <v>99</v>
      </c>
      <c r="J1543" s="39">
        <v>30</v>
      </c>
      <c r="K1543" s="39">
        <v>0</v>
      </c>
      <c r="L1543" s="39" t="s">
        <v>2039</v>
      </c>
      <c r="M1543" s="39" t="s">
        <v>123</v>
      </c>
      <c r="N1543" s="39" t="s">
        <v>103</v>
      </c>
      <c r="O1543" s="39">
        <v>227.02</v>
      </c>
      <c r="P1543" s="39">
        <v>71.10596047232751</v>
      </c>
      <c r="Q1543" s="39" t="s">
        <v>103</v>
      </c>
      <c r="R1543" s="39" t="s">
        <v>103</v>
      </c>
      <c r="S1543" s="39" t="s">
        <v>103</v>
      </c>
      <c r="T1543" s="39" t="s">
        <v>103</v>
      </c>
      <c r="U1543" s="39" t="s">
        <v>158</v>
      </c>
      <c r="V1543" s="39" t="s">
        <v>99</v>
      </c>
      <c r="W1543" s="39">
        <v>0</v>
      </c>
      <c r="X1543" s="39">
        <v>165.13</v>
      </c>
      <c r="Y1543" s="39">
        <v>165.13</v>
      </c>
      <c r="Z1543" s="21">
        <v>1</v>
      </c>
      <c r="AA1543" s="22" t="s">
        <v>106</v>
      </c>
      <c r="AB1543" s="20">
        <v>2017</v>
      </c>
      <c r="AC1543" s="20" t="s">
        <v>103</v>
      </c>
      <c r="AD1543" s="23" t="s">
        <v>103</v>
      </c>
      <c r="AE1543" s="23">
        <v>43891</v>
      </c>
      <c r="AF1543" s="2">
        <f t="shared" si="24"/>
        <v>71.10596047232751</v>
      </c>
    </row>
    <row r="1544" spans="1:32" x14ac:dyDescent="0.35">
      <c r="A1544" s="19" t="s">
        <v>2081</v>
      </c>
      <c r="B1544" s="20" t="s">
        <v>32</v>
      </c>
      <c r="C1544" s="20" t="s">
        <v>4</v>
      </c>
      <c r="D1544" s="20" t="s">
        <v>2008</v>
      </c>
      <c r="E1544" s="20" t="s">
        <v>37</v>
      </c>
      <c r="F1544" s="20"/>
      <c r="G1544" s="20" t="s">
        <v>97</v>
      </c>
      <c r="H1544" s="20" t="s">
        <v>98</v>
      </c>
      <c r="I1544" s="20" t="s">
        <v>99</v>
      </c>
      <c r="J1544" s="39">
        <v>20</v>
      </c>
      <c r="K1544" s="39">
        <v>0</v>
      </c>
      <c r="L1544" s="39" t="s">
        <v>2039</v>
      </c>
      <c r="M1544" s="39" t="s">
        <v>123</v>
      </c>
      <c r="N1544" s="39" t="s">
        <v>103</v>
      </c>
      <c r="O1544" s="39">
        <v>234.92</v>
      </c>
      <c r="P1544" s="39">
        <v>73.580355185266384</v>
      </c>
      <c r="Q1544" s="39" t="s">
        <v>103</v>
      </c>
      <c r="R1544" s="39" t="s">
        <v>103</v>
      </c>
      <c r="S1544" s="39" t="s">
        <v>103</v>
      </c>
      <c r="T1544" s="39" t="s">
        <v>103</v>
      </c>
      <c r="U1544" s="39" t="s">
        <v>207</v>
      </c>
      <c r="V1544" s="39" t="s">
        <v>99</v>
      </c>
      <c r="W1544" s="39">
        <v>0</v>
      </c>
      <c r="X1544" s="39">
        <v>25</v>
      </c>
      <c r="Y1544" s="39">
        <v>25</v>
      </c>
      <c r="Z1544" s="21">
        <v>1</v>
      </c>
      <c r="AA1544" s="22" t="s">
        <v>106</v>
      </c>
      <c r="AB1544" s="20">
        <v>2017</v>
      </c>
      <c r="AC1544" s="20" t="s">
        <v>103</v>
      </c>
      <c r="AD1544" s="23" t="s">
        <v>103</v>
      </c>
      <c r="AE1544" s="23">
        <v>44197</v>
      </c>
      <c r="AF1544" s="2">
        <f t="shared" si="24"/>
        <v>73.580355185266384</v>
      </c>
    </row>
    <row r="1545" spans="1:32" x14ac:dyDescent="0.35">
      <c r="A1545" s="19" t="s">
        <v>2082</v>
      </c>
      <c r="B1545" s="20" t="s">
        <v>32</v>
      </c>
      <c r="C1545" s="20" t="s">
        <v>4</v>
      </c>
      <c r="D1545" s="20" t="s">
        <v>2008</v>
      </c>
      <c r="E1545" s="20" t="s">
        <v>50</v>
      </c>
      <c r="F1545" s="20"/>
      <c r="G1545" s="20" t="s">
        <v>97</v>
      </c>
      <c r="H1545" s="20" t="s">
        <v>98</v>
      </c>
      <c r="I1545" s="20" t="s">
        <v>99</v>
      </c>
      <c r="J1545" s="39">
        <v>30</v>
      </c>
      <c r="K1545" s="39">
        <v>0</v>
      </c>
      <c r="L1545" s="39" t="s">
        <v>2039</v>
      </c>
      <c r="M1545" s="39" t="s">
        <v>123</v>
      </c>
      <c r="N1545" s="39" t="s">
        <v>103</v>
      </c>
      <c r="O1545" s="39">
        <v>180.53</v>
      </c>
      <c r="P1545" s="39">
        <v>56.544617408463061</v>
      </c>
      <c r="Q1545" s="39" t="s">
        <v>103</v>
      </c>
      <c r="R1545" s="39" t="s">
        <v>103</v>
      </c>
      <c r="S1545" s="39" t="s">
        <v>103</v>
      </c>
      <c r="T1545" s="39" t="s">
        <v>103</v>
      </c>
      <c r="U1545" s="39" t="s">
        <v>158</v>
      </c>
      <c r="V1545" s="39" t="s">
        <v>99</v>
      </c>
      <c r="W1545" s="39">
        <v>0</v>
      </c>
      <c r="X1545" s="39">
        <v>11.51</v>
      </c>
      <c r="Y1545" s="39">
        <v>11.51</v>
      </c>
      <c r="Z1545" s="21">
        <v>1</v>
      </c>
      <c r="AA1545" s="22" t="s">
        <v>106</v>
      </c>
      <c r="AB1545" s="20">
        <v>2017</v>
      </c>
      <c r="AC1545" s="20" t="s">
        <v>103</v>
      </c>
      <c r="AD1545" s="23" t="s">
        <v>103</v>
      </c>
      <c r="AE1545" s="23">
        <v>44197</v>
      </c>
      <c r="AF1545" s="2">
        <f t="shared" si="24"/>
        <v>56.544617408463061</v>
      </c>
    </row>
    <row r="1546" spans="1:32" x14ac:dyDescent="0.35">
      <c r="A1546" s="19" t="s">
        <v>2083</v>
      </c>
      <c r="B1546" s="20" t="s">
        <v>32</v>
      </c>
      <c r="C1546" s="20" t="s">
        <v>4</v>
      </c>
      <c r="D1546" s="20" t="s">
        <v>2008</v>
      </c>
      <c r="E1546" s="20" t="s">
        <v>25</v>
      </c>
      <c r="F1546" s="20"/>
      <c r="G1546" s="20" t="s">
        <v>97</v>
      </c>
      <c r="H1546" s="20" t="s">
        <v>98</v>
      </c>
      <c r="I1546" s="20" t="s">
        <v>99</v>
      </c>
      <c r="J1546" s="39">
        <v>20</v>
      </c>
      <c r="K1546" s="39">
        <v>0</v>
      </c>
      <c r="L1546" s="39" t="s">
        <v>2039</v>
      </c>
      <c r="M1546" s="39" t="s">
        <v>123</v>
      </c>
      <c r="N1546" s="39" t="s">
        <v>103</v>
      </c>
      <c r="O1546" s="39">
        <v>145.68</v>
      </c>
      <c r="P1546" s="39">
        <v>45.629091364675674</v>
      </c>
      <c r="Q1546" s="39" t="s">
        <v>103</v>
      </c>
      <c r="R1546" s="39" t="s">
        <v>103</v>
      </c>
      <c r="S1546" s="39" t="s">
        <v>103</v>
      </c>
      <c r="T1546" s="39" t="s">
        <v>103</v>
      </c>
      <c r="U1546" s="39" t="s">
        <v>104</v>
      </c>
      <c r="V1546" s="39" t="s">
        <v>99</v>
      </c>
      <c r="W1546" s="39">
        <v>0</v>
      </c>
      <c r="X1546" s="39">
        <v>790.6</v>
      </c>
      <c r="Y1546" s="39">
        <v>790.6</v>
      </c>
      <c r="Z1546" s="21">
        <v>1</v>
      </c>
      <c r="AA1546" s="22" t="s">
        <v>106</v>
      </c>
      <c r="AB1546" s="20">
        <v>2017</v>
      </c>
      <c r="AC1546" s="20" t="s">
        <v>103</v>
      </c>
      <c r="AD1546" s="23" t="s">
        <v>103</v>
      </c>
      <c r="AE1546" s="23">
        <v>44197</v>
      </c>
      <c r="AF1546" s="2">
        <f t="shared" si="24"/>
        <v>45.629091364675674</v>
      </c>
    </row>
    <row r="1547" spans="1:32" x14ac:dyDescent="0.35">
      <c r="A1547" s="19" t="s">
        <v>2084</v>
      </c>
      <c r="B1547" s="20" t="s">
        <v>32</v>
      </c>
      <c r="C1547" s="20" t="s">
        <v>4</v>
      </c>
      <c r="D1547" s="20" t="s">
        <v>2008</v>
      </c>
      <c r="E1547" s="20" t="s">
        <v>26</v>
      </c>
      <c r="F1547" s="20"/>
      <c r="G1547" s="20" t="s">
        <v>97</v>
      </c>
      <c r="H1547" s="20" t="s">
        <v>98</v>
      </c>
      <c r="I1547" s="20" t="s">
        <v>99</v>
      </c>
      <c r="J1547" s="39">
        <v>20</v>
      </c>
      <c r="K1547" s="39">
        <v>0</v>
      </c>
      <c r="L1547" s="39" t="s">
        <v>2039</v>
      </c>
      <c r="M1547" s="39" t="s">
        <v>123</v>
      </c>
      <c r="N1547" s="39" t="s">
        <v>103</v>
      </c>
      <c r="O1547" s="39">
        <v>108</v>
      </c>
      <c r="P1547" s="39">
        <v>33.827168227519032</v>
      </c>
      <c r="Q1547" s="39" t="s">
        <v>103</v>
      </c>
      <c r="R1547" s="39" t="s">
        <v>103</v>
      </c>
      <c r="S1547" s="39" t="s">
        <v>103</v>
      </c>
      <c r="T1547" s="39" t="s">
        <v>103</v>
      </c>
      <c r="U1547" s="39" t="s">
        <v>109</v>
      </c>
      <c r="V1547" s="39" t="s">
        <v>99</v>
      </c>
      <c r="W1547" s="39">
        <v>0</v>
      </c>
      <c r="X1547" s="39">
        <v>64</v>
      </c>
      <c r="Y1547" s="39">
        <v>64</v>
      </c>
      <c r="Z1547" s="21">
        <v>1</v>
      </c>
      <c r="AA1547" s="22" t="s">
        <v>106</v>
      </c>
      <c r="AB1547" s="20">
        <v>2017</v>
      </c>
      <c r="AC1547" s="20" t="s">
        <v>103</v>
      </c>
      <c r="AD1547" s="23" t="s">
        <v>103</v>
      </c>
      <c r="AE1547" s="23">
        <v>44197</v>
      </c>
      <c r="AF1547" s="2">
        <f t="shared" si="24"/>
        <v>33.827168227519032</v>
      </c>
    </row>
    <row r="1548" spans="1:32" x14ac:dyDescent="0.35">
      <c r="A1548" s="19" t="s">
        <v>2085</v>
      </c>
      <c r="B1548" s="20" t="s">
        <v>32</v>
      </c>
      <c r="C1548" s="20" t="s">
        <v>4</v>
      </c>
      <c r="D1548" s="20" t="s">
        <v>2008</v>
      </c>
      <c r="E1548" s="20" t="s">
        <v>37</v>
      </c>
      <c r="F1548" s="20"/>
      <c r="G1548" s="20" t="s">
        <v>97</v>
      </c>
      <c r="H1548" s="20" t="s">
        <v>98</v>
      </c>
      <c r="I1548" s="20" t="s">
        <v>99</v>
      </c>
      <c r="J1548" s="39">
        <v>25</v>
      </c>
      <c r="K1548" s="39">
        <v>0</v>
      </c>
      <c r="L1548" s="39" t="s">
        <v>2039</v>
      </c>
      <c r="M1548" s="39" t="s">
        <v>123</v>
      </c>
      <c r="N1548" s="39" t="s">
        <v>103</v>
      </c>
      <c r="O1548" s="39">
        <v>216.04</v>
      </c>
      <c r="P1548" s="39">
        <v>67.666865035863069</v>
      </c>
      <c r="Q1548" s="39" t="s">
        <v>103</v>
      </c>
      <c r="R1548" s="39" t="s">
        <v>103</v>
      </c>
      <c r="S1548" s="39" t="s">
        <v>103</v>
      </c>
      <c r="T1548" s="39" t="s">
        <v>103</v>
      </c>
      <c r="U1548" s="39" t="s">
        <v>207</v>
      </c>
      <c r="V1548" s="39" t="s">
        <v>99</v>
      </c>
      <c r="W1548" s="39">
        <v>0</v>
      </c>
      <c r="X1548" s="39">
        <v>177</v>
      </c>
      <c r="Y1548" s="39">
        <v>177</v>
      </c>
      <c r="Z1548" s="21">
        <v>1</v>
      </c>
      <c r="AA1548" s="22" t="s">
        <v>106</v>
      </c>
      <c r="AB1548" s="20">
        <v>2017</v>
      </c>
      <c r="AC1548" s="20" t="s">
        <v>103</v>
      </c>
      <c r="AD1548" s="23" t="s">
        <v>103</v>
      </c>
      <c r="AE1548" s="23">
        <v>44927</v>
      </c>
      <c r="AF1548" s="2">
        <f t="shared" si="24"/>
        <v>67.666865035863069</v>
      </c>
    </row>
    <row r="1549" spans="1:32" x14ac:dyDescent="0.35">
      <c r="A1549" s="19" t="s">
        <v>2086</v>
      </c>
      <c r="B1549" s="20" t="s">
        <v>32</v>
      </c>
      <c r="C1549" s="20" t="s">
        <v>4</v>
      </c>
      <c r="D1549" s="20" t="s">
        <v>2008</v>
      </c>
      <c r="E1549" s="20" t="s">
        <v>50</v>
      </c>
      <c r="F1549" s="20"/>
      <c r="G1549" s="20" t="s">
        <v>97</v>
      </c>
      <c r="H1549" s="20" t="s">
        <v>98</v>
      </c>
      <c r="I1549" s="20" t="s">
        <v>99</v>
      </c>
      <c r="J1549" s="39">
        <v>30</v>
      </c>
      <c r="K1549" s="39">
        <v>0</v>
      </c>
      <c r="L1549" s="39" t="s">
        <v>2039</v>
      </c>
      <c r="M1549" s="39" t="s">
        <v>123</v>
      </c>
      <c r="N1549" s="39" t="s">
        <v>103</v>
      </c>
      <c r="O1549" s="39">
        <v>218.91</v>
      </c>
      <c r="P1549" s="39">
        <v>68.565790710057314</v>
      </c>
      <c r="Q1549" s="39" t="s">
        <v>103</v>
      </c>
      <c r="R1549" s="39" t="s">
        <v>103</v>
      </c>
      <c r="S1549" s="39" t="s">
        <v>103</v>
      </c>
      <c r="T1549" s="39" t="s">
        <v>103</v>
      </c>
      <c r="U1549" s="39" t="s">
        <v>158</v>
      </c>
      <c r="V1549" s="39" t="s">
        <v>99</v>
      </c>
      <c r="W1549" s="39">
        <v>0</v>
      </c>
      <c r="X1549" s="39">
        <v>139</v>
      </c>
      <c r="Y1549" s="39">
        <v>139</v>
      </c>
      <c r="Z1549" s="21">
        <v>1</v>
      </c>
      <c r="AA1549" s="22" t="s">
        <v>106</v>
      </c>
      <c r="AB1549" s="20">
        <v>2017</v>
      </c>
      <c r="AC1549" s="20" t="s">
        <v>103</v>
      </c>
      <c r="AD1549" s="23" t="s">
        <v>103</v>
      </c>
      <c r="AE1549" s="23">
        <v>44927</v>
      </c>
      <c r="AF1549" s="2">
        <f t="shared" si="24"/>
        <v>68.565790710057314</v>
      </c>
    </row>
    <row r="1550" spans="1:32" x14ac:dyDescent="0.35">
      <c r="A1550" s="19" t="s">
        <v>2087</v>
      </c>
      <c r="B1550" s="20" t="s">
        <v>32</v>
      </c>
      <c r="C1550" s="20" t="s">
        <v>4</v>
      </c>
      <c r="D1550" s="20" t="s">
        <v>2008</v>
      </c>
      <c r="E1550" s="20" t="s">
        <v>26</v>
      </c>
      <c r="F1550" s="20"/>
      <c r="G1550" s="20" t="s">
        <v>97</v>
      </c>
      <c r="H1550" s="20" t="s">
        <v>98</v>
      </c>
      <c r="I1550" s="20" t="s">
        <v>99</v>
      </c>
      <c r="J1550" s="39">
        <v>20</v>
      </c>
      <c r="K1550" s="39">
        <v>0</v>
      </c>
      <c r="L1550" s="39" t="s">
        <v>2039</v>
      </c>
      <c r="M1550" s="39" t="s">
        <v>123</v>
      </c>
      <c r="N1550" s="39" t="s">
        <v>103</v>
      </c>
      <c r="O1550" s="39">
        <v>98.58</v>
      </c>
      <c r="P1550" s="39">
        <v>26.957996062130825</v>
      </c>
      <c r="Q1550" s="39" t="s">
        <v>103</v>
      </c>
      <c r="R1550" s="39" t="s">
        <v>103</v>
      </c>
      <c r="S1550" s="39" t="s">
        <v>103</v>
      </c>
      <c r="T1550" s="39" t="s">
        <v>103</v>
      </c>
      <c r="U1550" s="39" t="s">
        <v>109</v>
      </c>
      <c r="V1550" s="39" t="s">
        <v>99</v>
      </c>
      <c r="W1550" s="39">
        <v>0</v>
      </c>
      <c r="X1550" s="39">
        <v>1400</v>
      </c>
      <c r="Y1550" s="39">
        <v>1400</v>
      </c>
      <c r="Z1550" s="21">
        <v>1</v>
      </c>
      <c r="AA1550" s="22" t="s">
        <v>106</v>
      </c>
      <c r="AB1550" s="20">
        <v>2018</v>
      </c>
      <c r="AC1550" s="20" t="s">
        <v>103</v>
      </c>
      <c r="AD1550" s="23" t="s">
        <v>103</v>
      </c>
      <c r="AE1550" s="23">
        <v>44562</v>
      </c>
      <c r="AF1550" s="2">
        <f t="shared" si="24"/>
        <v>26.957996062130825</v>
      </c>
    </row>
    <row r="1551" spans="1:32" x14ac:dyDescent="0.35">
      <c r="A1551" s="19" t="s">
        <v>2088</v>
      </c>
      <c r="B1551" s="20" t="s">
        <v>32</v>
      </c>
      <c r="C1551" s="20" t="s">
        <v>4</v>
      </c>
      <c r="D1551" s="20" t="s">
        <v>2008</v>
      </c>
      <c r="E1551" s="20" t="s">
        <v>37</v>
      </c>
      <c r="F1551" s="20"/>
      <c r="G1551" s="20" t="s">
        <v>97</v>
      </c>
      <c r="H1551" s="20" t="s">
        <v>98</v>
      </c>
      <c r="I1551" s="20" t="s">
        <v>99</v>
      </c>
      <c r="J1551" s="39">
        <v>20</v>
      </c>
      <c r="K1551" s="39">
        <v>0</v>
      </c>
      <c r="L1551" s="39" t="s">
        <v>2039</v>
      </c>
      <c r="M1551" s="39" t="s">
        <v>123</v>
      </c>
      <c r="N1551" s="39" t="s">
        <v>103</v>
      </c>
      <c r="O1551" s="39">
        <v>198.94</v>
      </c>
      <c r="P1551" s="39">
        <v>54.402756508422662</v>
      </c>
      <c r="Q1551" s="39" t="s">
        <v>103</v>
      </c>
      <c r="R1551" s="39" t="s">
        <v>103</v>
      </c>
      <c r="S1551" s="39" t="s">
        <v>103</v>
      </c>
      <c r="T1551" s="39" t="s">
        <v>103</v>
      </c>
      <c r="U1551" s="39" t="s">
        <v>207</v>
      </c>
      <c r="V1551" s="39" t="s">
        <v>99</v>
      </c>
      <c r="W1551" s="39">
        <v>0</v>
      </c>
      <c r="X1551" s="39">
        <v>61.8</v>
      </c>
      <c r="Y1551" s="39">
        <v>61.8</v>
      </c>
      <c r="Z1551" s="21">
        <v>1</v>
      </c>
      <c r="AA1551" s="22" t="s">
        <v>106</v>
      </c>
      <c r="AB1551" s="20">
        <v>2018</v>
      </c>
      <c r="AC1551" s="20" t="s">
        <v>103</v>
      </c>
      <c r="AD1551" s="23" t="s">
        <v>103</v>
      </c>
      <c r="AE1551" s="23">
        <v>44562</v>
      </c>
      <c r="AF1551" s="2">
        <f t="shared" si="24"/>
        <v>54.402756508422662</v>
      </c>
    </row>
    <row r="1552" spans="1:32" x14ac:dyDescent="0.35">
      <c r="A1552" s="19" t="s">
        <v>2089</v>
      </c>
      <c r="B1552" s="20" t="s">
        <v>32</v>
      </c>
      <c r="C1552" s="20" t="s">
        <v>4</v>
      </c>
      <c r="D1552" s="20" t="s">
        <v>2008</v>
      </c>
      <c r="E1552" s="20" t="s">
        <v>50</v>
      </c>
      <c r="F1552" s="20"/>
      <c r="G1552" s="20" t="s">
        <v>97</v>
      </c>
      <c r="H1552" s="20" t="s">
        <v>98</v>
      </c>
      <c r="I1552" s="20" t="s">
        <v>99</v>
      </c>
      <c r="J1552" s="39">
        <v>30</v>
      </c>
      <c r="K1552" s="39">
        <v>0</v>
      </c>
      <c r="L1552" s="39" t="s">
        <v>2039</v>
      </c>
      <c r="M1552" s="39" t="s">
        <v>123</v>
      </c>
      <c r="N1552" s="39" t="s">
        <v>103</v>
      </c>
      <c r="O1552" s="39">
        <v>197.89000000000001</v>
      </c>
      <c r="P1552" s="39">
        <v>54.115620214395101</v>
      </c>
      <c r="Q1552" s="39" t="s">
        <v>103</v>
      </c>
      <c r="R1552" s="39" t="s">
        <v>103</v>
      </c>
      <c r="S1552" s="39" t="s">
        <v>103</v>
      </c>
      <c r="T1552" s="39" t="s">
        <v>103</v>
      </c>
      <c r="U1552" s="39" t="s">
        <v>158</v>
      </c>
      <c r="V1552" s="39" t="s">
        <v>99</v>
      </c>
      <c r="W1552" s="39">
        <v>0</v>
      </c>
      <c r="X1552" s="39">
        <v>41.66</v>
      </c>
      <c r="Y1552" s="39">
        <v>41.66</v>
      </c>
      <c r="Z1552" s="21">
        <v>1</v>
      </c>
      <c r="AA1552" s="22" t="s">
        <v>106</v>
      </c>
      <c r="AB1552" s="20">
        <v>2018</v>
      </c>
      <c r="AC1552" s="20" t="s">
        <v>103</v>
      </c>
      <c r="AD1552" s="23" t="s">
        <v>103</v>
      </c>
      <c r="AE1552" s="23">
        <v>44562</v>
      </c>
      <c r="AF1552" s="2">
        <f t="shared" si="24"/>
        <v>54.115620214395101</v>
      </c>
    </row>
    <row r="1553" spans="1:32" x14ac:dyDescent="0.35">
      <c r="A1553" s="19" t="s">
        <v>2090</v>
      </c>
      <c r="B1553" s="20" t="s">
        <v>32</v>
      </c>
      <c r="C1553" s="20" t="s">
        <v>4</v>
      </c>
      <c r="D1553" s="20" t="s">
        <v>2008</v>
      </c>
      <c r="E1553" s="20" t="s">
        <v>25</v>
      </c>
      <c r="F1553" s="20"/>
      <c r="G1553" s="20" t="s">
        <v>97</v>
      </c>
      <c r="H1553" s="20" t="s">
        <v>98</v>
      </c>
      <c r="I1553" s="20" t="s">
        <v>99</v>
      </c>
      <c r="J1553" s="39">
        <v>20</v>
      </c>
      <c r="K1553" s="39">
        <v>0</v>
      </c>
      <c r="L1553" s="39" t="s">
        <v>2039</v>
      </c>
      <c r="M1553" s="39" t="s">
        <v>123</v>
      </c>
      <c r="N1553" s="39" t="s">
        <v>103</v>
      </c>
      <c r="O1553" s="39">
        <v>118.03724137931037</v>
      </c>
      <c r="P1553" s="39">
        <v>32.278834330373655</v>
      </c>
      <c r="Q1553" s="39" t="s">
        <v>103</v>
      </c>
      <c r="R1553" s="39" t="s">
        <v>103</v>
      </c>
      <c r="S1553" s="39" t="s">
        <v>103</v>
      </c>
      <c r="T1553" s="39" t="s">
        <v>103</v>
      </c>
      <c r="U1553" s="39" t="s">
        <v>104</v>
      </c>
      <c r="V1553" s="39" t="s">
        <v>99</v>
      </c>
      <c r="W1553" s="39">
        <v>0</v>
      </c>
      <c r="X1553" s="39">
        <v>1032.55</v>
      </c>
      <c r="Y1553" s="39">
        <v>1032.55</v>
      </c>
      <c r="Z1553" s="21">
        <v>1</v>
      </c>
      <c r="AA1553" s="22" t="s">
        <v>106</v>
      </c>
      <c r="AB1553" s="20">
        <v>2018</v>
      </c>
      <c r="AC1553" s="20" t="s">
        <v>103</v>
      </c>
      <c r="AD1553" s="23" t="s">
        <v>103</v>
      </c>
      <c r="AE1553" s="23">
        <v>44562</v>
      </c>
      <c r="AF1553" s="2">
        <f t="shared" si="24"/>
        <v>32.278834330373655</v>
      </c>
    </row>
    <row r="1554" spans="1:32" x14ac:dyDescent="0.35">
      <c r="A1554" s="19" t="s">
        <v>2091</v>
      </c>
      <c r="B1554" s="20" t="s">
        <v>32</v>
      </c>
      <c r="C1554" s="20" t="s">
        <v>4</v>
      </c>
      <c r="D1554" s="20" t="s">
        <v>2008</v>
      </c>
      <c r="E1554" s="20" t="s">
        <v>26</v>
      </c>
      <c r="F1554" s="20"/>
      <c r="G1554" s="20" t="s">
        <v>97</v>
      </c>
      <c r="H1554" s="20" t="s">
        <v>98</v>
      </c>
      <c r="I1554" s="20" t="s">
        <v>99</v>
      </c>
      <c r="J1554" s="39">
        <v>20</v>
      </c>
      <c r="K1554" s="39">
        <v>0</v>
      </c>
      <c r="L1554" s="39" t="s">
        <v>2039</v>
      </c>
      <c r="M1554" s="39" t="s">
        <v>123</v>
      </c>
      <c r="N1554" s="39" t="s">
        <v>103</v>
      </c>
      <c r="O1554" s="39">
        <v>67.599999999999994</v>
      </c>
      <c r="P1554" s="39">
        <v>18.486108072631808</v>
      </c>
      <c r="Q1554" s="39" t="s">
        <v>103</v>
      </c>
      <c r="R1554" s="39" t="s">
        <v>103</v>
      </c>
      <c r="S1554" s="39" t="s">
        <v>103</v>
      </c>
      <c r="T1554" s="39" t="s">
        <v>103</v>
      </c>
      <c r="U1554" s="39" t="s">
        <v>109</v>
      </c>
      <c r="V1554" s="39" t="s">
        <v>99</v>
      </c>
      <c r="W1554" s="39">
        <v>0</v>
      </c>
      <c r="X1554" s="39">
        <v>114.4</v>
      </c>
      <c r="Y1554" s="39">
        <v>114.4</v>
      </c>
      <c r="Z1554" s="21">
        <v>1</v>
      </c>
      <c r="AA1554" s="22" t="s">
        <v>106</v>
      </c>
      <c r="AB1554" s="20">
        <v>2018</v>
      </c>
      <c r="AC1554" s="20" t="s">
        <v>103</v>
      </c>
      <c r="AD1554" s="23" t="s">
        <v>103</v>
      </c>
      <c r="AE1554" s="23">
        <v>45292</v>
      </c>
      <c r="AF1554" s="2">
        <f t="shared" si="24"/>
        <v>18.486108072631808</v>
      </c>
    </row>
    <row r="1555" spans="1:32" x14ac:dyDescent="0.35">
      <c r="A1555" s="19" t="s">
        <v>2092</v>
      </c>
      <c r="B1555" s="20" t="s">
        <v>32</v>
      </c>
      <c r="C1555" s="20" t="s">
        <v>4</v>
      </c>
      <c r="D1555" s="20" t="s">
        <v>2008</v>
      </c>
      <c r="E1555" s="20" t="s">
        <v>37</v>
      </c>
      <c r="F1555" s="20"/>
      <c r="G1555" s="20" t="s">
        <v>97</v>
      </c>
      <c r="H1555" s="20" t="s">
        <v>98</v>
      </c>
      <c r="I1555" s="20" t="s">
        <v>99</v>
      </c>
      <c r="J1555" s="39">
        <v>25</v>
      </c>
      <c r="K1555" s="39">
        <v>0</v>
      </c>
      <c r="L1555" s="39" t="s">
        <v>2039</v>
      </c>
      <c r="M1555" s="39" t="s">
        <v>123</v>
      </c>
      <c r="N1555" s="39" t="s">
        <v>103</v>
      </c>
      <c r="O1555" s="39">
        <v>177.08</v>
      </c>
      <c r="P1555" s="39">
        <v>48.424852329905931</v>
      </c>
      <c r="Q1555" s="39" t="s">
        <v>103</v>
      </c>
      <c r="R1555" s="39" t="s">
        <v>103</v>
      </c>
      <c r="S1555" s="39" t="s">
        <v>103</v>
      </c>
      <c r="T1555" s="39" t="s">
        <v>103</v>
      </c>
      <c r="U1555" s="39" t="s">
        <v>207</v>
      </c>
      <c r="V1555" s="39" t="s">
        <v>99</v>
      </c>
      <c r="W1555" s="39">
        <v>0</v>
      </c>
      <c r="X1555" s="39">
        <v>28.5</v>
      </c>
      <c r="Y1555" s="39">
        <v>28.5</v>
      </c>
      <c r="Z1555" s="21">
        <v>1</v>
      </c>
      <c r="AA1555" s="22" t="s">
        <v>106</v>
      </c>
      <c r="AB1555" s="20">
        <v>2018</v>
      </c>
      <c r="AC1555" s="20" t="s">
        <v>103</v>
      </c>
      <c r="AD1555" s="23" t="s">
        <v>103</v>
      </c>
      <c r="AE1555" s="23">
        <v>45292</v>
      </c>
      <c r="AF1555" s="2">
        <f t="shared" si="24"/>
        <v>48.424852329905931</v>
      </c>
    </row>
    <row r="1556" spans="1:32" x14ac:dyDescent="0.35">
      <c r="A1556" s="19" t="s">
        <v>2093</v>
      </c>
      <c r="B1556" s="20" t="s">
        <v>32</v>
      </c>
      <c r="C1556" s="20" t="s">
        <v>4</v>
      </c>
      <c r="D1556" s="20" t="s">
        <v>2008</v>
      </c>
      <c r="E1556" s="20" t="s">
        <v>50</v>
      </c>
      <c r="F1556" s="20"/>
      <c r="G1556" s="20" t="s">
        <v>97</v>
      </c>
      <c r="H1556" s="20" t="s">
        <v>98</v>
      </c>
      <c r="I1556" s="20" t="s">
        <v>99</v>
      </c>
      <c r="J1556" s="39">
        <v>30</v>
      </c>
      <c r="K1556" s="39">
        <v>0</v>
      </c>
      <c r="L1556" s="39" t="s">
        <v>2039</v>
      </c>
      <c r="M1556" s="39" t="s">
        <v>123</v>
      </c>
      <c r="N1556" s="39" t="s">
        <v>103</v>
      </c>
      <c r="O1556" s="39">
        <v>195.03</v>
      </c>
      <c r="P1556" s="39">
        <v>53.333515642091449</v>
      </c>
      <c r="Q1556" s="39" t="s">
        <v>103</v>
      </c>
      <c r="R1556" s="39" t="s">
        <v>103</v>
      </c>
      <c r="S1556" s="39" t="s">
        <v>103</v>
      </c>
      <c r="T1556" s="39" t="s">
        <v>103</v>
      </c>
      <c r="U1556" s="39" t="s">
        <v>158</v>
      </c>
      <c r="V1556" s="39" t="s">
        <v>99</v>
      </c>
      <c r="W1556" s="39">
        <v>0</v>
      </c>
      <c r="X1556" s="39">
        <v>108</v>
      </c>
      <c r="Y1556" s="39">
        <v>108</v>
      </c>
      <c r="Z1556" s="21">
        <v>1</v>
      </c>
      <c r="AA1556" s="22" t="s">
        <v>106</v>
      </c>
      <c r="AB1556" s="20">
        <v>2018</v>
      </c>
      <c r="AC1556" s="20" t="s">
        <v>103</v>
      </c>
      <c r="AD1556" s="23" t="s">
        <v>103</v>
      </c>
      <c r="AE1556" s="23">
        <v>45292</v>
      </c>
      <c r="AF1556" s="2">
        <f t="shared" si="24"/>
        <v>53.333515642091449</v>
      </c>
    </row>
    <row r="1557" spans="1:32" x14ac:dyDescent="0.35">
      <c r="A1557" s="19" t="s">
        <v>2094</v>
      </c>
      <c r="B1557" s="20" t="s">
        <v>32</v>
      </c>
      <c r="C1557" s="20" t="s">
        <v>4</v>
      </c>
      <c r="D1557" s="20" t="s">
        <v>2008</v>
      </c>
      <c r="E1557" s="20" t="s">
        <v>26</v>
      </c>
      <c r="F1557" s="20"/>
      <c r="G1557" s="20" t="s">
        <v>97</v>
      </c>
      <c r="H1557" s="20" t="s">
        <v>98</v>
      </c>
      <c r="I1557" s="20" t="s">
        <v>174</v>
      </c>
      <c r="J1557" s="39">
        <v>20</v>
      </c>
      <c r="K1557" s="39">
        <v>0</v>
      </c>
      <c r="L1557" s="39" t="s">
        <v>2039</v>
      </c>
      <c r="M1557" s="39" t="s">
        <v>123</v>
      </c>
      <c r="N1557" s="39" t="s">
        <v>103</v>
      </c>
      <c r="O1557" s="39">
        <v>90.45</v>
      </c>
      <c r="P1557" s="39">
        <v>22.919622947496453</v>
      </c>
      <c r="Q1557" s="39" t="s">
        <v>103</v>
      </c>
      <c r="R1557" s="39" t="s">
        <v>103</v>
      </c>
      <c r="S1557" s="39" t="s">
        <v>103</v>
      </c>
      <c r="T1557" s="39" t="s">
        <v>103</v>
      </c>
      <c r="U1557" s="39" t="s">
        <v>109</v>
      </c>
      <c r="V1557" s="39" t="s">
        <v>169</v>
      </c>
      <c r="W1557" s="39">
        <v>0</v>
      </c>
      <c r="X1557" s="39">
        <v>1250</v>
      </c>
      <c r="Y1557" s="39">
        <v>1250</v>
      </c>
      <c r="Z1557" s="21">
        <v>1</v>
      </c>
      <c r="AA1557" s="22" t="s">
        <v>106</v>
      </c>
      <c r="AB1557" s="20">
        <v>2019</v>
      </c>
      <c r="AC1557" s="20" t="s">
        <v>103</v>
      </c>
      <c r="AD1557" s="23" t="s">
        <v>103</v>
      </c>
      <c r="AE1557" s="23">
        <v>44927</v>
      </c>
      <c r="AF1557" s="2">
        <f t="shared" si="24"/>
        <v>22.919622947496453</v>
      </c>
    </row>
    <row r="1558" spans="1:32" x14ac:dyDescent="0.35">
      <c r="A1558" s="19" t="s">
        <v>2095</v>
      </c>
      <c r="B1558" s="20" t="s">
        <v>32</v>
      </c>
      <c r="C1558" s="20" t="s">
        <v>4</v>
      </c>
      <c r="D1558" s="20" t="s">
        <v>2008</v>
      </c>
      <c r="E1558" s="20" t="s">
        <v>37</v>
      </c>
      <c r="F1558" s="20"/>
      <c r="G1558" s="20" t="s">
        <v>97</v>
      </c>
      <c r="H1558" s="20" t="s">
        <v>98</v>
      </c>
      <c r="I1558" s="20" t="s">
        <v>174</v>
      </c>
      <c r="J1558" s="39">
        <v>30</v>
      </c>
      <c r="K1558" s="39">
        <v>0</v>
      </c>
      <c r="L1558" s="39" t="s">
        <v>2039</v>
      </c>
      <c r="M1558" s="39" t="s">
        <v>123</v>
      </c>
      <c r="N1558" s="39" t="s">
        <v>103</v>
      </c>
      <c r="O1558" s="39">
        <v>311</v>
      </c>
      <c r="P1558" s="39">
        <v>78.806000405432798</v>
      </c>
      <c r="Q1558" s="39" t="s">
        <v>103</v>
      </c>
      <c r="R1558" s="39" t="s">
        <v>103</v>
      </c>
      <c r="S1558" s="39" t="s">
        <v>103</v>
      </c>
      <c r="T1558" s="39" t="s">
        <v>103</v>
      </c>
      <c r="U1558" s="39" t="s">
        <v>207</v>
      </c>
      <c r="V1558" s="39" t="s">
        <v>169</v>
      </c>
      <c r="W1558" s="39">
        <v>0</v>
      </c>
      <c r="X1558" s="39">
        <v>21.4</v>
      </c>
      <c r="Y1558" s="39">
        <v>21.4</v>
      </c>
      <c r="Z1558" s="21">
        <v>1</v>
      </c>
      <c r="AA1558" s="22" t="s">
        <v>106</v>
      </c>
      <c r="AB1558" s="20">
        <v>2019</v>
      </c>
      <c r="AC1558" s="20" t="s">
        <v>103</v>
      </c>
      <c r="AD1558" s="23" t="s">
        <v>103</v>
      </c>
      <c r="AE1558" s="23">
        <v>44927</v>
      </c>
      <c r="AF1558" s="2">
        <f t="shared" si="24"/>
        <v>78.806000405432798</v>
      </c>
    </row>
    <row r="1559" spans="1:32" x14ac:dyDescent="0.35">
      <c r="A1559" s="19" t="s">
        <v>2096</v>
      </c>
      <c r="B1559" s="20" t="s">
        <v>32</v>
      </c>
      <c r="C1559" s="20" t="s">
        <v>4</v>
      </c>
      <c r="D1559" s="20" t="s">
        <v>2008</v>
      </c>
      <c r="E1559" s="20" t="s">
        <v>50</v>
      </c>
      <c r="F1559" s="20"/>
      <c r="G1559" s="20" t="s">
        <v>97</v>
      </c>
      <c r="H1559" s="20" t="s">
        <v>98</v>
      </c>
      <c r="I1559" s="20" t="s">
        <v>174</v>
      </c>
      <c r="J1559" s="39">
        <v>30</v>
      </c>
      <c r="K1559" s="39">
        <v>0</v>
      </c>
      <c r="L1559" s="39" t="s">
        <v>2039</v>
      </c>
      <c r="M1559" s="39" t="s">
        <v>123</v>
      </c>
      <c r="N1559" s="39" t="s">
        <v>103</v>
      </c>
      <c r="O1559" s="39">
        <v>198.89599999999999</v>
      </c>
      <c r="P1559" s="39">
        <v>50.399351307520774</v>
      </c>
      <c r="Q1559" s="39" t="s">
        <v>103</v>
      </c>
      <c r="R1559" s="39" t="s">
        <v>103</v>
      </c>
      <c r="S1559" s="39" t="s">
        <v>103</v>
      </c>
      <c r="T1559" s="39" t="s">
        <v>103</v>
      </c>
      <c r="U1559" s="39" t="s">
        <v>158</v>
      </c>
      <c r="V1559" s="39" t="s">
        <v>169</v>
      </c>
      <c r="W1559" s="39">
        <v>0</v>
      </c>
      <c r="X1559" s="39">
        <v>81.3</v>
      </c>
      <c r="Y1559" s="39">
        <v>81.3</v>
      </c>
      <c r="Z1559" s="21">
        <v>1</v>
      </c>
      <c r="AA1559" s="22" t="s">
        <v>106</v>
      </c>
      <c r="AB1559" s="20">
        <v>2019</v>
      </c>
      <c r="AC1559" s="20" t="s">
        <v>103</v>
      </c>
      <c r="AD1559" s="23" t="s">
        <v>103</v>
      </c>
      <c r="AE1559" s="23">
        <v>45658</v>
      </c>
      <c r="AF1559" s="2">
        <f t="shared" si="24"/>
        <v>50.399351307520774</v>
      </c>
    </row>
    <row r="1560" spans="1:32" x14ac:dyDescent="0.35">
      <c r="A1560" s="19" t="s">
        <v>2097</v>
      </c>
      <c r="B1560" s="20" t="s">
        <v>32</v>
      </c>
      <c r="C1560" s="20" t="s">
        <v>4</v>
      </c>
      <c r="D1560" s="20" t="s">
        <v>2008</v>
      </c>
      <c r="E1560" s="20" t="s">
        <v>25</v>
      </c>
      <c r="F1560" s="20"/>
      <c r="G1560" s="20" t="s">
        <v>97</v>
      </c>
      <c r="H1560" s="20" t="s">
        <v>98</v>
      </c>
      <c r="I1560" s="20" t="s">
        <v>174</v>
      </c>
      <c r="J1560" s="39">
        <v>30</v>
      </c>
      <c r="K1560" s="39">
        <v>0</v>
      </c>
      <c r="L1560" s="39" t="s">
        <v>2039</v>
      </c>
      <c r="M1560" s="39" t="s">
        <v>123</v>
      </c>
      <c r="N1560" s="39" t="s">
        <v>103</v>
      </c>
      <c r="O1560" s="39">
        <v>66.42</v>
      </c>
      <c r="P1560" s="39">
        <v>16.830529089803363</v>
      </c>
      <c r="Q1560" s="39" t="s">
        <v>103</v>
      </c>
      <c r="R1560" s="39" t="s">
        <v>103</v>
      </c>
      <c r="S1560" s="39" t="s">
        <v>103</v>
      </c>
      <c r="T1560" s="39" t="s">
        <v>103</v>
      </c>
      <c r="U1560" s="39" t="s">
        <v>104</v>
      </c>
      <c r="V1560" s="39" t="s">
        <v>169</v>
      </c>
      <c r="W1560" s="39">
        <v>0</v>
      </c>
      <c r="X1560" s="39">
        <v>203.7</v>
      </c>
      <c r="Y1560" s="39">
        <v>203.7</v>
      </c>
      <c r="Z1560" s="21">
        <v>1</v>
      </c>
      <c r="AA1560" s="22" t="s">
        <v>106</v>
      </c>
      <c r="AB1560" s="20">
        <v>2019</v>
      </c>
      <c r="AC1560" s="20" t="s">
        <v>103</v>
      </c>
      <c r="AD1560" s="23" t="s">
        <v>103</v>
      </c>
      <c r="AE1560" s="23">
        <v>44927</v>
      </c>
      <c r="AF1560" s="2">
        <f t="shared" si="24"/>
        <v>16.830529089803363</v>
      </c>
    </row>
    <row r="1561" spans="1:32" x14ac:dyDescent="0.35">
      <c r="A1561" s="19" t="s">
        <v>2098</v>
      </c>
      <c r="B1561" s="20" t="s">
        <v>32</v>
      </c>
      <c r="C1561" s="20" t="s">
        <v>4</v>
      </c>
      <c r="D1561" s="20" t="s">
        <v>2008</v>
      </c>
      <c r="E1561" s="20" t="s">
        <v>26</v>
      </c>
      <c r="F1561" s="20"/>
      <c r="G1561" s="20" t="s">
        <v>97</v>
      </c>
      <c r="H1561" s="20" t="s">
        <v>98</v>
      </c>
      <c r="I1561" s="20" t="s">
        <v>174</v>
      </c>
      <c r="J1561" s="39">
        <v>30</v>
      </c>
      <c r="K1561" s="39">
        <v>0</v>
      </c>
      <c r="L1561" s="39" t="s">
        <v>2039</v>
      </c>
      <c r="M1561" s="39" t="s">
        <v>123</v>
      </c>
      <c r="N1561" s="39" t="s">
        <v>103</v>
      </c>
      <c r="O1561" s="39">
        <v>79.97</v>
      </c>
      <c r="P1561" s="39">
        <v>20.264038110683153</v>
      </c>
      <c r="Q1561" s="39" t="s">
        <v>103</v>
      </c>
      <c r="R1561" s="39" t="s">
        <v>103</v>
      </c>
      <c r="S1561" s="39" t="s">
        <v>103</v>
      </c>
      <c r="T1561" s="39" t="s">
        <v>103</v>
      </c>
      <c r="U1561" s="39" t="s">
        <v>109</v>
      </c>
      <c r="V1561" s="39" t="s">
        <v>169</v>
      </c>
      <c r="W1561" s="39">
        <v>0</v>
      </c>
      <c r="X1561" s="39">
        <v>95.2</v>
      </c>
      <c r="Y1561" s="39">
        <v>95.2</v>
      </c>
      <c r="Z1561" s="21">
        <v>1</v>
      </c>
      <c r="AA1561" s="22" t="s">
        <v>106</v>
      </c>
      <c r="AB1561" s="20">
        <v>2019</v>
      </c>
      <c r="AC1561" s="20" t="s">
        <v>103</v>
      </c>
      <c r="AD1561" s="23" t="s">
        <v>103</v>
      </c>
      <c r="AE1561" s="23">
        <v>44927</v>
      </c>
      <c r="AF1561" s="2">
        <f t="shared" si="24"/>
        <v>20.264038110683153</v>
      </c>
    </row>
    <row r="1562" spans="1:32" x14ac:dyDescent="0.35">
      <c r="A1562" s="19" t="s">
        <v>2099</v>
      </c>
      <c r="B1562" s="20" t="s">
        <v>32</v>
      </c>
      <c r="C1562" s="20" t="s">
        <v>4</v>
      </c>
      <c r="D1562" s="20" t="s">
        <v>2008</v>
      </c>
      <c r="E1562" s="20" t="s">
        <v>37</v>
      </c>
      <c r="F1562" s="20"/>
      <c r="G1562" s="20" t="s">
        <v>97</v>
      </c>
      <c r="H1562" s="20" t="s">
        <v>98</v>
      </c>
      <c r="I1562" s="20" t="s">
        <v>174</v>
      </c>
      <c r="J1562" s="39">
        <v>25</v>
      </c>
      <c r="K1562" s="39">
        <v>0</v>
      </c>
      <c r="L1562" s="39" t="s">
        <v>2039</v>
      </c>
      <c r="M1562" s="39" t="s">
        <v>123</v>
      </c>
      <c r="N1562" s="39" t="s">
        <v>103</v>
      </c>
      <c r="O1562" s="39">
        <v>188.2</v>
      </c>
      <c r="P1562" s="39">
        <v>47.689033042773154</v>
      </c>
      <c r="Q1562" s="39" t="s">
        <v>103</v>
      </c>
      <c r="R1562" s="39" t="s">
        <v>103</v>
      </c>
      <c r="S1562" s="39" t="s">
        <v>103</v>
      </c>
      <c r="T1562" s="39" t="s">
        <v>103</v>
      </c>
      <c r="U1562" s="39" t="s">
        <v>207</v>
      </c>
      <c r="V1562" s="39" t="s">
        <v>169</v>
      </c>
      <c r="W1562" s="39">
        <v>0</v>
      </c>
      <c r="X1562" s="39">
        <v>230</v>
      </c>
      <c r="Y1562" s="39">
        <v>230</v>
      </c>
      <c r="Z1562" s="21">
        <v>1</v>
      </c>
      <c r="AA1562" s="22" t="s">
        <v>106</v>
      </c>
      <c r="AB1562" s="20">
        <v>2019</v>
      </c>
      <c r="AC1562" s="20" t="s">
        <v>103</v>
      </c>
      <c r="AD1562" s="23" t="s">
        <v>103</v>
      </c>
      <c r="AE1562" s="23">
        <v>45658</v>
      </c>
      <c r="AF1562" s="2">
        <f t="shared" si="24"/>
        <v>47.689033042773154</v>
      </c>
    </row>
    <row r="1563" spans="1:32" x14ac:dyDescent="0.35">
      <c r="A1563" s="19" t="s">
        <v>2100</v>
      </c>
      <c r="B1563" s="20" t="s">
        <v>32</v>
      </c>
      <c r="C1563" s="20" t="s">
        <v>4</v>
      </c>
      <c r="D1563" s="20" t="s">
        <v>2008</v>
      </c>
      <c r="E1563" s="20" t="s">
        <v>50</v>
      </c>
      <c r="F1563" s="20"/>
      <c r="G1563" s="20" t="s">
        <v>97</v>
      </c>
      <c r="H1563" s="20" t="s">
        <v>98</v>
      </c>
      <c r="I1563" s="20" t="s">
        <v>174</v>
      </c>
      <c r="J1563" s="39">
        <v>30</v>
      </c>
      <c r="K1563" s="39">
        <v>0</v>
      </c>
      <c r="L1563" s="39" t="s">
        <v>2039</v>
      </c>
      <c r="M1563" s="39" t="s">
        <v>123</v>
      </c>
      <c r="N1563" s="39" t="s">
        <v>103</v>
      </c>
      <c r="O1563" s="39">
        <v>205.8</v>
      </c>
      <c r="P1563" s="39">
        <v>52.148793837421451</v>
      </c>
      <c r="Q1563" s="39" t="s">
        <v>103</v>
      </c>
      <c r="R1563" s="39" t="s">
        <v>103</v>
      </c>
      <c r="S1563" s="39" t="s">
        <v>103</v>
      </c>
      <c r="T1563" s="39" t="s">
        <v>103</v>
      </c>
      <c r="U1563" s="39" t="s">
        <v>158</v>
      </c>
      <c r="V1563" s="39" t="s">
        <v>169</v>
      </c>
      <c r="W1563" s="39">
        <v>0</v>
      </c>
      <c r="X1563" s="39">
        <v>445</v>
      </c>
      <c r="Y1563" s="39">
        <v>445</v>
      </c>
      <c r="Z1563" s="21">
        <v>1</v>
      </c>
      <c r="AA1563" s="22" t="s">
        <v>106</v>
      </c>
      <c r="AB1563" s="20">
        <v>2019</v>
      </c>
      <c r="AC1563" s="20" t="s">
        <v>103</v>
      </c>
      <c r="AD1563" s="23" t="s">
        <v>103</v>
      </c>
      <c r="AE1563" s="23">
        <v>45658</v>
      </c>
      <c r="AF1563" s="2">
        <f t="shared" si="24"/>
        <v>52.148793837421451</v>
      </c>
    </row>
    <row r="1564" spans="1:32" x14ac:dyDescent="0.35">
      <c r="A1564" s="19" t="s">
        <v>2101</v>
      </c>
      <c r="B1564" s="20" t="s">
        <v>32</v>
      </c>
      <c r="C1564" s="20" t="s">
        <v>4</v>
      </c>
      <c r="D1564" s="20" t="s">
        <v>2008</v>
      </c>
      <c r="E1564" s="20" t="s">
        <v>25</v>
      </c>
      <c r="F1564" s="20"/>
      <c r="G1564" s="20" t="s">
        <v>97</v>
      </c>
      <c r="H1564" s="20" t="s">
        <v>98</v>
      </c>
      <c r="I1564" s="20" t="s">
        <v>174</v>
      </c>
      <c r="J1564" s="39">
        <v>20</v>
      </c>
      <c r="K1564" s="39">
        <v>0</v>
      </c>
      <c r="L1564" s="39" t="s">
        <v>2039</v>
      </c>
      <c r="M1564" s="39" t="s">
        <v>123</v>
      </c>
      <c r="N1564" s="39" t="s">
        <v>103</v>
      </c>
      <c r="O1564" s="39">
        <v>84.4</v>
      </c>
      <c r="P1564" s="39">
        <v>21.386580174336103</v>
      </c>
      <c r="Q1564" s="39" t="s">
        <v>103</v>
      </c>
      <c r="R1564" s="39" t="s">
        <v>103</v>
      </c>
      <c r="S1564" s="39" t="s">
        <v>103</v>
      </c>
      <c r="T1564" s="39" t="s">
        <v>103</v>
      </c>
      <c r="U1564" s="39" t="s">
        <v>104</v>
      </c>
      <c r="V1564" s="39" t="s">
        <v>169</v>
      </c>
      <c r="W1564" s="39">
        <v>0</v>
      </c>
      <c r="X1564" s="39">
        <v>530</v>
      </c>
      <c r="Y1564" s="39">
        <v>530</v>
      </c>
      <c r="Z1564" s="21">
        <v>1</v>
      </c>
      <c r="AA1564" s="22" t="s">
        <v>106</v>
      </c>
      <c r="AB1564" s="20">
        <v>2019</v>
      </c>
      <c r="AC1564" s="20" t="s">
        <v>103</v>
      </c>
      <c r="AD1564" s="23" t="s">
        <v>103</v>
      </c>
      <c r="AE1564" s="23">
        <v>45292</v>
      </c>
      <c r="AF1564" s="2">
        <f t="shared" si="24"/>
        <v>21.386580174336103</v>
      </c>
    </row>
    <row r="1565" spans="1:32" x14ac:dyDescent="0.35">
      <c r="A1565" s="19" t="s">
        <v>2102</v>
      </c>
      <c r="B1565" s="20" t="s">
        <v>32</v>
      </c>
      <c r="C1565" s="20" t="s">
        <v>4</v>
      </c>
      <c r="D1565" s="20" t="s">
        <v>2008</v>
      </c>
      <c r="E1565" s="20" t="s">
        <v>26</v>
      </c>
      <c r="F1565" s="20"/>
      <c r="G1565" s="20" t="s">
        <v>97</v>
      </c>
      <c r="H1565" s="20" t="s">
        <v>98</v>
      </c>
      <c r="I1565" s="20" t="s">
        <v>174</v>
      </c>
      <c r="J1565" s="39">
        <v>20</v>
      </c>
      <c r="K1565" s="39">
        <v>0</v>
      </c>
      <c r="L1565" s="39" t="s">
        <v>2039</v>
      </c>
      <c r="M1565" s="39" t="s">
        <v>123</v>
      </c>
      <c r="N1565" s="39" t="s">
        <v>103</v>
      </c>
      <c r="O1565" s="39">
        <v>98.9</v>
      </c>
      <c r="P1565" s="39">
        <v>25.060814919927022</v>
      </c>
      <c r="Q1565" s="39" t="s">
        <v>103</v>
      </c>
      <c r="R1565" s="39" t="s">
        <v>103</v>
      </c>
      <c r="S1565" s="39" t="s">
        <v>103</v>
      </c>
      <c r="T1565" s="39" t="s">
        <v>103</v>
      </c>
      <c r="U1565" s="39" t="s">
        <v>109</v>
      </c>
      <c r="V1565" s="39" t="s">
        <v>169</v>
      </c>
      <c r="W1565" s="39">
        <v>0</v>
      </c>
      <c r="X1565" s="39">
        <v>1040</v>
      </c>
      <c r="Y1565" s="39">
        <v>1040</v>
      </c>
      <c r="Z1565" s="21">
        <v>1</v>
      </c>
      <c r="AA1565" s="22" t="s">
        <v>106</v>
      </c>
      <c r="AB1565" s="20">
        <v>2019</v>
      </c>
      <c r="AC1565" s="20" t="s">
        <v>103</v>
      </c>
      <c r="AD1565" s="23" t="s">
        <v>103</v>
      </c>
      <c r="AE1565" s="23">
        <v>45658</v>
      </c>
      <c r="AF1565" s="2">
        <f t="shared" si="24"/>
        <v>25.060814919927022</v>
      </c>
    </row>
    <row r="1566" spans="1:32" x14ac:dyDescent="0.35">
      <c r="A1566" s="19" t="s">
        <v>2103</v>
      </c>
      <c r="B1566" s="20" t="s">
        <v>32</v>
      </c>
      <c r="C1566" s="20" t="s">
        <v>4</v>
      </c>
      <c r="D1566" s="20" t="s">
        <v>2008</v>
      </c>
      <c r="E1566" s="20" t="s">
        <v>37</v>
      </c>
      <c r="F1566" s="20"/>
      <c r="G1566" s="20" t="s">
        <v>97</v>
      </c>
      <c r="H1566" s="20" t="s">
        <v>98</v>
      </c>
      <c r="I1566" s="20" t="s">
        <v>174</v>
      </c>
      <c r="J1566" s="39">
        <v>25</v>
      </c>
      <c r="K1566" s="39">
        <v>0</v>
      </c>
      <c r="L1566" s="39" t="s">
        <v>2039</v>
      </c>
      <c r="M1566" s="39" t="s">
        <v>123</v>
      </c>
      <c r="N1566" s="39" t="s">
        <v>103</v>
      </c>
      <c r="O1566" s="39">
        <v>175.76</v>
      </c>
      <c r="P1566" s="39">
        <v>32.570464948205249</v>
      </c>
      <c r="Q1566" s="39" t="s">
        <v>103</v>
      </c>
      <c r="R1566" s="39" t="s">
        <v>103</v>
      </c>
      <c r="S1566" s="39" t="s">
        <v>103</v>
      </c>
      <c r="T1566" s="39" t="s">
        <v>103</v>
      </c>
      <c r="U1566" s="39" t="s">
        <v>207</v>
      </c>
      <c r="V1566" s="39" t="s">
        <v>169</v>
      </c>
      <c r="W1566" s="39">
        <v>0</v>
      </c>
      <c r="X1566" s="39">
        <v>58.3</v>
      </c>
      <c r="Y1566" s="39">
        <v>58.3</v>
      </c>
      <c r="Z1566" s="21">
        <v>1</v>
      </c>
      <c r="AA1566" s="22" t="s">
        <v>106</v>
      </c>
      <c r="AB1566" s="20">
        <v>2021</v>
      </c>
      <c r="AC1566" s="20" t="s">
        <v>103</v>
      </c>
      <c r="AD1566" s="23" t="s">
        <v>103</v>
      </c>
      <c r="AE1566" s="23" t="s">
        <v>103</v>
      </c>
      <c r="AF1566" s="2">
        <f t="shared" si="24"/>
        <v>32.570464948205249</v>
      </c>
    </row>
    <row r="1567" spans="1:32" x14ac:dyDescent="0.35">
      <c r="A1567" s="19" t="s">
        <v>2104</v>
      </c>
      <c r="B1567" s="20" t="s">
        <v>32</v>
      </c>
      <c r="C1567" s="20" t="s">
        <v>4</v>
      </c>
      <c r="D1567" s="20" t="s">
        <v>2008</v>
      </c>
      <c r="E1567" s="20" t="s">
        <v>50</v>
      </c>
      <c r="F1567" s="20"/>
      <c r="G1567" s="20" t="s">
        <v>97</v>
      </c>
      <c r="H1567" s="20" t="s">
        <v>98</v>
      </c>
      <c r="I1567" s="20" t="s">
        <v>174</v>
      </c>
      <c r="J1567" s="39">
        <v>30</v>
      </c>
      <c r="K1567" s="39">
        <v>0</v>
      </c>
      <c r="L1567" s="39" t="s">
        <v>2039</v>
      </c>
      <c r="M1567" s="39" t="s">
        <v>123</v>
      </c>
      <c r="N1567" s="39" t="s">
        <v>103</v>
      </c>
      <c r="O1567" s="39">
        <v>219.26</v>
      </c>
      <c r="P1567" s="39">
        <v>40.631543835591053</v>
      </c>
      <c r="Q1567" s="39" t="s">
        <v>103</v>
      </c>
      <c r="R1567" s="39" t="s">
        <v>103</v>
      </c>
      <c r="S1567" s="39" t="s">
        <v>103</v>
      </c>
      <c r="T1567" s="39" t="s">
        <v>103</v>
      </c>
      <c r="U1567" s="39" t="s">
        <v>158</v>
      </c>
      <c r="V1567" s="39" t="s">
        <v>169</v>
      </c>
      <c r="W1567" s="39">
        <v>0</v>
      </c>
      <c r="X1567" s="39">
        <v>35.299999999999997</v>
      </c>
      <c r="Y1567" s="39">
        <v>35.299999999999997</v>
      </c>
      <c r="Z1567" s="21">
        <v>1</v>
      </c>
      <c r="AA1567" s="22" t="s">
        <v>106</v>
      </c>
      <c r="AB1567" s="20">
        <v>2021</v>
      </c>
      <c r="AC1567" s="20" t="s">
        <v>103</v>
      </c>
      <c r="AD1567" s="23" t="s">
        <v>103</v>
      </c>
      <c r="AE1567" s="23" t="s">
        <v>103</v>
      </c>
      <c r="AF1567" s="2">
        <f t="shared" si="24"/>
        <v>40.631543835591053</v>
      </c>
    </row>
    <row r="1568" spans="1:32" x14ac:dyDescent="0.35">
      <c r="A1568" s="19" t="s">
        <v>2105</v>
      </c>
      <c r="B1568" s="20" t="s">
        <v>32</v>
      </c>
      <c r="C1568" s="20" t="s">
        <v>4</v>
      </c>
      <c r="D1568" s="20" t="s">
        <v>2008</v>
      </c>
      <c r="E1568" s="20" t="s">
        <v>25</v>
      </c>
      <c r="F1568" s="20"/>
      <c r="G1568" s="20" t="s">
        <v>97</v>
      </c>
      <c r="H1568" s="20" t="s">
        <v>98</v>
      </c>
      <c r="I1568" s="20" t="s">
        <v>174</v>
      </c>
      <c r="J1568" s="39">
        <v>20</v>
      </c>
      <c r="K1568" s="39">
        <v>0</v>
      </c>
      <c r="L1568" s="39" t="s">
        <v>2039</v>
      </c>
      <c r="M1568" s="39" t="s">
        <v>123</v>
      </c>
      <c r="N1568" s="39" t="s">
        <v>103</v>
      </c>
      <c r="O1568" s="39">
        <v>124.3</v>
      </c>
      <c r="P1568" s="39">
        <v>23.034301280507012</v>
      </c>
      <c r="Q1568" s="39" t="s">
        <v>103</v>
      </c>
      <c r="R1568" s="39" t="s">
        <v>103</v>
      </c>
      <c r="S1568" s="39" t="s">
        <v>103</v>
      </c>
      <c r="T1568" s="39" t="s">
        <v>103</v>
      </c>
      <c r="U1568" s="39" t="s">
        <v>104</v>
      </c>
      <c r="V1568" s="39" t="s">
        <v>169</v>
      </c>
      <c r="W1568" s="39">
        <v>0</v>
      </c>
      <c r="X1568" s="39">
        <v>195.77500000000001</v>
      </c>
      <c r="Y1568" s="39">
        <v>195.77500000000001</v>
      </c>
      <c r="Z1568" s="21">
        <v>1</v>
      </c>
      <c r="AA1568" s="22" t="s">
        <v>106</v>
      </c>
      <c r="AB1568" s="20">
        <v>2021</v>
      </c>
      <c r="AC1568" s="20" t="s">
        <v>103</v>
      </c>
      <c r="AD1568" s="23" t="s">
        <v>103</v>
      </c>
      <c r="AE1568" s="23">
        <v>45658</v>
      </c>
      <c r="AF1568" s="2">
        <f t="shared" si="24"/>
        <v>23.034301280507012</v>
      </c>
    </row>
    <row r="1569" spans="1:32" x14ac:dyDescent="0.35">
      <c r="A1569" s="19" t="s">
        <v>2106</v>
      </c>
      <c r="B1569" s="20" t="s">
        <v>32</v>
      </c>
      <c r="C1569" s="20" t="s">
        <v>4</v>
      </c>
      <c r="D1569" s="20" t="s">
        <v>2008</v>
      </c>
      <c r="E1569" s="20" t="s">
        <v>26</v>
      </c>
      <c r="F1569" s="20"/>
      <c r="G1569" s="20" t="s">
        <v>97</v>
      </c>
      <c r="H1569" s="20" t="s">
        <v>98</v>
      </c>
      <c r="I1569" s="20" t="s">
        <v>174</v>
      </c>
      <c r="J1569" s="39">
        <v>20</v>
      </c>
      <c r="K1569" s="39">
        <v>0</v>
      </c>
      <c r="L1569" s="39" t="s">
        <v>2039</v>
      </c>
      <c r="M1569" s="39" t="s">
        <v>123</v>
      </c>
      <c r="N1569" s="39" t="s">
        <v>103</v>
      </c>
      <c r="O1569" s="39">
        <v>145.71</v>
      </c>
      <c r="P1569" s="39">
        <v>27.001834590367476</v>
      </c>
      <c r="Q1569" s="39" t="s">
        <v>103</v>
      </c>
      <c r="R1569" s="39" t="s">
        <v>103</v>
      </c>
      <c r="S1569" s="39" t="s">
        <v>103</v>
      </c>
      <c r="T1569" s="39" t="s">
        <v>103</v>
      </c>
      <c r="U1569" s="39" t="s">
        <v>109</v>
      </c>
      <c r="V1569" s="39" t="s">
        <v>169</v>
      </c>
      <c r="W1569" s="39">
        <v>0</v>
      </c>
      <c r="X1569" s="39">
        <v>251.70000000000007</v>
      </c>
      <c r="Y1569" s="39">
        <v>251.70000000000007</v>
      </c>
      <c r="Z1569" s="21">
        <v>1</v>
      </c>
      <c r="AA1569" s="22" t="s">
        <v>106</v>
      </c>
      <c r="AB1569" s="20">
        <v>2021</v>
      </c>
      <c r="AC1569" s="20" t="s">
        <v>103</v>
      </c>
      <c r="AD1569" s="23" t="s">
        <v>103</v>
      </c>
      <c r="AE1569" s="23">
        <v>45292</v>
      </c>
      <c r="AF1569" s="2">
        <f t="shared" si="24"/>
        <v>27.001834590367476</v>
      </c>
    </row>
    <row r="1570" spans="1:32" x14ac:dyDescent="0.35">
      <c r="A1570" s="19" t="s">
        <v>2107</v>
      </c>
      <c r="B1570" s="20" t="s">
        <v>32</v>
      </c>
      <c r="C1570" s="20" t="s">
        <v>4</v>
      </c>
      <c r="D1570" s="20" t="s">
        <v>2008</v>
      </c>
      <c r="E1570" s="20" t="s">
        <v>37</v>
      </c>
      <c r="F1570" s="20"/>
      <c r="G1570" s="20" t="s">
        <v>97</v>
      </c>
      <c r="H1570" s="20" t="s">
        <v>98</v>
      </c>
      <c r="I1570" s="20" t="s">
        <v>174</v>
      </c>
      <c r="J1570" s="39">
        <v>25</v>
      </c>
      <c r="K1570" s="39">
        <v>0</v>
      </c>
      <c r="L1570" s="39" t="s">
        <v>2039</v>
      </c>
      <c r="M1570" s="39" t="s">
        <v>123</v>
      </c>
      <c r="N1570" s="39" t="s">
        <v>103</v>
      </c>
      <c r="O1570" s="39">
        <v>196.07</v>
      </c>
      <c r="P1570" s="39">
        <v>36.334154883901931</v>
      </c>
      <c r="Q1570" s="39" t="s">
        <v>103</v>
      </c>
      <c r="R1570" s="39" t="s">
        <v>103</v>
      </c>
      <c r="S1570" s="39" t="s">
        <v>103</v>
      </c>
      <c r="T1570" s="39" t="s">
        <v>103</v>
      </c>
      <c r="U1570" s="39" t="s">
        <v>207</v>
      </c>
      <c r="V1570" s="39" t="s">
        <v>169</v>
      </c>
      <c r="W1570" s="39">
        <v>0</v>
      </c>
      <c r="X1570" s="39">
        <v>80.8</v>
      </c>
      <c r="Y1570" s="39">
        <v>80.8</v>
      </c>
      <c r="Z1570" s="21">
        <v>1</v>
      </c>
      <c r="AA1570" s="22" t="s">
        <v>106</v>
      </c>
      <c r="AB1570" s="20">
        <v>2021</v>
      </c>
      <c r="AC1570" s="20" t="s">
        <v>103</v>
      </c>
      <c r="AD1570" s="23" t="s">
        <v>103</v>
      </c>
      <c r="AE1570" s="23" t="s">
        <v>103</v>
      </c>
      <c r="AF1570" s="2">
        <f t="shared" si="24"/>
        <v>36.334154883901931</v>
      </c>
    </row>
    <row r="1571" spans="1:32" x14ac:dyDescent="0.35">
      <c r="A1571" s="19" t="s">
        <v>2108</v>
      </c>
      <c r="B1571" s="20" t="s">
        <v>32</v>
      </c>
      <c r="C1571" s="20" t="s">
        <v>4</v>
      </c>
      <c r="D1571" s="20" t="s">
        <v>2008</v>
      </c>
      <c r="E1571" s="20" t="s">
        <v>50</v>
      </c>
      <c r="F1571" s="20"/>
      <c r="G1571" s="20" t="s">
        <v>97</v>
      </c>
      <c r="H1571" s="20" t="s">
        <v>98</v>
      </c>
      <c r="I1571" s="20" t="s">
        <v>174</v>
      </c>
      <c r="J1571" s="39">
        <v>30</v>
      </c>
      <c r="K1571" s="39">
        <v>0</v>
      </c>
      <c r="L1571" s="39" t="s">
        <v>2039</v>
      </c>
      <c r="M1571" s="39" t="s">
        <v>123</v>
      </c>
      <c r="N1571" s="39" t="s">
        <v>103</v>
      </c>
      <c r="O1571" s="39">
        <v>207.26</v>
      </c>
      <c r="P1571" s="39">
        <v>38.407797935622554</v>
      </c>
      <c r="Q1571" s="39" t="s">
        <v>103</v>
      </c>
      <c r="R1571" s="39" t="s">
        <v>103</v>
      </c>
      <c r="S1571" s="39" t="s">
        <v>103</v>
      </c>
      <c r="T1571" s="39" t="s">
        <v>103</v>
      </c>
      <c r="U1571" s="39" t="s">
        <v>158</v>
      </c>
      <c r="V1571" s="39" t="s">
        <v>169</v>
      </c>
      <c r="W1571" s="39">
        <v>0</v>
      </c>
      <c r="X1571" s="39">
        <v>77</v>
      </c>
      <c r="Y1571" s="39">
        <v>77</v>
      </c>
      <c r="Z1571" s="21">
        <v>1</v>
      </c>
      <c r="AA1571" s="22" t="s">
        <v>106</v>
      </c>
      <c r="AB1571" s="20">
        <v>2021</v>
      </c>
      <c r="AC1571" s="20" t="s">
        <v>103</v>
      </c>
      <c r="AD1571" s="23" t="s">
        <v>103</v>
      </c>
      <c r="AE1571" s="23" t="s">
        <v>103</v>
      </c>
      <c r="AF1571" s="2">
        <f t="shared" si="24"/>
        <v>38.407797935622554</v>
      </c>
    </row>
    <row r="1572" spans="1:32" x14ac:dyDescent="0.35">
      <c r="A1572" s="19" t="s">
        <v>2109</v>
      </c>
      <c r="B1572" s="20" t="s">
        <v>32</v>
      </c>
      <c r="C1572" s="20" t="s">
        <v>4</v>
      </c>
      <c r="D1572" s="20" t="s">
        <v>2008</v>
      </c>
      <c r="E1572" s="20" t="s">
        <v>25</v>
      </c>
      <c r="F1572" s="20"/>
      <c r="G1572" s="20" t="s">
        <v>97</v>
      </c>
      <c r="H1572" s="20" t="s">
        <v>98</v>
      </c>
      <c r="I1572" s="20" t="s">
        <v>174</v>
      </c>
      <c r="J1572" s="39">
        <v>20</v>
      </c>
      <c r="K1572" s="39">
        <v>0</v>
      </c>
      <c r="L1572" s="39" t="s">
        <v>2039</v>
      </c>
      <c r="M1572" s="39" t="s">
        <v>123</v>
      </c>
      <c r="N1572" s="39" t="s">
        <v>103</v>
      </c>
      <c r="O1572" s="39">
        <v>136.74807903402854</v>
      </c>
      <c r="P1572" s="39">
        <v>25.341081673374077</v>
      </c>
      <c r="Q1572" s="39" t="s">
        <v>103</v>
      </c>
      <c r="R1572" s="39" t="s">
        <v>103</v>
      </c>
      <c r="S1572" s="39" t="s">
        <v>103</v>
      </c>
      <c r="T1572" s="39" t="s">
        <v>103</v>
      </c>
      <c r="U1572" s="39" t="s">
        <v>104</v>
      </c>
      <c r="V1572" s="39" t="s">
        <v>169</v>
      </c>
      <c r="W1572" s="39">
        <v>0</v>
      </c>
      <c r="X1572" s="39">
        <v>113.875</v>
      </c>
      <c r="Y1572" s="39">
        <v>113.875</v>
      </c>
      <c r="Z1572" s="21">
        <v>1</v>
      </c>
      <c r="AA1572" s="22" t="s">
        <v>106</v>
      </c>
      <c r="AB1572" s="20">
        <v>2021</v>
      </c>
      <c r="AC1572" s="20" t="s">
        <v>103</v>
      </c>
      <c r="AD1572" s="23" t="s">
        <v>103</v>
      </c>
      <c r="AE1572" s="23">
        <v>46023</v>
      </c>
      <c r="AF1572" s="2">
        <f t="shared" si="24"/>
        <v>25.341081673374077</v>
      </c>
    </row>
    <row r="1573" spans="1:32" x14ac:dyDescent="0.35">
      <c r="A1573" s="19" t="s">
        <v>2110</v>
      </c>
      <c r="B1573" s="20" t="s">
        <v>32</v>
      </c>
      <c r="C1573" s="20" t="s">
        <v>4</v>
      </c>
      <c r="D1573" s="20" t="s">
        <v>2008</v>
      </c>
      <c r="E1573" s="20" t="s">
        <v>26</v>
      </c>
      <c r="F1573" s="20"/>
      <c r="G1573" s="20" t="s">
        <v>97</v>
      </c>
      <c r="H1573" s="20" t="s">
        <v>98</v>
      </c>
      <c r="I1573" s="20" t="s">
        <v>174</v>
      </c>
      <c r="J1573" s="39">
        <v>20</v>
      </c>
      <c r="K1573" s="39">
        <v>0</v>
      </c>
      <c r="L1573" s="39" t="s">
        <v>2039</v>
      </c>
      <c r="M1573" s="39" t="s">
        <v>123</v>
      </c>
      <c r="N1573" s="39" t="s">
        <v>103</v>
      </c>
      <c r="O1573" s="39">
        <v>150.67479737783066</v>
      </c>
      <c r="P1573" s="39">
        <v>27.921871908127912</v>
      </c>
      <c r="Q1573" s="39" t="s">
        <v>103</v>
      </c>
      <c r="R1573" s="39" t="s">
        <v>103</v>
      </c>
      <c r="S1573" s="39" t="s">
        <v>103</v>
      </c>
      <c r="T1573" s="39" t="s">
        <v>103</v>
      </c>
      <c r="U1573" s="39" t="s">
        <v>109</v>
      </c>
      <c r="V1573" s="39" t="s">
        <v>169</v>
      </c>
      <c r="W1573" s="39">
        <v>0</v>
      </c>
      <c r="X1573" s="39">
        <v>167.80000000000007</v>
      </c>
      <c r="Y1573" s="39">
        <v>167.80000000000007</v>
      </c>
      <c r="Z1573" s="21">
        <v>1</v>
      </c>
      <c r="AA1573" s="22" t="s">
        <v>106</v>
      </c>
      <c r="AB1573" s="20">
        <v>2021</v>
      </c>
      <c r="AC1573" s="20" t="s">
        <v>103</v>
      </c>
      <c r="AD1573" s="23" t="s">
        <v>103</v>
      </c>
      <c r="AE1573" s="23">
        <v>45658</v>
      </c>
      <c r="AF1573" s="2">
        <f t="shared" si="24"/>
        <v>27.921871908127912</v>
      </c>
    </row>
    <row r="1574" spans="1:32" x14ac:dyDescent="0.35">
      <c r="A1574" s="19" t="s">
        <v>2111</v>
      </c>
      <c r="B1574" s="20" t="s">
        <v>32</v>
      </c>
      <c r="C1574" s="20" t="s">
        <v>4</v>
      </c>
      <c r="D1574" s="20" t="s">
        <v>2008</v>
      </c>
      <c r="E1574" s="20" t="s">
        <v>37</v>
      </c>
      <c r="F1574" s="20"/>
      <c r="G1574" s="20" t="s">
        <v>97</v>
      </c>
      <c r="H1574" s="20" t="s">
        <v>98</v>
      </c>
      <c r="I1574" s="20" t="s">
        <v>174</v>
      </c>
      <c r="J1574" s="39">
        <v>20</v>
      </c>
      <c r="K1574" s="39">
        <v>0</v>
      </c>
      <c r="L1574" s="39" t="s">
        <v>2039</v>
      </c>
      <c r="M1574" s="39" t="s">
        <v>123</v>
      </c>
      <c r="N1574" s="39" t="s">
        <v>103</v>
      </c>
      <c r="O1574" s="39">
        <v>288.5</v>
      </c>
      <c r="P1574" s="39">
        <v>53.462557678409283</v>
      </c>
      <c r="Q1574" s="39" t="s">
        <v>103</v>
      </c>
      <c r="R1574" s="39" t="s">
        <v>103</v>
      </c>
      <c r="S1574" s="39" t="s">
        <v>103</v>
      </c>
      <c r="T1574" s="39" t="s">
        <v>103</v>
      </c>
      <c r="U1574" s="39" t="s">
        <v>207</v>
      </c>
      <c r="V1574" s="39" t="s">
        <v>169</v>
      </c>
      <c r="W1574" s="39">
        <v>0</v>
      </c>
      <c r="X1574" s="39">
        <v>321.2</v>
      </c>
      <c r="Y1574" s="39">
        <v>321.2</v>
      </c>
      <c r="Z1574" s="21">
        <v>1</v>
      </c>
      <c r="AA1574" s="22" t="s">
        <v>106</v>
      </c>
      <c r="AB1574" s="20">
        <v>2021</v>
      </c>
      <c r="AC1574" s="20" t="s">
        <v>103</v>
      </c>
      <c r="AD1574" s="23" t="s">
        <v>103</v>
      </c>
      <c r="AE1574" s="23" t="s">
        <v>103</v>
      </c>
      <c r="AF1574" s="2">
        <f t="shared" si="24"/>
        <v>53.462557678409283</v>
      </c>
    </row>
    <row r="1575" spans="1:32" x14ac:dyDescent="0.35">
      <c r="A1575" s="19" t="s">
        <v>2112</v>
      </c>
      <c r="B1575" s="20" t="s">
        <v>32</v>
      </c>
      <c r="C1575" s="20" t="s">
        <v>4</v>
      </c>
      <c r="D1575" s="20" t="s">
        <v>2008</v>
      </c>
      <c r="E1575" s="20" t="s">
        <v>25</v>
      </c>
      <c r="F1575" s="20"/>
      <c r="G1575" s="20" t="s">
        <v>97</v>
      </c>
      <c r="H1575" s="20" t="s">
        <v>98</v>
      </c>
      <c r="I1575" s="20" t="s">
        <v>174</v>
      </c>
      <c r="J1575" s="39">
        <v>15</v>
      </c>
      <c r="K1575" s="39">
        <v>0</v>
      </c>
      <c r="L1575" s="39" t="s">
        <v>2039</v>
      </c>
      <c r="M1575" s="39" t="s">
        <v>123</v>
      </c>
      <c r="N1575" s="39" t="s">
        <v>103</v>
      </c>
      <c r="O1575" s="39">
        <v>167.06473297345747</v>
      </c>
      <c r="P1575" s="39">
        <v>30.959126248254815</v>
      </c>
      <c r="Q1575" s="39" t="s">
        <v>103</v>
      </c>
      <c r="R1575" s="39" t="s">
        <v>103</v>
      </c>
      <c r="S1575" s="39" t="s">
        <v>103</v>
      </c>
      <c r="T1575" s="39" t="s">
        <v>103</v>
      </c>
      <c r="U1575" s="39" t="s">
        <v>104</v>
      </c>
      <c r="V1575" s="39" t="s">
        <v>169</v>
      </c>
      <c r="W1575" s="39">
        <v>0</v>
      </c>
      <c r="X1575" s="39">
        <v>281.20800000000008</v>
      </c>
      <c r="Y1575" s="39">
        <v>281.20800000000008</v>
      </c>
      <c r="Z1575" s="21">
        <v>1</v>
      </c>
      <c r="AA1575" s="22" t="s">
        <v>106</v>
      </c>
      <c r="AB1575" s="20">
        <v>2021</v>
      </c>
      <c r="AC1575" s="20" t="s">
        <v>103</v>
      </c>
      <c r="AD1575" s="23" t="s">
        <v>103</v>
      </c>
      <c r="AE1575" s="23">
        <v>44927</v>
      </c>
      <c r="AF1575" s="2">
        <f t="shared" si="24"/>
        <v>30.959126248254815</v>
      </c>
    </row>
    <row r="1576" spans="1:32" x14ac:dyDescent="0.35">
      <c r="A1576" s="19" t="s">
        <v>2113</v>
      </c>
      <c r="B1576" s="20" t="s">
        <v>32</v>
      </c>
      <c r="C1576" s="20" t="s">
        <v>4</v>
      </c>
      <c r="D1576" s="20" t="s">
        <v>2008</v>
      </c>
      <c r="E1576" s="20" t="s">
        <v>26</v>
      </c>
      <c r="F1576" s="20"/>
      <c r="G1576" s="20" t="s">
        <v>97</v>
      </c>
      <c r="H1576" s="20" t="s">
        <v>98</v>
      </c>
      <c r="I1576" s="20" t="s">
        <v>174</v>
      </c>
      <c r="J1576" s="39">
        <v>15</v>
      </c>
      <c r="K1576" s="39">
        <v>0</v>
      </c>
      <c r="L1576" s="39" t="s">
        <v>2039</v>
      </c>
      <c r="M1576" s="39" t="s">
        <v>123</v>
      </c>
      <c r="N1576" s="39" t="s">
        <v>103</v>
      </c>
      <c r="O1576" s="39">
        <v>158.25037197768134</v>
      </c>
      <c r="P1576" s="39">
        <v>29.325717987821534</v>
      </c>
      <c r="Q1576" s="39" t="s">
        <v>103</v>
      </c>
      <c r="R1576" s="39" t="s">
        <v>103</v>
      </c>
      <c r="S1576" s="39" t="s">
        <v>103</v>
      </c>
      <c r="T1576" s="39" t="s">
        <v>103</v>
      </c>
      <c r="U1576" s="39" t="s">
        <v>109</v>
      </c>
      <c r="V1576" s="39" t="s">
        <v>169</v>
      </c>
      <c r="W1576" s="39">
        <v>0</v>
      </c>
      <c r="X1576" s="39">
        <v>161.30000000000001</v>
      </c>
      <c r="Y1576" s="39">
        <v>161.30000000000001</v>
      </c>
      <c r="Z1576" s="21">
        <v>1</v>
      </c>
      <c r="AA1576" s="22" t="s">
        <v>106</v>
      </c>
      <c r="AB1576" s="20">
        <v>2021</v>
      </c>
      <c r="AC1576" s="20" t="s">
        <v>103</v>
      </c>
      <c r="AD1576" s="23" t="s">
        <v>103</v>
      </c>
      <c r="AE1576" s="23">
        <v>46023</v>
      </c>
      <c r="AF1576" s="2">
        <f t="shared" si="24"/>
        <v>29.325717987821534</v>
      </c>
    </row>
    <row r="1577" spans="1:32" x14ac:dyDescent="0.35">
      <c r="A1577" s="19" t="s">
        <v>2114</v>
      </c>
      <c r="B1577" s="20" t="s">
        <v>32</v>
      </c>
      <c r="C1577" s="20" t="s">
        <v>4</v>
      </c>
      <c r="D1577" s="20" t="s">
        <v>2008</v>
      </c>
      <c r="E1577" s="20" t="s">
        <v>37</v>
      </c>
      <c r="F1577" s="20"/>
      <c r="G1577" s="20" t="s">
        <v>97</v>
      </c>
      <c r="H1577" s="20" t="s">
        <v>98</v>
      </c>
      <c r="I1577" s="20" t="s">
        <v>174</v>
      </c>
      <c r="J1577" s="39">
        <v>20</v>
      </c>
      <c r="K1577" s="39">
        <v>0</v>
      </c>
      <c r="L1577" s="39" t="s">
        <v>2039</v>
      </c>
      <c r="M1577" s="39" t="s">
        <v>123</v>
      </c>
      <c r="N1577" s="39" t="s">
        <v>103</v>
      </c>
      <c r="O1577" s="39">
        <v>315</v>
      </c>
      <c r="P1577" s="39">
        <v>60.98387315354384</v>
      </c>
      <c r="Q1577" s="39" t="s">
        <v>103</v>
      </c>
      <c r="R1577" s="39" t="s">
        <v>103</v>
      </c>
      <c r="S1577" s="39" t="s">
        <v>103</v>
      </c>
      <c r="T1577" s="39" t="s">
        <v>103</v>
      </c>
      <c r="U1577" s="39" t="s">
        <v>207</v>
      </c>
      <c r="V1577" s="39" t="s">
        <v>169</v>
      </c>
      <c r="W1577" s="39" t="s">
        <v>103</v>
      </c>
      <c r="X1577" s="39">
        <v>409</v>
      </c>
      <c r="Y1577" s="39">
        <v>409</v>
      </c>
      <c r="Z1577" s="21">
        <v>1</v>
      </c>
      <c r="AA1577" s="22" t="s">
        <v>106</v>
      </c>
      <c r="AB1577" s="20">
        <v>2022</v>
      </c>
      <c r="AC1577" s="20" t="s">
        <v>103</v>
      </c>
      <c r="AD1577" s="23" t="s">
        <v>103</v>
      </c>
      <c r="AE1577" s="23">
        <v>46023</v>
      </c>
      <c r="AF1577" s="2">
        <f t="shared" si="24"/>
        <v>60.98387315354384</v>
      </c>
    </row>
    <row r="1578" spans="1:32" x14ac:dyDescent="0.35">
      <c r="A1578" s="19" t="s">
        <v>2115</v>
      </c>
      <c r="B1578" s="20" t="s">
        <v>32</v>
      </c>
      <c r="C1578" s="20" t="s">
        <v>4</v>
      </c>
      <c r="D1578" s="20" t="s">
        <v>2008</v>
      </c>
      <c r="E1578" s="20" t="s">
        <v>50</v>
      </c>
      <c r="F1578" s="20"/>
      <c r="G1578" s="20" t="s">
        <v>97</v>
      </c>
      <c r="H1578" s="20" t="s">
        <v>98</v>
      </c>
      <c r="I1578" s="20" t="s">
        <v>174</v>
      </c>
      <c r="J1578" s="39">
        <v>20</v>
      </c>
      <c r="K1578" s="39">
        <v>0</v>
      </c>
      <c r="L1578" s="39" t="s">
        <v>2039</v>
      </c>
      <c r="M1578" s="39" t="s">
        <v>123</v>
      </c>
      <c r="N1578" s="39" t="s">
        <v>103</v>
      </c>
      <c r="O1578" s="39">
        <v>281.7</v>
      </c>
      <c r="P1578" s="39">
        <v>54.537006563026345</v>
      </c>
      <c r="Q1578" s="39" t="s">
        <v>103</v>
      </c>
      <c r="R1578" s="39" t="s">
        <v>103</v>
      </c>
      <c r="S1578" s="39" t="s">
        <v>103</v>
      </c>
      <c r="T1578" s="39" t="s">
        <v>103</v>
      </c>
      <c r="U1578" s="39" t="s">
        <v>158</v>
      </c>
      <c r="V1578" s="39" t="s">
        <v>169</v>
      </c>
      <c r="W1578" s="39" t="s">
        <v>103</v>
      </c>
      <c r="X1578" s="39">
        <v>190</v>
      </c>
      <c r="Y1578" s="39">
        <v>190</v>
      </c>
      <c r="Z1578" s="21">
        <v>1</v>
      </c>
      <c r="AA1578" s="22" t="s">
        <v>106</v>
      </c>
      <c r="AB1578" s="20">
        <v>2022</v>
      </c>
      <c r="AC1578" s="20" t="s">
        <v>103</v>
      </c>
      <c r="AD1578" s="23" t="s">
        <v>103</v>
      </c>
      <c r="AE1578" s="23">
        <v>46023</v>
      </c>
      <c r="AF1578" s="2">
        <f t="shared" si="24"/>
        <v>54.537006563026345</v>
      </c>
    </row>
    <row r="1579" spans="1:32" x14ac:dyDescent="0.35">
      <c r="A1579" s="19" t="s">
        <v>2116</v>
      </c>
      <c r="B1579" s="20" t="s">
        <v>32</v>
      </c>
      <c r="C1579" s="20" t="s">
        <v>4</v>
      </c>
      <c r="D1579" s="20" t="s">
        <v>2008</v>
      </c>
      <c r="E1579" s="20" t="s">
        <v>25</v>
      </c>
      <c r="F1579" s="20"/>
      <c r="G1579" s="20" t="s">
        <v>97</v>
      </c>
      <c r="H1579" s="20" t="s">
        <v>98</v>
      </c>
      <c r="I1579" s="20" t="s">
        <v>174</v>
      </c>
      <c r="J1579" s="39">
        <v>15</v>
      </c>
      <c r="K1579" s="39">
        <v>0</v>
      </c>
      <c r="L1579" s="39" t="s">
        <v>2039</v>
      </c>
      <c r="M1579" s="39" t="s">
        <v>123</v>
      </c>
      <c r="N1579" s="39" t="s">
        <v>103</v>
      </c>
      <c r="O1579" s="39">
        <v>178.2</v>
      </c>
      <c r="P1579" s="39">
        <v>34.499448241147654</v>
      </c>
      <c r="Q1579" s="39" t="s">
        <v>103</v>
      </c>
      <c r="R1579" s="39" t="s">
        <v>103</v>
      </c>
      <c r="S1579" s="39" t="s">
        <v>103</v>
      </c>
      <c r="T1579" s="39" t="s">
        <v>103</v>
      </c>
      <c r="U1579" s="39" t="s">
        <v>104</v>
      </c>
      <c r="V1579" s="39" t="s">
        <v>169</v>
      </c>
      <c r="W1579" s="39" t="s">
        <v>103</v>
      </c>
      <c r="X1579" s="39">
        <v>166</v>
      </c>
      <c r="Y1579" s="39">
        <v>166</v>
      </c>
      <c r="Z1579" s="21">
        <v>1</v>
      </c>
      <c r="AA1579" s="22" t="s">
        <v>106</v>
      </c>
      <c r="AB1579" s="20">
        <v>2022</v>
      </c>
      <c r="AC1579" s="20" t="s">
        <v>103</v>
      </c>
      <c r="AD1579" s="23" t="s">
        <v>103</v>
      </c>
      <c r="AE1579" s="23">
        <v>46023</v>
      </c>
      <c r="AF1579" s="2">
        <f t="shared" si="24"/>
        <v>34.499448241147654</v>
      </c>
    </row>
    <row r="1580" spans="1:32" x14ac:dyDescent="0.35">
      <c r="A1580" s="19" t="s">
        <v>2117</v>
      </c>
      <c r="B1580" s="20" t="s">
        <v>32</v>
      </c>
      <c r="C1580" s="20" t="s">
        <v>4</v>
      </c>
      <c r="D1580" s="20" t="s">
        <v>2008</v>
      </c>
      <c r="E1580" s="20" t="s">
        <v>26</v>
      </c>
      <c r="F1580" s="20"/>
      <c r="G1580" s="20" t="s">
        <v>97</v>
      </c>
      <c r="H1580" s="20" t="s">
        <v>98</v>
      </c>
      <c r="I1580" s="20" t="s">
        <v>174</v>
      </c>
      <c r="J1580" s="39">
        <v>15</v>
      </c>
      <c r="K1580" s="39">
        <v>0</v>
      </c>
      <c r="L1580" s="39" t="s">
        <v>2039</v>
      </c>
      <c r="M1580" s="39" t="s">
        <v>123</v>
      </c>
      <c r="N1580" s="39" t="s">
        <v>103</v>
      </c>
      <c r="O1580" s="39">
        <v>179.3</v>
      </c>
      <c r="P1580" s="39">
        <v>34.712407798191784</v>
      </c>
      <c r="Q1580" s="39" t="s">
        <v>103</v>
      </c>
      <c r="R1580" s="39" t="s">
        <v>103</v>
      </c>
      <c r="S1580" s="39" t="s">
        <v>103</v>
      </c>
      <c r="T1580" s="39" t="s">
        <v>103</v>
      </c>
      <c r="U1580" s="39" t="s">
        <v>109</v>
      </c>
      <c r="V1580" s="39" t="s">
        <v>169</v>
      </c>
      <c r="W1580" s="39" t="s">
        <v>103</v>
      </c>
      <c r="X1580" s="39">
        <v>183</v>
      </c>
      <c r="Y1580" s="39">
        <v>183</v>
      </c>
      <c r="Z1580" s="21">
        <v>1</v>
      </c>
      <c r="AA1580" s="22" t="s">
        <v>106</v>
      </c>
      <c r="AB1580" s="20">
        <v>2022</v>
      </c>
      <c r="AC1580" s="20" t="s">
        <v>103</v>
      </c>
      <c r="AD1580" s="23" t="s">
        <v>103</v>
      </c>
      <c r="AE1580" s="23">
        <v>46023</v>
      </c>
      <c r="AF1580" s="2">
        <f t="shared" si="24"/>
        <v>34.712407798191784</v>
      </c>
    </row>
    <row r="1581" spans="1:32" x14ac:dyDescent="0.35">
      <c r="A1581" s="19" t="s">
        <v>2118</v>
      </c>
      <c r="B1581" s="20" t="s">
        <v>32</v>
      </c>
      <c r="C1581" s="20" t="s">
        <v>4</v>
      </c>
      <c r="D1581" s="20" t="s">
        <v>2008</v>
      </c>
      <c r="E1581" s="20" t="s">
        <v>37</v>
      </c>
      <c r="F1581" s="20"/>
      <c r="G1581" s="20" t="s">
        <v>97</v>
      </c>
      <c r="H1581" s="20" t="s">
        <v>98</v>
      </c>
      <c r="I1581" s="20" t="s">
        <v>174</v>
      </c>
      <c r="J1581" s="39">
        <v>20</v>
      </c>
      <c r="K1581" s="39">
        <v>0</v>
      </c>
      <c r="L1581" s="39" t="s">
        <v>2039</v>
      </c>
      <c r="M1581" s="39" t="s">
        <v>123</v>
      </c>
      <c r="N1581" s="39" t="s">
        <v>103</v>
      </c>
      <c r="O1581" s="39">
        <v>244.7</v>
      </c>
      <c r="P1581" s="39">
        <v>47.373821462451353</v>
      </c>
      <c r="Q1581" s="39" t="s">
        <v>103</v>
      </c>
      <c r="R1581" s="39" t="s">
        <v>103</v>
      </c>
      <c r="S1581" s="39" t="s">
        <v>103</v>
      </c>
      <c r="T1581" s="39" t="s">
        <v>103</v>
      </c>
      <c r="U1581" s="39" t="s">
        <v>207</v>
      </c>
      <c r="V1581" s="39" t="s">
        <v>169</v>
      </c>
      <c r="W1581" s="39" t="s">
        <v>103</v>
      </c>
      <c r="X1581" s="39">
        <v>67</v>
      </c>
      <c r="Y1581" s="39">
        <v>67</v>
      </c>
      <c r="Z1581" s="21">
        <v>1</v>
      </c>
      <c r="AA1581" s="22" t="s">
        <v>106</v>
      </c>
      <c r="AB1581" s="20">
        <v>2022</v>
      </c>
      <c r="AC1581" s="20" t="s">
        <v>103</v>
      </c>
      <c r="AD1581" s="23" t="s">
        <v>103</v>
      </c>
      <c r="AE1581" s="23">
        <v>46388</v>
      </c>
      <c r="AF1581" s="2">
        <f t="shared" si="24"/>
        <v>47.373821462451353</v>
      </c>
    </row>
    <row r="1582" spans="1:32" x14ac:dyDescent="0.35">
      <c r="A1582" s="19" t="s">
        <v>2119</v>
      </c>
      <c r="B1582" s="20" t="s">
        <v>32</v>
      </c>
      <c r="C1582" s="20" t="s">
        <v>4</v>
      </c>
      <c r="D1582" s="20" t="s">
        <v>2008</v>
      </c>
      <c r="E1582" s="20" t="s">
        <v>50</v>
      </c>
      <c r="F1582" s="20"/>
      <c r="G1582" s="20" t="s">
        <v>97</v>
      </c>
      <c r="H1582" s="20" t="s">
        <v>98</v>
      </c>
      <c r="I1582" s="20" t="s">
        <v>174</v>
      </c>
      <c r="J1582" s="39">
        <v>20</v>
      </c>
      <c r="K1582" s="39">
        <v>0</v>
      </c>
      <c r="L1582" s="39" t="s">
        <v>2039</v>
      </c>
      <c r="M1582" s="39" t="s">
        <v>123</v>
      </c>
      <c r="N1582" s="39" t="s">
        <v>103</v>
      </c>
      <c r="O1582" s="39">
        <v>278.10000000000002</v>
      </c>
      <c r="P1582" s="39">
        <v>53.840048012700137</v>
      </c>
      <c r="Q1582" s="39" t="s">
        <v>103</v>
      </c>
      <c r="R1582" s="39" t="s">
        <v>103</v>
      </c>
      <c r="S1582" s="39" t="s">
        <v>103</v>
      </c>
      <c r="T1582" s="39" t="s">
        <v>103</v>
      </c>
      <c r="U1582" s="39" t="s">
        <v>158</v>
      </c>
      <c r="V1582" s="39" t="s">
        <v>169</v>
      </c>
      <c r="W1582" s="39" t="s">
        <v>103</v>
      </c>
      <c r="X1582" s="39">
        <v>175</v>
      </c>
      <c r="Y1582" s="39">
        <v>175</v>
      </c>
      <c r="Z1582" s="21">
        <v>1</v>
      </c>
      <c r="AA1582" s="22" t="s">
        <v>106</v>
      </c>
      <c r="AB1582" s="20">
        <v>2022</v>
      </c>
      <c r="AC1582" s="20" t="s">
        <v>103</v>
      </c>
      <c r="AD1582" s="23" t="s">
        <v>103</v>
      </c>
      <c r="AE1582" s="23">
        <v>46388</v>
      </c>
      <c r="AF1582" s="2">
        <f t="shared" si="24"/>
        <v>53.840048012700137</v>
      </c>
    </row>
    <row r="1583" spans="1:32" x14ac:dyDescent="0.35">
      <c r="A1583" s="19" t="s">
        <v>2120</v>
      </c>
      <c r="B1583" s="20" t="s">
        <v>32</v>
      </c>
      <c r="C1583" s="20" t="s">
        <v>4</v>
      </c>
      <c r="D1583" s="20" t="s">
        <v>2008</v>
      </c>
      <c r="E1583" s="20" t="s">
        <v>25</v>
      </c>
      <c r="F1583" s="20"/>
      <c r="G1583" s="20" t="s">
        <v>97</v>
      </c>
      <c r="H1583" s="20" t="s">
        <v>98</v>
      </c>
      <c r="I1583" s="20" t="s">
        <v>174</v>
      </c>
      <c r="J1583" s="39">
        <v>15</v>
      </c>
      <c r="K1583" s="39">
        <v>0</v>
      </c>
      <c r="L1583" s="39" t="s">
        <v>2039</v>
      </c>
      <c r="M1583" s="39" t="s">
        <v>123</v>
      </c>
      <c r="N1583" s="39" t="s">
        <v>103</v>
      </c>
      <c r="O1583" s="39">
        <v>171.4</v>
      </c>
      <c r="P1583" s="39">
        <v>33.182970979420361</v>
      </c>
      <c r="Q1583" s="39" t="s">
        <v>103</v>
      </c>
      <c r="R1583" s="39" t="s">
        <v>103</v>
      </c>
      <c r="S1583" s="39" t="s">
        <v>103</v>
      </c>
      <c r="T1583" s="39" t="s">
        <v>103</v>
      </c>
      <c r="U1583" s="39" t="s">
        <v>104</v>
      </c>
      <c r="V1583" s="39" t="s">
        <v>169</v>
      </c>
      <c r="W1583" s="39" t="s">
        <v>103</v>
      </c>
      <c r="X1583" s="39">
        <v>200</v>
      </c>
      <c r="Y1583" s="39">
        <v>200</v>
      </c>
      <c r="Z1583" s="21">
        <v>1</v>
      </c>
      <c r="AA1583" s="22" t="s">
        <v>106</v>
      </c>
      <c r="AB1583" s="20">
        <v>2022</v>
      </c>
      <c r="AC1583" s="20" t="s">
        <v>103</v>
      </c>
      <c r="AD1583" s="23" t="s">
        <v>103</v>
      </c>
      <c r="AE1583" s="23">
        <v>46388</v>
      </c>
      <c r="AF1583" s="2">
        <f t="shared" si="24"/>
        <v>33.182970979420361</v>
      </c>
    </row>
    <row r="1584" spans="1:32" x14ac:dyDescent="0.35">
      <c r="A1584" s="19" t="s">
        <v>2121</v>
      </c>
      <c r="B1584" s="20" t="s">
        <v>32</v>
      </c>
      <c r="C1584" s="20" t="s">
        <v>4</v>
      </c>
      <c r="D1584" s="20" t="s">
        <v>2008</v>
      </c>
      <c r="E1584" s="20" t="s">
        <v>26</v>
      </c>
      <c r="F1584" s="20"/>
      <c r="G1584" s="20" t="s">
        <v>97</v>
      </c>
      <c r="H1584" s="20" t="s">
        <v>98</v>
      </c>
      <c r="I1584" s="20" t="s">
        <v>174</v>
      </c>
      <c r="J1584" s="39">
        <v>15</v>
      </c>
      <c r="K1584" s="39">
        <v>0</v>
      </c>
      <c r="L1584" s="39" t="s">
        <v>2039</v>
      </c>
      <c r="M1584" s="39" t="s">
        <v>123</v>
      </c>
      <c r="N1584" s="39" t="s">
        <v>103</v>
      </c>
      <c r="O1584" s="39">
        <v>176.3</v>
      </c>
      <c r="P1584" s="39">
        <v>34.131609006253271</v>
      </c>
      <c r="Q1584" s="39" t="s">
        <v>103</v>
      </c>
      <c r="R1584" s="39" t="s">
        <v>103</v>
      </c>
      <c r="S1584" s="39" t="s">
        <v>103</v>
      </c>
      <c r="T1584" s="39" t="s">
        <v>103</v>
      </c>
      <c r="U1584" s="39" t="s">
        <v>109</v>
      </c>
      <c r="V1584" s="39" t="s">
        <v>169</v>
      </c>
      <c r="W1584" s="39" t="s">
        <v>103</v>
      </c>
      <c r="X1584" s="39">
        <v>115</v>
      </c>
      <c r="Y1584" s="39">
        <v>115</v>
      </c>
      <c r="Z1584" s="21">
        <v>1</v>
      </c>
      <c r="AA1584" s="22" t="s">
        <v>106</v>
      </c>
      <c r="AB1584" s="20">
        <v>2022</v>
      </c>
      <c r="AC1584" s="20" t="s">
        <v>103</v>
      </c>
      <c r="AD1584" s="23" t="s">
        <v>103</v>
      </c>
      <c r="AE1584" s="23">
        <v>46388</v>
      </c>
      <c r="AF1584" s="2">
        <f t="shared" si="24"/>
        <v>34.131609006253271</v>
      </c>
    </row>
    <row r="1585" spans="1:32" x14ac:dyDescent="0.35">
      <c r="A1585" s="19" t="s">
        <v>2122</v>
      </c>
      <c r="B1585" s="20" t="s">
        <v>32</v>
      </c>
      <c r="C1585" s="20" t="s">
        <v>5</v>
      </c>
      <c r="D1585" s="20" t="s">
        <v>2008</v>
      </c>
      <c r="E1585" s="20" t="s">
        <v>51</v>
      </c>
      <c r="F1585" s="20"/>
      <c r="G1585" s="20" t="s">
        <v>97</v>
      </c>
      <c r="H1585" s="20" t="s">
        <v>98</v>
      </c>
      <c r="I1585" s="20" t="s">
        <v>99</v>
      </c>
      <c r="J1585" s="39">
        <v>15</v>
      </c>
      <c r="K1585" s="39">
        <v>0</v>
      </c>
      <c r="L1585" s="39" t="s">
        <v>163</v>
      </c>
      <c r="M1585" s="39" t="s">
        <v>123</v>
      </c>
      <c r="N1585" s="39" t="s">
        <v>2123</v>
      </c>
      <c r="O1585" s="39">
        <v>52.575810860476871</v>
      </c>
      <c r="P1585" s="39">
        <v>52.575810860476871</v>
      </c>
      <c r="Q1585" s="39" t="s">
        <v>103</v>
      </c>
      <c r="R1585" s="39" t="s">
        <v>103</v>
      </c>
      <c r="S1585" s="39" t="s">
        <v>103</v>
      </c>
      <c r="T1585" s="39" t="s">
        <v>103</v>
      </c>
      <c r="U1585" s="39" t="s">
        <v>121</v>
      </c>
      <c r="V1585" s="39" t="s">
        <v>169</v>
      </c>
      <c r="W1585" s="39">
        <v>10883500</v>
      </c>
      <c r="X1585" s="39" t="s">
        <v>103</v>
      </c>
      <c r="Y1585" s="39">
        <v>0</v>
      </c>
      <c r="Z1585" s="21" t="s">
        <v>106</v>
      </c>
      <c r="AA1585" s="22" t="s">
        <v>106</v>
      </c>
      <c r="AB1585" s="20">
        <v>2007</v>
      </c>
      <c r="AC1585" s="20" t="s">
        <v>103</v>
      </c>
      <c r="AD1585" s="23" t="s">
        <v>103</v>
      </c>
      <c r="AE1585" s="23" t="s">
        <v>103</v>
      </c>
      <c r="AF1585" s="2">
        <f t="shared" si="24"/>
        <v>52.575810860476871</v>
      </c>
    </row>
    <row r="1586" spans="1:32" x14ac:dyDescent="0.35">
      <c r="A1586" s="19" t="s">
        <v>2124</v>
      </c>
      <c r="B1586" s="20" t="s">
        <v>32</v>
      </c>
      <c r="C1586" s="20" t="s">
        <v>5</v>
      </c>
      <c r="D1586" s="20" t="s">
        <v>2008</v>
      </c>
      <c r="E1586" s="20" t="s">
        <v>51</v>
      </c>
      <c r="F1586" s="20"/>
      <c r="G1586" s="20" t="s">
        <v>97</v>
      </c>
      <c r="H1586" s="20" t="s">
        <v>98</v>
      </c>
      <c r="I1586" s="20" t="s">
        <v>99</v>
      </c>
      <c r="J1586" s="39">
        <v>15</v>
      </c>
      <c r="K1586" s="39">
        <v>0</v>
      </c>
      <c r="L1586" s="39" t="s">
        <v>163</v>
      </c>
      <c r="M1586" s="39" t="s">
        <v>123</v>
      </c>
      <c r="N1586" s="39" t="s">
        <v>2123</v>
      </c>
      <c r="O1586" s="39">
        <v>54.547690265486722</v>
      </c>
      <c r="P1586" s="39">
        <v>54.547690265486722</v>
      </c>
      <c r="Q1586" s="39" t="s">
        <v>103</v>
      </c>
      <c r="R1586" s="39" t="s">
        <v>103</v>
      </c>
      <c r="S1586" s="39" t="s">
        <v>103</v>
      </c>
      <c r="T1586" s="39" t="s">
        <v>103</v>
      </c>
      <c r="U1586" s="39" t="s">
        <v>121</v>
      </c>
      <c r="V1586" s="39" t="s">
        <v>169</v>
      </c>
      <c r="W1586" s="39">
        <v>1130000</v>
      </c>
      <c r="X1586" s="39" t="s">
        <v>103</v>
      </c>
      <c r="Y1586" s="39">
        <v>0</v>
      </c>
      <c r="Z1586" s="21" t="s">
        <v>106</v>
      </c>
      <c r="AA1586" s="22" t="s">
        <v>106</v>
      </c>
      <c r="AB1586" s="20">
        <v>2007</v>
      </c>
      <c r="AC1586" s="20" t="s">
        <v>103</v>
      </c>
      <c r="AD1586" s="23" t="s">
        <v>103</v>
      </c>
      <c r="AE1586" s="23" t="s">
        <v>103</v>
      </c>
      <c r="AF1586" s="2">
        <f t="shared" si="24"/>
        <v>54.547690265486722</v>
      </c>
    </row>
    <row r="1587" spans="1:32" x14ac:dyDescent="0.35">
      <c r="A1587" s="19" t="s">
        <v>2125</v>
      </c>
      <c r="B1587" s="20" t="s">
        <v>32</v>
      </c>
      <c r="C1587" s="20" t="s">
        <v>5</v>
      </c>
      <c r="D1587" s="20" t="s">
        <v>2008</v>
      </c>
      <c r="E1587" s="20" t="s">
        <v>51</v>
      </c>
      <c r="F1587" s="20"/>
      <c r="G1587" s="20" t="s">
        <v>97</v>
      </c>
      <c r="H1587" s="20" t="s">
        <v>98</v>
      </c>
      <c r="I1587" s="20" t="s">
        <v>99</v>
      </c>
      <c r="J1587" s="39">
        <v>15</v>
      </c>
      <c r="K1587" s="39">
        <v>0</v>
      </c>
      <c r="L1587" s="39" t="s">
        <v>163</v>
      </c>
      <c r="M1587" s="39" t="s">
        <v>123</v>
      </c>
      <c r="N1587" s="39" t="s">
        <v>2123</v>
      </c>
      <c r="O1587" s="39">
        <v>59.763157894736842</v>
      </c>
      <c r="P1587" s="39">
        <v>59.763157894736842</v>
      </c>
      <c r="Q1587" s="39" t="s">
        <v>103</v>
      </c>
      <c r="R1587" s="39" t="s">
        <v>103</v>
      </c>
      <c r="S1587" s="39" t="s">
        <v>103</v>
      </c>
      <c r="T1587" s="39" t="s">
        <v>103</v>
      </c>
      <c r="U1587" s="39" t="s">
        <v>121</v>
      </c>
      <c r="V1587" s="39" t="s">
        <v>169</v>
      </c>
      <c r="W1587" s="39">
        <v>5700000</v>
      </c>
      <c r="X1587" s="39" t="s">
        <v>103</v>
      </c>
      <c r="Y1587" s="39">
        <v>0</v>
      </c>
      <c r="Z1587" s="21" t="s">
        <v>106</v>
      </c>
      <c r="AA1587" s="22" t="s">
        <v>106</v>
      </c>
      <c r="AB1587" s="20">
        <v>2008</v>
      </c>
      <c r="AC1587" s="20" t="s">
        <v>103</v>
      </c>
      <c r="AD1587" s="23" t="s">
        <v>103</v>
      </c>
      <c r="AE1587" s="23" t="s">
        <v>103</v>
      </c>
      <c r="AF1587" s="2">
        <f t="shared" si="24"/>
        <v>59.763157894736842</v>
      </c>
    </row>
    <row r="1588" spans="1:32" x14ac:dyDescent="0.35">
      <c r="A1588" s="19" t="s">
        <v>2126</v>
      </c>
      <c r="B1588" s="20" t="s">
        <v>32</v>
      </c>
      <c r="C1588" s="20" t="s">
        <v>5</v>
      </c>
      <c r="D1588" s="20" t="s">
        <v>2008</v>
      </c>
      <c r="E1588" s="20" t="s">
        <v>51</v>
      </c>
      <c r="F1588" s="20"/>
      <c r="G1588" s="20" t="s">
        <v>97</v>
      </c>
      <c r="H1588" s="20" t="s">
        <v>98</v>
      </c>
      <c r="I1588" s="20" t="s">
        <v>99</v>
      </c>
      <c r="J1588" s="39">
        <v>15</v>
      </c>
      <c r="K1588" s="39">
        <v>0</v>
      </c>
      <c r="L1588" s="39" t="s">
        <v>163</v>
      </c>
      <c r="M1588" s="39" t="s">
        <v>123</v>
      </c>
      <c r="N1588" s="39" t="s">
        <v>2123</v>
      </c>
      <c r="O1588" s="39">
        <v>104.15777777777775</v>
      </c>
      <c r="P1588" s="39">
        <v>104.15777777777775</v>
      </c>
      <c r="Q1588" s="39" t="s">
        <v>103</v>
      </c>
      <c r="R1588" s="39" t="s">
        <v>103</v>
      </c>
      <c r="S1588" s="39" t="s">
        <v>103</v>
      </c>
      <c r="T1588" s="39" t="s">
        <v>103</v>
      </c>
      <c r="U1588" s="39" t="s">
        <v>121</v>
      </c>
      <c r="V1588" s="39" t="s">
        <v>169</v>
      </c>
      <c r="W1588" s="39">
        <v>7110000</v>
      </c>
      <c r="X1588" s="39" t="s">
        <v>103</v>
      </c>
      <c r="Y1588" s="39">
        <v>0</v>
      </c>
      <c r="Z1588" s="21" t="s">
        <v>106</v>
      </c>
      <c r="AA1588" s="22" t="s">
        <v>106</v>
      </c>
      <c r="AB1588" s="20">
        <v>2009</v>
      </c>
      <c r="AC1588" s="20" t="s">
        <v>103</v>
      </c>
      <c r="AD1588" s="23" t="s">
        <v>103</v>
      </c>
      <c r="AE1588" s="23" t="s">
        <v>103</v>
      </c>
      <c r="AF1588" s="2">
        <f t="shared" si="24"/>
        <v>104.15777777777775</v>
      </c>
    </row>
    <row r="1589" spans="1:32" x14ac:dyDescent="0.35">
      <c r="A1589" s="19" t="s">
        <v>2127</v>
      </c>
      <c r="B1589" s="20" t="s">
        <v>32</v>
      </c>
      <c r="C1589" s="20" t="s">
        <v>5</v>
      </c>
      <c r="D1589" s="20" t="s">
        <v>2008</v>
      </c>
      <c r="E1589" s="20" t="s">
        <v>51</v>
      </c>
      <c r="F1589" s="20"/>
      <c r="G1589" s="20" t="s">
        <v>97</v>
      </c>
      <c r="H1589" s="20" t="s">
        <v>98</v>
      </c>
      <c r="I1589" s="20" t="s">
        <v>99</v>
      </c>
      <c r="J1589" s="39">
        <v>15</v>
      </c>
      <c r="K1589" s="39">
        <v>0</v>
      </c>
      <c r="L1589" s="39" t="s">
        <v>163</v>
      </c>
      <c r="M1589" s="39" t="s">
        <v>123</v>
      </c>
      <c r="N1589" s="39" t="s">
        <v>2123</v>
      </c>
      <c r="O1589" s="39">
        <v>65.762500000000003</v>
      </c>
      <c r="P1589" s="39">
        <v>65.762500000000003</v>
      </c>
      <c r="Q1589" s="39" t="s">
        <v>103</v>
      </c>
      <c r="R1589" s="39" t="s">
        <v>103</v>
      </c>
      <c r="S1589" s="39" t="s">
        <v>103</v>
      </c>
      <c r="T1589" s="39" t="s">
        <v>103</v>
      </c>
      <c r="U1589" s="39" t="s">
        <v>121</v>
      </c>
      <c r="V1589" s="39" t="s">
        <v>169</v>
      </c>
      <c r="W1589" s="39">
        <v>1800000</v>
      </c>
      <c r="X1589" s="39" t="s">
        <v>103</v>
      </c>
      <c r="Y1589" s="39">
        <v>0</v>
      </c>
      <c r="Z1589" s="21" t="s">
        <v>106</v>
      </c>
      <c r="AA1589" s="22" t="s">
        <v>106</v>
      </c>
      <c r="AB1589" s="20">
        <v>2009</v>
      </c>
      <c r="AC1589" s="20" t="s">
        <v>103</v>
      </c>
      <c r="AD1589" s="23" t="s">
        <v>103</v>
      </c>
      <c r="AE1589" s="23" t="s">
        <v>103</v>
      </c>
      <c r="AF1589" s="2">
        <f t="shared" si="24"/>
        <v>65.762500000000003</v>
      </c>
    </row>
    <row r="1590" spans="1:32" x14ac:dyDescent="0.35">
      <c r="A1590" s="19" t="s">
        <v>2128</v>
      </c>
      <c r="B1590" s="20" t="s">
        <v>32</v>
      </c>
      <c r="C1590" s="20" t="s">
        <v>5</v>
      </c>
      <c r="D1590" s="20" t="s">
        <v>2008</v>
      </c>
      <c r="E1590" s="20" t="s">
        <v>51</v>
      </c>
      <c r="F1590" s="20"/>
      <c r="G1590" s="20" t="s">
        <v>97</v>
      </c>
      <c r="H1590" s="20" t="s">
        <v>98</v>
      </c>
      <c r="I1590" s="20" t="s">
        <v>99</v>
      </c>
      <c r="J1590" s="39">
        <v>15</v>
      </c>
      <c r="K1590" s="39">
        <v>0</v>
      </c>
      <c r="L1590" s="39" t="s">
        <v>163</v>
      </c>
      <c r="M1590" s="39" t="s">
        <v>123</v>
      </c>
      <c r="N1590" s="39" t="s">
        <v>2123</v>
      </c>
      <c r="O1590" s="39">
        <v>99.487205882352939</v>
      </c>
      <c r="P1590" s="39">
        <v>99.487205882352939</v>
      </c>
      <c r="Q1590" s="39" t="s">
        <v>103</v>
      </c>
      <c r="R1590" s="39" t="s">
        <v>103</v>
      </c>
      <c r="S1590" s="39" t="s">
        <v>103</v>
      </c>
      <c r="T1590" s="39" t="s">
        <v>103</v>
      </c>
      <c r="U1590" s="39" t="s">
        <v>121</v>
      </c>
      <c r="V1590" s="39" t="s">
        <v>169</v>
      </c>
      <c r="W1590" s="39">
        <v>850000</v>
      </c>
      <c r="X1590" s="39" t="s">
        <v>103</v>
      </c>
      <c r="Y1590" s="39">
        <v>0</v>
      </c>
      <c r="Z1590" s="21" t="s">
        <v>106</v>
      </c>
      <c r="AA1590" s="22" t="s">
        <v>106</v>
      </c>
      <c r="AB1590" s="20">
        <v>2011</v>
      </c>
      <c r="AC1590" s="20" t="s">
        <v>103</v>
      </c>
      <c r="AD1590" s="23" t="s">
        <v>103</v>
      </c>
      <c r="AE1590" s="23" t="s">
        <v>103</v>
      </c>
      <c r="AF1590" s="2">
        <f t="shared" si="24"/>
        <v>99.487205882352939</v>
      </c>
    </row>
    <row r="1591" spans="1:32" x14ac:dyDescent="0.35">
      <c r="A1591" s="19" t="s">
        <v>2129</v>
      </c>
      <c r="B1591" s="20" t="s">
        <v>32</v>
      </c>
      <c r="C1591" s="20" t="s">
        <v>5</v>
      </c>
      <c r="D1591" s="20" t="s">
        <v>2008</v>
      </c>
      <c r="E1591" s="20" t="s">
        <v>51</v>
      </c>
      <c r="F1591" s="20"/>
      <c r="G1591" s="20" t="s">
        <v>97</v>
      </c>
      <c r="H1591" s="20" t="s">
        <v>98</v>
      </c>
      <c r="I1591" s="20" t="s">
        <v>99</v>
      </c>
      <c r="J1591" s="39">
        <v>15</v>
      </c>
      <c r="K1591" s="39">
        <v>0</v>
      </c>
      <c r="L1591" s="39" t="s">
        <v>163</v>
      </c>
      <c r="M1591" s="39" t="s">
        <v>123</v>
      </c>
      <c r="N1591" s="39" t="s">
        <v>2123</v>
      </c>
      <c r="O1591" s="39">
        <v>90.303375000000017</v>
      </c>
      <c r="P1591" s="39">
        <v>90.303375000000017</v>
      </c>
      <c r="Q1591" s="39" t="s">
        <v>103</v>
      </c>
      <c r="R1591" s="39" t="s">
        <v>103</v>
      </c>
      <c r="S1591" s="39" t="s">
        <v>103</v>
      </c>
      <c r="T1591" s="39" t="s">
        <v>103</v>
      </c>
      <c r="U1591" s="39" t="s">
        <v>121</v>
      </c>
      <c r="V1591" s="39" t="s">
        <v>169</v>
      </c>
      <c r="W1591" s="39">
        <v>2000000</v>
      </c>
      <c r="X1591" s="39" t="s">
        <v>103</v>
      </c>
      <c r="Y1591" s="39">
        <v>0</v>
      </c>
      <c r="Z1591" s="21" t="s">
        <v>106</v>
      </c>
      <c r="AA1591" s="22" t="s">
        <v>106</v>
      </c>
      <c r="AB1591" s="20">
        <v>2012</v>
      </c>
      <c r="AC1591" s="20" t="s">
        <v>103</v>
      </c>
      <c r="AD1591" s="23" t="s">
        <v>103</v>
      </c>
      <c r="AE1591" s="23" t="s">
        <v>103</v>
      </c>
      <c r="AF1591" s="2">
        <f t="shared" si="24"/>
        <v>90.303375000000017</v>
      </c>
    </row>
    <row r="1592" spans="1:32" x14ac:dyDescent="0.35">
      <c r="A1592" s="19" t="s">
        <v>2130</v>
      </c>
      <c r="B1592" s="20" t="s">
        <v>32</v>
      </c>
      <c r="C1592" s="20" t="s">
        <v>5</v>
      </c>
      <c r="D1592" s="20" t="s">
        <v>2008</v>
      </c>
      <c r="E1592" s="20" t="s">
        <v>51</v>
      </c>
      <c r="F1592" s="20"/>
      <c r="G1592" s="20" t="s">
        <v>97</v>
      </c>
      <c r="H1592" s="20" t="s">
        <v>98</v>
      </c>
      <c r="I1592" s="20" t="s">
        <v>99</v>
      </c>
      <c r="J1592" s="39">
        <v>15</v>
      </c>
      <c r="K1592" s="39">
        <v>0</v>
      </c>
      <c r="L1592" s="39" t="s">
        <v>163</v>
      </c>
      <c r="M1592" s="39" t="s">
        <v>123</v>
      </c>
      <c r="N1592" s="39" t="s">
        <v>2123</v>
      </c>
      <c r="O1592" s="39">
        <v>129.44999999999999</v>
      </c>
      <c r="P1592" s="39">
        <v>129.44999999999999</v>
      </c>
      <c r="Q1592" s="39" t="s">
        <v>103</v>
      </c>
      <c r="R1592" s="39" t="s">
        <v>103</v>
      </c>
      <c r="S1592" s="39" t="s">
        <v>103</v>
      </c>
      <c r="T1592" s="39" t="s">
        <v>103</v>
      </c>
      <c r="U1592" s="39" t="s">
        <v>121</v>
      </c>
      <c r="V1592" s="39" t="s">
        <v>169</v>
      </c>
      <c r="W1592" s="39">
        <v>108400</v>
      </c>
      <c r="X1592" s="39" t="s">
        <v>103</v>
      </c>
      <c r="Y1592" s="39">
        <v>0</v>
      </c>
      <c r="Z1592" s="21" t="s">
        <v>106</v>
      </c>
      <c r="AA1592" s="22" t="s">
        <v>106</v>
      </c>
      <c r="AB1592" s="20">
        <v>2012</v>
      </c>
      <c r="AC1592" s="20" t="s">
        <v>103</v>
      </c>
      <c r="AD1592" s="23" t="s">
        <v>103</v>
      </c>
      <c r="AE1592" s="23" t="s">
        <v>103</v>
      </c>
      <c r="AF1592" s="2">
        <f t="shared" si="24"/>
        <v>129.44999999999999</v>
      </c>
    </row>
    <row r="1593" spans="1:32" x14ac:dyDescent="0.35">
      <c r="A1593" s="19" t="s">
        <v>2131</v>
      </c>
      <c r="B1593" s="20" t="s">
        <v>32</v>
      </c>
      <c r="C1593" s="20" t="s">
        <v>5</v>
      </c>
      <c r="D1593" s="20" t="s">
        <v>2008</v>
      </c>
      <c r="E1593" s="20" t="s">
        <v>51</v>
      </c>
      <c r="F1593" s="20"/>
      <c r="G1593" s="20" t="s">
        <v>97</v>
      </c>
      <c r="H1593" s="20" t="s">
        <v>98</v>
      </c>
      <c r="I1593" s="20" t="s">
        <v>99</v>
      </c>
      <c r="J1593" s="39">
        <v>15</v>
      </c>
      <c r="K1593" s="39">
        <v>0</v>
      </c>
      <c r="L1593" s="39" t="s">
        <v>163</v>
      </c>
      <c r="M1593" s="39" t="s">
        <v>123</v>
      </c>
      <c r="N1593" s="39" t="s">
        <v>2123</v>
      </c>
      <c r="O1593" s="39">
        <v>128.92915384615384</v>
      </c>
      <c r="P1593" s="39">
        <v>128.92915384615384</v>
      </c>
      <c r="Q1593" s="39" t="s">
        <v>103</v>
      </c>
      <c r="R1593" s="39" t="s">
        <v>103</v>
      </c>
      <c r="S1593" s="39" t="s">
        <v>103</v>
      </c>
      <c r="T1593" s="39" t="s">
        <v>103</v>
      </c>
      <c r="U1593" s="39" t="s">
        <v>121</v>
      </c>
      <c r="V1593" s="39" t="s">
        <v>169</v>
      </c>
      <c r="W1593" s="39">
        <v>3545490.0000000005</v>
      </c>
      <c r="X1593" s="39">
        <v>281</v>
      </c>
      <c r="Y1593" s="39">
        <v>281</v>
      </c>
      <c r="Z1593" s="21">
        <v>1</v>
      </c>
      <c r="AA1593" s="22" t="s">
        <v>106</v>
      </c>
      <c r="AB1593" s="20">
        <v>2013</v>
      </c>
      <c r="AC1593" s="20" t="s">
        <v>103</v>
      </c>
      <c r="AD1593" s="23" t="s">
        <v>103</v>
      </c>
      <c r="AE1593" s="23" t="s">
        <v>103</v>
      </c>
      <c r="AF1593" s="2">
        <f t="shared" si="24"/>
        <v>128.92915384615384</v>
      </c>
    </row>
    <row r="1594" spans="1:32" x14ac:dyDescent="0.35">
      <c r="A1594" s="19" t="s">
        <v>2132</v>
      </c>
      <c r="B1594" s="20" t="s">
        <v>32</v>
      </c>
      <c r="C1594" s="20" t="s">
        <v>5</v>
      </c>
      <c r="D1594" s="20" t="s">
        <v>2008</v>
      </c>
      <c r="E1594" s="20" t="s">
        <v>51</v>
      </c>
      <c r="F1594" s="20"/>
      <c r="G1594" s="20" t="s">
        <v>97</v>
      </c>
      <c r="H1594" s="20" t="s">
        <v>98</v>
      </c>
      <c r="I1594" s="20" t="s">
        <v>99</v>
      </c>
      <c r="J1594" s="39">
        <v>15</v>
      </c>
      <c r="K1594" s="39">
        <v>0</v>
      </c>
      <c r="L1594" s="39" t="s">
        <v>163</v>
      </c>
      <c r="M1594" s="39" t="s">
        <v>123</v>
      </c>
      <c r="N1594" s="39" t="s">
        <v>2123</v>
      </c>
      <c r="O1594" s="39">
        <v>138.899</v>
      </c>
      <c r="P1594" s="39">
        <v>138.899</v>
      </c>
      <c r="Q1594" s="39" t="s">
        <v>103</v>
      </c>
      <c r="R1594" s="39" t="s">
        <v>103</v>
      </c>
      <c r="S1594" s="39" t="s">
        <v>103</v>
      </c>
      <c r="T1594" s="39" t="s">
        <v>103</v>
      </c>
      <c r="U1594" s="39" t="s">
        <v>121</v>
      </c>
      <c r="V1594" s="39" t="s">
        <v>169</v>
      </c>
      <c r="W1594" s="39">
        <v>225000</v>
      </c>
      <c r="X1594" s="39" t="s">
        <v>103</v>
      </c>
      <c r="Y1594" s="39">
        <v>0</v>
      </c>
      <c r="Z1594" s="21" t="s">
        <v>106</v>
      </c>
      <c r="AA1594" s="22" t="s">
        <v>106</v>
      </c>
      <c r="AB1594" s="20">
        <v>2013</v>
      </c>
      <c r="AC1594" s="20" t="s">
        <v>103</v>
      </c>
      <c r="AD1594" s="23" t="s">
        <v>103</v>
      </c>
      <c r="AE1594" s="23" t="s">
        <v>103</v>
      </c>
      <c r="AF1594" s="2">
        <f t="shared" si="24"/>
        <v>138.899</v>
      </c>
    </row>
    <row r="1595" spans="1:32" x14ac:dyDescent="0.35">
      <c r="A1595" s="19" t="s">
        <v>2133</v>
      </c>
      <c r="B1595" s="20" t="s">
        <v>32</v>
      </c>
      <c r="C1595" s="20" t="s">
        <v>5</v>
      </c>
      <c r="D1595" s="20" t="s">
        <v>2008</v>
      </c>
      <c r="E1595" s="20" t="s">
        <v>51</v>
      </c>
      <c r="F1595" s="20"/>
      <c r="G1595" s="20" t="s">
        <v>97</v>
      </c>
      <c r="H1595" s="20" t="s">
        <v>98</v>
      </c>
      <c r="I1595" s="20" t="s">
        <v>99</v>
      </c>
      <c r="J1595" s="39">
        <v>15</v>
      </c>
      <c r="K1595" s="39">
        <v>0</v>
      </c>
      <c r="L1595" s="39" t="s">
        <v>163</v>
      </c>
      <c r="M1595" s="39" t="s">
        <v>123</v>
      </c>
      <c r="N1595" s="39" t="s">
        <v>2123</v>
      </c>
      <c r="O1595" s="39">
        <v>108.15037192204352</v>
      </c>
      <c r="P1595" s="39">
        <v>108.15037192204352</v>
      </c>
      <c r="Q1595" s="39" t="s">
        <v>103</v>
      </c>
      <c r="R1595" s="39" t="s">
        <v>103</v>
      </c>
      <c r="S1595" s="39" t="s">
        <v>103</v>
      </c>
      <c r="T1595" s="39" t="s">
        <v>103</v>
      </c>
      <c r="U1595" s="39" t="s">
        <v>121</v>
      </c>
      <c r="V1595" s="39" t="s">
        <v>169</v>
      </c>
      <c r="W1595" s="39">
        <v>10867599.999999998</v>
      </c>
      <c r="X1595" s="39">
        <v>1465</v>
      </c>
      <c r="Y1595" s="39">
        <v>1465</v>
      </c>
      <c r="Z1595" s="21">
        <v>1</v>
      </c>
      <c r="AA1595" s="22" t="s">
        <v>106</v>
      </c>
      <c r="AB1595" s="20">
        <v>2014</v>
      </c>
      <c r="AC1595" s="20" t="s">
        <v>103</v>
      </c>
      <c r="AD1595" s="23" t="s">
        <v>103</v>
      </c>
      <c r="AE1595" s="23" t="s">
        <v>103</v>
      </c>
      <c r="AF1595" s="2">
        <f t="shared" si="24"/>
        <v>108.15037192204352</v>
      </c>
    </row>
    <row r="1596" spans="1:32" x14ac:dyDescent="0.35">
      <c r="A1596" s="19" t="s">
        <v>2134</v>
      </c>
      <c r="B1596" s="20" t="s">
        <v>32</v>
      </c>
      <c r="C1596" s="20" t="s">
        <v>5</v>
      </c>
      <c r="D1596" s="20" t="s">
        <v>2008</v>
      </c>
      <c r="E1596" s="20" t="s">
        <v>51</v>
      </c>
      <c r="F1596" s="20"/>
      <c r="G1596" s="20" t="s">
        <v>97</v>
      </c>
      <c r="H1596" s="20" t="s">
        <v>98</v>
      </c>
      <c r="I1596" s="20" t="s">
        <v>174</v>
      </c>
      <c r="J1596" s="39">
        <v>20</v>
      </c>
      <c r="K1596" s="39">
        <v>0</v>
      </c>
      <c r="L1596" s="39" t="s">
        <v>163</v>
      </c>
      <c r="M1596" s="39" t="s">
        <v>123</v>
      </c>
      <c r="N1596" s="39" t="s">
        <v>2123</v>
      </c>
      <c r="O1596" s="39">
        <v>79.335944999999995</v>
      </c>
      <c r="P1596" s="39">
        <v>79.335944999999995</v>
      </c>
      <c r="Q1596" s="39" t="s">
        <v>103</v>
      </c>
      <c r="R1596" s="39" t="s">
        <v>103</v>
      </c>
      <c r="S1596" s="39" t="s">
        <v>103</v>
      </c>
      <c r="T1596" s="39" t="s">
        <v>103</v>
      </c>
      <c r="U1596" s="39" t="s">
        <v>121</v>
      </c>
      <c r="V1596" s="39" t="s">
        <v>169</v>
      </c>
      <c r="W1596" s="39">
        <v>1200000</v>
      </c>
      <c r="X1596" s="39">
        <v>653</v>
      </c>
      <c r="Y1596" s="39">
        <v>653</v>
      </c>
      <c r="Z1596" s="21">
        <v>1</v>
      </c>
      <c r="AA1596" s="22" t="s">
        <v>106</v>
      </c>
      <c r="AB1596" s="20">
        <v>2015</v>
      </c>
      <c r="AC1596" s="20" t="s">
        <v>103</v>
      </c>
      <c r="AD1596" s="23" t="s">
        <v>103</v>
      </c>
      <c r="AE1596" s="23" t="s">
        <v>103</v>
      </c>
      <c r="AF1596" s="2">
        <f t="shared" si="24"/>
        <v>79.335944999999995</v>
      </c>
    </row>
    <row r="1597" spans="1:32" x14ac:dyDescent="0.35">
      <c r="A1597" s="19" t="s">
        <v>2135</v>
      </c>
      <c r="B1597" s="20" t="s">
        <v>32</v>
      </c>
      <c r="C1597" s="20" t="s">
        <v>5</v>
      </c>
      <c r="D1597" s="20" t="s">
        <v>2008</v>
      </c>
      <c r="E1597" s="20" t="s">
        <v>51</v>
      </c>
      <c r="F1597" s="20"/>
      <c r="G1597" s="20" t="s">
        <v>97</v>
      </c>
      <c r="H1597" s="20" t="s">
        <v>98</v>
      </c>
      <c r="I1597" s="20" t="s">
        <v>174</v>
      </c>
      <c r="J1597" s="39">
        <v>20</v>
      </c>
      <c r="K1597" s="39">
        <v>0</v>
      </c>
      <c r="L1597" s="39" t="s">
        <v>163</v>
      </c>
      <c r="M1597" s="39" t="s">
        <v>123</v>
      </c>
      <c r="N1597" s="39" t="s">
        <v>2123</v>
      </c>
      <c r="O1597" s="39">
        <v>47.6</v>
      </c>
      <c r="P1597" s="39">
        <v>47.6</v>
      </c>
      <c r="Q1597" s="39" t="s">
        <v>103</v>
      </c>
      <c r="R1597" s="39" t="s">
        <v>103</v>
      </c>
      <c r="S1597" s="39" t="s">
        <v>103</v>
      </c>
      <c r="T1597" s="39" t="s">
        <v>103</v>
      </c>
      <c r="U1597" s="39" t="s">
        <v>121</v>
      </c>
      <c r="V1597" s="39" t="s">
        <v>169</v>
      </c>
      <c r="W1597" s="39">
        <v>12430000</v>
      </c>
      <c r="X1597" s="39">
        <v>3162</v>
      </c>
      <c r="Y1597" s="39">
        <v>3162</v>
      </c>
      <c r="Z1597" s="21">
        <v>1</v>
      </c>
      <c r="AA1597" s="22" t="s">
        <v>106</v>
      </c>
      <c r="AB1597" s="20">
        <v>2016</v>
      </c>
      <c r="AC1597" s="20" t="s">
        <v>103</v>
      </c>
      <c r="AD1597" s="23" t="s">
        <v>103</v>
      </c>
      <c r="AE1597" s="23">
        <v>44561</v>
      </c>
      <c r="AF1597" s="2">
        <f t="shared" si="24"/>
        <v>47.6</v>
      </c>
    </row>
    <row r="1598" spans="1:32" x14ac:dyDescent="0.35">
      <c r="A1598" s="19" t="s">
        <v>2136</v>
      </c>
      <c r="B1598" s="20" t="s">
        <v>32</v>
      </c>
      <c r="C1598" s="20" t="s">
        <v>5</v>
      </c>
      <c r="D1598" s="20" t="s">
        <v>2008</v>
      </c>
      <c r="E1598" s="20" t="s">
        <v>51</v>
      </c>
      <c r="F1598" s="20"/>
      <c r="G1598" s="20" t="s">
        <v>97</v>
      </c>
      <c r="H1598" s="20" t="s">
        <v>98</v>
      </c>
      <c r="I1598" s="20" t="s">
        <v>174</v>
      </c>
      <c r="J1598" s="39">
        <v>20</v>
      </c>
      <c r="K1598" s="39">
        <v>0</v>
      </c>
      <c r="L1598" s="39" t="s">
        <v>163</v>
      </c>
      <c r="M1598" s="39" t="s">
        <v>123</v>
      </c>
      <c r="N1598" s="39" t="s">
        <v>2123</v>
      </c>
      <c r="O1598" s="39">
        <v>32.5</v>
      </c>
      <c r="P1598" s="39">
        <v>32.5</v>
      </c>
      <c r="Q1598" s="39" t="s">
        <v>103</v>
      </c>
      <c r="R1598" s="39" t="s">
        <v>103</v>
      </c>
      <c r="S1598" s="39" t="s">
        <v>103</v>
      </c>
      <c r="T1598" s="39" t="s">
        <v>103</v>
      </c>
      <c r="U1598" s="39" t="s">
        <v>121</v>
      </c>
      <c r="V1598" s="39" t="s">
        <v>169</v>
      </c>
      <c r="W1598" s="39">
        <v>2200000</v>
      </c>
      <c r="X1598" s="39">
        <v>900</v>
      </c>
      <c r="Y1598" s="39">
        <v>900</v>
      </c>
      <c r="Z1598" s="21">
        <v>1</v>
      </c>
      <c r="AA1598" s="22" t="s">
        <v>106</v>
      </c>
      <c r="AB1598" s="20">
        <v>2017</v>
      </c>
      <c r="AC1598" s="20" t="s">
        <v>103</v>
      </c>
      <c r="AD1598" s="23" t="s">
        <v>103</v>
      </c>
      <c r="AE1598" s="23">
        <v>45657</v>
      </c>
      <c r="AF1598" s="2">
        <f t="shared" si="24"/>
        <v>32.5</v>
      </c>
    </row>
    <row r="1599" spans="1:32" x14ac:dyDescent="0.35">
      <c r="A1599" s="19" t="s">
        <v>2137</v>
      </c>
      <c r="B1599" s="20" t="s">
        <v>32</v>
      </c>
      <c r="C1599" s="20" t="s">
        <v>5</v>
      </c>
      <c r="D1599" s="20" t="s">
        <v>2008</v>
      </c>
      <c r="E1599" s="20" t="s">
        <v>51</v>
      </c>
      <c r="F1599" s="20"/>
      <c r="G1599" s="20" t="s">
        <v>97</v>
      </c>
      <c r="H1599" s="20" t="s">
        <v>98</v>
      </c>
      <c r="I1599" s="20" t="s">
        <v>174</v>
      </c>
      <c r="J1599" s="39">
        <v>15</v>
      </c>
      <c r="K1599" s="39">
        <v>0</v>
      </c>
      <c r="L1599" s="39" t="s">
        <v>163</v>
      </c>
      <c r="M1599" s="39" t="s">
        <v>123</v>
      </c>
      <c r="N1599" s="39" t="s">
        <v>2123</v>
      </c>
      <c r="O1599" s="39">
        <v>23.8</v>
      </c>
      <c r="P1599" s="39">
        <v>23.8</v>
      </c>
      <c r="Q1599" s="39" t="s">
        <v>103</v>
      </c>
      <c r="R1599" s="39" t="s">
        <v>103</v>
      </c>
      <c r="S1599" s="39" t="s">
        <v>103</v>
      </c>
      <c r="T1599" s="39" t="s">
        <v>103</v>
      </c>
      <c r="U1599" s="39" t="s">
        <v>121</v>
      </c>
      <c r="V1599" s="39" t="s">
        <v>99</v>
      </c>
      <c r="W1599" s="39">
        <v>2300000</v>
      </c>
      <c r="X1599" s="39">
        <v>590</v>
      </c>
      <c r="Y1599" s="39">
        <v>590</v>
      </c>
      <c r="Z1599" s="21">
        <v>1</v>
      </c>
      <c r="AA1599" s="22" t="s">
        <v>106</v>
      </c>
      <c r="AB1599" s="20">
        <v>2021</v>
      </c>
      <c r="AC1599" s="20" t="s">
        <v>103</v>
      </c>
      <c r="AD1599" s="23" t="s">
        <v>103</v>
      </c>
      <c r="AE1599" s="23">
        <v>46023</v>
      </c>
      <c r="AF1599" s="2">
        <f t="shared" si="24"/>
        <v>23.8</v>
      </c>
    </row>
    <row r="1600" spans="1:32" x14ac:dyDescent="0.35">
      <c r="A1600" s="19" t="s">
        <v>2138</v>
      </c>
      <c r="B1600" s="20" t="s">
        <v>32</v>
      </c>
      <c r="C1600" s="20" t="s">
        <v>5</v>
      </c>
      <c r="D1600" s="20" t="s">
        <v>2008</v>
      </c>
      <c r="E1600" s="20" t="s">
        <v>51</v>
      </c>
      <c r="F1600" s="20"/>
      <c r="G1600" s="20" t="s">
        <v>97</v>
      </c>
      <c r="H1600" s="20" t="s">
        <v>98</v>
      </c>
      <c r="I1600" s="20" t="s">
        <v>174</v>
      </c>
      <c r="J1600" s="39">
        <v>15</v>
      </c>
      <c r="K1600" s="39">
        <v>0</v>
      </c>
      <c r="L1600" s="39" t="s">
        <v>163</v>
      </c>
      <c r="M1600" s="39" t="s">
        <v>123</v>
      </c>
      <c r="N1600" s="39" t="s">
        <v>2123</v>
      </c>
      <c r="O1600" s="39">
        <v>37.4</v>
      </c>
      <c r="P1600" s="39">
        <v>37.4</v>
      </c>
      <c r="Q1600" s="39" t="s">
        <v>103</v>
      </c>
      <c r="R1600" s="39">
        <v>0</v>
      </c>
      <c r="S1600" s="39">
        <v>0</v>
      </c>
      <c r="T1600" s="39">
        <v>5250000</v>
      </c>
      <c r="U1600" s="39" t="s">
        <v>121</v>
      </c>
      <c r="V1600" s="39" t="s">
        <v>99</v>
      </c>
      <c r="W1600" s="39">
        <v>777000</v>
      </c>
      <c r="X1600" s="39" t="s">
        <v>103</v>
      </c>
      <c r="Y1600" s="39">
        <v>0</v>
      </c>
      <c r="Z1600" s="21" t="s">
        <v>106</v>
      </c>
      <c r="AA1600" s="22" t="s">
        <v>106</v>
      </c>
      <c r="AB1600" s="20">
        <v>2022</v>
      </c>
      <c r="AC1600" s="20">
        <v>2021</v>
      </c>
      <c r="AD1600" s="23" t="s">
        <v>103</v>
      </c>
      <c r="AE1600" s="23">
        <v>46388</v>
      </c>
      <c r="AF1600" s="2">
        <f t="shared" si="24"/>
        <v>37.4</v>
      </c>
    </row>
    <row r="1601" spans="1:32" x14ac:dyDescent="0.35">
      <c r="A1601" s="19" t="s">
        <v>2139</v>
      </c>
      <c r="B1601" s="20" t="s">
        <v>32</v>
      </c>
      <c r="C1601" s="20" t="s">
        <v>5</v>
      </c>
      <c r="D1601" s="20" t="s">
        <v>2008</v>
      </c>
      <c r="E1601" s="20" t="s">
        <v>51</v>
      </c>
      <c r="F1601" s="20"/>
      <c r="G1601" s="20" t="s">
        <v>97</v>
      </c>
      <c r="H1601" s="20" t="s">
        <v>98</v>
      </c>
      <c r="I1601" s="20" t="s">
        <v>174</v>
      </c>
      <c r="J1601" s="39">
        <v>20</v>
      </c>
      <c r="K1601" s="39">
        <v>0</v>
      </c>
      <c r="L1601" s="39" t="s">
        <v>163</v>
      </c>
      <c r="M1601" s="39" t="s">
        <v>123</v>
      </c>
      <c r="N1601" s="39" t="s">
        <v>2123</v>
      </c>
      <c r="O1601" s="39">
        <v>56.7</v>
      </c>
      <c r="P1601" s="39">
        <v>56.7</v>
      </c>
      <c r="Q1601" s="39" t="s">
        <v>103</v>
      </c>
      <c r="R1601" s="39">
        <v>0</v>
      </c>
      <c r="S1601" s="39">
        <v>0</v>
      </c>
      <c r="T1601" s="39">
        <v>1500000</v>
      </c>
      <c r="U1601" s="39" t="s">
        <v>121</v>
      </c>
      <c r="V1601" s="39" t="s">
        <v>169</v>
      </c>
      <c r="W1601" s="39">
        <v>1500000</v>
      </c>
      <c r="X1601" s="39">
        <v>0</v>
      </c>
      <c r="Y1601" s="39" t="s">
        <v>103</v>
      </c>
      <c r="Z1601" s="21" t="s">
        <v>106</v>
      </c>
      <c r="AA1601" s="22" t="s">
        <v>106</v>
      </c>
      <c r="AB1601" s="20">
        <v>2024</v>
      </c>
      <c r="AC1601" s="20">
        <v>2022</v>
      </c>
      <c r="AD1601" s="23">
        <v>45121</v>
      </c>
      <c r="AE1601" s="23">
        <v>46388</v>
      </c>
      <c r="AF1601" s="2">
        <f t="shared" si="24"/>
        <v>56.7</v>
      </c>
    </row>
    <row r="1602" spans="1:32" x14ac:dyDescent="0.35">
      <c r="A1602" s="19" t="s">
        <v>2140</v>
      </c>
      <c r="B1602" s="20" t="s">
        <v>32</v>
      </c>
      <c r="C1602" s="20" t="s">
        <v>5</v>
      </c>
      <c r="D1602" s="20" t="s">
        <v>2008</v>
      </c>
      <c r="E1602" s="20" t="s">
        <v>51</v>
      </c>
      <c r="F1602" s="20"/>
      <c r="G1602" s="20" t="s">
        <v>97</v>
      </c>
      <c r="H1602" s="20" t="s">
        <v>98</v>
      </c>
      <c r="I1602" s="20" t="s">
        <v>174</v>
      </c>
      <c r="J1602" s="39">
        <v>20</v>
      </c>
      <c r="K1602" s="39">
        <v>0</v>
      </c>
      <c r="L1602" s="39" t="s">
        <v>163</v>
      </c>
      <c r="M1602" s="39" t="s">
        <v>123</v>
      </c>
      <c r="N1602" s="39" t="s">
        <v>2123</v>
      </c>
      <c r="O1602" s="39">
        <v>56.7</v>
      </c>
      <c r="P1602" s="39">
        <v>56.7</v>
      </c>
      <c r="Q1602" s="39" t="s">
        <v>103</v>
      </c>
      <c r="R1602" s="39">
        <v>0</v>
      </c>
      <c r="S1602" s="39">
        <v>0</v>
      </c>
      <c r="T1602" s="39">
        <v>2100000</v>
      </c>
      <c r="U1602" s="39" t="s">
        <v>121</v>
      </c>
      <c r="V1602" s="39" t="s">
        <v>169</v>
      </c>
      <c r="W1602" s="39">
        <v>2100000</v>
      </c>
      <c r="X1602" s="39">
        <v>0</v>
      </c>
      <c r="Y1602" s="39" t="s">
        <v>103</v>
      </c>
      <c r="Z1602" s="21" t="s">
        <v>106</v>
      </c>
      <c r="AA1602" s="22" t="s">
        <v>106</v>
      </c>
      <c r="AB1602" s="20">
        <v>2024</v>
      </c>
      <c r="AC1602" s="20">
        <v>2022</v>
      </c>
      <c r="AD1602" s="23" t="s">
        <v>103</v>
      </c>
      <c r="AE1602" s="23">
        <v>46753</v>
      </c>
      <c r="AF1602" s="2">
        <f t="shared" si="24"/>
        <v>56.7</v>
      </c>
    </row>
    <row r="1603" spans="1:32" x14ac:dyDescent="0.35">
      <c r="A1603" s="19" t="s">
        <v>2141</v>
      </c>
      <c r="B1603" s="20" t="s">
        <v>348</v>
      </c>
      <c r="C1603" s="20" t="s">
        <v>5</v>
      </c>
      <c r="D1603" s="20" t="s">
        <v>2008</v>
      </c>
      <c r="E1603" s="20" t="s">
        <v>51</v>
      </c>
      <c r="F1603" s="20"/>
      <c r="G1603" s="20" t="s">
        <v>97</v>
      </c>
      <c r="H1603" s="20" t="s">
        <v>98</v>
      </c>
      <c r="I1603" s="20" t="s">
        <v>174</v>
      </c>
      <c r="J1603" s="39">
        <v>15</v>
      </c>
      <c r="K1603" s="39">
        <v>0</v>
      </c>
      <c r="L1603" s="39" t="s">
        <v>163</v>
      </c>
      <c r="M1603" s="39" t="s">
        <v>123</v>
      </c>
      <c r="N1603" s="39" t="s">
        <v>2123</v>
      </c>
      <c r="O1603" s="39" t="s">
        <v>103</v>
      </c>
      <c r="P1603" s="39" t="s">
        <v>103</v>
      </c>
      <c r="Q1603" s="39" t="s">
        <v>103</v>
      </c>
      <c r="R1603" s="39">
        <v>0</v>
      </c>
      <c r="S1603" s="39">
        <v>0</v>
      </c>
      <c r="T1603" s="39">
        <v>2000000</v>
      </c>
      <c r="U1603" s="39" t="s">
        <v>121</v>
      </c>
      <c r="V1603" s="39" t="s">
        <v>169</v>
      </c>
      <c r="W1603" s="39" t="s">
        <v>103</v>
      </c>
      <c r="X1603" s="39" t="s">
        <v>103</v>
      </c>
      <c r="Y1603" s="39" t="s">
        <v>103</v>
      </c>
      <c r="Z1603" s="21" t="s">
        <v>103</v>
      </c>
      <c r="AA1603" s="22" t="s">
        <v>103</v>
      </c>
      <c r="AB1603" s="20">
        <v>2024</v>
      </c>
      <c r="AC1603" s="20">
        <v>2022</v>
      </c>
      <c r="AD1603" s="23" t="s">
        <v>103</v>
      </c>
      <c r="AE1603" s="23">
        <v>47119</v>
      </c>
      <c r="AF1603" s="2" t="str">
        <f t="shared" ref="AF1603:AF1666" si="25">IF(ISBLANK(P1603), NA(), P1603)</f>
        <v/>
      </c>
    </row>
    <row r="1604" spans="1:32" x14ac:dyDescent="0.35">
      <c r="A1604" s="19" t="s">
        <v>2142</v>
      </c>
      <c r="B1604" s="20" t="s">
        <v>151</v>
      </c>
      <c r="C1604" s="20" t="s">
        <v>5</v>
      </c>
      <c r="D1604" s="20" t="s">
        <v>2008</v>
      </c>
      <c r="E1604" s="20" t="s">
        <v>51</v>
      </c>
      <c r="F1604" s="20"/>
      <c r="G1604" s="20" t="s">
        <v>97</v>
      </c>
      <c r="H1604" s="20" t="s">
        <v>98</v>
      </c>
      <c r="I1604" s="20" t="s">
        <v>174</v>
      </c>
      <c r="J1604" s="39">
        <v>15</v>
      </c>
      <c r="K1604" s="39">
        <v>0</v>
      </c>
      <c r="L1604" s="39" t="s">
        <v>163</v>
      </c>
      <c r="M1604" s="39" t="s">
        <v>123</v>
      </c>
      <c r="N1604" s="39" t="s">
        <v>2123</v>
      </c>
      <c r="O1604" s="39" t="s">
        <v>103</v>
      </c>
      <c r="P1604" s="39" t="s">
        <v>103</v>
      </c>
      <c r="Q1604" s="39" t="s">
        <v>103</v>
      </c>
      <c r="R1604" s="39">
        <v>0</v>
      </c>
      <c r="S1604" s="39">
        <v>0</v>
      </c>
      <c r="T1604" s="39">
        <v>800000</v>
      </c>
      <c r="U1604" s="39" t="s">
        <v>121</v>
      </c>
      <c r="V1604" s="39" t="s">
        <v>169</v>
      </c>
      <c r="W1604" s="39" t="s">
        <v>103</v>
      </c>
      <c r="X1604" s="39" t="s">
        <v>103</v>
      </c>
      <c r="Y1604" s="39" t="s">
        <v>103</v>
      </c>
      <c r="Z1604" s="21" t="s">
        <v>103</v>
      </c>
      <c r="AA1604" s="22" t="s">
        <v>103</v>
      </c>
      <c r="AB1604" s="20">
        <v>2025</v>
      </c>
      <c r="AC1604" s="20">
        <v>2022</v>
      </c>
      <c r="AD1604" s="23" t="s">
        <v>103</v>
      </c>
      <c r="AE1604" s="23">
        <v>47484</v>
      </c>
      <c r="AF1604" s="2" t="str">
        <f t="shared" si="25"/>
        <v/>
      </c>
    </row>
    <row r="1605" spans="1:32" x14ac:dyDescent="0.35">
      <c r="A1605" s="19" t="s">
        <v>2143</v>
      </c>
      <c r="B1605" s="20" t="s">
        <v>151</v>
      </c>
      <c r="C1605" s="20" t="s">
        <v>5</v>
      </c>
      <c r="D1605" s="20" t="s">
        <v>2008</v>
      </c>
      <c r="E1605" s="20" t="s">
        <v>51</v>
      </c>
      <c r="F1605" s="20"/>
      <c r="G1605" s="20" t="s">
        <v>97</v>
      </c>
      <c r="H1605" s="20" t="s">
        <v>98</v>
      </c>
      <c r="I1605" s="20" t="s">
        <v>174</v>
      </c>
      <c r="J1605" s="39">
        <v>15</v>
      </c>
      <c r="K1605" s="39">
        <v>0</v>
      </c>
      <c r="L1605" s="39" t="s">
        <v>163</v>
      </c>
      <c r="M1605" s="39" t="s">
        <v>123</v>
      </c>
      <c r="N1605" s="39" t="s">
        <v>2123</v>
      </c>
      <c r="O1605" s="39" t="s">
        <v>103</v>
      </c>
      <c r="P1605" s="39" t="s">
        <v>103</v>
      </c>
      <c r="Q1605" s="39" t="s">
        <v>103</v>
      </c>
      <c r="R1605" s="39">
        <v>0</v>
      </c>
      <c r="S1605" s="39">
        <v>0</v>
      </c>
      <c r="T1605" s="39">
        <v>1400000</v>
      </c>
      <c r="U1605" s="39" t="s">
        <v>121</v>
      </c>
      <c r="V1605" s="39" t="s">
        <v>169</v>
      </c>
      <c r="W1605" s="39" t="s">
        <v>103</v>
      </c>
      <c r="X1605" s="39" t="s">
        <v>103</v>
      </c>
      <c r="Y1605" s="39" t="s">
        <v>103</v>
      </c>
      <c r="Z1605" s="21" t="s">
        <v>103</v>
      </c>
      <c r="AA1605" s="22" t="s">
        <v>103</v>
      </c>
      <c r="AB1605" s="20">
        <v>2026</v>
      </c>
      <c r="AC1605" s="20">
        <v>2022</v>
      </c>
      <c r="AD1605" s="23" t="s">
        <v>103</v>
      </c>
      <c r="AE1605" s="23">
        <v>47849</v>
      </c>
      <c r="AF1605" s="2" t="str">
        <f t="shared" si="25"/>
        <v/>
      </c>
    </row>
    <row r="1606" spans="1:32" x14ac:dyDescent="0.35">
      <c r="A1606" s="19" t="s">
        <v>2144</v>
      </c>
      <c r="B1606" s="20" t="s">
        <v>151</v>
      </c>
      <c r="C1606" s="20" t="s">
        <v>5</v>
      </c>
      <c r="D1606" s="20" t="s">
        <v>2008</v>
      </c>
      <c r="E1606" s="20" t="s">
        <v>51</v>
      </c>
      <c r="F1606" s="20"/>
      <c r="G1606" s="20" t="s">
        <v>97</v>
      </c>
      <c r="H1606" s="20" t="s">
        <v>98</v>
      </c>
      <c r="I1606" s="20" t="s">
        <v>174</v>
      </c>
      <c r="J1606" s="39">
        <v>15</v>
      </c>
      <c r="K1606" s="39">
        <v>0</v>
      </c>
      <c r="L1606" s="39" t="s">
        <v>163</v>
      </c>
      <c r="M1606" s="39" t="s">
        <v>123</v>
      </c>
      <c r="N1606" s="39" t="s">
        <v>2123</v>
      </c>
      <c r="O1606" s="39" t="s">
        <v>103</v>
      </c>
      <c r="P1606" s="39" t="s">
        <v>103</v>
      </c>
      <c r="Q1606" s="39" t="s">
        <v>103</v>
      </c>
      <c r="R1606" s="39">
        <v>0</v>
      </c>
      <c r="S1606" s="39">
        <v>0</v>
      </c>
      <c r="T1606" s="39">
        <v>1600000</v>
      </c>
      <c r="U1606" s="39" t="s">
        <v>121</v>
      </c>
      <c r="V1606" s="39" t="s">
        <v>169</v>
      </c>
      <c r="W1606" s="39" t="s">
        <v>103</v>
      </c>
      <c r="X1606" s="39" t="s">
        <v>103</v>
      </c>
      <c r="Y1606" s="39" t="s">
        <v>103</v>
      </c>
      <c r="Z1606" s="21" t="s">
        <v>103</v>
      </c>
      <c r="AA1606" s="22" t="s">
        <v>103</v>
      </c>
      <c r="AB1606" s="20">
        <v>2025</v>
      </c>
      <c r="AC1606" s="20">
        <v>2024</v>
      </c>
      <c r="AD1606" s="23" t="s">
        <v>103</v>
      </c>
      <c r="AE1606" s="23">
        <v>46388</v>
      </c>
      <c r="AF1606" s="2" t="str">
        <f t="shared" si="25"/>
        <v/>
      </c>
    </row>
    <row r="1607" spans="1:32" x14ac:dyDescent="0.35">
      <c r="A1607" s="19" t="s">
        <v>2145</v>
      </c>
      <c r="B1607" s="20" t="s">
        <v>151</v>
      </c>
      <c r="C1607" s="20" t="s">
        <v>5</v>
      </c>
      <c r="D1607" s="20" t="s">
        <v>2008</v>
      </c>
      <c r="E1607" s="20" t="s">
        <v>51</v>
      </c>
      <c r="F1607" s="20"/>
      <c r="G1607" s="20" t="s">
        <v>97</v>
      </c>
      <c r="H1607" s="20" t="s">
        <v>98</v>
      </c>
      <c r="I1607" s="20" t="s">
        <v>174</v>
      </c>
      <c r="J1607" s="39">
        <v>15</v>
      </c>
      <c r="K1607" s="39">
        <v>0</v>
      </c>
      <c r="L1607" s="39" t="s">
        <v>163</v>
      </c>
      <c r="M1607" s="39" t="s">
        <v>123</v>
      </c>
      <c r="N1607" s="39" t="s">
        <v>2123</v>
      </c>
      <c r="O1607" s="39" t="s">
        <v>103</v>
      </c>
      <c r="P1607" s="39" t="s">
        <v>103</v>
      </c>
      <c r="Q1607" s="39" t="s">
        <v>103</v>
      </c>
      <c r="R1607" s="39">
        <v>0</v>
      </c>
      <c r="S1607" s="39">
        <v>0</v>
      </c>
      <c r="T1607" s="39">
        <v>1200000</v>
      </c>
      <c r="U1607" s="39" t="s">
        <v>121</v>
      </c>
      <c r="V1607" s="39" t="s">
        <v>169</v>
      </c>
      <c r="W1607" s="39" t="s">
        <v>103</v>
      </c>
      <c r="X1607" s="39" t="s">
        <v>103</v>
      </c>
      <c r="Y1607" s="39" t="s">
        <v>103</v>
      </c>
      <c r="Z1607" s="21" t="s">
        <v>103</v>
      </c>
      <c r="AA1607" s="22" t="s">
        <v>103</v>
      </c>
      <c r="AB1607" s="20">
        <v>2026</v>
      </c>
      <c r="AC1607" s="20">
        <v>2024</v>
      </c>
      <c r="AD1607" s="23" t="s">
        <v>103</v>
      </c>
      <c r="AE1607" s="23">
        <v>47119</v>
      </c>
      <c r="AF1607" s="2" t="str">
        <f t="shared" si="25"/>
        <v/>
      </c>
    </row>
    <row r="1608" spans="1:32" x14ac:dyDescent="0.35">
      <c r="A1608" s="19" t="s">
        <v>2146</v>
      </c>
      <c r="B1608" s="20" t="s">
        <v>151</v>
      </c>
      <c r="C1608" s="20" t="s">
        <v>5</v>
      </c>
      <c r="D1608" s="20" t="s">
        <v>2008</v>
      </c>
      <c r="E1608" s="20" t="s">
        <v>51</v>
      </c>
      <c r="F1608" s="20"/>
      <c r="G1608" s="20" t="s">
        <v>97</v>
      </c>
      <c r="H1608" s="20" t="s">
        <v>98</v>
      </c>
      <c r="I1608" s="20" t="s">
        <v>174</v>
      </c>
      <c r="J1608" s="39">
        <v>15</v>
      </c>
      <c r="K1608" s="39">
        <v>0</v>
      </c>
      <c r="L1608" s="39" t="s">
        <v>163</v>
      </c>
      <c r="M1608" s="39" t="s">
        <v>123</v>
      </c>
      <c r="N1608" s="39" t="s">
        <v>2123</v>
      </c>
      <c r="O1608" s="39" t="s">
        <v>103</v>
      </c>
      <c r="P1608" s="39" t="s">
        <v>103</v>
      </c>
      <c r="Q1608" s="39" t="s">
        <v>103</v>
      </c>
      <c r="R1608" s="39" t="s">
        <v>103</v>
      </c>
      <c r="S1608" s="39" t="s">
        <v>103</v>
      </c>
      <c r="T1608" s="39">
        <v>900000</v>
      </c>
      <c r="U1608" s="39" t="s">
        <v>121</v>
      </c>
      <c r="V1608" s="39" t="s">
        <v>169</v>
      </c>
      <c r="W1608" s="39" t="s">
        <v>103</v>
      </c>
      <c r="X1608" s="39" t="s">
        <v>103</v>
      </c>
      <c r="Y1608" s="39" t="s">
        <v>103</v>
      </c>
      <c r="Z1608" s="21" t="s">
        <v>103</v>
      </c>
      <c r="AA1608" s="22" t="s">
        <v>103</v>
      </c>
      <c r="AB1608" s="20">
        <v>2026</v>
      </c>
      <c r="AC1608" s="20">
        <v>2024</v>
      </c>
      <c r="AD1608" s="23" t="s">
        <v>103</v>
      </c>
      <c r="AE1608" s="23">
        <v>47484</v>
      </c>
      <c r="AF1608" s="2" t="str">
        <f t="shared" si="25"/>
        <v/>
      </c>
    </row>
    <row r="1609" spans="1:32" x14ac:dyDescent="0.35">
      <c r="A1609" s="19" t="s">
        <v>2147</v>
      </c>
      <c r="B1609" s="20" t="s">
        <v>151</v>
      </c>
      <c r="C1609" s="20" t="s">
        <v>5</v>
      </c>
      <c r="D1609" s="20" t="s">
        <v>2008</v>
      </c>
      <c r="E1609" s="20" t="s">
        <v>51</v>
      </c>
      <c r="F1609" s="20"/>
      <c r="G1609" s="20" t="s">
        <v>97</v>
      </c>
      <c r="H1609" s="20" t="s">
        <v>98</v>
      </c>
      <c r="I1609" s="20" t="s">
        <v>174</v>
      </c>
      <c r="J1609" s="39">
        <v>15</v>
      </c>
      <c r="K1609" s="39">
        <v>0</v>
      </c>
      <c r="L1609" s="39" t="s">
        <v>163</v>
      </c>
      <c r="M1609" s="39" t="s">
        <v>123</v>
      </c>
      <c r="N1609" s="39" t="s">
        <v>2123</v>
      </c>
      <c r="O1609" s="39" t="s">
        <v>103</v>
      </c>
      <c r="P1609" s="39" t="s">
        <v>103</v>
      </c>
      <c r="Q1609" s="39" t="s">
        <v>103</v>
      </c>
      <c r="R1609" s="39" t="s">
        <v>103</v>
      </c>
      <c r="S1609" s="39" t="s">
        <v>103</v>
      </c>
      <c r="T1609" s="39">
        <v>3000000</v>
      </c>
      <c r="U1609" s="39" t="s">
        <v>121</v>
      </c>
      <c r="V1609" s="39" t="s">
        <v>169</v>
      </c>
      <c r="W1609" s="39" t="s">
        <v>103</v>
      </c>
      <c r="X1609" s="39" t="s">
        <v>103</v>
      </c>
      <c r="Y1609" s="39" t="s">
        <v>103</v>
      </c>
      <c r="Z1609" s="21" t="s">
        <v>103</v>
      </c>
      <c r="AA1609" s="22" t="s">
        <v>103</v>
      </c>
      <c r="AB1609" s="20">
        <v>2026</v>
      </c>
      <c r="AC1609" s="20">
        <v>2024</v>
      </c>
      <c r="AD1609" s="23" t="s">
        <v>103</v>
      </c>
      <c r="AE1609" s="23">
        <v>47849</v>
      </c>
      <c r="AF1609" s="2" t="str">
        <f t="shared" si="25"/>
        <v/>
      </c>
    </row>
    <row r="1610" spans="1:32" x14ac:dyDescent="0.35">
      <c r="A1610" s="19" t="s">
        <v>2148</v>
      </c>
      <c r="B1610" s="20" t="s">
        <v>151</v>
      </c>
      <c r="C1610" s="20" t="s">
        <v>5</v>
      </c>
      <c r="D1610" s="20" t="s">
        <v>2008</v>
      </c>
      <c r="E1610" s="20" t="s">
        <v>51</v>
      </c>
      <c r="F1610" s="20"/>
      <c r="G1610" s="20" t="s">
        <v>97</v>
      </c>
      <c r="H1610" s="20" t="s">
        <v>98</v>
      </c>
      <c r="I1610" s="20" t="s">
        <v>174</v>
      </c>
      <c r="J1610" s="39">
        <v>15</v>
      </c>
      <c r="K1610" s="39">
        <v>0</v>
      </c>
      <c r="L1610" s="39" t="s">
        <v>163</v>
      </c>
      <c r="M1610" s="39" t="s">
        <v>123</v>
      </c>
      <c r="N1610" s="39" t="s">
        <v>2123</v>
      </c>
      <c r="O1610" s="39" t="s">
        <v>103</v>
      </c>
      <c r="P1610" s="39" t="s">
        <v>103</v>
      </c>
      <c r="Q1610" s="39" t="s">
        <v>103</v>
      </c>
      <c r="R1610" s="39">
        <v>0</v>
      </c>
      <c r="S1610" s="39">
        <v>0</v>
      </c>
      <c r="T1610" s="39">
        <v>1800000</v>
      </c>
      <c r="U1610" s="39" t="s">
        <v>121</v>
      </c>
      <c r="V1610" s="39" t="s">
        <v>169</v>
      </c>
      <c r="W1610" s="39" t="s">
        <v>103</v>
      </c>
      <c r="X1610" s="39" t="s">
        <v>103</v>
      </c>
      <c r="Y1610" s="39" t="s">
        <v>103</v>
      </c>
      <c r="Z1610" s="21" t="s">
        <v>103</v>
      </c>
      <c r="AA1610" s="22" t="s">
        <v>103</v>
      </c>
      <c r="AB1610" s="20">
        <v>2027</v>
      </c>
      <c r="AC1610" s="20">
        <v>2024</v>
      </c>
      <c r="AD1610" s="23" t="s">
        <v>103</v>
      </c>
      <c r="AE1610" s="23">
        <v>48214</v>
      </c>
      <c r="AF1610" s="2" t="str">
        <f t="shared" si="25"/>
        <v/>
      </c>
    </row>
    <row r="1611" spans="1:32" x14ac:dyDescent="0.35">
      <c r="A1611" s="19" t="s">
        <v>2149</v>
      </c>
      <c r="B1611" s="20" t="s">
        <v>151</v>
      </c>
      <c r="C1611" s="20" t="s">
        <v>5</v>
      </c>
      <c r="D1611" s="20" t="s">
        <v>2008</v>
      </c>
      <c r="E1611" s="20" t="s">
        <v>51</v>
      </c>
      <c r="F1611" s="20"/>
      <c r="G1611" s="20" t="s">
        <v>97</v>
      </c>
      <c r="H1611" s="20" t="s">
        <v>98</v>
      </c>
      <c r="I1611" s="20" t="s">
        <v>174</v>
      </c>
      <c r="J1611" s="39">
        <v>15</v>
      </c>
      <c r="K1611" s="39">
        <v>0</v>
      </c>
      <c r="L1611" s="39" t="s">
        <v>163</v>
      </c>
      <c r="M1611" s="39" t="s">
        <v>123</v>
      </c>
      <c r="N1611" s="39" t="s">
        <v>2123</v>
      </c>
      <c r="O1611" s="39" t="s">
        <v>103</v>
      </c>
      <c r="P1611" s="39" t="s">
        <v>103</v>
      </c>
      <c r="Q1611" s="39" t="s">
        <v>103</v>
      </c>
      <c r="R1611" s="39" t="s">
        <v>103</v>
      </c>
      <c r="S1611" s="39" t="s">
        <v>103</v>
      </c>
      <c r="T1611" s="39">
        <v>6900000</v>
      </c>
      <c r="U1611" s="39" t="s">
        <v>121</v>
      </c>
      <c r="V1611" s="39" t="s">
        <v>169</v>
      </c>
      <c r="W1611" s="39" t="s">
        <v>103</v>
      </c>
      <c r="X1611" s="39" t="s">
        <v>103</v>
      </c>
      <c r="Y1611" s="39" t="s">
        <v>103</v>
      </c>
      <c r="Z1611" s="21" t="s">
        <v>103</v>
      </c>
      <c r="AA1611" s="22" t="s">
        <v>103</v>
      </c>
      <c r="AB1611" s="20">
        <v>2027</v>
      </c>
      <c r="AC1611" s="20">
        <v>2024</v>
      </c>
      <c r="AD1611" s="23" t="s">
        <v>103</v>
      </c>
      <c r="AE1611" s="23">
        <v>48580</v>
      </c>
      <c r="AF1611" s="2" t="str">
        <f t="shared" si="25"/>
        <v/>
      </c>
    </row>
    <row r="1612" spans="1:32" x14ac:dyDescent="0.35">
      <c r="A1612" s="19" t="s">
        <v>2150</v>
      </c>
      <c r="B1612" s="20" t="s">
        <v>151</v>
      </c>
      <c r="C1612" s="20" t="s">
        <v>5</v>
      </c>
      <c r="D1612" s="20" t="s">
        <v>2008</v>
      </c>
      <c r="E1612" s="20" t="s">
        <v>51</v>
      </c>
      <c r="F1612" s="20"/>
      <c r="G1612" s="20" t="s">
        <v>97</v>
      </c>
      <c r="H1612" s="20" t="s">
        <v>98</v>
      </c>
      <c r="I1612" s="20" t="s">
        <v>174</v>
      </c>
      <c r="J1612" s="39">
        <v>15</v>
      </c>
      <c r="K1612" s="39">
        <v>0</v>
      </c>
      <c r="L1612" s="39" t="s">
        <v>163</v>
      </c>
      <c r="M1612" s="39" t="s">
        <v>123</v>
      </c>
      <c r="N1612" s="39" t="s">
        <v>2123</v>
      </c>
      <c r="O1612" s="39" t="s">
        <v>103</v>
      </c>
      <c r="P1612" s="39" t="s">
        <v>103</v>
      </c>
      <c r="Q1612" s="39" t="s">
        <v>103</v>
      </c>
      <c r="R1612" s="39" t="s">
        <v>103</v>
      </c>
      <c r="S1612" s="39" t="s">
        <v>103</v>
      </c>
      <c r="T1612" s="39">
        <v>6000000</v>
      </c>
      <c r="U1612" s="39" t="s">
        <v>121</v>
      </c>
      <c r="V1612" s="39" t="s">
        <v>169</v>
      </c>
      <c r="W1612" s="39" t="s">
        <v>103</v>
      </c>
      <c r="X1612" s="39" t="s">
        <v>103</v>
      </c>
      <c r="Y1612" s="39" t="s">
        <v>103</v>
      </c>
      <c r="Z1612" s="21" t="s">
        <v>103</v>
      </c>
      <c r="AA1612" s="22" t="s">
        <v>103</v>
      </c>
      <c r="AB1612" s="20">
        <v>2028</v>
      </c>
      <c r="AC1612" s="20">
        <v>2024</v>
      </c>
      <c r="AD1612" s="23" t="s">
        <v>103</v>
      </c>
      <c r="AE1612" s="23">
        <v>48945</v>
      </c>
      <c r="AF1612" s="2" t="str">
        <f t="shared" si="25"/>
        <v/>
      </c>
    </row>
    <row r="1613" spans="1:32" x14ac:dyDescent="0.35">
      <c r="A1613" s="19" t="s">
        <v>2151</v>
      </c>
      <c r="B1613" s="20" t="s">
        <v>32</v>
      </c>
      <c r="C1613" s="20" t="s">
        <v>6</v>
      </c>
      <c r="D1613" s="20" t="s">
        <v>2008</v>
      </c>
      <c r="E1613" s="20" t="s">
        <v>51</v>
      </c>
      <c r="F1613" s="20"/>
      <c r="G1613" s="20" t="s">
        <v>97</v>
      </c>
      <c r="H1613" s="20" t="s">
        <v>98</v>
      </c>
      <c r="I1613" s="20" t="s">
        <v>99</v>
      </c>
      <c r="J1613" s="39">
        <v>15</v>
      </c>
      <c r="K1613" s="39">
        <v>0</v>
      </c>
      <c r="L1613" s="39" t="s">
        <v>2152</v>
      </c>
      <c r="M1613" s="39" t="s">
        <v>99</v>
      </c>
      <c r="N1613" s="39" t="s">
        <v>2153</v>
      </c>
      <c r="O1613" s="39" t="s">
        <v>103</v>
      </c>
      <c r="P1613" s="39" t="s">
        <v>103</v>
      </c>
      <c r="Q1613" s="39" t="s">
        <v>103</v>
      </c>
      <c r="R1613" s="39">
        <v>0</v>
      </c>
      <c r="S1613" s="39">
        <v>1183</v>
      </c>
      <c r="T1613" s="39" t="s">
        <v>103</v>
      </c>
      <c r="U1613" s="39" t="s">
        <v>121</v>
      </c>
      <c r="V1613" s="39" t="s">
        <v>99</v>
      </c>
      <c r="W1613" s="39" t="s">
        <v>103</v>
      </c>
      <c r="X1613" s="39">
        <v>0</v>
      </c>
      <c r="Y1613" s="39">
        <v>0</v>
      </c>
      <c r="Z1613" s="21" t="s">
        <v>103</v>
      </c>
      <c r="AA1613" s="22" t="s">
        <v>103</v>
      </c>
      <c r="AB1613" s="20">
        <v>2019</v>
      </c>
      <c r="AC1613" s="20" t="s">
        <v>103</v>
      </c>
      <c r="AD1613" s="23" t="s">
        <v>103</v>
      </c>
      <c r="AE1613" s="23">
        <v>44926</v>
      </c>
      <c r="AF1613" s="2" t="str">
        <f t="shared" si="25"/>
        <v/>
      </c>
    </row>
    <row r="1614" spans="1:32" x14ac:dyDescent="0.35">
      <c r="A1614" s="19" t="s">
        <v>2154</v>
      </c>
      <c r="B1614" s="20" t="s">
        <v>32</v>
      </c>
      <c r="C1614" s="20" t="s">
        <v>6</v>
      </c>
      <c r="D1614" s="20" t="s">
        <v>2008</v>
      </c>
      <c r="E1614" s="20" t="s">
        <v>25</v>
      </c>
      <c r="F1614" s="20"/>
      <c r="G1614" s="20" t="s">
        <v>97</v>
      </c>
      <c r="H1614" s="20" t="s">
        <v>98</v>
      </c>
      <c r="I1614" s="20" t="s">
        <v>99</v>
      </c>
      <c r="J1614" s="39">
        <v>15</v>
      </c>
      <c r="K1614" s="39">
        <v>0</v>
      </c>
      <c r="L1614" s="39" t="s">
        <v>2152</v>
      </c>
      <c r="M1614" s="39" t="s">
        <v>99</v>
      </c>
      <c r="N1614" s="39" t="s">
        <v>103</v>
      </c>
      <c r="O1614" s="39">
        <v>97571.020848377113</v>
      </c>
      <c r="P1614" s="39">
        <v>29.720622627394079</v>
      </c>
      <c r="Q1614" s="39" t="s">
        <v>103</v>
      </c>
      <c r="R1614" s="39">
        <v>0</v>
      </c>
      <c r="S1614" s="39" t="s">
        <v>103</v>
      </c>
      <c r="T1614" s="39" t="s">
        <v>103</v>
      </c>
      <c r="U1614" s="39" t="s">
        <v>104</v>
      </c>
      <c r="V1614" s="39" t="s">
        <v>99</v>
      </c>
      <c r="W1614" s="39">
        <v>646595.74799999979</v>
      </c>
      <c r="X1614" s="39">
        <v>289</v>
      </c>
      <c r="Y1614" s="39">
        <v>289</v>
      </c>
      <c r="Z1614" s="21">
        <v>1</v>
      </c>
      <c r="AA1614" s="22" t="s">
        <v>106</v>
      </c>
      <c r="AB1614" s="20">
        <v>2019</v>
      </c>
      <c r="AC1614" s="20" t="s">
        <v>103</v>
      </c>
      <c r="AD1614" s="23" t="s">
        <v>103</v>
      </c>
      <c r="AE1614" s="23">
        <v>44562</v>
      </c>
      <c r="AF1614" s="2">
        <f t="shared" si="25"/>
        <v>29.720622627394079</v>
      </c>
    </row>
    <row r="1615" spans="1:32" x14ac:dyDescent="0.35">
      <c r="A1615" s="19" t="s">
        <v>2155</v>
      </c>
      <c r="B1615" s="20" t="s">
        <v>32</v>
      </c>
      <c r="C1615" s="20" t="s">
        <v>6</v>
      </c>
      <c r="D1615" s="20" t="s">
        <v>2008</v>
      </c>
      <c r="E1615" s="20" t="s">
        <v>26</v>
      </c>
      <c r="F1615" s="20"/>
      <c r="G1615" s="20" t="s">
        <v>97</v>
      </c>
      <c r="H1615" s="20" t="s">
        <v>98</v>
      </c>
      <c r="I1615" s="20" t="s">
        <v>99</v>
      </c>
      <c r="J1615" s="39">
        <v>15</v>
      </c>
      <c r="K1615" s="39">
        <v>0</v>
      </c>
      <c r="L1615" s="39" t="s">
        <v>2152</v>
      </c>
      <c r="M1615" s="39" t="s">
        <v>99</v>
      </c>
      <c r="N1615" s="39" t="s">
        <v>103</v>
      </c>
      <c r="O1615" s="39">
        <v>95247.450537745404</v>
      </c>
      <c r="P1615" s="39">
        <v>29.012851449537731</v>
      </c>
      <c r="Q1615" s="39" t="s">
        <v>103</v>
      </c>
      <c r="R1615" s="39" t="s">
        <v>103</v>
      </c>
      <c r="S1615" s="39" t="s">
        <v>103</v>
      </c>
      <c r="T1615" s="39" t="s">
        <v>103</v>
      </c>
      <c r="U1615" s="39" t="s">
        <v>109</v>
      </c>
      <c r="V1615" s="39" t="s">
        <v>99</v>
      </c>
      <c r="W1615" s="39">
        <v>3071285.9227000005</v>
      </c>
      <c r="X1615" s="39">
        <v>1077</v>
      </c>
      <c r="Y1615" s="39">
        <v>1077</v>
      </c>
      <c r="Z1615" s="21">
        <v>1</v>
      </c>
      <c r="AA1615" s="22" t="s">
        <v>106</v>
      </c>
      <c r="AB1615" s="20">
        <v>2019</v>
      </c>
      <c r="AC1615" s="20" t="s">
        <v>103</v>
      </c>
      <c r="AD1615" s="23" t="s">
        <v>103</v>
      </c>
      <c r="AE1615" s="23">
        <v>44562</v>
      </c>
      <c r="AF1615" s="2">
        <f t="shared" si="25"/>
        <v>29.012851449537731</v>
      </c>
    </row>
    <row r="1616" spans="1:32" x14ac:dyDescent="0.35">
      <c r="A1616" s="19" t="s">
        <v>2156</v>
      </c>
      <c r="B1616" s="20" t="s">
        <v>32</v>
      </c>
      <c r="C1616" s="20" t="s">
        <v>6</v>
      </c>
      <c r="D1616" s="20" t="s">
        <v>2008</v>
      </c>
      <c r="E1616" s="20" t="s">
        <v>25</v>
      </c>
      <c r="F1616" s="20"/>
      <c r="G1616" s="20" t="s">
        <v>97</v>
      </c>
      <c r="H1616" s="20" t="s">
        <v>98</v>
      </c>
      <c r="I1616" s="20" t="s">
        <v>99</v>
      </c>
      <c r="J1616" s="39">
        <v>15</v>
      </c>
      <c r="K1616" s="39">
        <v>0</v>
      </c>
      <c r="L1616" s="39" t="s">
        <v>2152</v>
      </c>
      <c r="M1616" s="39" t="s">
        <v>99</v>
      </c>
      <c r="N1616" s="39" t="s">
        <v>2157</v>
      </c>
      <c r="O1616" s="39">
        <v>155810</v>
      </c>
      <c r="P1616" s="39">
        <v>41.542354217824737</v>
      </c>
      <c r="Q1616" s="39" t="s">
        <v>103</v>
      </c>
      <c r="R1616" s="39">
        <v>0</v>
      </c>
      <c r="S1616" s="39">
        <v>0</v>
      </c>
      <c r="T1616" s="39">
        <v>2000000</v>
      </c>
      <c r="U1616" s="39" t="s">
        <v>104</v>
      </c>
      <c r="V1616" s="39" t="s">
        <v>99</v>
      </c>
      <c r="W1616" s="39">
        <v>1700000</v>
      </c>
      <c r="X1616" s="39">
        <v>796</v>
      </c>
      <c r="Y1616" s="39">
        <v>796</v>
      </c>
      <c r="Z1616" s="21">
        <v>1</v>
      </c>
      <c r="AA1616" s="22" t="s">
        <v>106</v>
      </c>
      <c r="AB1616" s="20">
        <v>2021</v>
      </c>
      <c r="AC1616" s="20">
        <v>2021</v>
      </c>
      <c r="AD1616" s="23">
        <v>44425</v>
      </c>
      <c r="AE1616" s="23">
        <v>44927</v>
      </c>
      <c r="AF1616" s="2">
        <f t="shared" si="25"/>
        <v>41.542354217824737</v>
      </c>
    </row>
    <row r="1617" spans="1:32" x14ac:dyDescent="0.35">
      <c r="A1617" s="19" t="s">
        <v>2158</v>
      </c>
      <c r="B1617" s="20" t="s">
        <v>32</v>
      </c>
      <c r="C1617" s="20" t="s">
        <v>7</v>
      </c>
      <c r="D1617" s="20" t="s">
        <v>2008</v>
      </c>
      <c r="E1617" s="20" t="s">
        <v>50</v>
      </c>
      <c r="F1617" s="20"/>
      <c r="G1617" s="20" t="s">
        <v>112</v>
      </c>
      <c r="H1617" s="20" t="s">
        <v>99</v>
      </c>
      <c r="I1617" s="20" t="s">
        <v>99</v>
      </c>
      <c r="J1617" s="39">
        <v>20</v>
      </c>
      <c r="K1617" s="39">
        <v>0</v>
      </c>
      <c r="L1617" s="39" t="s">
        <v>163</v>
      </c>
      <c r="M1617" s="39" t="s">
        <v>101</v>
      </c>
      <c r="N1617" s="39" t="s">
        <v>103</v>
      </c>
      <c r="O1617" s="39">
        <v>116.9</v>
      </c>
      <c r="P1617" s="39">
        <v>116.9</v>
      </c>
      <c r="Q1617" s="39" t="s">
        <v>103</v>
      </c>
      <c r="R1617" s="39">
        <v>0</v>
      </c>
      <c r="S1617" s="39">
        <v>5</v>
      </c>
      <c r="T1617" s="39" t="s">
        <v>103</v>
      </c>
      <c r="U1617" s="39" t="s">
        <v>158</v>
      </c>
      <c r="V1617" s="39" t="s">
        <v>99</v>
      </c>
      <c r="W1617" s="39">
        <v>0</v>
      </c>
      <c r="X1617" s="39">
        <v>5</v>
      </c>
      <c r="Y1617" s="39">
        <v>5</v>
      </c>
      <c r="Z1617" s="21">
        <v>1</v>
      </c>
      <c r="AA1617" s="22">
        <v>1</v>
      </c>
      <c r="AB1617" s="20">
        <v>2012</v>
      </c>
      <c r="AC1617" s="20" t="s">
        <v>103</v>
      </c>
      <c r="AD1617" s="23" t="s">
        <v>103</v>
      </c>
      <c r="AE1617" s="23" t="s">
        <v>103</v>
      </c>
      <c r="AF1617" s="2">
        <f t="shared" si="25"/>
        <v>116.9</v>
      </c>
    </row>
    <row r="1618" spans="1:32" x14ac:dyDescent="0.35">
      <c r="A1618" s="19" t="s">
        <v>2159</v>
      </c>
      <c r="B1618" s="20" t="s">
        <v>32</v>
      </c>
      <c r="C1618" s="20" t="s">
        <v>7</v>
      </c>
      <c r="D1618" s="20" t="s">
        <v>2008</v>
      </c>
      <c r="E1618" s="20" t="s">
        <v>26</v>
      </c>
      <c r="F1618" s="20"/>
      <c r="G1618" s="20" t="s">
        <v>112</v>
      </c>
      <c r="H1618" s="20" t="s">
        <v>99</v>
      </c>
      <c r="I1618" s="20" t="s">
        <v>99</v>
      </c>
      <c r="J1618" s="39">
        <v>20</v>
      </c>
      <c r="K1618" s="39">
        <v>0</v>
      </c>
      <c r="L1618" s="39" t="s">
        <v>163</v>
      </c>
      <c r="M1618" s="39" t="s">
        <v>101</v>
      </c>
      <c r="N1618" s="39" t="s">
        <v>103</v>
      </c>
      <c r="O1618" s="39">
        <v>83.72</v>
      </c>
      <c r="P1618" s="39">
        <v>83.72</v>
      </c>
      <c r="Q1618" s="39" t="s">
        <v>103</v>
      </c>
      <c r="R1618" s="39">
        <v>0</v>
      </c>
      <c r="S1618" s="39">
        <v>135</v>
      </c>
      <c r="T1618" s="39" t="s">
        <v>103</v>
      </c>
      <c r="U1618" s="39" t="s">
        <v>109</v>
      </c>
      <c r="V1618" s="39" t="s">
        <v>99</v>
      </c>
      <c r="W1618" s="39">
        <v>0</v>
      </c>
      <c r="X1618" s="39">
        <v>101</v>
      </c>
      <c r="Y1618" s="39">
        <v>101</v>
      </c>
      <c r="Z1618" s="21">
        <v>1</v>
      </c>
      <c r="AA1618" s="22">
        <v>0.74814814814814812</v>
      </c>
      <c r="AB1618" s="20">
        <v>2019</v>
      </c>
      <c r="AC1618" s="20" t="s">
        <v>103</v>
      </c>
      <c r="AD1618" s="23" t="s">
        <v>103</v>
      </c>
      <c r="AE1618" s="23" t="s">
        <v>103</v>
      </c>
      <c r="AF1618" s="2">
        <f t="shared" si="25"/>
        <v>83.72</v>
      </c>
    </row>
    <row r="1619" spans="1:32" x14ac:dyDescent="0.35">
      <c r="A1619" s="19" t="s">
        <v>2160</v>
      </c>
      <c r="B1619" s="20" t="s">
        <v>32</v>
      </c>
      <c r="C1619" s="20" t="s">
        <v>7</v>
      </c>
      <c r="D1619" s="20" t="s">
        <v>2008</v>
      </c>
      <c r="E1619" s="20" t="s">
        <v>25</v>
      </c>
      <c r="F1619" s="20"/>
      <c r="G1619" s="20" t="s">
        <v>112</v>
      </c>
      <c r="H1619" s="20" t="s">
        <v>99</v>
      </c>
      <c r="I1619" s="20" t="s">
        <v>99</v>
      </c>
      <c r="J1619" s="39">
        <v>20</v>
      </c>
      <c r="K1619" s="39">
        <v>0</v>
      </c>
      <c r="L1619" s="39" t="s">
        <v>163</v>
      </c>
      <c r="M1619" s="39" t="s">
        <v>101</v>
      </c>
      <c r="N1619" s="39" t="s">
        <v>2161</v>
      </c>
      <c r="O1619" s="39">
        <v>56.26</v>
      </c>
      <c r="P1619" s="39">
        <v>56.26</v>
      </c>
      <c r="Q1619" s="39" t="s">
        <v>103</v>
      </c>
      <c r="R1619" s="39" t="s">
        <v>103</v>
      </c>
      <c r="S1619" s="39">
        <v>86</v>
      </c>
      <c r="T1619" s="39" t="s">
        <v>103</v>
      </c>
      <c r="U1619" s="39" t="s">
        <v>104</v>
      </c>
      <c r="V1619" s="39" t="s">
        <v>171</v>
      </c>
      <c r="W1619" s="39" t="s">
        <v>103</v>
      </c>
      <c r="X1619" s="39">
        <v>86</v>
      </c>
      <c r="Y1619" s="39">
        <v>86</v>
      </c>
      <c r="Z1619" s="21">
        <v>1</v>
      </c>
      <c r="AA1619" s="22">
        <v>1</v>
      </c>
      <c r="AB1619" s="20">
        <v>2024</v>
      </c>
      <c r="AC1619" s="20">
        <v>2024</v>
      </c>
      <c r="AD1619" s="23" t="s">
        <v>103</v>
      </c>
      <c r="AE1619" s="23">
        <v>46752</v>
      </c>
      <c r="AF1619" s="2">
        <f t="shared" si="25"/>
        <v>56.26</v>
      </c>
    </row>
    <row r="1620" spans="1:32" x14ac:dyDescent="0.35">
      <c r="A1620" s="19" t="s">
        <v>2162</v>
      </c>
      <c r="B1620" s="20" t="s">
        <v>32</v>
      </c>
      <c r="C1620" s="20" t="s">
        <v>9</v>
      </c>
      <c r="D1620" s="20" t="s">
        <v>2008</v>
      </c>
      <c r="E1620" s="20" t="s">
        <v>47</v>
      </c>
      <c r="F1620" s="20" t="s">
        <v>42</v>
      </c>
      <c r="G1620" s="20" t="s">
        <v>112</v>
      </c>
      <c r="H1620" s="20" t="s">
        <v>99</v>
      </c>
      <c r="I1620" s="20" t="s">
        <v>99</v>
      </c>
      <c r="J1620" s="39">
        <v>20</v>
      </c>
      <c r="K1620" s="39">
        <v>0</v>
      </c>
      <c r="L1620" s="39" t="s">
        <v>163</v>
      </c>
      <c r="M1620" s="39" t="s">
        <v>101</v>
      </c>
      <c r="N1620" s="39" t="s">
        <v>103</v>
      </c>
      <c r="O1620" s="39" t="s">
        <v>103</v>
      </c>
      <c r="P1620" s="39" t="s">
        <v>103</v>
      </c>
      <c r="Q1620" s="39" t="s">
        <v>103</v>
      </c>
      <c r="R1620" s="39" t="s">
        <v>103</v>
      </c>
      <c r="S1620" s="39" t="s">
        <v>103</v>
      </c>
      <c r="T1620" s="39" t="s">
        <v>103</v>
      </c>
      <c r="U1620" s="39" t="s">
        <v>611</v>
      </c>
      <c r="V1620" s="39" t="s">
        <v>99</v>
      </c>
      <c r="W1620" s="39">
        <v>40.9</v>
      </c>
      <c r="X1620" s="39">
        <v>14.8</v>
      </c>
      <c r="Y1620" s="39">
        <v>14.8</v>
      </c>
      <c r="Z1620" s="21">
        <v>1</v>
      </c>
      <c r="AA1620" s="22" t="s">
        <v>106</v>
      </c>
      <c r="AB1620" s="20">
        <v>2020</v>
      </c>
      <c r="AC1620" s="20" t="s">
        <v>103</v>
      </c>
      <c r="AD1620" s="23" t="s">
        <v>103</v>
      </c>
      <c r="AE1620" s="23" t="s">
        <v>103</v>
      </c>
      <c r="AF1620" s="2" t="str">
        <f t="shared" si="25"/>
        <v/>
      </c>
    </row>
    <row r="1621" spans="1:32" x14ac:dyDescent="0.35">
      <c r="A1621" s="19" t="s">
        <v>2163</v>
      </c>
      <c r="B1621" s="20" t="s">
        <v>32</v>
      </c>
      <c r="C1621" s="20" t="s">
        <v>9</v>
      </c>
      <c r="D1621" s="20" t="s">
        <v>2008</v>
      </c>
      <c r="E1621" s="20" t="s">
        <v>25</v>
      </c>
      <c r="F1621" s="20"/>
      <c r="G1621" s="20" t="s">
        <v>112</v>
      </c>
      <c r="H1621" s="20" t="s">
        <v>99</v>
      </c>
      <c r="I1621" s="20" t="s">
        <v>99</v>
      </c>
      <c r="J1621" s="39">
        <v>20</v>
      </c>
      <c r="K1621" s="39">
        <v>0</v>
      </c>
      <c r="L1621" s="39" t="s">
        <v>163</v>
      </c>
      <c r="M1621" s="39" t="s">
        <v>99</v>
      </c>
      <c r="N1621" s="39" t="s">
        <v>103</v>
      </c>
      <c r="O1621" s="39" t="s">
        <v>103</v>
      </c>
      <c r="P1621" s="39" t="s">
        <v>103</v>
      </c>
      <c r="Q1621" s="39" t="s">
        <v>103</v>
      </c>
      <c r="R1621" s="39">
        <v>0</v>
      </c>
      <c r="S1621" s="39">
        <v>200</v>
      </c>
      <c r="T1621" s="39" t="s">
        <v>103</v>
      </c>
      <c r="U1621" s="39" t="s">
        <v>104</v>
      </c>
      <c r="V1621" s="39" t="s">
        <v>99</v>
      </c>
      <c r="W1621" s="39">
        <v>0</v>
      </c>
      <c r="X1621" s="39">
        <v>200</v>
      </c>
      <c r="Y1621" s="39">
        <v>200</v>
      </c>
      <c r="Z1621" s="21">
        <v>1</v>
      </c>
      <c r="AA1621" s="22">
        <v>1</v>
      </c>
      <c r="AB1621" s="20">
        <v>2020</v>
      </c>
      <c r="AC1621" s="20" t="s">
        <v>103</v>
      </c>
      <c r="AD1621" s="23" t="s">
        <v>103</v>
      </c>
      <c r="AE1621" s="23" t="s">
        <v>103</v>
      </c>
      <c r="AF1621" s="2" t="str">
        <f t="shared" si="25"/>
        <v/>
      </c>
    </row>
    <row r="1622" spans="1:32" x14ac:dyDescent="0.35">
      <c r="A1622" s="19" t="s">
        <v>2164</v>
      </c>
      <c r="B1622" s="20" t="s">
        <v>32</v>
      </c>
      <c r="C1622" s="20" t="s">
        <v>9</v>
      </c>
      <c r="D1622" s="20" t="s">
        <v>2008</v>
      </c>
      <c r="E1622" s="20" t="s">
        <v>26</v>
      </c>
      <c r="F1622" s="20"/>
      <c r="G1622" s="20" t="s">
        <v>112</v>
      </c>
      <c r="H1622" s="20" t="s">
        <v>99</v>
      </c>
      <c r="I1622" s="20" t="s">
        <v>99</v>
      </c>
      <c r="J1622" s="39">
        <v>25</v>
      </c>
      <c r="K1622" s="39">
        <v>0</v>
      </c>
      <c r="L1622" s="39" t="s">
        <v>163</v>
      </c>
      <c r="M1622" s="39" t="s">
        <v>99</v>
      </c>
      <c r="N1622" s="39" t="s">
        <v>103</v>
      </c>
      <c r="O1622" s="39" t="s">
        <v>103</v>
      </c>
      <c r="P1622" s="39" t="s">
        <v>103</v>
      </c>
      <c r="Q1622" s="39" t="s">
        <v>103</v>
      </c>
      <c r="R1622" s="39">
        <v>0</v>
      </c>
      <c r="S1622" s="39">
        <v>110</v>
      </c>
      <c r="T1622" s="39" t="s">
        <v>103</v>
      </c>
      <c r="U1622" s="39" t="s">
        <v>109</v>
      </c>
      <c r="V1622" s="39" t="s">
        <v>99</v>
      </c>
      <c r="W1622" s="39">
        <v>0</v>
      </c>
      <c r="X1622" s="39">
        <v>110</v>
      </c>
      <c r="Y1622" s="39">
        <v>110</v>
      </c>
      <c r="Z1622" s="21">
        <v>1</v>
      </c>
      <c r="AA1622" s="22">
        <v>1</v>
      </c>
      <c r="AB1622" s="20">
        <v>2020</v>
      </c>
      <c r="AC1622" s="20" t="s">
        <v>103</v>
      </c>
      <c r="AD1622" s="23" t="s">
        <v>103</v>
      </c>
      <c r="AE1622" s="23" t="s">
        <v>103</v>
      </c>
      <c r="AF1622" s="2" t="str">
        <f t="shared" si="25"/>
        <v/>
      </c>
    </row>
    <row r="1623" spans="1:32" x14ac:dyDescent="0.35">
      <c r="A1623" s="19" t="s">
        <v>2165</v>
      </c>
      <c r="B1623" s="20" t="s">
        <v>32</v>
      </c>
      <c r="C1623" s="20" t="s">
        <v>9</v>
      </c>
      <c r="D1623" s="20" t="s">
        <v>2008</v>
      </c>
      <c r="E1623" s="20" t="s">
        <v>37</v>
      </c>
      <c r="F1623" s="20"/>
      <c r="G1623" s="20" t="s">
        <v>112</v>
      </c>
      <c r="H1623" s="20" t="s">
        <v>99</v>
      </c>
      <c r="I1623" s="20" t="s">
        <v>99</v>
      </c>
      <c r="J1623" s="39">
        <v>20</v>
      </c>
      <c r="K1623" s="39">
        <v>0</v>
      </c>
      <c r="L1623" s="39" t="s">
        <v>163</v>
      </c>
      <c r="M1623" s="39" t="s">
        <v>101</v>
      </c>
      <c r="N1623" s="39" t="s">
        <v>2166</v>
      </c>
      <c r="O1623" s="39" t="s">
        <v>103</v>
      </c>
      <c r="P1623" s="39" t="s">
        <v>103</v>
      </c>
      <c r="Q1623" s="39" t="s">
        <v>103</v>
      </c>
      <c r="R1623" s="39">
        <v>0</v>
      </c>
      <c r="S1623" s="39">
        <v>30</v>
      </c>
      <c r="T1623" s="39" t="s">
        <v>103</v>
      </c>
      <c r="U1623" s="39" t="s">
        <v>207</v>
      </c>
      <c r="V1623" s="39" t="s">
        <v>130</v>
      </c>
      <c r="W1623" s="39" t="s">
        <v>103</v>
      </c>
      <c r="X1623" s="39">
        <v>30</v>
      </c>
      <c r="Y1623" s="39" t="s">
        <v>103</v>
      </c>
      <c r="Z1623" s="21" t="s">
        <v>106</v>
      </c>
      <c r="AA1623" s="22">
        <v>1</v>
      </c>
      <c r="AB1623" s="20">
        <v>2023</v>
      </c>
      <c r="AC1623" s="20">
        <v>2020</v>
      </c>
      <c r="AD1623" s="23" t="s">
        <v>103</v>
      </c>
      <c r="AE1623" s="23" t="s">
        <v>103</v>
      </c>
      <c r="AF1623" s="2" t="str">
        <f t="shared" si="25"/>
        <v/>
      </c>
    </row>
    <row r="1624" spans="1:32" x14ac:dyDescent="0.35">
      <c r="A1624" s="19" t="s">
        <v>2167</v>
      </c>
      <c r="B1624" s="20" t="s">
        <v>32</v>
      </c>
      <c r="C1624" s="20" t="s">
        <v>9</v>
      </c>
      <c r="D1624" s="20" t="s">
        <v>2008</v>
      </c>
      <c r="E1624" s="20" t="s">
        <v>50</v>
      </c>
      <c r="F1624" s="20"/>
      <c r="G1624" s="20" t="s">
        <v>112</v>
      </c>
      <c r="H1624" s="20" t="s">
        <v>99</v>
      </c>
      <c r="I1624" s="20" t="s">
        <v>99</v>
      </c>
      <c r="J1624" s="39">
        <v>30</v>
      </c>
      <c r="K1624" s="39">
        <v>0</v>
      </c>
      <c r="L1624" s="39" t="s">
        <v>163</v>
      </c>
      <c r="M1624" s="39" t="s">
        <v>101</v>
      </c>
      <c r="N1624" s="39" t="s">
        <v>2166</v>
      </c>
      <c r="O1624" s="39" t="s">
        <v>103</v>
      </c>
      <c r="P1624" s="39" t="s">
        <v>103</v>
      </c>
      <c r="Q1624" s="39" t="s">
        <v>103</v>
      </c>
      <c r="R1624" s="39">
        <v>0</v>
      </c>
      <c r="S1624" s="39">
        <v>150</v>
      </c>
      <c r="T1624" s="39" t="s">
        <v>103</v>
      </c>
      <c r="U1624" s="39" t="s">
        <v>158</v>
      </c>
      <c r="V1624" s="39" t="s">
        <v>130</v>
      </c>
      <c r="W1624" s="39" t="s">
        <v>103</v>
      </c>
      <c r="X1624" s="39">
        <v>150</v>
      </c>
      <c r="Y1624" s="39" t="s">
        <v>103</v>
      </c>
      <c r="Z1624" s="21" t="s">
        <v>106</v>
      </c>
      <c r="AA1624" s="22">
        <v>1</v>
      </c>
      <c r="AB1624" s="20">
        <v>2023</v>
      </c>
      <c r="AC1624" s="20">
        <v>2020</v>
      </c>
      <c r="AD1624" s="23" t="s">
        <v>103</v>
      </c>
      <c r="AE1624" s="23" t="s">
        <v>103</v>
      </c>
      <c r="AF1624" s="2" t="str">
        <f t="shared" si="25"/>
        <v/>
      </c>
    </row>
    <row r="1625" spans="1:32" x14ac:dyDescent="0.35">
      <c r="A1625" s="19" t="s">
        <v>2168</v>
      </c>
      <c r="B1625" s="20" t="s">
        <v>32</v>
      </c>
      <c r="C1625" s="20" t="s">
        <v>9</v>
      </c>
      <c r="D1625" s="20" t="s">
        <v>2008</v>
      </c>
      <c r="E1625" s="20" t="s">
        <v>25</v>
      </c>
      <c r="F1625" s="20"/>
      <c r="G1625" s="20" t="s">
        <v>112</v>
      </c>
      <c r="H1625" s="20" t="s">
        <v>99</v>
      </c>
      <c r="I1625" s="20" t="s">
        <v>99</v>
      </c>
      <c r="J1625" s="39">
        <v>25</v>
      </c>
      <c r="K1625" s="39">
        <v>0</v>
      </c>
      <c r="L1625" s="39" t="s">
        <v>163</v>
      </c>
      <c r="M1625" s="39" t="s">
        <v>101</v>
      </c>
      <c r="N1625" s="39" t="s">
        <v>2166</v>
      </c>
      <c r="O1625" s="39" t="s">
        <v>103</v>
      </c>
      <c r="P1625" s="39" t="s">
        <v>103</v>
      </c>
      <c r="Q1625" s="39" t="s">
        <v>103</v>
      </c>
      <c r="R1625" s="39">
        <v>0</v>
      </c>
      <c r="S1625" s="39">
        <v>120</v>
      </c>
      <c r="T1625" s="39" t="s">
        <v>103</v>
      </c>
      <c r="U1625" s="39" t="s">
        <v>104</v>
      </c>
      <c r="V1625" s="39" t="s">
        <v>130</v>
      </c>
      <c r="W1625" s="39" t="s">
        <v>103</v>
      </c>
      <c r="X1625" s="39">
        <v>120</v>
      </c>
      <c r="Y1625" s="39" t="s">
        <v>103</v>
      </c>
      <c r="Z1625" s="21" t="s">
        <v>106</v>
      </c>
      <c r="AA1625" s="22">
        <v>1</v>
      </c>
      <c r="AB1625" s="20">
        <v>2023</v>
      </c>
      <c r="AC1625" s="20">
        <v>2020</v>
      </c>
      <c r="AD1625" s="23" t="s">
        <v>103</v>
      </c>
      <c r="AE1625" s="23" t="s">
        <v>103</v>
      </c>
      <c r="AF1625" s="2" t="str">
        <f t="shared" si="25"/>
        <v/>
      </c>
    </row>
    <row r="1626" spans="1:32" x14ac:dyDescent="0.35">
      <c r="A1626" s="19" t="s">
        <v>2169</v>
      </c>
      <c r="B1626" s="20" t="s">
        <v>32</v>
      </c>
      <c r="C1626" s="20" t="s">
        <v>9</v>
      </c>
      <c r="D1626" s="20" t="s">
        <v>2008</v>
      </c>
      <c r="E1626" s="20" t="s">
        <v>26</v>
      </c>
      <c r="F1626" s="20"/>
      <c r="G1626" s="20" t="s">
        <v>112</v>
      </c>
      <c r="H1626" s="20" t="s">
        <v>99</v>
      </c>
      <c r="I1626" s="20" t="s">
        <v>99</v>
      </c>
      <c r="J1626" s="39">
        <v>25</v>
      </c>
      <c r="K1626" s="39">
        <v>0</v>
      </c>
      <c r="L1626" s="39" t="s">
        <v>163</v>
      </c>
      <c r="M1626" s="39" t="s">
        <v>101</v>
      </c>
      <c r="N1626" s="39" t="s">
        <v>2166</v>
      </c>
      <c r="O1626" s="39" t="s">
        <v>103</v>
      </c>
      <c r="P1626" s="39" t="s">
        <v>103</v>
      </c>
      <c r="Q1626" s="39" t="s">
        <v>103</v>
      </c>
      <c r="R1626" s="39">
        <v>0</v>
      </c>
      <c r="S1626" s="39">
        <v>200</v>
      </c>
      <c r="T1626" s="39" t="s">
        <v>103</v>
      </c>
      <c r="U1626" s="39" t="s">
        <v>109</v>
      </c>
      <c r="V1626" s="39" t="s">
        <v>130</v>
      </c>
      <c r="W1626" s="39" t="s">
        <v>103</v>
      </c>
      <c r="X1626" s="39">
        <v>200</v>
      </c>
      <c r="Y1626" s="39" t="s">
        <v>103</v>
      </c>
      <c r="Z1626" s="21" t="s">
        <v>106</v>
      </c>
      <c r="AA1626" s="22">
        <v>1</v>
      </c>
      <c r="AB1626" s="20">
        <v>2023</v>
      </c>
      <c r="AC1626" s="20">
        <v>2020</v>
      </c>
      <c r="AD1626" s="23" t="s">
        <v>103</v>
      </c>
      <c r="AE1626" s="23" t="s">
        <v>103</v>
      </c>
      <c r="AF1626" s="2" t="str">
        <f t="shared" si="25"/>
        <v/>
      </c>
    </row>
    <row r="1627" spans="1:32" x14ac:dyDescent="0.35">
      <c r="A1627" s="19" t="s">
        <v>2170</v>
      </c>
      <c r="B1627" s="20" t="s">
        <v>32</v>
      </c>
      <c r="C1627" s="20" t="s">
        <v>10</v>
      </c>
      <c r="D1627" s="20" t="s">
        <v>2008</v>
      </c>
      <c r="E1627" s="20" t="s">
        <v>46</v>
      </c>
      <c r="F1627" s="20"/>
      <c r="G1627" s="20" t="s">
        <v>112</v>
      </c>
      <c r="H1627" s="20" t="s">
        <v>99</v>
      </c>
      <c r="I1627" s="20" t="s">
        <v>99</v>
      </c>
      <c r="J1627" s="39">
        <v>15</v>
      </c>
      <c r="K1627" s="39">
        <v>0</v>
      </c>
      <c r="L1627" s="39" t="s">
        <v>163</v>
      </c>
      <c r="M1627" s="39" t="s">
        <v>123</v>
      </c>
      <c r="N1627" s="39" t="s">
        <v>103</v>
      </c>
      <c r="O1627" s="39">
        <v>17.71</v>
      </c>
      <c r="P1627" s="39">
        <v>17.71</v>
      </c>
      <c r="Q1627" s="39" t="s">
        <v>103</v>
      </c>
      <c r="R1627" s="39" t="s">
        <v>103</v>
      </c>
      <c r="S1627" s="39" t="s">
        <v>103</v>
      </c>
      <c r="T1627" s="39" t="s">
        <v>103</v>
      </c>
      <c r="U1627" s="39" t="s">
        <v>61</v>
      </c>
      <c r="V1627" s="39" t="s">
        <v>99</v>
      </c>
      <c r="W1627" s="39">
        <v>0</v>
      </c>
      <c r="X1627" s="39">
        <v>3.1</v>
      </c>
      <c r="Y1627" s="39">
        <v>3.1</v>
      </c>
      <c r="Z1627" s="21">
        <v>1</v>
      </c>
      <c r="AA1627" s="22" t="s">
        <v>106</v>
      </c>
      <c r="AB1627" s="20">
        <v>2014</v>
      </c>
      <c r="AC1627" s="20" t="s">
        <v>103</v>
      </c>
      <c r="AD1627" s="23" t="s">
        <v>103</v>
      </c>
      <c r="AE1627" s="23" t="s">
        <v>103</v>
      </c>
      <c r="AF1627" s="2">
        <f t="shared" si="25"/>
        <v>17.71</v>
      </c>
    </row>
    <row r="1628" spans="1:32" x14ac:dyDescent="0.35">
      <c r="A1628" s="19" t="s">
        <v>2171</v>
      </c>
      <c r="B1628" s="20" t="s">
        <v>32</v>
      </c>
      <c r="C1628" s="20" t="s">
        <v>10</v>
      </c>
      <c r="D1628" s="20" t="s">
        <v>2008</v>
      </c>
      <c r="E1628" s="20" t="s">
        <v>25</v>
      </c>
      <c r="F1628" s="20"/>
      <c r="G1628" s="20" t="s">
        <v>112</v>
      </c>
      <c r="H1628" s="20" t="s">
        <v>99</v>
      </c>
      <c r="I1628" s="20" t="s">
        <v>99</v>
      </c>
      <c r="J1628" s="39">
        <v>20</v>
      </c>
      <c r="K1628" s="39">
        <v>0</v>
      </c>
      <c r="L1628" s="39" t="s">
        <v>163</v>
      </c>
      <c r="M1628" s="39" t="s">
        <v>123</v>
      </c>
      <c r="N1628" s="39" t="s">
        <v>103</v>
      </c>
      <c r="O1628" s="39">
        <v>109.68</v>
      </c>
      <c r="P1628" s="39">
        <v>109.68</v>
      </c>
      <c r="Q1628" s="39" t="s">
        <v>103</v>
      </c>
      <c r="R1628" s="39">
        <v>0</v>
      </c>
      <c r="S1628" s="39">
        <v>100</v>
      </c>
      <c r="T1628" s="39" t="s">
        <v>103</v>
      </c>
      <c r="U1628" s="39" t="s">
        <v>104</v>
      </c>
      <c r="V1628" s="39" t="s">
        <v>99</v>
      </c>
      <c r="W1628" s="39">
        <v>0</v>
      </c>
      <c r="X1628" s="39">
        <v>134</v>
      </c>
      <c r="Y1628" s="39">
        <v>134</v>
      </c>
      <c r="Z1628" s="21">
        <v>1</v>
      </c>
      <c r="AA1628" s="22">
        <v>1.34</v>
      </c>
      <c r="AB1628" s="20">
        <v>2017</v>
      </c>
      <c r="AC1628" s="20" t="s">
        <v>103</v>
      </c>
      <c r="AD1628" s="23" t="s">
        <v>103</v>
      </c>
      <c r="AE1628" s="23" t="s">
        <v>103</v>
      </c>
      <c r="AF1628" s="2">
        <f t="shared" si="25"/>
        <v>109.68</v>
      </c>
    </row>
    <row r="1629" spans="1:32" x14ac:dyDescent="0.35">
      <c r="A1629" s="19" t="s">
        <v>2172</v>
      </c>
      <c r="B1629" s="20" t="s">
        <v>32</v>
      </c>
      <c r="C1629" s="20" t="s">
        <v>10</v>
      </c>
      <c r="D1629" s="20" t="s">
        <v>2008</v>
      </c>
      <c r="E1629" s="20" t="s">
        <v>25</v>
      </c>
      <c r="F1629" s="20"/>
      <c r="G1629" s="20" t="s">
        <v>112</v>
      </c>
      <c r="H1629" s="20" t="s">
        <v>99</v>
      </c>
      <c r="I1629" s="20" t="s">
        <v>99</v>
      </c>
      <c r="J1629" s="39">
        <v>20</v>
      </c>
      <c r="K1629" s="39">
        <v>0</v>
      </c>
      <c r="L1629" s="39" t="s">
        <v>163</v>
      </c>
      <c r="M1629" s="39" t="s">
        <v>123</v>
      </c>
      <c r="N1629" s="39" t="s">
        <v>103</v>
      </c>
      <c r="O1629" s="39">
        <v>51.47</v>
      </c>
      <c r="P1629" s="39">
        <v>51.47</v>
      </c>
      <c r="Q1629" s="39" t="s">
        <v>103</v>
      </c>
      <c r="R1629" s="39">
        <v>0</v>
      </c>
      <c r="S1629" s="39">
        <v>100</v>
      </c>
      <c r="T1629" s="39" t="s">
        <v>103</v>
      </c>
      <c r="U1629" s="39" t="s">
        <v>104</v>
      </c>
      <c r="V1629" s="39" t="s">
        <v>99</v>
      </c>
      <c r="W1629" s="39">
        <v>0</v>
      </c>
      <c r="X1629" s="39">
        <v>119.9</v>
      </c>
      <c r="Y1629" s="39">
        <v>119.9</v>
      </c>
      <c r="Z1629" s="21">
        <v>1</v>
      </c>
      <c r="AA1629" s="22">
        <v>1.1990000000000001</v>
      </c>
      <c r="AB1629" s="20">
        <v>2017</v>
      </c>
      <c r="AC1629" s="20" t="s">
        <v>103</v>
      </c>
      <c r="AD1629" s="23" t="s">
        <v>103</v>
      </c>
      <c r="AE1629" s="23" t="s">
        <v>103</v>
      </c>
      <c r="AF1629" s="2">
        <f t="shared" si="25"/>
        <v>51.47</v>
      </c>
    </row>
    <row r="1630" spans="1:32" x14ac:dyDescent="0.35">
      <c r="A1630" s="19" t="s">
        <v>2173</v>
      </c>
      <c r="B1630" s="20" t="s">
        <v>32</v>
      </c>
      <c r="C1630" s="20" t="s">
        <v>10</v>
      </c>
      <c r="D1630" s="20" t="s">
        <v>2008</v>
      </c>
      <c r="E1630" s="20" t="s">
        <v>26</v>
      </c>
      <c r="F1630" s="20"/>
      <c r="G1630" s="20" t="s">
        <v>112</v>
      </c>
      <c r="H1630" s="20" t="s">
        <v>99</v>
      </c>
      <c r="I1630" s="20" t="s">
        <v>99</v>
      </c>
      <c r="J1630" s="39">
        <v>20</v>
      </c>
      <c r="K1630" s="39">
        <v>0</v>
      </c>
      <c r="L1630" s="39" t="s">
        <v>163</v>
      </c>
      <c r="M1630" s="39" t="s">
        <v>123</v>
      </c>
      <c r="N1630" s="39" t="s">
        <v>103</v>
      </c>
      <c r="O1630" s="39">
        <v>98.78</v>
      </c>
      <c r="P1630" s="39">
        <v>98.78</v>
      </c>
      <c r="Q1630" s="39" t="s">
        <v>103</v>
      </c>
      <c r="R1630" s="39">
        <v>0</v>
      </c>
      <c r="S1630" s="39">
        <v>70</v>
      </c>
      <c r="T1630" s="39" t="s">
        <v>103</v>
      </c>
      <c r="U1630" s="39" t="s">
        <v>109</v>
      </c>
      <c r="V1630" s="39" t="s">
        <v>99</v>
      </c>
      <c r="W1630" s="39">
        <v>0</v>
      </c>
      <c r="X1630" s="39">
        <v>50</v>
      </c>
      <c r="Y1630" s="39">
        <v>50</v>
      </c>
      <c r="Z1630" s="21">
        <v>1</v>
      </c>
      <c r="AA1630" s="22">
        <v>0.7142857142857143</v>
      </c>
      <c r="AB1630" s="20">
        <v>2017</v>
      </c>
      <c r="AC1630" s="20" t="s">
        <v>103</v>
      </c>
      <c r="AD1630" s="23" t="s">
        <v>103</v>
      </c>
      <c r="AE1630" s="23" t="s">
        <v>103</v>
      </c>
      <c r="AF1630" s="2">
        <f t="shared" si="25"/>
        <v>98.78</v>
      </c>
    </row>
    <row r="1631" spans="1:32" x14ac:dyDescent="0.35">
      <c r="A1631" s="19" t="s">
        <v>2174</v>
      </c>
      <c r="B1631" s="20" t="s">
        <v>32</v>
      </c>
      <c r="C1631" s="20" t="s">
        <v>10</v>
      </c>
      <c r="D1631" s="20" t="s">
        <v>2008</v>
      </c>
      <c r="E1631" s="20" t="s">
        <v>25</v>
      </c>
      <c r="F1631" s="20"/>
      <c r="G1631" s="20" t="s">
        <v>112</v>
      </c>
      <c r="H1631" s="20" t="s">
        <v>99</v>
      </c>
      <c r="I1631" s="20" t="s">
        <v>99</v>
      </c>
      <c r="J1631" s="39">
        <v>15</v>
      </c>
      <c r="K1631" s="39">
        <v>0</v>
      </c>
      <c r="L1631" s="39" t="s">
        <v>163</v>
      </c>
      <c r="M1631" s="39" t="s">
        <v>123</v>
      </c>
      <c r="N1631" s="39" t="s">
        <v>103</v>
      </c>
      <c r="O1631" s="39">
        <v>8.77</v>
      </c>
      <c r="P1631" s="39">
        <v>8.77</v>
      </c>
      <c r="Q1631" s="39" t="s">
        <v>103</v>
      </c>
      <c r="R1631" s="39" t="s">
        <v>103</v>
      </c>
      <c r="S1631" s="39" t="s">
        <v>103</v>
      </c>
      <c r="T1631" s="39" t="s">
        <v>103</v>
      </c>
      <c r="U1631" s="39" t="s">
        <v>104</v>
      </c>
      <c r="V1631" s="39" t="s">
        <v>99</v>
      </c>
      <c r="W1631" s="39">
        <v>0</v>
      </c>
      <c r="X1631" s="39">
        <v>7</v>
      </c>
      <c r="Y1631" s="39">
        <v>7</v>
      </c>
      <c r="Z1631" s="21">
        <v>1</v>
      </c>
      <c r="AA1631" s="22" t="s">
        <v>106</v>
      </c>
      <c r="AB1631" s="20">
        <v>2019</v>
      </c>
      <c r="AC1631" s="20" t="s">
        <v>103</v>
      </c>
      <c r="AD1631" s="23" t="s">
        <v>103</v>
      </c>
      <c r="AE1631" s="23" t="s">
        <v>103</v>
      </c>
      <c r="AF1631" s="2">
        <f t="shared" si="25"/>
        <v>8.77</v>
      </c>
    </row>
    <row r="1632" spans="1:32" x14ac:dyDescent="0.35">
      <c r="A1632" s="19" t="s">
        <v>2175</v>
      </c>
      <c r="B1632" s="20" t="s">
        <v>32</v>
      </c>
      <c r="C1632" s="20" t="s">
        <v>11</v>
      </c>
      <c r="D1632" s="20" t="s">
        <v>2008</v>
      </c>
      <c r="E1632" s="20" t="s">
        <v>51</v>
      </c>
      <c r="F1632" s="20"/>
      <c r="G1632" s="20" t="s">
        <v>97</v>
      </c>
      <c r="H1632" s="20" t="s">
        <v>98</v>
      </c>
      <c r="I1632" s="20" t="s">
        <v>99</v>
      </c>
      <c r="J1632" s="39">
        <v>15</v>
      </c>
      <c r="K1632" s="39">
        <v>0</v>
      </c>
      <c r="L1632" s="39" t="s">
        <v>163</v>
      </c>
      <c r="M1632" s="39" t="s">
        <v>2176</v>
      </c>
      <c r="N1632" s="39" t="s">
        <v>103</v>
      </c>
      <c r="O1632" s="39">
        <v>73.414629335201738</v>
      </c>
      <c r="P1632" s="39">
        <v>73.414629335201738</v>
      </c>
      <c r="Q1632" s="39" t="s">
        <v>103</v>
      </c>
      <c r="R1632" s="39">
        <v>0</v>
      </c>
      <c r="S1632" s="39">
        <v>600</v>
      </c>
      <c r="T1632" s="39" t="s">
        <v>103</v>
      </c>
      <c r="U1632" s="39" t="s">
        <v>121</v>
      </c>
      <c r="V1632" s="39" t="s">
        <v>99</v>
      </c>
      <c r="W1632" s="39">
        <v>0</v>
      </c>
      <c r="X1632" s="39">
        <v>393</v>
      </c>
      <c r="Y1632" s="39">
        <v>393</v>
      </c>
      <c r="Z1632" s="21">
        <v>1</v>
      </c>
      <c r="AA1632" s="22">
        <v>0.65500000000000003</v>
      </c>
      <c r="AB1632" s="20">
        <v>2014</v>
      </c>
      <c r="AC1632" s="20" t="s">
        <v>103</v>
      </c>
      <c r="AD1632" s="23" t="s">
        <v>103</v>
      </c>
      <c r="AE1632" s="23" t="s">
        <v>103</v>
      </c>
      <c r="AF1632" s="2">
        <f t="shared" si="25"/>
        <v>73.414629335201738</v>
      </c>
    </row>
    <row r="1633" spans="1:32" x14ac:dyDescent="0.35">
      <c r="A1633" s="19" t="s">
        <v>2177</v>
      </c>
      <c r="B1633" s="20" t="s">
        <v>32</v>
      </c>
      <c r="C1633" s="20" t="s">
        <v>11</v>
      </c>
      <c r="D1633" s="20" t="s">
        <v>2008</v>
      </c>
      <c r="E1633" s="20" t="s">
        <v>51</v>
      </c>
      <c r="F1633" s="20"/>
      <c r="G1633" s="20" t="s">
        <v>97</v>
      </c>
      <c r="H1633" s="20" t="s">
        <v>98</v>
      </c>
      <c r="I1633" s="20" t="s">
        <v>99</v>
      </c>
      <c r="J1633" s="39">
        <v>15</v>
      </c>
      <c r="K1633" s="39">
        <v>0</v>
      </c>
      <c r="L1633" s="39" t="s">
        <v>163</v>
      </c>
      <c r="M1633" s="39" t="s">
        <v>123</v>
      </c>
      <c r="N1633" s="39" t="s">
        <v>103</v>
      </c>
      <c r="O1633" s="39">
        <v>109.38</v>
      </c>
      <c r="P1633" s="39">
        <v>109.38</v>
      </c>
      <c r="Q1633" s="39" t="s">
        <v>103</v>
      </c>
      <c r="R1633" s="39">
        <v>0</v>
      </c>
      <c r="S1633" s="39">
        <v>250</v>
      </c>
      <c r="T1633" s="39" t="s">
        <v>103</v>
      </c>
      <c r="U1633" s="39" t="s">
        <v>121</v>
      </c>
      <c r="V1633" s="39" t="s">
        <v>99</v>
      </c>
      <c r="W1633" s="39">
        <v>0</v>
      </c>
      <c r="X1633" s="39">
        <v>250</v>
      </c>
      <c r="Y1633" s="39">
        <v>250</v>
      </c>
      <c r="Z1633" s="21">
        <v>1</v>
      </c>
      <c r="AA1633" s="22">
        <v>1</v>
      </c>
      <c r="AB1633" s="20">
        <v>2016</v>
      </c>
      <c r="AC1633" s="20" t="s">
        <v>103</v>
      </c>
      <c r="AD1633" s="23" t="s">
        <v>103</v>
      </c>
      <c r="AE1633" s="23" t="s">
        <v>103</v>
      </c>
      <c r="AF1633" s="2">
        <f t="shared" si="25"/>
        <v>109.38</v>
      </c>
    </row>
    <row r="1634" spans="1:32" x14ac:dyDescent="0.35">
      <c r="A1634" s="19" t="s">
        <v>2178</v>
      </c>
      <c r="B1634" s="20" t="s">
        <v>340</v>
      </c>
      <c r="C1634" s="20" t="s">
        <v>11</v>
      </c>
      <c r="D1634" s="20" t="s">
        <v>2008</v>
      </c>
      <c r="E1634" s="20" t="s">
        <v>25</v>
      </c>
      <c r="F1634" s="20"/>
      <c r="G1634" s="20" t="s">
        <v>112</v>
      </c>
      <c r="H1634" s="20" t="s">
        <v>99</v>
      </c>
      <c r="I1634" s="20" t="s">
        <v>99</v>
      </c>
      <c r="J1634" s="39">
        <v>15</v>
      </c>
      <c r="K1634" s="39">
        <v>0</v>
      </c>
      <c r="L1634" s="39" t="s">
        <v>163</v>
      </c>
      <c r="M1634" s="39" t="s">
        <v>123</v>
      </c>
      <c r="N1634" s="39" t="s">
        <v>2179</v>
      </c>
      <c r="O1634" s="39" t="s">
        <v>103</v>
      </c>
      <c r="P1634" s="39" t="s">
        <v>103</v>
      </c>
      <c r="Q1634" s="39" t="s">
        <v>103</v>
      </c>
      <c r="R1634" s="39">
        <v>0</v>
      </c>
      <c r="S1634" s="39">
        <v>110</v>
      </c>
      <c r="T1634" s="39" t="s">
        <v>103</v>
      </c>
      <c r="U1634" s="39" t="s">
        <v>104</v>
      </c>
      <c r="V1634" s="39" t="s">
        <v>99</v>
      </c>
      <c r="W1634" s="39" t="s">
        <v>103</v>
      </c>
      <c r="X1634" s="39" t="s">
        <v>103</v>
      </c>
      <c r="Y1634" s="39" t="s">
        <v>103</v>
      </c>
      <c r="Z1634" s="21" t="s">
        <v>103</v>
      </c>
      <c r="AA1634" s="22" t="s">
        <v>103</v>
      </c>
      <c r="AB1634" s="20">
        <v>2019</v>
      </c>
      <c r="AC1634" s="20">
        <v>2019</v>
      </c>
      <c r="AD1634" s="23" t="s">
        <v>103</v>
      </c>
      <c r="AE1634" s="23" t="s">
        <v>103</v>
      </c>
      <c r="AF1634" s="2" t="str">
        <f t="shared" si="25"/>
        <v/>
      </c>
    </row>
    <row r="1635" spans="1:32" x14ac:dyDescent="0.35">
      <c r="A1635" s="19" t="s">
        <v>2180</v>
      </c>
      <c r="B1635" s="20" t="s">
        <v>32</v>
      </c>
      <c r="C1635" s="20" t="s">
        <v>11</v>
      </c>
      <c r="D1635" s="20" t="s">
        <v>2008</v>
      </c>
      <c r="E1635" s="20" t="s">
        <v>51</v>
      </c>
      <c r="F1635" s="20"/>
      <c r="G1635" s="20" t="s">
        <v>97</v>
      </c>
      <c r="H1635" s="20" t="s">
        <v>98</v>
      </c>
      <c r="I1635" s="20" t="s">
        <v>99</v>
      </c>
      <c r="J1635" s="39">
        <v>15</v>
      </c>
      <c r="K1635" s="39">
        <v>0</v>
      </c>
      <c r="L1635" s="39" t="s">
        <v>163</v>
      </c>
      <c r="M1635" s="39" t="s">
        <v>101</v>
      </c>
      <c r="N1635" s="39" t="s">
        <v>2181</v>
      </c>
      <c r="O1635" s="39">
        <v>79.099999999999994</v>
      </c>
      <c r="P1635" s="39">
        <v>79.099999999999994</v>
      </c>
      <c r="Q1635" s="39" t="s">
        <v>103</v>
      </c>
      <c r="R1635" s="39">
        <v>0</v>
      </c>
      <c r="S1635" s="39" t="s">
        <v>103</v>
      </c>
      <c r="T1635" s="39" t="s">
        <v>103</v>
      </c>
      <c r="U1635" s="39" t="s">
        <v>121</v>
      </c>
      <c r="V1635" s="39" t="s">
        <v>169</v>
      </c>
      <c r="W1635" s="39" t="s">
        <v>103</v>
      </c>
      <c r="X1635" s="39">
        <v>191</v>
      </c>
      <c r="Y1635" s="39">
        <v>191</v>
      </c>
      <c r="Z1635" s="21">
        <v>1</v>
      </c>
      <c r="AA1635" s="22" t="s">
        <v>106</v>
      </c>
      <c r="AB1635" s="20">
        <v>2023</v>
      </c>
      <c r="AC1635" s="20">
        <v>2022</v>
      </c>
      <c r="AD1635" s="23" t="s">
        <v>103</v>
      </c>
      <c r="AE1635" s="23">
        <v>46027</v>
      </c>
      <c r="AF1635" s="2">
        <f t="shared" si="25"/>
        <v>79.099999999999994</v>
      </c>
    </row>
    <row r="1636" spans="1:32" x14ac:dyDescent="0.35">
      <c r="A1636" s="19" t="s">
        <v>2182</v>
      </c>
      <c r="B1636" s="20" t="s">
        <v>32</v>
      </c>
      <c r="C1636" s="20" t="s">
        <v>14</v>
      </c>
      <c r="D1636" s="20" t="s">
        <v>2008</v>
      </c>
      <c r="E1636" s="20" t="s">
        <v>51</v>
      </c>
      <c r="F1636" s="20"/>
      <c r="G1636" s="20" t="s">
        <v>112</v>
      </c>
      <c r="H1636" s="20" t="s">
        <v>99</v>
      </c>
      <c r="I1636" s="20" t="s">
        <v>99</v>
      </c>
      <c r="J1636" s="39" t="s">
        <v>103</v>
      </c>
      <c r="K1636" s="39" t="s">
        <v>103</v>
      </c>
      <c r="L1636" s="39" t="s">
        <v>163</v>
      </c>
      <c r="M1636" s="39" t="s">
        <v>99</v>
      </c>
      <c r="N1636" s="39" t="s">
        <v>2183</v>
      </c>
      <c r="O1636" s="39" t="s">
        <v>103</v>
      </c>
      <c r="P1636" s="39" t="s">
        <v>103</v>
      </c>
      <c r="Q1636" s="39" t="s">
        <v>103</v>
      </c>
      <c r="R1636" s="39">
        <v>0</v>
      </c>
      <c r="S1636" s="39">
        <v>250</v>
      </c>
      <c r="T1636" s="39" t="s">
        <v>103</v>
      </c>
      <c r="U1636" s="39" t="s">
        <v>121</v>
      </c>
      <c r="V1636" s="39" t="s">
        <v>169</v>
      </c>
      <c r="W1636" s="39" t="s">
        <v>103</v>
      </c>
      <c r="X1636" s="39">
        <v>700</v>
      </c>
      <c r="Y1636" s="39">
        <v>700</v>
      </c>
      <c r="Z1636" s="21">
        <v>1</v>
      </c>
      <c r="AA1636" s="22">
        <v>2.8</v>
      </c>
      <c r="AB1636" s="20">
        <v>2010</v>
      </c>
      <c r="AC1636" s="20">
        <v>2009</v>
      </c>
      <c r="AD1636" s="23" t="s">
        <v>103</v>
      </c>
      <c r="AE1636" s="23" t="s">
        <v>103</v>
      </c>
      <c r="AF1636" s="2" t="str">
        <f t="shared" si="25"/>
        <v/>
      </c>
    </row>
    <row r="1637" spans="1:32" x14ac:dyDescent="0.35">
      <c r="A1637" s="19" t="s">
        <v>2184</v>
      </c>
      <c r="B1637" s="20" t="s">
        <v>32</v>
      </c>
      <c r="C1637" s="20" t="s">
        <v>15</v>
      </c>
      <c r="D1637" s="20" t="s">
        <v>2008</v>
      </c>
      <c r="E1637" s="20" t="s">
        <v>51</v>
      </c>
      <c r="F1637" s="20"/>
      <c r="G1637" s="20" t="s">
        <v>97</v>
      </c>
      <c r="H1637" s="20" t="s">
        <v>99</v>
      </c>
      <c r="I1637" s="20" t="s">
        <v>99</v>
      </c>
      <c r="J1637" s="39">
        <v>15</v>
      </c>
      <c r="K1637" s="39">
        <v>0</v>
      </c>
      <c r="L1637" s="39" t="s">
        <v>163</v>
      </c>
      <c r="M1637" s="39" t="s">
        <v>123</v>
      </c>
      <c r="N1637" s="39" t="s">
        <v>103</v>
      </c>
      <c r="O1637" s="39" t="s">
        <v>103</v>
      </c>
      <c r="P1637" s="39" t="s">
        <v>103</v>
      </c>
      <c r="Q1637" s="39" t="s">
        <v>103</v>
      </c>
      <c r="R1637" s="39">
        <v>0</v>
      </c>
      <c r="S1637" s="39">
        <v>76</v>
      </c>
      <c r="T1637" s="39" t="s">
        <v>103</v>
      </c>
      <c r="U1637" s="39" t="s">
        <v>121</v>
      </c>
      <c r="V1637" s="39" t="s">
        <v>99</v>
      </c>
      <c r="W1637" s="39">
        <v>0</v>
      </c>
      <c r="X1637" s="39">
        <v>152</v>
      </c>
      <c r="Y1637" s="39">
        <v>152</v>
      </c>
      <c r="Z1637" s="21">
        <v>1</v>
      </c>
      <c r="AA1637" s="22">
        <v>2</v>
      </c>
      <c r="AB1637" s="20">
        <v>2016</v>
      </c>
      <c r="AC1637" s="20">
        <v>2013</v>
      </c>
      <c r="AD1637" s="23" t="s">
        <v>103</v>
      </c>
      <c r="AE1637" s="23" t="s">
        <v>103</v>
      </c>
      <c r="AF1637" s="2" t="str">
        <f t="shared" si="25"/>
        <v/>
      </c>
    </row>
    <row r="1638" spans="1:32" x14ac:dyDescent="0.35">
      <c r="A1638" s="19" t="s">
        <v>2185</v>
      </c>
      <c r="B1638" s="20" t="s">
        <v>32</v>
      </c>
      <c r="C1638" s="20" t="s">
        <v>15</v>
      </c>
      <c r="D1638" s="20" t="s">
        <v>2008</v>
      </c>
      <c r="E1638" s="20" t="s">
        <v>51</v>
      </c>
      <c r="F1638" s="20"/>
      <c r="G1638" s="20" t="s">
        <v>112</v>
      </c>
      <c r="H1638" s="20" t="s">
        <v>195</v>
      </c>
      <c r="I1638" s="20" t="s">
        <v>174</v>
      </c>
      <c r="J1638" s="39">
        <v>20</v>
      </c>
      <c r="K1638" s="39">
        <v>0</v>
      </c>
      <c r="L1638" s="39" t="s">
        <v>163</v>
      </c>
      <c r="M1638" s="39" t="s">
        <v>123</v>
      </c>
      <c r="N1638" s="39" t="s">
        <v>2186</v>
      </c>
      <c r="O1638" s="39">
        <v>61.576639999999998</v>
      </c>
      <c r="P1638" s="39">
        <v>61.576639999999998</v>
      </c>
      <c r="Q1638" s="39" t="s">
        <v>103</v>
      </c>
      <c r="R1638" s="39">
        <v>5</v>
      </c>
      <c r="S1638" s="39">
        <v>100</v>
      </c>
      <c r="T1638" s="39" t="s">
        <v>103</v>
      </c>
      <c r="U1638" s="39" t="s">
        <v>121</v>
      </c>
      <c r="V1638" s="39" t="s">
        <v>169</v>
      </c>
      <c r="W1638" s="39" t="s">
        <v>103</v>
      </c>
      <c r="X1638" s="39">
        <v>99.83</v>
      </c>
      <c r="Y1638" s="39" t="s">
        <v>103</v>
      </c>
      <c r="Z1638" s="21">
        <v>0</v>
      </c>
      <c r="AA1638" s="22">
        <v>0.99829999999999997</v>
      </c>
      <c r="AB1638" s="20">
        <v>2024</v>
      </c>
      <c r="AC1638" s="20">
        <v>2023</v>
      </c>
      <c r="AD1638" s="23">
        <v>45187</v>
      </c>
      <c r="AE1638" s="23">
        <v>46351</v>
      </c>
      <c r="AF1638" s="2">
        <f t="shared" si="25"/>
        <v>61.576639999999998</v>
      </c>
    </row>
    <row r="1639" spans="1:32" x14ac:dyDescent="0.35">
      <c r="A1639" s="19" t="s">
        <v>2187</v>
      </c>
      <c r="B1639" s="20" t="s">
        <v>32</v>
      </c>
      <c r="C1639" s="20" t="s">
        <v>16</v>
      </c>
      <c r="D1639" s="20" t="s">
        <v>2008</v>
      </c>
      <c r="E1639" s="20" t="s">
        <v>25</v>
      </c>
      <c r="F1639" s="20" t="s">
        <v>96</v>
      </c>
      <c r="G1639" s="20" t="s">
        <v>97</v>
      </c>
      <c r="H1639" s="20" t="s">
        <v>98</v>
      </c>
      <c r="I1639" s="20" t="s">
        <v>99</v>
      </c>
      <c r="J1639" s="39">
        <v>15</v>
      </c>
      <c r="K1639" s="39">
        <v>0</v>
      </c>
      <c r="L1639" s="39" t="s">
        <v>163</v>
      </c>
      <c r="M1639" s="39" t="s">
        <v>2176</v>
      </c>
      <c r="N1639" s="39" t="s">
        <v>2188</v>
      </c>
      <c r="O1639" s="39">
        <v>45.01</v>
      </c>
      <c r="P1639" s="39">
        <v>45.01</v>
      </c>
      <c r="Q1639" s="39" t="s">
        <v>103</v>
      </c>
      <c r="R1639" s="39" t="s">
        <v>103</v>
      </c>
      <c r="S1639" s="39" t="s">
        <v>103</v>
      </c>
      <c r="T1639" s="39" t="s">
        <v>103</v>
      </c>
      <c r="U1639" s="39" t="s">
        <v>104</v>
      </c>
      <c r="V1639" s="39" t="s">
        <v>99</v>
      </c>
      <c r="W1639" s="39">
        <v>4019000</v>
      </c>
      <c r="X1639" s="39">
        <v>1730.92</v>
      </c>
      <c r="Y1639" s="39">
        <v>1730.92</v>
      </c>
      <c r="Z1639" s="21">
        <v>1</v>
      </c>
      <c r="AA1639" s="22" t="s">
        <v>106</v>
      </c>
      <c r="AB1639" s="20">
        <v>2016</v>
      </c>
      <c r="AC1639" s="20" t="s">
        <v>103</v>
      </c>
      <c r="AD1639" s="23" t="s">
        <v>103</v>
      </c>
      <c r="AE1639" s="23">
        <v>43160</v>
      </c>
      <c r="AF1639" s="2">
        <f t="shared" si="25"/>
        <v>45.01</v>
      </c>
    </row>
    <row r="1640" spans="1:32" x14ac:dyDescent="0.35">
      <c r="A1640" s="19" t="s">
        <v>2189</v>
      </c>
      <c r="B1640" s="20" t="s">
        <v>32</v>
      </c>
      <c r="C1640" s="20" t="s">
        <v>16</v>
      </c>
      <c r="D1640" s="20" t="s">
        <v>2008</v>
      </c>
      <c r="E1640" s="20" t="s">
        <v>26</v>
      </c>
      <c r="F1640" s="20" t="s">
        <v>96</v>
      </c>
      <c r="G1640" s="20" t="s">
        <v>97</v>
      </c>
      <c r="H1640" s="20" t="s">
        <v>98</v>
      </c>
      <c r="I1640" s="20" t="s">
        <v>99</v>
      </c>
      <c r="J1640" s="39">
        <v>15</v>
      </c>
      <c r="K1640" s="39">
        <v>0</v>
      </c>
      <c r="L1640" s="39" t="s">
        <v>163</v>
      </c>
      <c r="M1640" s="39" t="s">
        <v>2176</v>
      </c>
      <c r="N1640" s="39" t="s">
        <v>2188</v>
      </c>
      <c r="O1640" s="39">
        <v>55.32</v>
      </c>
      <c r="P1640" s="39">
        <v>55.32</v>
      </c>
      <c r="Q1640" s="39" t="s">
        <v>103</v>
      </c>
      <c r="R1640" s="39" t="s">
        <v>103</v>
      </c>
      <c r="S1640" s="39" t="s">
        <v>103</v>
      </c>
      <c r="T1640" s="39" t="s">
        <v>103</v>
      </c>
      <c r="U1640" s="39" t="s">
        <v>109</v>
      </c>
      <c r="V1640" s="39" t="s">
        <v>99</v>
      </c>
      <c r="W1640" s="39">
        <v>1385000</v>
      </c>
      <c r="X1640" s="39">
        <v>369</v>
      </c>
      <c r="Y1640" s="39">
        <v>369</v>
      </c>
      <c r="Z1640" s="21">
        <v>1</v>
      </c>
      <c r="AA1640" s="22" t="s">
        <v>106</v>
      </c>
      <c r="AB1640" s="20">
        <v>2016</v>
      </c>
      <c r="AC1640" s="20" t="s">
        <v>103</v>
      </c>
      <c r="AD1640" s="23" t="s">
        <v>103</v>
      </c>
      <c r="AE1640" s="23">
        <v>43465</v>
      </c>
      <c r="AF1640" s="2">
        <f t="shared" si="25"/>
        <v>55.32</v>
      </c>
    </row>
    <row r="1641" spans="1:32" x14ac:dyDescent="0.35">
      <c r="A1641" s="19" t="s">
        <v>2190</v>
      </c>
      <c r="B1641" s="20" t="s">
        <v>32</v>
      </c>
      <c r="C1641" s="20" t="s">
        <v>16</v>
      </c>
      <c r="D1641" s="20" t="s">
        <v>2008</v>
      </c>
      <c r="E1641" s="20" t="s">
        <v>51</v>
      </c>
      <c r="F1641" s="20" t="s">
        <v>96</v>
      </c>
      <c r="G1641" s="20" t="s">
        <v>97</v>
      </c>
      <c r="H1641" s="20" t="s">
        <v>98</v>
      </c>
      <c r="I1641" s="20" t="s">
        <v>99</v>
      </c>
      <c r="J1641" s="39">
        <v>15</v>
      </c>
      <c r="K1641" s="39">
        <v>0</v>
      </c>
      <c r="L1641" s="39" t="s">
        <v>163</v>
      </c>
      <c r="M1641" s="39" t="s">
        <v>123</v>
      </c>
      <c r="N1641" s="39" t="s">
        <v>2188</v>
      </c>
      <c r="O1641" s="39">
        <v>37.31</v>
      </c>
      <c r="P1641" s="39">
        <v>37.31</v>
      </c>
      <c r="Q1641" s="39" t="s">
        <v>103</v>
      </c>
      <c r="R1641" s="39" t="s">
        <v>103</v>
      </c>
      <c r="S1641" s="39" t="s">
        <v>103</v>
      </c>
      <c r="T1641" s="39" t="s">
        <v>103</v>
      </c>
      <c r="U1641" s="39" t="s">
        <v>280</v>
      </c>
      <c r="V1641" s="39" t="s">
        <v>99</v>
      </c>
      <c r="W1641" s="39">
        <v>198760</v>
      </c>
      <c r="X1641" s="39">
        <v>25</v>
      </c>
      <c r="Y1641" s="39">
        <v>25</v>
      </c>
      <c r="Z1641" s="21">
        <v>1</v>
      </c>
      <c r="AA1641" s="22" t="s">
        <v>106</v>
      </c>
      <c r="AB1641" s="20">
        <v>2016</v>
      </c>
      <c r="AC1641" s="20" t="s">
        <v>103</v>
      </c>
      <c r="AD1641" s="23" t="s">
        <v>103</v>
      </c>
      <c r="AE1641" s="23">
        <v>43830</v>
      </c>
      <c r="AF1641" s="2">
        <f t="shared" si="25"/>
        <v>37.31</v>
      </c>
    </row>
    <row r="1642" spans="1:32" x14ac:dyDescent="0.35">
      <c r="A1642" s="19" t="s">
        <v>2191</v>
      </c>
      <c r="B1642" s="20" t="s">
        <v>32</v>
      </c>
      <c r="C1642" s="20" t="s">
        <v>16</v>
      </c>
      <c r="D1642" s="20" t="s">
        <v>2008</v>
      </c>
      <c r="E1642" s="20" t="s">
        <v>26</v>
      </c>
      <c r="F1642" s="20" t="s">
        <v>96</v>
      </c>
      <c r="G1642" s="20" t="s">
        <v>97</v>
      </c>
      <c r="H1642" s="20" t="s">
        <v>98</v>
      </c>
      <c r="I1642" s="20" t="s">
        <v>99</v>
      </c>
      <c r="J1642" s="39">
        <v>15</v>
      </c>
      <c r="K1642" s="39">
        <v>0</v>
      </c>
      <c r="L1642" s="39" t="s">
        <v>163</v>
      </c>
      <c r="M1642" s="39" t="s">
        <v>123</v>
      </c>
      <c r="N1642" s="39" t="s">
        <v>2188</v>
      </c>
      <c r="O1642" s="39">
        <v>35.85</v>
      </c>
      <c r="P1642" s="39">
        <v>35.85</v>
      </c>
      <c r="Q1642" s="39" t="s">
        <v>103</v>
      </c>
      <c r="R1642" s="39" t="s">
        <v>103</v>
      </c>
      <c r="S1642" s="39" t="s">
        <v>103</v>
      </c>
      <c r="T1642" s="39" t="s">
        <v>103</v>
      </c>
      <c r="U1642" s="39" t="s">
        <v>109</v>
      </c>
      <c r="V1642" s="39" t="s">
        <v>99</v>
      </c>
      <c r="W1642" s="39">
        <v>3874000</v>
      </c>
      <c r="X1642" s="39">
        <v>1075.5</v>
      </c>
      <c r="Y1642" s="39">
        <v>1075.5</v>
      </c>
      <c r="Z1642" s="21">
        <v>1</v>
      </c>
      <c r="AA1642" s="22" t="s">
        <v>106</v>
      </c>
      <c r="AB1642" s="20">
        <v>2016</v>
      </c>
      <c r="AC1642" s="20" t="s">
        <v>103</v>
      </c>
      <c r="AD1642" s="23" t="s">
        <v>103</v>
      </c>
      <c r="AE1642" s="23">
        <v>43830</v>
      </c>
      <c r="AF1642" s="2">
        <f t="shared" si="25"/>
        <v>35.85</v>
      </c>
    </row>
    <row r="1643" spans="1:32" x14ac:dyDescent="0.35">
      <c r="A1643" s="19" t="s">
        <v>2192</v>
      </c>
      <c r="B1643" s="20" t="s">
        <v>32</v>
      </c>
      <c r="C1643" s="20" t="s">
        <v>16</v>
      </c>
      <c r="D1643" s="20" t="s">
        <v>2008</v>
      </c>
      <c r="E1643" s="20" t="s">
        <v>25</v>
      </c>
      <c r="F1643" s="20" t="s">
        <v>96</v>
      </c>
      <c r="G1643" s="20" t="s">
        <v>97</v>
      </c>
      <c r="H1643" s="20" t="s">
        <v>98</v>
      </c>
      <c r="I1643" s="20" t="s">
        <v>99</v>
      </c>
      <c r="J1643" s="39">
        <v>15</v>
      </c>
      <c r="K1643" s="39">
        <v>0</v>
      </c>
      <c r="L1643" s="39" t="s">
        <v>163</v>
      </c>
      <c r="M1643" s="39" t="s">
        <v>123</v>
      </c>
      <c r="N1643" s="39" t="s">
        <v>2193</v>
      </c>
      <c r="O1643" s="39">
        <v>31.9</v>
      </c>
      <c r="P1643" s="39">
        <v>31.9</v>
      </c>
      <c r="Q1643" s="39" t="s">
        <v>103</v>
      </c>
      <c r="R1643" s="39" t="s">
        <v>103</v>
      </c>
      <c r="S1643" s="39" t="s">
        <v>103</v>
      </c>
      <c r="T1643" s="39" t="s">
        <v>103</v>
      </c>
      <c r="U1643" s="39" t="s">
        <v>104</v>
      </c>
      <c r="V1643" s="39" t="s">
        <v>99</v>
      </c>
      <c r="W1643" s="39">
        <v>4837000</v>
      </c>
      <c r="X1643" s="39">
        <v>2254.89</v>
      </c>
      <c r="Y1643" s="39">
        <v>2254.89</v>
      </c>
      <c r="Z1643" s="21">
        <v>1</v>
      </c>
      <c r="AA1643" s="22" t="s">
        <v>106</v>
      </c>
      <c r="AB1643" s="20">
        <v>2017</v>
      </c>
      <c r="AC1643" s="20" t="s">
        <v>103</v>
      </c>
      <c r="AD1643" s="23" t="s">
        <v>103</v>
      </c>
      <c r="AE1643" s="23">
        <v>43466</v>
      </c>
      <c r="AF1643" s="2">
        <f t="shared" si="25"/>
        <v>31.9</v>
      </c>
    </row>
    <row r="1644" spans="1:32" x14ac:dyDescent="0.35">
      <c r="A1644" s="19" t="s">
        <v>2194</v>
      </c>
      <c r="B1644" s="20" t="s">
        <v>32</v>
      </c>
      <c r="C1644" s="20" t="s">
        <v>16</v>
      </c>
      <c r="D1644" s="20" t="s">
        <v>2008</v>
      </c>
      <c r="E1644" s="20" t="s">
        <v>25</v>
      </c>
      <c r="F1644" s="20" t="s">
        <v>96</v>
      </c>
      <c r="G1644" s="20" t="s">
        <v>97</v>
      </c>
      <c r="H1644" s="20" t="s">
        <v>98</v>
      </c>
      <c r="I1644" s="20" t="s">
        <v>99</v>
      </c>
      <c r="J1644" s="39">
        <v>15</v>
      </c>
      <c r="K1644" s="39">
        <v>0</v>
      </c>
      <c r="L1644" s="39" t="s">
        <v>163</v>
      </c>
      <c r="M1644" s="39" t="s">
        <v>123</v>
      </c>
      <c r="N1644" s="39" t="s">
        <v>2193</v>
      </c>
      <c r="O1644" s="39">
        <v>20.8</v>
      </c>
      <c r="P1644" s="39">
        <v>20.8</v>
      </c>
      <c r="Q1644" s="39" t="s">
        <v>103</v>
      </c>
      <c r="R1644" s="39" t="s">
        <v>103</v>
      </c>
      <c r="S1644" s="39" t="s">
        <v>103</v>
      </c>
      <c r="T1644" s="39" t="s">
        <v>103</v>
      </c>
      <c r="U1644" s="39" t="s">
        <v>104</v>
      </c>
      <c r="V1644" s="39" t="s">
        <v>99</v>
      </c>
      <c r="W1644" s="39">
        <v>3040000</v>
      </c>
      <c r="X1644" s="39">
        <v>1686</v>
      </c>
      <c r="Y1644" s="39">
        <v>1686</v>
      </c>
      <c r="Z1644" s="21">
        <v>1</v>
      </c>
      <c r="AA1644" s="22" t="s">
        <v>106</v>
      </c>
      <c r="AB1644" s="20">
        <v>2017</v>
      </c>
      <c r="AC1644" s="20" t="s">
        <v>103</v>
      </c>
      <c r="AD1644" s="23" t="s">
        <v>103</v>
      </c>
      <c r="AE1644" s="23">
        <v>43831</v>
      </c>
      <c r="AF1644" s="2">
        <f t="shared" si="25"/>
        <v>20.8</v>
      </c>
    </row>
    <row r="1645" spans="1:32" x14ac:dyDescent="0.35">
      <c r="A1645" s="19" t="s">
        <v>2195</v>
      </c>
      <c r="B1645" s="20" t="s">
        <v>32</v>
      </c>
      <c r="C1645" s="20" t="s">
        <v>16</v>
      </c>
      <c r="D1645" s="20" t="s">
        <v>2008</v>
      </c>
      <c r="E1645" s="20" t="s">
        <v>26</v>
      </c>
      <c r="F1645" s="20" t="s">
        <v>96</v>
      </c>
      <c r="G1645" s="20" t="s">
        <v>97</v>
      </c>
      <c r="H1645" s="20" t="s">
        <v>98</v>
      </c>
      <c r="I1645" s="20" t="s">
        <v>99</v>
      </c>
      <c r="J1645" s="39">
        <v>15</v>
      </c>
      <c r="K1645" s="39">
        <v>0</v>
      </c>
      <c r="L1645" s="39" t="s">
        <v>163</v>
      </c>
      <c r="M1645" s="39" t="s">
        <v>123</v>
      </c>
      <c r="N1645" s="39" t="s">
        <v>2193</v>
      </c>
      <c r="O1645" s="39">
        <v>18.600000000000001</v>
      </c>
      <c r="P1645" s="39">
        <v>18.600000000000001</v>
      </c>
      <c r="Q1645" s="39" t="s">
        <v>103</v>
      </c>
      <c r="R1645" s="39" t="s">
        <v>103</v>
      </c>
      <c r="S1645" s="39" t="s">
        <v>103</v>
      </c>
      <c r="T1645" s="39" t="s">
        <v>103</v>
      </c>
      <c r="U1645" s="39" t="s">
        <v>109</v>
      </c>
      <c r="V1645" s="39" t="s">
        <v>99</v>
      </c>
      <c r="W1645" s="39">
        <v>2453000</v>
      </c>
      <c r="X1645" s="39">
        <v>691.8</v>
      </c>
      <c r="Y1645" s="39">
        <v>691.8</v>
      </c>
      <c r="Z1645" s="21">
        <v>1</v>
      </c>
      <c r="AA1645" s="22" t="s">
        <v>106</v>
      </c>
      <c r="AB1645" s="20">
        <v>2019</v>
      </c>
      <c r="AC1645" s="20" t="s">
        <v>103</v>
      </c>
      <c r="AD1645" s="23" t="s">
        <v>103</v>
      </c>
      <c r="AE1645" s="23">
        <v>44196</v>
      </c>
      <c r="AF1645" s="2">
        <f t="shared" si="25"/>
        <v>18.600000000000001</v>
      </c>
    </row>
    <row r="1646" spans="1:32" x14ac:dyDescent="0.35">
      <c r="A1646" s="19" t="s">
        <v>2196</v>
      </c>
      <c r="B1646" s="20" t="s">
        <v>340</v>
      </c>
      <c r="C1646" s="20" t="s">
        <v>16</v>
      </c>
      <c r="D1646" s="20" t="s">
        <v>2008</v>
      </c>
      <c r="E1646" s="20" t="s">
        <v>51</v>
      </c>
      <c r="F1646" s="20" t="s">
        <v>96</v>
      </c>
      <c r="G1646" s="20" t="s">
        <v>97</v>
      </c>
      <c r="H1646" s="20" t="s">
        <v>98</v>
      </c>
      <c r="I1646" s="20" t="s">
        <v>99</v>
      </c>
      <c r="J1646" s="39">
        <v>15</v>
      </c>
      <c r="K1646" s="39">
        <v>0</v>
      </c>
      <c r="L1646" s="39" t="s">
        <v>2197</v>
      </c>
      <c r="M1646" s="39" t="s">
        <v>99</v>
      </c>
      <c r="N1646" s="39" t="s">
        <v>103</v>
      </c>
      <c r="O1646" s="39" t="s">
        <v>103</v>
      </c>
      <c r="P1646" s="39" t="s">
        <v>103</v>
      </c>
      <c r="Q1646" s="39" t="s">
        <v>103</v>
      </c>
      <c r="R1646" s="39">
        <v>0</v>
      </c>
      <c r="S1646" s="39">
        <v>0</v>
      </c>
      <c r="T1646" s="39" t="s">
        <v>103</v>
      </c>
      <c r="U1646" s="39" t="s">
        <v>121</v>
      </c>
      <c r="V1646" s="39" t="s">
        <v>99</v>
      </c>
      <c r="W1646" s="39">
        <v>0</v>
      </c>
      <c r="X1646" s="39" t="s">
        <v>103</v>
      </c>
      <c r="Y1646" s="39">
        <v>0</v>
      </c>
      <c r="Z1646" s="21" t="s">
        <v>103</v>
      </c>
      <c r="AA1646" s="22" t="s">
        <v>103</v>
      </c>
      <c r="AB1646" s="20">
        <v>2020</v>
      </c>
      <c r="AC1646" s="20" t="s">
        <v>103</v>
      </c>
      <c r="AD1646" s="23" t="s">
        <v>103</v>
      </c>
      <c r="AE1646" s="23">
        <v>44561</v>
      </c>
      <c r="AF1646" s="2" t="str">
        <f t="shared" si="25"/>
        <v/>
      </c>
    </row>
    <row r="1647" spans="1:32" x14ac:dyDescent="0.35">
      <c r="A1647" s="19" t="s">
        <v>2198</v>
      </c>
      <c r="B1647" s="20" t="s">
        <v>151</v>
      </c>
      <c r="C1647" s="20" t="s">
        <v>16</v>
      </c>
      <c r="D1647" s="20" t="s">
        <v>2008</v>
      </c>
      <c r="E1647" s="20" t="s">
        <v>25</v>
      </c>
      <c r="F1647" s="20" t="s">
        <v>96</v>
      </c>
      <c r="G1647" s="20" t="s">
        <v>112</v>
      </c>
      <c r="H1647" s="20" t="s">
        <v>99</v>
      </c>
      <c r="I1647" s="20" t="s">
        <v>99</v>
      </c>
      <c r="J1647" s="39" t="s">
        <v>103</v>
      </c>
      <c r="K1647" s="39">
        <v>0</v>
      </c>
      <c r="L1647" s="39" t="s">
        <v>163</v>
      </c>
      <c r="M1647" s="39" t="s">
        <v>99</v>
      </c>
      <c r="N1647" s="39" t="s">
        <v>2199</v>
      </c>
      <c r="O1647" s="39" t="s">
        <v>103</v>
      </c>
      <c r="P1647" s="39" t="s">
        <v>103</v>
      </c>
      <c r="Q1647" s="39" t="s">
        <v>103</v>
      </c>
      <c r="R1647" s="39">
        <v>580</v>
      </c>
      <c r="S1647" s="39">
        <v>280</v>
      </c>
      <c r="T1647" s="39" t="s">
        <v>103</v>
      </c>
      <c r="U1647" s="39" t="s">
        <v>104</v>
      </c>
      <c r="V1647" s="39" t="s">
        <v>171</v>
      </c>
      <c r="W1647" s="39" t="s">
        <v>103</v>
      </c>
      <c r="X1647" s="39" t="s">
        <v>103</v>
      </c>
      <c r="Y1647" s="39" t="s">
        <v>103</v>
      </c>
      <c r="Z1647" s="21" t="s">
        <v>103</v>
      </c>
      <c r="AA1647" s="22" t="s">
        <v>103</v>
      </c>
      <c r="AB1647" s="20">
        <v>2025</v>
      </c>
      <c r="AC1647" s="20">
        <v>2025</v>
      </c>
      <c r="AD1647" s="23" t="s">
        <v>103</v>
      </c>
      <c r="AE1647" s="23">
        <v>46752</v>
      </c>
      <c r="AF1647" s="2" t="str">
        <f t="shared" si="25"/>
        <v/>
      </c>
    </row>
    <row r="1648" spans="1:32" x14ac:dyDescent="0.35">
      <c r="A1648" s="19" t="s">
        <v>2200</v>
      </c>
      <c r="B1648" s="20" t="s">
        <v>340</v>
      </c>
      <c r="C1648" s="20" t="s">
        <v>18</v>
      </c>
      <c r="D1648" s="20" t="s">
        <v>2008</v>
      </c>
      <c r="E1648" s="20" t="s">
        <v>51</v>
      </c>
      <c r="F1648" s="20"/>
      <c r="G1648" s="20" t="s">
        <v>112</v>
      </c>
      <c r="H1648" s="20" t="s">
        <v>98</v>
      </c>
      <c r="I1648" s="20" t="s">
        <v>136</v>
      </c>
      <c r="J1648" s="39">
        <v>20</v>
      </c>
      <c r="K1648" s="39">
        <v>0</v>
      </c>
      <c r="L1648" s="39" t="s">
        <v>163</v>
      </c>
      <c r="M1648" s="39" t="s">
        <v>123</v>
      </c>
      <c r="N1648" s="39" t="s">
        <v>2201</v>
      </c>
      <c r="O1648" s="39" t="s">
        <v>103</v>
      </c>
      <c r="P1648" s="39" t="s">
        <v>103</v>
      </c>
      <c r="Q1648" s="39" t="s">
        <v>103</v>
      </c>
      <c r="R1648" s="39" t="s">
        <v>103</v>
      </c>
      <c r="S1648" s="39">
        <v>550</v>
      </c>
      <c r="T1648" s="39" t="s">
        <v>103</v>
      </c>
      <c r="U1648" s="39" t="s">
        <v>121</v>
      </c>
      <c r="V1648" s="39" t="s">
        <v>130</v>
      </c>
      <c r="W1648" s="39" t="s">
        <v>103</v>
      </c>
      <c r="X1648" s="39" t="s">
        <v>103</v>
      </c>
      <c r="Y1648" s="39" t="s">
        <v>103</v>
      </c>
      <c r="Z1648" s="21" t="s">
        <v>103</v>
      </c>
      <c r="AA1648" s="22" t="s">
        <v>103</v>
      </c>
      <c r="AB1648" s="20">
        <v>2024</v>
      </c>
      <c r="AC1648" s="20">
        <v>2024</v>
      </c>
      <c r="AD1648" s="23">
        <v>45470</v>
      </c>
      <c r="AE1648" s="23">
        <v>46266</v>
      </c>
      <c r="AF1648" s="2" t="str">
        <f t="shared" si="25"/>
        <v/>
      </c>
    </row>
    <row r="1649" spans="1:32" x14ac:dyDescent="0.35">
      <c r="A1649" s="19" t="s">
        <v>2202</v>
      </c>
      <c r="B1649" s="20" t="s">
        <v>32</v>
      </c>
      <c r="C1649" s="20" t="s">
        <v>18</v>
      </c>
      <c r="D1649" s="20" t="s">
        <v>2008</v>
      </c>
      <c r="E1649" s="20" t="s">
        <v>26</v>
      </c>
      <c r="F1649" s="20"/>
      <c r="G1649" s="20" t="s">
        <v>97</v>
      </c>
      <c r="H1649" s="20" t="s">
        <v>98</v>
      </c>
      <c r="I1649" s="20" t="s">
        <v>99</v>
      </c>
      <c r="J1649" s="39">
        <v>15</v>
      </c>
      <c r="K1649" s="39">
        <v>0</v>
      </c>
      <c r="L1649" s="39" t="s">
        <v>163</v>
      </c>
      <c r="M1649" s="39" t="s">
        <v>101</v>
      </c>
      <c r="N1649" s="39" t="s">
        <v>103</v>
      </c>
      <c r="O1649" s="39">
        <v>90.58</v>
      </c>
      <c r="P1649" s="39">
        <v>90.58</v>
      </c>
      <c r="Q1649" s="39" t="s">
        <v>103</v>
      </c>
      <c r="R1649" s="39" t="s">
        <v>103</v>
      </c>
      <c r="S1649" s="39" t="s">
        <v>103</v>
      </c>
      <c r="T1649" s="39" t="s">
        <v>103</v>
      </c>
      <c r="U1649" s="39" t="s">
        <v>109</v>
      </c>
      <c r="V1649" s="39" t="s">
        <v>99</v>
      </c>
      <c r="W1649" s="39">
        <v>165600</v>
      </c>
      <c r="X1649" s="39">
        <v>158.4</v>
      </c>
      <c r="Y1649" s="39">
        <v>158.4</v>
      </c>
      <c r="Z1649" s="21">
        <v>1</v>
      </c>
      <c r="AA1649" s="22" t="s">
        <v>106</v>
      </c>
      <c r="AB1649" s="20">
        <v>2014</v>
      </c>
      <c r="AC1649" s="20" t="s">
        <v>103</v>
      </c>
      <c r="AD1649" s="23" t="s">
        <v>103</v>
      </c>
      <c r="AE1649" s="23" t="s">
        <v>103</v>
      </c>
      <c r="AF1649" s="2">
        <f t="shared" si="25"/>
        <v>90.58</v>
      </c>
    </row>
    <row r="1650" spans="1:32" x14ac:dyDescent="0.35">
      <c r="A1650" s="19" t="s">
        <v>2203</v>
      </c>
      <c r="B1650" s="20" t="s">
        <v>32</v>
      </c>
      <c r="C1650" s="20" t="s">
        <v>18</v>
      </c>
      <c r="D1650" s="20" t="s">
        <v>2008</v>
      </c>
      <c r="E1650" s="20" t="s">
        <v>26</v>
      </c>
      <c r="F1650" s="20"/>
      <c r="G1650" s="20" t="s">
        <v>97</v>
      </c>
      <c r="H1650" s="20" t="s">
        <v>98</v>
      </c>
      <c r="I1650" s="20" t="s">
        <v>99</v>
      </c>
      <c r="J1650" s="39">
        <v>15</v>
      </c>
      <c r="K1650" s="39">
        <v>0</v>
      </c>
      <c r="L1650" s="39" t="s">
        <v>163</v>
      </c>
      <c r="M1650" s="39" t="s">
        <v>101</v>
      </c>
      <c r="N1650" s="39" t="s">
        <v>103</v>
      </c>
      <c r="O1650" s="39">
        <v>96.69</v>
      </c>
      <c r="P1650" s="39">
        <v>96.69</v>
      </c>
      <c r="Q1650" s="39" t="s">
        <v>103</v>
      </c>
      <c r="R1650" s="39" t="s">
        <v>103</v>
      </c>
      <c r="S1650" s="39" t="s">
        <v>103</v>
      </c>
      <c r="T1650" s="39" t="s">
        <v>103</v>
      </c>
      <c r="U1650" s="39" t="s">
        <v>109</v>
      </c>
      <c r="V1650" s="39" t="s">
        <v>99</v>
      </c>
      <c r="W1650" s="39">
        <v>1182000</v>
      </c>
      <c r="X1650" s="39">
        <v>125</v>
      </c>
      <c r="Y1650" s="39">
        <v>125</v>
      </c>
      <c r="Z1650" s="21">
        <v>1</v>
      </c>
      <c r="AA1650" s="22" t="s">
        <v>106</v>
      </c>
      <c r="AB1650" s="20">
        <v>2015</v>
      </c>
      <c r="AC1650" s="20" t="s">
        <v>103</v>
      </c>
      <c r="AD1650" s="23" t="s">
        <v>103</v>
      </c>
      <c r="AE1650" s="23" t="s">
        <v>103</v>
      </c>
      <c r="AF1650" s="2">
        <f t="shared" si="25"/>
        <v>96.69</v>
      </c>
    </row>
    <row r="1651" spans="1:32" x14ac:dyDescent="0.35">
      <c r="A1651" s="19" t="s">
        <v>2204</v>
      </c>
      <c r="B1651" s="20" t="s">
        <v>32</v>
      </c>
      <c r="C1651" s="20" t="s">
        <v>18</v>
      </c>
      <c r="D1651" s="20" t="s">
        <v>2008</v>
      </c>
      <c r="E1651" s="20" t="s">
        <v>25</v>
      </c>
      <c r="F1651" s="20"/>
      <c r="G1651" s="20" t="s">
        <v>97</v>
      </c>
      <c r="H1651" s="20" t="s">
        <v>98</v>
      </c>
      <c r="I1651" s="20" t="s">
        <v>99</v>
      </c>
      <c r="J1651" s="39">
        <v>20</v>
      </c>
      <c r="K1651" s="39">
        <v>0</v>
      </c>
      <c r="L1651" s="39" t="s">
        <v>163</v>
      </c>
      <c r="M1651" s="39" t="s">
        <v>101</v>
      </c>
      <c r="N1651" s="39" t="s">
        <v>103</v>
      </c>
      <c r="O1651" s="39">
        <v>87.25</v>
      </c>
      <c r="P1651" s="39">
        <v>87.25</v>
      </c>
      <c r="Q1651" s="39" t="s">
        <v>103</v>
      </c>
      <c r="R1651" s="39" t="s">
        <v>103</v>
      </c>
      <c r="S1651" s="39" t="s">
        <v>103</v>
      </c>
      <c r="T1651" s="39" t="s">
        <v>103</v>
      </c>
      <c r="U1651" s="39" t="s">
        <v>104</v>
      </c>
      <c r="V1651" s="39" t="s">
        <v>99</v>
      </c>
      <c r="W1651" s="39">
        <v>660000</v>
      </c>
      <c r="X1651" s="39">
        <v>173</v>
      </c>
      <c r="Y1651" s="39">
        <v>173</v>
      </c>
      <c r="Z1651" s="21">
        <v>1</v>
      </c>
      <c r="AA1651" s="22" t="s">
        <v>106</v>
      </c>
      <c r="AB1651" s="20">
        <v>2018</v>
      </c>
      <c r="AC1651" s="20" t="s">
        <v>103</v>
      </c>
      <c r="AD1651" s="23" t="s">
        <v>103</v>
      </c>
      <c r="AE1651" s="23" t="s">
        <v>103</v>
      </c>
      <c r="AF1651" s="2">
        <f t="shared" si="25"/>
        <v>87.25</v>
      </c>
    </row>
    <row r="1652" spans="1:32" x14ac:dyDescent="0.35">
      <c r="A1652" s="19" t="s">
        <v>2205</v>
      </c>
      <c r="B1652" s="20" t="s">
        <v>32</v>
      </c>
      <c r="C1652" s="20" t="s">
        <v>20</v>
      </c>
      <c r="D1652" s="20" t="s">
        <v>2008</v>
      </c>
      <c r="E1652" s="20" t="s">
        <v>37</v>
      </c>
      <c r="F1652" s="20"/>
      <c r="G1652" s="20" t="s">
        <v>97</v>
      </c>
      <c r="H1652" s="20" t="s">
        <v>98</v>
      </c>
      <c r="I1652" s="20" t="s">
        <v>99</v>
      </c>
      <c r="J1652" s="39">
        <v>20</v>
      </c>
      <c r="K1652" s="39">
        <v>0</v>
      </c>
      <c r="L1652" s="39" t="s">
        <v>163</v>
      </c>
      <c r="M1652" s="39" t="s">
        <v>123</v>
      </c>
      <c r="N1652" s="39" t="s">
        <v>103</v>
      </c>
      <c r="O1652" s="39">
        <v>81</v>
      </c>
      <c r="P1652" s="39">
        <v>81</v>
      </c>
      <c r="Q1652" s="39" t="s">
        <v>103</v>
      </c>
      <c r="R1652" s="39">
        <v>0</v>
      </c>
      <c r="S1652" s="39">
        <v>880</v>
      </c>
      <c r="T1652" s="39" t="s">
        <v>103</v>
      </c>
      <c r="U1652" s="39" t="s">
        <v>207</v>
      </c>
      <c r="V1652" s="39" t="s">
        <v>99</v>
      </c>
      <c r="W1652" s="39">
        <v>143295</v>
      </c>
      <c r="X1652" s="39">
        <v>80</v>
      </c>
      <c r="Y1652" s="39">
        <v>80</v>
      </c>
      <c r="Z1652" s="21">
        <v>1</v>
      </c>
      <c r="AA1652" s="22">
        <v>9.0909090909090912E-2</v>
      </c>
      <c r="AB1652" s="20">
        <v>2010</v>
      </c>
      <c r="AC1652" s="20" t="s">
        <v>103</v>
      </c>
      <c r="AD1652" s="23" t="s">
        <v>103</v>
      </c>
      <c r="AE1652" s="23" t="s">
        <v>103</v>
      </c>
      <c r="AF1652" s="2">
        <f t="shared" si="25"/>
        <v>81</v>
      </c>
    </row>
    <row r="1653" spans="1:32" x14ac:dyDescent="0.35">
      <c r="A1653" s="19" t="s">
        <v>2206</v>
      </c>
      <c r="B1653" s="20" t="s">
        <v>32</v>
      </c>
      <c r="C1653" s="20" t="s">
        <v>20</v>
      </c>
      <c r="D1653" s="20" t="s">
        <v>2008</v>
      </c>
      <c r="E1653" s="20" t="s">
        <v>50</v>
      </c>
      <c r="F1653" s="20"/>
      <c r="G1653" s="20" t="s">
        <v>97</v>
      </c>
      <c r="H1653" s="20" t="s">
        <v>98</v>
      </c>
      <c r="I1653" s="20" t="s">
        <v>99</v>
      </c>
      <c r="J1653" s="39">
        <v>20</v>
      </c>
      <c r="K1653" s="39">
        <v>0</v>
      </c>
      <c r="L1653" s="39" t="s">
        <v>163</v>
      </c>
      <c r="M1653" s="39" t="s">
        <v>123</v>
      </c>
      <c r="N1653" s="39" t="s">
        <v>103</v>
      </c>
      <c r="O1653" s="39">
        <v>59.93</v>
      </c>
      <c r="P1653" s="39">
        <v>59.93</v>
      </c>
      <c r="Q1653" s="39" t="s">
        <v>103</v>
      </c>
      <c r="R1653" s="39">
        <v>0</v>
      </c>
      <c r="S1653" s="39">
        <v>880</v>
      </c>
      <c r="T1653" s="39" t="s">
        <v>103</v>
      </c>
      <c r="U1653" s="39" t="s">
        <v>158</v>
      </c>
      <c r="V1653" s="39" t="s">
        <v>99</v>
      </c>
      <c r="W1653" s="39">
        <v>999339</v>
      </c>
      <c r="X1653" s="39">
        <v>80</v>
      </c>
      <c r="Y1653" s="39">
        <v>80</v>
      </c>
      <c r="Z1653" s="21">
        <v>1</v>
      </c>
      <c r="AA1653" s="22">
        <v>9.0909090909090912E-2</v>
      </c>
      <c r="AB1653" s="20">
        <v>2010</v>
      </c>
      <c r="AC1653" s="20" t="s">
        <v>103</v>
      </c>
      <c r="AD1653" s="23" t="s">
        <v>103</v>
      </c>
      <c r="AE1653" s="23" t="s">
        <v>103</v>
      </c>
      <c r="AF1653" s="2">
        <f t="shared" si="25"/>
        <v>59.93</v>
      </c>
    </row>
    <row r="1654" spans="1:32" x14ac:dyDescent="0.35">
      <c r="A1654" s="19" t="s">
        <v>2207</v>
      </c>
      <c r="B1654" s="20" t="s">
        <v>32</v>
      </c>
      <c r="C1654" s="20" t="s">
        <v>20</v>
      </c>
      <c r="D1654" s="20" t="s">
        <v>2008</v>
      </c>
      <c r="E1654" s="20" t="s">
        <v>25</v>
      </c>
      <c r="F1654" s="20"/>
      <c r="G1654" s="20" t="s">
        <v>97</v>
      </c>
      <c r="H1654" s="20" t="s">
        <v>98</v>
      </c>
      <c r="I1654" s="20" t="s">
        <v>99</v>
      </c>
      <c r="J1654" s="39">
        <v>20</v>
      </c>
      <c r="K1654" s="39">
        <v>0</v>
      </c>
      <c r="L1654" s="39" t="s">
        <v>163</v>
      </c>
      <c r="M1654" s="39" t="s">
        <v>123</v>
      </c>
      <c r="N1654" s="39" t="s">
        <v>103</v>
      </c>
      <c r="O1654" s="39">
        <v>221.38</v>
      </c>
      <c r="P1654" s="39">
        <v>221.38</v>
      </c>
      <c r="Q1654" s="39" t="s">
        <v>103</v>
      </c>
      <c r="R1654" s="39">
        <v>0</v>
      </c>
      <c r="S1654" s="39">
        <v>880</v>
      </c>
      <c r="T1654" s="39" t="s">
        <v>103</v>
      </c>
      <c r="U1654" s="39" t="s">
        <v>104</v>
      </c>
      <c r="V1654" s="39" t="s">
        <v>99</v>
      </c>
      <c r="W1654" s="39">
        <v>172940</v>
      </c>
      <c r="X1654" s="39">
        <v>80</v>
      </c>
      <c r="Y1654" s="39">
        <v>80</v>
      </c>
      <c r="Z1654" s="21">
        <v>1</v>
      </c>
      <c r="AA1654" s="22">
        <v>9.0909090909090912E-2</v>
      </c>
      <c r="AB1654" s="20">
        <v>2010</v>
      </c>
      <c r="AC1654" s="20" t="s">
        <v>103</v>
      </c>
      <c r="AD1654" s="23" t="s">
        <v>103</v>
      </c>
      <c r="AE1654" s="23" t="s">
        <v>103</v>
      </c>
      <c r="AF1654" s="2">
        <f t="shared" si="25"/>
        <v>221.38</v>
      </c>
    </row>
    <row r="1655" spans="1:32" x14ac:dyDescent="0.35">
      <c r="A1655" s="19" t="s">
        <v>2208</v>
      </c>
      <c r="B1655" s="20" t="s">
        <v>32</v>
      </c>
      <c r="C1655" s="20" t="s">
        <v>20</v>
      </c>
      <c r="D1655" s="20" t="s">
        <v>2008</v>
      </c>
      <c r="E1655" s="20" t="s">
        <v>26</v>
      </c>
      <c r="F1655" s="20"/>
      <c r="G1655" s="20" t="s">
        <v>97</v>
      </c>
      <c r="H1655" s="20" t="s">
        <v>98</v>
      </c>
      <c r="I1655" s="20" t="s">
        <v>99</v>
      </c>
      <c r="J1655" s="39">
        <v>20</v>
      </c>
      <c r="K1655" s="39">
        <v>0</v>
      </c>
      <c r="L1655" s="39" t="s">
        <v>163</v>
      </c>
      <c r="M1655" s="39" t="s">
        <v>123</v>
      </c>
      <c r="N1655" s="39" t="s">
        <v>103</v>
      </c>
      <c r="O1655" s="39">
        <v>79.17</v>
      </c>
      <c r="P1655" s="39">
        <v>79.17</v>
      </c>
      <c r="Q1655" s="39" t="s">
        <v>103</v>
      </c>
      <c r="R1655" s="39">
        <v>0</v>
      </c>
      <c r="S1655" s="39">
        <v>880</v>
      </c>
      <c r="T1655" s="39" t="s">
        <v>103</v>
      </c>
      <c r="U1655" s="39" t="s">
        <v>109</v>
      </c>
      <c r="V1655" s="39" t="s">
        <v>99</v>
      </c>
      <c r="W1655" s="39">
        <v>571000</v>
      </c>
      <c r="X1655" s="39">
        <v>80</v>
      </c>
      <c r="Y1655" s="39">
        <v>80</v>
      </c>
      <c r="Z1655" s="21">
        <v>1</v>
      </c>
      <c r="AA1655" s="22">
        <v>9.0909090909090912E-2</v>
      </c>
      <c r="AB1655" s="20">
        <v>2010</v>
      </c>
      <c r="AC1655" s="20" t="s">
        <v>103</v>
      </c>
      <c r="AD1655" s="23" t="s">
        <v>103</v>
      </c>
      <c r="AE1655" s="23" t="s">
        <v>103</v>
      </c>
      <c r="AF1655" s="2">
        <f t="shared" si="25"/>
        <v>79.17</v>
      </c>
    </row>
    <row r="1656" spans="1:32" x14ac:dyDescent="0.35">
      <c r="A1656" s="19" t="s">
        <v>2209</v>
      </c>
      <c r="B1656" s="20" t="s">
        <v>32</v>
      </c>
      <c r="C1656" s="20" t="s">
        <v>20</v>
      </c>
      <c r="D1656" s="20" t="s">
        <v>2008</v>
      </c>
      <c r="E1656" s="20" t="s">
        <v>50</v>
      </c>
      <c r="F1656" s="20"/>
      <c r="G1656" s="20" t="s">
        <v>97</v>
      </c>
      <c r="H1656" s="20" t="s">
        <v>98</v>
      </c>
      <c r="I1656" s="20" t="s">
        <v>99</v>
      </c>
      <c r="J1656" s="39">
        <v>20</v>
      </c>
      <c r="K1656" s="39">
        <v>0</v>
      </c>
      <c r="L1656" s="39" t="s">
        <v>163</v>
      </c>
      <c r="M1656" s="39" t="s">
        <v>123</v>
      </c>
      <c r="N1656" s="39" t="s">
        <v>103</v>
      </c>
      <c r="O1656" s="39">
        <v>32.35</v>
      </c>
      <c r="P1656" s="39">
        <v>32.35</v>
      </c>
      <c r="Q1656" s="39" t="s">
        <v>103</v>
      </c>
      <c r="R1656" s="39">
        <v>0</v>
      </c>
      <c r="S1656" s="39">
        <v>880</v>
      </c>
      <c r="T1656" s="39" t="s">
        <v>103</v>
      </c>
      <c r="U1656" s="39" t="s">
        <v>158</v>
      </c>
      <c r="V1656" s="39" t="s">
        <v>99</v>
      </c>
      <c r="W1656" s="39">
        <v>92000</v>
      </c>
      <c r="X1656" s="39">
        <v>80</v>
      </c>
      <c r="Y1656" s="39">
        <v>80</v>
      </c>
      <c r="Z1656" s="21">
        <v>1</v>
      </c>
      <c r="AA1656" s="22">
        <v>9.0909090909090912E-2</v>
      </c>
      <c r="AB1656" s="20">
        <v>2010</v>
      </c>
      <c r="AC1656" s="20" t="s">
        <v>103</v>
      </c>
      <c r="AD1656" s="23" t="s">
        <v>103</v>
      </c>
      <c r="AE1656" s="23" t="s">
        <v>103</v>
      </c>
      <c r="AF1656" s="2">
        <f t="shared" si="25"/>
        <v>32.35</v>
      </c>
    </row>
    <row r="1657" spans="1:32" x14ac:dyDescent="0.35">
      <c r="A1657" s="19" t="s">
        <v>2210</v>
      </c>
      <c r="B1657" s="20" t="s">
        <v>32</v>
      </c>
      <c r="C1657" s="20" t="s">
        <v>20</v>
      </c>
      <c r="D1657" s="20" t="s">
        <v>2008</v>
      </c>
      <c r="E1657" s="20" t="s">
        <v>37</v>
      </c>
      <c r="F1657" s="20"/>
      <c r="G1657" s="20" t="s">
        <v>97</v>
      </c>
      <c r="H1657" s="20" t="s">
        <v>98</v>
      </c>
      <c r="I1657" s="20" t="s">
        <v>99</v>
      </c>
      <c r="J1657" s="39">
        <v>20</v>
      </c>
      <c r="K1657" s="39">
        <v>0</v>
      </c>
      <c r="L1657" s="39" t="s">
        <v>163</v>
      </c>
      <c r="M1657" s="39" t="s">
        <v>123</v>
      </c>
      <c r="N1657" s="39" t="s">
        <v>103</v>
      </c>
      <c r="O1657" s="39">
        <v>12</v>
      </c>
      <c r="P1657" s="39">
        <v>12</v>
      </c>
      <c r="Q1657" s="39" t="s">
        <v>103</v>
      </c>
      <c r="R1657" s="39">
        <v>0</v>
      </c>
      <c r="S1657" s="39">
        <v>880</v>
      </c>
      <c r="T1657" s="39" t="s">
        <v>103</v>
      </c>
      <c r="U1657" s="39" t="s">
        <v>207</v>
      </c>
      <c r="V1657" s="39" t="s">
        <v>99</v>
      </c>
      <c r="W1657" s="39">
        <v>11700</v>
      </c>
      <c r="X1657" s="39">
        <v>80</v>
      </c>
      <c r="Y1657" s="39">
        <v>80</v>
      </c>
      <c r="Z1657" s="21">
        <v>1</v>
      </c>
      <c r="AA1657" s="22">
        <v>9.0909090909090912E-2</v>
      </c>
      <c r="AB1657" s="20">
        <v>2011</v>
      </c>
      <c r="AC1657" s="20" t="s">
        <v>103</v>
      </c>
      <c r="AD1657" s="23" t="s">
        <v>103</v>
      </c>
      <c r="AE1657" s="23" t="s">
        <v>103</v>
      </c>
      <c r="AF1657" s="2">
        <f t="shared" si="25"/>
        <v>12</v>
      </c>
    </row>
    <row r="1658" spans="1:32" x14ac:dyDescent="0.35">
      <c r="A1658" s="19" t="s">
        <v>2211</v>
      </c>
      <c r="B1658" s="20" t="s">
        <v>32</v>
      </c>
      <c r="C1658" s="20" t="s">
        <v>20</v>
      </c>
      <c r="D1658" s="20" t="s">
        <v>2008</v>
      </c>
      <c r="E1658" s="20" t="s">
        <v>37</v>
      </c>
      <c r="F1658" s="20"/>
      <c r="G1658" s="20" t="s">
        <v>97</v>
      </c>
      <c r="H1658" s="20" t="s">
        <v>98</v>
      </c>
      <c r="I1658" s="20" t="s">
        <v>99</v>
      </c>
      <c r="J1658" s="39">
        <v>20</v>
      </c>
      <c r="K1658" s="39">
        <v>0</v>
      </c>
      <c r="L1658" s="39" t="s">
        <v>163</v>
      </c>
      <c r="M1658" s="39" t="s">
        <v>123</v>
      </c>
      <c r="N1658" s="39" t="s">
        <v>103</v>
      </c>
      <c r="O1658" s="39">
        <v>99.99</v>
      </c>
      <c r="P1658" s="39">
        <v>99.99</v>
      </c>
      <c r="Q1658" s="39" t="s">
        <v>103</v>
      </c>
      <c r="R1658" s="39" t="s">
        <v>103</v>
      </c>
      <c r="S1658" s="39" t="s">
        <v>103</v>
      </c>
      <c r="T1658" s="39" t="s">
        <v>103</v>
      </c>
      <c r="U1658" s="39" t="s">
        <v>207</v>
      </c>
      <c r="V1658" s="39" t="s">
        <v>99</v>
      </c>
      <c r="W1658" s="39">
        <v>14020</v>
      </c>
      <c r="X1658" s="39">
        <v>2</v>
      </c>
      <c r="Y1658" s="39">
        <v>2</v>
      </c>
      <c r="Z1658" s="21">
        <v>1</v>
      </c>
      <c r="AA1658" s="22" t="s">
        <v>106</v>
      </c>
      <c r="AB1658" s="20">
        <v>2011</v>
      </c>
      <c r="AC1658" s="20" t="s">
        <v>103</v>
      </c>
      <c r="AD1658" s="23" t="s">
        <v>103</v>
      </c>
      <c r="AE1658" s="23" t="s">
        <v>103</v>
      </c>
      <c r="AF1658" s="2">
        <f t="shared" si="25"/>
        <v>99.99</v>
      </c>
    </row>
    <row r="1659" spans="1:32" x14ac:dyDescent="0.35">
      <c r="A1659" s="19" t="s">
        <v>2212</v>
      </c>
      <c r="B1659" s="20" t="s">
        <v>32</v>
      </c>
      <c r="C1659" s="20" t="s">
        <v>20</v>
      </c>
      <c r="D1659" s="20" t="s">
        <v>2008</v>
      </c>
      <c r="E1659" s="20" t="s">
        <v>25</v>
      </c>
      <c r="F1659" s="20"/>
      <c r="G1659" s="20" t="s">
        <v>97</v>
      </c>
      <c r="H1659" s="20" t="s">
        <v>98</v>
      </c>
      <c r="I1659" s="20" t="s">
        <v>99</v>
      </c>
      <c r="J1659" s="39">
        <v>20</v>
      </c>
      <c r="K1659" s="39">
        <v>0</v>
      </c>
      <c r="L1659" s="39" t="s">
        <v>163</v>
      </c>
      <c r="M1659" s="39" t="s">
        <v>123</v>
      </c>
      <c r="N1659" s="39" t="s">
        <v>103</v>
      </c>
      <c r="O1659" s="39">
        <v>119.9</v>
      </c>
      <c r="P1659" s="39">
        <v>119.9</v>
      </c>
      <c r="Q1659" s="39" t="s">
        <v>103</v>
      </c>
      <c r="R1659" s="39" t="s">
        <v>103</v>
      </c>
      <c r="S1659" s="39" t="s">
        <v>103</v>
      </c>
      <c r="T1659" s="39" t="s">
        <v>103</v>
      </c>
      <c r="U1659" s="39" t="s">
        <v>104</v>
      </c>
      <c r="V1659" s="39" t="s">
        <v>99</v>
      </c>
      <c r="W1659" s="39">
        <v>43000</v>
      </c>
      <c r="X1659" s="39">
        <v>16</v>
      </c>
      <c r="Y1659" s="39">
        <v>16</v>
      </c>
      <c r="Z1659" s="21">
        <v>1</v>
      </c>
      <c r="AA1659" s="22" t="s">
        <v>106</v>
      </c>
      <c r="AB1659" s="20">
        <v>2011</v>
      </c>
      <c r="AC1659" s="20" t="s">
        <v>103</v>
      </c>
      <c r="AD1659" s="23" t="s">
        <v>103</v>
      </c>
      <c r="AE1659" s="23" t="s">
        <v>103</v>
      </c>
      <c r="AF1659" s="2">
        <f t="shared" si="25"/>
        <v>119.9</v>
      </c>
    </row>
    <row r="1660" spans="1:32" x14ac:dyDescent="0.35">
      <c r="A1660" s="19" t="s">
        <v>2213</v>
      </c>
      <c r="B1660" s="20" t="s">
        <v>32</v>
      </c>
      <c r="C1660" s="20" t="s">
        <v>20</v>
      </c>
      <c r="D1660" s="20" t="s">
        <v>2008</v>
      </c>
      <c r="E1660" s="20" t="s">
        <v>26</v>
      </c>
      <c r="F1660" s="20"/>
      <c r="G1660" s="20" t="s">
        <v>97</v>
      </c>
      <c r="H1660" s="20" t="s">
        <v>98</v>
      </c>
      <c r="I1660" s="20" t="s">
        <v>99</v>
      </c>
      <c r="J1660" s="39">
        <v>20</v>
      </c>
      <c r="K1660" s="39">
        <v>0</v>
      </c>
      <c r="L1660" s="39" t="s">
        <v>163</v>
      </c>
      <c r="M1660" s="39" t="s">
        <v>123</v>
      </c>
      <c r="N1660" s="39" t="s">
        <v>103</v>
      </c>
      <c r="O1660" s="39">
        <v>69</v>
      </c>
      <c r="P1660" s="39">
        <v>69</v>
      </c>
      <c r="Q1660" s="39" t="s">
        <v>103</v>
      </c>
      <c r="R1660" s="39" t="s">
        <v>103</v>
      </c>
      <c r="S1660" s="39" t="s">
        <v>103</v>
      </c>
      <c r="T1660" s="39" t="s">
        <v>103</v>
      </c>
      <c r="U1660" s="39" t="s">
        <v>109</v>
      </c>
      <c r="V1660" s="39" t="s">
        <v>99</v>
      </c>
      <c r="W1660" s="39">
        <v>415760</v>
      </c>
      <c r="X1660" s="39">
        <v>90</v>
      </c>
      <c r="Y1660" s="39">
        <v>90</v>
      </c>
      <c r="Z1660" s="21">
        <v>1</v>
      </c>
      <c r="AA1660" s="22" t="s">
        <v>106</v>
      </c>
      <c r="AB1660" s="20">
        <v>2011</v>
      </c>
      <c r="AC1660" s="20" t="s">
        <v>103</v>
      </c>
      <c r="AD1660" s="23" t="s">
        <v>103</v>
      </c>
      <c r="AE1660" s="23" t="s">
        <v>103</v>
      </c>
      <c r="AF1660" s="2">
        <f t="shared" si="25"/>
        <v>69</v>
      </c>
    </row>
    <row r="1661" spans="1:32" x14ac:dyDescent="0.35">
      <c r="A1661" s="19" t="s">
        <v>2214</v>
      </c>
      <c r="B1661" s="20" t="s">
        <v>32</v>
      </c>
      <c r="C1661" s="20" t="s">
        <v>20</v>
      </c>
      <c r="D1661" s="20" t="s">
        <v>2008</v>
      </c>
      <c r="E1661" s="20" t="s">
        <v>26</v>
      </c>
      <c r="F1661" s="20"/>
      <c r="G1661" s="20" t="s">
        <v>97</v>
      </c>
      <c r="H1661" s="20" t="s">
        <v>98</v>
      </c>
      <c r="I1661" s="20" t="s">
        <v>99</v>
      </c>
      <c r="J1661" s="39">
        <v>20</v>
      </c>
      <c r="K1661" s="39">
        <v>0</v>
      </c>
      <c r="L1661" s="39" t="s">
        <v>163</v>
      </c>
      <c r="M1661" s="39" t="s">
        <v>123</v>
      </c>
      <c r="N1661" s="39" t="s">
        <v>103</v>
      </c>
      <c r="O1661" s="39">
        <v>37.25</v>
      </c>
      <c r="P1661" s="39">
        <v>37.25</v>
      </c>
      <c r="Q1661" s="39" t="s">
        <v>103</v>
      </c>
      <c r="R1661" s="39" t="s">
        <v>103</v>
      </c>
      <c r="S1661" s="39" t="s">
        <v>103</v>
      </c>
      <c r="T1661" s="39" t="s">
        <v>103</v>
      </c>
      <c r="U1661" s="39" t="s">
        <v>109</v>
      </c>
      <c r="V1661" s="39" t="s">
        <v>99</v>
      </c>
      <c r="W1661" s="39">
        <v>165600</v>
      </c>
      <c r="X1661" s="39">
        <v>36</v>
      </c>
      <c r="Y1661" s="39">
        <v>36</v>
      </c>
      <c r="Z1661" s="21">
        <v>1</v>
      </c>
      <c r="AA1661" s="22" t="s">
        <v>106</v>
      </c>
      <c r="AB1661" s="20">
        <v>2012</v>
      </c>
      <c r="AC1661" s="20" t="s">
        <v>103</v>
      </c>
      <c r="AD1661" s="23" t="s">
        <v>103</v>
      </c>
      <c r="AE1661" s="23" t="s">
        <v>103</v>
      </c>
      <c r="AF1661" s="2">
        <f t="shared" si="25"/>
        <v>37.25</v>
      </c>
    </row>
    <row r="1662" spans="1:32" x14ac:dyDescent="0.35">
      <c r="A1662" s="19" t="s">
        <v>2215</v>
      </c>
      <c r="B1662" s="20" t="s">
        <v>32</v>
      </c>
      <c r="C1662" s="20" t="s">
        <v>20</v>
      </c>
      <c r="D1662" s="20" t="s">
        <v>2008</v>
      </c>
      <c r="E1662" s="20" t="s">
        <v>50</v>
      </c>
      <c r="F1662" s="20"/>
      <c r="G1662" s="20" t="s">
        <v>97</v>
      </c>
      <c r="H1662" s="20" t="s">
        <v>98</v>
      </c>
      <c r="I1662" s="20" t="s">
        <v>99</v>
      </c>
      <c r="J1662" s="39">
        <v>20</v>
      </c>
      <c r="K1662" s="39">
        <v>0</v>
      </c>
      <c r="L1662" s="39" t="s">
        <v>163</v>
      </c>
      <c r="M1662" s="39" t="s">
        <v>123</v>
      </c>
      <c r="N1662" s="39" t="s">
        <v>103</v>
      </c>
      <c r="O1662" s="39">
        <v>47.85</v>
      </c>
      <c r="P1662" s="39">
        <v>47.85</v>
      </c>
      <c r="Q1662" s="39" t="s">
        <v>103</v>
      </c>
      <c r="R1662" s="39" t="s">
        <v>103</v>
      </c>
      <c r="S1662" s="39" t="s">
        <v>103</v>
      </c>
      <c r="T1662" s="39" t="s">
        <v>103</v>
      </c>
      <c r="U1662" s="39" t="s">
        <v>158</v>
      </c>
      <c r="V1662" s="39" t="s">
        <v>99</v>
      </c>
      <c r="W1662" s="39">
        <v>679930</v>
      </c>
      <c r="X1662" s="39">
        <v>101.98</v>
      </c>
      <c r="Y1662" s="39">
        <v>101.98</v>
      </c>
      <c r="Z1662" s="21">
        <v>1</v>
      </c>
      <c r="AA1662" s="22" t="s">
        <v>106</v>
      </c>
      <c r="AB1662" s="20">
        <v>2013</v>
      </c>
      <c r="AC1662" s="20" t="s">
        <v>103</v>
      </c>
      <c r="AD1662" s="23" t="s">
        <v>103</v>
      </c>
      <c r="AE1662" s="23" t="s">
        <v>103</v>
      </c>
      <c r="AF1662" s="2">
        <f t="shared" si="25"/>
        <v>47.85</v>
      </c>
    </row>
    <row r="1663" spans="1:32" x14ac:dyDescent="0.35">
      <c r="A1663" s="19" t="s">
        <v>2216</v>
      </c>
      <c r="B1663" s="20" t="s">
        <v>32</v>
      </c>
      <c r="C1663" s="20" t="s">
        <v>20</v>
      </c>
      <c r="D1663" s="20" t="s">
        <v>2008</v>
      </c>
      <c r="E1663" s="20" t="s">
        <v>50</v>
      </c>
      <c r="F1663" s="20"/>
      <c r="G1663" s="20" t="s">
        <v>97</v>
      </c>
      <c r="H1663" s="20" t="s">
        <v>98</v>
      </c>
      <c r="I1663" s="20" t="s">
        <v>99</v>
      </c>
      <c r="J1663" s="39">
        <v>20</v>
      </c>
      <c r="K1663" s="39">
        <v>0</v>
      </c>
      <c r="L1663" s="39" t="s">
        <v>163</v>
      </c>
      <c r="M1663" s="39" t="s">
        <v>123</v>
      </c>
      <c r="N1663" s="39" t="s">
        <v>103</v>
      </c>
      <c r="O1663" s="39">
        <v>56.55</v>
      </c>
      <c r="P1663" s="39">
        <v>56.55</v>
      </c>
      <c r="Q1663" s="39" t="s">
        <v>103</v>
      </c>
      <c r="R1663" s="39" t="s">
        <v>103</v>
      </c>
      <c r="S1663" s="39" t="s">
        <v>103</v>
      </c>
      <c r="T1663" s="39" t="s">
        <v>103</v>
      </c>
      <c r="U1663" s="39" t="s">
        <v>158</v>
      </c>
      <c r="V1663" s="39" t="s">
        <v>99</v>
      </c>
      <c r="W1663" s="39">
        <v>1278060</v>
      </c>
      <c r="X1663" s="39">
        <v>240.15</v>
      </c>
      <c r="Y1663" s="39">
        <v>240.15</v>
      </c>
      <c r="Z1663" s="21">
        <v>1</v>
      </c>
      <c r="AA1663" s="22" t="s">
        <v>106</v>
      </c>
      <c r="AB1663" s="20">
        <v>2016</v>
      </c>
      <c r="AC1663" s="20" t="s">
        <v>103</v>
      </c>
      <c r="AD1663" s="23" t="s">
        <v>103</v>
      </c>
      <c r="AE1663" s="23" t="s">
        <v>103</v>
      </c>
      <c r="AF1663" s="2">
        <f t="shared" si="25"/>
        <v>56.55</v>
      </c>
    </row>
    <row r="1664" spans="1:32" x14ac:dyDescent="0.35">
      <c r="A1664" s="19" t="s">
        <v>2217</v>
      </c>
      <c r="B1664" s="20" t="s">
        <v>32</v>
      </c>
      <c r="C1664" s="20" t="s">
        <v>20</v>
      </c>
      <c r="D1664" s="20" t="s">
        <v>2008</v>
      </c>
      <c r="E1664" s="20" t="s">
        <v>37</v>
      </c>
      <c r="F1664" s="20"/>
      <c r="G1664" s="20" t="s">
        <v>97</v>
      </c>
      <c r="H1664" s="20" t="s">
        <v>98</v>
      </c>
      <c r="I1664" s="20" t="s">
        <v>99</v>
      </c>
      <c r="J1664" s="39">
        <v>20</v>
      </c>
      <c r="K1664" s="39">
        <v>0</v>
      </c>
      <c r="L1664" s="39" t="s">
        <v>163</v>
      </c>
      <c r="M1664" s="39" t="s">
        <v>123</v>
      </c>
      <c r="N1664" s="39" t="s">
        <v>103</v>
      </c>
      <c r="O1664" s="39">
        <v>77</v>
      </c>
      <c r="P1664" s="39">
        <v>77</v>
      </c>
      <c r="Q1664" s="39" t="s">
        <v>103</v>
      </c>
      <c r="R1664" s="39" t="s">
        <v>103</v>
      </c>
      <c r="S1664" s="39" t="s">
        <v>103</v>
      </c>
      <c r="T1664" s="39" t="s">
        <v>103</v>
      </c>
      <c r="U1664" s="39" t="s">
        <v>207</v>
      </c>
      <c r="V1664" s="39" t="s">
        <v>99</v>
      </c>
      <c r="W1664" s="39">
        <v>29000</v>
      </c>
      <c r="X1664" s="39">
        <v>4</v>
      </c>
      <c r="Y1664" s="39">
        <v>4</v>
      </c>
      <c r="Z1664" s="21">
        <v>1</v>
      </c>
      <c r="AA1664" s="22" t="s">
        <v>106</v>
      </c>
      <c r="AB1664" s="20">
        <v>2016</v>
      </c>
      <c r="AC1664" s="20" t="s">
        <v>103</v>
      </c>
      <c r="AD1664" s="23" t="s">
        <v>103</v>
      </c>
      <c r="AE1664" s="23" t="s">
        <v>103</v>
      </c>
      <c r="AF1664" s="2">
        <f t="shared" si="25"/>
        <v>77</v>
      </c>
    </row>
    <row r="1665" spans="1:32" x14ac:dyDescent="0.35">
      <c r="A1665" s="19" t="s">
        <v>2218</v>
      </c>
      <c r="B1665" s="20" t="s">
        <v>32</v>
      </c>
      <c r="C1665" s="20" t="s">
        <v>20</v>
      </c>
      <c r="D1665" s="20" t="s">
        <v>2008</v>
      </c>
      <c r="E1665" s="20" t="s">
        <v>50</v>
      </c>
      <c r="F1665" s="20"/>
      <c r="G1665" s="20" t="s">
        <v>97</v>
      </c>
      <c r="H1665" s="20" t="s">
        <v>98</v>
      </c>
      <c r="I1665" s="20" t="s">
        <v>99</v>
      </c>
      <c r="J1665" s="39">
        <v>20</v>
      </c>
      <c r="K1665" s="39">
        <v>0</v>
      </c>
      <c r="L1665" s="39" t="s">
        <v>163</v>
      </c>
      <c r="M1665" s="39" t="s">
        <v>123</v>
      </c>
      <c r="N1665" s="39" t="s">
        <v>103</v>
      </c>
      <c r="O1665" s="39">
        <v>46.53</v>
      </c>
      <c r="P1665" s="39">
        <v>46.53</v>
      </c>
      <c r="Q1665" s="39" t="s">
        <v>103</v>
      </c>
      <c r="R1665" s="39" t="s">
        <v>103</v>
      </c>
      <c r="S1665" s="39" t="s">
        <v>103</v>
      </c>
      <c r="T1665" s="39" t="s">
        <v>103</v>
      </c>
      <c r="U1665" s="39" t="s">
        <v>158</v>
      </c>
      <c r="V1665" s="39" t="s">
        <v>99</v>
      </c>
      <c r="W1665" s="39">
        <v>448200</v>
      </c>
      <c r="X1665" s="39">
        <v>79.8</v>
      </c>
      <c r="Y1665" s="39">
        <v>79.8</v>
      </c>
      <c r="Z1665" s="21">
        <v>1</v>
      </c>
      <c r="AA1665" s="22" t="s">
        <v>106</v>
      </c>
      <c r="AB1665" s="20">
        <v>2016</v>
      </c>
      <c r="AC1665" s="20" t="s">
        <v>103</v>
      </c>
      <c r="AD1665" s="23" t="s">
        <v>103</v>
      </c>
      <c r="AE1665" s="23" t="s">
        <v>103</v>
      </c>
      <c r="AF1665" s="2">
        <f t="shared" si="25"/>
        <v>46.53</v>
      </c>
    </row>
    <row r="1666" spans="1:32" x14ac:dyDescent="0.35">
      <c r="A1666" s="19" t="s">
        <v>2219</v>
      </c>
      <c r="B1666" s="20" t="s">
        <v>32</v>
      </c>
      <c r="C1666" s="20" t="s">
        <v>20</v>
      </c>
      <c r="D1666" s="20" t="s">
        <v>2008</v>
      </c>
      <c r="E1666" s="20" t="s">
        <v>51</v>
      </c>
      <c r="F1666" s="20"/>
      <c r="G1666" s="20" t="s">
        <v>97</v>
      </c>
      <c r="H1666" s="20" t="s">
        <v>98</v>
      </c>
      <c r="I1666" s="20" t="s">
        <v>99</v>
      </c>
      <c r="J1666" s="39">
        <v>20</v>
      </c>
      <c r="K1666" s="39">
        <v>0</v>
      </c>
      <c r="L1666" s="39" t="s">
        <v>163</v>
      </c>
      <c r="M1666" s="39" t="s">
        <v>123</v>
      </c>
      <c r="N1666" s="39" t="s">
        <v>103</v>
      </c>
      <c r="O1666" s="39">
        <v>48.5</v>
      </c>
      <c r="P1666" s="39">
        <v>48.5</v>
      </c>
      <c r="Q1666" s="39" t="s">
        <v>103</v>
      </c>
      <c r="R1666" s="39" t="s">
        <v>103</v>
      </c>
      <c r="S1666" s="39" t="s">
        <v>103</v>
      </c>
      <c r="T1666" s="39" t="s">
        <v>103</v>
      </c>
      <c r="U1666" s="39" t="s">
        <v>121</v>
      </c>
      <c r="V1666" s="39" t="s">
        <v>99</v>
      </c>
      <c r="W1666" s="39">
        <v>108400</v>
      </c>
      <c r="X1666" s="39">
        <v>40</v>
      </c>
      <c r="Y1666" s="39">
        <v>40</v>
      </c>
      <c r="Z1666" s="21">
        <v>1</v>
      </c>
      <c r="AA1666" s="22" t="s">
        <v>106</v>
      </c>
      <c r="AB1666" s="20">
        <v>2016</v>
      </c>
      <c r="AC1666" s="20" t="s">
        <v>103</v>
      </c>
      <c r="AD1666" s="23" t="s">
        <v>103</v>
      </c>
      <c r="AE1666" s="23" t="s">
        <v>103</v>
      </c>
      <c r="AF1666" s="2">
        <f t="shared" si="25"/>
        <v>48.5</v>
      </c>
    </row>
    <row r="1667" spans="1:32" x14ac:dyDescent="0.35">
      <c r="A1667" s="19" t="s">
        <v>2220</v>
      </c>
      <c r="B1667" s="20" t="s">
        <v>32</v>
      </c>
      <c r="C1667" s="20" t="s">
        <v>20</v>
      </c>
      <c r="D1667" s="20" t="s">
        <v>2008</v>
      </c>
      <c r="E1667" s="20" t="s">
        <v>25</v>
      </c>
      <c r="F1667" s="20"/>
      <c r="G1667" s="20" t="s">
        <v>97</v>
      </c>
      <c r="H1667" s="20" t="s">
        <v>98</v>
      </c>
      <c r="I1667" s="20" t="s">
        <v>99</v>
      </c>
      <c r="J1667" s="39">
        <v>20</v>
      </c>
      <c r="K1667" s="39">
        <v>0</v>
      </c>
      <c r="L1667" s="39" t="s">
        <v>163</v>
      </c>
      <c r="M1667" s="39" t="s">
        <v>123</v>
      </c>
      <c r="N1667" s="39" t="s">
        <v>103</v>
      </c>
      <c r="O1667" s="39">
        <v>47.9</v>
      </c>
      <c r="P1667" s="39">
        <v>47.9</v>
      </c>
      <c r="Q1667" s="39" t="s">
        <v>103</v>
      </c>
      <c r="R1667" s="39" t="s">
        <v>103</v>
      </c>
      <c r="S1667" s="39" t="s">
        <v>103</v>
      </c>
      <c r="T1667" s="39" t="s">
        <v>103</v>
      </c>
      <c r="U1667" s="39" t="s">
        <v>104</v>
      </c>
      <c r="V1667" s="39" t="s">
        <v>99</v>
      </c>
      <c r="W1667" s="39">
        <v>415000</v>
      </c>
      <c r="X1667" s="39">
        <v>144</v>
      </c>
      <c r="Y1667" s="39">
        <v>144</v>
      </c>
      <c r="Z1667" s="21">
        <v>1</v>
      </c>
      <c r="AA1667" s="22" t="s">
        <v>106</v>
      </c>
      <c r="AB1667" s="20">
        <v>2016</v>
      </c>
      <c r="AC1667" s="20" t="s">
        <v>103</v>
      </c>
      <c r="AD1667" s="23" t="s">
        <v>103</v>
      </c>
      <c r="AE1667" s="23" t="s">
        <v>103</v>
      </c>
      <c r="AF1667" s="2">
        <f t="shared" ref="AF1667:AF1730" si="26">IF(ISBLANK(P1667), NA(), P1667)</f>
        <v>47.9</v>
      </c>
    </row>
    <row r="1668" spans="1:32" x14ac:dyDescent="0.35">
      <c r="A1668" s="19" t="s">
        <v>2221</v>
      </c>
      <c r="B1668" s="20" t="s">
        <v>32</v>
      </c>
      <c r="C1668" s="20" t="s">
        <v>20</v>
      </c>
      <c r="D1668" s="20" t="s">
        <v>2008</v>
      </c>
      <c r="E1668" s="20" t="s">
        <v>26</v>
      </c>
      <c r="F1668" s="20"/>
      <c r="G1668" s="20" t="s">
        <v>97</v>
      </c>
      <c r="H1668" s="20" t="s">
        <v>98</v>
      </c>
      <c r="I1668" s="20" t="s">
        <v>99</v>
      </c>
      <c r="J1668" s="39">
        <v>20</v>
      </c>
      <c r="K1668" s="39">
        <v>0</v>
      </c>
      <c r="L1668" s="39" t="s">
        <v>163</v>
      </c>
      <c r="M1668" s="39" t="s">
        <v>123</v>
      </c>
      <c r="N1668" s="39" t="s">
        <v>103</v>
      </c>
      <c r="O1668" s="39">
        <v>37.799999999999997</v>
      </c>
      <c r="P1668" s="39">
        <v>37.799999999999997</v>
      </c>
      <c r="Q1668" s="39" t="s">
        <v>103</v>
      </c>
      <c r="R1668" s="39" t="s">
        <v>103</v>
      </c>
      <c r="S1668" s="39" t="s">
        <v>103</v>
      </c>
      <c r="T1668" s="39" t="s">
        <v>103</v>
      </c>
      <c r="U1668" s="39" t="s">
        <v>109</v>
      </c>
      <c r="V1668" s="39" t="s">
        <v>99</v>
      </c>
      <c r="W1668" s="39">
        <v>573000</v>
      </c>
      <c r="X1668" s="39">
        <v>126</v>
      </c>
      <c r="Y1668" s="39">
        <v>126</v>
      </c>
      <c r="Z1668" s="21">
        <v>1</v>
      </c>
      <c r="AA1668" s="22" t="s">
        <v>106</v>
      </c>
      <c r="AB1668" s="20">
        <v>2016</v>
      </c>
      <c r="AC1668" s="20" t="s">
        <v>103</v>
      </c>
      <c r="AD1668" s="23" t="s">
        <v>103</v>
      </c>
      <c r="AE1668" s="23" t="s">
        <v>103</v>
      </c>
      <c r="AF1668" s="2">
        <f t="shared" si="26"/>
        <v>37.799999999999997</v>
      </c>
    </row>
    <row r="1669" spans="1:32" x14ac:dyDescent="0.35">
      <c r="A1669" s="19" t="s">
        <v>2222</v>
      </c>
      <c r="B1669" s="20" t="s">
        <v>32</v>
      </c>
      <c r="C1669" s="20" t="s">
        <v>20</v>
      </c>
      <c r="D1669" s="20" t="s">
        <v>2008</v>
      </c>
      <c r="E1669" s="20" t="s">
        <v>47</v>
      </c>
      <c r="F1669" s="20" t="s">
        <v>42</v>
      </c>
      <c r="G1669" s="20" t="s">
        <v>112</v>
      </c>
      <c r="H1669" s="20" t="s">
        <v>98</v>
      </c>
      <c r="I1669" s="20" t="s">
        <v>99</v>
      </c>
      <c r="J1669" s="39">
        <v>20</v>
      </c>
      <c r="K1669" s="39">
        <v>0</v>
      </c>
      <c r="L1669" s="39" t="s">
        <v>163</v>
      </c>
      <c r="M1669" s="39" t="s">
        <v>99</v>
      </c>
      <c r="N1669" s="39" t="s">
        <v>2223</v>
      </c>
      <c r="O1669" s="39" t="s">
        <v>103</v>
      </c>
      <c r="P1669" s="39" t="s">
        <v>103</v>
      </c>
      <c r="Q1669" s="39" t="s">
        <v>103</v>
      </c>
      <c r="R1669" s="39" t="s">
        <v>103</v>
      </c>
      <c r="S1669" s="39">
        <v>100</v>
      </c>
      <c r="T1669" s="39">
        <v>100</v>
      </c>
      <c r="U1669" s="39" t="s">
        <v>611</v>
      </c>
      <c r="V1669" s="39" t="s">
        <v>99</v>
      </c>
      <c r="W1669" s="39">
        <v>100</v>
      </c>
      <c r="X1669" s="39">
        <v>100</v>
      </c>
      <c r="Y1669" s="39">
        <v>100</v>
      </c>
      <c r="Z1669" s="21">
        <v>1</v>
      </c>
      <c r="AA1669" s="22">
        <v>1</v>
      </c>
      <c r="AB1669" s="20">
        <v>2021</v>
      </c>
      <c r="AC1669" s="20">
        <v>2021</v>
      </c>
      <c r="AD1669" s="23" t="s">
        <v>103</v>
      </c>
      <c r="AE1669" s="23">
        <v>45657</v>
      </c>
      <c r="AF1669" s="2" t="str">
        <f t="shared" si="26"/>
        <v/>
      </c>
    </row>
    <row r="1670" spans="1:32" x14ac:dyDescent="0.35">
      <c r="A1670" s="19" t="s">
        <v>2224</v>
      </c>
      <c r="B1670" s="20" t="s">
        <v>32</v>
      </c>
      <c r="C1670" s="20" t="s">
        <v>23</v>
      </c>
      <c r="D1670" s="20" t="s">
        <v>2008</v>
      </c>
      <c r="E1670" s="20" t="s">
        <v>25</v>
      </c>
      <c r="F1670" s="20"/>
      <c r="G1670" s="20" t="s">
        <v>112</v>
      </c>
      <c r="H1670" s="20" t="s">
        <v>99</v>
      </c>
      <c r="I1670" s="20" t="s">
        <v>99</v>
      </c>
      <c r="J1670" s="39">
        <v>20</v>
      </c>
      <c r="K1670" s="39">
        <v>0</v>
      </c>
      <c r="L1670" s="39" t="s">
        <v>163</v>
      </c>
      <c r="M1670" s="39" t="s">
        <v>123</v>
      </c>
      <c r="N1670" s="39" t="s">
        <v>2225</v>
      </c>
      <c r="O1670" s="39" t="s">
        <v>103</v>
      </c>
      <c r="P1670" s="41" t="s">
        <v>103</v>
      </c>
      <c r="Q1670" s="39" t="s">
        <v>103</v>
      </c>
      <c r="R1670" s="39" t="s">
        <v>103</v>
      </c>
      <c r="S1670" s="39" t="s">
        <v>103</v>
      </c>
      <c r="T1670" s="39" t="s">
        <v>103</v>
      </c>
      <c r="U1670" s="39" t="s">
        <v>104</v>
      </c>
      <c r="V1670" s="39" t="s">
        <v>99</v>
      </c>
      <c r="W1670" s="39">
        <v>0</v>
      </c>
      <c r="X1670" s="39">
        <v>199</v>
      </c>
      <c r="Y1670" s="39">
        <v>199</v>
      </c>
      <c r="Z1670" s="22">
        <v>1</v>
      </c>
      <c r="AA1670" s="22" t="s">
        <v>106</v>
      </c>
      <c r="AB1670" s="20">
        <v>2018</v>
      </c>
      <c r="AC1670" s="20" t="s">
        <v>103</v>
      </c>
      <c r="AD1670" s="23" t="s">
        <v>103</v>
      </c>
      <c r="AE1670" s="23" t="s">
        <v>103</v>
      </c>
      <c r="AF1670" s="2" t="str">
        <f t="shared" si="26"/>
        <v/>
      </c>
    </row>
    <row r="1671" spans="1:32" x14ac:dyDescent="0.35">
      <c r="A1671" s="19" t="s">
        <v>2226</v>
      </c>
      <c r="B1671" s="20" t="s">
        <v>32</v>
      </c>
      <c r="C1671" s="20" t="s">
        <v>2227</v>
      </c>
      <c r="D1671" s="20" t="s">
        <v>2227</v>
      </c>
      <c r="E1671" s="20" t="s">
        <v>26</v>
      </c>
      <c r="F1671" s="20"/>
      <c r="G1671" s="20" t="s">
        <v>97</v>
      </c>
      <c r="H1671" s="20" t="s">
        <v>98</v>
      </c>
      <c r="I1671" s="20" t="s">
        <v>99</v>
      </c>
      <c r="J1671" s="39">
        <v>15</v>
      </c>
      <c r="K1671" s="39">
        <v>0</v>
      </c>
      <c r="L1671" s="39" t="s">
        <v>2228</v>
      </c>
      <c r="M1671" s="39" t="s">
        <v>123</v>
      </c>
      <c r="N1671" s="39" t="s">
        <v>103</v>
      </c>
      <c r="O1671" s="39">
        <v>469</v>
      </c>
      <c r="P1671" s="39">
        <v>56.664411366711775</v>
      </c>
      <c r="Q1671" s="39" t="s">
        <v>103</v>
      </c>
      <c r="R1671" s="39" t="s">
        <v>103</v>
      </c>
      <c r="S1671" s="39" t="s">
        <v>103</v>
      </c>
      <c r="T1671" s="39" t="s">
        <v>103</v>
      </c>
      <c r="U1671" s="39" t="s">
        <v>109</v>
      </c>
      <c r="V1671" s="39" t="s">
        <v>99</v>
      </c>
      <c r="W1671" s="39">
        <v>0</v>
      </c>
      <c r="X1671" s="39">
        <v>200</v>
      </c>
      <c r="Y1671" s="39">
        <v>200</v>
      </c>
      <c r="Z1671" s="21">
        <v>1</v>
      </c>
      <c r="AA1671" s="22" t="s">
        <v>106</v>
      </c>
      <c r="AB1671" s="20">
        <v>2004</v>
      </c>
      <c r="AC1671" s="20" t="s">
        <v>103</v>
      </c>
      <c r="AD1671" s="23" t="s">
        <v>103</v>
      </c>
      <c r="AE1671" s="23" t="s">
        <v>103</v>
      </c>
      <c r="AF1671" s="2">
        <f t="shared" si="26"/>
        <v>56.664411366711775</v>
      </c>
    </row>
    <row r="1672" spans="1:32" x14ac:dyDescent="0.35">
      <c r="A1672" s="19" t="s">
        <v>2229</v>
      </c>
      <c r="B1672" s="20" t="s">
        <v>32</v>
      </c>
      <c r="C1672" s="20" t="s">
        <v>2227</v>
      </c>
      <c r="D1672" s="20" t="s">
        <v>2227</v>
      </c>
      <c r="E1672" s="20" t="s">
        <v>26</v>
      </c>
      <c r="F1672" s="20"/>
      <c r="G1672" s="20" t="s">
        <v>97</v>
      </c>
      <c r="H1672" s="20" t="s">
        <v>98</v>
      </c>
      <c r="I1672" s="20" t="s">
        <v>99</v>
      </c>
      <c r="J1672" s="39">
        <v>15</v>
      </c>
      <c r="K1672" s="39">
        <v>0</v>
      </c>
      <c r="L1672" s="39" t="s">
        <v>2228</v>
      </c>
      <c r="M1672" s="39" t="s">
        <v>123</v>
      </c>
      <c r="N1672" s="39" t="s">
        <v>103</v>
      </c>
      <c r="O1672" s="39">
        <v>480</v>
      </c>
      <c r="P1672" s="39">
        <v>58.590173939578875</v>
      </c>
      <c r="Q1672" s="39" t="s">
        <v>103</v>
      </c>
      <c r="R1672" s="39" t="s">
        <v>103</v>
      </c>
      <c r="S1672" s="39" t="s">
        <v>103</v>
      </c>
      <c r="T1672" s="39" t="s">
        <v>103</v>
      </c>
      <c r="U1672" s="39" t="s">
        <v>109</v>
      </c>
      <c r="V1672" s="39" t="s">
        <v>99</v>
      </c>
      <c r="W1672" s="39">
        <v>0</v>
      </c>
      <c r="X1672" s="39">
        <v>650</v>
      </c>
      <c r="Y1672" s="39">
        <v>650</v>
      </c>
      <c r="Z1672" s="21">
        <v>1</v>
      </c>
      <c r="AA1672" s="22" t="s">
        <v>106</v>
      </c>
      <c r="AB1672" s="20">
        <v>2005</v>
      </c>
      <c r="AC1672" s="20" t="s">
        <v>103</v>
      </c>
      <c r="AD1672" s="23" t="s">
        <v>103</v>
      </c>
      <c r="AE1672" s="23" t="s">
        <v>103</v>
      </c>
      <c r="AF1672" s="2">
        <f t="shared" si="26"/>
        <v>58.590173939578875</v>
      </c>
    </row>
    <row r="1673" spans="1:32" x14ac:dyDescent="0.35">
      <c r="A1673" s="19" t="s">
        <v>2230</v>
      </c>
      <c r="B1673" s="20" t="s">
        <v>32</v>
      </c>
      <c r="C1673" s="20" t="s">
        <v>2227</v>
      </c>
      <c r="D1673" s="20" t="s">
        <v>2227</v>
      </c>
      <c r="E1673" s="20" t="s">
        <v>26</v>
      </c>
      <c r="F1673" s="20"/>
      <c r="G1673" s="20" t="s">
        <v>97</v>
      </c>
      <c r="H1673" s="20" t="s">
        <v>98</v>
      </c>
      <c r="I1673" s="20" t="s">
        <v>99</v>
      </c>
      <c r="J1673" s="39">
        <v>15</v>
      </c>
      <c r="K1673" s="39">
        <v>0</v>
      </c>
      <c r="L1673" s="39" t="s">
        <v>2228</v>
      </c>
      <c r="M1673" s="39" t="s">
        <v>123</v>
      </c>
      <c r="N1673" s="39" t="s">
        <v>103</v>
      </c>
      <c r="O1673" s="39">
        <v>527</v>
      </c>
      <c r="P1673" s="39">
        <v>66.092278365125352</v>
      </c>
      <c r="Q1673" s="39" t="s">
        <v>103</v>
      </c>
      <c r="R1673" s="39" t="s">
        <v>103</v>
      </c>
      <c r="S1673" s="39" t="s">
        <v>103</v>
      </c>
      <c r="T1673" s="39" t="s">
        <v>103</v>
      </c>
      <c r="U1673" s="39" t="s">
        <v>109</v>
      </c>
      <c r="V1673" s="39" t="s">
        <v>99</v>
      </c>
      <c r="W1673" s="39">
        <v>0</v>
      </c>
      <c r="X1673" s="39">
        <v>450</v>
      </c>
      <c r="Y1673" s="39">
        <v>450</v>
      </c>
      <c r="Z1673" s="21">
        <v>1</v>
      </c>
      <c r="AA1673" s="22" t="s">
        <v>106</v>
      </c>
      <c r="AB1673" s="20">
        <v>2006</v>
      </c>
      <c r="AC1673" s="20" t="s">
        <v>103</v>
      </c>
      <c r="AD1673" s="23" t="s">
        <v>103</v>
      </c>
      <c r="AE1673" s="23" t="s">
        <v>103</v>
      </c>
      <c r="AF1673" s="2">
        <f t="shared" si="26"/>
        <v>66.092278365125352</v>
      </c>
    </row>
    <row r="1674" spans="1:32" x14ac:dyDescent="0.35">
      <c r="A1674" s="19" t="s">
        <v>2231</v>
      </c>
      <c r="B1674" s="20" t="s">
        <v>32</v>
      </c>
      <c r="C1674" s="20" t="s">
        <v>2227</v>
      </c>
      <c r="D1674" s="20" t="s">
        <v>2227</v>
      </c>
      <c r="E1674" s="20" t="s">
        <v>26</v>
      </c>
      <c r="F1674" s="20"/>
      <c r="G1674" s="20" t="s">
        <v>97</v>
      </c>
      <c r="H1674" s="20" t="s">
        <v>98</v>
      </c>
      <c r="I1674" s="20" t="s">
        <v>99</v>
      </c>
      <c r="J1674" s="39">
        <v>15</v>
      </c>
      <c r="K1674" s="39">
        <v>0</v>
      </c>
      <c r="L1674" s="39" t="s">
        <v>2228</v>
      </c>
      <c r="M1674" s="39" t="s">
        <v>123</v>
      </c>
      <c r="N1674" s="39" t="s">
        <v>103</v>
      </c>
      <c r="O1674" s="39">
        <v>448</v>
      </c>
      <c r="P1674" s="39">
        <v>58.896221702205978</v>
      </c>
      <c r="Q1674" s="39" t="s">
        <v>103</v>
      </c>
      <c r="R1674" s="39" t="s">
        <v>103</v>
      </c>
      <c r="S1674" s="39" t="s">
        <v>103</v>
      </c>
      <c r="T1674" s="39" t="s">
        <v>103</v>
      </c>
      <c r="U1674" s="39" t="s">
        <v>109</v>
      </c>
      <c r="V1674" s="39" t="s">
        <v>99</v>
      </c>
      <c r="W1674" s="39">
        <v>0</v>
      </c>
      <c r="X1674" s="39">
        <v>1000</v>
      </c>
      <c r="Y1674" s="39">
        <v>1000</v>
      </c>
      <c r="Z1674" s="21">
        <v>1</v>
      </c>
      <c r="AA1674" s="22" t="s">
        <v>106</v>
      </c>
      <c r="AB1674" s="20">
        <v>2007</v>
      </c>
      <c r="AC1674" s="20" t="s">
        <v>103</v>
      </c>
      <c r="AD1674" s="23" t="s">
        <v>103</v>
      </c>
      <c r="AE1674" s="23" t="s">
        <v>103</v>
      </c>
      <c r="AF1674" s="2">
        <f t="shared" si="26"/>
        <v>58.896221702205978</v>
      </c>
    </row>
    <row r="1675" spans="1:32" x14ac:dyDescent="0.35">
      <c r="A1675" s="19" t="s">
        <v>2232</v>
      </c>
      <c r="B1675" s="20" t="s">
        <v>32</v>
      </c>
      <c r="C1675" s="20" t="s">
        <v>2227</v>
      </c>
      <c r="D1675" s="20" t="s">
        <v>2227</v>
      </c>
      <c r="E1675" s="20" t="s">
        <v>26</v>
      </c>
      <c r="F1675" s="20"/>
      <c r="G1675" s="20" t="s">
        <v>97</v>
      </c>
      <c r="H1675" s="20" t="s">
        <v>98</v>
      </c>
      <c r="I1675" s="20" t="s">
        <v>99</v>
      </c>
      <c r="J1675" s="39">
        <v>15</v>
      </c>
      <c r="K1675" s="39">
        <v>0</v>
      </c>
      <c r="L1675" s="39" t="s">
        <v>2228</v>
      </c>
      <c r="M1675" s="39" t="s">
        <v>123</v>
      </c>
      <c r="N1675" s="39" t="s">
        <v>103</v>
      </c>
      <c r="O1675" s="39">
        <v>515</v>
      </c>
      <c r="P1675" s="39">
        <v>74.099653242399384</v>
      </c>
      <c r="Q1675" s="39" t="s">
        <v>103</v>
      </c>
      <c r="R1675" s="39" t="s">
        <v>103</v>
      </c>
      <c r="S1675" s="39" t="s">
        <v>103</v>
      </c>
      <c r="T1675" s="39" t="s">
        <v>103</v>
      </c>
      <c r="U1675" s="39" t="s">
        <v>109</v>
      </c>
      <c r="V1675" s="39" t="s">
        <v>99</v>
      </c>
      <c r="W1675" s="39">
        <v>0</v>
      </c>
      <c r="X1675" s="39">
        <v>950</v>
      </c>
      <c r="Y1675" s="39">
        <v>950</v>
      </c>
      <c r="Z1675" s="21">
        <v>1</v>
      </c>
      <c r="AA1675" s="22" t="s">
        <v>106</v>
      </c>
      <c r="AB1675" s="20">
        <v>2008</v>
      </c>
      <c r="AC1675" s="20" t="s">
        <v>103</v>
      </c>
      <c r="AD1675" s="23" t="s">
        <v>103</v>
      </c>
      <c r="AE1675" s="23" t="s">
        <v>103</v>
      </c>
      <c r="AF1675" s="2">
        <f t="shared" si="26"/>
        <v>74.099653242399384</v>
      </c>
    </row>
    <row r="1676" spans="1:32" x14ac:dyDescent="0.35">
      <c r="A1676" s="19" t="s">
        <v>2233</v>
      </c>
      <c r="B1676" s="20" t="s">
        <v>32</v>
      </c>
      <c r="C1676" s="20" t="s">
        <v>2227</v>
      </c>
      <c r="D1676" s="20" t="s">
        <v>2227</v>
      </c>
      <c r="E1676" s="20" t="s">
        <v>26</v>
      </c>
      <c r="F1676" s="20"/>
      <c r="G1676" s="20" t="s">
        <v>97</v>
      </c>
      <c r="H1676" s="20" t="s">
        <v>98</v>
      </c>
      <c r="I1676" s="20" t="s">
        <v>99</v>
      </c>
      <c r="J1676" s="39">
        <v>15</v>
      </c>
      <c r="K1676" s="39">
        <v>0</v>
      </c>
      <c r="L1676" s="39" t="s">
        <v>2228</v>
      </c>
      <c r="M1676" s="39" t="s">
        <v>123</v>
      </c>
      <c r="N1676" s="39" t="s">
        <v>103</v>
      </c>
      <c r="O1676" s="39">
        <v>540</v>
      </c>
      <c r="P1676" s="39">
        <v>79.802562548952963</v>
      </c>
      <c r="Q1676" s="39" t="s">
        <v>103</v>
      </c>
      <c r="R1676" s="39" t="s">
        <v>103</v>
      </c>
      <c r="S1676" s="39" t="s">
        <v>103</v>
      </c>
      <c r="T1676" s="39" t="s">
        <v>103</v>
      </c>
      <c r="U1676" s="39" t="s">
        <v>109</v>
      </c>
      <c r="V1676" s="39" t="s">
        <v>99</v>
      </c>
      <c r="W1676" s="39">
        <v>0</v>
      </c>
      <c r="X1676" s="39">
        <v>3800</v>
      </c>
      <c r="Y1676" s="39">
        <v>3800</v>
      </c>
      <c r="Z1676" s="21">
        <v>1</v>
      </c>
      <c r="AA1676" s="22" t="s">
        <v>106</v>
      </c>
      <c r="AB1676" s="20">
        <v>2010</v>
      </c>
      <c r="AC1676" s="20" t="s">
        <v>103</v>
      </c>
      <c r="AD1676" s="23" t="s">
        <v>103</v>
      </c>
      <c r="AE1676" s="23" t="s">
        <v>103</v>
      </c>
      <c r="AF1676" s="2">
        <f t="shared" si="26"/>
        <v>79.802562548952963</v>
      </c>
    </row>
    <row r="1677" spans="1:32" x14ac:dyDescent="0.35">
      <c r="A1677" s="19" t="s">
        <v>2234</v>
      </c>
      <c r="B1677" s="20" t="s">
        <v>32</v>
      </c>
      <c r="C1677" s="20" t="s">
        <v>2227</v>
      </c>
      <c r="D1677" s="20" t="s">
        <v>2227</v>
      </c>
      <c r="E1677" s="20" t="s">
        <v>25</v>
      </c>
      <c r="F1677" s="20"/>
      <c r="G1677" s="20" t="s">
        <v>97</v>
      </c>
      <c r="H1677" s="20" t="s">
        <v>98</v>
      </c>
      <c r="I1677" s="20" t="s">
        <v>99</v>
      </c>
      <c r="J1677" s="39">
        <v>20</v>
      </c>
      <c r="K1677" s="39">
        <v>0</v>
      </c>
      <c r="L1677" s="39" t="s">
        <v>2228</v>
      </c>
      <c r="M1677" s="39" t="s">
        <v>101</v>
      </c>
      <c r="N1677" s="39" t="s">
        <v>103</v>
      </c>
      <c r="O1677" s="39">
        <v>745</v>
      </c>
      <c r="P1677" s="39">
        <v>112.06715003459792</v>
      </c>
      <c r="Q1677" s="39" t="s">
        <v>103</v>
      </c>
      <c r="R1677" s="39">
        <v>0</v>
      </c>
      <c r="S1677" s="39">
        <v>950</v>
      </c>
      <c r="T1677" s="39" t="s">
        <v>103</v>
      </c>
      <c r="U1677" s="39" t="s">
        <v>104</v>
      </c>
      <c r="V1677" s="39" t="s">
        <v>99</v>
      </c>
      <c r="W1677" s="39">
        <v>0</v>
      </c>
      <c r="X1677" s="39">
        <v>950</v>
      </c>
      <c r="Y1677" s="39">
        <v>950</v>
      </c>
      <c r="Z1677" s="21">
        <v>1</v>
      </c>
      <c r="AA1677" s="22">
        <v>1</v>
      </c>
      <c r="AB1677" s="20">
        <v>2016</v>
      </c>
      <c r="AC1677" s="20" t="s">
        <v>103</v>
      </c>
      <c r="AD1677" s="23" t="s">
        <v>103</v>
      </c>
      <c r="AE1677" s="23">
        <v>43008</v>
      </c>
      <c r="AF1677" s="2">
        <f t="shared" si="26"/>
        <v>112.06715003459792</v>
      </c>
    </row>
    <row r="1678" spans="1:32" x14ac:dyDescent="0.35">
      <c r="A1678" s="19" t="s">
        <v>2235</v>
      </c>
      <c r="B1678" s="20" t="s">
        <v>32</v>
      </c>
      <c r="C1678" s="20" t="s">
        <v>2227</v>
      </c>
      <c r="D1678" s="20" t="s">
        <v>2227</v>
      </c>
      <c r="E1678" s="20" t="s">
        <v>25</v>
      </c>
      <c r="F1678" s="20"/>
      <c r="G1678" s="20" t="s">
        <v>97</v>
      </c>
      <c r="H1678" s="20" t="s">
        <v>98</v>
      </c>
      <c r="I1678" s="20" t="s">
        <v>99</v>
      </c>
      <c r="J1678" s="39">
        <v>20</v>
      </c>
      <c r="K1678" s="39">
        <v>0</v>
      </c>
      <c r="L1678" s="39" t="s">
        <v>2228</v>
      </c>
      <c r="M1678" s="39" t="s">
        <v>101</v>
      </c>
      <c r="N1678" s="39" t="s">
        <v>103</v>
      </c>
      <c r="O1678" s="39">
        <v>740</v>
      </c>
      <c r="P1678" s="39">
        <v>111.31502151087578</v>
      </c>
      <c r="Q1678" s="39" t="s">
        <v>103</v>
      </c>
      <c r="R1678" s="39">
        <v>0</v>
      </c>
      <c r="S1678" s="39">
        <v>500</v>
      </c>
      <c r="T1678" s="39" t="s">
        <v>103</v>
      </c>
      <c r="U1678" s="39" t="s">
        <v>104</v>
      </c>
      <c r="V1678" s="39" t="s">
        <v>99</v>
      </c>
      <c r="W1678" s="39">
        <v>0</v>
      </c>
      <c r="X1678" s="39">
        <v>500</v>
      </c>
      <c r="Y1678" s="39">
        <v>500</v>
      </c>
      <c r="Z1678" s="21">
        <v>1</v>
      </c>
      <c r="AA1678" s="22">
        <v>1</v>
      </c>
      <c r="AB1678" s="20">
        <v>2016</v>
      </c>
      <c r="AC1678" s="20" t="s">
        <v>103</v>
      </c>
      <c r="AD1678" s="23" t="s">
        <v>103</v>
      </c>
      <c r="AE1678" s="23">
        <v>43008</v>
      </c>
      <c r="AF1678" s="2">
        <f t="shared" si="26"/>
        <v>111.31502151087578</v>
      </c>
    </row>
    <row r="1679" spans="1:32" x14ac:dyDescent="0.35">
      <c r="A1679" s="19" t="s">
        <v>2236</v>
      </c>
      <c r="B1679" s="20" t="s">
        <v>32</v>
      </c>
      <c r="C1679" s="20" t="s">
        <v>2227</v>
      </c>
      <c r="D1679" s="20" t="s">
        <v>2227</v>
      </c>
      <c r="E1679" s="20" t="s">
        <v>25</v>
      </c>
      <c r="F1679" s="20"/>
      <c r="G1679" s="20" t="s">
        <v>97</v>
      </c>
      <c r="H1679" s="20" t="s">
        <v>98</v>
      </c>
      <c r="I1679" s="20" t="s">
        <v>99</v>
      </c>
      <c r="J1679" s="39">
        <v>20</v>
      </c>
      <c r="K1679" s="39">
        <v>0</v>
      </c>
      <c r="L1679" s="39" t="s">
        <v>2228</v>
      </c>
      <c r="M1679" s="39" t="s">
        <v>101</v>
      </c>
      <c r="N1679" s="39" t="s">
        <v>103</v>
      </c>
      <c r="O1679" s="39">
        <v>575</v>
      </c>
      <c r="P1679" s="39">
        <v>86.494780228045371</v>
      </c>
      <c r="Q1679" s="39" t="s">
        <v>103</v>
      </c>
      <c r="R1679" s="39">
        <v>0</v>
      </c>
      <c r="S1679" s="39">
        <v>900</v>
      </c>
      <c r="T1679" s="39" t="s">
        <v>103</v>
      </c>
      <c r="U1679" s="39" t="s">
        <v>104</v>
      </c>
      <c r="V1679" s="39" t="s">
        <v>99</v>
      </c>
      <c r="W1679" s="39">
        <v>0</v>
      </c>
      <c r="X1679" s="39">
        <v>900</v>
      </c>
      <c r="Y1679" s="39">
        <v>900</v>
      </c>
      <c r="Z1679" s="21">
        <v>1</v>
      </c>
      <c r="AA1679" s="22">
        <v>1</v>
      </c>
      <c r="AB1679" s="20">
        <v>2016</v>
      </c>
      <c r="AC1679" s="20" t="s">
        <v>103</v>
      </c>
      <c r="AD1679" s="23" t="s">
        <v>103</v>
      </c>
      <c r="AE1679" s="23">
        <v>43008</v>
      </c>
      <c r="AF1679" s="2">
        <f t="shared" si="26"/>
        <v>86.494780228045371</v>
      </c>
    </row>
    <row r="1680" spans="1:32" x14ac:dyDescent="0.35">
      <c r="A1680" s="19" t="s">
        <v>2237</v>
      </c>
      <c r="B1680" s="20" t="s">
        <v>32</v>
      </c>
      <c r="C1680" s="20" t="s">
        <v>2227</v>
      </c>
      <c r="D1680" s="20" t="s">
        <v>2227</v>
      </c>
      <c r="E1680" s="20" t="s">
        <v>25</v>
      </c>
      <c r="F1680" s="20"/>
      <c r="G1680" s="20" t="s">
        <v>97</v>
      </c>
      <c r="H1680" s="20" t="s">
        <v>98</v>
      </c>
      <c r="I1680" s="20" t="s">
        <v>99</v>
      </c>
      <c r="J1680" s="39">
        <v>20</v>
      </c>
      <c r="K1680" s="39">
        <v>0</v>
      </c>
      <c r="L1680" s="39" t="s">
        <v>2228</v>
      </c>
      <c r="M1680" s="39" t="s">
        <v>101</v>
      </c>
      <c r="N1680" s="39" t="s">
        <v>103</v>
      </c>
      <c r="O1680" s="39">
        <v>830</v>
      </c>
      <c r="P1680" s="39">
        <v>124.85333493787418</v>
      </c>
      <c r="Q1680" s="39" t="s">
        <v>103</v>
      </c>
      <c r="R1680" s="39">
        <v>0</v>
      </c>
      <c r="S1680" s="39">
        <v>450</v>
      </c>
      <c r="T1680" s="39" t="s">
        <v>103</v>
      </c>
      <c r="U1680" s="39" t="s">
        <v>104</v>
      </c>
      <c r="V1680" s="39" t="s">
        <v>99</v>
      </c>
      <c r="W1680" s="39">
        <v>0</v>
      </c>
      <c r="X1680" s="39">
        <v>450</v>
      </c>
      <c r="Y1680" s="39">
        <v>450</v>
      </c>
      <c r="Z1680" s="21">
        <v>1</v>
      </c>
      <c r="AA1680" s="22">
        <v>1</v>
      </c>
      <c r="AB1680" s="20">
        <v>2016</v>
      </c>
      <c r="AC1680" s="20" t="s">
        <v>103</v>
      </c>
      <c r="AD1680" s="23" t="s">
        <v>103</v>
      </c>
      <c r="AE1680" s="23">
        <v>43008</v>
      </c>
      <c r="AF1680" s="2">
        <f t="shared" si="26"/>
        <v>124.85333493787418</v>
      </c>
    </row>
    <row r="1681" spans="1:32" x14ac:dyDescent="0.35">
      <c r="A1681" s="19" t="s">
        <v>2238</v>
      </c>
      <c r="B1681" s="20" t="s">
        <v>32</v>
      </c>
      <c r="C1681" s="20" t="s">
        <v>2227</v>
      </c>
      <c r="D1681" s="20" t="s">
        <v>2227</v>
      </c>
      <c r="E1681" s="20" t="s">
        <v>25</v>
      </c>
      <c r="F1681" s="20"/>
      <c r="G1681" s="20" t="s">
        <v>97</v>
      </c>
      <c r="H1681" s="20" t="s">
        <v>98</v>
      </c>
      <c r="I1681" s="20" t="s">
        <v>99</v>
      </c>
      <c r="J1681" s="39">
        <v>20</v>
      </c>
      <c r="K1681" s="39">
        <v>0</v>
      </c>
      <c r="L1681" s="39" t="s">
        <v>2228</v>
      </c>
      <c r="M1681" s="39" t="s">
        <v>101</v>
      </c>
      <c r="N1681" s="39" t="s">
        <v>103</v>
      </c>
      <c r="O1681" s="39">
        <v>830</v>
      </c>
      <c r="P1681" s="39">
        <v>124.85333493787418</v>
      </c>
      <c r="Q1681" s="39" t="s">
        <v>103</v>
      </c>
      <c r="R1681" s="39">
        <v>0</v>
      </c>
      <c r="S1681" s="39">
        <v>450</v>
      </c>
      <c r="T1681" s="39" t="s">
        <v>103</v>
      </c>
      <c r="U1681" s="39" t="s">
        <v>104</v>
      </c>
      <c r="V1681" s="39" t="s">
        <v>99</v>
      </c>
      <c r="W1681" s="39">
        <v>0</v>
      </c>
      <c r="X1681" s="39">
        <v>450</v>
      </c>
      <c r="Y1681" s="39">
        <v>450</v>
      </c>
      <c r="Z1681" s="21">
        <v>1</v>
      </c>
      <c r="AA1681" s="22">
        <v>1</v>
      </c>
      <c r="AB1681" s="20">
        <v>2016</v>
      </c>
      <c r="AC1681" s="20" t="s">
        <v>103</v>
      </c>
      <c r="AD1681" s="23" t="s">
        <v>103</v>
      </c>
      <c r="AE1681" s="23">
        <v>43008</v>
      </c>
      <c r="AF1681" s="2">
        <f t="shared" si="26"/>
        <v>124.85333493787418</v>
      </c>
    </row>
    <row r="1682" spans="1:32" x14ac:dyDescent="0.35">
      <c r="A1682" s="19" t="s">
        <v>2239</v>
      </c>
      <c r="B1682" s="20" t="s">
        <v>32</v>
      </c>
      <c r="C1682" s="20" t="s">
        <v>2227</v>
      </c>
      <c r="D1682" s="20" t="s">
        <v>2227</v>
      </c>
      <c r="E1682" s="20" t="s">
        <v>25</v>
      </c>
      <c r="F1682" s="20"/>
      <c r="G1682" s="20" t="s">
        <v>97</v>
      </c>
      <c r="H1682" s="20" t="s">
        <v>98</v>
      </c>
      <c r="I1682" s="20" t="s">
        <v>99</v>
      </c>
      <c r="J1682" s="39">
        <v>20</v>
      </c>
      <c r="K1682" s="39">
        <v>0</v>
      </c>
      <c r="L1682" s="39" t="s">
        <v>2228</v>
      </c>
      <c r="M1682" s="39" t="s">
        <v>101</v>
      </c>
      <c r="N1682" s="39" t="s">
        <v>103</v>
      </c>
      <c r="O1682" s="39">
        <v>760</v>
      </c>
      <c r="P1682" s="39">
        <v>114.32353560576431</v>
      </c>
      <c r="Q1682" s="39" t="s">
        <v>103</v>
      </c>
      <c r="R1682" s="39">
        <v>0</v>
      </c>
      <c r="S1682" s="39">
        <v>1000</v>
      </c>
      <c r="T1682" s="39" t="s">
        <v>103</v>
      </c>
      <c r="U1682" s="39" t="s">
        <v>104</v>
      </c>
      <c r="V1682" s="39" t="s">
        <v>99</v>
      </c>
      <c r="W1682" s="39">
        <v>0</v>
      </c>
      <c r="X1682" s="39">
        <v>1000</v>
      </c>
      <c r="Y1682" s="39">
        <v>1000</v>
      </c>
      <c r="Z1682" s="21">
        <v>1</v>
      </c>
      <c r="AA1682" s="22">
        <v>1</v>
      </c>
      <c r="AB1682" s="20">
        <v>2016</v>
      </c>
      <c r="AC1682" s="20" t="s">
        <v>103</v>
      </c>
      <c r="AD1682" s="23" t="s">
        <v>103</v>
      </c>
      <c r="AE1682" s="23">
        <v>43008</v>
      </c>
      <c r="AF1682" s="2">
        <f t="shared" si="26"/>
        <v>114.32353560576431</v>
      </c>
    </row>
    <row r="1683" spans="1:32" x14ac:dyDescent="0.35">
      <c r="A1683" s="19" t="s">
        <v>2240</v>
      </c>
      <c r="B1683" s="20" t="s">
        <v>32</v>
      </c>
      <c r="C1683" s="20" t="s">
        <v>2227</v>
      </c>
      <c r="D1683" s="20" t="s">
        <v>2227</v>
      </c>
      <c r="E1683" s="20" t="s">
        <v>25</v>
      </c>
      <c r="F1683" s="20"/>
      <c r="G1683" s="20" t="s">
        <v>97</v>
      </c>
      <c r="H1683" s="20" t="s">
        <v>98</v>
      </c>
      <c r="I1683" s="20" t="s">
        <v>99</v>
      </c>
      <c r="J1683" s="39">
        <v>20</v>
      </c>
      <c r="K1683" s="39">
        <v>0</v>
      </c>
      <c r="L1683" s="39" t="s">
        <v>2228</v>
      </c>
      <c r="M1683" s="39" t="s">
        <v>101</v>
      </c>
      <c r="N1683" s="39" t="s">
        <v>103</v>
      </c>
      <c r="O1683" s="39">
        <v>520</v>
      </c>
      <c r="P1683" s="39">
        <v>78.221366467101902</v>
      </c>
      <c r="Q1683" s="39" t="s">
        <v>103</v>
      </c>
      <c r="R1683" s="39">
        <v>0</v>
      </c>
      <c r="S1683" s="39">
        <v>500</v>
      </c>
      <c r="T1683" s="39" t="s">
        <v>103</v>
      </c>
      <c r="U1683" s="39" t="s">
        <v>104</v>
      </c>
      <c r="V1683" s="39" t="s">
        <v>99</v>
      </c>
      <c r="W1683" s="39">
        <v>0</v>
      </c>
      <c r="X1683" s="39">
        <v>500</v>
      </c>
      <c r="Y1683" s="39">
        <v>500</v>
      </c>
      <c r="Z1683" s="21">
        <v>1</v>
      </c>
      <c r="AA1683" s="22">
        <v>1</v>
      </c>
      <c r="AB1683" s="20">
        <v>2016</v>
      </c>
      <c r="AC1683" s="20" t="s">
        <v>103</v>
      </c>
      <c r="AD1683" s="23" t="s">
        <v>103</v>
      </c>
      <c r="AE1683" s="23">
        <v>43100</v>
      </c>
      <c r="AF1683" s="2">
        <f t="shared" si="26"/>
        <v>78.221366467101902</v>
      </c>
    </row>
    <row r="1684" spans="1:32" x14ac:dyDescent="0.35">
      <c r="A1684" s="19" t="s">
        <v>2241</v>
      </c>
      <c r="B1684" s="20" t="s">
        <v>32</v>
      </c>
      <c r="C1684" s="20" t="s">
        <v>2227</v>
      </c>
      <c r="D1684" s="20" t="s">
        <v>2227</v>
      </c>
      <c r="E1684" s="20" t="s">
        <v>25</v>
      </c>
      <c r="F1684" s="20"/>
      <c r="G1684" s="20" t="s">
        <v>97</v>
      </c>
      <c r="H1684" s="20" t="s">
        <v>98</v>
      </c>
      <c r="I1684" s="20" t="s">
        <v>99</v>
      </c>
      <c r="J1684" s="39">
        <v>20</v>
      </c>
      <c r="K1684" s="39">
        <v>0</v>
      </c>
      <c r="L1684" s="39" t="s">
        <v>2228</v>
      </c>
      <c r="M1684" s="39" t="s">
        <v>101</v>
      </c>
      <c r="N1684" s="39" t="s">
        <v>103</v>
      </c>
      <c r="O1684" s="39">
        <v>965</v>
      </c>
      <c r="P1684" s="39">
        <v>145.16080507837179</v>
      </c>
      <c r="Q1684" s="39" t="s">
        <v>103</v>
      </c>
      <c r="R1684" s="39">
        <v>0</v>
      </c>
      <c r="S1684" s="39">
        <v>1150</v>
      </c>
      <c r="T1684" s="39" t="s">
        <v>103</v>
      </c>
      <c r="U1684" s="39" t="s">
        <v>104</v>
      </c>
      <c r="V1684" s="39" t="s">
        <v>99</v>
      </c>
      <c r="W1684" s="39">
        <v>0</v>
      </c>
      <c r="X1684" s="39">
        <v>1150</v>
      </c>
      <c r="Y1684" s="39">
        <v>1150</v>
      </c>
      <c r="Z1684" s="21">
        <v>1</v>
      </c>
      <c r="AA1684" s="22">
        <v>1</v>
      </c>
      <c r="AB1684" s="20">
        <v>2016</v>
      </c>
      <c r="AC1684" s="20" t="s">
        <v>103</v>
      </c>
      <c r="AD1684" s="23" t="s">
        <v>103</v>
      </c>
      <c r="AE1684" s="23" t="s">
        <v>103</v>
      </c>
      <c r="AF1684" s="2">
        <f t="shared" si="26"/>
        <v>145.16080507837179</v>
      </c>
    </row>
    <row r="1685" spans="1:32" x14ac:dyDescent="0.35">
      <c r="A1685" s="19" t="s">
        <v>2242</v>
      </c>
      <c r="B1685" s="20" t="s">
        <v>32</v>
      </c>
      <c r="C1685" s="20" t="s">
        <v>2227</v>
      </c>
      <c r="D1685" s="20" t="s">
        <v>2227</v>
      </c>
      <c r="E1685" s="20" t="s">
        <v>25</v>
      </c>
      <c r="F1685" s="20"/>
      <c r="G1685" s="20" t="s">
        <v>97</v>
      </c>
      <c r="H1685" s="20" t="s">
        <v>98</v>
      </c>
      <c r="I1685" s="20" t="s">
        <v>99</v>
      </c>
      <c r="J1685" s="39">
        <v>20</v>
      </c>
      <c r="K1685" s="39">
        <v>0</v>
      </c>
      <c r="L1685" s="39" t="s">
        <v>2228</v>
      </c>
      <c r="M1685" s="39" t="s">
        <v>101</v>
      </c>
      <c r="N1685" s="39" t="s">
        <v>103</v>
      </c>
      <c r="O1685" s="39">
        <v>945</v>
      </c>
      <c r="P1685" s="39">
        <v>142.15229098348325</v>
      </c>
      <c r="Q1685" s="39" t="s">
        <v>103</v>
      </c>
      <c r="R1685" s="39">
        <v>0</v>
      </c>
      <c r="S1685" s="39">
        <v>600</v>
      </c>
      <c r="T1685" s="39" t="s">
        <v>103</v>
      </c>
      <c r="U1685" s="39" t="s">
        <v>104</v>
      </c>
      <c r="V1685" s="39" t="s">
        <v>99</v>
      </c>
      <c r="W1685" s="39">
        <v>0</v>
      </c>
      <c r="X1685" s="39">
        <v>600</v>
      </c>
      <c r="Y1685" s="39">
        <v>600</v>
      </c>
      <c r="Z1685" s="21">
        <v>1</v>
      </c>
      <c r="AA1685" s="22">
        <v>1</v>
      </c>
      <c r="AB1685" s="20">
        <v>2016</v>
      </c>
      <c r="AC1685" s="20" t="s">
        <v>103</v>
      </c>
      <c r="AD1685" s="23" t="s">
        <v>103</v>
      </c>
      <c r="AE1685" s="23" t="s">
        <v>103</v>
      </c>
      <c r="AF1685" s="2">
        <f t="shared" si="26"/>
        <v>142.15229098348325</v>
      </c>
    </row>
    <row r="1686" spans="1:32" x14ac:dyDescent="0.35">
      <c r="A1686" s="19" t="s">
        <v>2243</v>
      </c>
      <c r="B1686" s="20" t="s">
        <v>32</v>
      </c>
      <c r="C1686" s="20" t="s">
        <v>2227</v>
      </c>
      <c r="D1686" s="20" t="s">
        <v>2227</v>
      </c>
      <c r="E1686" s="20" t="s">
        <v>25</v>
      </c>
      <c r="F1686" s="20"/>
      <c r="G1686" s="20" t="s">
        <v>97</v>
      </c>
      <c r="H1686" s="20" t="s">
        <v>98</v>
      </c>
      <c r="I1686" s="20" t="s">
        <v>99</v>
      </c>
      <c r="J1686" s="39">
        <v>20</v>
      </c>
      <c r="K1686" s="39">
        <v>0</v>
      </c>
      <c r="L1686" s="39" t="s">
        <v>2228</v>
      </c>
      <c r="M1686" s="39" t="s">
        <v>101</v>
      </c>
      <c r="N1686" s="39" t="s">
        <v>103</v>
      </c>
      <c r="O1686" s="39">
        <v>970</v>
      </c>
      <c r="P1686" s="39">
        <v>145.91293360209391</v>
      </c>
      <c r="Q1686" s="39" t="s">
        <v>103</v>
      </c>
      <c r="R1686" s="39">
        <v>0</v>
      </c>
      <c r="S1686" s="39">
        <v>210</v>
      </c>
      <c r="T1686" s="39" t="s">
        <v>103</v>
      </c>
      <c r="U1686" s="39" t="s">
        <v>104</v>
      </c>
      <c r="V1686" s="39" t="s">
        <v>99</v>
      </c>
      <c r="W1686" s="39">
        <v>0</v>
      </c>
      <c r="X1686" s="39">
        <v>210</v>
      </c>
      <c r="Y1686" s="39">
        <v>210</v>
      </c>
      <c r="Z1686" s="21">
        <v>1</v>
      </c>
      <c r="AA1686" s="22">
        <v>1</v>
      </c>
      <c r="AB1686" s="20">
        <v>2016</v>
      </c>
      <c r="AC1686" s="20" t="s">
        <v>103</v>
      </c>
      <c r="AD1686" s="23" t="s">
        <v>103</v>
      </c>
      <c r="AE1686" s="23" t="s">
        <v>103</v>
      </c>
      <c r="AF1686" s="2">
        <f t="shared" si="26"/>
        <v>145.91293360209391</v>
      </c>
    </row>
    <row r="1687" spans="1:32" x14ac:dyDescent="0.35">
      <c r="A1687" s="19" t="s">
        <v>2244</v>
      </c>
      <c r="B1687" s="20" t="s">
        <v>32</v>
      </c>
      <c r="C1687" s="20" t="s">
        <v>2227</v>
      </c>
      <c r="D1687" s="20" t="s">
        <v>2227</v>
      </c>
      <c r="E1687" s="20" t="s">
        <v>25</v>
      </c>
      <c r="F1687" s="20"/>
      <c r="G1687" s="20" t="s">
        <v>97</v>
      </c>
      <c r="H1687" s="20" t="s">
        <v>98</v>
      </c>
      <c r="I1687" s="20" t="s">
        <v>99</v>
      </c>
      <c r="J1687" s="39">
        <v>20</v>
      </c>
      <c r="K1687" s="39">
        <v>0</v>
      </c>
      <c r="L1687" s="39" t="s">
        <v>2228</v>
      </c>
      <c r="M1687" s="39" t="s">
        <v>101</v>
      </c>
      <c r="N1687" s="39" t="s">
        <v>103</v>
      </c>
      <c r="O1687" s="39">
        <v>940</v>
      </c>
      <c r="P1687" s="39">
        <v>141.40016245976113</v>
      </c>
      <c r="Q1687" s="39" t="s">
        <v>103</v>
      </c>
      <c r="R1687" s="39">
        <v>0</v>
      </c>
      <c r="S1687" s="39">
        <v>330</v>
      </c>
      <c r="T1687" s="39" t="s">
        <v>103</v>
      </c>
      <c r="U1687" s="39" t="s">
        <v>104</v>
      </c>
      <c r="V1687" s="39" t="s">
        <v>99</v>
      </c>
      <c r="W1687" s="39">
        <v>0</v>
      </c>
      <c r="X1687" s="39">
        <v>330</v>
      </c>
      <c r="Y1687" s="39">
        <v>330</v>
      </c>
      <c r="Z1687" s="21">
        <v>1</v>
      </c>
      <c r="AA1687" s="22">
        <v>1</v>
      </c>
      <c r="AB1687" s="20">
        <v>2016</v>
      </c>
      <c r="AC1687" s="20" t="s">
        <v>103</v>
      </c>
      <c r="AD1687" s="23" t="s">
        <v>103</v>
      </c>
      <c r="AE1687" s="23" t="s">
        <v>103</v>
      </c>
      <c r="AF1687" s="2">
        <f t="shared" si="26"/>
        <v>141.40016245976113</v>
      </c>
    </row>
    <row r="1688" spans="1:32" x14ac:dyDescent="0.35">
      <c r="A1688" s="19" t="s">
        <v>2245</v>
      </c>
      <c r="B1688" s="20" t="s">
        <v>32</v>
      </c>
      <c r="C1688" s="20" t="s">
        <v>2227</v>
      </c>
      <c r="D1688" s="20" t="s">
        <v>2227</v>
      </c>
      <c r="E1688" s="20" t="s">
        <v>25</v>
      </c>
      <c r="F1688" s="20"/>
      <c r="G1688" s="20" t="s">
        <v>97</v>
      </c>
      <c r="H1688" s="20" t="s">
        <v>98</v>
      </c>
      <c r="I1688" s="20" t="s">
        <v>99</v>
      </c>
      <c r="J1688" s="39">
        <v>20</v>
      </c>
      <c r="K1688" s="39">
        <v>0</v>
      </c>
      <c r="L1688" s="39" t="s">
        <v>2228</v>
      </c>
      <c r="M1688" s="39" t="s">
        <v>101</v>
      </c>
      <c r="N1688" s="39" t="s">
        <v>103</v>
      </c>
      <c r="O1688" s="39">
        <v>780</v>
      </c>
      <c r="P1688" s="39">
        <v>117.33204970065285</v>
      </c>
      <c r="Q1688" s="39" t="s">
        <v>103</v>
      </c>
      <c r="R1688" s="39">
        <v>0</v>
      </c>
      <c r="S1688" s="39">
        <v>70</v>
      </c>
      <c r="T1688" s="39" t="s">
        <v>103</v>
      </c>
      <c r="U1688" s="39" t="s">
        <v>104</v>
      </c>
      <c r="V1688" s="39" t="s">
        <v>99</v>
      </c>
      <c r="W1688" s="39">
        <v>0</v>
      </c>
      <c r="X1688" s="39">
        <v>70</v>
      </c>
      <c r="Y1688" s="39">
        <v>70</v>
      </c>
      <c r="Z1688" s="21">
        <v>1</v>
      </c>
      <c r="AA1688" s="22">
        <v>1</v>
      </c>
      <c r="AB1688" s="20">
        <v>2016</v>
      </c>
      <c r="AC1688" s="20" t="s">
        <v>103</v>
      </c>
      <c r="AD1688" s="23" t="s">
        <v>103</v>
      </c>
      <c r="AE1688" s="23" t="s">
        <v>103</v>
      </c>
      <c r="AF1688" s="2">
        <f t="shared" si="26"/>
        <v>117.33204970065285</v>
      </c>
    </row>
    <row r="1689" spans="1:32" x14ac:dyDescent="0.35">
      <c r="A1689" s="19" t="s">
        <v>2246</v>
      </c>
      <c r="B1689" s="20" t="s">
        <v>32</v>
      </c>
      <c r="C1689" s="20" t="s">
        <v>2227</v>
      </c>
      <c r="D1689" s="20" t="s">
        <v>2227</v>
      </c>
      <c r="E1689" s="20" t="s">
        <v>25</v>
      </c>
      <c r="F1689" s="20"/>
      <c r="G1689" s="20" t="s">
        <v>97</v>
      </c>
      <c r="H1689" s="20" t="s">
        <v>98</v>
      </c>
      <c r="I1689" s="20" t="s">
        <v>99</v>
      </c>
      <c r="J1689" s="39">
        <v>20</v>
      </c>
      <c r="K1689" s="39">
        <v>0</v>
      </c>
      <c r="L1689" s="39" t="s">
        <v>2228</v>
      </c>
      <c r="M1689" s="39" t="s">
        <v>101</v>
      </c>
      <c r="N1689" s="39" t="s">
        <v>103</v>
      </c>
      <c r="O1689" s="39">
        <v>755</v>
      </c>
      <c r="P1689" s="39">
        <v>113.57140708204217</v>
      </c>
      <c r="Q1689" s="39" t="s">
        <v>103</v>
      </c>
      <c r="R1689" s="39">
        <v>0</v>
      </c>
      <c r="S1689" s="39">
        <v>100</v>
      </c>
      <c r="T1689" s="39" t="s">
        <v>103</v>
      </c>
      <c r="U1689" s="39" t="s">
        <v>104</v>
      </c>
      <c r="V1689" s="39" t="s">
        <v>99</v>
      </c>
      <c r="W1689" s="39">
        <v>0</v>
      </c>
      <c r="X1689" s="39">
        <v>100</v>
      </c>
      <c r="Y1689" s="39">
        <v>100</v>
      </c>
      <c r="Z1689" s="21">
        <v>1</v>
      </c>
      <c r="AA1689" s="22">
        <v>1</v>
      </c>
      <c r="AB1689" s="20">
        <v>2016</v>
      </c>
      <c r="AC1689" s="20" t="s">
        <v>103</v>
      </c>
      <c r="AD1689" s="23" t="s">
        <v>103</v>
      </c>
      <c r="AE1689" s="23" t="s">
        <v>103</v>
      </c>
      <c r="AF1689" s="2">
        <f t="shared" si="26"/>
        <v>113.57140708204217</v>
      </c>
    </row>
    <row r="1690" spans="1:32" x14ac:dyDescent="0.35">
      <c r="A1690" s="19" t="s">
        <v>2247</v>
      </c>
      <c r="B1690" s="20" t="s">
        <v>32</v>
      </c>
      <c r="C1690" s="20" t="s">
        <v>2227</v>
      </c>
      <c r="D1690" s="20" t="s">
        <v>2227</v>
      </c>
      <c r="E1690" s="20" t="s">
        <v>25</v>
      </c>
      <c r="F1690" s="20"/>
      <c r="G1690" s="20" t="s">
        <v>97</v>
      </c>
      <c r="H1690" s="20" t="s">
        <v>98</v>
      </c>
      <c r="I1690" s="20" t="s">
        <v>99</v>
      </c>
      <c r="J1690" s="39">
        <v>20</v>
      </c>
      <c r="K1690" s="39">
        <v>0</v>
      </c>
      <c r="L1690" s="39" t="s">
        <v>2228</v>
      </c>
      <c r="M1690" s="39" t="s">
        <v>101</v>
      </c>
      <c r="N1690" s="39" t="s">
        <v>103</v>
      </c>
      <c r="O1690" s="39">
        <v>805</v>
      </c>
      <c r="P1690" s="39">
        <v>121.09269231926351</v>
      </c>
      <c r="Q1690" s="39" t="s">
        <v>103</v>
      </c>
      <c r="R1690" s="39">
        <v>0</v>
      </c>
      <c r="S1690" s="39">
        <v>80</v>
      </c>
      <c r="T1690" s="39" t="s">
        <v>103</v>
      </c>
      <c r="U1690" s="39" t="s">
        <v>104</v>
      </c>
      <c r="V1690" s="39" t="s">
        <v>99</v>
      </c>
      <c r="W1690" s="39">
        <v>0</v>
      </c>
      <c r="X1690" s="39">
        <v>80</v>
      </c>
      <c r="Y1690" s="39">
        <v>80</v>
      </c>
      <c r="Z1690" s="21">
        <v>1</v>
      </c>
      <c r="AA1690" s="22">
        <v>1</v>
      </c>
      <c r="AB1690" s="20">
        <v>2016</v>
      </c>
      <c r="AC1690" s="20" t="s">
        <v>103</v>
      </c>
      <c r="AD1690" s="23" t="s">
        <v>103</v>
      </c>
      <c r="AE1690" s="23" t="s">
        <v>103</v>
      </c>
      <c r="AF1690" s="2">
        <f t="shared" si="26"/>
        <v>121.09269231926351</v>
      </c>
    </row>
    <row r="1691" spans="1:32" x14ac:dyDescent="0.35">
      <c r="A1691" s="19" t="s">
        <v>2248</v>
      </c>
      <c r="B1691" s="20" t="s">
        <v>32</v>
      </c>
      <c r="C1691" s="20" t="s">
        <v>2227</v>
      </c>
      <c r="D1691" s="20" t="s">
        <v>2227</v>
      </c>
      <c r="E1691" s="20" t="s">
        <v>25</v>
      </c>
      <c r="F1691" s="20"/>
      <c r="G1691" s="20" t="s">
        <v>97</v>
      </c>
      <c r="H1691" s="20" t="s">
        <v>98</v>
      </c>
      <c r="I1691" s="20" t="s">
        <v>99</v>
      </c>
      <c r="J1691" s="39">
        <v>20</v>
      </c>
      <c r="K1691" s="39">
        <v>0</v>
      </c>
      <c r="L1691" s="39" t="s">
        <v>2228</v>
      </c>
      <c r="M1691" s="39" t="s">
        <v>101</v>
      </c>
      <c r="N1691" s="39" t="s">
        <v>103</v>
      </c>
      <c r="O1691" s="39">
        <v>910</v>
      </c>
      <c r="P1691" s="39">
        <v>136.88739131742832</v>
      </c>
      <c r="Q1691" s="39" t="s">
        <v>103</v>
      </c>
      <c r="R1691" s="39">
        <v>0</v>
      </c>
      <c r="S1691" s="39">
        <v>655</v>
      </c>
      <c r="T1691" s="39" t="s">
        <v>103</v>
      </c>
      <c r="U1691" s="39" t="s">
        <v>104</v>
      </c>
      <c r="V1691" s="39" t="s">
        <v>99</v>
      </c>
      <c r="W1691" s="39">
        <v>0</v>
      </c>
      <c r="X1691" s="39">
        <v>655</v>
      </c>
      <c r="Y1691" s="39">
        <v>655</v>
      </c>
      <c r="Z1691" s="21">
        <v>1</v>
      </c>
      <c r="AA1691" s="22">
        <v>1</v>
      </c>
      <c r="AB1691" s="20">
        <v>2016</v>
      </c>
      <c r="AC1691" s="20" t="s">
        <v>103</v>
      </c>
      <c r="AD1691" s="23" t="s">
        <v>103</v>
      </c>
      <c r="AE1691" s="23" t="s">
        <v>103</v>
      </c>
      <c r="AF1691" s="2">
        <f t="shared" si="26"/>
        <v>136.88739131742832</v>
      </c>
    </row>
    <row r="1692" spans="1:32" x14ac:dyDescent="0.35">
      <c r="A1692" s="19" t="s">
        <v>2249</v>
      </c>
      <c r="B1692" s="20" t="s">
        <v>32</v>
      </c>
      <c r="C1692" s="20" t="s">
        <v>2227</v>
      </c>
      <c r="D1692" s="20" t="s">
        <v>2227</v>
      </c>
      <c r="E1692" s="20" t="s">
        <v>25</v>
      </c>
      <c r="F1692" s="20"/>
      <c r="G1692" s="20" t="s">
        <v>97</v>
      </c>
      <c r="H1692" s="20" t="s">
        <v>98</v>
      </c>
      <c r="I1692" s="20" t="s">
        <v>99</v>
      </c>
      <c r="J1692" s="39">
        <v>20</v>
      </c>
      <c r="K1692" s="39">
        <v>0</v>
      </c>
      <c r="L1692" s="39" t="s">
        <v>2228</v>
      </c>
      <c r="M1692" s="39" t="s">
        <v>101</v>
      </c>
      <c r="N1692" s="39" t="s">
        <v>103</v>
      </c>
      <c r="O1692" s="39">
        <v>910</v>
      </c>
      <c r="P1692" s="39">
        <v>136.88739131742832</v>
      </c>
      <c r="Q1692" s="39" t="s">
        <v>103</v>
      </c>
      <c r="R1692" s="39">
        <v>0</v>
      </c>
      <c r="S1692" s="39">
        <v>2505</v>
      </c>
      <c r="T1692" s="39" t="s">
        <v>103</v>
      </c>
      <c r="U1692" s="39" t="s">
        <v>104</v>
      </c>
      <c r="V1692" s="39" t="s">
        <v>99</v>
      </c>
      <c r="W1692" s="39">
        <v>0</v>
      </c>
      <c r="X1692" s="39">
        <v>2505</v>
      </c>
      <c r="Y1692" s="39">
        <v>2505</v>
      </c>
      <c r="Z1692" s="21">
        <v>1</v>
      </c>
      <c r="AA1692" s="22">
        <v>1</v>
      </c>
      <c r="AB1692" s="20">
        <v>2016</v>
      </c>
      <c r="AC1692" s="20" t="s">
        <v>103</v>
      </c>
      <c r="AD1692" s="23" t="s">
        <v>103</v>
      </c>
      <c r="AE1692" s="23" t="s">
        <v>103</v>
      </c>
      <c r="AF1692" s="2">
        <f t="shared" si="26"/>
        <v>136.88739131742832</v>
      </c>
    </row>
    <row r="1693" spans="1:32" x14ac:dyDescent="0.35">
      <c r="A1693" s="19" t="s">
        <v>2250</v>
      </c>
      <c r="B1693" s="20" t="s">
        <v>32</v>
      </c>
      <c r="C1693" s="20" t="s">
        <v>2227</v>
      </c>
      <c r="D1693" s="20" t="s">
        <v>2227</v>
      </c>
      <c r="E1693" s="20" t="s">
        <v>26</v>
      </c>
      <c r="F1693" s="20"/>
      <c r="G1693" s="20" t="s">
        <v>97</v>
      </c>
      <c r="H1693" s="20" t="s">
        <v>98</v>
      </c>
      <c r="I1693" s="20" t="s">
        <v>99</v>
      </c>
      <c r="J1693" s="39">
        <v>15</v>
      </c>
      <c r="K1693" s="39">
        <v>0</v>
      </c>
      <c r="L1693" s="39" t="s">
        <v>2228</v>
      </c>
      <c r="M1693" s="39" t="s">
        <v>123</v>
      </c>
      <c r="N1693" s="39" t="s">
        <v>103</v>
      </c>
      <c r="O1693" s="39">
        <v>684</v>
      </c>
      <c r="P1693" s="39">
        <v>102.89118204518788</v>
      </c>
      <c r="Q1693" s="39" t="s">
        <v>103</v>
      </c>
      <c r="R1693" s="39" t="s">
        <v>103</v>
      </c>
      <c r="S1693" s="39" t="s">
        <v>103</v>
      </c>
      <c r="T1693" s="39" t="s">
        <v>103</v>
      </c>
      <c r="U1693" s="39" t="s">
        <v>268</v>
      </c>
      <c r="V1693" s="39" t="s">
        <v>99</v>
      </c>
      <c r="W1693" s="39">
        <v>0</v>
      </c>
      <c r="X1693" s="39">
        <v>1000</v>
      </c>
      <c r="Y1693" s="39">
        <v>1000</v>
      </c>
      <c r="Z1693" s="21">
        <v>1</v>
      </c>
      <c r="AA1693" s="22" t="s">
        <v>106</v>
      </c>
      <c r="AB1693" s="20">
        <v>2016</v>
      </c>
      <c r="AC1693" s="20" t="s">
        <v>103</v>
      </c>
      <c r="AD1693" s="23" t="s">
        <v>103</v>
      </c>
      <c r="AE1693" s="23" t="s">
        <v>103</v>
      </c>
      <c r="AF1693" s="2">
        <f t="shared" si="26"/>
        <v>102.89118204518788</v>
      </c>
    </row>
    <row r="1694" spans="1:32" x14ac:dyDescent="0.35">
      <c r="A1694" s="19" t="s">
        <v>2251</v>
      </c>
      <c r="B1694" s="20" t="s">
        <v>32</v>
      </c>
      <c r="C1694" s="20" t="s">
        <v>2227</v>
      </c>
      <c r="D1694" s="20" t="s">
        <v>2227</v>
      </c>
      <c r="E1694" s="20" t="s">
        <v>25</v>
      </c>
      <c r="F1694" s="20"/>
      <c r="G1694" s="20" t="s">
        <v>97</v>
      </c>
      <c r="H1694" s="20" t="s">
        <v>98</v>
      </c>
      <c r="I1694" s="20" t="s">
        <v>99</v>
      </c>
      <c r="J1694" s="39">
        <v>20</v>
      </c>
      <c r="K1694" s="39">
        <v>0</v>
      </c>
      <c r="L1694" s="39" t="s">
        <v>2228</v>
      </c>
      <c r="M1694" s="39" t="s">
        <v>101</v>
      </c>
      <c r="N1694" s="39" t="s">
        <v>103</v>
      </c>
      <c r="O1694" s="39">
        <v>810</v>
      </c>
      <c r="P1694" s="39">
        <v>122.33616770627236</v>
      </c>
      <c r="Q1694" s="39" t="s">
        <v>103</v>
      </c>
      <c r="R1694" s="39">
        <v>0</v>
      </c>
      <c r="S1694" s="39">
        <v>500</v>
      </c>
      <c r="T1694" s="39" t="s">
        <v>103</v>
      </c>
      <c r="U1694" s="39" t="s">
        <v>104</v>
      </c>
      <c r="V1694" s="39" t="s">
        <v>99</v>
      </c>
      <c r="W1694" s="39">
        <v>0</v>
      </c>
      <c r="X1694" s="39">
        <v>500</v>
      </c>
      <c r="Y1694" s="39">
        <v>500</v>
      </c>
      <c r="Z1694" s="21">
        <v>1</v>
      </c>
      <c r="AA1694" s="22">
        <v>1</v>
      </c>
      <c r="AB1694" s="20">
        <v>2018</v>
      </c>
      <c r="AC1694" s="20" t="s">
        <v>103</v>
      </c>
      <c r="AD1694" s="23" t="s">
        <v>103</v>
      </c>
      <c r="AE1694" s="23" t="s">
        <v>103</v>
      </c>
      <c r="AF1694" s="2">
        <f t="shared" si="26"/>
        <v>122.33616770627236</v>
      </c>
    </row>
    <row r="1695" spans="1:32" x14ac:dyDescent="0.35">
      <c r="A1695" s="19" t="s">
        <v>2252</v>
      </c>
      <c r="B1695" s="20" t="s">
        <v>32</v>
      </c>
      <c r="C1695" s="20" t="s">
        <v>2227</v>
      </c>
      <c r="D1695" s="20" t="s">
        <v>2227</v>
      </c>
      <c r="E1695" s="20" t="s">
        <v>25</v>
      </c>
      <c r="F1695" s="20"/>
      <c r="G1695" s="20" t="s">
        <v>97</v>
      </c>
      <c r="H1695" s="20" t="s">
        <v>98</v>
      </c>
      <c r="I1695" s="20" t="s">
        <v>99</v>
      </c>
      <c r="J1695" s="39">
        <v>20</v>
      </c>
      <c r="K1695" s="39">
        <v>0</v>
      </c>
      <c r="L1695" s="39" t="s">
        <v>2228</v>
      </c>
      <c r="M1695" s="39" t="s">
        <v>101</v>
      </c>
      <c r="N1695" s="39" t="s">
        <v>103</v>
      </c>
      <c r="O1695" s="39">
        <v>460</v>
      </c>
      <c r="P1695" s="39">
        <v>69.474860672697886</v>
      </c>
      <c r="Q1695" s="39" t="s">
        <v>103</v>
      </c>
      <c r="R1695" s="39">
        <v>0</v>
      </c>
      <c r="S1695" s="39">
        <v>500</v>
      </c>
      <c r="T1695" s="39" t="s">
        <v>103</v>
      </c>
      <c r="U1695" s="39" t="s">
        <v>104</v>
      </c>
      <c r="V1695" s="39" t="s">
        <v>99</v>
      </c>
      <c r="W1695" s="39">
        <v>0</v>
      </c>
      <c r="X1695" s="39">
        <v>500</v>
      </c>
      <c r="Y1695" s="39">
        <v>500</v>
      </c>
      <c r="Z1695" s="21">
        <v>1</v>
      </c>
      <c r="AA1695" s="22">
        <v>1</v>
      </c>
      <c r="AB1695" s="20">
        <v>2018</v>
      </c>
      <c r="AC1695" s="20" t="s">
        <v>103</v>
      </c>
      <c r="AD1695" s="23" t="s">
        <v>103</v>
      </c>
      <c r="AE1695" s="23">
        <v>43465</v>
      </c>
      <c r="AF1695" s="2">
        <f t="shared" si="26"/>
        <v>69.474860672697886</v>
      </c>
    </row>
    <row r="1696" spans="1:32" x14ac:dyDescent="0.35">
      <c r="A1696" s="19" t="s">
        <v>2253</v>
      </c>
      <c r="B1696" s="20" t="s">
        <v>32</v>
      </c>
      <c r="C1696" s="20" t="s">
        <v>2227</v>
      </c>
      <c r="D1696" s="20" t="s">
        <v>2227</v>
      </c>
      <c r="E1696" s="20" t="s">
        <v>25</v>
      </c>
      <c r="F1696" s="20"/>
      <c r="G1696" s="20" t="s">
        <v>97</v>
      </c>
      <c r="H1696" s="20" t="s">
        <v>98</v>
      </c>
      <c r="I1696" s="20" t="s">
        <v>99</v>
      </c>
      <c r="J1696" s="39">
        <v>20</v>
      </c>
      <c r="K1696" s="39">
        <v>0</v>
      </c>
      <c r="L1696" s="39" t="s">
        <v>2228</v>
      </c>
      <c r="M1696" s="39" t="s">
        <v>101</v>
      </c>
      <c r="N1696" s="39" t="s">
        <v>103</v>
      </c>
      <c r="O1696" s="39">
        <v>428</v>
      </c>
      <c r="P1696" s="39">
        <v>64.641826886771085</v>
      </c>
      <c r="Q1696" s="39" t="s">
        <v>103</v>
      </c>
      <c r="R1696" s="39">
        <v>0</v>
      </c>
      <c r="S1696" s="39">
        <v>500</v>
      </c>
      <c r="T1696" s="39" t="s">
        <v>103</v>
      </c>
      <c r="U1696" s="39" t="s">
        <v>104</v>
      </c>
      <c r="V1696" s="39" t="s">
        <v>99</v>
      </c>
      <c r="W1696" s="39">
        <v>0</v>
      </c>
      <c r="X1696" s="39">
        <v>500</v>
      </c>
      <c r="Y1696" s="39">
        <v>500</v>
      </c>
      <c r="Z1696" s="21">
        <v>1</v>
      </c>
      <c r="AA1696" s="22">
        <v>1</v>
      </c>
      <c r="AB1696" s="20">
        <v>2018</v>
      </c>
      <c r="AC1696" s="20" t="s">
        <v>103</v>
      </c>
      <c r="AD1696" s="23" t="s">
        <v>103</v>
      </c>
      <c r="AE1696" s="23">
        <v>43465</v>
      </c>
      <c r="AF1696" s="2">
        <f t="shared" si="26"/>
        <v>64.641826886771085</v>
      </c>
    </row>
    <row r="1697" spans="1:32" x14ac:dyDescent="0.35">
      <c r="A1697" s="19" t="s">
        <v>2254</v>
      </c>
      <c r="B1697" s="20" t="s">
        <v>32</v>
      </c>
      <c r="C1697" s="20" t="s">
        <v>2227</v>
      </c>
      <c r="D1697" s="20" t="s">
        <v>2227</v>
      </c>
      <c r="E1697" s="20" t="s">
        <v>25</v>
      </c>
      <c r="F1697" s="20"/>
      <c r="G1697" s="20" t="s">
        <v>97</v>
      </c>
      <c r="H1697" s="20" t="s">
        <v>98</v>
      </c>
      <c r="I1697" s="20" t="s">
        <v>99</v>
      </c>
      <c r="J1697" s="39">
        <v>20</v>
      </c>
      <c r="K1697" s="39">
        <v>0</v>
      </c>
      <c r="L1697" s="39" t="s">
        <v>2228</v>
      </c>
      <c r="M1697" s="39" t="s">
        <v>101</v>
      </c>
      <c r="N1697" s="39" t="s">
        <v>103</v>
      </c>
      <c r="O1697" s="39">
        <v>475</v>
      </c>
      <c r="P1697" s="39">
        <v>71.740345259851082</v>
      </c>
      <c r="Q1697" s="39" t="s">
        <v>103</v>
      </c>
      <c r="R1697" s="39">
        <v>0</v>
      </c>
      <c r="S1697" s="39">
        <v>500</v>
      </c>
      <c r="T1697" s="39" t="s">
        <v>103</v>
      </c>
      <c r="U1697" s="39" t="s">
        <v>104</v>
      </c>
      <c r="V1697" s="39" t="s">
        <v>99</v>
      </c>
      <c r="W1697" s="39">
        <v>0</v>
      </c>
      <c r="X1697" s="39">
        <v>500</v>
      </c>
      <c r="Y1697" s="39">
        <v>500</v>
      </c>
      <c r="Z1697" s="21">
        <v>1</v>
      </c>
      <c r="AA1697" s="22">
        <v>1</v>
      </c>
      <c r="AB1697" s="20">
        <v>2018</v>
      </c>
      <c r="AC1697" s="20" t="s">
        <v>103</v>
      </c>
      <c r="AD1697" s="23" t="s">
        <v>103</v>
      </c>
      <c r="AE1697" s="23">
        <v>43465</v>
      </c>
      <c r="AF1697" s="2">
        <f t="shared" si="26"/>
        <v>71.740345259851082</v>
      </c>
    </row>
    <row r="1698" spans="1:32" x14ac:dyDescent="0.35">
      <c r="A1698" s="19" t="s">
        <v>2255</v>
      </c>
      <c r="B1698" s="20" t="s">
        <v>32</v>
      </c>
      <c r="C1698" s="20" t="s">
        <v>2227</v>
      </c>
      <c r="D1698" s="20" t="s">
        <v>2227</v>
      </c>
      <c r="E1698" s="20" t="s">
        <v>25</v>
      </c>
      <c r="F1698" s="20"/>
      <c r="G1698" s="20" t="s">
        <v>97</v>
      </c>
      <c r="H1698" s="20" t="s">
        <v>98</v>
      </c>
      <c r="I1698" s="20" t="s">
        <v>99</v>
      </c>
      <c r="J1698" s="39">
        <v>20</v>
      </c>
      <c r="K1698" s="39">
        <v>0</v>
      </c>
      <c r="L1698" s="39" t="s">
        <v>2228</v>
      </c>
      <c r="M1698" s="39" t="s">
        <v>101</v>
      </c>
      <c r="N1698" s="39" t="s">
        <v>103</v>
      </c>
      <c r="O1698" s="39">
        <v>353</v>
      </c>
      <c r="P1698" s="39">
        <v>53.314403951005119</v>
      </c>
      <c r="Q1698" s="39" t="s">
        <v>103</v>
      </c>
      <c r="R1698" s="39">
        <v>0</v>
      </c>
      <c r="S1698" s="39">
        <v>500</v>
      </c>
      <c r="T1698" s="39" t="s">
        <v>103</v>
      </c>
      <c r="U1698" s="39" t="s">
        <v>104</v>
      </c>
      <c r="V1698" s="39" t="s">
        <v>99</v>
      </c>
      <c r="W1698" s="39">
        <v>0</v>
      </c>
      <c r="X1698" s="39">
        <v>500</v>
      </c>
      <c r="Y1698" s="39">
        <v>500</v>
      </c>
      <c r="Z1698" s="21">
        <v>1</v>
      </c>
      <c r="AA1698" s="22">
        <v>1</v>
      </c>
      <c r="AB1698" s="20">
        <v>2018</v>
      </c>
      <c r="AC1698" s="20" t="s">
        <v>103</v>
      </c>
      <c r="AD1698" s="23" t="s">
        <v>103</v>
      </c>
      <c r="AE1698" s="23">
        <v>43465</v>
      </c>
      <c r="AF1698" s="2">
        <f t="shared" si="26"/>
        <v>53.314403951005119</v>
      </c>
    </row>
    <row r="1699" spans="1:32" x14ac:dyDescent="0.35">
      <c r="A1699" s="19" t="s">
        <v>2256</v>
      </c>
      <c r="B1699" s="20" t="s">
        <v>32</v>
      </c>
      <c r="C1699" s="20" t="s">
        <v>2227</v>
      </c>
      <c r="D1699" s="20" t="s">
        <v>2227</v>
      </c>
      <c r="E1699" s="20" t="s">
        <v>25</v>
      </c>
      <c r="F1699" s="20"/>
      <c r="G1699" s="20" t="s">
        <v>97</v>
      </c>
      <c r="H1699" s="20" t="s">
        <v>98</v>
      </c>
      <c r="I1699" s="20" t="s">
        <v>99</v>
      </c>
      <c r="J1699" s="39">
        <v>20</v>
      </c>
      <c r="K1699" s="39">
        <v>0</v>
      </c>
      <c r="L1699" s="39" t="s">
        <v>2228</v>
      </c>
      <c r="M1699" s="39" t="s">
        <v>101</v>
      </c>
      <c r="N1699" s="39" t="s">
        <v>103</v>
      </c>
      <c r="O1699" s="39">
        <v>462</v>
      </c>
      <c r="P1699" s="39">
        <v>69.77692528431831</v>
      </c>
      <c r="Q1699" s="39" t="s">
        <v>103</v>
      </c>
      <c r="R1699" s="39">
        <v>0</v>
      </c>
      <c r="S1699" s="39">
        <v>500</v>
      </c>
      <c r="T1699" s="39" t="s">
        <v>103</v>
      </c>
      <c r="U1699" s="39" t="s">
        <v>104</v>
      </c>
      <c r="V1699" s="39" t="s">
        <v>99</v>
      </c>
      <c r="W1699" s="39">
        <v>0</v>
      </c>
      <c r="X1699" s="39">
        <v>500</v>
      </c>
      <c r="Y1699" s="39">
        <v>500</v>
      </c>
      <c r="Z1699" s="21">
        <v>1</v>
      </c>
      <c r="AA1699" s="22">
        <v>1</v>
      </c>
      <c r="AB1699" s="20">
        <v>2018</v>
      </c>
      <c r="AC1699" s="20" t="s">
        <v>103</v>
      </c>
      <c r="AD1699" s="23" t="s">
        <v>103</v>
      </c>
      <c r="AE1699" s="23">
        <v>43465</v>
      </c>
      <c r="AF1699" s="2">
        <f t="shared" si="26"/>
        <v>69.77692528431831</v>
      </c>
    </row>
    <row r="1700" spans="1:32" x14ac:dyDescent="0.35">
      <c r="A1700" s="19" t="s">
        <v>2257</v>
      </c>
      <c r="B1700" s="20" t="s">
        <v>32</v>
      </c>
      <c r="C1700" s="20" t="s">
        <v>2227</v>
      </c>
      <c r="D1700" s="20" t="s">
        <v>2227</v>
      </c>
      <c r="E1700" s="20" t="s">
        <v>25</v>
      </c>
      <c r="F1700" s="20"/>
      <c r="G1700" s="20" t="s">
        <v>97</v>
      </c>
      <c r="H1700" s="20" t="s">
        <v>98</v>
      </c>
      <c r="I1700" s="20" t="s">
        <v>99</v>
      </c>
      <c r="J1700" s="39">
        <v>20</v>
      </c>
      <c r="K1700" s="39">
        <v>0</v>
      </c>
      <c r="L1700" s="39" t="s">
        <v>2228</v>
      </c>
      <c r="M1700" s="39" t="s">
        <v>101</v>
      </c>
      <c r="N1700" s="39" t="s">
        <v>103</v>
      </c>
      <c r="O1700" s="39">
        <v>510</v>
      </c>
      <c r="P1700" s="39">
        <v>77.026475963208526</v>
      </c>
      <c r="Q1700" s="39" t="s">
        <v>103</v>
      </c>
      <c r="R1700" s="39">
        <v>0</v>
      </c>
      <c r="S1700" s="39">
        <v>500</v>
      </c>
      <c r="T1700" s="39" t="s">
        <v>103</v>
      </c>
      <c r="U1700" s="39" t="s">
        <v>104</v>
      </c>
      <c r="V1700" s="39" t="s">
        <v>99</v>
      </c>
      <c r="W1700" s="39">
        <v>0</v>
      </c>
      <c r="X1700" s="39">
        <v>500</v>
      </c>
      <c r="Y1700" s="39">
        <v>500</v>
      </c>
      <c r="Z1700" s="21">
        <v>1</v>
      </c>
      <c r="AA1700" s="22">
        <v>1</v>
      </c>
      <c r="AB1700" s="20">
        <v>2018</v>
      </c>
      <c r="AC1700" s="20" t="s">
        <v>103</v>
      </c>
      <c r="AD1700" s="23" t="s">
        <v>103</v>
      </c>
      <c r="AE1700" s="23">
        <v>43465</v>
      </c>
      <c r="AF1700" s="2">
        <f t="shared" si="26"/>
        <v>77.026475963208526</v>
      </c>
    </row>
    <row r="1701" spans="1:32" x14ac:dyDescent="0.35">
      <c r="A1701" s="19" t="s">
        <v>2258</v>
      </c>
      <c r="B1701" s="20" t="s">
        <v>32</v>
      </c>
      <c r="C1701" s="20" t="s">
        <v>2227</v>
      </c>
      <c r="D1701" s="20" t="s">
        <v>2227</v>
      </c>
      <c r="E1701" s="20" t="s">
        <v>25</v>
      </c>
      <c r="F1701" s="20"/>
      <c r="G1701" s="20" t="s">
        <v>97</v>
      </c>
      <c r="H1701" s="20" t="s">
        <v>98</v>
      </c>
      <c r="I1701" s="20" t="s">
        <v>99</v>
      </c>
      <c r="J1701" s="39">
        <v>20</v>
      </c>
      <c r="K1701" s="39">
        <v>0</v>
      </c>
      <c r="L1701" s="39" t="s">
        <v>2228</v>
      </c>
      <c r="M1701" s="39" t="s">
        <v>101</v>
      </c>
      <c r="N1701" s="39" t="s">
        <v>103</v>
      </c>
      <c r="O1701" s="39">
        <v>510</v>
      </c>
      <c r="P1701" s="39">
        <v>77.026475963208526</v>
      </c>
      <c r="Q1701" s="39" t="s">
        <v>103</v>
      </c>
      <c r="R1701" s="39">
        <v>0</v>
      </c>
      <c r="S1701" s="39">
        <v>500</v>
      </c>
      <c r="T1701" s="39" t="s">
        <v>103</v>
      </c>
      <c r="U1701" s="39" t="s">
        <v>104</v>
      </c>
      <c r="V1701" s="39" t="s">
        <v>99</v>
      </c>
      <c r="W1701" s="39">
        <v>0</v>
      </c>
      <c r="X1701" s="39">
        <v>500</v>
      </c>
      <c r="Y1701" s="39">
        <v>500</v>
      </c>
      <c r="Z1701" s="21">
        <v>1</v>
      </c>
      <c r="AA1701" s="22">
        <v>1</v>
      </c>
      <c r="AB1701" s="20">
        <v>2018</v>
      </c>
      <c r="AC1701" s="20" t="s">
        <v>103</v>
      </c>
      <c r="AD1701" s="23" t="s">
        <v>103</v>
      </c>
      <c r="AE1701" s="23">
        <v>43465</v>
      </c>
      <c r="AF1701" s="2">
        <f t="shared" si="26"/>
        <v>77.026475963208526</v>
      </c>
    </row>
    <row r="1702" spans="1:32" x14ac:dyDescent="0.35">
      <c r="A1702" s="19" t="s">
        <v>2259</v>
      </c>
      <c r="B1702" s="20" t="s">
        <v>32</v>
      </c>
      <c r="C1702" s="20" t="s">
        <v>2227</v>
      </c>
      <c r="D1702" s="20" t="s">
        <v>2227</v>
      </c>
      <c r="E1702" s="20" t="s">
        <v>25</v>
      </c>
      <c r="F1702" s="20"/>
      <c r="G1702" s="20" t="s">
        <v>112</v>
      </c>
      <c r="H1702" s="20" t="s">
        <v>99</v>
      </c>
      <c r="I1702" s="20" t="s">
        <v>99</v>
      </c>
      <c r="J1702" s="39">
        <v>20</v>
      </c>
      <c r="K1702" s="39">
        <v>0</v>
      </c>
      <c r="L1702" s="39" t="s">
        <v>2228</v>
      </c>
      <c r="M1702" s="39" t="s">
        <v>101</v>
      </c>
      <c r="N1702" s="39" t="s">
        <v>103</v>
      </c>
      <c r="O1702" s="39">
        <v>340</v>
      </c>
      <c r="P1702" s="39">
        <v>51.350983975472353</v>
      </c>
      <c r="Q1702" s="39" t="s">
        <v>103</v>
      </c>
      <c r="R1702" s="39">
        <v>0</v>
      </c>
      <c r="S1702" s="39">
        <v>500</v>
      </c>
      <c r="T1702" s="39" t="s">
        <v>103</v>
      </c>
      <c r="U1702" s="39" t="s">
        <v>104</v>
      </c>
      <c r="V1702" s="39" t="s">
        <v>99</v>
      </c>
      <c r="W1702" s="39">
        <v>0</v>
      </c>
      <c r="X1702" s="39">
        <v>500</v>
      </c>
      <c r="Y1702" s="39">
        <v>500</v>
      </c>
      <c r="Z1702" s="21">
        <v>1</v>
      </c>
      <c r="AA1702" s="22">
        <v>1</v>
      </c>
      <c r="AB1702" s="20">
        <v>2018</v>
      </c>
      <c r="AC1702" s="20" t="s">
        <v>103</v>
      </c>
      <c r="AD1702" s="23" t="s">
        <v>103</v>
      </c>
      <c r="AE1702" s="23">
        <v>43465</v>
      </c>
      <c r="AF1702" s="2">
        <f t="shared" si="26"/>
        <v>51.350983975472353</v>
      </c>
    </row>
    <row r="1703" spans="1:32" x14ac:dyDescent="0.35">
      <c r="A1703" s="19" t="s">
        <v>2260</v>
      </c>
      <c r="B1703" s="20" t="s">
        <v>32</v>
      </c>
      <c r="C1703" s="20" t="s">
        <v>2227</v>
      </c>
      <c r="D1703" s="20" t="s">
        <v>2227</v>
      </c>
      <c r="E1703" s="20" t="s">
        <v>25</v>
      </c>
      <c r="F1703" s="20"/>
      <c r="G1703" s="20" t="s">
        <v>112</v>
      </c>
      <c r="H1703" s="20" t="s">
        <v>99</v>
      </c>
      <c r="I1703" s="20" t="s">
        <v>99</v>
      </c>
      <c r="J1703" s="39">
        <v>20</v>
      </c>
      <c r="K1703" s="39">
        <v>0</v>
      </c>
      <c r="L1703" s="39" t="s">
        <v>2228</v>
      </c>
      <c r="M1703" s="39" t="s">
        <v>101</v>
      </c>
      <c r="N1703" s="39" t="s">
        <v>103</v>
      </c>
      <c r="O1703" s="39">
        <v>325</v>
      </c>
      <c r="P1703" s="39">
        <v>49.085499388319157</v>
      </c>
      <c r="Q1703" s="39" t="s">
        <v>103</v>
      </c>
      <c r="R1703" s="39">
        <v>0</v>
      </c>
      <c r="S1703" s="39">
        <v>500</v>
      </c>
      <c r="T1703" s="39" t="s">
        <v>103</v>
      </c>
      <c r="U1703" s="39" t="s">
        <v>104</v>
      </c>
      <c r="V1703" s="39" t="s">
        <v>99</v>
      </c>
      <c r="W1703" s="39">
        <v>0</v>
      </c>
      <c r="X1703" s="39">
        <v>500</v>
      </c>
      <c r="Y1703" s="39">
        <v>500</v>
      </c>
      <c r="Z1703" s="21">
        <v>1</v>
      </c>
      <c r="AA1703" s="22">
        <v>1</v>
      </c>
      <c r="AB1703" s="20">
        <v>2018</v>
      </c>
      <c r="AC1703" s="20" t="s">
        <v>103</v>
      </c>
      <c r="AD1703" s="23" t="s">
        <v>103</v>
      </c>
      <c r="AE1703" s="23">
        <v>43465</v>
      </c>
      <c r="AF1703" s="2">
        <f t="shared" si="26"/>
        <v>49.085499388319157</v>
      </c>
    </row>
    <row r="1704" spans="1:32" x14ac:dyDescent="0.35">
      <c r="A1704" s="19" t="s">
        <v>2261</v>
      </c>
      <c r="B1704" s="20" t="s">
        <v>32</v>
      </c>
      <c r="C1704" s="20" t="s">
        <v>2227</v>
      </c>
      <c r="D1704" s="20" t="s">
        <v>2227</v>
      </c>
      <c r="E1704" s="20" t="s">
        <v>25</v>
      </c>
      <c r="F1704" s="20"/>
      <c r="G1704" s="20" t="s">
        <v>112</v>
      </c>
      <c r="H1704" s="20" t="s">
        <v>99</v>
      </c>
      <c r="I1704" s="20" t="s">
        <v>99</v>
      </c>
      <c r="J1704" s="39">
        <v>20</v>
      </c>
      <c r="K1704" s="39">
        <v>0</v>
      </c>
      <c r="L1704" s="39" t="s">
        <v>2228</v>
      </c>
      <c r="M1704" s="39" t="s">
        <v>101</v>
      </c>
      <c r="N1704" s="39" t="s">
        <v>103</v>
      </c>
      <c r="O1704" s="39">
        <v>410</v>
      </c>
      <c r="P1704" s="39">
        <v>61.923245382187247</v>
      </c>
      <c r="Q1704" s="39" t="s">
        <v>103</v>
      </c>
      <c r="R1704" s="39">
        <v>0</v>
      </c>
      <c r="S1704" s="39">
        <v>500</v>
      </c>
      <c r="T1704" s="39" t="s">
        <v>103</v>
      </c>
      <c r="U1704" s="39" t="s">
        <v>104</v>
      </c>
      <c r="V1704" s="39" t="s">
        <v>99</v>
      </c>
      <c r="W1704" s="39">
        <v>0</v>
      </c>
      <c r="X1704" s="39">
        <v>500</v>
      </c>
      <c r="Y1704" s="39">
        <v>500</v>
      </c>
      <c r="Z1704" s="21">
        <v>1</v>
      </c>
      <c r="AA1704" s="22">
        <v>1</v>
      </c>
      <c r="AB1704" s="20">
        <v>2018</v>
      </c>
      <c r="AC1704" s="20" t="s">
        <v>103</v>
      </c>
      <c r="AD1704" s="23" t="s">
        <v>103</v>
      </c>
      <c r="AE1704" s="23">
        <v>43465</v>
      </c>
      <c r="AF1704" s="2">
        <f t="shared" si="26"/>
        <v>61.923245382187247</v>
      </c>
    </row>
    <row r="1705" spans="1:32" x14ac:dyDescent="0.35">
      <c r="A1705" s="19" t="s">
        <v>2262</v>
      </c>
      <c r="B1705" s="20" t="s">
        <v>32</v>
      </c>
      <c r="C1705" s="20" t="s">
        <v>2227</v>
      </c>
      <c r="D1705" s="20" t="s">
        <v>2227</v>
      </c>
      <c r="E1705" s="20" t="s">
        <v>25</v>
      </c>
      <c r="F1705" s="20"/>
      <c r="G1705" s="20" t="s">
        <v>97</v>
      </c>
      <c r="H1705" s="20" t="s">
        <v>98</v>
      </c>
      <c r="I1705" s="20" t="s">
        <v>99</v>
      </c>
      <c r="J1705" s="39">
        <v>20</v>
      </c>
      <c r="K1705" s="39">
        <v>0</v>
      </c>
      <c r="L1705" s="39" t="s">
        <v>2228</v>
      </c>
      <c r="M1705" s="39" t="s">
        <v>101</v>
      </c>
      <c r="N1705" s="39" t="s">
        <v>103</v>
      </c>
      <c r="O1705" s="39">
        <v>274</v>
      </c>
      <c r="P1705" s="39">
        <v>39.649234509304549</v>
      </c>
      <c r="Q1705" s="39" t="s">
        <v>103</v>
      </c>
      <c r="R1705" s="39">
        <v>0</v>
      </c>
      <c r="S1705" s="39">
        <v>500</v>
      </c>
      <c r="T1705" s="39" t="s">
        <v>103</v>
      </c>
      <c r="U1705" s="39" t="s">
        <v>104</v>
      </c>
      <c r="V1705" s="39" t="s">
        <v>99</v>
      </c>
      <c r="W1705" s="39">
        <v>0</v>
      </c>
      <c r="X1705" s="39">
        <v>500</v>
      </c>
      <c r="Y1705" s="39">
        <v>500</v>
      </c>
      <c r="Z1705" s="21">
        <v>1</v>
      </c>
      <c r="AA1705" s="22">
        <v>1</v>
      </c>
      <c r="AB1705" s="20">
        <v>2019</v>
      </c>
      <c r="AC1705" s="20" t="s">
        <v>103</v>
      </c>
      <c r="AD1705" s="23" t="s">
        <v>103</v>
      </c>
      <c r="AE1705" s="23">
        <v>44012</v>
      </c>
      <c r="AF1705" s="2">
        <f t="shared" si="26"/>
        <v>39.649234509304549</v>
      </c>
    </row>
    <row r="1706" spans="1:32" x14ac:dyDescent="0.35">
      <c r="A1706" s="19" t="s">
        <v>2263</v>
      </c>
      <c r="B1706" s="20" t="s">
        <v>32</v>
      </c>
      <c r="C1706" s="20" t="s">
        <v>2227</v>
      </c>
      <c r="D1706" s="20" t="s">
        <v>2227</v>
      </c>
      <c r="E1706" s="20" t="s">
        <v>25</v>
      </c>
      <c r="F1706" s="20"/>
      <c r="G1706" s="20" t="s">
        <v>97</v>
      </c>
      <c r="H1706" s="20" t="s">
        <v>98</v>
      </c>
      <c r="I1706" s="20" t="s">
        <v>99</v>
      </c>
      <c r="J1706" s="39">
        <v>20</v>
      </c>
      <c r="K1706" s="39">
        <v>0</v>
      </c>
      <c r="L1706" s="39" t="s">
        <v>2228</v>
      </c>
      <c r="M1706" s="39" t="s">
        <v>101</v>
      </c>
      <c r="N1706" s="39" t="s">
        <v>103</v>
      </c>
      <c r="O1706" s="39">
        <v>300</v>
      </c>
      <c r="P1706" s="39">
        <v>43.41157063062542</v>
      </c>
      <c r="Q1706" s="39" t="s">
        <v>103</v>
      </c>
      <c r="R1706" s="39">
        <v>0</v>
      </c>
      <c r="S1706" s="39">
        <v>200</v>
      </c>
      <c r="T1706" s="39" t="s">
        <v>103</v>
      </c>
      <c r="U1706" s="39" t="s">
        <v>104</v>
      </c>
      <c r="V1706" s="39" t="s">
        <v>99</v>
      </c>
      <c r="W1706" s="39">
        <v>0</v>
      </c>
      <c r="X1706" s="39">
        <v>200</v>
      </c>
      <c r="Y1706" s="39">
        <v>200</v>
      </c>
      <c r="Z1706" s="21">
        <v>1</v>
      </c>
      <c r="AA1706" s="22">
        <v>1</v>
      </c>
      <c r="AB1706" s="20">
        <v>2019</v>
      </c>
      <c r="AC1706" s="20" t="s">
        <v>103</v>
      </c>
      <c r="AD1706" s="23" t="s">
        <v>103</v>
      </c>
      <c r="AE1706" s="23">
        <v>44560</v>
      </c>
      <c r="AF1706" s="2">
        <f t="shared" si="26"/>
        <v>43.41157063062542</v>
      </c>
    </row>
    <row r="1707" spans="1:32" x14ac:dyDescent="0.35">
      <c r="A1707" s="19" t="s">
        <v>2264</v>
      </c>
      <c r="B1707" s="20" t="s">
        <v>32</v>
      </c>
      <c r="C1707" s="20" t="s">
        <v>2227</v>
      </c>
      <c r="D1707" s="20" t="s">
        <v>2227</v>
      </c>
      <c r="E1707" s="20" t="s">
        <v>26</v>
      </c>
      <c r="F1707" s="20"/>
      <c r="G1707" s="20" t="s">
        <v>97</v>
      </c>
      <c r="H1707" s="20" t="s">
        <v>98</v>
      </c>
      <c r="I1707" s="20" t="s">
        <v>99</v>
      </c>
      <c r="J1707" s="39">
        <v>20</v>
      </c>
      <c r="K1707" s="39">
        <v>0</v>
      </c>
      <c r="L1707" s="39" t="s">
        <v>2228</v>
      </c>
      <c r="M1707" s="39" t="s">
        <v>101</v>
      </c>
      <c r="N1707" s="39" t="s">
        <v>103</v>
      </c>
      <c r="O1707" s="39">
        <v>284.00000000000006</v>
      </c>
      <c r="P1707" s="39">
        <v>41.09628686365874</v>
      </c>
      <c r="Q1707" s="39" t="s">
        <v>103</v>
      </c>
      <c r="R1707" s="39">
        <v>0</v>
      </c>
      <c r="S1707" s="39">
        <v>600</v>
      </c>
      <c r="T1707" s="39" t="s">
        <v>103</v>
      </c>
      <c r="U1707" s="39" t="s">
        <v>109</v>
      </c>
      <c r="V1707" s="39" t="s">
        <v>99</v>
      </c>
      <c r="W1707" s="39">
        <v>0</v>
      </c>
      <c r="X1707" s="39">
        <v>600</v>
      </c>
      <c r="Y1707" s="39">
        <v>600</v>
      </c>
      <c r="Z1707" s="21">
        <v>1</v>
      </c>
      <c r="AA1707" s="22">
        <v>1</v>
      </c>
      <c r="AB1707" s="20">
        <v>2019</v>
      </c>
      <c r="AC1707" s="20" t="s">
        <v>103</v>
      </c>
      <c r="AD1707" s="23" t="s">
        <v>103</v>
      </c>
      <c r="AE1707" s="23">
        <v>44560</v>
      </c>
      <c r="AF1707" s="2">
        <f t="shared" si="26"/>
        <v>41.09628686365874</v>
      </c>
    </row>
    <row r="1708" spans="1:32" x14ac:dyDescent="0.35">
      <c r="A1708" s="19" t="s">
        <v>2265</v>
      </c>
      <c r="B1708" s="20" t="s">
        <v>32</v>
      </c>
      <c r="C1708" s="20" t="s">
        <v>2227</v>
      </c>
      <c r="D1708" s="20" t="s">
        <v>2227</v>
      </c>
      <c r="E1708" s="20" t="s">
        <v>25</v>
      </c>
      <c r="F1708" s="20"/>
      <c r="G1708" s="20" t="s">
        <v>97</v>
      </c>
      <c r="H1708" s="20" t="s">
        <v>98</v>
      </c>
      <c r="I1708" s="20" t="s">
        <v>99</v>
      </c>
      <c r="J1708" s="39">
        <v>20</v>
      </c>
      <c r="K1708" s="39">
        <v>0</v>
      </c>
      <c r="L1708" s="39" t="s">
        <v>2228</v>
      </c>
      <c r="M1708" s="39" t="s">
        <v>101</v>
      </c>
      <c r="N1708" s="39" t="s">
        <v>103</v>
      </c>
      <c r="O1708" s="39">
        <v>394.173</v>
      </c>
      <c r="P1708" s="39">
        <v>57.038896767285046</v>
      </c>
      <c r="Q1708" s="39" t="s">
        <v>103</v>
      </c>
      <c r="R1708" s="39">
        <v>0</v>
      </c>
      <c r="S1708" s="39" t="s">
        <v>103</v>
      </c>
      <c r="T1708" s="39" t="s">
        <v>103</v>
      </c>
      <c r="U1708" s="39" t="s">
        <v>104</v>
      </c>
      <c r="V1708" s="39" t="s">
        <v>99</v>
      </c>
      <c r="W1708" s="39">
        <v>0</v>
      </c>
      <c r="X1708" s="39">
        <v>25967</v>
      </c>
      <c r="Y1708" s="39">
        <v>33509.11</v>
      </c>
      <c r="Z1708" s="21">
        <v>1.2904498016713521</v>
      </c>
      <c r="AA1708" s="22" t="s">
        <v>106</v>
      </c>
      <c r="AB1708" s="20">
        <v>2019</v>
      </c>
      <c r="AC1708" s="20" t="s">
        <v>103</v>
      </c>
      <c r="AD1708" s="23" t="s">
        <v>103</v>
      </c>
      <c r="AE1708" s="23">
        <v>44196</v>
      </c>
      <c r="AF1708" s="2">
        <f t="shared" si="26"/>
        <v>57.038896767285046</v>
      </c>
    </row>
    <row r="1709" spans="1:32" x14ac:dyDescent="0.35">
      <c r="A1709" s="19" t="s">
        <v>2266</v>
      </c>
      <c r="B1709" s="20" t="s">
        <v>32</v>
      </c>
      <c r="C1709" s="20" t="s">
        <v>2227</v>
      </c>
      <c r="D1709" s="20" t="s">
        <v>2227</v>
      </c>
      <c r="E1709" s="20" t="s">
        <v>25</v>
      </c>
      <c r="F1709" s="20"/>
      <c r="G1709" s="20" t="s">
        <v>97</v>
      </c>
      <c r="H1709" s="20" t="s">
        <v>98</v>
      </c>
      <c r="I1709" s="20" t="s">
        <v>99</v>
      </c>
      <c r="J1709" s="39">
        <v>20</v>
      </c>
      <c r="K1709" s="39">
        <v>0</v>
      </c>
      <c r="L1709" s="39" t="s">
        <v>2228</v>
      </c>
      <c r="M1709" s="39" t="s">
        <v>101</v>
      </c>
      <c r="N1709" s="39" t="s">
        <v>103</v>
      </c>
      <c r="O1709" s="39">
        <v>400</v>
      </c>
      <c r="P1709" s="39">
        <v>57.882094174167221</v>
      </c>
      <c r="Q1709" s="39" t="s">
        <v>103</v>
      </c>
      <c r="R1709" s="39">
        <v>0</v>
      </c>
      <c r="S1709" s="39">
        <v>500</v>
      </c>
      <c r="T1709" s="39" t="s">
        <v>103</v>
      </c>
      <c r="U1709" s="39" t="s">
        <v>104</v>
      </c>
      <c r="V1709" s="39" t="s">
        <v>99</v>
      </c>
      <c r="W1709" s="39">
        <v>0</v>
      </c>
      <c r="X1709" s="39">
        <v>500</v>
      </c>
      <c r="Y1709" s="39">
        <v>500</v>
      </c>
      <c r="Z1709" s="21">
        <v>1</v>
      </c>
      <c r="AA1709" s="22">
        <v>1</v>
      </c>
      <c r="AB1709" s="20">
        <v>2019</v>
      </c>
      <c r="AC1709" s="20" t="s">
        <v>103</v>
      </c>
      <c r="AD1709" s="23" t="s">
        <v>103</v>
      </c>
      <c r="AE1709" s="23">
        <v>44012</v>
      </c>
      <c r="AF1709" s="2">
        <f t="shared" si="26"/>
        <v>57.882094174167221</v>
      </c>
    </row>
    <row r="1710" spans="1:32" x14ac:dyDescent="0.35">
      <c r="A1710" s="19" t="s">
        <v>2267</v>
      </c>
      <c r="B1710" s="20" t="s">
        <v>32</v>
      </c>
      <c r="C1710" s="20" t="s">
        <v>2227</v>
      </c>
      <c r="D1710" s="20" t="s">
        <v>2227</v>
      </c>
      <c r="E1710" s="20" t="s">
        <v>26</v>
      </c>
      <c r="F1710" s="20"/>
      <c r="G1710" s="20" t="s">
        <v>97</v>
      </c>
      <c r="H1710" s="20" t="s">
        <v>98</v>
      </c>
      <c r="I1710" s="20" t="s">
        <v>99</v>
      </c>
      <c r="J1710" s="39">
        <v>20</v>
      </c>
      <c r="K1710" s="39">
        <v>0</v>
      </c>
      <c r="L1710" s="39" t="s">
        <v>2228</v>
      </c>
      <c r="M1710" s="39" t="s">
        <v>101</v>
      </c>
      <c r="N1710" s="39" t="s">
        <v>103</v>
      </c>
      <c r="O1710" s="39">
        <v>497.54</v>
      </c>
      <c r="P1710" s="39">
        <v>71.996642838537909</v>
      </c>
      <c r="Q1710" s="39" t="s">
        <v>103</v>
      </c>
      <c r="R1710" s="39" t="s">
        <v>103</v>
      </c>
      <c r="S1710" s="39" t="s">
        <v>103</v>
      </c>
      <c r="T1710" s="39" t="s">
        <v>103</v>
      </c>
      <c r="U1710" s="39" t="s">
        <v>109</v>
      </c>
      <c r="V1710" s="39" t="s">
        <v>99</v>
      </c>
      <c r="W1710" s="39">
        <v>0</v>
      </c>
      <c r="X1710" s="39">
        <v>346.1</v>
      </c>
      <c r="Y1710" s="39">
        <v>346.1</v>
      </c>
      <c r="Z1710" s="21">
        <v>1</v>
      </c>
      <c r="AA1710" s="22" t="s">
        <v>106</v>
      </c>
      <c r="AB1710" s="20">
        <v>2019</v>
      </c>
      <c r="AC1710" s="20" t="s">
        <v>103</v>
      </c>
      <c r="AD1710" s="23" t="s">
        <v>103</v>
      </c>
      <c r="AE1710" s="23" t="s">
        <v>103</v>
      </c>
      <c r="AF1710" s="2">
        <f t="shared" si="26"/>
        <v>71.996642838537909</v>
      </c>
    </row>
    <row r="1711" spans="1:32" x14ac:dyDescent="0.35">
      <c r="A1711" s="19" t="s">
        <v>2268</v>
      </c>
      <c r="B1711" s="20" t="s">
        <v>32</v>
      </c>
      <c r="C1711" s="20" t="s">
        <v>2227</v>
      </c>
      <c r="D1711" s="20" t="s">
        <v>2227</v>
      </c>
      <c r="E1711" s="20" t="s">
        <v>26</v>
      </c>
      <c r="F1711" s="20"/>
      <c r="G1711" s="20" t="s">
        <v>97</v>
      </c>
      <c r="H1711" s="20" t="s">
        <v>98</v>
      </c>
      <c r="I1711" s="20" t="s">
        <v>99</v>
      </c>
      <c r="J1711" s="39">
        <v>25</v>
      </c>
      <c r="K1711" s="39">
        <v>0</v>
      </c>
      <c r="L1711" s="39" t="s">
        <v>2228</v>
      </c>
      <c r="M1711" s="39" t="s">
        <v>101</v>
      </c>
      <c r="N1711" s="39" t="s">
        <v>103</v>
      </c>
      <c r="O1711" s="39" t="s">
        <v>103</v>
      </c>
      <c r="P1711" s="39" t="s">
        <v>103</v>
      </c>
      <c r="Q1711" s="39" t="s">
        <v>103</v>
      </c>
      <c r="R1711" s="39">
        <v>0</v>
      </c>
      <c r="S1711" s="39">
        <v>1300</v>
      </c>
      <c r="T1711" s="39" t="s">
        <v>103</v>
      </c>
      <c r="U1711" s="39" t="s">
        <v>268</v>
      </c>
      <c r="V1711" s="39" t="s">
        <v>99</v>
      </c>
      <c r="W1711" s="39">
        <v>0</v>
      </c>
      <c r="X1711" s="39">
        <v>1300</v>
      </c>
      <c r="Y1711" s="39">
        <v>1300</v>
      </c>
      <c r="Z1711" s="21">
        <v>1</v>
      </c>
      <c r="AA1711" s="22">
        <v>1</v>
      </c>
      <c r="AB1711" s="20">
        <v>2019</v>
      </c>
      <c r="AC1711" s="20" t="s">
        <v>103</v>
      </c>
      <c r="AD1711" s="23" t="s">
        <v>103</v>
      </c>
      <c r="AE1711" s="23" t="s">
        <v>103</v>
      </c>
      <c r="AF1711" s="2" t="str">
        <f t="shared" si="26"/>
        <v/>
      </c>
    </row>
    <row r="1712" spans="1:32" x14ac:dyDescent="0.35">
      <c r="A1712" s="19" t="s">
        <v>2269</v>
      </c>
      <c r="B1712" s="20" t="s">
        <v>32</v>
      </c>
      <c r="C1712" s="20" t="s">
        <v>2227</v>
      </c>
      <c r="D1712" s="20" t="s">
        <v>2227</v>
      </c>
      <c r="E1712" s="20" t="s">
        <v>26</v>
      </c>
      <c r="F1712" s="20"/>
      <c r="G1712" s="20" t="s">
        <v>97</v>
      </c>
      <c r="H1712" s="20" t="s">
        <v>98</v>
      </c>
      <c r="I1712" s="20" t="s">
        <v>99</v>
      </c>
      <c r="J1712" s="39">
        <v>25</v>
      </c>
      <c r="K1712" s="39">
        <v>0</v>
      </c>
      <c r="L1712" s="39" t="s">
        <v>2228</v>
      </c>
      <c r="M1712" s="39" t="s">
        <v>101</v>
      </c>
      <c r="N1712" s="39" t="s">
        <v>103</v>
      </c>
      <c r="O1712" s="39">
        <v>760</v>
      </c>
      <c r="P1712" s="39">
        <v>109.97597893091772</v>
      </c>
      <c r="Q1712" s="39" t="s">
        <v>103</v>
      </c>
      <c r="R1712" s="39">
        <v>0</v>
      </c>
      <c r="S1712" s="39">
        <v>500</v>
      </c>
      <c r="T1712" s="39" t="s">
        <v>103</v>
      </c>
      <c r="U1712" s="39" t="s">
        <v>268</v>
      </c>
      <c r="V1712" s="39" t="s">
        <v>99</v>
      </c>
      <c r="W1712" s="39">
        <v>0</v>
      </c>
      <c r="X1712" s="39">
        <v>500</v>
      </c>
      <c r="Y1712" s="39">
        <v>800</v>
      </c>
      <c r="Z1712" s="21">
        <v>1.6</v>
      </c>
      <c r="AA1712" s="22">
        <v>1</v>
      </c>
      <c r="AB1712" s="20">
        <v>2019</v>
      </c>
      <c r="AC1712" s="20" t="s">
        <v>103</v>
      </c>
      <c r="AD1712" s="23" t="s">
        <v>103</v>
      </c>
      <c r="AE1712" s="23" t="s">
        <v>103</v>
      </c>
      <c r="AF1712" s="2">
        <f t="shared" si="26"/>
        <v>109.97597893091772</v>
      </c>
    </row>
    <row r="1713" spans="1:32" x14ac:dyDescent="0.35">
      <c r="A1713" s="19" t="s">
        <v>2270</v>
      </c>
      <c r="B1713" s="20" t="s">
        <v>32</v>
      </c>
      <c r="C1713" s="20" t="s">
        <v>2227</v>
      </c>
      <c r="D1713" s="20" t="s">
        <v>2227</v>
      </c>
      <c r="E1713" s="20" t="s">
        <v>26</v>
      </c>
      <c r="F1713" s="20"/>
      <c r="G1713" s="20" t="s">
        <v>97</v>
      </c>
      <c r="H1713" s="20" t="s">
        <v>98</v>
      </c>
      <c r="I1713" s="20" t="s">
        <v>99</v>
      </c>
      <c r="J1713" s="39">
        <v>20</v>
      </c>
      <c r="K1713" s="39">
        <v>0</v>
      </c>
      <c r="L1713" s="39" t="s">
        <v>2228</v>
      </c>
      <c r="M1713" s="39" t="s">
        <v>101</v>
      </c>
      <c r="N1713" s="39" t="s">
        <v>103</v>
      </c>
      <c r="O1713" s="39">
        <v>451.5</v>
      </c>
      <c r="P1713" s="39">
        <v>65.334413799091251</v>
      </c>
      <c r="Q1713" s="39" t="s">
        <v>103</v>
      </c>
      <c r="R1713" s="39" t="s">
        <v>103</v>
      </c>
      <c r="S1713" s="39" t="s">
        <v>103</v>
      </c>
      <c r="T1713" s="39" t="s">
        <v>103</v>
      </c>
      <c r="U1713" s="39" t="s">
        <v>109</v>
      </c>
      <c r="V1713" s="39" t="s">
        <v>99</v>
      </c>
      <c r="W1713" s="39">
        <v>0</v>
      </c>
      <c r="X1713" s="39">
        <v>1900</v>
      </c>
      <c r="Y1713" s="39">
        <v>1900</v>
      </c>
      <c r="Z1713" s="21">
        <v>1</v>
      </c>
      <c r="AA1713" s="22" t="s">
        <v>106</v>
      </c>
      <c r="AB1713" s="20">
        <v>2019</v>
      </c>
      <c r="AC1713" s="20" t="s">
        <v>103</v>
      </c>
      <c r="AD1713" s="23" t="s">
        <v>103</v>
      </c>
      <c r="AE1713" s="23">
        <v>44561</v>
      </c>
      <c r="AF1713" s="2">
        <f t="shared" si="26"/>
        <v>65.334413799091251</v>
      </c>
    </row>
    <row r="1714" spans="1:32" x14ac:dyDescent="0.35">
      <c r="A1714" s="19" t="s">
        <v>2271</v>
      </c>
      <c r="B1714" s="20" t="s">
        <v>32</v>
      </c>
      <c r="C1714" s="20" t="s">
        <v>2227</v>
      </c>
      <c r="D1714" s="20" t="s">
        <v>2227</v>
      </c>
      <c r="E1714" s="20" t="s">
        <v>25</v>
      </c>
      <c r="F1714" s="20"/>
      <c r="G1714" s="20" t="s">
        <v>97</v>
      </c>
      <c r="H1714" s="20" t="s">
        <v>98</v>
      </c>
      <c r="I1714" s="20" t="s">
        <v>99</v>
      </c>
      <c r="J1714" s="39">
        <v>20</v>
      </c>
      <c r="K1714" s="39">
        <v>0</v>
      </c>
      <c r="L1714" s="39" t="s">
        <v>2228</v>
      </c>
      <c r="M1714" s="39" t="s">
        <v>101</v>
      </c>
      <c r="N1714" s="39" t="s">
        <v>103</v>
      </c>
      <c r="O1714" s="39">
        <v>333.33</v>
      </c>
      <c r="P1714" s="39">
        <v>48.234596127687901</v>
      </c>
      <c r="Q1714" s="39" t="s">
        <v>103</v>
      </c>
      <c r="R1714" s="39">
        <v>0</v>
      </c>
      <c r="S1714" s="39">
        <v>3000</v>
      </c>
      <c r="T1714" s="39" t="s">
        <v>103</v>
      </c>
      <c r="U1714" s="39" t="s">
        <v>104</v>
      </c>
      <c r="V1714" s="39" t="s">
        <v>99</v>
      </c>
      <c r="W1714" s="39">
        <v>0</v>
      </c>
      <c r="X1714" s="39">
        <v>3000</v>
      </c>
      <c r="Y1714" s="39">
        <v>3000</v>
      </c>
      <c r="Z1714" s="21">
        <v>1</v>
      </c>
      <c r="AA1714" s="22">
        <v>1</v>
      </c>
      <c r="AB1714" s="20">
        <v>2019</v>
      </c>
      <c r="AC1714" s="20" t="s">
        <v>103</v>
      </c>
      <c r="AD1714" s="23" t="s">
        <v>103</v>
      </c>
      <c r="AE1714" s="23">
        <v>44196</v>
      </c>
      <c r="AF1714" s="2">
        <f t="shared" si="26"/>
        <v>48.234596127687901</v>
      </c>
    </row>
    <row r="1715" spans="1:32" x14ac:dyDescent="0.35">
      <c r="A1715" s="19" t="s">
        <v>2272</v>
      </c>
      <c r="B1715" s="20" t="s">
        <v>32</v>
      </c>
      <c r="C1715" s="20" t="s">
        <v>2227</v>
      </c>
      <c r="D1715" s="20" t="s">
        <v>2227</v>
      </c>
      <c r="E1715" s="20" t="s">
        <v>26</v>
      </c>
      <c r="F1715" s="20"/>
      <c r="G1715" s="20" t="s">
        <v>97</v>
      </c>
      <c r="H1715" s="20" t="s">
        <v>98</v>
      </c>
      <c r="I1715" s="20" t="s">
        <v>99</v>
      </c>
      <c r="J1715" s="39">
        <v>20</v>
      </c>
      <c r="K1715" s="39">
        <v>0</v>
      </c>
      <c r="L1715" s="39" t="s">
        <v>2228</v>
      </c>
      <c r="M1715" s="39" t="s">
        <v>101</v>
      </c>
      <c r="N1715" s="39" t="s">
        <v>103</v>
      </c>
      <c r="O1715" s="39">
        <v>390.25</v>
      </c>
      <c r="P1715" s="39">
        <v>56.4712181286719</v>
      </c>
      <c r="Q1715" s="39" t="s">
        <v>103</v>
      </c>
      <c r="R1715" s="39">
        <v>0</v>
      </c>
      <c r="S1715" s="39">
        <v>2000</v>
      </c>
      <c r="T1715" s="39" t="s">
        <v>103</v>
      </c>
      <c r="U1715" s="39" t="s">
        <v>109</v>
      </c>
      <c r="V1715" s="39" t="s">
        <v>99</v>
      </c>
      <c r="W1715" s="39">
        <v>0</v>
      </c>
      <c r="X1715" s="39">
        <v>2000</v>
      </c>
      <c r="Y1715" s="39">
        <v>2000</v>
      </c>
      <c r="Z1715" s="21">
        <v>1</v>
      </c>
      <c r="AA1715" s="22">
        <v>1</v>
      </c>
      <c r="AB1715" s="20">
        <v>2019</v>
      </c>
      <c r="AC1715" s="20" t="s">
        <v>103</v>
      </c>
      <c r="AD1715" s="23" t="s">
        <v>103</v>
      </c>
      <c r="AE1715" s="23">
        <v>44104</v>
      </c>
      <c r="AF1715" s="2">
        <f t="shared" si="26"/>
        <v>56.4712181286719</v>
      </c>
    </row>
    <row r="1716" spans="1:32" x14ac:dyDescent="0.35">
      <c r="A1716" s="19" t="s">
        <v>2273</v>
      </c>
      <c r="B1716" s="20" t="s">
        <v>32</v>
      </c>
      <c r="C1716" s="20" t="s">
        <v>2227</v>
      </c>
      <c r="D1716" s="20" t="s">
        <v>2227</v>
      </c>
      <c r="E1716" s="20" t="s">
        <v>26</v>
      </c>
      <c r="F1716" s="20"/>
      <c r="G1716" s="20" t="s">
        <v>97</v>
      </c>
      <c r="H1716" s="20" t="s">
        <v>98</v>
      </c>
      <c r="I1716" s="20" t="s">
        <v>99</v>
      </c>
      <c r="J1716" s="39">
        <v>25</v>
      </c>
      <c r="K1716" s="39">
        <v>0</v>
      </c>
      <c r="L1716" s="39" t="s">
        <v>2228</v>
      </c>
      <c r="M1716" s="39" t="s">
        <v>101</v>
      </c>
      <c r="N1716" s="39" t="s">
        <v>103</v>
      </c>
      <c r="O1716" s="39">
        <v>790</v>
      </c>
      <c r="P1716" s="39">
        <v>114.31713599398027</v>
      </c>
      <c r="Q1716" s="39" t="s">
        <v>103</v>
      </c>
      <c r="R1716" s="39">
        <v>0</v>
      </c>
      <c r="S1716" s="39">
        <v>1200</v>
      </c>
      <c r="T1716" s="39" t="s">
        <v>103</v>
      </c>
      <c r="U1716" s="39" t="s">
        <v>268</v>
      </c>
      <c r="V1716" s="39" t="s">
        <v>99</v>
      </c>
      <c r="W1716" s="39">
        <v>0</v>
      </c>
      <c r="X1716" s="39">
        <v>1200</v>
      </c>
      <c r="Y1716" s="39">
        <v>1200</v>
      </c>
      <c r="Z1716" s="21">
        <v>1</v>
      </c>
      <c r="AA1716" s="22">
        <v>1</v>
      </c>
      <c r="AB1716" s="20">
        <v>2019</v>
      </c>
      <c r="AC1716" s="20" t="s">
        <v>103</v>
      </c>
      <c r="AD1716" s="23" t="s">
        <v>103</v>
      </c>
      <c r="AE1716" s="23" t="s">
        <v>103</v>
      </c>
      <c r="AF1716" s="2">
        <f t="shared" si="26"/>
        <v>114.31713599398027</v>
      </c>
    </row>
    <row r="1717" spans="1:32" x14ac:dyDescent="0.35">
      <c r="A1717" s="19" t="s">
        <v>2274</v>
      </c>
      <c r="B1717" s="20" t="s">
        <v>32</v>
      </c>
      <c r="C1717" s="20" t="s">
        <v>2227</v>
      </c>
      <c r="D1717" s="20" t="s">
        <v>2227</v>
      </c>
      <c r="E1717" s="20" t="s">
        <v>26</v>
      </c>
      <c r="F1717" s="20"/>
      <c r="G1717" s="20" t="s">
        <v>97</v>
      </c>
      <c r="H1717" s="20" t="s">
        <v>98</v>
      </c>
      <c r="I1717" s="20" t="s">
        <v>99</v>
      </c>
      <c r="J1717" s="39">
        <v>25</v>
      </c>
      <c r="K1717" s="39">
        <v>0</v>
      </c>
      <c r="L1717" s="39" t="s">
        <v>2228</v>
      </c>
      <c r="M1717" s="39" t="s">
        <v>101</v>
      </c>
      <c r="N1717" s="39" t="s">
        <v>103</v>
      </c>
      <c r="O1717" s="39">
        <v>738.8</v>
      </c>
      <c r="P1717" s="39">
        <v>106.90822793968685</v>
      </c>
      <c r="Q1717" s="39" t="s">
        <v>103</v>
      </c>
      <c r="R1717" s="39">
        <v>0</v>
      </c>
      <c r="S1717" s="39">
        <v>200</v>
      </c>
      <c r="T1717" s="39" t="s">
        <v>103</v>
      </c>
      <c r="U1717" s="39" t="s">
        <v>268</v>
      </c>
      <c r="V1717" s="39" t="s">
        <v>99</v>
      </c>
      <c r="W1717" s="39">
        <v>0</v>
      </c>
      <c r="X1717" s="39">
        <v>200</v>
      </c>
      <c r="Y1717" s="39">
        <v>200</v>
      </c>
      <c r="Z1717" s="21">
        <v>1</v>
      </c>
      <c r="AA1717" s="22">
        <v>1</v>
      </c>
      <c r="AB1717" s="20">
        <v>2019</v>
      </c>
      <c r="AC1717" s="20" t="s">
        <v>103</v>
      </c>
      <c r="AD1717" s="23" t="s">
        <v>103</v>
      </c>
      <c r="AE1717" s="23" t="s">
        <v>103</v>
      </c>
      <c r="AF1717" s="2">
        <f t="shared" si="26"/>
        <v>106.90822793968685</v>
      </c>
    </row>
    <row r="1718" spans="1:32" x14ac:dyDescent="0.35">
      <c r="A1718" s="19" t="s">
        <v>2275</v>
      </c>
      <c r="B1718" s="20" t="s">
        <v>32</v>
      </c>
      <c r="C1718" s="20" t="s">
        <v>2227</v>
      </c>
      <c r="D1718" s="20" t="s">
        <v>2227</v>
      </c>
      <c r="E1718" s="20" t="s">
        <v>25</v>
      </c>
      <c r="F1718" s="20"/>
      <c r="G1718" s="20" t="s">
        <v>112</v>
      </c>
      <c r="H1718" s="20" t="s">
        <v>99</v>
      </c>
      <c r="I1718" s="20" t="s">
        <v>99</v>
      </c>
      <c r="J1718" s="39">
        <v>20</v>
      </c>
      <c r="K1718" s="39">
        <v>0</v>
      </c>
      <c r="L1718" s="39" t="s">
        <v>2228</v>
      </c>
      <c r="M1718" s="39" t="s">
        <v>101</v>
      </c>
      <c r="N1718" s="39" t="s">
        <v>103</v>
      </c>
      <c r="O1718" s="39">
        <v>253.26499999999999</v>
      </c>
      <c r="P1718" s="39">
        <v>36.648771452551152</v>
      </c>
      <c r="Q1718" s="39" t="s">
        <v>103</v>
      </c>
      <c r="R1718" s="39">
        <v>0</v>
      </c>
      <c r="S1718" s="39">
        <v>200</v>
      </c>
      <c r="T1718" s="39" t="s">
        <v>103</v>
      </c>
      <c r="U1718" s="39" t="s">
        <v>104</v>
      </c>
      <c r="V1718" s="39" t="s">
        <v>99</v>
      </c>
      <c r="W1718" s="39">
        <v>0</v>
      </c>
      <c r="X1718" s="39">
        <v>200</v>
      </c>
      <c r="Y1718" s="39">
        <v>200</v>
      </c>
      <c r="Z1718" s="21">
        <v>1</v>
      </c>
      <c r="AA1718" s="22">
        <v>1</v>
      </c>
      <c r="AB1718" s="20">
        <v>2019</v>
      </c>
      <c r="AC1718" s="20" t="s">
        <v>103</v>
      </c>
      <c r="AD1718" s="23" t="s">
        <v>103</v>
      </c>
      <c r="AE1718" s="23">
        <v>44926</v>
      </c>
      <c r="AF1718" s="2">
        <f t="shared" si="26"/>
        <v>36.648771452551152</v>
      </c>
    </row>
    <row r="1719" spans="1:32" x14ac:dyDescent="0.35">
      <c r="A1719" s="19" t="s">
        <v>2276</v>
      </c>
      <c r="B1719" s="20" t="s">
        <v>32</v>
      </c>
      <c r="C1719" s="20" t="s">
        <v>2227</v>
      </c>
      <c r="D1719" s="20" t="s">
        <v>2227</v>
      </c>
      <c r="E1719" s="20" t="s">
        <v>25</v>
      </c>
      <c r="F1719" s="20"/>
      <c r="G1719" s="20" t="s">
        <v>97</v>
      </c>
      <c r="H1719" s="20" t="s">
        <v>98</v>
      </c>
      <c r="I1719" s="20" t="s">
        <v>99</v>
      </c>
      <c r="J1719" s="39">
        <v>20</v>
      </c>
      <c r="K1719" s="39">
        <v>0</v>
      </c>
      <c r="L1719" s="39" t="s">
        <v>2228</v>
      </c>
      <c r="M1719" s="39" t="s">
        <v>101</v>
      </c>
      <c r="N1719" s="39" t="s">
        <v>103</v>
      </c>
      <c r="O1719" s="39">
        <v>380</v>
      </c>
      <c r="P1719" s="39">
        <v>54.98798946545886</v>
      </c>
      <c r="Q1719" s="39" t="s">
        <v>103</v>
      </c>
      <c r="R1719" s="39">
        <v>0</v>
      </c>
      <c r="S1719" s="39">
        <v>500</v>
      </c>
      <c r="T1719" s="39" t="s">
        <v>103</v>
      </c>
      <c r="U1719" s="39" t="s">
        <v>104</v>
      </c>
      <c r="V1719" s="39" t="s">
        <v>99</v>
      </c>
      <c r="W1719" s="39">
        <v>0</v>
      </c>
      <c r="X1719" s="39">
        <v>500</v>
      </c>
      <c r="Y1719" s="39">
        <v>500</v>
      </c>
      <c r="Z1719" s="21">
        <v>1</v>
      </c>
      <c r="AA1719" s="22">
        <v>1</v>
      </c>
      <c r="AB1719" s="20">
        <v>2019</v>
      </c>
      <c r="AC1719" s="20" t="s">
        <v>103</v>
      </c>
      <c r="AD1719" s="23" t="s">
        <v>103</v>
      </c>
      <c r="AE1719" s="23">
        <v>44012</v>
      </c>
      <c r="AF1719" s="2">
        <f t="shared" si="26"/>
        <v>54.98798946545886</v>
      </c>
    </row>
    <row r="1720" spans="1:32" x14ac:dyDescent="0.35">
      <c r="A1720" s="19" t="s">
        <v>2277</v>
      </c>
      <c r="B1720" s="20" t="s">
        <v>32</v>
      </c>
      <c r="C1720" s="20" t="s">
        <v>2227</v>
      </c>
      <c r="D1720" s="20" t="s">
        <v>2227</v>
      </c>
      <c r="E1720" s="20" t="s">
        <v>26</v>
      </c>
      <c r="F1720" s="20"/>
      <c r="G1720" s="20" t="s">
        <v>97</v>
      </c>
      <c r="H1720" s="20" t="s">
        <v>98</v>
      </c>
      <c r="I1720" s="20" t="s">
        <v>99</v>
      </c>
      <c r="J1720" s="39">
        <v>25</v>
      </c>
      <c r="K1720" s="39">
        <v>0</v>
      </c>
      <c r="L1720" s="39" t="s">
        <v>2228</v>
      </c>
      <c r="M1720" s="39" t="s">
        <v>101</v>
      </c>
      <c r="N1720" s="39" t="s">
        <v>103</v>
      </c>
      <c r="O1720" s="39">
        <v>776.32</v>
      </c>
      <c r="P1720" s="39">
        <v>112.33756837322376</v>
      </c>
      <c r="Q1720" s="39" t="s">
        <v>103</v>
      </c>
      <c r="R1720" s="39">
        <v>0</v>
      </c>
      <c r="S1720" s="39">
        <v>1150</v>
      </c>
      <c r="T1720" s="39" t="s">
        <v>103</v>
      </c>
      <c r="U1720" s="39" t="s">
        <v>268</v>
      </c>
      <c r="V1720" s="39" t="s">
        <v>99</v>
      </c>
      <c r="W1720" s="39">
        <v>0</v>
      </c>
      <c r="X1720" s="39">
        <v>950</v>
      </c>
      <c r="Y1720" s="39">
        <v>950</v>
      </c>
      <c r="Z1720" s="21">
        <v>1</v>
      </c>
      <c r="AA1720" s="22">
        <v>0.82608695652173914</v>
      </c>
      <c r="AB1720" s="20">
        <v>2019</v>
      </c>
      <c r="AC1720" s="20" t="s">
        <v>103</v>
      </c>
      <c r="AD1720" s="23" t="s">
        <v>103</v>
      </c>
      <c r="AE1720" s="23" t="s">
        <v>103</v>
      </c>
      <c r="AF1720" s="2">
        <f t="shared" si="26"/>
        <v>112.33756837322376</v>
      </c>
    </row>
    <row r="1721" spans="1:32" x14ac:dyDescent="0.35">
      <c r="A1721" s="19" t="s">
        <v>2278</v>
      </c>
      <c r="B1721" s="20" t="s">
        <v>32</v>
      </c>
      <c r="C1721" s="20" t="s">
        <v>2227</v>
      </c>
      <c r="D1721" s="20" t="s">
        <v>2227</v>
      </c>
      <c r="E1721" s="20" t="s">
        <v>26</v>
      </c>
      <c r="F1721" s="20"/>
      <c r="G1721" s="20" t="s">
        <v>97</v>
      </c>
      <c r="H1721" s="20" t="s">
        <v>98</v>
      </c>
      <c r="I1721" s="20" t="s">
        <v>99</v>
      </c>
      <c r="J1721" s="39">
        <v>20</v>
      </c>
      <c r="K1721" s="39">
        <v>0</v>
      </c>
      <c r="L1721" s="39" t="s">
        <v>2228</v>
      </c>
      <c r="M1721" s="39" t="s">
        <v>101</v>
      </c>
      <c r="N1721" s="39" t="s">
        <v>103</v>
      </c>
      <c r="O1721" s="39" t="s">
        <v>103</v>
      </c>
      <c r="P1721" s="39" t="s">
        <v>103</v>
      </c>
      <c r="Q1721" s="39" t="s">
        <v>103</v>
      </c>
      <c r="R1721" s="39">
        <v>0</v>
      </c>
      <c r="S1721" s="39">
        <v>1400</v>
      </c>
      <c r="T1721" s="39" t="s">
        <v>103</v>
      </c>
      <c r="U1721" s="39" t="s">
        <v>268</v>
      </c>
      <c r="V1721" s="39" t="s">
        <v>99</v>
      </c>
      <c r="W1721" s="39">
        <v>0</v>
      </c>
      <c r="X1721" s="39">
        <v>1400</v>
      </c>
      <c r="Y1721" s="39">
        <v>1400</v>
      </c>
      <c r="Z1721" s="21">
        <v>1</v>
      </c>
      <c r="AA1721" s="22">
        <v>1</v>
      </c>
      <c r="AB1721" s="20">
        <v>2020</v>
      </c>
      <c r="AC1721" s="20" t="s">
        <v>103</v>
      </c>
      <c r="AD1721" s="23" t="s">
        <v>103</v>
      </c>
      <c r="AE1721" s="23" t="s">
        <v>103</v>
      </c>
      <c r="AF1721" s="2" t="str">
        <f t="shared" si="26"/>
        <v/>
      </c>
    </row>
    <row r="1722" spans="1:32" x14ac:dyDescent="0.35">
      <c r="A1722" s="19" t="s">
        <v>2279</v>
      </c>
      <c r="B1722" s="20" t="s">
        <v>32</v>
      </c>
      <c r="C1722" s="20" t="s">
        <v>2227</v>
      </c>
      <c r="D1722" s="20" t="s">
        <v>2227</v>
      </c>
      <c r="E1722" s="20" t="s">
        <v>26</v>
      </c>
      <c r="F1722" s="20"/>
      <c r="G1722" s="20" t="s">
        <v>112</v>
      </c>
      <c r="H1722" s="20" t="s">
        <v>98</v>
      </c>
      <c r="I1722" s="20" t="s">
        <v>273</v>
      </c>
      <c r="J1722" s="39">
        <v>15</v>
      </c>
      <c r="K1722" s="39">
        <v>0</v>
      </c>
      <c r="L1722" s="39" t="s">
        <v>2228</v>
      </c>
      <c r="M1722" s="39" t="s">
        <v>101</v>
      </c>
      <c r="N1722" s="39" t="s">
        <v>2280</v>
      </c>
      <c r="O1722" s="39" t="s">
        <v>103</v>
      </c>
      <c r="P1722" s="39" t="s">
        <v>103</v>
      </c>
      <c r="Q1722" s="39" t="s">
        <v>103</v>
      </c>
      <c r="R1722" s="39">
        <v>2800</v>
      </c>
      <c r="S1722" s="39">
        <v>2800</v>
      </c>
      <c r="T1722" s="39" t="s">
        <v>103</v>
      </c>
      <c r="U1722" s="39" t="s">
        <v>109</v>
      </c>
      <c r="V1722" s="39" t="s">
        <v>99</v>
      </c>
      <c r="W1722" s="39" t="s">
        <v>103</v>
      </c>
      <c r="X1722" s="39">
        <v>2800</v>
      </c>
      <c r="Y1722" s="39">
        <v>2800</v>
      </c>
      <c r="Z1722" s="21">
        <v>1</v>
      </c>
      <c r="AA1722" s="22">
        <v>1</v>
      </c>
      <c r="AB1722" s="20">
        <v>2020</v>
      </c>
      <c r="AC1722" s="20">
        <v>2020</v>
      </c>
      <c r="AD1722" s="23">
        <v>44113</v>
      </c>
      <c r="AE1722" s="23" t="s">
        <v>103</v>
      </c>
      <c r="AF1722" s="2" t="str">
        <f t="shared" si="26"/>
        <v/>
      </c>
    </row>
    <row r="1723" spans="1:32" x14ac:dyDescent="0.35">
      <c r="A1723" s="19" t="s">
        <v>2281</v>
      </c>
      <c r="B1723" s="20" t="s">
        <v>32</v>
      </c>
      <c r="C1723" s="20" t="s">
        <v>2227</v>
      </c>
      <c r="D1723" s="20" t="s">
        <v>2227</v>
      </c>
      <c r="E1723" s="20" t="s">
        <v>26</v>
      </c>
      <c r="F1723" s="20"/>
      <c r="G1723" s="20" t="s">
        <v>112</v>
      </c>
      <c r="H1723" s="20" t="s">
        <v>99</v>
      </c>
      <c r="I1723" s="20" t="s">
        <v>273</v>
      </c>
      <c r="J1723" s="39">
        <v>15</v>
      </c>
      <c r="K1723" s="39">
        <v>0</v>
      </c>
      <c r="L1723" s="39" t="s">
        <v>2228</v>
      </c>
      <c r="M1723" s="39" t="s">
        <v>99</v>
      </c>
      <c r="N1723" s="39" t="s">
        <v>2282</v>
      </c>
      <c r="O1723" s="39" t="s">
        <v>103</v>
      </c>
      <c r="P1723" s="39" t="s">
        <v>103</v>
      </c>
      <c r="Q1723" s="39" t="s">
        <v>103</v>
      </c>
      <c r="R1723" s="39">
        <v>40</v>
      </c>
      <c r="S1723" s="39">
        <v>40</v>
      </c>
      <c r="T1723" s="39" t="s">
        <v>103</v>
      </c>
      <c r="U1723" s="39" t="s">
        <v>268</v>
      </c>
      <c r="V1723" s="39" t="s">
        <v>99</v>
      </c>
      <c r="W1723" s="39" t="s">
        <v>103</v>
      </c>
      <c r="X1723" s="39">
        <v>40</v>
      </c>
      <c r="Y1723" s="39">
        <v>40</v>
      </c>
      <c r="Z1723" s="21">
        <v>1</v>
      </c>
      <c r="AA1723" s="22">
        <v>1</v>
      </c>
      <c r="AB1723" s="20">
        <v>2020</v>
      </c>
      <c r="AC1723" s="20">
        <v>2020</v>
      </c>
      <c r="AD1723" s="23">
        <v>44074</v>
      </c>
      <c r="AE1723" s="23" t="s">
        <v>103</v>
      </c>
      <c r="AF1723" s="2" t="str">
        <f t="shared" si="26"/>
        <v/>
      </c>
    </row>
    <row r="1724" spans="1:32" x14ac:dyDescent="0.35">
      <c r="A1724" s="19" t="s">
        <v>2283</v>
      </c>
      <c r="B1724" s="20" t="s">
        <v>32</v>
      </c>
      <c r="C1724" s="20" t="s">
        <v>2227</v>
      </c>
      <c r="D1724" s="20" t="s">
        <v>2227</v>
      </c>
      <c r="E1724" s="20" t="s">
        <v>26</v>
      </c>
      <c r="F1724" s="20"/>
      <c r="G1724" s="20" t="s">
        <v>97</v>
      </c>
      <c r="H1724" s="20" t="s">
        <v>98</v>
      </c>
      <c r="I1724" s="20" t="s">
        <v>99</v>
      </c>
      <c r="J1724" s="39">
        <v>20</v>
      </c>
      <c r="K1724" s="39">
        <v>0</v>
      </c>
      <c r="L1724" s="39" t="s">
        <v>2228</v>
      </c>
      <c r="M1724" s="39" t="s">
        <v>101</v>
      </c>
      <c r="N1724" s="39" t="s">
        <v>103</v>
      </c>
      <c r="O1724" s="39">
        <v>465.1</v>
      </c>
      <c r="P1724" s="39">
        <v>67.42534067845753</v>
      </c>
      <c r="Q1724" s="39" t="s">
        <v>103</v>
      </c>
      <c r="R1724" s="39">
        <v>0</v>
      </c>
      <c r="S1724" s="39">
        <v>645.95000000000005</v>
      </c>
      <c r="T1724" s="39" t="s">
        <v>103</v>
      </c>
      <c r="U1724" s="39" t="s">
        <v>109</v>
      </c>
      <c r="V1724" s="39" t="s">
        <v>99</v>
      </c>
      <c r="W1724" s="39">
        <v>0</v>
      </c>
      <c r="X1724" s="39">
        <v>645.95000000000005</v>
      </c>
      <c r="Y1724" s="39">
        <v>645.95000000000005</v>
      </c>
      <c r="Z1724" s="21">
        <v>1</v>
      </c>
      <c r="AA1724" s="22">
        <v>1</v>
      </c>
      <c r="AB1724" s="20">
        <v>2020</v>
      </c>
      <c r="AC1724" s="20" t="s">
        <v>103</v>
      </c>
      <c r="AD1724" s="23" t="s">
        <v>103</v>
      </c>
      <c r="AE1724" s="23" t="s">
        <v>103</v>
      </c>
      <c r="AF1724" s="2">
        <f t="shared" si="26"/>
        <v>67.42534067845753</v>
      </c>
    </row>
    <row r="1725" spans="1:32" x14ac:dyDescent="0.35">
      <c r="A1725" s="19" t="s">
        <v>2284</v>
      </c>
      <c r="B1725" s="20" t="s">
        <v>32</v>
      </c>
      <c r="C1725" s="20" t="s">
        <v>2227</v>
      </c>
      <c r="D1725" s="20" t="s">
        <v>2227</v>
      </c>
      <c r="E1725" s="20" t="s">
        <v>26</v>
      </c>
      <c r="F1725" s="20"/>
      <c r="G1725" s="20" t="s">
        <v>97</v>
      </c>
      <c r="H1725" s="20" t="s">
        <v>98</v>
      </c>
      <c r="I1725" s="20" t="s">
        <v>99</v>
      </c>
      <c r="J1725" s="39">
        <v>20</v>
      </c>
      <c r="K1725" s="39">
        <v>0</v>
      </c>
      <c r="L1725" s="39" t="s">
        <v>2228</v>
      </c>
      <c r="M1725" s="39" t="s">
        <v>101</v>
      </c>
      <c r="N1725" s="39" t="s">
        <v>103</v>
      </c>
      <c r="O1725" s="39">
        <v>420.7</v>
      </c>
      <c r="P1725" s="39">
        <v>60.988692374601335</v>
      </c>
      <c r="Q1725" s="39" t="s">
        <v>103</v>
      </c>
      <c r="R1725" s="39" t="s">
        <v>103</v>
      </c>
      <c r="S1725" s="39" t="s">
        <v>103</v>
      </c>
      <c r="T1725" s="39" t="s">
        <v>103</v>
      </c>
      <c r="U1725" s="39" t="s">
        <v>109</v>
      </c>
      <c r="V1725" s="39" t="s">
        <v>99</v>
      </c>
      <c r="W1725" s="39">
        <v>0</v>
      </c>
      <c r="X1725" s="39">
        <v>1540.4</v>
      </c>
      <c r="Y1725" s="39">
        <v>6531.1</v>
      </c>
      <c r="Z1725" s="21">
        <v>4.2398727603219939</v>
      </c>
      <c r="AA1725" s="22" t="s">
        <v>106</v>
      </c>
      <c r="AB1725" s="20">
        <v>2020</v>
      </c>
      <c r="AC1725" s="20" t="s">
        <v>103</v>
      </c>
      <c r="AD1725" s="23" t="s">
        <v>103</v>
      </c>
      <c r="AE1725" s="23" t="s">
        <v>103</v>
      </c>
      <c r="AF1725" s="2">
        <f t="shared" si="26"/>
        <v>60.988692374601335</v>
      </c>
    </row>
    <row r="1726" spans="1:32" x14ac:dyDescent="0.35">
      <c r="A1726" s="19" t="s">
        <v>2285</v>
      </c>
      <c r="B1726" s="20" t="s">
        <v>32</v>
      </c>
      <c r="C1726" s="20" t="s">
        <v>2227</v>
      </c>
      <c r="D1726" s="20" t="s">
        <v>2227</v>
      </c>
      <c r="E1726" s="20" t="s">
        <v>26</v>
      </c>
      <c r="F1726" s="20"/>
      <c r="G1726" s="20" t="s">
        <v>97</v>
      </c>
      <c r="H1726" s="20" t="s">
        <v>98</v>
      </c>
      <c r="I1726" s="20" t="s">
        <v>99</v>
      </c>
      <c r="J1726" s="39">
        <v>20</v>
      </c>
      <c r="K1726" s="39">
        <v>0</v>
      </c>
      <c r="L1726" s="39" t="s">
        <v>2228</v>
      </c>
      <c r="M1726" s="39" t="s">
        <v>101</v>
      </c>
      <c r="N1726" s="39" t="s">
        <v>103</v>
      </c>
      <c r="O1726" s="39">
        <v>416.1</v>
      </c>
      <c r="P1726" s="39">
        <v>60.321832415192816</v>
      </c>
      <c r="Q1726" s="39" t="s">
        <v>103</v>
      </c>
      <c r="R1726" s="39">
        <v>0</v>
      </c>
      <c r="S1726" s="39">
        <v>500</v>
      </c>
      <c r="T1726" s="39" t="s">
        <v>103</v>
      </c>
      <c r="U1726" s="39" t="s">
        <v>109</v>
      </c>
      <c r="V1726" s="39" t="s">
        <v>99</v>
      </c>
      <c r="W1726" s="39">
        <v>0</v>
      </c>
      <c r="X1726" s="39">
        <v>500.5</v>
      </c>
      <c r="Y1726" s="39">
        <v>608.5</v>
      </c>
      <c r="Z1726" s="21">
        <v>1.2157842157842158</v>
      </c>
      <c r="AA1726" s="22">
        <v>1.0009999999999999</v>
      </c>
      <c r="AB1726" s="20">
        <v>2020</v>
      </c>
      <c r="AC1726" s="20" t="s">
        <v>103</v>
      </c>
      <c r="AD1726" s="23" t="s">
        <v>103</v>
      </c>
      <c r="AE1726" s="23">
        <v>44926</v>
      </c>
      <c r="AF1726" s="2">
        <f t="shared" si="26"/>
        <v>60.321832415192816</v>
      </c>
    </row>
    <row r="1727" spans="1:32" x14ac:dyDescent="0.35">
      <c r="A1727" s="19" t="s">
        <v>2286</v>
      </c>
      <c r="B1727" s="20" t="s">
        <v>32</v>
      </c>
      <c r="C1727" s="20" t="s">
        <v>2227</v>
      </c>
      <c r="D1727" s="20" t="s">
        <v>2227</v>
      </c>
      <c r="E1727" s="20" t="s">
        <v>26</v>
      </c>
      <c r="F1727" s="20"/>
      <c r="G1727" s="20" t="s">
        <v>97</v>
      </c>
      <c r="H1727" s="20" t="s">
        <v>98</v>
      </c>
      <c r="I1727" s="20" t="s">
        <v>99</v>
      </c>
      <c r="J1727" s="39">
        <v>20</v>
      </c>
      <c r="K1727" s="39">
        <v>0</v>
      </c>
      <c r="L1727" s="39" t="s">
        <v>2228</v>
      </c>
      <c r="M1727" s="39" t="s">
        <v>101</v>
      </c>
      <c r="N1727" s="39" t="s">
        <v>103</v>
      </c>
      <c r="O1727" s="39" t="s">
        <v>103</v>
      </c>
      <c r="P1727" s="39" t="s">
        <v>103</v>
      </c>
      <c r="Q1727" s="39" t="s">
        <v>103</v>
      </c>
      <c r="R1727" s="39">
        <v>0</v>
      </c>
      <c r="S1727" s="39">
        <v>1600</v>
      </c>
      <c r="T1727" s="39" t="s">
        <v>103</v>
      </c>
      <c r="U1727" s="39" t="s">
        <v>109</v>
      </c>
      <c r="V1727" s="39" t="s">
        <v>99</v>
      </c>
      <c r="W1727" s="39">
        <v>0</v>
      </c>
      <c r="X1727" s="39">
        <v>1600</v>
      </c>
      <c r="Y1727" s="39">
        <v>1600</v>
      </c>
      <c r="Z1727" s="21">
        <v>1</v>
      </c>
      <c r="AA1727" s="22">
        <v>1</v>
      </c>
      <c r="AB1727" s="20">
        <v>2020</v>
      </c>
      <c r="AC1727" s="20" t="s">
        <v>103</v>
      </c>
      <c r="AD1727" s="23" t="s">
        <v>103</v>
      </c>
      <c r="AE1727" s="23">
        <v>44561</v>
      </c>
      <c r="AF1727" s="2" t="str">
        <f t="shared" si="26"/>
        <v/>
      </c>
    </row>
    <row r="1728" spans="1:32" x14ac:dyDescent="0.35">
      <c r="A1728" s="19" t="s">
        <v>2287</v>
      </c>
      <c r="B1728" s="20" t="s">
        <v>32</v>
      </c>
      <c r="C1728" s="20" t="s">
        <v>2227</v>
      </c>
      <c r="D1728" s="20" t="s">
        <v>2227</v>
      </c>
      <c r="E1728" s="20" t="s">
        <v>26</v>
      </c>
      <c r="F1728" s="20"/>
      <c r="G1728" s="20" t="s">
        <v>97</v>
      </c>
      <c r="H1728" s="20" t="s">
        <v>98</v>
      </c>
      <c r="I1728" s="20" t="s">
        <v>99</v>
      </c>
      <c r="J1728" s="39">
        <v>20</v>
      </c>
      <c r="K1728" s="39">
        <v>0</v>
      </c>
      <c r="L1728" s="39" t="s">
        <v>2228</v>
      </c>
      <c r="M1728" s="39" t="s">
        <v>101</v>
      </c>
      <c r="N1728" s="39" t="s">
        <v>103</v>
      </c>
      <c r="O1728" s="39">
        <v>374.9</v>
      </c>
      <c r="P1728" s="39">
        <v>54.349086691794724</v>
      </c>
      <c r="Q1728" s="39" t="s">
        <v>103</v>
      </c>
      <c r="R1728" s="39">
        <v>0</v>
      </c>
      <c r="S1728" s="39">
        <v>600</v>
      </c>
      <c r="T1728" s="39" t="s">
        <v>103</v>
      </c>
      <c r="U1728" s="39" t="s">
        <v>109</v>
      </c>
      <c r="V1728" s="39" t="s">
        <v>99</v>
      </c>
      <c r="W1728" s="39">
        <v>0</v>
      </c>
      <c r="X1728" s="39">
        <v>600</v>
      </c>
      <c r="Y1728" s="39">
        <v>600</v>
      </c>
      <c r="Z1728" s="21">
        <v>1</v>
      </c>
      <c r="AA1728" s="22">
        <v>1</v>
      </c>
      <c r="AB1728" s="20">
        <v>2020</v>
      </c>
      <c r="AC1728" s="20" t="s">
        <v>103</v>
      </c>
      <c r="AD1728" s="23" t="s">
        <v>103</v>
      </c>
      <c r="AE1728" s="23">
        <v>44926</v>
      </c>
      <c r="AF1728" s="2">
        <f t="shared" si="26"/>
        <v>54.349086691794724</v>
      </c>
    </row>
    <row r="1729" spans="1:32" x14ac:dyDescent="0.35">
      <c r="A1729" s="19" t="s">
        <v>2288</v>
      </c>
      <c r="B1729" s="20" t="s">
        <v>32</v>
      </c>
      <c r="C1729" s="20" t="s">
        <v>2227</v>
      </c>
      <c r="D1729" s="20" t="s">
        <v>2227</v>
      </c>
      <c r="E1729" s="20" t="s">
        <v>26</v>
      </c>
      <c r="F1729" s="20"/>
      <c r="G1729" s="20" t="s">
        <v>97</v>
      </c>
      <c r="H1729" s="20" t="s">
        <v>98</v>
      </c>
      <c r="I1729" s="20" t="s">
        <v>99</v>
      </c>
      <c r="J1729" s="39">
        <v>20</v>
      </c>
      <c r="K1729" s="39">
        <v>0</v>
      </c>
      <c r="L1729" s="39" t="s">
        <v>2228</v>
      </c>
      <c r="M1729" s="39" t="s">
        <v>101</v>
      </c>
      <c r="N1729" s="39" t="s">
        <v>103</v>
      </c>
      <c r="O1729" s="39">
        <v>374.9</v>
      </c>
      <c r="P1729" s="39">
        <v>54.349086691794724</v>
      </c>
      <c r="Q1729" s="39" t="s">
        <v>103</v>
      </c>
      <c r="R1729" s="39">
        <v>0</v>
      </c>
      <c r="S1729" s="39">
        <v>1000</v>
      </c>
      <c r="T1729" s="39" t="s">
        <v>103</v>
      </c>
      <c r="U1729" s="39" t="s">
        <v>109</v>
      </c>
      <c r="V1729" s="39" t="s">
        <v>99</v>
      </c>
      <c r="W1729" s="39">
        <v>0</v>
      </c>
      <c r="X1729" s="39">
        <v>1000.5</v>
      </c>
      <c r="Y1729" s="39">
        <v>1000.5</v>
      </c>
      <c r="Z1729" s="21">
        <v>1</v>
      </c>
      <c r="AA1729" s="22">
        <v>1.0004999999999999</v>
      </c>
      <c r="AB1729" s="20">
        <v>2020</v>
      </c>
      <c r="AC1729" s="20" t="s">
        <v>103</v>
      </c>
      <c r="AD1729" s="23" t="s">
        <v>103</v>
      </c>
      <c r="AE1729" s="23">
        <v>44926</v>
      </c>
      <c r="AF1729" s="2">
        <f t="shared" si="26"/>
        <v>54.349086691794724</v>
      </c>
    </row>
    <row r="1730" spans="1:32" x14ac:dyDescent="0.35">
      <c r="A1730" s="19" t="s">
        <v>2289</v>
      </c>
      <c r="B1730" s="20" t="s">
        <v>32</v>
      </c>
      <c r="C1730" s="20" t="s">
        <v>2227</v>
      </c>
      <c r="D1730" s="20" t="s">
        <v>2227</v>
      </c>
      <c r="E1730" s="20" t="s">
        <v>25</v>
      </c>
      <c r="F1730" s="20"/>
      <c r="G1730" s="20" t="s">
        <v>112</v>
      </c>
      <c r="H1730" s="20" t="s">
        <v>99</v>
      </c>
      <c r="I1730" s="20" t="s">
        <v>99</v>
      </c>
      <c r="J1730" s="39">
        <v>20</v>
      </c>
      <c r="K1730" s="39">
        <v>0</v>
      </c>
      <c r="L1730" s="39" t="s">
        <v>2228</v>
      </c>
      <c r="M1730" s="39" t="s">
        <v>101</v>
      </c>
      <c r="N1730" s="39" t="s">
        <v>103</v>
      </c>
      <c r="O1730" s="39">
        <v>446.36</v>
      </c>
      <c r="P1730" s="39">
        <v>64.708611191649752</v>
      </c>
      <c r="Q1730" s="39" t="s">
        <v>103</v>
      </c>
      <c r="R1730" s="39" t="s">
        <v>103</v>
      </c>
      <c r="S1730" s="39" t="s">
        <v>103</v>
      </c>
      <c r="T1730" s="39" t="s">
        <v>103</v>
      </c>
      <c r="U1730" s="39" t="s">
        <v>104</v>
      </c>
      <c r="V1730" s="39" t="s">
        <v>99</v>
      </c>
      <c r="W1730" s="39">
        <v>0</v>
      </c>
      <c r="X1730" s="39">
        <v>22786</v>
      </c>
      <c r="Y1730" s="39">
        <v>24558.978999999999</v>
      </c>
      <c r="Z1730" s="21">
        <v>1.0778100149214429</v>
      </c>
      <c r="AA1730" s="22" t="s">
        <v>106</v>
      </c>
      <c r="AB1730" s="20">
        <v>2020</v>
      </c>
      <c r="AC1730" s="20" t="s">
        <v>103</v>
      </c>
      <c r="AD1730" s="23" t="s">
        <v>103</v>
      </c>
      <c r="AE1730" s="23">
        <v>43830</v>
      </c>
      <c r="AF1730" s="2">
        <f t="shared" si="26"/>
        <v>64.708611191649752</v>
      </c>
    </row>
    <row r="1731" spans="1:32" x14ac:dyDescent="0.35">
      <c r="A1731" s="19" t="s">
        <v>2290</v>
      </c>
      <c r="B1731" s="20" t="s">
        <v>32</v>
      </c>
      <c r="C1731" s="20" t="s">
        <v>2227</v>
      </c>
      <c r="D1731" s="20" t="s">
        <v>2227</v>
      </c>
      <c r="E1731" s="20" t="s">
        <v>26</v>
      </c>
      <c r="F1731" s="20"/>
      <c r="G1731" s="20" t="s">
        <v>97</v>
      </c>
      <c r="H1731" s="20" t="s">
        <v>98</v>
      </c>
      <c r="I1731" s="20" t="s">
        <v>99</v>
      </c>
      <c r="J1731" s="39">
        <v>20</v>
      </c>
      <c r="K1731" s="39">
        <v>0</v>
      </c>
      <c r="L1731" s="39" t="s">
        <v>2228</v>
      </c>
      <c r="M1731" s="39" t="s">
        <v>101</v>
      </c>
      <c r="N1731" s="39" t="s">
        <v>103</v>
      </c>
      <c r="O1731" s="39" t="s">
        <v>103</v>
      </c>
      <c r="P1731" s="39" t="s">
        <v>103</v>
      </c>
      <c r="Q1731" s="39" t="s">
        <v>103</v>
      </c>
      <c r="R1731" s="39">
        <v>0</v>
      </c>
      <c r="S1731" s="39">
        <v>1600</v>
      </c>
      <c r="T1731" s="39" t="s">
        <v>103</v>
      </c>
      <c r="U1731" s="39" t="s">
        <v>109</v>
      </c>
      <c r="V1731" s="39" t="s">
        <v>99</v>
      </c>
      <c r="W1731" s="39">
        <v>0</v>
      </c>
      <c r="X1731" s="39">
        <v>1600</v>
      </c>
      <c r="Y1731" s="39">
        <v>1600</v>
      </c>
      <c r="Z1731" s="21">
        <v>1</v>
      </c>
      <c r="AA1731" s="22">
        <v>1</v>
      </c>
      <c r="AB1731" s="20">
        <v>2020</v>
      </c>
      <c r="AC1731" s="20" t="s">
        <v>103</v>
      </c>
      <c r="AD1731" s="23" t="s">
        <v>103</v>
      </c>
      <c r="AE1731" s="23" t="s">
        <v>103</v>
      </c>
      <c r="AF1731" s="2" t="str">
        <f t="shared" ref="AF1731:AF1794" si="27">IF(ISBLANK(P1731), NA(), P1731)</f>
        <v/>
      </c>
    </row>
    <row r="1732" spans="1:32" x14ac:dyDescent="0.35">
      <c r="A1732" s="19" t="s">
        <v>2291</v>
      </c>
      <c r="B1732" s="20" t="s">
        <v>32</v>
      </c>
      <c r="C1732" s="20" t="s">
        <v>2227</v>
      </c>
      <c r="D1732" s="20" t="s">
        <v>2227</v>
      </c>
      <c r="E1732" s="20" t="s">
        <v>26</v>
      </c>
      <c r="F1732" s="20"/>
      <c r="G1732" s="20" t="s">
        <v>97</v>
      </c>
      <c r="H1732" s="20" t="s">
        <v>98</v>
      </c>
      <c r="I1732" s="20" t="s">
        <v>99</v>
      </c>
      <c r="J1732" s="39">
        <v>20</v>
      </c>
      <c r="K1732" s="39">
        <v>0</v>
      </c>
      <c r="L1732" s="39" t="s">
        <v>2228</v>
      </c>
      <c r="M1732" s="39" t="s">
        <v>101</v>
      </c>
      <c r="N1732" s="39" t="s">
        <v>103</v>
      </c>
      <c r="O1732" s="39" t="s">
        <v>103</v>
      </c>
      <c r="P1732" s="39" t="s">
        <v>103</v>
      </c>
      <c r="Q1732" s="39" t="s">
        <v>103</v>
      </c>
      <c r="R1732" s="39">
        <v>0</v>
      </c>
      <c r="S1732" s="39">
        <v>40</v>
      </c>
      <c r="T1732" s="39" t="s">
        <v>103</v>
      </c>
      <c r="U1732" s="39" t="s">
        <v>268</v>
      </c>
      <c r="V1732" s="39" t="s">
        <v>99</v>
      </c>
      <c r="W1732" s="39">
        <v>0</v>
      </c>
      <c r="X1732" s="39">
        <v>40</v>
      </c>
      <c r="Y1732" s="39">
        <v>40</v>
      </c>
      <c r="Z1732" s="21">
        <v>1</v>
      </c>
      <c r="AA1732" s="22">
        <v>1</v>
      </c>
      <c r="AB1732" s="20">
        <v>2020</v>
      </c>
      <c r="AC1732" s="20" t="s">
        <v>103</v>
      </c>
      <c r="AD1732" s="23" t="s">
        <v>103</v>
      </c>
      <c r="AE1732" s="23" t="s">
        <v>103</v>
      </c>
      <c r="AF1732" s="2" t="str">
        <f t="shared" si="27"/>
        <v/>
      </c>
    </row>
    <row r="1733" spans="1:32" x14ac:dyDescent="0.35">
      <c r="A1733" s="19" t="s">
        <v>2292</v>
      </c>
      <c r="B1733" s="20" t="s">
        <v>32</v>
      </c>
      <c r="C1733" s="20" t="s">
        <v>2227</v>
      </c>
      <c r="D1733" s="20" t="s">
        <v>2227</v>
      </c>
      <c r="E1733" s="20" t="s">
        <v>26</v>
      </c>
      <c r="F1733" s="20"/>
      <c r="G1733" s="20" t="s">
        <v>97</v>
      </c>
      <c r="H1733" s="20" t="s">
        <v>98</v>
      </c>
      <c r="I1733" s="20" t="s">
        <v>99</v>
      </c>
      <c r="J1733" s="39">
        <v>20</v>
      </c>
      <c r="K1733" s="39">
        <v>0</v>
      </c>
      <c r="L1733" s="39" t="s">
        <v>2228</v>
      </c>
      <c r="M1733" s="39" t="s">
        <v>101</v>
      </c>
      <c r="N1733" s="39" t="s">
        <v>103</v>
      </c>
      <c r="O1733" s="39" t="s">
        <v>103</v>
      </c>
      <c r="P1733" s="39" t="s">
        <v>103</v>
      </c>
      <c r="Q1733" s="39" t="s">
        <v>103</v>
      </c>
      <c r="R1733" s="39" t="s">
        <v>103</v>
      </c>
      <c r="S1733" s="39">
        <v>7900</v>
      </c>
      <c r="T1733" s="39" t="s">
        <v>103</v>
      </c>
      <c r="U1733" s="39" t="s">
        <v>109</v>
      </c>
      <c r="V1733" s="39" t="s">
        <v>99</v>
      </c>
      <c r="W1733" s="39">
        <v>0</v>
      </c>
      <c r="X1733" s="39">
        <v>7900</v>
      </c>
      <c r="Y1733" s="39">
        <v>7900</v>
      </c>
      <c r="Z1733" s="21">
        <v>1</v>
      </c>
      <c r="AA1733" s="22">
        <v>1</v>
      </c>
      <c r="AB1733" s="20">
        <v>2020</v>
      </c>
      <c r="AC1733" s="20" t="s">
        <v>103</v>
      </c>
      <c r="AD1733" s="23" t="s">
        <v>103</v>
      </c>
      <c r="AE1733" s="23">
        <v>44561</v>
      </c>
      <c r="AF1733" s="2" t="str">
        <f t="shared" si="27"/>
        <v/>
      </c>
    </row>
    <row r="1734" spans="1:32" x14ac:dyDescent="0.35">
      <c r="A1734" s="19" t="s">
        <v>2293</v>
      </c>
      <c r="B1734" s="20" t="s">
        <v>32</v>
      </c>
      <c r="C1734" s="20" t="s">
        <v>2227</v>
      </c>
      <c r="D1734" s="20" t="s">
        <v>2227</v>
      </c>
      <c r="E1734" s="20" t="s">
        <v>26</v>
      </c>
      <c r="F1734" s="20"/>
      <c r="G1734" s="20" t="s">
        <v>97</v>
      </c>
      <c r="H1734" s="20" t="s">
        <v>98</v>
      </c>
      <c r="I1734" s="20" t="s">
        <v>99</v>
      </c>
      <c r="J1734" s="39">
        <v>20</v>
      </c>
      <c r="K1734" s="39">
        <v>0</v>
      </c>
      <c r="L1734" s="39" t="s">
        <v>2228</v>
      </c>
      <c r="M1734" s="39" t="s">
        <v>101</v>
      </c>
      <c r="N1734" s="39" t="s">
        <v>103</v>
      </c>
      <c r="O1734" s="39">
        <v>384.4</v>
      </c>
      <c r="P1734" s="39">
        <v>59.598747247976682</v>
      </c>
      <c r="Q1734" s="39" t="s">
        <v>103</v>
      </c>
      <c r="R1734" s="39">
        <v>0</v>
      </c>
      <c r="S1734" s="39">
        <v>1166</v>
      </c>
      <c r="T1734" s="39" t="s">
        <v>103</v>
      </c>
      <c r="U1734" s="39" t="s">
        <v>109</v>
      </c>
      <c r="V1734" s="39" t="s">
        <v>99</v>
      </c>
      <c r="W1734" s="39">
        <v>0</v>
      </c>
      <c r="X1734" s="39">
        <v>1166</v>
      </c>
      <c r="Y1734" s="39">
        <v>1166</v>
      </c>
      <c r="Z1734" s="21">
        <v>1</v>
      </c>
      <c r="AA1734" s="22">
        <v>1</v>
      </c>
      <c r="AB1734" s="20">
        <v>2021</v>
      </c>
      <c r="AC1734" s="20" t="s">
        <v>103</v>
      </c>
      <c r="AD1734" s="23" t="s">
        <v>103</v>
      </c>
      <c r="AE1734" s="23" t="s">
        <v>103</v>
      </c>
      <c r="AF1734" s="2">
        <f t="shared" si="27"/>
        <v>59.598747247976682</v>
      </c>
    </row>
    <row r="1735" spans="1:32" x14ac:dyDescent="0.35">
      <c r="A1735" s="19" t="s">
        <v>2294</v>
      </c>
      <c r="B1735" s="20" t="s">
        <v>32</v>
      </c>
      <c r="C1735" s="20" t="s">
        <v>2227</v>
      </c>
      <c r="D1735" s="20" t="s">
        <v>2227</v>
      </c>
      <c r="E1735" s="20" t="s">
        <v>26</v>
      </c>
      <c r="F1735" s="20"/>
      <c r="G1735" s="20" t="s">
        <v>97</v>
      </c>
      <c r="H1735" s="20" t="s">
        <v>98</v>
      </c>
      <c r="I1735" s="20" t="s">
        <v>99</v>
      </c>
      <c r="J1735" s="39">
        <v>20</v>
      </c>
      <c r="K1735" s="39">
        <v>0</v>
      </c>
      <c r="L1735" s="39" t="s">
        <v>2228</v>
      </c>
      <c r="M1735" s="39" t="s">
        <v>101</v>
      </c>
      <c r="N1735" s="39" t="s">
        <v>103</v>
      </c>
      <c r="O1735" s="39">
        <v>262</v>
      </c>
      <c r="P1735" s="39">
        <v>40.621414617507519</v>
      </c>
      <c r="Q1735" s="39" t="s">
        <v>103</v>
      </c>
      <c r="R1735" s="39">
        <v>0</v>
      </c>
      <c r="S1735" s="39">
        <v>200</v>
      </c>
      <c r="T1735" s="39" t="s">
        <v>103</v>
      </c>
      <c r="U1735" s="39" t="s">
        <v>109</v>
      </c>
      <c r="V1735" s="39" t="s">
        <v>99</v>
      </c>
      <c r="W1735" s="39">
        <v>0</v>
      </c>
      <c r="X1735" s="39">
        <v>200</v>
      </c>
      <c r="Y1735" s="39">
        <v>200</v>
      </c>
      <c r="Z1735" s="21">
        <v>1</v>
      </c>
      <c r="AA1735" s="22">
        <v>1</v>
      </c>
      <c r="AB1735" s="20">
        <v>2021</v>
      </c>
      <c r="AC1735" s="20" t="s">
        <v>103</v>
      </c>
      <c r="AD1735" s="23" t="s">
        <v>103</v>
      </c>
      <c r="AE1735" s="23" t="s">
        <v>103</v>
      </c>
      <c r="AF1735" s="2">
        <f t="shared" si="27"/>
        <v>40.621414617507519</v>
      </c>
    </row>
    <row r="1736" spans="1:32" x14ac:dyDescent="0.35">
      <c r="A1736" s="19" t="s">
        <v>2295</v>
      </c>
      <c r="B1736" s="20" t="s">
        <v>32</v>
      </c>
      <c r="C1736" s="20" t="s">
        <v>2227</v>
      </c>
      <c r="D1736" s="20" t="s">
        <v>2227</v>
      </c>
      <c r="E1736" s="20" t="s">
        <v>26</v>
      </c>
      <c r="F1736" s="20"/>
      <c r="G1736" s="20" t="s">
        <v>97</v>
      </c>
      <c r="H1736" s="20" t="s">
        <v>98</v>
      </c>
      <c r="I1736" s="20" t="s">
        <v>99</v>
      </c>
      <c r="J1736" s="39">
        <v>20</v>
      </c>
      <c r="K1736" s="39">
        <v>0</v>
      </c>
      <c r="L1736" s="39" t="s">
        <v>2228</v>
      </c>
      <c r="M1736" s="39" t="s">
        <v>101</v>
      </c>
      <c r="N1736" s="39" t="s">
        <v>103</v>
      </c>
      <c r="O1736" s="39">
        <v>262</v>
      </c>
      <c r="P1736" s="39">
        <v>40.621414617507519</v>
      </c>
      <c r="Q1736" s="39" t="s">
        <v>103</v>
      </c>
      <c r="R1736" s="39">
        <v>0</v>
      </c>
      <c r="S1736" s="39">
        <v>2650</v>
      </c>
      <c r="T1736" s="39" t="s">
        <v>103</v>
      </c>
      <c r="U1736" s="39" t="s">
        <v>109</v>
      </c>
      <c r="V1736" s="39" t="s">
        <v>99</v>
      </c>
      <c r="W1736" s="39">
        <v>0</v>
      </c>
      <c r="X1736" s="39">
        <v>2650</v>
      </c>
      <c r="Y1736" s="39">
        <v>2650</v>
      </c>
      <c r="Z1736" s="21">
        <v>1</v>
      </c>
      <c r="AA1736" s="22">
        <v>1</v>
      </c>
      <c r="AB1736" s="20">
        <v>2021</v>
      </c>
      <c r="AC1736" s="20" t="s">
        <v>103</v>
      </c>
      <c r="AD1736" s="23" t="s">
        <v>103</v>
      </c>
      <c r="AE1736" s="23" t="s">
        <v>103</v>
      </c>
      <c r="AF1736" s="2">
        <f t="shared" si="27"/>
        <v>40.621414617507519</v>
      </c>
    </row>
    <row r="1737" spans="1:32" x14ac:dyDescent="0.35">
      <c r="A1737" s="19" t="s">
        <v>2296</v>
      </c>
      <c r="B1737" s="20" t="s">
        <v>32</v>
      </c>
      <c r="C1737" s="20" t="s">
        <v>2227</v>
      </c>
      <c r="D1737" s="20" t="s">
        <v>2227</v>
      </c>
      <c r="E1737" s="20" t="s">
        <v>26</v>
      </c>
      <c r="F1737" s="20"/>
      <c r="G1737" s="20" t="s">
        <v>97</v>
      </c>
      <c r="H1737" s="20" t="s">
        <v>98</v>
      </c>
      <c r="I1737" s="20" t="s">
        <v>99</v>
      </c>
      <c r="J1737" s="39">
        <v>20</v>
      </c>
      <c r="K1737" s="39">
        <v>0</v>
      </c>
      <c r="L1737" s="39" t="s">
        <v>2228</v>
      </c>
      <c r="M1737" s="39" t="s">
        <v>101</v>
      </c>
      <c r="N1737" s="39" t="s">
        <v>103</v>
      </c>
      <c r="O1737" s="39">
        <v>396.4</v>
      </c>
      <c r="P1737" s="39">
        <v>61.459270054885422</v>
      </c>
      <c r="Q1737" s="39" t="s">
        <v>103</v>
      </c>
      <c r="R1737" s="39">
        <v>0</v>
      </c>
      <c r="S1737" s="39">
        <v>472.4</v>
      </c>
      <c r="T1737" s="39" t="s">
        <v>103</v>
      </c>
      <c r="U1737" s="39" t="s">
        <v>109</v>
      </c>
      <c r="V1737" s="39" t="s">
        <v>99</v>
      </c>
      <c r="W1737" s="39">
        <v>0</v>
      </c>
      <c r="X1737" s="39">
        <v>472.4</v>
      </c>
      <c r="Y1737" s="39">
        <v>472.4</v>
      </c>
      <c r="Z1737" s="21">
        <v>1</v>
      </c>
      <c r="AA1737" s="22">
        <v>1</v>
      </c>
      <c r="AB1737" s="20">
        <v>2021</v>
      </c>
      <c r="AC1737" s="20" t="s">
        <v>103</v>
      </c>
      <c r="AD1737" s="23" t="s">
        <v>103</v>
      </c>
      <c r="AE1737" s="23" t="s">
        <v>103</v>
      </c>
      <c r="AF1737" s="2">
        <f t="shared" si="27"/>
        <v>61.459270054885422</v>
      </c>
    </row>
    <row r="1738" spans="1:32" x14ac:dyDescent="0.35">
      <c r="A1738" s="19" t="s">
        <v>2297</v>
      </c>
      <c r="B1738" s="20" t="s">
        <v>32</v>
      </c>
      <c r="C1738" s="20" t="s">
        <v>2227</v>
      </c>
      <c r="D1738" s="20" t="s">
        <v>2227</v>
      </c>
      <c r="E1738" s="20" t="s">
        <v>26</v>
      </c>
      <c r="F1738" s="20"/>
      <c r="G1738" s="20" t="s">
        <v>97</v>
      </c>
      <c r="H1738" s="20" t="s">
        <v>98</v>
      </c>
      <c r="I1738" s="20" t="s">
        <v>99</v>
      </c>
      <c r="J1738" s="39">
        <v>20</v>
      </c>
      <c r="K1738" s="39">
        <v>0</v>
      </c>
      <c r="L1738" s="39" t="s">
        <v>2228</v>
      </c>
      <c r="M1738" s="39" t="s">
        <v>101</v>
      </c>
      <c r="N1738" s="39" t="s">
        <v>103</v>
      </c>
      <c r="O1738" s="39">
        <v>307.8</v>
      </c>
      <c r="P1738" s="39">
        <v>47.722409997209219</v>
      </c>
      <c r="Q1738" s="39" t="s">
        <v>103</v>
      </c>
      <c r="R1738" s="39">
        <v>0</v>
      </c>
      <c r="S1738" s="39">
        <v>300</v>
      </c>
      <c r="T1738" s="39" t="s">
        <v>103</v>
      </c>
      <c r="U1738" s="39" t="s">
        <v>109</v>
      </c>
      <c r="V1738" s="39" t="s">
        <v>99</v>
      </c>
      <c r="W1738" s="39">
        <v>0</v>
      </c>
      <c r="X1738" s="39">
        <v>300</v>
      </c>
      <c r="Y1738" s="39">
        <v>300</v>
      </c>
      <c r="Z1738" s="21">
        <v>1</v>
      </c>
      <c r="AA1738" s="22">
        <v>1</v>
      </c>
      <c r="AB1738" s="20">
        <v>2021</v>
      </c>
      <c r="AC1738" s="20" t="s">
        <v>103</v>
      </c>
      <c r="AD1738" s="23" t="s">
        <v>103</v>
      </c>
      <c r="AE1738" s="23" t="s">
        <v>103</v>
      </c>
      <c r="AF1738" s="2">
        <f t="shared" si="27"/>
        <v>47.722409997209219</v>
      </c>
    </row>
    <row r="1739" spans="1:32" x14ac:dyDescent="0.35">
      <c r="A1739" s="19" t="s">
        <v>2298</v>
      </c>
      <c r="B1739" s="20" t="s">
        <v>32</v>
      </c>
      <c r="C1739" s="20" t="s">
        <v>2227</v>
      </c>
      <c r="D1739" s="20" t="s">
        <v>2227</v>
      </c>
      <c r="E1739" s="20" t="s">
        <v>26</v>
      </c>
      <c r="F1739" s="20"/>
      <c r="G1739" s="20" t="s">
        <v>97</v>
      </c>
      <c r="H1739" s="20" t="s">
        <v>98</v>
      </c>
      <c r="I1739" s="20" t="s">
        <v>99</v>
      </c>
      <c r="J1739" s="39">
        <v>20</v>
      </c>
      <c r="K1739" s="39">
        <v>0</v>
      </c>
      <c r="L1739" s="39" t="s">
        <v>2228</v>
      </c>
      <c r="M1739" s="39" t="s">
        <v>101</v>
      </c>
      <c r="N1739" s="39" t="s">
        <v>103</v>
      </c>
      <c r="O1739" s="39">
        <v>307.8</v>
      </c>
      <c r="P1739" s="39">
        <v>47.722409997209219</v>
      </c>
      <c r="Q1739" s="39" t="s">
        <v>103</v>
      </c>
      <c r="R1739" s="39">
        <v>0</v>
      </c>
      <c r="S1739" s="39">
        <v>600</v>
      </c>
      <c r="T1739" s="39" t="s">
        <v>103</v>
      </c>
      <c r="U1739" s="39" t="s">
        <v>109</v>
      </c>
      <c r="V1739" s="39" t="s">
        <v>99</v>
      </c>
      <c r="W1739" s="39">
        <v>0</v>
      </c>
      <c r="X1739" s="39">
        <v>600</v>
      </c>
      <c r="Y1739" s="39">
        <v>600</v>
      </c>
      <c r="Z1739" s="21">
        <v>1</v>
      </c>
      <c r="AA1739" s="22">
        <v>1</v>
      </c>
      <c r="AB1739" s="20">
        <v>2021</v>
      </c>
      <c r="AC1739" s="20" t="s">
        <v>103</v>
      </c>
      <c r="AD1739" s="23" t="s">
        <v>103</v>
      </c>
      <c r="AE1739" s="23" t="s">
        <v>103</v>
      </c>
      <c r="AF1739" s="2">
        <f t="shared" si="27"/>
        <v>47.722409997209219</v>
      </c>
    </row>
    <row r="1740" spans="1:32" x14ac:dyDescent="0.35">
      <c r="A1740" s="19" t="s">
        <v>2299</v>
      </c>
      <c r="B1740" s="20" t="s">
        <v>32</v>
      </c>
      <c r="C1740" s="20" t="s">
        <v>2227</v>
      </c>
      <c r="D1740" s="20" t="s">
        <v>2227</v>
      </c>
      <c r="E1740" s="20" t="s">
        <v>26</v>
      </c>
      <c r="F1740" s="20"/>
      <c r="G1740" s="20" t="s">
        <v>97</v>
      </c>
      <c r="H1740" s="20" t="s">
        <v>98</v>
      </c>
      <c r="I1740" s="20" t="s">
        <v>99</v>
      </c>
      <c r="J1740" s="39">
        <v>20</v>
      </c>
      <c r="K1740" s="39">
        <v>0</v>
      </c>
      <c r="L1740" s="39" t="s">
        <v>2228</v>
      </c>
      <c r="M1740" s="39" t="s">
        <v>101</v>
      </c>
      <c r="N1740" s="39" t="s">
        <v>103</v>
      </c>
      <c r="O1740" s="39">
        <v>307.8</v>
      </c>
      <c r="P1740" s="39">
        <v>47.722409997209219</v>
      </c>
      <c r="Q1740" s="39" t="s">
        <v>103</v>
      </c>
      <c r="R1740" s="39">
        <v>0</v>
      </c>
      <c r="S1740" s="39">
        <v>1000</v>
      </c>
      <c r="T1740" s="39" t="s">
        <v>103</v>
      </c>
      <c r="U1740" s="39" t="s">
        <v>109</v>
      </c>
      <c r="V1740" s="39" t="s">
        <v>99</v>
      </c>
      <c r="W1740" s="39">
        <v>0</v>
      </c>
      <c r="X1740" s="39">
        <v>1000</v>
      </c>
      <c r="Y1740" s="39">
        <v>1000</v>
      </c>
      <c r="Z1740" s="21">
        <v>1</v>
      </c>
      <c r="AA1740" s="22">
        <v>1</v>
      </c>
      <c r="AB1740" s="20">
        <v>2021</v>
      </c>
      <c r="AC1740" s="20" t="s">
        <v>103</v>
      </c>
      <c r="AD1740" s="23" t="s">
        <v>103</v>
      </c>
      <c r="AE1740" s="23" t="s">
        <v>103</v>
      </c>
      <c r="AF1740" s="2">
        <f t="shared" si="27"/>
        <v>47.722409997209219</v>
      </c>
    </row>
    <row r="1741" spans="1:32" x14ac:dyDescent="0.35">
      <c r="A1741" s="19" t="s">
        <v>2300</v>
      </c>
      <c r="B1741" s="20" t="s">
        <v>32</v>
      </c>
      <c r="C1741" s="20" t="s">
        <v>2227</v>
      </c>
      <c r="D1741" s="20" t="s">
        <v>2227</v>
      </c>
      <c r="E1741" s="20" t="s">
        <v>26</v>
      </c>
      <c r="F1741" s="20"/>
      <c r="G1741" s="20" t="s">
        <v>97</v>
      </c>
      <c r="H1741" s="20" t="s">
        <v>98</v>
      </c>
      <c r="I1741" s="20" t="s">
        <v>99</v>
      </c>
      <c r="J1741" s="39">
        <v>20</v>
      </c>
      <c r="K1741" s="39">
        <v>0</v>
      </c>
      <c r="L1741" s="39" t="s">
        <v>2228</v>
      </c>
      <c r="M1741" s="39" t="s">
        <v>101</v>
      </c>
      <c r="N1741" s="39" t="s">
        <v>103</v>
      </c>
      <c r="O1741" s="39">
        <v>372</v>
      </c>
      <c r="P1741" s="39">
        <v>57.676207014170984</v>
      </c>
      <c r="Q1741" s="39" t="s">
        <v>103</v>
      </c>
      <c r="R1741" s="39">
        <v>0</v>
      </c>
      <c r="S1741" s="39">
        <v>5000</v>
      </c>
      <c r="T1741" s="39" t="s">
        <v>103</v>
      </c>
      <c r="U1741" s="39" t="s">
        <v>109</v>
      </c>
      <c r="V1741" s="39" t="s">
        <v>99</v>
      </c>
      <c r="W1741" s="39">
        <v>0</v>
      </c>
      <c r="X1741" s="39">
        <v>5000</v>
      </c>
      <c r="Y1741" s="39">
        <v>5000</v>
      </c>
      <c r="Z1741" s="21">
        <v>1</v>
      </c>
      <c r="AA1741" s="22">
        <v>1</v>
      </c>
      <c r="AB1741" s="20">
        <v>2021</v>
      </c>
      <c r="AC1741" s="20" t="s">
        <v>103</v>
      </c>
      <c r="AD1741" s="23" t="s">
        <v>103</v>
      </c>
      <c r="AE1741" s="23">
        <v>45291</v>
      </c>
      <c r="AF1741" s="2">
        <f t="shared" si="27"/>
        <v>57.676207014170984</v>
      </c>
    </row>
    <row r="1742" spans="1:32" x14ac:dyDescent="0.35">
      <c r="A1742" s="19" t="s">
        <v>2301</v>
      </c>
      <c r="B1742" s="20" t="s">
        <v>32</v>
      </c>
      <c r="C1742" s="20" t="s">
        <v>2227</v>
      </c>
      <c r="D1742" s="20" t="s">
        <v>2227</v>
      </c>
      <c r="E1742" s="20" t="s">
        <v>26</v>
      </c>
      <c r="F1742" s="20"/>
      <c r="G1742" s="20" t="s">
        <v>97</v>
      </c>
      <c r="H1742" s="20" t="s">
        <v>98</v>
      </c>
      <c r="I1742" s="20" t="s">
        <v>99</v>
      </c>
      <c r="J1742" s="39">
        <v>20</v>
      </c>
      <c r="K1742" s="39">
        <v>0</v>
      </c>
      <c r="L1742" s="39" t="s">
        <v>2228</v>
      </c>
      <c r="M1742" s="39" t="s">
        <v>101</v>
      </c>
      <c r="N1742" s="39" t="s">
        <v>103</v>
      </c>
      <c r="O1742" s="39">
        <v>374.9</v>
      </c>
      <c r="P1742" s="39">
        <v>58.125833359173924</v>
      </c>
      <c r="Q1742" s="39" t="s">
        <v>103</v>
      </c>
      <c r="R1742" s="39">
        <v>0</v>
      </c>
      <c r="S1742" s="39">
        <v>1514</v>
      </c>
      <c r="T1742" s="39" t="s">
        <v>103</v>
      </c>
      <c r="U1742" s="39" t="s">
        <v>109</v>
      </c>
      <c r="V1742" s="39" t="s">
        <v>99</v>
      </c>
      <c r="W1742" s="39">
        <v>0</v>
      </c>
      <c r="X1742" s="39">
        <v>1514</v>
      </c>
      <c r="Y1742" s="39">
        <v>1514</v>
      </c>
      <c r="Z1742" s="21">
        <v>1</v>
      </c>
      <c r="AA1742" s="22">
        <v>1</v>
      </c>
      <c r="AB1742" s="20">
        <v>2021</v>
      </c>
      <c r="AC1742" s="20" t="s">
        <v>103</v>
      </c>
      <c r="AD1742" s="23" t="s">
        <v>103</v>
      </c>
      <c r="AE1742" s="23" t="s">
        <v>103</v>
      </c>
      <c r="AF1742" s="2">
        <f t="shared" si="27"/>
        <v>58.125833359173924</v>
      </c>
    </row>
    <row r="1743" spans="1:32" x14ac:dyDescent="0.35">
      <c r="A1743" s="19" t="s">
        <v>2302</v>
      </c>
      <c r="B1743" s="20" t="s">
        <v>32</v>
      </c>
      <c r="C1743" s="20" t="s">
        <v>2227</v>
      </c>
      <c r="D1743" s="20" t="s">
        <v>2227</v>
      </c>
      <c r="E1743" s="20" t="s">
        <v>26</v>
      </c>
      <c r="F1743" s="20"/>
      <c r="G1743" s="20" t="s">
        <v>97</v>
      </c>
      <c r="H1743" s="20" t="s">
        <v>98</v>
      </c>
      <c r="I1743" s="20" t="s">
        <v>99</v>
      </c>
      <c r="J1743" s="39">
        <v>20</v>
      </c>
      <c r="K1743" s="39">
        <v>0</v>
      </c>
      <c r="L1743" s="39" t="s">
        <v>2228</v>
      </c>
      <c r="M1743" s="39" t="s">
        <v>101</v>
      </c>
      <c r="N1743" s="39" t="s">
        <v>103</v>
      </c>
      <c r="O1743" s="39">
        <v>334.5</v>
      </c>
      <c r="P1743" s="39">
        <v>51.862073242581168</v>
      </c>
      <c r="Q1743" s="39" t="s">
        <v>103</v>
      </c>
      <c r="R1743" s="39">
        <v>0</v>
      </c>
      <c r="S1743" s="39">
        <v>880</v>
      </c>
      <c r="T1743" s="39" t="s">
        <v>103</v>
      </c>
      <c r="U1743" s="39" t="s">
        <v>109</v>
      </c>
      <c r="V1743" s="39" t="s">
        <v>99</v>
      </c>
      <c r="W1743" s="39">
        <v>0</v>
      </c>
      <c r="X1743" s="39">
        <v>880</v>
      </c>
      <c r="Y1743" s="39">
        <v>880</v>
      </c>
      <c r="Z1743" s="21">
        <v>1</v>
      </c>
      <c r="AA1743" s="22">
        <v>1</v>
      </c>
      <c r="AB1743" s="20">
        <v>2021</v>
      </c>
      <c r="AC1743" s="20" t="s">
        <v>103</v>
      </c>
      <c r="AD1743" s="23" t="s">
        <v>103</v>
      </c>
      <c r="AE1743" s="23" t="s">
        <v>103</v>
      </c>
      <c r="AF1743" s="2">
        <f t="shared" si="27"/>
        <v>51.862073242581168</v>
      </c>
    </row>
    <row r="1744" spans="1:32" x14ac:dyDescent="0.35">
      <c r="A1744" s="19" t="s">
        <v>2303</v>
      </c>
      <c r="B1744" s="20" t="s">
        <v>32</v>
      </c>
      <c r="C1744" s="20" t="s">
        <v>2227</v>
      </c>
      <c r="D1744" s="20" t="s">
        <v>2227</v>
      </c>
      <c r="E1744" s="20" t="s">
        <v>26</v>
      </c>
      <c r="F1744" s="20"/>
      <c r="G1744" s="20" t="s">
        <v>97</v>
      </c>
      <c r="H1744" s="20" t="s">
        <v>98</v>
      </c>
      <c r="I1744" s="20" t="s">
        <v>99</v>
      </c>
      <c r="J1744" s="39">
        <v>20</v>
      </c>
      <c r="K1744" s="39">
        <v>0</v>
      </c>
      <c r="L1744" s="39" t="s">
        <v>2228</v>
      </c>
      <c r="M1744" s="39" t="s">
        <v>101</v>
      </c>
      <c r="N1744" s="39" t="s">
        <v>103</v>
      </c>
      <c r="O1744" s="39">
        <v>334.5</v>
      </c>
      <c r="P1744" s="39">
        <v>51.862073242581168</v>
      </c>
      <c r="Q1744" s="39" t="s">
        <v>103</v>
      </c>
      <c r="R1744" s="39">
        <v>0</v>
      </c>
      <c r="S1744" s="39">
        <v>500</v>
      </c>
      <c r="T1744" s="39" t="s">
        <v>103</v>
      </c>
      <c r="U1744" s="39" t="s">
        <v>109</v>
      </c>
      <c r="V1744" s="39" t="s">
        <v>99</v>
      </c>
      <c r="W1744" s="39">
        <v>0</v>
      </c>
      <c r="X1744" s="39">
        <v>500</v>
      </c>
      <c r="Y1744" s="39">
        <v>500</v>
      </c>
      <c r="Z1744" s="21">
        <v>1</v>
      </c>
      <c r="AA1744" s="22">
        <v>1</v>
      </c>
      <c r="AB1744" s="20">
        <v>2021</v>
      </c>
      <c r="AC1744" s="20" t="s">
        <v>103</v>
      </c>
      <c r="AD1744" s="23" t="s">
        <v>103</v>
      </c>
      <c r="AE1744" s="23" t="s">
        <v>103</v>
      </c>
      <c r="AF1744" s="2">
        <f t="shared" si="27"/>
        <v>51.862073242581168</v>
      </c>
    </row>
    <row r="1745" spans="1:32" x14ac:dyDescent="0.35">
      <c r="A1745" s="19" t="s">
        <v>2304</v>
      </c>
      <c r="B1745" s="20" t="s">
        <v>32</v>
      </c>
      <c r="C1745" s="20" t="s">
        <v>2227</v>
      </c>
      <c r="D1745" s="20" t="s">
        <v>2227</v>
      </c>
      <c r="E1745" s="20" t="s">
        <v>26</v>
      </c>
      <c r="F1745" s="20"/>
      <c r="G1745" s="20" t="s">
        <v>97</v>
      </c>
      <c r="H1745" s="20" t="s">
        <v>98</v>
      </c>
      <c r="I1745" s="20" t="s">
        <v>99</v>
      </c>
      <c r="J1745" s="39">
        <v>20</v>
      </c>
      <c r="K1745" s="39">
        <v>0</v>
      </c>
      <c r="L1745" s="39" t="s">
        <v>2228</v>
      </c>
      <c r="M1745" s="39" t="s">
        <v>101</v>
      </c>
      <c r="N1745" s="39" t="s">
        <v>103</v>
      </c>
      <c r="O1745" s="39">
        <v>354.5</v>
      </c>
      <c r="P1745" s="39">
        <v>54.962944587429071</v>
      </c>
      <c r="Q1745" s="39" t="s">
        <v>103</v>
      </c>
      <c r="R1745" s="39">
        <v>0</v>
      </c>
      <c r="S1745" s="39">
        <v>2000</v>
      </c>
      <c r="T1745" s="39" t="s">
        <v>103</v>
      </c>
      <c r="U1745" s="39" t="s">
        <v>109</v>
      </c>
      <c r="V1745" s="39" t="s">
        <v>99</v>
      </c>
      <c r="W1745" s="39">
        <v>0</v>
      </c>
      <c r="X1745" s="39">
        <v>2000</v>
      </c>
      <c r="Y1745" s="39">
        <v>4000</v>
      </c>
      <c r="Z1745" s="21">
        <v>2</v>
      </c>
      <c r="AA1745" s="22">
        <v>1</v>
      </c>
      <c r="AB1745" s="20">
        <v>2021</v>
      </c>
      <c r="AC1745" s="20" t="s">
        <v>103</v>
      </c>
      <c r="AD1745" s="23" t="s">
        <v>103</v>
      </c>
      <c r="AE1745" s="23" t="s">
        <v>103</v>
      </c>
      <c r="AF1745" s="2">
        <f t="shared" si="27"/>
        <v>54.962944587429071</v>
      </c>
    </row>
    <row r="1746" spans="1:32" x14ac:dyDescent="0.35">
      <c r="A1746" s="19" t="s">
        <v>2305</v>
      </c>
      <c r="B1746" s="20" t="s">
        <v>32</v>
      </c>
      <c r="C1746" s="20" t="s">
        <v>2227</v>
      </c>
      <c r="D1746" s="20" t="s">
        <v>2227</v>
      </c>
      <c r="E1746" s="20" t="s">
        <v>26</v>
      </c>
      <c r="F1746" s="20"/>
      <c r="G1746" s="20" t="s">
        <v>97</v>
      </c>
      <c r="H1746" s="20" t="s">
        <v>98</v>
      </c>
      <c r="I1746" s="20" t="s">
        <v>99</v>
      </c>
      <c r="J1746" s="39">
        <v>20</v>
      </c>
      <c r="K1746" s="39">
        <v>0</v>
      </c>
      <c r="L1746" s="39" t="s">
        <v>2228</v>
      </c>
      <c r="M1746" s="39" t="s">
        <v>101</v>
      </c>
      <c r="N1746" s="39" t="s">
        <v>103</v>
      </c>
      <c r="O1746" s="39">
        <v>332</v>
      </c>
      <c r="P1746" s="39">
        <v>51.474464324475179</v>
      </c>
      <c r="Q1746" s="39" t="s">
        <v>103</v>
      </c>
      <c r="R1746" s="39">
        <v>0</v>
      </c>
      <c r="S1746" s="39">
        <v>1490</v>
      </c>
      <c r="T1746" s="39" t="s">
        <v>103</v>
      </c>
      <c r="U1746" s="39" t="s">
        <v>109</v>
      </c>
      <c r="V1746" s="39" t="s">
        <v>99</v>
      </c>
      <c r="W1746" s="39">
        <v>0</v>
      </c>
      <c r="X1746" s="39">
        <v>1490</v>
      </c>
      <c r="Y1746" s="39">
        <v>1490</v>
      </c>
      <c r="Z1746" s="21">
        <v>1</v>
      </c>
      <c r="AA1746" s="22">
        <v>1</v>
      </c>
      <c r="AB1746" s="20">
        <v>2021</v>
      </c>
      <c r="AC1746" s="20" t="s">
        <v>103</v>
      </c>
      <c r="AD1746" s="23" t="s">
        <v>103</v>
      </c>
      <c r="AE1746" s="23" t="s">
        <v>103</v>
      </c>
      <c r="AF1746" s="2">
        <f t="shared" si="27"/>
        <v>51.474464324475179</v>
      </c>
    </row>
    <row r="1747" spans="1:32" x14ac:dyDescent="0.35">
      <c r="A1747" s="19" t="s">
        <v>2306</v>
      </c>
      <c r="B1747" s="20" t="s">
        <v>32</v>
      </c>
      <c r="C1747" s="20" t="s">
        <v>2227</v>
      </c>
      <c r="D1747" s="20" t="s">
        <v>2227</v>
      </c>
      <c r="E1747" s="20" t="s">
        <v>26</v>
      </c>
      <c r="F1747" s="20"/>
      <c r="G1747" s="20" t="s">
        <v>97</v>
      </c>
      <c r="H1747" s="20" t="s">
        <v>98</v>
      </c>
      <c r="I1747" s="20" t="s">
        <v>273</v>
      </c>
      <c r="J1747" s="39">
        <v>20</v>
      </c>
      <c r="K1747" s="39">
        <v>0</v>
      </c>
      <c r="L1747" s="39" t="s">
        <v>2228</v>
      </c>
      <c r="M1747" s="39" t="s">
        <v>101</v>
      </c>
      <c r="N1747" s="39" t="s">
        <v>2307</v>
      </c>
      <c r="O1747" s="39">
        <v>420.7</v>
      </c>
      <c r="P1747" s="39">
        <v>65.226828738875625</v>
      </c>
      <c r="Q1747" s="39" t="s">
        <v>103</v>
      </c>
      <c r="R1747" s="39" t="s">
        <v>103</v>
      </c>
      <c r="S1747" s="39" t="s">
        <v>103</v>
      </c>
      <c r="T1747" s="39" t="s">
        <v>103</v>
      </c>
      <c r="U1747" s="39" t="s">
        <v>109</v>
      </c>
      <c r="V1747" s="39" t="s">
        <v>99</v>
      </c>
      <c r="W1747" s="39" t="s">
        <v>103</v>
      </c>
      <c r="X1747" s="39">
        <v>5610</v>
      </c>
      <c r="Y1747" s="39">
        <v>15110</v>
      </c>
      <c r="Z1747" s="21">
        <v>2.6934046345811051</v>
      </c>
      <c r="AA1747" s="22" t="s">
        <v>106</v>
      </c>
      <c r="AB1747" s="20">
        <v>2021</v>
      </c>
      <c r="AC1747" s="20">
        <v>2021</v>
      </c>
      <c r="AD1747" s="23" t="s">
        <v>103</v>
      </c>
      <c r="AE1747" s="23" t="s">
        <v>103</v>
      </c>
      <c r="AF1747" s="2">
        <f t="shared" si="27"/>
        <v>65.226828738875625</v>
      </c>
    </row>
    <row r="1748" spans="1:32" x14ac:dyDescent="0.35">
      <c r="A1748" s="19" t="s">
        <v>2308</v>
      </c>
      <c r="B1748" s="20" t="s">
        <v>32</v>
      </c>
      <c r="C1748" s="20" t="s">
        <v>2227</v>
      </c>
      <c r="D1748" s="20" t="s">
        <v>2227</v>
      </c>
      <c r="E1748" s="20" t="s">
        <v>26</v>
      </c>
      <c r="F1748" s="20"/>
      <c r="G1748" s="20" t="s">
        <v>112</v>
      </c>
      <c r="H1748" s="20" t="s">
        <v>99</v>
      </c>
      <c r="I1748" s="20" t="s">
        <v>99</v>
      </c>
      <c r="J1748" s="39">
        <v>20</v>
      </c>
      <c r="K1748" s="39">
        <v>0</v>
      </c>
      <c r="L1748" s="39" t="s">
        <v>2228</v>
      </c>
      <c r="M1748" s="39" t="s">
        <v>101</v>
      </c>
      <c r="N1748" s="39" t="s">
        <v>103</v>
      </c>
      <c r="O1748" s="39">
        <v>262</v>
      </c>
      <c r="P1748" s="39">
        <v>40.621414617507519</v>
      </c>
      <c r="Q1748" s="39" t="s">
        <v>103</v>
      </c>
      <c r="R1748" s="39">
        <v>0</v>
      </c>
      <c r="S1748" s="39">
        <v>100</v>
      </c>
      <c r="T1748" s="39" t="s">
        <v>103</v>
      </c>
      <c r="U1748" s="39" t="s">
        <v>109</v>
      </c>
      <c r="V1748" s="39" t="s">
        <v>99</v>
      </c>
      <c r="W1748" s="39">
        <v>0</v>
      </c>
      <c r="X1748" s="39">
        <v>100</v>
      </c>
      <c r="Y1748" s="39">
        <v>100</v>
      </c>
      <c r="Z1748" s="21">
        <v>1</v>
      </c>
      <c r="AA1748" s="22">
        <v>1</v>
      </c>
      <c r="AB1748" s="20">
        <v>2021</v>
      </c>
      <c r="AC1748" s="20" t="s">
        <v>103</v>
      </c>
      <c r="AD1748" s="23" t="s">
        <v>103</v>
      </c>
      <c r="AE1748" s="23" t="s">
        <v>103</v>
      </c>
      <c r="AF1748" s="2">
        <f t="shared" si="27"/>
        <v>40.621414617507519</v>
      </c>
    </row>
    <row r="1749" spans="1:32" x14ac:dyDescent="0.35">
      <c r="A1749" s="19" t="s">
        <v>2309</v>
      </c>
      <c r="B1749" s="20" t="s">
        <v>32</v>
      </c>
      <c r="C1749" s="20" t="s">
        <v>2227</v>
      </c>
      <c r="D1749" s="20" t="s">
        <v>2227</v>
      </c>
      <c r="E1749" s="20" t="s">
        <v>26</v>
      </c>
      <c r="F1749" s="20"/>
      <c r="G1749" s="20" t="s">
        <v>97</v>
      </c>
      <c r="H1749" s="20" t="s">
        <v>98</v>
      </c>
      <c r="I1749" s="20" t="s">
        <v>99</v>
      </c>
      <c r="J1749" s="39">
        <v>20</v>
      </c>
      <c r="K1749" s="39">
        <v>0</v>
      </c>
      <c r="L1749" s="39" t="s">
        <v>2228</v>
      </c>
      <c r="M1749" s="39" t="s">
        <v>101</v>
      </c>
      <c r="N1749" s="39" t="s">
        <v>103</v>
      </c>
      <c r="O1749" s="39" t="s">
        <v>103</v>
      </c>
      <c r="P1749" s="39" t="s">
        <v>103</v>
      </c>
      <c r="Q1749" s="39" t="s">
        <v>103</v>
      </c>
      <c r="R1749" s="39">
        <v>0</v>
      </c>
      <c r="S1749" s="39">
        <v>2650</v>
      </c>
      <c r="T1749" s="39" t="s">
        <v>103</v>
      </c>
      <c r="U1749" s="39" t="s">
        <v>268</v>
      </c>
      <c r="V1749" s="39" t="s">
        <v>99</v>
      </c>
      <c r="W1749" s="39">
        <v>0</v>
      </c>
      <c r="X1749" s="39">
        <v>2650</v>
      </c>
      <c r="Y1749" s="39">
        <v>2650</v>
      </c>
      <c r="Z1749" s="21">
        <v>1</v>
      </c>
      <c r="AA1749" s="22">
        <v>1</v>
      </c>
      <c r="AB1749" s="20">
        <v>2021</v>
      </c>
      <c r="AC1749" s="20" t="s">
        <v>103</v>
      </c>
      <c r="AD1749" s="23" t="s">
        <v>103</v>
      </c>
      <c r="AE1749" s="23" t="s">
        <v>103</v>
      </c>
      <c r="AF1749" s="2" t="str">
        <f t="shared" si="27"/>
        <v/>
      </c>
    </row>
    <row r="1750" spans="1:32" x14ac:dyDescent="0.35">
      <c r="A1750" s="19" t="s">
        <v>2310</v>
      </c>
      <c r="B1750" s="20" t="s">
        <v>32</v>
      </c>
      <c r="C1750" s="20" t="s">
        <v>2227</v>
      </c>
      <c r="D1750" s="20" t="s">
        <v>2227</v>
      </c>
      <c r="E1750" s="20" t="s">
        <v>26</v>
      </c>
      <c r="F1750" s="20"/>
      <c r="G1750" s="20" t="s">
        <v>97</v>
      </c>
      <c r="H1750" s="20" t="s">
        <v>98</v>
      </c>
      <c r="I1750" s="20" t="s">
        <v>99</v>
      </c>
      <c r="J1750" s="39">
        <v>20</v>
      </c>
      <c r="K1750" s="39">
        <v>0</v>
      </c>
      <c r="L1750" s="39" t="s">
        <v>2228</v>
      </c>
      <c r="M1750" s="39" t="s">
        <v>101</v>
      </c>
      <c r="N1750" s="39" t="s">
        <v>103</v>
      </c>
      <c r="O1750" s="39">
        <v>303.5</v>
      </c>
      <c r="P1750" s="39">
        <v>47.055722658066919</v>
      </c>
      <c r="Q1750" s="39" t="s">
        <v>103</v>
      </c>
      <c r="R1750" s="39">
        <v>0</v>
      </c>
      <c r="S1750" s="39">
        <v>1500</v>
      </c>
      <c r="T1750" s="39" t="s">
        <v>103</v>
      </c>
      <c r="U1750" s="39" t="s">
        <v>109</v>
      </c>
      <c r="V1750" s="39" t="s">
        <v>99</v>
      </c>
      <c r="W1750" s="39">
        <v>0</v>
      </c>
      <c r="X1750" s="39">
        <v>1500</v>
      </c>
      <c r="Y1750" s="39">
        <v>1500</v>
      </c>
      <c r="Z1750" s="21">
        <v>1</v>
      </c>
      <c r="AA1750" s="22">
        <v>1</v>
      </c>
      <c r="AB1750" s="20">
        <v>2021</v>
      </c>
      <c r="AC1750" s="20" t="s">
        <v>103</v>
      </c>
      <c r="AD1750" s="23" t="s">
        <v>103</v>
      </c>
      <c r="AE1750" s="23" t="s">
        <v>103</v>
      </c>
      <c r="AF1750" s="2">
        <f t="shared" si="27"/>
        <v>47.055722658066919</v>
      </c>
    </row>
    <row r="1751" spans="1:32" x14ac:dyDescent="0.35">
      <c r="A1751" s="19" t="s">
        <v>2311</v>
      </c>
      <c r="B1751" s="20" t="s">
        <v>32</v>
      </c>
      <c r="C1751" s="20" t="s">
        <v>2227</v>
      </c>
      <c r="D1751" s="20" t="s">
        <v>2227</v>
      </c>
      <c r="E1751" s="20" t="s">
        <v>26</v>
      </c>
      <c r="F1751" s="20"/>
      <c r="G1751" s="20" t="s">
        <v>97</v>
      </c>
      <c r="H1751" s="20" t="s">
        <v>98</v>
      </c>
      <c r="I1751" s="20" t="s">
        <v>99</v>
      </c>
      <c r="J1751" s="39">
        <v>20</v>
      </c>
      <c r="K1751" s="39">
        <v>0</v>
      </c>
      <c r="L1751" s="39" t="s">
        <v>2228</v>
      </c>
      <c r="M1751" s="39" t="s">
        <v>101</v>
      </c>
      <c r="N1751" s="39" t="s">
        <v>103</v>
      </c>
      <c r="O1751" s="39">
        <v>469.49</v>
      </c>
      <c r="P1751" s="39">
        <v>72.791404384632088</v>
      </c>
      <c r="Q1751" s="39" t="s">
        <v>103</v>
      </c>
      <c r="R1751" s="39" t="s">
        <v>103</v>
      </c>
      <c r="S1751" s="39" t="s">
        <v>103</v>
      </c>
      <c r="T1751" s="39" t="s">
        <v>103</v>
      </c>
      <c r="U1751" s="39" t="s">
        <v>109</v>
      </c>
      <c r="V1751" s="39" t="s">
        <v>99</v>
      </c>
      <c r="W1751" s="39">
        <v>0</v>
      </c>
      <c r="X1751" s="39">
        <v>390</v>
      </c>
      <c r="Y1751" s="39">
        <v>390</v>
      </c>
      <c r="Z1751" s="21">
        <v>1</v>
      </c>
      <c r="AA1751" s="22" t="s">
        <v>106</v>
      </c>
      <c r="AB1751" s="20">
        <v>2021</v>
      </c>
      <c r="AC1751" s="20" t="s">
        <v>103</v>
      </c>
      <c r="AD1751" s="23" t="s">
        <v>103</v>
      </c>
      <c r="AE1751" s="23">
        <v>44561</v>
      </c>
      <c r="AF1751" s="2">
        <f t="shared" si="27"/>
        <v>72.791404384632088</v>
      </c>
    </row>
    <row r="1752" spans="1:32" x14ac:dyDescent="0.35">
      <c r="A1752" s="19" t="s">
        <v>2312</v>
      </c>
      <c r="B1752" s="20" t="s">
        <v>32</v>
      </c>
      <c r="C1752" s="20" t="s">
        <v>2227</v>
      </c>
      <c r="D1752" s="20" t="s">
        <v>2227</v>
      </c>
      <c r="E1752" s="20" t="s">
        <v>26</v>
      </c>
      <c r="F1752" s="20"/>
      <c r="G1752" s="20" t="s">
        <v>97</v>
      </c>
      <c r="H1752" s="20" t="s">
        <v>98</v>
      </c>
      <c r="I1752" s="20" t="s">
        <v>273</v>
      </c>
      <c r="J1752" s="39">
        <v>20</v>
      </c>
      <c r="K1752" s="39">
        <v>0</v>
      </c>
      <c r="L1752" s="39" t="s">
        <v>2228</v>
      </c>
      <c r="M1752" s="39" t="s">
        <v>101</v>
      </c>
      <c r="N1752" s="39" t="s">
        <v>103</v>
      </c>
      <c r="O1752" s="39">
        <v>262</v>
      </c>
      <c r="P1752" s="39">
        <v>40.621414617507519</v>
      </c>
      <c r="Q1752" s="39" t="s">
        <v>103</v>
      </c>
      <c r="R1752" s="39">
        <v>0</v>
      </c>
      <c r="S1752" s="39">
        <v>250</v>
      </c>
      <c r="T1752" s="39" t="s">
        <v>103</v>
      </c>
      <c r="U1752" s="39" t="s">
        <v>109</v>
      </c>
      <c r="V1752" s="39" t="s">
        <v>99</v>
      </c>
      <c r="W1752" s="39" t="s">
        <v>103</v>
      </c>
      <c r="X1752" s="39">
        <v>250</v>
      </c>
      <c r="Y1752" s="39">
        <v>250</v>
      </c>
      <c r="Z1752" s="21">
        <v>1</v>
      </c>
      <c r="AA1752" s="22">
        <v>1</v>
      </c>
      <c r="AB1752" s="20">
        <v>2021</v>
      </c>
      <c r="AC1752" s="20">
        <v>2021</v>
      </c>
      <c r="AD1752" s="23" t="s">
        <v>103</v>
      </c>
      <c r="AE1752" s="23">
        <v>44926</v>
      </c>
      <c r="AF1752" s="2">
        <f t="shared" si="27"/>
        <v>40.621414617507519</v>
      </c>
    </row>
    <row r="1753" spans="1:32" x14ac:dyDescent="0.35">
      <c r="A1753" s="19" t="s">
        <v>2313</v>
      </c>
      <c r="B1753" s="20" t="s">
        <v>32</v>
      </c>
      <c r="C1753" s="20" t="s">
        <v>2227</v>
      </c>
      <c r="D1753" s="20" t="s">
        <v>2227</v>
      </c>
      <c r="E1753" s="20" t="s">
        <v>26</v>
      </c>
      <c r="F1753" s="20"/>
      <c r="G1753" s="20" t="s">
        <v>97</v>
      </c>
      <c r="H1753" s="20" t="s">
        <v>98</v>
      </c>
      <c r="I1753" s="20" t="s">
        <v>99</v>
      </c>
      <c r="J1753" s="39">
        <v>20</v>
      </c>
      <c r="K1753" s="39">
        <v>0</v>
      </c>
      <c r="L1753" s="39" t="s">
        <v>2228</v>
      </c>
      <c r="M1753" s="39" t="s">
        <v>101</v>
      </c>
      <c r="N1753" s="39" t="s">
        <v>103</v>
      </c>
      <c r="O1753" s="39">
        <v>390</v>
      </c>
      <c r="P1753" s="39">
        <v>60.466991224534098</v>
      </c>
      <c r="Q1753" s="39" t="s">
        <v>103</v>
      </c>
      <c r="R1753" s="39" t="s">
        <v>103</v>
      </c>
      <c r="S1753" s="39" t="s">
        <v>103</v>
      </c>
      <c r="T1753" s="39" t="s">
        <v>103</v>
      </c>
      <c r="U1753" s="39" t="s">
        <v>109</v>
      </c>
      <c r="V1753" s="39" t="s">
        <v>99</v>
      </c>
      <c r="W1753" s="39">
        <v>0</v>
      </c>
      <c r="X1753" s="39">
        <v>49.5</v>
      </c>
      <c r="Y1753" s="39">
        <v>49.5</v>
      </c>
      <c r="Z1753" s="21">
        <v>1</v>
      </c>
      <c r="AA1753" s="22" t="s">
        <v>106</v>
      </c>
      <c r="AB1753" s="20">
        <v>2021</v>
      </c>
      <c r="AC1753" s="20" t="s">
        <v>103</v>
      </c>
      <c r="AD1753" s="23" t="s">
        <v>103</v>
      </c>
      <c r="AE1753" s="23">
        <v>44561</v>
      </c>
      <c r="AF1753" s="2">
        <f t="shared" si="27"/>
        <v>60.466991224534098</v>
      </c>
    </row>
    <row r="1754" spans="1:32" x14ac:dyDescent="0.35">
      <c r="A1754" s="19" t="s">
        <v>2314</v>
      </c>
      <c r="B1754" s="20" t="s">
        <v>32</v>
      </c>
      <c r="C1754" s="20" t="s">
        <v>2227</v>
      </c>
      <c r="D1754" s="20" t="s">
        <v>2227</v>
      </c>
      <c r="E1754" s="20" t="s">
        <v>26</v>
      </c>
      <c r="F1754" s="20"/>
      <c r="G1754" s="20" t="s">
        <v>97</v>
      </c>
      <c r="H1754" s="20" t="s">
        <v>98</v>
      </c>
      <c r="I1754" s="20" t="s">
        <v>99</v>
      </c>
      <c r="J1754" s="39">
        <v>20</v>
      </c>
      <c r="K1754" s="39">
        <v>0</v>
      </c>
      <c r="L1754" s="39" t="s">
        <v>2228</v>
      </c>
      <c r="M1754" s="39" t="s">
        <v>101</v>
      </c>
      <c r="N1754" s="39" t="s">
        <v>103</v>
      </c>
      <c r="O1754" s="39">
        <v>262</v>
      </c>
      <c r="P1754" s="39">
        <v>40.621414617507519</v>
      </c>
      <c r="Q1754" s="39" t="s">
        <v>103</v>
      </c>
      <c r="R1754" s="39">
        <v>0</v>
      </c>
      <c r="S1754" s="39">
        <v>400</v>
      </c>
      <c r="T1754" s="39" t="s">
        <v>103</v>
      </c>
      <c r="U1754" s="39" t="s">
        <v>109</v>
      </c>
      <c r="V1754" s="39" t="s">
        <v>99</v>
      </c>
      <c r="W1754" s="39">
        <v>0</v>
      </c>
      <c r="X1754" s="39">
        <v>400</v>
      </c>
      <c r="Y1754" s="39">
        <v>400</v>
      </c>
      <c r="Z1754" s="21">
        <v>1</v>
      </c>
      <c r="AA1754" s="22">
        <v>1</v>
      </c>
      <c r="AB1754" s="20">
        <v>2021</v>
      </c>
      <c r="AC1754" s="20" t="s">
        <v>103</v>
      </c>
      <c r="AD1754" s="23" t="s">
        <v>103</v>
      </c>
      <c r="AE1754" s="23" t="s">
        <v>103</v>
      </c>
      <c r="AF1754" s="2">
        <f t="shared" si="27"/>
        <v>40.621414617507519</v>
      </c>
    </row>
    <row r="1755" spans="1:32" x14ac:dyDescent="0.35">
      <c r="A1755" s="19" t="s">
        <v>2315</v>
      </c>
      <c r="B1755" s="20" t="s">
        <v>32</v>
      </c>
      <c r="C1755" s="20" t="s">
        <v>2227</v>
      </c>
      <c r="D1755" s="20" t="s">
        <v>2227</v>
      </c>
      <c r="E1755" s="20" t="s">
        <v>25</v>
      </c>
      <c r="F1755" s="20"/>
      <c r="G1755" s="20" t="s">
        <v>97</v>
      </c>
      <c r="H1755" s="20" t="s">
        <v>98</v>
      </c>
      <c r="I1755" s="20" t="s">
        <v>99</v>
      </c>
      <c r="J1755" s="39">
        <v>25</v>
      </c>
      <c r="K1755" s="39">
        <v>0</v>
      </c>
      <c r="L1755" s="39" t="s">
        <v>2228</v>
      </c>
      <c r="M1755" s="39" t="s">
        <v>101</v>
      </c>
      <c r="N1755" s="39" t="s">
        <v>103</v>
      </c>
      <c r="O1755" s="39">
        <v>384.4</v>
      </c>
      <c r="P1755" s="39">
        <v>57.048722933764708</v>
      </c>
      <c r="Q1755" s="39" t="s">
        <v>103</v>
      </c>
      <c r="R1755" s="39">
        <v>0</v>
      </c>
      <c r="S1755" s="39">
        <v>510</v>
      </c>
      <c r="T1755" s="39" t="s">
        <v>103</v>
      </c>
      <c r="U1755" s="39" t="s">
        <v>104</v>
      </c>
      <c r="V1755" s="39" t="s">
        <v>99</v>
      </c>
      <c r="W1755" s="39">
        <v>0</v>
      </c>
      <c r="X1755" s="39">
        <v>510</v>
      </c>
      <c r="Y1755" s="39">
        <v>510</v>
      </c>
      <c r="Z1755" s="21">
        <v>1</v>
      </c>
      <c r="AA1755" s="22">
        <v>1</v>
      </c>
      <c r="AB1755" s="20">
        <v>2022</v>
      </c>
      <c r="AC1755" s="20">
        <v>2022</v>
      </c>
      <c r="AD1755" s="23" t="s">
        <v>103</v>
      </c>
      <c r="AE1755" s="23">
        <v>45107</v>
      </c>
      <c r="AF1755" s="2">
        <f t="shared" si="27"/>
        <v>57.048722933764708</v>
      </c>
    </row>
    <row r="1756" spans="1:32" x14ac:dyDescent="0.35">
      <c r="A1756" s="19" t="s">
        <v>2316</v>
      </c>
      <c r="B1756" s="20" t="s">
        <v>32</v>
      </c>
      <c r="C1756" s="20" t="s">
        <v>2227</v>
      </c>
      <c r="D1756" s="20" t="s">
        <v>2227</v>
      </c>
      <c r="E1756" s="20" t="s">
        <v>25</v>
      </c>
      <c r="F1756" s="20"/>
      <c r="G1756" s="20" t="s">
        <v>97</v>
      </c>
      <c r="H1756" s="20" t="s">
        <v>98</v>
      </c>
      <c r="I1756" s="20" t="s">
        <v>99</v>
      </c>
      <c r="J1756" s="39">
        <v>25</v>
      </c>
      <c r="K1756" s="39">
        <v>0</v>
      </c>
      <c r="L1756" s="39" t="s">
        <v>2228</v>
      </c>
      <c r="M1756" s="39" t="s">
        <v>101</v>
      </c>
      <c r="N1756" s="39" t="s">
        <v>103</v>
      </c>
      <c r="O1756" s="39">
        <v>384.4</v>
      </c>
      <c r="P1756" s="39">
        <v>57.048722933764708</v>
      </c>
      <c r="Q1756" s="39" t="s">
        <v>103</v>
      </c>
      <c r="R1756" s="39">
        <v>0</v>
      </c>
      <c r="S1756" s="39">
        <v>1690</v>
      </c>
      <c r="T1756" s="39" t="s">
        <v>103</v>
      </c>
      <c r="U1756" s="39" t="s">
        <v>104</v>
      </c>
      <c r="V1756" s="39" t="s">
        <v>99</v>
      </c>
      <c r="W1756" s="39">
        <v>0</v>
      </c>
      <c r="X1756" s="39">
        <v>1690</v>
      </c>
      <c r="Y1756" s="39">
        <v>1690</v>
      </c>
      <c r="Z1756" s="21">
        <v>1</v>
      </c>
      <c r="AA1756" s="22">
        <v>1</v>
      </c>
      <c r="AB1756" s="20">
        <v>2022</v>
      </c>
      <c r="AC1756" s="20">
        <v>2022</v>
      </c>
      <c r="AD1756" s="23" t="s">
        <v>103</v>
      </c>
      <c r="AE1756" s="23" t="s">
        <v>103</v>
      </c>
      <c r="AF1756" s="2">
        <f t="shared" si="27"/>
        <v>57.048722933764708</v>
      </c>
    </row>
    <row r="1757" spans="1:32" x14ac:dyDescent="0.35">
      <c r="A1757" s="19" t="s">
        <v>2317</v>
      </c>
      <c r="B1757" s="20" t="s">
        <v>32</v>
      </c>
      <c r="C1757" s="20" t="s">
        <v>2227</v>
      </c>
      <c r="D1757" s="20" t="s">
        <v>2227</v>
      </c>
      <c r="E1757" s="20" t="s">
        <v>25</v>
      </c>
      <c r="F1757" s="20"/>
      <c r="G1757" s="20" t="s">
        <v>97</v>
      </c>
      <c r="H1757" s="20" t="s">
        <v>98</v>
      </c>
      <c r="I1757" s="20" t="s">
        <v>99</v>
      </c>
      <c r="J1757" s="39">
        <v>25</v>
      </c>
      <c r="K1757" s="39">
        <v>0</v>
      </c>
      <c r="L1757" s="39" t="s">
        <v>2228</v>
      </c>
      <c r="M1757" s="39" t="s">
        <v>101</v>
      </c>
      <c r="N1757" s="39" t="s">
        <v>103</v>
      </c>
      <c r="O1757" s="39">
        <v>384.4</v>
      </c>
      <c r="P1757" s="39">
        <v>57.048722933764708</v>
      </c>
      <c r="Q1757" s="39" t="s">
        <v>103</v>
      </c>
      <c r="R1757" s="39">
        <v>0</v>
      </c>
      <c r="S1757" s="39">
        <v>1360</v>
      </c>
      <c r="T1757" s="39" t="s">
        <v>103</v>
      </c>
      <c r="U1757" s="39" t="s">
        <v>104</v>
      </c>
      <c r="V1757" s="39" t="s">
        <v>99</v>
      </c>
      <c r="W1757" s="39">
        <v>0</v>
      </c>
      <c r="X1757" s="39">
        <v>1360</v>
      </c>
      <c r="Y1757" s="39">
        <v>1360</v>
      </c>
      <c r="Z1757" s="21">
        <v>1</v>
      </c>
      <c r="AA1757" s="22">
        <v>1</v>
      </c>
      <c r="AB1757" s="20">
        <v>2022</v>
      </c>
      <c r="AC1757" s="20" t="s">
        <v>103</v>
      </c>
      <c r="AD1757" s="23" t="s">
        <v>103</v>
      </c>
      <c r="AE1757" s="23" t="s">
        <v>103</v>
      </c>
      <c r="AF1757" s="2">
        <f t="shared" si="27"/>
        <v>57.048722933764708</v>
      </c>
    </row>
    <row r="1758" spans="1:32" x14ac:dyDescent="0.35">
      <c r="A1758" s="19" t="s">
        <v>2318</v>
      </c>
      <c r="B1758" s="20" t="s">
        <v>32</v>
      </c>
      <c r="C1758" s="20" t="s">
        <v>2227</v>
      </c>
      <c r="D1758" s="20" t="s">
        <v>2227</v>
      </c>
      <c r="E1758" s="20" t="s">
        <v>25</v>
      </c>
      <c r="F1758" s="20"/>
      <c r="G1758" s="20" t="s">
        <v>97</v>
      </c>
      <c r="H1758" s="20" t="s">
        <v>98</v>
      </c>
      <c r="I1758" s="20" t="s">
        <v>99</v>
      </c>
      <c r="J1758" s="39">
        <v>25</v>
      </c>
      <c r="K1758" s="39">
        <v>0</v>
      </c>
      <c r="L1758" s="39" t="s">
        <v>2228</v>
      </c>
      <c r="M1758" s="39" t="s">
        <v>101</v>
      </c>
      <c r="N1758" s="39" t="s">
        <v>103</v>
      </c>
      <c r="O1758" s="39">
        <v>384.4</v>
      </c>
      <c r="P1758" s="39">
        <v>57.048722933764708</v>
      </c>
      <c r="Q1758" s="39" t="s">
        <v>103</v>
      </c>
      <c r="R1758" s="39">
        <v>0</v>
      </c>
      <c r="S1758" s="39">
        <v>3000</v>
      </c>
      <c r="T1758" s="39" t="s">
        <v>103</v>
      </c>
      <c r="U1758" s="39" t="s">
        <v>104</v>
      </c>
      <c r="V1758" s="39" t="s">
        <v>99</v>
      </c>
      <c r="W1758" s="39">
        <v>0</v>
      </c>
      <c r="X1758" s="39">
        <v>3000</v>
      </c>
      <c r="Y1758" s="39">
        <v>3000</v>
      </c>
      <c r="Z1758" s="21">
        <v>1</v>
      </c>
      <c r="AA1758" s="22">
        <v>1</v>
      </c>
      <c r="AB1758" s="20">
        <v>2022</v>
      </c>
      <c r="AC1758" s="20">
        <v>2022</v>
      </c>
      <c r="AD1758" s="23" t="s">
        <v>103</v>
      </c>
      <c r="AE1758" s="23">
        <v>45657</v>
      </c>
      <c r="AF1758" s="2">
        <f t="shared" si="27"/>
        <v>57.048722933764708</v>
      </c>
    </row>
    <row r="1759" spans="1:32" x14ac:dyDescent="0.35">
      <c r="A1759" s="19" t="s">
        <v>2319</v>
      </c>
      <c r="B1759" s="20" t="s">
        <v>32</v>
      </c>
      <c r="C1759" s="20" t="s">
        <v>2227</v>
      </c>
      <c r="D1759" s="20" t="s">
        <v>2227</v>
      </c>
      <c r="E1759" s="20" t="s">
        <v>25</v>
      </c>
      <c r="F1759" s="20"/>
      <c r="G1759" s="20" t="s">
        <v>97</v>
      </c>
      <c r="H1759" s="20" t="s">
        <v>98</v>
      </c>
      <c r="I1759" s="20" t="s">
        <v>99</v>
      </c>
      <c r="J1759" s="39">
        <v>25</v>
      </c>
      <c r="K1759" s="39">
        <v>0</v>
      </c>
      <c r="L1759" s="39" t="s">
        <v>2228</v>
      </c>
      <c r="M1759" s="39" t="s">
        <v>101</v>
      </c>
      <c r="N1759" s="39" t="s">
        <v>103</v>
      </c>
      <c r="O1759" s="39">
        <v>393.2</v>
      </c>
      <c r="P1759" s="39">
        <v>58.354729077929974</v>
      </c>
      <c r="Q1759" s="39" t="s">
        <v>103</v>
      </c>
      <c r="R1759" s="39">
        <v>0</v>
      </c>
      <c r="S1759" s="39">
        <v>1772</v>
      </c>
      <c r="T1759" s="39" t="s">
        <v>103</v>
      </c>
      <c r="U1759" s="39" t="s">
        <v>104</v>
      </c>
      <c r="V1759" s="39" t="s">
        <v>99</v>
      </c>
      <c r="W1759" s="39">
        <v>0</v>
      </c>
      <c r="X1759" s="39">
        <v>1772</v>
      </c>
      <c r="Y1759" s="39">
        <v>1772</v>
      </c>
      <c r="Z1759" s="21">
        <v>1</v>
      </c>
      <c r="AA1759" s="22">
        <v>1</v>
      </c>
      <c r="AB1759" s="20">
        <v>2022</v>
      </c>
      <c r="AC1759" s="20">
        <v>2022</v>
      </c>
      <c r="AD1759" s="23" t="s">
        <v>103</v>
      </c>
      <c r="AE1759" s="23" t="s">
        <v>103</v>
      </c>
      <c r="AF1759" s="2">
        <f t="shared" si="27"/>
        <v>58.354729077929974</v>
      </c>
    </row>
    <row r="1760" spans="1:32" x14ac:dyDescent="0.35">
      <c r="A1760" s="19" t="s">
        <v>2320</v>
      </c>
      <c r="B1760" s="20" t="s">
        <v>32</v>
      </c>
      <c r="C1760" s="20" t="s">
        <v>2227</v>
      </c>
      <c r="D1760" s="20" t="s">
        <v>2227</v>
      </c>
      <c r="E1760" s="20" t="s">
        <v>25</v>
      </c>
      <c r="F1760" s="20"/>
      <c r="G1760" s="20" t="s">
        <v>97</v>
      </c>
      <c r="H1760" s="20" t="s">
        <v>98</v>
      </c>
      <c r="I1760" s="20" t="s">
        <v>99</v>
      </c>
      <c r="J1760" s="39">
        <v>25</v>
      </c>
      <c r="K1760" s="39">
        <v>0</v>
      </c>
      <c r="L1760" s="39" t="s">
        <v>2228</v>
      </c>
      <c r="M1760" s="39" t="s">
        <v>101</v>
      </c>
      <c r="N1760" s="39" t="s">
        <v>103</v>
      </c>
      <c r="O1760" s="39">
        <v>307.8</v>
      </c>
      <c r="P1760" s="39">
        <v>45.68053308796248</v>
      </c>
      <c r="Q1760" s="39" t="s">
        <v>103</v>
      </c>
      <c r="R1760" s="39">
        <v>0</v>
      </c>
      <c r="S1760" s="39">
        <v>400</v>
      </c>
      <c r="T1760" s="39" t="s">
        <v>103</v>
      </c>
      <c r="U1760" s="39" t="s">
        <v>104</v>
      </c>
      <c r="V1760" s="39" t="s">
        <v>99</v>
      </c>
      <c r="W1760" s="39">
        <v>0</v>
      </c>
      <c r="X1760" s="39">
        <v>400</v>
      </c>
      <c r="Y1760" s="39">
        <v>400</v>
      </c>
      <c r="Z1760" s="21">
        <v>1</v>
      </c>
      <c r="AA1760" s="22">
        <v>1</v>
      </c>
      <c r="AB1760" s="20">
        <v>2022</v>
      </c>
      <c r="AC1760" s="20">
        <v>2022</v>
      </c>
      <c r="AD1760" s="23" t="s">
        <v>103</v>
      </c>
      <c r="AE1760" s="23">
        <v>45291</v>
      </c>
      <c r="AF1760" s="2">
        <f t="shared" si="27"/>
        <v>45.68053308796248</v>
      </c>
    </row>
    <row r="1761" spans="1:32" x14ac:dyDescent="0.35">
      <c r="A1761" s="19" t="s">
        <v>2321</v>
      </c>
      <c r="B1761" s="20" t="s">
        <v>32</v>
      </c>
      <c r="C1761" s="20" t="s">
        <v>2227</v>
      </c>
      <c r="D1761" s="20" t="s">
        <v>2227</v>
      </c>
      <c r="E1761" s="20" t="s">
        <v>25</v>
      </c>
      <c r="F1761" s="20"/>
      <c r="G1761" s="20" t="s">
        <v>97</v>
      </c>
      <c r="H1761" s="20" t="s">
        <v>98</v>
      </c>
      <c r="I1761" s="20" t="s">
        <v>99</v>
      </c>
      <c r="J1761" s="39">
        <v>25</v>
      </c>
      <c r="K1761" s="39">
        <v>0</v>
      </c>
      <c r="L1761" s="39" t="s">
        <v>2228</v>
      </c>
      <c r="M1761" s="39" t="s">
        <v>101</v>
      </c>
      <c r="N1761" s="39" t="s">
        <v>103</v>
      </c>
      <c r="O1761" s="39">
        <v>307.8</v>
      </c>
      <c r="P1761" s="39">
        <v>45.68053308796248</v>
      </c>
      <c r="Q1761" s="39" t="s">
        <v>103</v>
      </c>
      <c r="R1761" s="39">
        <v>0</v>
      </c>
      <c r="S1761" s="39">
        <v>1000</v>
      </c>
      <c r="T1761" s="39" t="s">
        <v>103</v>
      </c>
      <c r="U1761" s="39" t="s">
        <v>104</v>
      </c>
      <c r="V1761" s="39" t="s">
        <v>99</v>
      </c>
      <c r="W1761" s="39">
        <v>0</v>
      </c>
      <c r="X1761" s="39">
        <v>1000</v>
      </c>
      <c r="Y1761" s="39">
        <v>1000</v>
      </c>
      <c r="Z1761" s="21">
        <v>1</v>
      </c>
      <c r="AA1761" s="22">
        <v>1</v>
      </c>
      <c r="AB1761" s="20">
        <v>2022</v>
      </c>
      <c r="AC1761" s="20">
        <v>2022</v>
      </c>
      <c r="AD1761" s="23" t="s">
        <v>103</v>
      </c>
      <c r="AE1761" s="23" t="s">
        <v>103</v>
      </c>
      <c r="AF1761" s="2">
        <f t="shared" si="27"/>
        <v>45.68053308796248</v>
      </c>
    </row>
    <row r="1762" spans="1:32" x14ac:dyDescent="0.35">
      <c r="A1762" s="19" t="s">
        <v>2322</v>
      </c>
      <c r="B1762" s="20" t="s">
        <v>32</v>
      </c>
      <c r="C1762" s="20" t="s">
        <v>2227</v>
      </c>
      <c r="D1762" s="20" t="s">
        <v>2227</v>
      </c>
      <c r="E1762" s="20" t="s">
        <v>25</v>
      </c>
      <c r="F1762" s="20"/>
      <c r="G1762" s="20" t="s">
        <v>97</v>
      </c>
      <c r="H1762" s="20" t="s">
        <v>98</v>
      </c>
      <c r="I1762" s="20" t="s">
        <v>99</v>
      </c>
      <c r="J1762" s="39">
        <v>25</v>
      </c>
      <c r="K1762" s="39">
        <v>0</v>
      </c>
      <c r="L1762" s="39" t="s">
        <v>2228</v>
      </c>
      <c r="M1762" s="39" t="s">
        <v>101</v>
      </c>
      <c r="N1762" s="39" t="s">
        <v>103</v>
      </c>
      <c r="O1762" s="39">
        <v>307.8</v>
      </c>
      <c r="P1762" s="39">
        <v>45.68053308796248</v>
      </c>
      <c r="Q1762" s="39" t="s">
        <v>103</v>
      </c>
      <c r="R1762" s="39">
        <v>0</v>
      </c>
      <c r="S1762" s="39">
        <v>2000</v>
      </c>
      <c r="T1762" s="39" t="s">
        <v>103</v>
      </c>
      <c r="U1762" s="39" t="s">
        <v>104</v>
      </c>
      <c r="V1762" s="39" t="s">
        <v>99</v>
      </c>
      <c r="W1762" s="39">
        <v>0</v>
      </c>
      <c r="X1762" s="39">
        <v>2000</v>
      </c>
      <c r="Y1762" s="39">
        <v>2000</v>
      </c>
      <c r="Z1762" s="21">
        <v>1</v>
      </c>
      <c r="AA1762" s="22">
        <v>1</v>
      </c>
      <c r="AB1762" s="20">
        <v>2022</v>
      </c>
      <c r="AC1762" s="20" t="s">
        <v>103</v>
      </c>
      <c r="AD1762" s="23" t="s">
        <v>103</v>
      </c>
      <c r="AE1762" s="23">
        <v>45657</v>
      </c>
      <c r="AF1762" s="2">
        <f t="shared" si="27"/>
        <v>45.68053308796248</v>
      </c>
    </row>
    <row r="1763" spans="1:32" x14ac:dyDescent="0.35">
      <c r="A1763" s="19" t="s">
        <v>2323</v>
      </c>
      <c r="B1763" s="20" t="s">
        <v>32</v>
      </c>
      <c r="C1763" s="20" t="s">
        <v>2227</v>
      </c>
      <c r="D1763" s="20" t="s">
        <v>2227</v>
      </c>
      <c r="E1763" s="20" t="s">
        <v>25</v>
      </c>
      <c r="F1763" s="20"/>
      <c r="G1763" s="20" t="s">
        <v>97</v>
      </c>
      <c r="H1763" s="20" t="s">
        <v>98</v>
      </c>
      <c r="I1763" s="20" t="s">
        <v>99</v>
      </c>
      <c r="J1763" s="39">
        <v>25</v>
      </c>
      <c r="K1763" s="39">
        <v>0</v>
      </c>
      <c r="L1763" s="39" t="s">
        <v>2228</v>
      </c>
      <c r="M1763" s="39" t="s">
        <v>101</v>
      </c>
      <c r="N1763" s="39" t="s">
        <v>103</v>
      </c>
      <c r="O1763" s="39">
        <v>307.8</v>
      </c>
      <c r="P1763" s="39">
        <v>45.68053308796248</v>
      </c>
      <c r="Q1763" s="39" t="s">
        <v>103</v>
      </c>
      <c r="R1763" s="39">
        <v>0</v>
      </c>
      <c r="S1763" s="39">
        <v>400</v>
      </c>
      <c r="T1763" s="39" t="s">
        <v>103</v>
      </c>
      <c r="U1763" s="39" t="s">
        <v>104</v>
      </c>
      <c r="V1763" s="39" t="s">
        <v>99</v>
      </c>
      <c r="W1763" s="39">
        <v>0</v>
      </c>
      <c r="X1763" s="39">
        <v>400</v>
      </c>
      <c r="Y1763" s="39">
        <v>400</v>
      </c>
      <c r="Z1763" s="21">
        <v>1</v>
      </c>
      <c r="AA1763" s="22">
        <v>1</v>
      </c>
      <c r="AB1763" s="20">
        <v>2022</v>
      </c>
      <c r="AC1763" s="20" t="s">
        <v>103</v>
      </c>
      <c r="AD1763" s="23" t="s">
        <v>103</v>
      </c>
      <c r="AE1763" s="23">
        <v>45657</v>
      </c>
      <c r="AF1763" s="2">
        <f t="shared" si="27"/>
        <v>45.68053308796248</v>
      </c>
    </row>
    <row r="1764" spans="1:32" x14ac:dyDescent="0.35">
      <c r="A1764" s="19" t="s">
        <v>2324</v>
      </c>
      <c r="B1764" s="20" t="s">
        <v>32</v>
      </c>
      <c r="C1764" s="20" t="s">
        <v>2227</v>
      </c>
      <c r="D1764" s="20" t="s">
        <v>2227</v>
      </c>
      <c r="E1764" s="20" t="s">
        <v>25</v>
      </c>
      <c r="F1764" s="20"/>
      <c r="G1764" s="20" t="s">
        <v>97</v>
      </c>
      <c r="H1764" s="20" t="s">
        <v>98</v>
      </c>
      <c r="I1764" s="20" t="s">
        <v>99</v>
      </c>
      <c r="J1764" s="39">
        <v>25</v>
      </c>
      <c r="K1764" s="39">
        <v>0</v>
      </c>
      <c r="L1764" s="39" t="s">
        <v>2228</v>
      </c>
      <c r="M1764" s="39" t="s">
        <v>101</v>
      </c>
      <c r="N1764" s="39" t="s">
        <v>103</v>
      </c>
      <c r="O1764" s="39">
        <v>307.8</v>
      </c>
      <c r="P1764" s="39">
        <v>45.68053308796248</v>
      </c>
      <c r="Q1764" s="39" t="s">
        <v>103</v>
      </c>
      <c r="R1764" s="39">
        <v>0</v>
      </c>
      <c r="S1764" s="39">
        <v>3000</v>
      </c>
      <c r="T1764" s="39" t="s">
        <v>103</v>
      </c>
      <c r="U1764" s="39" t="s">
        <v>104</v>
      </c>
      <c r="V1764" s="39" t="s">
        <v>99</v>
      </c>
      <c r="W1764" s="39">
        <v>0</v>
      </c>
      <c r="X1764" s="39">
        <v>3000</v>
      </c>
      <c r="Y1764" s="39">
        <v>3000</v>
      </c>
      <c r="Z1764" s="21">
        <v>1</v>
      </c>
      <c r="AA1764" s="22">
        <v>1</v>
      </c>
      <c r="AB1764" s="20">
        <v>2022</v>
      </c>
      <c r="AC1764" s="20" t="s">
        <v>103</v>
      </c>
      <c r="AD1764" s="23" t="s">
        <v>103</v>
      </c>
      <c r="AE1764" s="23" t="s">
        <v>103</v>
      </c>
      <c r="AF1764" s="2">
        <f t="shared" si="27"/>
        <v>45.68053308796248</v>
      </c>
    </row>
    <row r="1765" spans="1:32" x14ac:dyDescent="0.35">
      <c r="A1765" s="19" t="s">
        <v>2325</v>
      </c>
      <c r="B1765" s="20" t="s">
        <v>32</v>
      </c>
      <c r="C1765" s="20" t="s">
        <v>2227</v>
      </c>
      <c r="D1765" s="20" t="s">
        <v>2227</v>
      </c>
      <c r="E1765" s="20" t="s">
        <v>25</v>
      </c>
      <c r="F1765" s="20"/>
      <c r="G1765" s="20" t="s">
        <v>97</v>
      </c>
      <c r="H1765" s="20" t="s">
        <v>98</v>
      </c>
      <c r="I1765" s="20" t="s">
        <v>99</v>
      </c>
      <c r="J1765" s="39">
        <v>25</v>
      </c>
      <c r="K1765" s="39">
        <v>0</v>
      </c>
      <c r="L1765" s="39" t="s">
        <v>2228</v>
      </c>
      <c r="M1765" s="39" t="s">
        <v>101</v>
      </c>
      <c r="N1765" s="39" t="s">
        <v>103</v>
      </c>
      <c r="O1765" s="39">
        <v>307.8</v>
      </c>
      <c r="P1765" s="39">
        <v>45.68053308796248</v>
      </c>
      <c r="Q1765" s="39" t="s">
        <v>103</v>
      </c>
      <c r="R1765" s="39">
        <v>0</v>
      </c>
      <c r="S1765" s="39">
        <v>500</v>
      </c>
      <c r="T1765" s="39" t="s">
        <v>103</v>
      </c>
      <c r="U1765" s="39" t="s">
        <v>104</v>
      </c>
      <c r="V1765" s="39" t="s">
        <v>99</v>
      </c>
      <c r="W1765" s="39">
        <v>0</v>
      </c>
      <c r="X1765" s="39">
        <v>500</v>
      </c>
      <c r="Y1765" s="39">
        <v>500</v>
      </c>
      <c r="Z1765" s="21">
        <v>1</v>
      </c>
      <c r="AA1765" s="22">
        <v>1</v>
      </c>
      <c r="AB1765" s="20">
        <v>2022</v>
      </c>
      <c r="AC1765" s="20">
        <v>2022</v>
      </c>
      <c r="AD1765" s="23" t="s">
        <v>103</v>
      </c>
      <c r="AE1765" s="23">
        <v>44742</v>
      </c>
      <c r="AF1765" s="2">
        <f t="shared" si="27"/>
        <v>45.68053308796248</v>
      </c>
    </row>
    <row r="1766" spans="1:32" x14ac:dyDescent="0.35">
      <c r="A1766" s="19" t="s">
        <v>2326</v>
      </c>
      <c r="B1766" s="20" t="s">
        <v>32</v>
      </c>
      <c r="C1766" s="20" t="s">
        <v>2227</v>
      </c>
      <c r="D1766" s="20" t="s">
        <v>2227</v>
      </c>
      <c r="E1766" s="20" t="s">
        <v>25</v>
      </c>
      <c r="F1766" s="20"/>
      <c r="G1766" s="20" t="s">
        <v>97</v>
      </c>
      <c r="H1766" s="20" t="s">
        <v>98</v>
      </c>
      <c r="I1766" s="20" t="s">
        <v>99</v>
      </c>
      <c r="J1766" s="39">
        <v>25</v>
      </c>
      <c r="K1766" s="39">
        <v>0</v>
      </c>
      <c r="L1766" s="39" t="s">
        <v>2228</v>
      </c>
      <c r="M1766" s="39" t="s">
        <v>101</v>
      </c>
      <c r="N1766" s="39" t="s">
        <v>103</v>
      </c>
      <c r="O1766" s="39">
        <v>453</v>
      </c>
      <c r="P1766" s="39">
        <v>67.229634466689419</v>
      </c>
      <c r="Q1766" s="39" t="s">
        <v>103</v>
      </c>
      <c r="R1766" s="39" t="s">
        <v>103</v>
      </c>
      <c r="S1766" s="39">
        <v>6315</v>
      </c>
      <c r="T1766" s="39" t="s">
        <v>103</v>
      </c>
      <c r="U1766" s="39" t="s">
        <v>104</v>
      </c>
      <c r="V1766" s="39" t="s">
        <v>99</v>
      </c>
      <c r="W1766" s="39">
        <v>0</v>
      </c>
      <c r="X1766" s="39">
        <v>6315</v>
      </c>
      <c r="Y1766" s="39">
        <v>6315</v>
      </c>
      <c r="Z1766" s="21">
        <v>1</v>
      </c>
      <c r="AA1766" s="22">
        <v>1</v>
      </c>
      <c r="AB1766" s="20">
        <v>2022</v>
      </c>
      <c r="AC1766" s="20">
        <v>2022</v>
      </c>
      <c r="AD1766" s="23" t="s">
        <v>103</v>
      </c>
      <c r="AE1766" s="23" t="s">
        <v>103</v>
      </c>
      <c r="AF1766" s="2">
        <f t="shared" si="27"/>
        <v>67.229634466689419</v>
      </c>
    </row>
    <row r="1767" spans="1:32" x14ac:dyDescent="0.35">
      <c r="A1767" s="19" t="s">
        <v>2327</v>
      </c>
      <c r="B1767" s="20" t="s">
        <v>32</v>
      </c>
      <c r="C1767" s="20" t="s">
        <v>2227</v>
      </c>
      <c r="D1767" s="20" t="s">
        <v>2227</v>
      </c>
      <c r="E1767" s="20" t="s">
        <v>25</v>
      </c>
      <c r="F1767" s="20"/>
      <c r="G1767" s="20" t="s">
        <v>97</v>
      </c>
      <c r="H1767" s="20" t="s">
        <v>98</v>
      </c>
      <c r="I1767" s="20" t="s">
        <v>99</v>
      </c>
      <c r="J1767" s="39">
        <v>25</v>
      </c>
      <c r="K1767" s="39">
        <v>0</v>
      </c>
      <c r="L1767" s="39" t="s">
        <v>2228</v>
      </c>
      <c r="M1767" s="39" t="s">
        <v>101</v>
      </c>
      <c r="N1767" s="39" t="s">
        <v>103</v>
      </c>
      <c r="O1767" s="39">
        <v>351.5</v>
      </c>
      <c r="P1767" s="39">
        <v>52.166040872055916</v>
      </c>
      <c r="Q1767" s="39" t="s">
        <v>103</v>
      </c>
      <c r="R1767" s="39">
        <v>0</v>
      </c>
      <c r="S1767" s="39">
        <v>8932</v>
      </c>
      <c r="T1767" s="39" t="s">
        <v>103</v>
      </c>
      <c r="U1767" s="39" t="s">
        <v>104</v>
      </c>
      <c r="V1767" s="39" t="s">
        <v>99</v>
      </c>
      <c r="W1767" s="39">
        <v>0</v>
      </c>
      <c r="X1767" s="39">
        <v>8932</v>
      </c>
      <c r="Y1767" s="39">
        <v>8932</v>
      </c>
      <c r="Z1767" s="21">
        <v>1</v>
      </c>
      <c r="AA1767" s="22">
        <v>1</v>
      </c>
      <c r="AB1767" s="20">
        <v>2022</v>
      </c>
      <c r="AC1767" s="20">
        <v>2022</v>
      </c>
      <c r="AD1767" s="23" t="s">
        <v>103</v>
      </c>
      <c r="AE1767" s="23" t="s">
        <v>103</v>
      </c>
      <c r="AF1767" s="2">
        <f t="shared" si="27"/>
        <v>52.166040872055916</v>
      </c>
    </row>
    <row r="1768" spans="1:32" x14ac:dyDescent="0.35">
      <c r="A1768" s="19" t="s">
        <v>2328</v>
      </c>
      <c r="B1768" s="20" t="s">
        <v>32</v>
      </c>
      <c r="C1768" s="20" t="s">
        <v>2227</v>
      </c>
      <c r="D1768" s="20" t="s">
        <v>2227</v>
      </c>
      <c r="E1768" s="20" t="s">
        <v>25</v>
      </c>
      <c r="F1768" s="20"/>
      <c r="G1768" s="20" t="s">
        <v>97</v>
      </c>
      <c r="H1768" s="20" t="s">
        <v>98</v>
      </c>
      <c r="I1768" s="20" t="s">
        <v>99</v>
      </c>
      <c r="J1768" s="39">
        <v>25</v>
      </c>
      <c r="K1768" s="39">
        <v>0</v>
      </c>
      <c r="L1768" s="39" t="s">
        <v>2228</v>
      </c>
      <c r="M1768" s="39" t="s">
        <v>101</v>
      </c>
      <c r="N1768" s="39" t="s">
        <v>103</v>
      </c>
      <c r="O1768" s="39">
        <v>364.4</v>
      </c>
      <c r="P1768" s="39">
        <v>54.080527151570912</v>
      </c>
      <c r="Q1768" s="39" t="s">
        <v>103</v>
      </c>
      <c r="R1768" s="39">
        <v>0</v>
      </c>
      <c r="S1768" s="39">
        <v>5250</v>
      </c>
      <c r="T1768" s="39" t="s">
        <v>103</v>
      </c>
      <c r="U1768" s="39" t="s">
        <v>104</v>
      </c>
      <c r="V1768" s="39" t="s">
        <v>99</v>
      </c>
      <c r="W1768" s="39">
        <v>0</v>
      </c>
      <c r="X1768" s="39">
        <v>5250</v>
      </c>
      <c r="Y1768" s="39">
        <v>5250</v>
      </c>
      <c r="Z1768" s="21">
        <v>1</v>
      </c>
      <c r="AA1768" s="22">
        <v>1</v>
      </c>
      <c r="AB1768" s="20">
        <v>2022</v>
      </c>
      <c r="AC1768" s="20">
        <v>2022</v>
      </c>
      <c r="AD1768" s="23" t="s">
        <v>103</v>
      </c>
      <c r="AE1768" s="23" t="s">
        <v>103</v>
      </c>
      <c r="AF1768" s="2">
        <f t="shared" si="27"/>
        <v>54.080527151570912</v>
      </c>
    </row>
    <row r="1769" spans="1:32" x14ac:dyDescent="0.35">
      <c r="A1769" s="19" t="s">
        <v>2329</v>
      </c>
      <c r="B1769" s="20" t="s">
        <v>32</v>
      </c>
      <c r="C1769" s="20" t="s">
        <v>2227</v>
      </c>
      <c r="D1769" s="20" t="s">
        <v>2227</v>
      </c>
      <c r="E1769" s="20" t="s">
        <v>25</v>
      </c>
      <c r="F1769" s="20"/>
      <c r="G1769" s="20" t="s">
        <v>97</v>
      </c>
      <c r="H1769" s="20" t="s">
        <v>98</v>
      </c>
      <c r="I1769" s="20" t="s">
        <v>99</v>
      </c>
      <c r="J1769" s="39">
        <v>25</v>
      </c>
      <c r="K1769" s="39">
        <v>0</v>
      </c>
      <c r="L1769" s="39" t="s">
        <v>2228</v>
      </c>
      <c r="M1769" s="39" t="s">
        <v>101</v>
      </c>
      <c r="N1769" s="39" t="s">
        <v>103</v>
      </c>
      <c r="O1769" s="39">
        <v>377.9</v>
      </c>
      <c r="P1769" s="39">
        <v>56.084059304551722</v>
      </c>
      <c r="Q1769" s="39" t="s">
        <v>103</v>
      </c>
      <c r="R1769" s="39">
        <v>0</v>
      </c>
      <c r="S1769" s="39">
        <v>580</v>
      </c>
      <c r="T1769" s="39" t="s">
        <v>103</v>
      </c>
      <c r="U1769" s="39" t="s">
        <v>104</v>
      </c>
      <c r="V1769" s="39" t="s">
        <v>99</v>
      </c>
      <c r="W1769" s="39">
        <v>0</v>
      </c>
      <c r="X1769" s="39">
        <v>580</v>
      </c>
      <c r="Y1769" s="39">
        <v>580</v>
      </c>
      <c r="Z1769" s="21">
        <v>1</v>
      </c>
      <c r="AA1769" s="22">
        <v>1</v>
      </c>
      <c r="AB1769" s="20">
        <v>2022</v>
      </c>
      <c r="AC1769" s="20">
        <v>2022</v>
      </c>
      <c r="AD1769" s="23" t="s">
        <v>103</v>
      </c>
      <c r="AE1769" s="23" t="s">
        <v>103</v>
      </c>
      <c r="AF1769" s="2">
        <f t="shared" si="27"/>
        <v>56.084059304551722</v>
      </c>
    </row>
    <row r="1770" spans="1:32" x14ac:dyDescent="0.35">
      <c r="A1770" s="19" t="s">
        <v>2330</v>
      </c>
      <c r="B1770" s="20" t="s">
        <v>32</v>
      </c>
      <c r="C1770" s="20" t="s">
        <v>2227</v>
      </c>
      <c r="D1770" s="20" t="s">
        <v>2227</v>
      </c>
      <c r="E1770" s="20" t="s">
        <v>25</v>
      </c>
      <c r="F1770" s="20"/>
      <c r="G1770" s="20" t="s">
        <v>97</v>
      </c>
      <c r="H1770" s="20" t="s">
        <v>98</v>
      </c>
      <c r="I1770" s="20" t="s">
        <v>99</v>
      </c>
      <c r="J1770" s="39">
        <v>25</v>
      </c>
      <c r="K1770" s="39">
        <v>0</v>
      </c>
      <c r="L1770" s="39" t="s">
        <v>2228</v>
      </c>
      <c r="M1770" s="39" t="s">
        <v>101</v>
      </c>
      <c r="N1770" s="39" t="s">
        <v>103</v>
      </c>
      <c r="O1770" s="39">
        <v>416.1</v>
      </c>
      <c r="P1770" s="39">
        <v>61.753313248541872</v>
      </c>
      <c r="Q1770" s="39" t="s">
        <v>103</v>
      </c>
      <c r="R1770" s="39">
        <v>0</v>
      </c>
      <c r="S1770" s="39">
        <v>4693</v>
      </c>
      <c r="T1770" s="39" t="s">
        <v>103</v>
      </c>
      <c r="U1770" s="39" t="s">
        <v>104</v>
      </c>
      <c r="V1770" s="39" t="s">
        <v>99</v>
      </c>
      <c r="W1770" s="39">
        <v>0</v>
      </c>
      <c r="X1770" s="39">
        <v>4693</v>
      </c>
      <c r="Y1770" s="39">
        <v>4693</v>
      </c>
      <c r="Z1770" s="21">
        <v>1</v>
      </c>
      <c r="AA1770" s="22">
        <v>1</v>
      </c>
      <c r="AB1770" s="20">
        <v>2022</v>
      </c>
      <c r="AC1770" s="20">
        <v>2022</v>
      </c>
      <c r="AD1770" s="23" t="s">
        <v>103</v>
      </c>
      <c r="AE1770" s="23">
        <v>45291</v>
      </c>
      <c r="AF1770" s="2">
        <f t="shared" si="27"/>
        <v>61.753313248541872</v>
      </c>
    </row>
    <row r="1771" spans="1:32" x14ac:dyDescent="0.35">
      <c r="A1771" s="19" t="s">
        <v>2331</v>
      </c>
      <c r="B1771" s="20" t="s">
        <v>32</v>
      </c>
      <c r="C1771" s="20" t="s">
        <v>2227</v>
      </c>
      <c r="D1771" s="20" t="s">
        <v>2227</v>
      </c>
      <c r="E1771" s="20" t="s">
        <v>25</v>
      </c>
      <c r="F1771" s="20"/>
      <c r="G1771" s="20" t="s">
        <v>97</v>
      </c>
      <c r="H1771" s="20" t="s">
        <v>98</v>
      </c>
      <c r="I1771" s="20" t="s">
        <v>99</v>
      </c>
      <c r="J1771" s="39">
        <v>25</v>
      </c>
      <c r="K1771" s="39">
        <v>0</v>
      </c>
      <c r="L1771" s="39" t="s">
        <v>2228</v>
      </c>
      <c r="M1771" s="39" t="s">
        <v>101</v>
      </c>
      <c r="N1771" s="39" t="s">
        <v>103</v>
      </c>
      <c r="O1771" s="39">
        <v>416.1</v>
      </c>
      <c r="P1771" s="39">
        <v>61.753313248541872</v>
      </c>
      <c r="Q1771" s="39" t="s">
        <v>103</v>
      </c>
      <c r="R1771" s="39">
        <v>0</v>
      </c>
      <c r="S1771" s="39">
        <v>2940</v>
      </c>
      <c r="T1771" s="39" t="s">
        <v>103</v>
      </c>
      <c r="U1771" s="39" t="s">
        <v>104</v>
      </c>
      <c r="V1771" s="39" t="s">
        <v>99</v>
      </c>
      <c r="W1771" s="39">
        <v>0</v>
      </c>
      <c r="X1771" s="39">
        <v>2940</v>
      </c>
      <c r="Y1771" s="39">
        <v>2940</v>
      </c>
      <c r="Z1771" s="21">
        <v>1</v>
      </c>
      <c r="AA1771" s="22">
        <v>1</v>
      </c>
      <c r="AB1771" s="20">
        <v>2022</v>
      </c>
      <c r="AC1771" s="20">
        <v>2022</v>
      </c>
      <c r="AD1771" s="23" t="s">
        <v>103</v>
      </c>
      <c r="AE1771" s="23" t="s">
        <v>103</v>
      </c>
      <c r="AF1771" s="2">
        <f t="shared" si="27"/>
        <v>61.753313248541872</v>
      </c>
    </row>
    <row r="1772" spans="1:32" x14ac:dyDescent="0.35">
      <c r="A1772" s="19" t="s">
        <v>2332</v>
      </c>
      <c r="B1772" s="20" t="s">
        <v>32</v>
      </c>
      <c r="C1772" s="20" t="s">
        <v>2227</v>
      </c>
      <c r="D1772" s="20" t="s">
        <v>2227</v>
      </c>
      <c r="E1772" s="20" t="s">
        <v>25</v>
      </c>
      <c r="F1772" s="20"/>
      <c r="G1772" s="20" t="s">
        <v>97</v>
      </c>
      <c r="H1772" s="20" t="s">
        <v>98</v>
      </c>
      <c r="I1772" s="20" t="s">
        <v>99</v>
      </c>
      <c r="J1772" s="39">
        <v>25</v>
      </c>
      <c r="K1772" s="39">
        <v>0</v>
      </c>
      <c r="L1772" s="39" t="s">
        <v>2228</v>
      </c>
      <c r="M1772" s="39" t="s">
        <v>101</v>
      </c>
      <c r="N1772" s="39" t="s">
        <v>103</v>
      </c>
      <c r="O1772" s="39">
        <v>282.89999999999998</v>
      </c>
      <c r="P1772" s="39">
        <v>41.985129339131205</v>
      </c>
      <c r="Q1772" s="39" t="s">
        <v>103</v>
      </c>
      <c r="R1772" s="39">
        <v>0</v>
      </c>
      <c r="S1772" s="39">
        <v>1110</v>
      </c>
      <c r="T1772" s="39" t="s">
        <v>103</v>
      </c>
      <c r="U1772" s="39" t="s">
        <v>104</v>
      </c>
      <c r="V1772" s="39" t="s">
        <v>99</v>
      </c>
      <c r="W1772" s="39">
        <v>0</v>
      </c>
      <c r="X1772" s="39">
        <v>1110</v>
      </c>
      <c r="Y1772" s="39">
        <v>1110</v>
      </c>
      <c r="Z1772" s="21">
        <v>1</v>
      </c>
      <c r="AA1772" s="22">
        <v>1</v>
      </c>
      <c r="AB1772" s="20">
        <v>2022</v>
      </c>
      <c r="AC1772" s="20">
        <v>2022</v>
      </c>
      <c r="AD1772" s="23" t="s">
        <v>103</v>
      </c>
      <c r="AE1772" s="23" t="s">
        <v>103</v>
      </c>
      <c r="AF1772" s="2">
        <f t="shared" si="27"/>
        <v>41.985129339131205</v>
      </c>
    </row>
    <row r="1773" spans="1:32" x14ac:dyDescent="0.35">
      <c r="A1773" s="19" t="s">
        <v>2333</v>
      </c>
      <c r="B1773" s="20" t="s">
        <v>32</v>
      </c>
      <c r="C1773" s="20" t="s">
        <v>2227</v>
      </c>
      <c r="D1773" s="20" t="s">
        <v>2227</v>
      </c>
      <c r="E1773" s="20" t="s">
        <v>25</v>
      </c>
      <c r="F1773" s="20"/>
      <c r="G1773" s="20" t="s">
        <v>97</v>
      </c>
      <c r="H1773" s="20" t="s">
        <v>98</v>
      </c>
      <c r="I1773" s="20" t="s">
        <v>99</v>
      </c>
      <c r="J1773" s="39">
        <v>25</v>
      </c>
      <c r="K1773" s="39">
        <v>0</v>
      </c>
      <c r="L1773" s="39" t="s">
        <v>2228</v>
      </c>
      <c r="M1773" s="39" t="s">
        <v>101</v>
      </c>
      <c r="N1773" s="39" t="s">
        <v>103</v>
      </c>
      <c r="O1773" s="39">
        <v>282.89999999999998</v>
      </c>
      <c r="P1773" s="39">
        <v>41.985129339131205</v>
      </c>
      <c r="Q1773" s="39" t="s">
        <v>103</v>
      </c>
      <c r="R1773" s="39">
        <v>0</v>
      </c>
      <c r="S1773" s="39">
        <v>1610</v>
      </c>
      <c r="T1773" s="39" t="s">
        <v>103</v>
      </c>
      <c r="U1773" s="39" t="s">
        <v>104</v>
      </c>
      <c r="V1773" s="39" t="s">
        <v>99</v>
      </c>
      <c r="W1773" s="39">
        <v>0</v>
      </c>
      <c r="X1773" s="39">
        <v>1610</v>
      </c>
      <c r="Y1773" s="39">
        <v>1610</v>
      </c>
      <c r="Z1773" s="21">
        <v>1</v>
      </c>
      <c r="AA1773" s="22">
        <v>1</v>
      </c>
      <c r="AB1773" s="20">
        <v>2022</v>
      </c>
      <c r="AC1773" s="20">
        <v>2022</v>
      </c>
      <c r="AD1773" s="23" t="s">
        <v>103</v>
      </c>
      <c r="AE1773" s="23" t="s">
        <v>103</v>
      </c>
      <c r="AF1773" s="2">
        <f t="shared" si="27"/>
        <v>41.985129339131205</v>
      </c>
    </row>
    <row r="1774" spans="1:32" x14ac:dyDescent="0.35">
      <c r="A1774" s="19" t="s">
        <v>2334</v>
      </c>
      <c r="B1774" s="20" t="s">
        <v>32</v>
      </c>
      <c r="C1774" s="20" t="s">
        <v>2227</v>
      </c>
      <c r="D1774" s="20" t="s">
        <v>2227</v>
      </c>
      <c r="E1774" s="20" t="s">
        <v>25</v>
      </c>
      <c r="F1774" s="20"/>
      <c r="G1774" s="20" t="s">
        <v>97</v>
      </c>
      <c r="H1774" s="20" t="s">
        <v>98</v>
      </c>
      <c r="I1774" s="20" t="s">
        <v>99</v>
      </c>
      <c r="J1774" s="39">
        <v>25</v>
      </c>
      <c r="K1774" s="39">
        <v>0</v>
      </c>
      <c r="L1774" s="39" t="s">
        <v>2228</v>
      </c>
      <c r="M1774" s="39" t="s">
        <v>101</v>
      </c>
      <c r="N1774" s="39" t="s">
        <v>103</v>
      </c>
      <c r="O1774" s="39">
        <v>282.89999999999998</v>
      </c>
      <c r="P1774" s="39">
        <v>41.985129339131205</v>
      </c>
      <c r="Q1774" s="39" t="s">
        <v>103</v>
      </c>
      <c r="R1774" s="39">
        <v>0</v>
      </c>
      <c r="S1774" s="39">
        <v>435</v>
      </c>
      <c r="T1774" s="39" t="s">
        <v>103</v>
      </c>
      <c r="U1774" s="39" t="s">
        <v>104</v>
      </c>
      <c r="V1774" s="39" t="s">
        <v>99</v>
      </c>
      <c r="W1774" s="39">
        <v>0</v>
      </c>
      <c r="X1774" s="39">
        <v>435</v>
      </c>
      <c r="Y1774" s="39">
        <v>435</v>
      </c>
      <c r="Z1774" s="21">
        <v>1</v>
      </c>
      <c r="AA1774" s="22">
        <v>1</v>
      </c>
      <c r="AB1774" s="20">
        <v>2022</v>
      </c>
      <c r="AC1774" s="20" t="s">
        <v>103</v>
      </c>
      <c r="AD1774" s="23" t="s">
        <v>103</v>
      </c>
      <c r="AE1774" s="23" t="s">
        <v>103</v>
      </c>
      <c r="AF1774" s="2">
        <f t="shared" si="27"/>
        <v>41.985129339131205</v>
      </c>
    </row>
    <row r="1775" spans="1:32" x14ac:dyDescent="0.35">
      <c r="A1775" s="19" t="s">
        <v>2335</v>
      </c>
      <c r="B1775" s="20" t="s">
        <v>32</v>
      </c>
      <c r="C1775" s="20" t="s">
        <v>2227</v>
      </c>
      <c r="D1775" s="20" t="s">
        <v>2227</v>
      </c>
      <c r="E1775" s="20" t="s">
        <v>25</v>
      </c>
      <c r="F1775" s="20"/>
      <c r="G1775" s="20" t="s">
        <v>97</v>
      </c>
      <c r="H1775" s="20" t="s">
        <v>98</v>
      </c>
      <c r="I1775" s="20" t="s">
        <v>99</v>
      </c>
      <c r="J1775" s="39">
        <v>25</v>
      </c>
      <c r="K1775" s="39">
        <v>0</v>
      </c>
      <c r="L1775" s="39" t="s">
        <v>2228</v>
      </c>
      <c r="M1775" s="39" t="s">
        <v>101</v>
      </c>
      <c r="N1775" s="39" t="s">
        <v>103</v>
      </c>
      <c r="O1775" s="39">
        <v>282.89999999999998</v>
      </c>
      <c r="P1775" s="39">
        <v>41.985129339131205</v>
      </c>
      <c r="Q1775" s="39" t="s">
        <v>103</v>
      </c>
      <c r="R1775" s="39">
        <v>0</v>
      </c>
      <c r="S1775" s="39">
        <v>71</v>
      </c>
      <c r="T1775" s="39" t="s">
        <v>103</v>
      </c>
      <c r="U1775" s="39" t="s">
        <v>104</v>
      </c>
      <c r="V1775" s="39" t="s">
        <v>99</v>
      </c>
      <c r="W1775" s="39">
        <v>0</v>
      </c>
      <c r="X1775" s="39">
        <v>71</v>
      </c>
      <c r="Y1775" s="39">
        <v>71</v>
      </c>
      <c r="Z1775" s="21">
        <v>1</v>
      </c>
      <c r="AA1775" s="22">
        <v>1</v>
      </c>
      <c r="AB1775" s="20">
        <v>2022</v>
      </c>
      <c r="AC1775" s="20">
        <v>2022</v>
      </c>
      <c r="AD1775" s="23" t="s">
        <v>103</v>
      </c>
      <c r="AE1775" s="23" t="s">
        <v>103</v>
      </c>
      <c r="AF1775" s="2">
        <f t="shared" si="27"/>
        <v>41.985129339131205</v>
      </c>
    </row>
    <row r="1776" spans="1:32" x14ac:dyDescent="0.35">
      <c r="A1776" s="19" t="s">
        <v>2336</v>
      </c>
      <c r="B1776" s="20" t="s">
        <v>32</v>
      </c>
      <c r="C1776" s="20" t="s">
        <v>2227</v>
      </c>
      <c r="D1776" s="20" t="s">
        <v>2227</v>
      </c>
      <c r="E1776" s="20" t="s">
        <v>25</v>
      </c>
      <c r="F1776" s="20"/>
      <c r="G1776" s="20" t="s">
        <v>97</v>
      </c>
      <c r="H1776" s="20" t="s">
        <v>98</v>
      </c>
      <c r="I1776" s="20" t="s">
        <v>99</v>
      </c>
      <c r="J1776" s="39">
        <v>25</v>
      </c>
      <c r="K1776" s="39">
        <v>0</v>
      </c>
      <c r="L1776" s="39" t="s">
        <v>2228</v>
      </c>
      <c r="M1776" s="39" t="s">
        <v>101</v>
      </c>
      <c r="N1776" s="39" t="s">
        <v>103</v>
      </c>
      <c r="O1776" s="39">
        <v>282.89999999999998</v>
      </c>
      <c r="P1776" s="39">
        <v>41.985129339131205</v>
      </c>
      <c r="Q1776" s="39" t="s">
        <v>103</v>
      </c>
      <c r="R1776" s="39">
        <v>0</v>
      </c>
      <c r="S1776" s="39">
        <v>40</v>
      </c>
      <c r="T1776" s="39" t="s">
        <v>103</v>
      </c>
      <c r="U1776" s="39" t="s">
        <v>104</v>
      </c>
      <c r="V1776" s="39" t="s">
        <v>99</v>
      </c>
      <c r="W1776" s="39">
        <v>0</v>
      </c>
      <c r="X1776" s="39">
        <v>40</v>
      </c>
      <c r="Y1776" s="39">
        <v>40</v>
      </c>
      <c r="Z1776" s="21">
        <v>1</v>
      </c>
      <c r="AA1776" s="22">
        <v>1</v>
      </c>
      <c r="AB1776" s="20">
        <v>2022</v>
      </c>
      <c r="AC1776" s="20">
        <v>2022</v>
      </c>
      <c r="AD1776" s="23" t="s">
        <v>103</v>
      </c>
      <c r="AE1776" s="23" t="s">
        <v>103</v>
      </c>
      <c r="AF1776" s="2">
        <f t="shared" si="27"/>
        <v>41.985129339131205</v>
      </c>
    </row>
    <row r="1777" spans="1:32" x14ac:dyDescent="0.35">
      <c r="A1777" s="19" t="s">
        <v>2337</v>
      </c>
      <c r="B1777" s="20" t="s">
        <v>32</v>
      </c>
      <c r="C1777" s="20" t="s">
        <v>2227</v>
      </c>
      <c r="D1777" s="20" t="s">
        <v>2227</v>
      </c>
      <c r="E1777" s="20" t="s">
        <v>25</v>
      </c>
      <c r="F1777" s="20"/>
      <c r="G1777" s="20" t="s">
        <v>97</v>
      </c>
      <c r="H1777" s="20" t="s">
        <v>98</v>
      </c>
      <c r="I1777" s="20" t="s">
        <v>99</v>
      </c>
      <c r="J1777" s="39">
        <v>25</v>
      </c>
      <c r="K1777" s="39">
        <v>0</v>
      </c>
      <c r="L1777" s="39" t="s">
        <v>2228</v>
      </c>
      <c r="M1777" s="39" t="s">
        <v>101</v>
      </c>
      <c r="N1777" s="39" t="s">
        <v>103</v>
      </c>
      <c r="O1777" s="39">
        <v>282.89999999999998</v>
      </c>
      <c r="P1777" s="39">
        <v>41.985129339131205</v>
      </c>
      <c r="Q1777" s="39" t="s">
        <v>103</v>
      </c>
      <c r="R1777" s="39">
        <v>0</v>
      </c>
      <c r="S1777" s="39">
        <v>80</v>
      </c>
      <c r="T1777" s="39" t="s">
        <v>103</v>
      </c>
      <c r="U1777" s="39" t="s">
        <v>104</v>
      </c>
      <c r="V1777" s="39" t="s">
        <v>99</v>
      </c>
      <c r="W1777" s="39">
        <v>0</v>
      </c>
      <c r="X1777" s="39">
        <v>80</v>
      </c>
      <c r="Y1777" s="39">
        <v>80</v>
      </c>
      <c r="Z1777" s="21">
        <v>1</v>
      </c>
      <c r="AA1777" s="22">
        <v>1</v>
      </c>
      <c r="AB1777" s="20">
        <v>2022</v>
      </c>
      <c r="AC1777" s="20">
        <v>2022</v>
      </c>
      <c r="AD1777" s="23" t="s">
        <v>103</v>
      </c>
      <c r="AE1777" s="23" t="s">
        <v>103</v>
      </c>
      <c r="AF1777" s="2">
        <f t="shared" si="27"/>
        <v>41.985129339131205</v>
      </c>
    </row>
    <row r="1778" spans="1:32" x14ac:dyDescent="0.35">
      <c r="A1778" s="19" t="s">
        <v>2338</v>
      </c>
      <c r="B1778" s="20" t="s">
        <v>32</v>
      </c>
      <c r="C1778" s="20" t="s">
        <v>2227</v>
      </c>
      <c r="D1778" s="20" t="s">
        <v>2227</v>
      </c>
      <c r="E1778" s="20" t="s">
        <v>25</v>
      </c>
      <c r="F1778" s="20"/>
      <c r="G1778" s="20" t="s">
        <v>97</v>
      </c>
      <c r="H1778" s="20" t="s">
        <v>98</v>
      </c>
      <c r="I1778" s="20" t="s">
        <v>99</v>
      </c>
      <c r="J1778" s="39">
        <v>25</v>
      </c>
      <c r="K1778" s="39">
        <v>0</v>
      </c>
      <c r="L1778" s="39" t="s">
        <v>2228</v>
      </c>
      <c r="M1778" s="39" t="s">
        <v>101</v>
      </c>
      <c r="N1778" s="39" t="s">
        <v>103</v>
      </c>
      <c r="O1778" s="39">
        <v>391</v>
      </c>
      <c r="P1778" s="39">
        <v>58.028227541888661</v>
      </c>
      <c r="Q1778" s="39" t="s">
        <v>103</v>
      </c>
      <c r="R1778" s="39">
        <v>0</v>
      </c>
      <c r="S1778" s="39">
        <v>4941.8</v>
      </c>
      <c r="T1778" s="39" t="s">
        <v>103</v>
      </c>
      <c r="U1778" s="39" t="s">
        <v>104</v>
      </c>
      <c r="V1778" s="39" t="s">
        <v>99</v>
      </c>
      <c r="W1778" s="39">
        <v>0</v>
      </c>
      <c r="X1778" s="39">
        <v>4941.8</v>
      </c>
      <c r="Y1778" s="39">
        <v>4941.8</v>
      </c>
      <c r="Z1778" s="21">
        <v>1</v>
      </c>
      <c r="AA1778" s="22">
        <v>1</v>
      </c>
      <c r="AB1778" s="20">
        <v>2022</v>
      </c>
      <c r="AC1778" s="20">
        <v>2022</v>
      </c>
      <c r="AD1778" s="23" t="s">
        <v>103</v>
      </c>
      <c r="AE1778" s="23" t="s">
        <v>103</v>
      </c>
      <c r="AF1778" s="2">
        <f t="shared" si="27"/>
        <v>58.028227541888661</v>
      </c>
    </row>
    <row r="1779" spans="1:32" x14ac:dyDescent="0.35">
      <c r="A1779" s="19" t="s">
        <v>2339</v>
      </c>
      <c r="B1779" s="20" t="s">
        <v>32</v>
      </c>
      <c r="C1779" s="20" t="s">
        <v>2227</v>
      </c>
      <c r="D1779" s="20" t="s">
        <v>2227</v>
      </c>
      <c r="E1779" s="20" t="s">
        <v>25</v>
      </c>
      <c r="F1779" s="20"/>
      <c r="G1779" s="20" t="s">
        <v>97</v>
      </c>
      <c r="H1779" s="20" t="s">
        <v>98</v>
      </c>
      <c r="I1779" s="20" t="s">
        <v>99</v>
      </c>
      <c r="J1779" s="39">
        <v>25</v>
      </c>
      <c r="K1779" s="39">
        <v>0</v>
      </c>
      <c r="L1779" s="39" t="s">
        <v>2228</v>
      </c>
      <c r="M1779" s="39" t="s">
        <v>101</v>
      </c>
      <c r="N1779" s="39" t="s">
        <v>103</v>
      </c>
      <c r="O1779" s="39">
        <v>391</v>
      </c>
      <c r="P1779" s="39">
        <v>58.028227541888661</v>
      </c>
      <c r="Q1779" s="39" t="s">
        <v>103</v>
      </c>
      <c r="R1779" s="39">
        <v>0</v>
      </c>
      <c r="S1779" s="39">
        <v>1622</v>
      </c>
      <c r="T1779" s="39" t="s">
        <v>103</v>
      </c>
      <c r="U1779" s="39" t="s">
        <v>104</v>
      </c>
      <c r="V1779" s="39" t="s">
        <v>99</v>
      </c>
      <c r="W1779" s="39">
        <v>0</v>
      </c>
      <c r="X1779" s="39">
        <v>1622</v>
      </c>
      <c r="Y1779" s="39">
        <v>1622</v>
      </c>
      <c r="Z1779" s="21">
        <v>1</v>
      </c>
      <c r="AA1779" s="22">
        <v>1</v>
      </c>
      <c r="AB1779" s="20">
        <v>2022</v>
      </c>
      <c r="AC1779" s="20">
        <v>2022</v>
      </c>
      <c r="AD1779" s="23" t="s">
        <v>103</v>
      </c>
      <c r="AE1779" s="23">
        <v>45657</v>
      </c>
      <c r="AF1779" s="2">
        <f t="shared" si="27"/>
        <v>58.028227541888661</v>
      </c>
    </row>
    <row r="1780" spans="1:32" x14ac:dyDescent="0.35">
      <c r="A1780" s="19" t="s">
        <v>2340</v>
      </c>
      <c r="B1780" s="20" t="s">
        <v>32</v>
      </c>
      <c r="C1780" s="20" t="s">
        <v>2227</v>
      </c>
      <c r="D1780" s="20" t="s">
        <v>2227</v>
      </c>
      <c r="E1780" s="20" t="s">
        <v>25</v>
      </c>
      <c r="F1780" s="20"/>
      <c r="G1780" s="20" t="s">
        <v>97</v>
      </c>
      <c r="H1780" s="20" t="s">
        <v>98</v>
      </c>
      <c r="I1780" s="20" t="s">
        <v>99</v>
      </c>
      <c r="J1780" s="39">
        <v>25</v>
      </c>
      <c r="K1780" s="39">
        <v>0</v>
      </c>
      <c r="L1780" s="39" t="s">
        <v>2228</v>
      </c>
      <c r="M1780" s="39" t="s">
        <v>101</v>
      </c>
      <c r="N1780" s="39" t="s">
        <v>103</v>
      </c>
      <c r="O1780" s="39">
        <v>414.3</v>
      </c>
      <c r="P1780" s="39">
        <v>61.48617562814443</v>
      </c>
      <c r="Q1780" s="39" t="s">
        <v>103</v>
      </c>
      <c r="R1780" s="39">
        <v>0</v>
      </c>
      <c r="S1780" s="39">
        <v>371</v>
      </c>
      <c r="T1780" s="39" t="s">
        <v>103</v>
      </c>
      <c r="U1780" s="39" t="s">
        <v>104</v>
      </c>
      <c r="V1780" s="39" t="s">
        <v>99</v>
      </c>
      <c r="W1780" s="39">
        <v>0</v>
      </c>
      <c r="X1780" s="39">
        <v>371</v>
      </c>
      <c r="Y1780" s="39">
        <v>371</v>
      </c>
      <c r="Z1780" s="21">
        <v>1</v>
      </c>
      <c r="AA1780" s="22">
        <v>1</v>
      </c>
      <c r="AB1780" s="20">
        <v>2022</v>
      </c>
      <c r="AC1780" s="20">
        <v>2022</v>
      </c>
      <c r="AD1780" s="23" t="s">
        <v>103</v>
      </c>
      <c r="AE1780" s="23" t="s">
        <v>103</v>
      </c>
      <c r="AF1780" s="2">
        <f t="shared" si="27"/>
        <v>61.48617562814443</v>
      </c>
    </row>
    <row r="1781" spans="1:32" x14ac:dyDescent="0.35">
      <c r="A1781" s="19" t="s">
        <v>2341</v>
      </c>
      <c r="B1781" s="20" t="s">
        <v>32</v>
      </c>
      <c r="C1781" s="20" t="s">
        <v>2227</v>
      </c>
      <c r="D1781" s="20" t="s">
        <v>2227</v>
      </c>
      <c r="E1781" s="20" t="s">
        <v>25</v>
      </c>
      <c r="F1781" s="20"/>
      <c r="G1781" s="20" t="s">
        <v>97</v>
      </c>
      <c r="H1781" s="20" t="s">
        <v>98</v>
      </c>
      <c r="I1781" s="20" t="s">
        <v>99</v>
      </c>
      <c r="J1781" s="39">
        <v>25</v>
      </c>
      <c r="K1781" s="39">
        <v>0</v>
      </c>
      <c r="L1781" s="39" t="s">
        <v>2228</v>
      </c>
      <c r="M1781" s="39" t="s">
        <v>101</v>
      </c>
      <c r="N1781" s="39" t="s">
        <v>103</v>
      </c>
      <c r="O1781" s="39">
        <v>414.3</v>
      </c>
      <c r="P1781" s="39">
        <v>61.48617562814443</v>
      </c>
      <c r="Q1781" s="39" t="s">
        <v>103</v>
      </c>
      <c r="R1781" s="39">
        <v>0</v>
      </c>
      <c r="S1781" s="39">
        <v>201</v>
      </c>
      <c r="T1781" s="39" t="s">
        <v>103</v>
      </c>
      <c r="U1781" s="39" t="s">
        <v>104</v>
      </c>
      <c r="V1781" s="39" t="s">
        <v>99</v>
      </c>
      <c r="W1781" s="39">
        <v>0</v>
      </c>
      <c r="X1781" s="39">
        <v>201</v>
      </c>
      <c r="Y1781" s="39">
        <v>201</v>
      </c>
      <c r="Z1781" s="21">
        <v>1</v>
      </c>
      <c r="AA1781" s="22">
        <v>1</v>
      </c>
      <c r="AB1781" s="20">
        <v>2022</v>
      </c>
      <c r="AC1781" s="20">
        <v>2022</v>
      </c>
      <c r="AD1781" s="23" t="s">
        <v>103</v>
      </c>
      <c r="AE1781" s="23" t="s">
        <v>103</v>
      </c>
      <c r="AF1781" s="2">
        <f t="shared" si="27"/>
        <v>61.48617562814443</v>
      </c>
    </row>
    <row r="1782" spans="1:32" x14ac:dyDescent="0.35">
      <c r="A1782" s="19" t="s">
        <v>2342</v>
      </c>
      <c r="B1782" s="20" t="s">
        <v>32</v>
      </c>
      <c r="C1782" s="20" t="s">
        <v>2227</v>
      </c>
      <c r="D1782" s="20" t="s">
        <v>2227</v>
      </c>
      <c r="E1782" s="20" t="s">
        <v>25</v>
      </c>
      <c r="F1782" s="20"/>
      <c r="G1782" s="20" t="s">
        <v>97</v>
      </c>
      <c r="H1782" s="20" t="s">
        <v>98</v>
      </c>
      <c r="I1782" s="20" t="s">
        <v>99</v>
      </c>
      <c r="J1782" s="39">
        <v>25</v>
      </c>
      <c r="K1782" s="39">
        <v>0</v>
      </c>
      <c r="L1782" s="39" t="s">
        <v>2228</v>
      </c>
      <c r="M1782" s="39" t="s">
        <v>101</v>
      </c>
      <c r="N1782" s="39" t="s">
        <v>103</v>
      </c>
      <c r="O1782" s="39">
        <v>414.3</v>
      </c>
      <c r="P1782" s="39">
        <v>61.48617562814443</v>
      </c>
      <c r="Q1782" s="39" t="s">
        <v>103</v>
      </c>
      <c r="R1782" s="39">
        <v>0</v>
      </c>
      <c r="S1782" s="39">
        <v>4570</v>
      </c>
      <c r="T1782" s="39" t="s">
        <v>103</v>
      </c>
      <c r="U1782" s="39" t="s">
        <v>104</v>
      </c>
      <c r="V1782" s="39" t="s">
        <v>99</v>
      </c>
      <c r="W1782" s="39">
        <v>0</v>
      </c>
      <c r="X1782" s="39">
        <v>4570</v>
      </c>
      <c r="Y1782" s="39">
        <v>4570</v>
      </c>
      <c r="Z1782" s="21">
        <v>1</v>
      </c>
      <c r="AA1782" s="22">
        <v>1</v>
      </c>
      <c r="AB1782" s="20">
        <v>2022</v>
      </c>
      <c r="AC1782" s="20">
        <v>2022</v>
      </c>
      <c r="AD1782" s="23" t="s">
        <v>103</v>
      </c>
      <c r="AE1782" s="23">
        <v>45291</v>
      </c>
      <c r="AF1782" s="2">
        <f t="shared" si="27"/>
        <v>61.48617562814443</v>
      </c>
    </row>
    <row r="1783" spans="1:32" x14ac:dyDescent="0.35">
      <c r="A1783" s="19" t="s">
        <v>2343</v>
      </c>
      <c r="B1783" s="20" t="s">
        <v>32</v>
      </c>
      <c r="C1783" s="20" t="s">
        <v>2227</v>
      </c>
      <c r="D1783" s="20" t="s">
        <v>2227</v>
      </c>
      <c r="E1783" s="20" t="s">
        <v>25</v>
      </c>
      <c r="F1783" s="20"/>
      <c r="G1783" s="20" t="s">
        <v>97</v>
      </c>
      <c r="H1783" s="20" t="s">
        <v>98</v>
      </c>
      <c r="I1783" s="20" t="s">
        <v>99</v>
      </c>
      <c r="J1783" s="39">
        <v>25</v>
      </c>
      <c r="K1783" s="39">
        <v>0</v>
      </c>
      <c r="L1783" s="39" t="s">
        <v>2228</v>
      </c>
      <c r="M1783" s="39" t="s">
        <v>101</v>
      </c>
      <c r="N1783" s="39" t="s">
        <v>103</v>
      </c>
      <c r="O1783" s="39">
        <v>259.5</v>
      </c>
      <c r="P1783" s="39">
        <v>38.512340273964469</v>
      </c>
      <c r="Q1783" s="39" t="s">
        <v>103</v>
      </c>
      <c r="R1783" s="39">
        <v>0</v>
      </c>
      <c r="S1783" s="39">
        <v>4040</v>
      </c>
      <c r="T1783" s="39" t="s">
        <v>103</v>
      </c>
      <c r="U1783" s="39" t="s">
        <v>104</v>
      </c>
      <c r="V1783" s="39" t="s">
        <v>99</v>
      </c>
      <c r="W1783" s="39">
        <v>0</v>
      </c>
      <c r="X1783" s="39">
        <v>4040</v>
      </c>
      <c r="Y1783" s="39">
        <v>4040</v>
      </c>
      <c r="Z1783" s="21">
        <v>1</v>
      </c>
      <c r="AA1783" s="22">
        <v>1</v>
      </c>
      <c r="AB1783" s="20">
        <v>2022</v>
      </c>
      <c r="AC1783" s="20">
        <v>2022</v>
      </c>
      <c r="AD1783" s="23" t="s">
        <v>103</v>
      </c>
      <c r="AE1783" s="23" t="s">
        <v>103</v>
      </c>
      <c r="AF1783" s="2">
        <f t="shared" si="27"/>
        <v>38.512340273964469</v>
      </c>
    </row>
    <row r="1784" spans="1:32" x14ac:dyDescent="0.35">
      <c r="A1784" s="19" t="s">
        <v>2344</v>
      </c>
      <c r="B1784" s="20" t="s">
        <v>32</v>
      </c>
      <c r="C1784" s="20" t="s">
        <v>2227</v>
      </c>
      <c r="D1784" s="20" t="s">
        <v>2227</v>
      </c>
      <c r="E1784" s="20" t="s">
        <v>25</v>
      </c>
      <c r="F1784" s="20"/>
      <c r="G1784" s="20" t="s">
        <v>97</v>
      </c>
      <c r="H1784" s="20" t="s">
        <v>98</v>
      </c>
      <c r="I1784" s="20" t="s">
        <v>99</v>
      </c>
      <c r="J1784" s="39">
        <v>25</v>
      </c>
      <c r="K1784" s="39">
        <v>0</v>
      </c>
      <c r="L1784" s="39" t="s">
        <v>2228</v>
      </c>
      <c r="M1784" s="39" t="s">
        <v>101</v>
      </c>
      <c r="N1784" s="39" t="s">
        <v>103</v>
      </c>
      <c r="O1784" s="39">
        <v>227.7</v>
      </c>
      <c r="P1784" s="39">
        <v>33.792908980276337</v>
      </c>
      <c r="Q1784" s="39" t="s">
        <v>103</v>
      </c>
      <c r="R1784" s="39">
        <v>0</v>
      </c>
      <c r="S1784" s="39">
        <v>750</v>
      </c>
      <c r="T1784" s="39" t="s">
        <v>103</v>
      </c>
      <c r="U1784" s="39" t="s">
        <v>104</v>
      </c>
      <c r="V1784" s="39" t="s">
        <v>99</v>
      </c>
      <c r="W1784" s="39">
        <v>0</v>
      </c>
      <c r="X1784" s="39">
        <v>750</v>
      </c>
      <c r="Y1784" s="39">
        <v>750</v>
      </c>
      <c r="Z1784" s="21">
        <v>1</v>
      </c>
      <c r="AA1784" s="22">
        <v>1</v>
      </c>
      <c r="AB1784" s="20">
        <v>2022</v>
      </c>
      <c r="AC1784" s="20">
        <v>2022</v>
      </c>
      <c r="AD1784" s="23" t="s">
        <v>103</v>
      </c>
      <c r="AE1784" s="23" t="s">
        <v>103</v>
      </c>
      <c r="AF1784" s="2">
        <f t="shared" si="27"/>
        <v>33.792908980276337</v>
      </c>
    </row>
    <row r="1785" spans="1:32" x14ac:dyDescent="0.35">
      <c r="A1785" s="19" t="s">
        <v>2345</v>
      </c>
      <c r="B1785" s="20" t="s">
        <v>32</v>
      </c>
      <c r="C1785" s="20" t="s">
        <v>2227</v>
      </c>
      <c r="D1785" s="20" t="s">
        <v>2227</v>
      </c>
      <c r="E1785" s="20" t="s">
        <v>25</v>
      </c>
      <c r="F1785" s="20"/>
      <c r="G1785" s="20" t="s">
        <v>97</v>
      </c>
      <c r="H1785" s="20" t="s">
        <v>98</v>
      </c>
      <c r="I1785" s="20" t="s">
        <v>99</v>
      </c>
      <c r="J1785" s="39">
        <v>25</v>
      </c>
      <c r="K1785" s="39">
        <v>0</v>
      </c>
      <c r="L1785" s="39" t="s">
        <v>2228</v>
      </c>
      <c r="M1785" s="39" t="s">
        <v>101</v>
      </c>
      <c r="N1785" s="39" t="s">
        <v>103</v>
      </c>
      <c r="O1785" s="39">
        <v>227.7</v>
      </c>
      <c r="P1785" s="39">
        <v>33.792908980276337</v>
      </c>
      <c r="Q1785" s="39" t="s">
        <v>103</v>
      </c>
      <c r="R1785" s="39">
        <v>0</v>
      </c>
      <c r="S1785" s="39">
        <v>1750</v>
      </c>
      <c r="T1785" s="39" t="s">
        <v>103</v>
      </c>
      <c r="U1785" s="39" t="s">
        <v>104</v>
      </c>
      <c r="V1785" s="39" t="s">
        <v>99</v>
      </c>
      <c r="W1785" s="39">
        <v>0</v>
      </c>
      <c r="X1785" s="39">
        <v>1750</v>
      </c>
      <c r="Y1785" s="39">
        <v>1750</v>
      </c>
      <c r="Z1785" s="21">
        <v>1</v>
      </c>
      <c r="AA1785" s="22">
        <v>1</v>
      </c>
      <c r="AB1785" s="20">
        <v>2022</v>
      </c>
      <c r="AC1785" s="20">
        <v>2022</v>
      </c>
      <c r="AD1785" s="23" t="s">
        <v>103</v>
      </c>
      <c r="AE1785" s="23">
        <v>45291</v>
      </c>
      <c r="AF1785" s="2">
        <f t="shared" si="27"/>
        <v>33.792908980276337</v>
      </c>
    </row>
    <row r="1786" spans="1:32" x14ac:dyDescent="0.35">
      <c r="A1786" s="19" t="s">
        <v>2346</v>
      </c>
      <c r="B1786" s="20" t="s">
        <v>32</v>
      </c>
      <c r="C1786" s="20" t="s">
        <v>2227</v>
      </c>
      <c r="D1786" s="20" t="s">
        <v>2227</v>
      </c>
      <c r="E1786" s="20" t="s">
        <v>25</v>
      </c>
      <c r="F1786" s="20"/>
      <c r="G1786" s="20" t="s">
        <v>97</v>
      </c>
      <c r="H1786" s="20" t="s">
        <v>98</v>
      </c>
      <c r="I1786" s="20" t="s">
        <v>99</v>
      </c>
      <c r="J1786" s="39">
        <v>25</v>
      </c>
      <c r="K1786" s="39">
        <v>0</v>
      </c>
      <c r="L1786" s="39" t="s">
        <v>2228</v>
      </c>
      <c r="M1786" s="39" t="s">
        <v>101</v>
      </c>
      <c r="N1786" s="39" t="s">
        <v>103</v>
      </c>
      <c r="O1786" s="39">
        <v>227.7</v>
      </c>
      <c r="P1786" s="39">
        <v>33.792908980276337</v>
      </c>
      <c r="Q1786" s="39" t="s">
        <v>103</v>
      </c>
      <c r="R1786" s="39">
        <v>0</v>
      </c>
      <c r="S1786" s="39">
        <v>400</v>
      </c>
      <c r="T1786" s="39" t="s">
        <v>103</v>
      </c>
      <c r="U1786" s="39" t="s">
        <v>104</v>
      </c>
      <c r="V1786" s="39" t="s">
        <v>99</v>
      </c>
      <c r="W1786" s="39">
        <v>0</v>
      </c>
      <c r="X1786" s="39">
        <v>400</v>
      </c>
      <c r="Y1786" s="39">
        <v>400</v>
      </c>
      <c r="Z1786" s="21">
        <v>1</v>
      </c>
      <c r="AA1786" s="22">
        <v>1</v>
      </c>
      <c r="AB1786" s="20">
        <v>2022</v>
      </c>
      <c r="AC1786" s="20">
        <v>2022</v>
      </c>
      <c r="AD1786" s="23" t="s">
        <v>103</v>
      </c>
      <c r="AE1786" s="23">
        <v>46022</v>
      </c>
      <c r="AF1786" s="2">
        <f t="shared" si="27"/>
        <v>33.792908980276337</v>
      </c>
    </row>
    <row r="1787" spans="1:32" x14ac:dyDescent="0.35">
      <c r="A1787" s="19" t="s">
        <v>2347</v>
      </c>
      <c r="B1787" s="20" t="s">
        <v>32</v>
      </c>
      <c r="C1787" s="20" t="s">
        <v>2227</v>
      </c>
      <c r="D1787" s="20" t="s">
        <v>2227</v>
      </c>
      <c r="E1787" s="20" t="s">
        <v>25</v>
      </c>
      <c r="F1787" s="20"/>
      <c r="G1787" s="20" t="s">
        <v>97</v>
      </c>
      <c r="H1787" s="20" t="s">
        <v>98</v>
      </c>
      <c r="I1787" s="20" t="s">
        <v>99</v>
      </c>
      <c r="J1787" s="39">
        <v>25</v>
      </c>
      <c r="K1787" s="39">
        <v>0</v>
      </c>
      <c r="L1787" s="39" t="s">
        <v>2228</v>
      </c>
      <c r="M1787" s="39" t="s">
        <v>101</v>
      </c>
      <c r="N1787" s="39" t="s">
        <v>103</v>
      </c>
      <c r="O1787" s="39">
        <v>227.7</v>
      </c>
      <c r="P1787" s="39">
        <v>33.792908980276337</v>
      </c>
      <c r="Q1787" s="39" t="s">
        <v>103</v>
      </c>
      <c r="R1787" s="39">
        <v>0</v>
      </c>
      <c r="S1787" s="39">
        <v>4170</v>
      </c>
      <c r="T1787" s="39" t="s">
        <v>103</v>
      </c>
      <c r="U1787" s="39" t="s">
        <v>104</v>
      </c>
      <c r="V1787" s="39" t="s">
        <v>99</v>
      </c>
      <c r="W1787" s="39">
        <v>0</v>
      </c>
      <c r="X1787" s="39">
        <v>4170</v>
      </c>
      <c r="Y1787" s="39">
        <v>4170</v>
      </c>
      <c r="Z1787" s="21">
        <v>1</v>
      </c>
      <c r="AA1787" s="22">
        <v>1</v>
      </c>
      <c r="AB1787" s="20">
        <v>2022</v>
      </c>
      <c r="AC1787" s="20">
        <v>2022</v>
      </c>
      <c r="AD1787" s="23" t="s">
        <v>103</v>
      </c>
      <c r="AE1787" s="23">
        <v>46022</v>
      </c>
      <c r="AF1787" s="2">
        <f t="shared" si="27"/>
        <v>33.792908980276337</v>
      </c>
    </row>
    <row r="1788" spans="1:32" x14ac:dyDescent="0.35">
      <c r="A1788" s="19" t="s">
        <v>2348</v>
      </c>
      <c r="B1788" s="20" t="s">
        <v>32</v>
      </c>
      <c r="C1788" s="20" t="s">
        <v>2227</v>
      </c>
      <c r="D1788" s="20" t="s">
        <v>2227</v>
      </c>
      <c r="E1788" s="20" t="s">
        <v>25</v>
      </c>
      <c r="F1788" s="20"/>
      <c r="G1788" s="20" t="s">
        <v>97</v>
      </c>
      <c r="H1788" s="20" t="s">
        <v>98</v>
      </c>
      <c r="I1788" s="20" t="s">
        <v>99</v>
      </c>
      <c r="J1788" s="39">
        <v>25</v>
      </c>
      <c r="K1788" s="39">
        <v>0</v>
      </c>
      <c r="L1788" s="39" t="s">
        <v>2228</v>
      </c>
      <c r="M1788" s="39" t="s">
        <v>101</v>
      </c>
      <c r="N1788" s="39" t="s">
        <v>103</v>
      </c>
      <c r="O1788" s="39">
        <v>354.5</v>
      </c>
      <c r="P1788" s="39">
        <v>52.611270239384986</v>
      </c>
      <c r="Q1788" s="39" t="s">
        <v>103</v>
      </c>
      <c r="R1788" s="39">
        <v>0</v>
      </c>
      <c r="S1788" s="39">
        <v>5250</v>
      </c>
      <c r="T1788" s="39" t="s">
        <v>103</v>
      </c>
      <c r="U1788" s="39" t="s">
        <v>104</v>
      </c>
      <c r="V1788" s="39" t="s">
        <v>99</v>
      </c>
      <c r="W1788" s="39">
        <v>0</v>
      </c>
      <c r="X1788" s="39">
        <v>5250</v>
      </c>
      <c r="Y1788" s="39">
        <v>5250</v>
      </c>
      <c r="Z1788" s="21">
        <v>1</v>
      </c>
      <c r="AA1788" s="22">
        <v>1</v>
      </c>
      <c r="AB1788" s="20">
        <v>2022</v>
      </c>
      <c r="AC1788" s="20">
        <v>2022</v>
      </c>
      <c r="AD1788" s="23" t="s">
        <v>103</v>
      </c>
      <c r="AE1788" s="23">
        <v>45107</v>
      </c>
      <c r="AF1788" s="2">
        <f t="shared" si="27"/>
        <v>52.611270239384986</v>
      </c>
    </row>
    <row r="1789" spans="1:32" x14ac:dyDescent="0.35">
      <c r="A1789" s="19" t="s">
        <v>2349</v>
      </c>
      <c r="B1789" s="20" t="s">
        <v>32</v>
      </c>
      <c r="C1789" s="20" t="s">
        <v>2227</v>
      </c>
      <c r="D1789" s="20" t="s">
        <v>2227</v>
      </c>
      <c r="E1789" s="20" t="s">
        <v>25</v>
      </c>
      <c r="F1789" s="20"/>
      <c r="G1789" s="20" t="s">
        <v>97</v>
      </c>
      <c r="H1789" s="20" t="s">
        <v>98</v>
      </c>
      <c r="I1789" s="20" t="s">
        <v>99</v>
      </c>
      <c r="J1789" s="39">
        <v>25</v>
      </c>
      <c r="K1789" s="39">
        <v>0</v>
      </c>
      <c r="L1789" s="39" t="s">
        <v>2228</v>
      </c>
      <c r="M1789" s="39" t="s">
        <v>101</v>
      </c>
      <c r="N1789" s="39" t="s">
        <v>103</v>
      </c>
      <c r="O1789" s="39">
        <v>394.9</v>
      </c>
      <c r="P1789" s="39">
        <v>58.607025719416448</v>
      </c>
      <c r="Q1789" s="39" t="s">
        <v>103</v>
      </c>
      <c r="R1789" s="39">
        <v>0</v>
      </c>
      <c r="S1789" s="39">
        <v>1900</v>
      </c>
      <c r="T1789" s="39" t="s">
        <v>103</v>
      </c>
      <c r="U1789" s="39" t="s">
        <v>104</v>
      </c>
      <c r="V1789" s="39" t="s">
        <v>99</v>
      </c>
      <c r="W1789" s="39">
        <v>0</v>
      </c>
      <c r="X1789" s="39">
        <v>1900</v>
      </c>
      <c r="Y1789" s="39">
        <v>1900</v>
      </c>
      <c r="Z1789" s="21">
        <v>1</v>
      </c>
      <c r="AA1789" s="22">
        <v>1</v>
      </c>
      <c r="AB1789" s="20">
        <v>2022</v>
      </c>
      <c r="AC1789" s="20" t="s">
        <v>103</v>
      </c>
      <c r="AD1789" s="23" t="s">
        <v>103</v>
      </c>
      <c r="AE1789" s="23">
        <v>44926</v>
      </c>
      <c r="AF1789" s="2">
        <f t="shared" si="27"/>
        <v>58.607025719416448</v>
      </c>
    </row>
    <row r="1790" spans="1:32" x14ac:dyDescent="0.35">
      <c r="A1790" s="19" t="s">
        <v>2350</v>
      </c>
      <c r="B1790" s="20" t="s">
        <v>32</v>
      </c>
      <c r="C1790" s="20" t="s">
        <v>2227</v>
      </c>
      <c r="D1790" s="20" t="s">
        <v>2227</v>
      </c>
      <c r="E1790" s="20" t="s">
        <v>26</v>
      </c>
      <c r="F1790" s="20"/>
      <c r="G1790" s="20" t="s">
        <v>112</v>
      </c>
      <c r="H1790" s="20" t="s">
        <v>98</v>
      </c>
      <c r="I1790" s="20" t="s">
        <v>273</v>
      </c>
      <c r="J1790" s="39">
        <v>25</v>
      </c>
      <c r="K1790" s="39">
        <v>0</v>
      </c>
      <c r="L1790" s="39" t="s">
        <v>2228</v>
      </c>
      <c r="M1790" s="39" t="s">
        <v>101</v>
      </c>
      <c r="N1790" s="39" t="s">
        <v>2351</v>
      </c>
      <c r="O1790" s="39">
        <v>415.5</v>
      </c>
      <c r="P1790" s="39">
        <v>61.664267375076058</v>
      </c>
      <c r="Q1790" s="39" t="s">
        <v>103</v>
      </c>
      <c r="R1790" s="39">
        <v>800</v>
      </c>
      <c r="S1790" s="39">
        <v>800</v>
      </c>
      <c r="T1790" s="39">
        <v>800</v>
      </c>
      <c r="U1790" s="39" t="s">
        <v>268</v>
      </c>
      <c r="V1790" s="39" t="s">
        <v>644</v>
      </c>
      <c r="W1790" s="39">
        <v>800</v>
      </c>
      <c r="X1790" s="39">
        <v>800</v>
      </c>
      <c r="Y1790" s="39">
        <v>800</v>
      </c>
      <c r="Z1790" s="21">
        <v>1</v>
      </c>
      <c r="AA1790" s="22">
        <v>1</v>
      </c>
      <c r="AB1790" s="20">
        <v>2022</v>
      </c>
      <c r="AC1790" s="20">
        <v>2022</v>
      </c>
      <c r="AD1790" s="23">
        <v>44874</v>
      </c>
      <c r="AE1790" s="23">
        <v>45565</v>
      </c>
      <c r="AF1790" s="2">
        <f t="shared" si="27"/>
        <v>61.664267375076058</v>
      </c>
    </row>
    <row r="1791" spans="1:32" x14ac:dyDescent="0.35">
      <c r="A1791" s="19" t="s">
        <v>2352</v>
      </c>
      <c r="B1791" s="20" t="s">
        <v>32</v>
      </c>
      <c r="C1791" s="20" t="s">
        <v>2227</v>
      </c>
      <c r="D1791" s="20" t="s">
        <v>2227</v>
      </c>
      <c r="E1791" s="20" t="s">
        <v>25</v>
      </c>
      <c r="F1791" s="20"/>
      <c r="G1791" s="20" t="s">
        <v>97</v>
      </c>
      <c r="H1791" s="20" t="s">
        <v>98</v>
      </c>
      <c r="I1791" s="20" t="s">
        <v>99</v>
      </c>
      <c r="J1791" s="39">
        <v>25</v>
      </c>
      <c r="K1791" s="39">
        <v>0</v>
      </c>
      <c r="L1791" s="39" t="s">
        <v>2228</v>
      </c>
      <c r="M1791" s="39" t="s">
        <v>101</v>
      </c>
      <c r="N1791" s="39" t="s">
        <v>103</v>
      </c>
      <c r="O1791" s="39">
        <v>332</v>
      </c>
      <c r="P1791" s="39">
        <v>49.272049984416974</v>
      </c>
      <c r="Q1791" s="39" t="s">
        <v>103</v>
      </c>
      <c r="R1791" s="39">
        <v>0</v>
      </c>
      <c r="S1791" s="39">
        <v>7530</v>
      </c>
      <c r="T1791" s="39" t="s">
        <v>103</v>
      </c>
      <c r="U1791" s="39" t="s">
        <v>104</v>
      </c>
      <c r="V1791" s="39" t="s">
        <v>99</v>
      </c>
      <c r="W1791" s="39">
        <v>0</v>
      </c>
      <c r="X1791" s="39">
        <v>7530</v>
      </c>
      <c r="Y1791" s="39">
        <v>7530</v>
      </c>
      <c r="Z1791" s="21">
        <v>1</v>
      </c>
      <c r="AA1791" s="22">
        <v>1</v>
      </c>
      <c r="AB1791" s="20">
        <v>2022</v>
      </c>
      <c r="AC1791" s="20">
        <v>2022</v>
      </c>
      <c r="AD1791" s="23" t="s">
        <v>103</v>
      </c>
      <c r="AE1791" s="23" t="s">
        <v>103</v>
      </c>
      <c r="AF1791" s="2">
        <f t="shared" si="27"/>
        <v>49.272049984416974</v>
      </c>
    </row>
    <row r="1792" spans="1:32" x14ac:dyDescent="0.35">
      <c r="A1792" s="19" t="s">
        <v>2353</v>
      </c>
      <c r="B1792" s="20" t="s">
        <v>32</v>
      </c>
      <c r="C1792" s="20" t="s">
        <v>2227</v>
      </c>
      <c r="D1792" s="20" t="s">
        <v>2227</v>
      </c>
      <c r="E1792" s="20" t="s">
        <v>25</v>
      </c>
      <c r="F1792" s="20"/>
      <c r="G1792" s="20" t="s">
        <v>97</v>
      </c>
      <c r="H1792" s="20" t="s">
        <v>98</v>
      </c>
      <c r="I1792" s="20" t="s">
        <v>99</v>
      </c>
      <c r="J1792" s="39">
        <v>25</v>
      </c>
      <c r="K1792" s="39">
        <v>0</v>
      </c>
      <c r="L1792" s="39" t="s">
        <v>2228</v>
      </c>
      <c r="M1792" s="39" t="s">
        <v>101</v>
      </c>
      <c r="N1792" s="39" t="s">
        <v>103</v>
      </c>
      <c r="O1792" s="39">
        <v>365.5</v>
      </c>
      <c r="P1792" s="39">
        <v>54.243777919591572</v>
      </c>
      <c r="Q1792" s="39" t="s">
        <v>103</v>
      </c>
      <c r="R1792" s="39">
        <v>0</v>
      </c>
      <c r="S1792" s="39">
        <v>4719.07</v>
      </c>
      <c r="T1792" s="39" t="s">
        <v>103</v>
      </c>
      <c r="U1792" s="39" t="s">
        <v>104</v>
      </c>
      <c r="V1792" s="39" t="s">
        <v>99</v>
      </c>
      <c r="W1792" s="39">
        <v>0</v>
      </c>
      <c r="X1792" s="39">
        <v>4719.07</v>
      </c>
      <c r="Y1792" s="39">
        <v>4719.07</v>
      </c>
      <c r="Z1792" s="21">
        <v>1</v>
      </c>
      <c r="AA1792" s="22">
        <v>1</v>
      </c>
      <c r="AB1792" s="20">
        <v>2022</v>
      </c>
      <c r="AC1792" s="20">
        <v>2022</v>
      </c>
      <c r="AD1792" s="23" t="s">
        <v>103</v>
      </c>
      <c r="AE1792" s="23">
        <v>45657</v>
      </c>
      <c r="AF1792" s="2">
        <f t="shared" si="27"/>
        <v>54.243777919591572</v>
      </c>
    </row>
    <row r="1793" spans="1:32" x14ac:dyDescent="0.35">
      <c r="A1793" s="19" t="s">
        <v>2354</v>
      </c>
      <c r="B1793" s="20" t="s">
        <v>32</v>
      </c>
      <c r="C1793" s="20" t="s">
        <v>2227</v>
      </c>
      <c r="D1793" s="20" t="s">
        <v>2227</v>
      </c>
      <c r="E1793" s="20" t="s">
        <v>25</v>
      </c>
      <c r="F1793" s="20"/>
      <c r="G1793" s="20" t="s">
        <v>97</v>
      </c>
      <c r="H1793" s="20" t="s">
        <v>98</v>
      </c>
      <c r="I1793" s="20" t="s">
        <v>99</v>
      </c>
      <c r="J1793" s="39">
        <v>25</v>
      </c>
      <c r="K1793" s="39">
        <v>0</v>
      </c>
      <c r="L1793" s="39" t="s">
        <v>2228</v>
      </c>
      <c r="M1793" s="39" t="s">
        <v>101</v>
      </c>
      <c r="N1793" s="39" t="s">
        <v>103</v>
      </c>
      <c r="O1793" s="39">
        <v>259.5</v>
      </c>
      <c r="P1793" s="39">
        <v>38.512340273964469</v>
      </c>
      <c r="Q1793" s="39" t="s">
        <v>103</v>
      </c>
      <c r="R1793" s="39">
        <v>0</v>
      </c>
      <c r="S1793" s="39">
        <v>27140</v>
      </c>
      <c r="T1793" s="39" t="s">
        <v>103</v>
      </c>
      <c r="U1793" s="39" t="s">
        <v>104</v>
      </c>
      <c r="V1793" s="39" t="s">
        <v>99</v>
      </c>
      <c r="W1793" s="39">
        <v>0</v>
      </c>
      <c r="X1793" s="39">
        <v>33630</v>
      </c>
      <c r="Y1793" s="39">
        <v>33630</v>
      </c>
      <c r="Z1793" s="21">
        <v>1</v>
      </c>
      <c r="AA1793" s="22">
        <v>1.2391304347826086</v>
      </c>
      <c r="AB1793" s="20">
        <v>2022</v>
      </c>
      <c r="AC1793" s="20" t="s">
        <v>103</v>
      </c>
      <c r="AD1793" s="23" t="s">
        <v>103</v>
      </c>
      <c r="AE1793" s="23" t="s">
        <v>103</v>
      </c>
      <c r="AF1793" s="2">
        <f t="shared" si="27"/>
        <v>38.512340273964469</v>
      </c>
    </row>
    <row r="1794" spans="1:32" x14ac:dyDescent="0.35">
      <c r="A1794" s="19" t="s">
        <v>2355</v>
      </c>
      <c r="B1794" s="20" t="s">
        <v>32</v>
      </c>
      <c r="C1794" s="20" t="s">
        <v>2227</v>
      </c>
      <c r="D1794" s="20" t="s">
        <v>2227</v>
      </c>
      <c r="E1794" s="20" t="s">
        <v>25</v>
      </c>
      <c r="F1794" s="20"/>
      <c r="G1794" s="20" t="s">
        <v>97</v>
      </c>
      <c r="H1794" s="20" t="s">
        <v>98</v>
      </c>
      <c r="I1794" s="20" t="s">
        <v>99</v>
      </c>
      <c r="J1794" s="39">
        <v>25</v>
      </c>
      <c r="K1794" s="39">
        <v>0</v>
      </c>
      <c r="L1794" s="39" t="s">
        <v>2228</v>
      </c>
      <c r="M1794" s="39" t="s">
        <v>101</v>
      </c>
      <c r="N1794" s="39" t="s">
        <v>103</v>
      </c>
      <c r="O1794" s="39">
        <v>259.5</v>
      </c>
      <c r="P1794" s="39">
        <v>38.512340273964469</v>
      </c>
      <c r="Q1794" s="39" t="s">
        <v>103</v>
      </c>
      <c r="R1794" s="39">
        <v>0</v>
      </c>
      <c r="S1794" s="39">
        <v>300</v>
      </c>
      <c r="T1794" s="39" t="s">
        <v>103</v>
      </c>
      <c r="U1794" s="39" t="s">
        <v>104</v>
      </c>
      <c r="V1794" s="39" t="s">
        <v>99</v>
      </c>
      <c r="W1794" s="39">
        <v>0</v>
      </c>
      <c r="X1794" s="39">
        <v>300</v>
      </c>
      <c r="Y1794" s="39">
        <v>300</v>
      </c>
      <c r="Z1794" s="21">
        <v>1</v>
      </c>
      <c r="AA1794" s="22">
        <v>1</v>
      </c>
      <c r="AB1794" s="20">
        <v>2022</v>
      </c>
      <c r="AC1794" s="20" t="s">
        <v>103</v>
      </c>
      <c r="AD1794" s="23" t="s">
        <v>103</v>
      </c>
      <c r="AE1794" s="23">
        <v>44834</v>
      </c>
      <c r="AF1794" s="2">
        <f t="shared" si="27"/>
        <v>38.512340273964469</v>
      </c>
    </row>
    <row r="1795" spans="1:32" x14ac:dyDescent="0.35">
      <c r="A1795" s="19" t="s">
        <v>2356</v>
      </c>
      <c r="B1795" s="20" t="s">
        <v>32</v>
      </c>
      <c r="C1795" s="20" t="s">
        <v>2227</v>
      </c>
      <c r="D1795" s="20" t="s">
        <v>2227</v>
      </c>
      <c r="E1795" s="20" t="s">
        <v>26</v>
      </c>
      <c r="F1795" s="20"/>
      <c r="G1795" s="20" t="s">
        <v>97</v>
      </c>
      <c r="H1795" s="20" t="s">
        <v>98</v>
      </c>
      <c r="I1795" s="20" t="s">
        <v>99</v>
      </c>
      <c r="J1795" s="39">
        <v>20</v>
      </c>
      <c r="K1795" s="39">
        <v>0</v>
      </c>
      <c r="L1795" s="39" t="s">
        <v>2228</v>
      </c>
      <c r="M1795" s="39" t="s">
        <v>101</v>
      </c>
      <c r="N1795" s="39" t="s">
        <v>103</v>
      </c>
      <c r="O1795" s="39">
        <v>262</v>
      </c>
      <c r="P1795" s="39">
        <v>38.883364746738692</v>
      </c>
      <c r="Q1795" s="39" t="s">
        <v>103</v>
      </c>
      <c r="R1795" s="39">
        <v>0</v>
      </c>
      <c r="S1795" s="39">
        <v>300</v>
      </c>
      <c r="T1795" s="39" t="s">
        <v>103</v>
      </c>
      <c r="U1795" s="39" t="s">
        <v>109</v>
      </c>
      <c r="V1795" s="39" t="s">
        <v>99</v>
      </c>
      <c r="W1795" s="39">
        <v>0</v>
      </c>
      <c r="X1795" s="39">
        <v>300</v>
      </c>
      <c r="Y1795" s="39">
        <v>300</v>
      </c>
      <c r="Z1795" s="21">
        <v>1</v>
      </c>
      <c r="AA1795" s="22">
        <v>1</v>
      </c>
      <c r="AB1795" s="20">
        <v>2022</v>
      </c>
      <c r="AC1795" s="20">
        <v>2022</v>
      </c>
      <c r="AD1795" s="23">
        <v>44622</v>
      </c>
      <c r="AE1795" s="23">
        <v>44834</v>
      </c>
      <c r="AF1795" s="2">
        <f t="shared" ref="AF1795:AF1858" si="28">IF(ISBLANK(P1795), NA(), P1795)</f>
        <v>38.883364746738692</v>
      </c>
    </row>
    <row r="1796" spans="1:32" x14ac:dyDescent="0.35">
      <c r="A1796" s="19" t="s">
        <v>2357</v>
      </c>
      <c r="B1796" s="20" t="s">
        <v>32</v>
      </c>
      <c r="C1796" s="20" t="s">
        <v>2227</v>
      </c>
      <c r="D1796" s="20" t="s">
        <v>2227</v>
      </c>
      <c r="E1796" s="20" t="s">
        <v>25</v>
      </c>
      <c r="F1796" s="20"/>
      <c r="G1796" s="20" t="s">
        <v>97</v>
      </c>
      <c r="H1796" s="20" t="s">
        <v>98</v>
      </c>
      <c r="I1796" s="20" t="s">
        <v>99</v>
      </c>
      <c r="J1796" s="39">
        <v>25</v>
      </c>
      <c r="K1796" s="39">
        <v>0</v>
      </c>
      <c r="L1796" s="39" t="s">
        <v>2228</v>
      </c>
      <c r="M1796" s="39" t="s">
        <v>101</v>
      </c>
      <c r="N1796" s="39" t="s">
        <v>103</v>
      </c>
      <c r="O1796" s="39">
        <v>259.5</v>
      </c>
      <c r="P1796" s="39">
        <v>38.512340273964469</v>
      </c>
      <c r="Q1796" s="39" t="s">
        <v>103</v>
      </c>
      <c r="R1796" s="39">
        <v>0</v>
      </c>
      <c r="S1796" s="39">
        <v>150</v>
      </c>
      <c r="T1796" s="39" t="s">
        <v>103</v>
      </c>
      <c r="U1796" s="39" t="s">
        <v>104</v>
      </c>
      <c r="V1796" s="39" t="s">
        <v>99</v>
      </c>
      <c r="W1796" s="39">
        <v>0</v>
      </c>
      <c r="X1796" s="39">
        <v>150</v>
      </c>
      <c r="Y1796" s="39">
        <v>150</v>
      </c>
      <c r="Z1796" s="21">
        <v>1</v>
      </c>
      <c r="AA1796" s="22">
        <v>1</v>
      </c>
      <c r="AB1796" s="20">
        <v>2022</v>
      </c>
      <c r="AC1796" s="20" t="s">
        <v>103</v>
      </c>
      <c r="AD1796" s="23" t="s">
        <v>103</v>
      </c>
      <c r="AE1796" s="23">
        <v>44926</v>
      </c>
      <c r="AF1796" s="2">
        <f t="shared" si="28"/>
        <v>38.512340273964469</v>
      </c>
    </row>
    <row r="1797" spans="1:32" x14ac:dyDescent="0.35">
      <c r="A1797" s="19" t="s">
        <v>2358</v>
      </c>
      <c r="B1797" s="20" t="s">
        <v>32</v>
      </c>
      <c r="C1797" s="20" t="s">
        <v>2227</v>
      </c>
      <c r="D1797" s="20" t="s">
        <v>2227</v>
      </c>
      <c r="E1797" s="20" t="s">
        <v>25</v>
      </c>
      <c r="F1797" s="20"/>
      <c r="G1797" s="20" t="s">
        <v>97</v>
      </c>
      <c r="H1797" s="20" t="s">
        <v>98</v>
      </c>
      <c r="I1797" s="20" t="s">
        <v>99</v>
      </c>
      <c r="J1797" s="39">
        <v>25</v>
      </c>
      <c r="K1797" s="39">
        <v>0</v>
      </c>
      <c r="L1797" s="39" t="s">
        <v>2228</v>
      </c>
      <c r="M1797" s="39" t="s">
        <v>101</v>
      </c>
      <c r="N1797" s="39" t="s">
        <v>103</v>
      </c>
      <c r="O1797" s="39">
        <v>259.5</v>
      </c>
      <c r="P1797" s="39">
        <v>38.512340273964469</v>
      </c>
      <c r="Q1797" s="39" t="s">
        <v>103</v>
      </c>
      <c r="R1797" s="39">
        <v>0</v>
      </c>
      <c r="S1797" s="39">
        <v>50</v>
      </c>
      <c r="T1797" s="39" t="s">
        <v>103</v>
      </c>
      <c r="U1797" s="39" t="s">
        <v>104</v>
      </c>
      <c r="V1797" s="39" t="s">
        <v>99</v>
      </c>
      <c r="W1797" s="39">
        <v>0</v>
      </c>
      <c r="X1797" s="39">
        <v>50</v>
      </c>
      <c r="Y1797" s="39">
        <v>50</v>
      </c>
      <c r="Z1797" s="21">
        <v>1</v>
      </c>
      <c r="AA1797" s="22">
        <v>1</v>
      </c>
      <c r="AB1797" s="20">
        <v>2022</v>
      </c>
      <c r="AC1797" s="20" t="s">
        <v>103</v>
      </c>
      <c r="AD1797" s="23" t="s">
        <v>103</v>
      </c>
      <c r="AE1797" s="23">
        <v>44926</v>
      </c>
      <c r="AF1797" s="2">
        <f t="shared" si="28"/>
        <v>38.512340273964469</v>
      </c>
    </row>
    <row r="1798" spans="1:32" x14ac:dyDescent="0.35">
      <c r="A1798" s="19" t="s">
        <v>2359</v>
      </c>
      <c r="B1798" s="20" t="s">
        <v>32</v>
      </c>
      <c r="C1798" s="20" t="s">
        <v>2227</v>
      </c>
      <c r="D1798" s="20" t="s">
        <v>2227</v>
      </c>
      <c r="E1798" s="20" t="s">
        <v>25</v>
      </c>
      <c r="F1798" s="20"/>
      <c r="G1798" s="20" t="s">
        <v>97</v>
      </c>
      <c r="H1798" s="20" t="s">
        <v>98</v>
      </c>
      <c r="I1798" s="20" t="s">
        <v>99</v>
      </c>
      <c r="J1798" s="39">
        <v>25</v>
      </c>
      <c r="K1798" s="39">
        <v>0</v>
      </c>
      <c r="L1798" s="39" t="s">
        <v>2228</v>
      </c>
      <c r="M1798" s="39" t="s">
        <v>101</v>
      </c>
      <c r="N1798" s="39" t="s">
        <v>103</v>
      </c>
      <c r="O1798" s="39">
        <v>259.5</v>
      </c>
      <c r="P1798" s="39">
        <v>38.512340273964469</v>
      </c>
      <c r="Q1798" s="39" t="s">
        <v>103</v>
      </c>
      <c r="R1798" s="39">
        <v>0</v>
      </c>
      <c r="S1798" s="39">
        <v>400</v>
      </c>
      <c r="T1798" s="39" t="s">
        <v>103</v>
      </c>
      <c r="U1798" s="39" t="s">
        <v>104</v>
      </c>
      <c r="V1798" s="39" t="s">
        <v>99</v>
      </c>
      <c r="W1798" s="39">
        <v>0</v>
      </c>
      <c r="X1798" s="39">
        <v>400</v>
      </c>
      <c r="Y1798" s="39">
        <v>400</v>
      </c>
      <c r="Z1798" s="21">
        <v>1</v>
      </c>
      <c r="AA1798" s="22">
        <v>1</v>
      </c>
      <c r="AB1798" s="20">
        <v>2022</v>
      </c>
      <c r="AC1798" s="20" t="s">
        <v>103</v>
      </c>
      <c r="AD1798" s="23" t="s">
        <v>103</v>
      </c>
      <c r="AE1798" s="23">
        <v>44895</v>
      </c>
      <c r="AF1798" s="2">
        <f t="shared" si="28"/>
        <v>38.512340273964469</v>
      </c>
    </row>
    <row r="1799" spans="1:32" x14ac:dyDescent="0.35">
      <c r="A1799" s="19" t="s">
        <v>2360</v>
      </c>
      <c r="B1799" s="20" t="s">
        <v>32</v>
      </c>
      <c r="C1799" s="20" t="s">
        <v>2227</v>
      </c>
      <c r="D1799" s="20" t="s">
        <v>2227</v>
      </c>
      <c r="E1799" s="20" t="s">
        <v>25</v>
      </c>
      <c r="F1799" s="20"/>
      <c r="G1799" s="20" t="s">
        <v>97</v>
      </c>
      <c r="H1799" s="20" t="s">
        <v>98</v>
      </c>
      <c r="I1799" s="20" t="s">
        <v>99</v>
      </c>
      <c r="J1799" s="39">
        <v>25</v>
      </c>
      <c r="K1799" s="39">
        <v>0</v>
      </c>
      <c r="L1799" s="39" t="s">
        <v>2228</v>
      </c>
      <c r="M1799" s="39" t="s">
        <v>101</v>
      </c>
      <c r="N1799" s="39" t="s">
        <v>103</v>
      </c>
      <c r="O1799" s="39">
        <v>259.5</v>
      </c>
      <c r="P1799" s="39">
        <v>38.512340273964469</v>
      </c>
      <c r="Q1799" s="39" t="s">
        <v>103</v>
      </c>
      <c r="R1799" s="39">
        <v>0</v>
      </c>
      <c r="S1799" s="39">
        <v>200</v>
      </c>
      <c r="T1799" s="39" t="s">
        <v>103</v>
      </c>
      <c r="U1799" s="39" t="s">
        <v>104</v>
      </c>
      <c r="V1799" s="39" t="s">
        <v>99</v>
      </c>
      <c r="W1799" s="39">
        <v>0</v>
      </c>
      <c r="X1799" s="39">
        <v>200</v>
      </c>
      <c r="Y1799" s="39">
        <v>200</v>
      </c>
      <c r="Z1799" s="21">
        <v>1</v>
      </c>
      <c r="AA1799" s="22">
        <v>1</v>
      </c>
      <c r="AB1799" s="20">
        <v>2022</v>
      </c>
      <c r="AC1799" s="20" t="s">
        <v>103</v>
      </c>
      <c r="AD1799" s="23" t="s">
        <v>103</v>
      </c>
      <c r="AE1799" s="23">
        <v>44926</v>
      </c>
      <c r="AF1799" s="2">
        <f t="shared" si="28"/>
        <v>38.512340273964469</v>
      </c>
    </row>
    <row r="1800" spans="1:32" x14ac:dyDescent="0.35">
      <c r="A1800" s="19" t="s">
        <v>2361</v>
      </c>
      <c r="B1800" s="20" t="s">
        <v>32</v>
      </c>
      <c r="C1800" s="20" t="s">
        <v>2227</v>
      </c>
      <c r="D1800" s="20" t="s">
        <v>2227</v>
      </c>
      <c r="E1800" s="20" t="s">
        <v>25</v>
      </c>
      <c r="F1800" s="20"/>
      <c r="G1800" s="20" t="s">
        <v>97</v>
      </c>
      <c r="H1800" s="20" t="s">
        <v>98</v>
      </c>
      <c r="I1800" s="20" t="s">
        <v>99</v>
      </c>
      <c r="J1800" s="39">
        <v>25</v>
      </c>
      <c r="K1800" s="39">
        <v>0</v>
      </c>
      <c r="L1800" s="39" t="s">
        <v>2228</v>
      </c>
      <c r="M1800" s="39" t="s">
        <v>101</v>
      </c>
      <c r="N1800" s="39" t="s">
        <v>103</v>
      </c>
      <c r="O1800" s="39">
        <v>259.5</v>
      </c>
      <c r="P1800" s="39">
        <v>38.512340273964469</v>
      </c>
      <c r="Q1800" s="39" t="s">
        <v>103</v>
      </c>
      <c r="R1800" s="39">
        <v>0</v>
      </c>
      <c r="S1800" s="39">
        <v>450</v>
      </c>
      <c r="T1800" s="39" t="s">
        <v>103</v>
      </c>
      <c r="U1800" s="39" t="s">
        <v>104</v>
      </c>
      <c r="V1800" s="39" t="s">
        <v>99</v>
      </c>
      <c r="W1800" s="39">
        <v>0</v>
      </c>
      <c r="X1800" s="39">
        <v>450</v>
      </c>
      <c r="Y1800" s="39">
        <v>450</v>
      </c>
      <c r="Z1800" s="21">
        <v>1</v>
      </c>
      <c r="AA1800" s="22">
        <v>1</v>
      </c>
      <c r="AB1800" s="20">
        <v>2022</v>
      </c>
      <c r="AC1800" s="20" t="s">
        <v>103</v>
      </c>
      <c r="AD1800" s="23" t="s">
        <v>103</v>
      </c>
      <c r="AE1800" s="23">
        <v>44742</v>
      </c>
      <c r="AF1800" s="2">
        <f t="shared" si="28"/>
        <v>38.512340273964469</v>
      </c>
    </row>
    <row r="1801" spans="1:32" x14ac:dyDescent="0.35">
      <c r="A1801" s="19" t="s">
        <v>2362</v>
      </c>
      <c r="B1801" s="20" t="s">
        <v>32</v>
      </c>
      <c r="C1801" s="20" t="s">
        <v>2227</v>
      </c>
      <c r="D1801" s="20" t="s">
        <v>2227</v>
      </c>
      <c r="E1801" s="20" t="s">
        <v>25</v>
      </c>
      <c r="F1801" s="20"/>
      <c r="G1801" s="20" t="s">
        <v>97</v>
      </c>
      <c r="H1801" s="20" t="s">
        <v>98</v>
      </c>
      <c r="I1801" s="20" t="s">
        <v>99</v>
      </c>
      <c r="J1801" s="39">
        <v>25</v>
      </c>
      <c r="K1801" s="39">
        <v>0</v>
      </c>
      <c r="L1801" s="39" t="s">
        <v>2228</v>
      </c>
      <c r="M1801" s="39" t="s">
        <v>101</v>
      </c>
      <c r="N1801" s="39" t="s">
        <v>103</v>
      </c>
      <c r="O1801" s="39">
        <v>259.5</v>
      </c>
      <c r="P1801" s="39">
        <v>38.512340273964469</v>
      </c>
      <c r="Q1801" s="39" t="s">
        <v>103</v>
      </c>
      <c r="R1801" s="39">
        <v>0</v>
      </c>
      <c r="S1801" s="39">
        <v>250</v>
      </c>
      <c r="T1801" s="39" t="s">
        <v>103</v>
      </c>
      <c r="U1801" s="39" t="s">
        <v>104</v>
      </c>
      <c r="V1801" s="39" t="s">
        <v>99</v>
      </c>
      <c r="W1801" s="39">
        <v>0</v>
      </c>
      <c r="X1801" s="39">
        <v>250</v>
      </c>
      <c r="Y1801" s="39">
        <v>250</v>
      </c>
      <c r="Z1801" s="21">
        <v>1</v>
      </c>
      <c r="AA1801" s="22">
        <v>1</v>
      </c>
      <c r="AB1801" s="20">
        <v>2022</v>
      </c>
      <c r="AC1801" s="20" t="s">
        <v>103</v>
      </c>
      <c r="AD1801" s="23" t="s">
        <v>103</v>
      </c>
      <c r="AE1801" s="23">
        <v>44712</v>
      </c>
      <c r="AF1801" s="2">
        <f t="shared" si="28"/>
        <v>38.512340273964469</v>
      </c>
    </row>
    <row r="1802" spans="1:32" x14ac:dyDescent="0.35">
      <c r="A1802" s="19" t="s">
        <v>2363</v>
      </c>
      <c r="B1802" s="20" t="s">
        <v>32</v>
      </c>
      <c r="C1802" s="20" t="s">
        <v>2227</v>
      </c>
      <c r="D1802" s="20" t="s">
        <v>2227</v>
      </c>
      <c r="E1802" s="20" t="s">
        <v>25</v>
      </c>
      <c r="F1802" s="20"/>
      <c r="G1802" s="20" t="s">
        <v>97</v>
      </c>
      <c r="H1802" s="20" t="s">
        <v>98</v>
      </c>
      <c r="I1802" s="20" t="s">
        <v>99</v>
      </c>
      <c r="J1802" s="39">
        <v>25</v>
      </c>
      <c r="K1802" s="39">
        <v>0</v>
      </c>
      <c r="L1802" s="39" t="s">
        <v>2228</v>
      </c>
      <c r="M1802" s="39" t="s">
        <v>101</v>
      </c>
      <c r="N1802" s="39" t="s">
        <v>103</v>
      </c>
      <c r="O1802" s="39">
        <v>259.5</v>
      </c>
      <c r="P1802" s="39">
        <v>38.512340273964469</v>
      </c>
      <c r="Q1802" s="39" t="s">
        <v>103</v>
      </c>
      <c r="R1802" s="39">
        <v>0</v>
      </c>
      <c r="S1802" s="39">
        <v>500</v>
      </c>
      <c r="T1802" s="39" t="s">
        <v>103</v>
      </c>
      <c r="U1802" s="39" t="s">
        <v>104</v>
      </c>
      <c r="V1802" s="39" t="s">
        <v>99</v>
      </c>
      <c r="W1802" s="39">
        <v>0</v>
      </c>
      <c r="X1802" s="39">
        <v>500</v>
      </c>
      <c r="Y1802" s="39">
        <v>500</v>
      </c>
      <c r="Z1802" s="21">
        <v>1</v>
      </c>
      <c r="AA1802" s="22">
        <v>1</v>
      </c>
      <c r="AB1802" s="20">
        <v>2022</v>
      </c>
      <c r="AC1802" s="20">
        <v>2022</v>
      </c>
      <c r="AD1802" s="23" t="s">
        <v>103</v>
      </c>
      <c r="AE1802" s="23" t="s">
        <v>103</v>
      </c>
      <c r="AF1802" s="2">
        <f t="shared" si="28"/>
        <v>38.512340273964469</v>
      </c>
    </row>
    <row r="1803" spans="1:32" x14ac:dyDescent="0.35">
      <c r="A1803" s="19" t="s">
        <v>2364</v>
      </c>
      <c r="B1803" s="20" t="s">
        <v>32</v>
      </c>
      <c r="C1803" s="20" t="s">
        <v>2227</v>
      </c>
      <c r="D1803" s="20" t="s">
        <v>2227</v>
      </c>
      <c r="E1803" s="20" t="s">
        <v>26</v>
      </c>
      <c r="F1803" s="20"/>
      <c r="G1803" s="20" t="s">
        <v>97</v>
      </c>
      <c r="H1803" s="20" t="s">
        <v>98</v>
      </c>
      <c r="I1803" s="20" t="s">
        <v>273</v>
      </c>
      <c r="J1803" s="39">
        <v>20</v>
      </c>
      <c r="K1803" s="39">
        <v>0</v>
      </c>
      <c r="L1803" s="39" t="s">
        <v>2228</v>
      </c>
      <c r="M1803" s="39" t="s">
        <v>101</v>
      </c>
      <c r="N1803" s="39" t="s">
        <v>103</v>
      </c>
      <c r="O1803" s="39">
        <v>262</v>
      </c>
      <c r="P1803" s="39">
        <v>38.883364746738692</v>
      </c>
      <c r="Q1803" s="39" t="s">
        <v>103</v>
      </c>
      <c r="R1803" s="39">
        <v>0</v>
      </c>
      <c r="S1803" s="39">
        <v>200</v>
      </c>
      <c r="T1803" s="39" t="s">
        <v>103</v>
      </c>
      <c r="U1803" s="39" t="s">
        <v>109</v>
      </c>
      <c r="V1803" s="39" t="s">
        <v>99</v>
      </c>
      <c r="W1803" s="39" t="s">
        <v>103</v>
      </c>
      <c r="X1803" s="39">
        <v>200</v>
      </c>
      <c r="Y1803" s="39">
        <v>200</v>
      </c>
      <c r="Z1803" s="21">
        <v>1</v>
      </c>
      <c r="AA1803" s="22">
        <v>1</v>
      </c>
      <c r="AB1803" s="20">
        <v>2022</v>
      </c>
      <c r="AC1803" s="20">
        <v>2022</v>
      </c>
      <c r="AD1803" s="23" t="s">
        <v>103</v>
      </c>
      <c r="AE1803" s="23" t="s">
        <v>103</v>
      </c>
      <c r="AF1803" s="2">
        <f t="shared" si="28"/>
        <v>38.883364746738692</v>
      </c>
    </row>
    <row r="1804" spans="1:32" x14ac:dyDescent="0.35">
      <c r="A1804" s="19" t="s">
        <v>2365</v>
      </c>
      <c r="B1804" s="20" t="s">
        <v>32</v>
      </c>
      <c r="C1804" s="20" t="s">
        <v>2227</v>
      </c>
      <c r="D1804" s="20" t="s">
        <v>2227</v>
      </c>
      <c r="E1804" s="20" t="s">
        <v>26</v>
      </c>
      <c r="F1804" s="20"/>
      <c r="G1804" s="20" t="s">
        <v>97</v>
      </c>
      <c r="H1804" s="20" t="s">
        <v>98</v>
      </c>
      <c r="I1804" s="20" t="s">
        <v>273</v>
      </c>
      <c r="J1804" s="39">
        <v>20</v>
      </c>
      <c r="K1804" s="39">
        <v>0</v>
      </c>
      <c r="L1804" s="39" t="s">
        <v>2228</v>
      </c>
      <c r="M1804" s="39" t="s">
        <v>101</v>
      </c>
      <c r="N1804" s="39" t="s">
        <v>103</v>
      </c>
      <c r="O1804" s="39">
        <v>262</v>
      </c>
      <c r="P1804" s="39">
        <v>38.883364746738692</v>
      </c>
      <c r="Q1804" s="39" t="s">
        <v>103</v>
      </c>
      <c r="R1804" s="39">
        <v>0</v>
      </c>
      <c r="S1804" s="39">
        <v>130</v>
      </c>
      <c r="T1804" s="39" t="s">
        <v>103</v>
      </c>
      <c r="U1804" s="39" t="s">
        <v>109</v>
      </c>
      <c r="V1804" s="39" t="s">
        <v>99</v>
      </c>
      <c r="W1804" s="39" t="s">
        <v>103</v>
      </c>
      <c r="X1804" s="39">
        <v>130</v>
      </c>
      <c r="Y1804" s="39">
        <v>130</v>
      </c>
      <c r="Z1804" s="21">
        <v>1</v>
      </c>
      <c r="AA1804" s="22">
        <v>1</v>
      </c>
      <c r="AB1804" s="20">
        <v>2022</v>
      </c>
      <c r="AC1804" s="20">
        <v>2022</v>
      </c>
      <c r="AD1804" s="23" t="s">
        <v>103</v>
      </c>
      <c r="AE1804" s="23">
        <v>44925</v>
      </c>
      <c r="AF1804" s="2">
        <f t="shared" si="28"/>
        <v>38.883364746738692</v>
      </c>
    </row>
    <row r="1805" spans="1:32" x14ac:dyDescent="0.35">
      <c r="A1805" s="19" t="s">
        <v>2366</v>
      </c>
      <c r="B1805" s="20" t="s">
        <v>32</v>
      </c>
      <c r="C1805" s="20" t="s">
        <v>2227</v>
      </c>
      <c r="D1805" s="20" t="s">
        <v>2227</v>
      </c>
      <c r="E1805" s="20" t="s">
        <v>25</v>
      </c>
      <c r="F1805" s="20"/>
      <c r="G1805" s="20" t="s">
        <v>97</v>
      </c>
      <c r="H1805" s="20" t="s">
        <v>98</v>
      </c>
      <c r="I1805" s="20" t="s">
        <v>99</v>
      </c>
      <c r="J1805" s="39">
        <v>25</v>
      </c>
      <c r="K1805" s="39">
        <v>0</v>
      </c>
      <c r="L1805" s="39" t="s">
        <v>2228</v>
      </c>
      <c r="M1805" s="39" t="s">
        <v>101</v>
      </c>
      <c r="N1805" s="39" t="s">
        <v>103</v>
      </c>
      <c r="O1805" s="39">
        <v>335.8</v>
      </c>
      <c r="P1805" s="39">
        <v>49.836007183033793</v>
      </c>
      <c r="Q1805" s="39" t="s">
        <v>103</v>
      </c>
      <c r="R1805" s="39">
        <v>0</v>
      </c>
      <c r="S1805" s="39">
        <v>4829</v>
      </c>
      <c r="T1805" s="39" t="s">
        <v>103</v>
      </c>
      <c r="U1805" s="39" t="s">
        <v>104</v>
      </c>
      <c r="V1805" s="39" t="s">
        <v>99</v>
      </c>
      <c r="W1805" s="39">
        <v>0</v>
      </c>
      <c r="X1805" s="39">
        <v>4829</v>
      </c>
      <c r="Y1805" s="39">
        <v>4829</v>
      </c>
      <c r="Z1805" s="21">
        <v>1</v>
      </c>
      <c r="AA1805" s="22">
        <v>1</v>
      </c>
      <c r="AB1805" s="20">
        <v>2022</v>
      </c>
      <c r="AC1805" s="20">
        <v>2022</v>
      </c>
      <c r="AD1805" s="23" t="s">
        <v>103</v>
      </c>
      <c r="AE1805" s="23">
        <v>45107</v>
      </c>
      <c r="AF1805" s="2">
        <f t="shared" si="28"/>
        <v>49.836007183033793</v>
      </c>
    </row>
    <row r="1806" spans="1:32" x14ac:dyDescent="0.35">
      <c r="A1806" s="19" t="s">
        <v>2367</v>
      </c>
      <c r="B1806" s="20" t="s">
        <v>32</v>
      </c>
      <c r="C1806" s="20" t="s">
        <v>2227</v>
      </c>
      <c r="D1806" s="20" t="s">
        <v>2227</v>
      </c>
      <c r="E1806" s="20" t="s">
        <v>25</v>
      </c>
      <c r="F1806" s="20"/>
      <c r="G1806" s="20" t="s">
        <v>97</v>
      </c>
      <c r="H1806" s="20" t="s">
        <v>98</v>
      </c>
      <c r="I1806" s="20" t="s">
        <v>99</v>
      </c>
      <c r="J1806" s="39">
        <v>25</v>
      </c>
      <c r="K1806" s="39">
        <v>0</v>
      </c>
      <c r="L1806" s="39" t="s">
        <v>2228</v>
      </c>
      <c r="M1806" s="39" t="s">
        <v>101</v>
      </c>
      <c r="N1806" s="39" t="s">
        <v>103</v>
      </c>
      <c r="O1806" s="39">
        <v>391</v>
      </c>
      <c r="P1806" s="39">
        <v>58.028227541888661</v>
      </c>
      <c r="Q1806" s="39" t="s">
        <v>103</v>
      </c>
      <c r="R1806" s="39">
        <v>0</v>
      </c>
      <c r="S1806" s="39">
        <v>1380</v>
      </c>
      <c r="T1806" s="39" t="s">
        <v>103</v>
      </c>
      <c r="U1806" s="39" t="s">
        <v>104</v>
      </c>
      <c r="V1806" s="39" t="s">
        <v>99</v>
      </c>
      <c r="W1806" s="39">
        <v>0</v>
      </c>
      <c r="X1806" s="39">
        <v>1380</v>
      </c>
      <c r="Y1806" s="39">
        <v>1380</v>
      </c>
      <c r="Z1806" s="21">
        <v>1</v>
      </c>
      <c r="AA1806" s="22">
        <v>1</v>
      </c>
      <c r="AB1806" s="20">
        <v>2022</v>
      </c>
      <c r="AC1806" s="20">
        <v>2022</v>
      </c>
      <c r="AD1806" s="23" t="s">
        <v>103</v>
      </c>
      <c r="AE1806" s="23">
        <v>45657</v>
      </c>
      <c r="AF1806" s="2">
        <f t="shared" si="28"/>
        <v>58.028227541888661</v>
      </c>
    </row>
    <row r="1807" spans="1:32" x14ac:dyDescent="0.35">
      <c r="A1807" s="19" t="s">
        <v>2368</v>
      </c>
      <c r="B1807" s="20" t="s">
        <v>32</v>
      </c>
      <c r="C1807" s="20" t="s">
        <v>2227</v>
      </c>
      <c r="D1807" s="20" t="s">
        <v>2227</v>
      </c>
      <c r="E1807" s="20" t="s">
        <v>25</v>
      </c>
      <c r="F1807" s="20"/>
      <c r="G1807" s="20" t="s">
        <v>97</v>
      </c>
      <c r="H1807" s="20" t="s">
        <v>98</v>
      </c>
      <c r="I1807" s="20" t="s">
        <v>99</v>
      </c>
      <c r="J1807" s="39">
        <v>25</v>
      </c>
      <c r="K1807" s="39">
        <v>0</v>
      </c>
      <c r="L1807" s="39" t="s">
        <v>2228</v>
      </c>
      <c r="M1807" s="39" t="s">
        <v>101</v>
      </c>
      <c r="N1807" s="39" t="s">
        <v>103</v>
      </c>
      <c r="O1807" s="39">
        <v>394.9</v>
      </c>
      <c r="P1807" s="39">
        <v>58.607025719416448</v>
      </c>
      <c r="Q1807" s="39" t="s">
        <v>103</v>
      </c>
      <c r="R1807" s="39">
        <v>0</v>
      </c>
      <c r="S1807" s="39">
        <v>3850</v>
      </c>
      <c r="T1807" s="39" t="s">
        <v>103</v>
      </c>
      <c r="U1807" s="39" t="s">
        <v>104</v>
      </c>
      <c r="V1807" s="39" t="s">
        <v>99</v>
      </c>
      <c r="W1807" s="39">
        <v>0</v>
      </c>
      <c r="X1807" s="39">
        <v>3850</v>
      </c>
      <c r="Y1807" s="39">
        <v>3850</v>
      </c>
      <c r="Z1807" s="21">
        <v>1</v>
      </c>
      <c r="AA1807" s="22">
        <v>1</v>
      </c>
      <c r="AB1807" s="20">
        <v>2022</v>
      </c>
      <c r="AC1807" s="20" t="s">
        <v>103</v>
      </c>
      <c r="AD1807" s="23" t="s">
        <v>103</v>
      </c>
      <c r="AE1807" s="23">
        <v>45291</v>
      </c>
      <c r="AF1807" s="2">
        <f t="shared" si="28"/>
        <v>58.607025719416448</v>
      </c>
    </row>
    <row r="1808" spans="1:32" x14ac:dyDescent="0.35">
      <c r="A1808" s="19" t="s">
        <v>2369</v>
      </c>
      <c r="B1808" s="20" t="s">
        <v>32</v>
      </c>
      <c r="C1808" s="20" t="s">
        <v>2227</v>
      </c>
      <c r="D1808" s="20" t="s">
        <v>2227</v>
      </c>
      <c r="E1808" s="20" t="s">
        <v>25</v>
      </c>
      <c r="F1808" s="20"/>
      <c r="G1808" s="20" t="s">
        <v>97</v>
      </c>
      <c r="H1808" s="20" t="s">
        <v>98</v>
      </c>
      <c r="I1808" s="20" t="s">
        <v>99</v>
      </c>
      <c r="J1808" s="39">
        <v>25</v>
      </c>
      <c r="K1808" s="39">
        <v>0</v>
      </c>
      <c r="L1808" s="39" t="s">
        <v>2228</v>
      </c>
      <c r="M1808" s="39" t="s">
        <v>101</v>
      </c>
      <c r="N1808" s="39" t="s">
        <v>103</v>
      </c>
      <c r="O1808" s="39">
        <v>259.5</v>
      </c>
      <c r="P1808" s="39">
        <v>38.512340273964469</v>
      </c>
      <c r="Q1808" s="39" t="s">
        <v>103</v>
      </c>
      <c r="R1808" s="39">
        <v>0</v>
      </c>
      <c r="S1808" s="39">
        <v>600</v>
      </c>
      <c r="T1808" s="39" t="s">
        <v>103</v>
      </c>
      <c r="U1808" s="39" t="s">
        <v>104</v>
      </c>
      <c r="V1808" s="39" t="s">
        <v>99</v>
      </c>
      <c r="W1808" s="39">
        <v>0</v>
      </c>
      <c r="X1808" s="39">
        <v>600</v>
      </c>
      <c r="Y1808" s="39">
        <v>600</v>
      </c>
      <c r="Z1808" s="21">
        <v>1</v>
      </c>
      <c r="AA1808" s="22">
        <v>1</v>
      </c>
      <c r="AB1808" s="20">
        <v>2022</v>
      </c>
      <c r="AC1808" s="20" t="s">
        <v>103</v>
      </c>
      <c r="AD1808" s="23" t="s">
        <v>103</v>
      </c>
      <c r="AE1808" s="23">
        <v>44742</v>
      </c>
      <c r="AF1808" s="2">
        <f t="shared" si="28"/>
        <v>38.512340273964469</v>
      </c>
    </row>
    <row r="1809" spans="1:32" x14ac:dyDescent="0.35">
      <c r="A1809" s="19" t="s">
        <v>2370</v>
      </c>
      <c r="B1809" s="20" t="s">
        <v>32</v>
      </c>
      <c r="C1809" s="20" t="s">
        <v>2227</v>
      </c>
      <c r="D1809" s="20" t="s">
        <v>2227</v>
      </c>
      <c r="E1809" s="20" t="s">
        <v>25</v>
      </c>
      <c r="F1809" s="20"/>
      <c r="G1809" s="20" t="s">
        <v>97</v>
      </c>
      <c r="H1809" s="20" t="s">
        <v>98</v>
      </c>
      <c r="I1809" s="20" t="s">
        <v>99</v>
      </c>
      <c r="J1809" s="39">
        <v>25</v>
      </c>
      <c r="K1809" s="39">
        <v>0</v>
      </c>
      <c r="L1809" s="39" t="s">
        <v>2228</v>
      </c>
      <c r="M1809" s="39" t="s">
        <v>101</v>
      </c>
      <c r="N1809" s="39" t="s">
        <v>103</v>
      </c>
      <c r="O1809" s="39">
        <v>259.5</v>
      </c>
      <c r="P1809" s="39">
        <v>38.512340273964469</v>
      </c>
      <c r="Q1809" s="39" t="s">
        <v>103</v>
      </c>
      <c r="R1809" s="39">
        <v>0</v>
      </c>
      <c r="S1809" s="39">
        <v>150</v>
      </c>
      <c r="T1809" s="39" t="s">
        <v>103</v>
      </c>
      <c r="U1809" s="39" t="s">
        <v>104</v>
      </c>
      <c r="V1809" s="39" t="s">
        <v>99</v>
      </c>
      <c r="W1809" s="39">
        <v>0</v>
      </c>
      <c r="X1809" s="39">
        <v>150</v>
      </c>
      <c r="Y1809" s="39">
        <v>150</v>
      </c>
      <c r="Z1809" s="21">
        <v>1</v>
      </c>
      <c r="AA1809" s="22">
        <v>1</v>
      </c>
      <c r="AB1809" s="20">
        <v>2022</v>
      </c>
      <c r="AC1809" s="20" t="s">
        <v>103</v>
      </c>
      <c r="AD1809" s="23" t="s">
        <v>103</v>
      </c>
      <c r="AE1809" s="23">
        <v>44926</v>
      </c>
      <c r="AF1809" s="2">
        <f t="shared" si="28"/>
        <v>38.512340273964469</v>
      </c>
    </row>
    <row r="1810" spans="1:32" x14ac:dyDescent="0.35">
      <c r="A1810" s="19" t="s">
        <v>2371</v>
      </c>
      <c r="B1810" s="20" t="s">
        <v>32</v>
      </c>
      <c r="C1810" s="20" t="s">
        <v>2227</v>
      </c>
      <c r="D1810" s="20" t="s">
        <v>2227</v>
      </c>
      <c r="E1810" s="20" t="s">
        <v>26</v>
      </c>
      <c r="F1810" s="20"/>
      <c r="G1810" s="20" t="s">
        <v>97</v>
      </c>
      <c r="H1810" s="20" t="s">
        <v>98</v>
      </c>
      <c r="I1810" s="20" t="s">
        <v>99</v>
      </c>
      <c r="J1810" s="39">
        <v>20</v>
      </c>
      <c r="K1810" s="39">
        <v>0</v>
      </c>
      <c r="L1810" s="39" t="s">
        <v>2228</v>
      </c>
      <c r="M1810" s="39" t="s">
        <v>101</v>
      </c>
      <c r="N1810" s="39" t="s">
        <v>103</v>
      </c>
      <c r="O1810" s="39">
        <v>262</v>
      </c>
      <c r="P1810" s="39">
        <v>38.883364746738692</v>
      </c>
      <c r="Q1810" s="39" t="s">
        <v>103</v>
      </c>
      <c r="R1810" s="39">
        <v>0</v>
      </c>
      <c r="S1810" s="39">
        <v>100</v>
      </c>
      <c r="T1810" s="39" t="s">
        <v>103</v>
      </c>
      <c r="U1810" s="39" t="s">
        <v>109</v>
      </c>
      <c r="V1810" s="39" t="s">
        <v>99</v>
      </c>
      <c r="W1810" s="39">
        <v>0</v>
      </c>
      <c r="X1810" s="39">
        <v>100</v>
      </c>
      <c r="Y1810" s="39">
        <v>100</v>
      </c>
      <c r="Z1810" s="21">
        <v>1</v>
      </c>
      <c r="AA1810" s="22">
        <v>1</v>
      </c>
      <c r="AB1810" s="20">
        <v>2022</v>
      </c>
      <c r="AC1810" s="20">
        <v>2022</v>
      </c>
      <c r="AD1810" s="23">
        <v>44620</v>
      </c>
      <c r="AE1810" s="23">
        <v>44926</v>
      </c>
      <c r="AF1810" s="2">
        <f t="shared" si="28"/>
        <v>38.883364746738692</v>
      </c>
    </row>
    <row r="1811" spans="1:32" x14ac:dyDescent="0.35">
      <c r="A1811" s="19" t="s">
        <v>2372</v>
      </c>
      <c r="B1811" s="20" t="s">
        <v>32</v>
      </c>
      <c r="C1811" s="20" t="s">
        <v>2227</v>
      </c>
      <c r="D1811" s="20" t="s">
        <v>2227</v>
      </c>
      <c r="E1811" s="20" t="s">
        <v>26</v>
      </c>
      <c r="F1811" s="20"/>
      <c r="G1811" s="20" t="s">
        <v>97</v>
      </c>
      <c r="H1811" s="20" t="s">
        <v>98</v>
      </c>
      <c r="I1811" s="20" t="s">
        <v>99</v>
      </c>
      <c r="J1811" s="39">
        <v>20</v>
      </c>
      <c r="K1811" s="39">
        <v>0</v>
      </c>
      <c r="L1811" s="39" t="s">
        <v>2228</v>
      </c>
      <c r="M1811" s="39" t="s">
        <v>101</v>
      </c>
      <c r="N1811" s="39" t="s">
        <v>103</v>
      </c>
      <c r="O1811" s="39">
        <v>262</v>
      </c>
      <c r="P1811" s="39">
        <v>38.883364746738692</v>
      </c>
      <c r="Q1811" s="39" t="s">
        <v>103</v>
      </c>
      <c r="R1811" s="39">
        <v>0</v>
      </c>
      <c r="S1811" s="39">
        <v>400</v>
      </c>
      <c r="T1811" s="39" t="s">
        <v>103</v>
      </c>
      <c r="U1811" s="39" t="s">
        <v>109</v>
      </c>
      <c r="V1811" s="39" t="s">
        <v>99</v>
      </c>
      <c r="W1811" s="39">
        <v>0</v>
      </c>
      <c r="X1811" s="39">
        <v>400</v>
      </c>
      <c r="Y1811" s="39">
        <v>400</v>
      </c>
      <c r="Z1811" s="21">
        <v>1</v>
      </c>
      <c r="AA1811" s="22">
        <v>1</v>
      </c>
      <c r="AB1811" s="20">
        <v>2022</v>
      </c>
      <c r="AC1811" s="20" t="s">
        <v>103</v>
      </c>
      <c r="AD1811" s="23">
        <v>44641</v>
      </c>
      <c r="AE1811" s="23" t="s">
        <v>103</v>
      </c>
      <c r="AF1811" s="2">
        <f t="shared" si="28"/>
        <v>38.883364746738692</v>
      </c>
    </row>
    <row r="1812" spans="1:32" x14ac:dyDescent="0.35">
      <c r="A1812" s="19" t="s">
        <v>2373</v>
      </c>
      <c r="B1812" s="20" t="s">
        <v>32</v>
      </c>
      <c r="C1812" s="20" t="s">
        <v>2227</v>
      </c>
      <c r="D1812" s="20" t="s">
        <v>2227</v>
      </c>
      <c r="E1812" s="20" t="s">
        <v>25</v>
      </c>
      <c r="F1812" s="20"/>
      <c r="G1812" s="20" t="s">
        <v>97</v>
      </c>
      <c r="H1812" s="20" t="s">
        <v>98</v>
      </c>
      <c r="I1812" s="20" t="s">
        <v>99</v>
      </c>
      <c r="J1812" s="39">
        <v>25</v>
      </c>
      <c r="K1812" s="39">
        <v>0</v>
      </c>
      <c r="L1812" s="39" t="s">
        <v>2228</v>
      </c>
      <c r="M1812" s="39" t="s">
        <v>101</v>
      </c>
      <c r="N1812" s="39" t="s">
        <v>103</v>
      </c>
      <c r="O1812" s="39">
        <v>259.5</v>
      </c>
      <c r="P1812" s="39">
        <v>38.512340273964469</v>
      </c>
      <c r="Q1812" s="39" t="s">
        <v>103</v>
      </c>
      <c r="R1812" s="39">
        <v>0</v>
      </c>
      <c r="S1812" s="39">
        <v>170</v>
      </c>
      <c r="T1812" s="39" t="s">
        <v>103</v>
      </c>
      <c r="U1812" s="39" t="s">
        <v>104</v>
      </c>
      <c r="V1812" s="39" t="s">
        <v>99</v>
      </c>
      <c r="W1812" s="39">
        <v>0</v>
      </c>
      <c r="X1812" s="39">
        <v>170</v>
      </c>
      <c r="Y1812" s="39">
        <v>170</v>
      </c>
      <c r="Z1812" s="21">
        <v>1</v>
      </c>
      <c r="AA1812" s="22">
        <v>1</v>
      </c>
      <c r="AB1812" s="20">
        <v>2022</v>
      </c>
      <c r="AC1812" s="20" t="s">
        <v>103</v>
      </c>
      <c r="AD1812" s="23" t="s">
        <v>103</v>
      </c>
      <c r="AE1812" s="23">
        <v>44925</v>
      </c>
      <c r="AF1812" s="2">
        <f t="shared" si="28"/>
        <v>38.512340273964469</v>
      </c>
    </row>
    <row r="1813" spans="1:32" x14ac:dyDescent="0.35">
      <c r="A1813" s="19" t="s">
        <v>2374</v>
      </c>
      <c r="B1813" s="20" t="s">
        <v>32</v>
      </c>
      <c r="C1813" s="20" t="s">
        <v>2227</v>
      </c>
      <c r="D1813" s="20" t="s">
        <v>2227</v>
      </c>
      <c r="E1813" s="20" t="s">
        <v>25</v>
      </c>
      <c r="F1813" s="20"/>
      <c r="G1813" s="20" t="s">
        <v>97</v>
      </c>
      <c r="H1813" s="20" t="s">
        <v>98</v>
      </c>
      <c r="I1813" s="20" t="s">
        <v>99</v>
      </c>
      <c r="J1813" s="39">
        <v>25</v>
      </c>
      <c r="K1813" s="39">
        <v>0</v>
      </c>
      <c r="L1813" s="39" t="s">
        <v>2228</v>
      </c>
      <c r="M1813" s="39" t="s">
        <v>101</v>
      </c>
      <c r="N1813" s="39" t="s">
        <v>103</v>
      </c>
      <c r="O1813" s="39">
        <v>391</v>
      </c>
      <c r="P1813" s="39">
        <v>58.028227541888661</v>
      </c>
      <c r="Q1813" s="39" t="s">
        <v>103</v>
      </c>
      <c r="R1813" s="39">
        <v>0</v>
      </c>
      <c r="S1813" s="39">
        <v>820</v>
      </c>
      <c r="T1813" s="39" t="s">
        <v>103</v>
      </c>
      <c r="U1813" s="39" t="s">
        <v>104</v>
      </c>
      <c r="V1813" s="39" t="s">
        <v>99</v>
      </c>
      <c r="W1813" s="39">
        <v>0</v>
      </c>
      <c r="X1813" s="39">
        <v>820</v>
      </c>
      <c r="Y1813" s="39">
        <v>820</v>
      </c>
      <c r="Z1813" s="21">
        <v>1</v>
      </c>
      <c r="AA1813" s="22">
        <v>1</v>
      </c>
      <c r="AB1813" s="20">
        <v>2022</v>
      </c>
      <c r="AC1813" s="20">
        <v>2022</v>
      </c>
      <c r="AD1813" s="23" t="s">
        <v>103</v>
      </c>
      <c r="AE1813" s="23">
        <v>44926</v>
      </c>
      <c r="AF1813" s="2">
        <f t="shared" si="28"/>
        <v>58.028227541888661</v>
      </c>
    </row>
    <row r="1814" spans="1:32" x14ac:dyDescent="0.35">
      <c r="A1814" s="19" t="s">
        <v>2375</v>
      </c>
      <c r="B1814" s="20" t="s">
        <v>32</v>
      </c>
      <c r="C1814" s="20" t="s">
        <v>2227</v>
      </c>
      <c r="D1814" s="20" t="s">
        <v>2227</v>
      </c>
      <c r="E1814" s="20" t="s">
        <v>25</v>
      </c>
      <c r="F1814" s="20"/>
      <c r="G1814" s="20" t="s">
        <v>97</v>
      </c>
      <c r="H1814" s="20" t="s">
        <v>98</v>
      </c>
      <c r="I1814" s="20" t="s">
        <v>99</v>
      </c>
      <c r="J1814" s="39">
        <v>25</v>
      </c>
      <c r="K1814" s="39">
        <v>0</v>
      </c>
      <c r="L1814" s="39" t="s">
        <v>2228</v>
      </c>
      <c r="M1814" s="39" t="s">
        <v>101</v>
      </c>
      <c r="N1814" s="39" t="s">
        <v>103</v>
      </c>
      <c r="O1814" s="39">
        <v>394.9</v>
      </c>
      <c r="P1814" s="39">
        <v>58.607025719416448</v>
      </c>
      <c r="Q1814" s="39" t="s">
        <v>103</v>
      </c>
      <c r="R1814" s="39">
        <v>0</v>
      </c>
      <c r="S1814" s="39">
        <v>3300</v>
      </c>
      <c r="T1814" s="39" t="s">
        <v>103</v>
      </c>
      <c r="U1814" s="39" t="s">
        <v>104</v>
      </c>
      <c r="V1814" s="39" t="s">
        <v>99</v>
      </c>
      <c r="W1814" s="39">
        <v>0</v>
      </c>
      <c r="X1814" s="39">
        <v>3300</v>
      </c>
      <c r="Y1814" s="39">
        <v>3300</v>
      </c>
      <c r="Z1814" s="21">
        <v>1</v>
      </c>
      <c r="AA1814" s="22">
        <v>1</v>
      </c>
      <c r="AB1814" s="20">
        <v>2022</v>
      </c>
      <c r="AC1814" s="20" t="s">
        <v>103</v>
      </c>
      <c r="AD1814" s="23" t="s">
        <v>103</v>
      </c>
      <c r="AE1814" s="23">
        <v>45657</v>
      </c>
      <c r="AF1814" s="2">
        <f t="shared" si="28"/>
        <v>58.607025719416448</v>
      </c>
    </row>
    <row r="1815" spans="1:32" x14ac:dyDescent="0.35">
      <c r="A1815" s="19" t="s">
        <v>2376</v>
      </c>
      <c r="B1815" s="20" t="s">
        <v>32</v>
      </c>
      <c r="C1815" s="20" t="s">
        <v>2227</v>
      </c>
      <c r="D1815" s="20" t="s">
        <v>2227</v>
      </c>
      <c r="E1815" s="20" t="s">
        <v>25</v>
      </c>
      <c r="F1815" s="20"/>
      <c r="G1815" s="20" t="s">
        <v>97</v>
      </c>
      <c r="H1815" s="20" t="s">
        <v>98</v>
      </c>
      <c r="I1815" s="20" t="s">
        <v>99</v>
      </c>
      <c r="J1815" s="39">
        <v>25</v>
      </c>
      <c r="K1815" s="39">
        <v>0</v>
      </c>
      <c r="L1815" s="39" t="s">
        <v>2228</v>
      </c>
      <c r="M1815" s="39" t="s">
        <v>101</v>
      </c>
      <c r="N1815" s="39" t="s">
        <v>103</v>
      </c>
      <c r="O1815" s="39">
        <v>391</v>
      </c>
      <c r="P1815" s="39">
        <v>58.028227541888661</v>
      </c>
      <c r="Q1815" s="39" t="s">
        <v>103</v>
      </c>
      <c r="R1815" s="39">
        <v>0</v>
      </c>
      <c r="S1815" s="39">
        <v>2427.17</v>
      </c>
      <c r="T1815" s="39" t="s">
        <v>103</v>
      </c>
      <c r="U1815" s="39" t="s">
        <v>104</v>
      </c>
      <c r="V1815" s="39" t="s">
        <v>99</v>
      </c>
      <c r="W1815" s="39">
        <v>0</v>
      </c>
      <c r="X1815" s="39">
        <v>2427.17</v>
      </c>
      <c r="Y1815" s="39">
        <v>2427.17</v>
      </c>
      <c r="Z1815" s="21">
        <v>1</v>
      </c>
      <c r="AA1815" s="22">
        <v>1</v>
      </c>
      <c r="AB1815" s="20">
        <v>2022</v>
      </c>
      <c r="AC1815" s="20">
        <v>2022</v>
      </c>
      <c r="AD1815" s="23" t="s">
        <v>103</v>
      </c>
      <c r="AE1815" s="23" t="s">
        <v>103</v>
      </c>
      <c r="AF1815" s="2">
        <f t="shared" si="28"/>
        <v>58.028227541888661</v>
      </c>
    </row>
    <row r="1816" spans="1:32" x14ac:dyDescent="0.35">
      <c r="A1816" s="19" t="s">
        <v>2377</v>
      </c>
      <c r="B1816" s="20" t="s">
        <v>32</v>
      </c>
      <c r="C1816" s="20" t="s">
        <v>2227</v>
      </c>
      <c r="D1816" s="20" t="s">
        <v>2227</v>
      </c>
      <c r="E1816" s="20" t="s">
        <v>25</v>
      </c>
      <c r="F1816" s="20"/>
      <c r="G1816" s="20" t="s">
        <v>97</v>
      </c>
      <c r="H1816" s="20" t="s">
        <v>98</v>
      </c>
      <c r="I1816" s="20" t="s">
        <v>99</v>
      </c>
      <c r="J1816" s="39">
        <v>25</v>
      </c>
      <c r="K1816" s="39">
        <v>0</v>
      </c>
      <c r="L1816" s="39" t="s">
        <v>2228</v>
      </c>
      <c r="M1816" s="39" t="s">
        <v>101</v>
      </c>
      <c r="N1816" s="39" t="s">
        <v>103</v>
      </c>
      <c r="O1816" s="39">
        <v>394.9</v>
      </c>
      <c r="P1816" s="39">
        <v>58.607025719416448</v>
      </c>
      <c r="Q1816" s="39" t="s">
        <v>103</v>
      </c>
      <c r="R1816" s="39">
        <v>0</v>
      </c>
      <c r="S1816" s="39">
        <v>2200</v>
      </c>
      <c r="T1816" s="39" t="s">
        <v>103</v>
      </c>
      <c r="U1816" s="39" t="s">
        <v>104</v>
      </c>
      <c r="V1816" s="39" t="s">
        <v>99</v>
      </c>
      <c r="W1816" s="39">
        <v>0</v>
      </c>
      <c r="X1816" s="39">
        <v>2200</v>
      </c>
      <c r="Y1816" s="39">
        <v>2200</v>
      </c>
      <c r="Z1816" s="21">
        <v>1</v>
      </c>
      <c r="AA1816" s="22">
        <v>1</v>
      </c>
      <c r="AB1816" s="20">
        <v>2022</v>
      </c>
      <c r="AC1816" s="20" t="s">
        <v>103</v>
      </c>
      <c r="AD1816" s="23" t="s">
        <v>103</v>
      </c>
      <c r="AE1816" s="23">
        <v>46022</v>
      </c>
      <c r="AF1816" s="2">
        <f t="shared" si="28"/>
        <v>58.607025719416448</v>
      </c>
    </row>
    <row r="1817" spans="1:32" x14ac:dyDescent="0.35">
      <c r="A1817" s="19" t="s">
        <v>2378</v>
      </c>
      <c r="B1817" s="20" t="s">
        <v>32</v>
      </c>
      <c r="C1817" s="20" t="s">
        <v>2227</v>
      </c>
      <c r="D1817" s="20" t="s">
        <v>2227</v>
      </c>
      <c r="E1817" s="20" t="s">
        <v>26</v>
      </c>
      <c r="F1817" s="20"/>
      <c r="G1817" s="20" t="s">
        <v>97</v>
      </c>
      <c r="H1817" s="20" t="s">
        <v>98</v>
      </c>
      <c r="I1817" s="20" t="s">
        <v>99</v>
      </c>
      <c r="J1817" s="39">
        <v>20</v>
      </c>
      <c r="K1817" s="39">
        <v>0</v>
      </c>
      <c r="L1817" s="39" t="s">
        <v>2228</v>
      </c>
      <c r="M1817" s="39" t="s">
        <v>101</v>
      </c>
      <c r="N1817" s="39" t="s">
        <v>103</v>
      </c>
      <c r="O1817" s="39">
        <v>384.4</v>
      </c>
      <c r="P1817" s="39">
        <v>57.048722933764708</v>
      </c>
      <c r="Q1817" s="39" t="s">
        <v>103</v>
      </c>
      <c r="R1817" s="39">
        <v>0</v>
      </c>
      <c r="S1817" s="39">
        <v>2000</v>
      </c>
      <c r="T1817" s="39" t="s">
        <v>103</v>
      </c>
      <c r="U1817" s="39" t="s">
        <v>109</v>
      </c>
      <c r="V1817" s="39" t="s">
        <v>99</v>
      </c>
      <c r="W1817" s="39" t="s">
        <v>103</v>
      </c>
      <c r="X1817" s="39">
        <v>2000</v>
      </c>
      <c r="Y1817" s="39">
        <v>2000</v>
      </c>
      <c r="Z1817" s="21">
        <v>1</v>
      </c>
      <c r="AA1817" s="22">
        <v>1</v>
      </c>
      <c r="AB1817" s="20">
        <v>2022</v>
      </c>
      <c r="AC1817" s="20">
        <v>2022</v>
      </c>
      <c r="AD1817" s="23">
        <v>44732</v>
      </c>
      <c r="AE1817" s="23" t="s">
        <v>103</v>
      </c>
      <c r="AF1817" s="2">
        <f t="shared" si="28"/>
        <v>57.048722933764708</v>
      </c>
    </row>
    <row r="1818" spans="1:32" x14ac:dyDescent="0.35">
      <c r="A1818" s="19" t="s">
        <v>2379</v>
      </c>
      <c r="B1818" s="20" t="s">
        <v>32</v>
      </c>
      <c r="C1818" s="20" t="s">
        <v>2227</v>
      </c>
      <c r="D1818" s="20" t="s">
        <v>2227</v>
      </c>
      <c r="E1818" s="20" t="s">
        <v>26</v>
      </c>
      <c r="F1818" s="20"/>
      <c r="G1818" s="20" t="s">
        <v>97</v>
      </c>
      <c r="H1818" s="20" t="s">
        <v>98</v>
      </c>
      <c r="I1818" s="20" t="s">
        <v>99</v>
      </c>
      <c r="J1818" s="39">
        <v>20</v>
      </c>
      <c r="K1818" s="39">
        <v>0</v>
      </c>
      <c r="L1818" s="39" t="s">
        <v>2228</v>
      </c>
      <c r="M1818" s="39" t="s">
        <v>101</v>
      </c>
      <c r="N1818" s="39" t="s">
        <v>103</v>
      </c>
      <c r="O1818" s="39">
        <v>282.89999999999998</v>
      </c>
      <c r="P1818" s="39">
        <v>41.985129339131205</v>
      </c>
      <c r="Q1818" s="39" t="s">
        <v>103</v>
      </c>
      <c r="R1818" s="39">
        <v>0</v>
      </c>
      <c r="S1818" s="39">
        <v>285</v>
      </c>
      <c r="T1818" s="39" t="s">
        <v>103</v>
      </c>
      <c r="U1818" s="39" t="s">
        <v>109</v>
      </c>
      <c r="V1818" s="39" t="s">
        <v>99</v>
      </c>
      <c r="W1818" s="39">
        <v>0</v>
      </c>
      <c r="X1818" s="39">
        <v>285</v>
      </c>
      <c r="Y1818" s="39">
        <v>285</v>
      </c>
      <c r="Z1818" s="21">
        <v>1</v>
      </c>
      <c r="AA1818" s="22">
        <v>1</v>
      </c>
      <c r="AB1818" s="20">
        <v>2022</v>
      </c>
      <c r="AC1818" s="20">
        <v>2022</v>
      </c>
      <c r="AD1818" s="23">
        <v>44658</v>
      </c>
      <c r="AE1818" s="23">
        <v>44926</v>
      </c>
      <c r="AF1818" s="2">
        <f t="shared" si="28"/>
        <v>41.985129339131205</v>
      </c>
    </row>
    <row r="1819" spans="1:32" x14ac:dyDescent="0.35">
      <c r="A1819" s="19" t="s">
        <v>2380</v>
      </c>
      <c r="B1819" s="20" t="s">
        <v>32</v>
      </c>
      <c r="C1819" s="20" t="s">
        <v>2227</v>
      </c>
      <c r="D1819" s="20" t="s">
        <v>2227</v>
      </c>
      <c r="E1819" s="20" t="s">
        <v>26</v>
      </c>
      <c r="F1819" s="20"/>
      <c r="G1819" s="20" t="s">
        <v>112</v>
      </c>
      <c r="H1819" s="20" t="s">
        <v>98</v>
      </c>
      <c r="I1819" s="20" t="s">
        <v>99</v>
      </c>
      <c r="J1819" s="39">
        <v>20</v>
      </c>
      <c r="K1819" s="39">
        <v>0</v>
      </c>
      <c r="L1819" s="39" t="s">
        <v>2228</v>
      </c>
      <c r="M1819" s="39" t="s">
        <v>101</v>
      </c>
      <c r="N1819" s="39" t="s">
        <v>103</v>
      </c>
      <c r="O1819" s="39">
        <v>302</v>
      </c>
      <c r="P1819" s="39">
        <v>44.819756311126284</v>
      </c>
      <c r="Q1819" s="39" t="s">
        <v>103</v>
      </c>
      <c r="R1819" s="39">
        <v>0</v>
      </c>
      <c r="S1819" s="39">
        <v>300</v>
      </c>
      <c r="T1819" s="39" t="s">
        <v>103</v>
      </c>
      <c r="U1819" s="39" t="s">
        <v>268</v>
      </c>
      <c r="V1819" s="39" t="s">
        <v>99</v>
      </c>
      <c r="W1819" s="39">
        <v>0</v>
      </c>
      <c r="X1819" s="39">
        <v>300</v>
      </c>
      <c r="Y1819" s="39">
        <v>300</v>
      </c>
      <c r="Z1819" s="21">
        <v>1</v>
      </c>
      <c r="AA1819" s="22">
        <v>1</v>
      </c>
      <c r="AB1819" s="20">
        <v>2022</v>
      </c>
      <c r="AC1819" s="20" t="s">
        <v>103</v>
      </c>
      <c r="AD1819" s="23">
        <v>44657</v>
      </c>
      <c r="AE1819" s="23">
        <v>45291</v>
      </c>
      <c r="AF1819" s="2">
        <f t="shared" si="28"/>
        <v>44.819756311126284</v>
      </c>
    </row>
    <row r="1820" spans="1:32" x14ac:dyDescent="0.35">
      <c r="A1820" s="19" t="s">
        <v>2381</v>
      </c>
      <c r="B1820" s="20" t="s">
        <v>32</v>
      </c>
      <c r="C1820" s="20" t="s">
        <v>2227</v>
      </c>
      <c r="D1820" s="20" t="s">
        <v>2227</v>
      </c>
      <c r="E1820" s="20" t="s">
        <v>26</v>
      </c>
      <c r="F1820" s="20"/>
      <c r="G1820" s="20" t="s">
        <v>112</v>
      </c>
      <c r="H1820" s="20" t="s">
        <v>98</v>
      </c>
      <c r="I1820" s="20" t="s">
        <v>273</v>
      </c>
      <c r="J1820" s="39">
        <v>20</v>
      </c>
      <c r="K1820" s="39">
        <v>0</v>
      </c>
      <c r="L1820" s="39" t="s">
        <v>2228</v>
      </c>
      <c r="M1820" s="39" t="s">
        <v>101</v>
      </c>
      <c r="N1820" s="39" t="s">
        <v>2382</v>
      </c>
      <c r="O1820" s="39">
        <v>307.8</v>
      </c>
      <c r="P1820" s="39">
        <v>45.68053308796248</v>
      </c>
      <c r="Q1820" s="39" t="s">
        <v>103</v>
      </c>
      <c r="R1820" s="39" t="s">
        <v>103</v>
      </c>
      <c r="S1820" s="39">
        <v>100</v>
      </c>
      <c r="T1820" s="39" t="s">
        <v>103</v>
      </c>
      <c r="U1820" s="39" t="s">
        <v>109</v>
      </c>
      <c r="V1820" s="39" t="s">
        <v>99</v>
      </c>
      <c r="W1820" s="39" t="s">
        <v>103</v>
      </c>
      <c r="X1820" s="39">
        <v>100</v>
      </c>
      <c r="Y1820" s="39">
        <v>100</v>
      </c>
      <c r="Z1820" s="21">
        <v>1</v>
      </c>
      <c r="AA1820" s="22">
        <v>1</v>
      </c>
      <c r="AB1820" s="20">
        <v>2022</v>
      </c>
      <c r="AC1820" s="20">
        <v>2022</v>
      </c>
      <c r="AD1820" s="23">
        <v>44747</v>
      </c>
      <c r="AE1820" s="23">
        <v>44895</v>
      </c>
      <c r="AF1820" s="2">
        <f t="shared" si="28"/>
        <v>45.68053308796248</v>
      </c>
    </row>
    <row r="1821" spans="1:32" x14ac:dyDescent="0.35">
      <c r="A1821" s="19" t="s">
        <v>2383</v>
      </c>
      <c r="B1821" s="20" t="s">
        <v>32</v>
      </c>
      <c r="C1821" s="20" t="s">
        <v>2227</v>
      </c>
      <c r="D1821" s="20" t="s">
        <v>2227</v>
      </c>
      <c r="E1821" s="20" t="s">
        <v>26</v>
      </c>
      <c r="F1821" s="20"/>
      <c r="G1821" s="20" t="s">
        <v>112</v>
      </c>
      <c r="H1821" s="20" t="s">
        <v>98</v>
      </c>
      <c r="I1821" s="20" t="s">
        <v>273</v>
      </c>
      <c r="J1821" s="39">
        <v>20</v>
      </c>
      <c r="K1821" s="39">
        <v>0</v>
      </c>
      <c r="L1821" s="39" t="s">
        <v>2228</v>
      </c>
      <c r="M1821" s="39" t="s">
        <v>101</v>
      </c>
      <c r="N1821" s="39" t="s">
        <v>103</v>
      </c>
      <c r="O1821" s="39">
        <v>307.8</v>
      </c>
      <c r="P1821" s="39">
        <v>45.68053308796248</v>
      </c>
      <c r="Q1821" s="39" t="s">
        <v>103</v>
      </c>
      <c r="R1821" s="39" t="s">
        <v>103</v>
      </c>
      <c r="S1821" s="39">
        <v>1600</v>
      </c>
      <c r="T1821" s="39" t="s">
        <v>103</v>
      </c>
      <c r="U1821" s="39" t="s">
        <v>109</v>
      </c>
      <c r="V1821" s="39" t="s">
        <v>99</v>
      </c>
      <c r="W1821" s="39" t="s">
        <v>103</v>
      </c>
      <c r="X1821" s="39">
        <v>1500</v>
      </c>
      <c r="Y1821" s="39">
        <v>1500</v>
      </c>
      <c r="Z1821" s="21">
        <v>1</v>
      </c>
      <c r="AA1821" s="22">
        <v>0.9375</v>
      </c>
      <c r="AB1821" s="20">
        <v>2022</v>
      </c>
      <c r="AC1821" s="20">
        <v>2022</v>
      </c>
      <c r="AD1821" s="23">
        <v>44813</v>
      </c>
      <c r="AE1821" s="23">
        <v>45290</v>
      </c>
      <c r="AF1821" s="2">
        <f t="shared" si="28"/>
        <v>45.68053308796248</v>
      </c>
    </row>
    <row r="1822" spans="1:32" x14ac:dyDescent="0.35">
      <c r="A1822" s="19" t="s">
        <v>2384</v>
      </c>
      <c r="B1822" s="20" t="s">
        <v>32</v>
      </c>
      <c r="C1822" s="20" t="s">
        <v>2227</v>
      </c>
      <c r="D1822" s="20" t="s">
        <v>2227</v>
      </c>
      <c r="E1822" s="20" t="s">
        <v>26</v>
      </c>
      <c r="F1822" s="20"/>
      <c r="G1822" s="20" t="s">
        <v>97</v>
      </c>
      <c r="H1822" s="20" t="s">
        <v>98</v>
      </c>
      <c r="I1822" s="20" t="s">
        <v>273</v>
      </c>
      <c r="J1822" s="39">
        <v>20</v>
      </c>
      <c r="K1822" s="39">
        <v>0</v>
      </c>
      <c r="L1822" s="39" t="s">
        <v>2228</v>
      </c>
      <c r="M1822" s="39" t="s">
        <v>101</v>
      </c>
      <c r="N1822" s="39" t="s">
        <v>103</v>
      </c>
      <c r="O1822" s="39">
        <v>420.7</v>
      </c>
      <c r="P1822" s="39">
        <v>62.435998278446441</v>
      </c>
      <c r="Q1822" s="39" t="s">
        <v>103</v>
      </c>
      <c r="R1822" s="39" t="s">
        <v>103</v>
      </c>
      <c r="S1822" s="39" t="s">
        <v>103</v>
      </c>
      <c r="T1822" s="39" t="s">
        <v>103</v>
      </c>
      <c r="U1822" s="39" t="s">
        <v>109</v>
      </c>
      <c r="V1822" s="39" t="s">
        <v>99</v>
      </c>
      <c r="W1822" s="39" t="s">
        <v>103</v>
      </c>
      <c r="X1822" s="39">
        <v>4890</v>
      </c>
      <c r="Y1822" s="39">
        <v>4890</v>
      </c>
      <c r="Z1822" s="21">
        <v>1</v>
      </c>
      <c r="AA1822" s="22" t="s">
        <v>106</v>
      </c>
      <c r="AB1822" s="20">
        <v>2022</v>
      </c>
      <c r="AC1822" s="20">
        <v>2021</v>
      </c>
      <c r="AD1822" s="23">
        <v>44561</v>
      </c>
      <c r="AE1822" s="23" t="s">
        <v>103</v>
      </c>
      <c r="AF1822" s="2">
        <f t="shared" si="28"/>
        <v>62.435998278446441</v>
      </c>
    </row>
    <row r="1823" spans="1:32" x14ac:dyDescent="0.35">
      <c r="A1823" s="19" t="s">
        <v>2385</v>
      </c>
      <c r="B1823" s="20" t="s">
        <v>32</v>
      </c>
      <c r="C1823" s="20" t="s">
        <v>2227</v>
      </c>
      <c r="D1823" s="20" t="s">
        <v>2227</v>
      </c>
      <c r="E1823" s="20" t="s">
        <v>26</v>
      </c>
      <c r="F1823" s="20"/>
      <c r="G1823" s="20" t="s">
        <v>97</v>
      </c>
      <c r="H1823" s="20" t="s">
        <v>98</v>
      </c>
      <c r="I1823" s="20" t="s">
        <v>273</v>
      </c>
      <c r="J1823" s="39">
        <v>20</v>
      </c>
      <c r="K1823" s="39">
        <v>0</v>
      </c>
      <c r="L1823" s="39" t="s">
        <v>2228</v>
      </c>
      <c r="M1823" s="39" t="s">
        <v>101</v>
      </c>
      <c r="N1823" s="39" t="s">
        <v>103</v>
      </c>
      <c r="O1823" s="39">
        <v>198.5</v>
      </c>
      <c r="P1823" s="39">
        <v>29.4593431382734</v>
      </c>
      <c r="Q1823" s="39" t="s">
        <v>103</v>
      </c>
      <c r="R1823" s="39">
        <v>0</v>
      </c>
      <c r="S1823" s="39">
        <v>1000</v>
      </c>
      <c r="T1823" s="39" t="s">
        <v>103</v>
      </c>
      <c r="U1823" s="39" t="s">
        <v>268</v>
      </c>
      <c r="V1823" s="39" t="s">
        <v>99</v>
      </c>
      <c r="W1823" s="39">
        <v>0</v>
      </c>
      <c r="X1823" s="39">
        <v>1000</v>
      </c>
      <c r="Y1823" s="39">
        <v>1000</v>
      </c>
      <c r="Z1823" s="21">
        <v>1</v>
      </c>
      <c r="AA1823" s="22">
        <v>1</v>
      </c>
      <c r="AB1823" s="20">
        <v>2022</v>
      </c>
      <c r="AC1823" s="20">
        <v>2022</v>
      </c>
      <c r="AD1823" s="23">
        <v>44755</v>
      </c>
      <c r="AE1823" s="23" t="s">
        <v>103</v>
      </c>
      <c r="AF1823" s="2">
        <f t="shared" si="28"/>
        <v>29.4593431382734</v>
      </c>
    </row>
    <row r="1824" spans="1:32" x14ac:dyDescent="0.35">
      <c r="A1824" s="19" t="s">
        <v>2386</v>
      </c>
      <c r="B1824" s="20" t="s">
        <v>32</v>
      </c>
      <c r="C1824" s="20" t="s">
        <v>2227</v>
      </c>
      <c r="D1824" s="20" t="s">
        <v>2227</v>
      </c>
      <c r="E1824" s="20" t="s">
        <v>26</v>
      </c>
      <c r="F1824" s="20"/>
      <c r="G1824" s="20" t="s">
        <v>112</v>
      </c>
      <c r="H1824" s="20" t="s">
        <v>98</v>
      </c>
      <c r="I1824" s="20" t="s">
        <v>273</v>
      </c>
      <c r="J1824" s="39">
        <v>20</v>
      </c>
      <c r="K1824" s="39">
        <v>0</v>
      </c>
      <c r="L1824" s="39" t="s">
        <v>2228</v>
      </c>
      <c r="M1824" s="39" t="s">
        <v>101</v>
      </c>
      <c r="N1824" s="39" t="s">
        <v>103</v>
      </c>
      <c r="O1824" s="39">
        <v>420.7</v>
      </c>
      <c r="P1824" s="39">
        <v>62.435998278446441</v>
      </c>
      <c r="Q1824" s="39" t="s">
        <v>103</v>
      </c>
      <c r="R1824" s="39">
        <v>0</v>
      </c>
      <c r="S1824" s="39">
        <v>2700</v>
      </c>
      <c r="T1824" s="39" t="s">
        <v>103</v>
      </c>
      <c r="U1824" s="39" t="s">
        <v>268</v>
      </c>
      <c r="V1824" s="39" t="s">
        <v>99</v>
      </c>
      <c r="W1824" s="39">
        <v>0</v>
      </c>
      <c r="X1824" s="39">
        <v>2700</v>
      </c>
      <c r="Y1824" s="39">
        <v>2700</v>
      </c>
      <c r="Z1824" s="21">
        <v>1</v>
      </c>
      <c r="AA1824" s="22">
        <v>1</v>
      </c>
      <c r="AB1824" s="20">
        <v>2022</v>
      </c>
      <c r="AC1824" s="20">
        <v>2022</v>
      </c>
      <c r="AD1824" s="23" t="s">
        <v>103</v>
      </c>
      <c r="AE1824" s="23">
        <v>46022</v>
      </c>
      <c r="AF1824" s="2">
        <f t="shared" si="28"/>
        <v>62.435998278446441</v>
      </c>
    </row>
    <row r="1825" spans="1:32" x14ac:dyDescent="0.35">
      <c r="A1825" s="19" t="s">
        <v>2387</v>
      </c>
      <c r="B1825" s="20" t="s">
        <v>32</v>
      </c>
      <c r="C1825" s="20" t="s">
        <v>2227</v>
      </c>
      <c r="D1825" s="20" t="s">
        <v>2227</v>
      </c>
      <c r="E1825" s="20" t="s">
        <v>26</v>
      </c>
      <c r="F1825" s="20"/>
      <c r="G1825" s="20" t="s">
        <v>112</v>
      </c>
      <c r="H1825" s="20" t="s">
        <v>98</v>
      </c>
      <c r="I1825" s="20" t="s">
        <v>273</v>
      </c>
      <c r="J1825" s="39">
        <v>20</v>
      </c>
      <c r="K1825" s="39">
        <v>0</v>
      </c>
      <c r="L1825" s="39" t="s">
        <v>2228</v>
      </c>
      <c r="M1825" s="39" t="s">
        <v>101</v>
      </c>
      <c r="N1825" s="39" t="s">
        <v>103</v>
      </c>
      <c r="O1825" s="39">
        <v>374.9</v>
      </c>
      <c r="P1825" s="39">
        <v>55.638829937222653</v>
      </c>
      <c r="Q1825" s="39" t="s">
        <v>103</v>
      </c>
      <c r="R1825" s="39">
        <v>0</v>
      </c>
      <c r="S1825" s="39">
        <v>250</v>
      </c>
      <c r="T1825" s="39" t="s">
        <v>103</v>
      </c>
      <c r="U1825" s="39" t="s">
        <v>268</v>
      </c>
      <c r="V1825" s="39" t="s">
        <v>99</v>
      </c>
      <c r="W1825" s="39">
        <v>0</v>
      </c>
      <c r="X1825" s="39">
        <v>250</v>
      </c>
      <c r="Y1825" s="39">
        <v>250</v>
      </c>
      <c r="Z1825" s="21">
        <v>1</v>
      </c>
      <c r="AA1825" s="22">
        <v>1</v>
      </c>
      <c r="AB1825" s="20">
        <v>2022</v>
      </c>
      <c r="AC1825" s="20">
        <v>2022</v>
      </c>
      <c r="AD1825" s="23">
        <v>44747</v>
      </c>
      <c r="AE1825" s="23" t="s">
        <v>103</v>
      </c>
      <c r="AF1825" s="2">
        <f t="shared" si="28"/>
        <v>55.638829937222653</v>
      </c>
    </row>
    <row r="1826" spans="1:32" x14ac:dyDescent="0.35">
      <c r="A1826" s="19" t="s">
        <v>2388</v>
      </c>
      <c r="B1826" s="20" t="s">
        <v>32</v>
      </c>
      <c r="C1826" s="20" t="s">
        <v>2227</v>
      </c>
      <c r="D1826" s="20" t="s">
        <v>2227</v>
      </c>
      <c r="E1826" s="20" t="s">
        <v>26</v>
      </c>
      <c r="F1826" s="20"/>
      <c r="G1826" s="20" t="s">
        <v>97</v>
      </c>
      <c r="H1826" s="20" t="s">
        <v>98</v>
      </c>
      <c r="I1826" s="20" t="s">
        <v>273</v>
      </c>
      <c r="J1826" s="39">
        <v>20</v>
      </c>
      <c r="K1826" s="39">
        <v>0</v>
      </c>
      <c r="L1826" s="39" t="s">
        <v>2228</v>
      </c>
      <c r="M1826" s="39" t="s">
        <v>101</v>
      </c>
      <c r="N1826" s="39" t="s">
        <v>103</v>
      </c>
      <c r="O1826" s="39">
        <v>262</v>
      </c>
      <c r="P1826" s="39">
        <v>38.883364746738692</v>
      </c>
      <c r="Q1826" s="39" t="s">
        <v>103</v>
      </c>
      <c r="R1826" s="39">
        <v>0</v>
      </c>
      <c r="S1826" s="39">
        <v>250</v>
      </c>
      <c r="T1826" s="39" t="s">
        <v>103</v>
      </c>
      <c r="U1826" s="39" t="s">
        <v>109</v>
      </c>
      <c r="V1826" s="39" t="s">
        <v>99</v>
      </c>
      <c r="W1826" s="39" t="s">
        <v>103</v>
      </c>
      <c r="X1826" s="39">
        <v>250</v>
      </c>
      <c r="Y1826" s="39">
        <v>250</v>
      </c>
      <c r="Z1826" s="21">
        <v>1</v>
      </c>
      <c r="AA1826" s="22">
        <v>1</v>
      </c>
      <c r="AB1826" s="20">
        <v>2022</v>
      </c>
      <c r="AC1826" s="20">
        <v>2022</v>
      </c>
      <c r="AD1826" s="23" t="s">
        <v>103</v>
      </c>
      <c r="AE1826" s="23">
        <v>44926</v>
      </c>
      <c r="AF1826" s="2">
        <f t="shared" si="28"/>
        <v>38.883364746738692</v>
      </c>
    </row>
    <row r="1827" spans="1:32" x14ac:dyDescent="0.35">
      <c r="A1827" s="19" t="s">
        <v>2389</v>
      </c>
      <c r="B1827" s="20" t="s">
        <v>32</v>
      </c>
      <c r="C1827" s="20" t="s">
        <v>2227</v>
      </c>
      <c r="D1827" s="20" t="s">
        <v>2227</v>
      </c>
      <c r="E1827" s="20" t="s">
        <v>26</v>
      </c>
      <c r="F1827" s="20"/>
      <c r="G1827" s="20" t="s">
        <v>97</v>
      </c>
      <c r="H1827" s="20" t="s">
        <v>98</v>
      </c>
      <c r="I1827" s="20" t="s">
        <v>99</v>
      </c>
      <c r="J1827" s="39">
        <v>20</v>
      </c>
      <c r="K1827" s="39">
        <v>0</v>
      </c>
      <c r="L1827" s="39" t="s">
        <v>2228</v>
      </c>
      <c r="M1827" s="39" t="s">
        <v>101</v>
      </c>
      <c r="N1827" s="39" t="s">
        <v>103</v>
      </c>
      <c r="O1827" s="39">
        <v>262</v>
      </c>
      <c r="P1827" s="39">
        <v>38.883364746738692</v>
      </c>
      <c r="Q1827" s="39" t="s">
        <v>103</v>
      </c>
      <c r="R1827" s="39">
        <v>0</v>
      </c>
      <c r="S1827" s="39">
        <v>300</v>
      </c>
      <c r="T1827" s="39" t="s">
        <v>103</v>
      </c>
      <c r="U1827" s="39" t="s">
        <v>109</v>
      </c>
      <c r="V1827" s="39" t="s">
        <v>99</v>
      </c>
      <c r="W1827" s="39">
        <v>0</v>
      </c>
      <c r="X1827" s="39">
        <v>300</v>
      </c>
      <c r="Y1827" s="39">
        <v>300</v>
      </c>
      <c r="Z1827" s="21">
        <v>1</v>
      </c>
      <c r="AA1827" s="22">
        <v>1</v>
      </c>
      <c r="AB1827" s="20">
        <v>2022</v>
      </c>
      <c r="AC1827" s="20">
        <v>2022</v>
      </c>
      <c r="AD1827" s="23">
        <v>44659</v>
      </c>
      <c r="AE1827" s="23">
        <v>44926</v>
      </c>
      <c r="AF1827" s="2">
        <f t="shared" si="28"/>
        <v>38.883364746738692</v>
      </c>
    </row>
    <row r="1828" spans="1:32" x14ac:dyDescent="0.35">
      <c r="A1828" s="19" t="s">
        <v>2390</v>
      </c>
      <c r="B1828" s="20" t="s">
        <v>32</v>
      </c>
      <c r="C1828" s="20" t="s">
        <v>2227</v>
      </c>
      <c r="D1828" s="20" t="s">
        <v>2227</v>
      </c>
      <c r="E1828" s="20" t="s">
        <v>26</v>
      </c>
      <c r="F1828" s="20"/>
      <c r="G1828" s="20" t="s">
        <v>97</v>
      </c>
      <c r="H1828" s="20" t="s">
        <v>98</v>
      </c>
      <c r="I1828" s="20" t="s">
        <v>273</v>
      </c>
      <c r="J1828" s="39">
        <v>20</v>
      </c>
      <c r="K1828" s="39">
        <v>0</v>
      </c>
      <c r="L1828" s="39" t="s">
        <v>2228</v>
      </c>
      <c r="M1828" s="39" t="s">
        <v>101</v>
      </c>
      <c r="N1828" s="39" t="s">
        <v>103</v>
      </c>
      <c r="O1828" s="39">
        <v>262</v>
      </c>
      <c r="P1828" s="39">
        <v>38.883364746738692</v>
      </c>
      <c r="Q1828" s="39" t="s">
        <v>103</v>
      </c>
      <c r="R1828" s="39">
        <v>0</v>
      </c>
      <c r="S1828" s="39">
        <v>300</v>
      </c>
      <c r="T1828" s="39" t="s">
        <v>103</v>
      </c>
      <c r="U1828" s="39" t="s">
        <v>109</v>
      </c>
      <c r="V1828" s="39" t="s">
        <v>99</v>
      </c>
      <c r="W1828" s="39" t="s">
        <v>103</v>
      </c>
      <c r="X1828" s="39">
        <v>300</v>
      </c>
      <c r="Y1828" s="39">
        <v>300</v>
      </c>
      <c r="Z1828" s="21">
        <v>1</v>
      </c>
      <c r="AA1828" s="22">
        <v>1</v>
      </c>
      <c r="AB1828" s="20">
        <v>2022</v>
      </c>
      <c r="AC1828" s="20">
        <v>2022</v>
      </c>
      <c r="AD1828" s="23" t="s">
        <v>103</v>
      </c>
      <c r="AE1828" s="23">
        <v>44926</v>
      </c>
      <c r="AF1828" s="2">
        <f t="shared" si="28"/>
        <v>38.883364746738692</v>
      </c>
    </row>
    <row r="1829" spans="1:32" x14ac:dyDescent="0.35">
      <c r="A1829" s="19" t="s">
        <v>2391</v>
      </c>
      <c r="B1829" s="20" t="s">
        <v>32</v>
      </c>
      <c r="C1829" s="20" t="s">
        <v>2227</v>
      </c>
      <c r="D1829" s="20" t="s">
        <v>2227</v>
      </c>
      <c r="E1829" s="20" t="s">
        <v>26</v>
      </c>
      <c r="F1829" s="20"/>
      <c r="G1829" s="20" t="s">
        <v>112</v>
      </c>
      <c r="H1829" s="20" t="s">
        <v>98</v>
      </c>
      <c r="I1829" s="20" t="s">
        <v>273</v>
      </c>
      <c r="J1829" s="39">
        <v>25</v>
      </c>
      <c r="K1829" s="39">
        <v>0</v>
      </c>
      <c r="L1829" s="39" t="s">
        <v>2228</v>
      </c>
      <c r="M1829" s="39" t="s">
        <v>101</v>
      </c>
      <c r="N1829" s="39" t="s">
        <v>2351</v>
      </c>
      <c r="O1829" s="39">
        <v>393.2</v>
      </c>
      <c r="P1829" s="39">
        <v>55.487348828020266</v>
      </c>
      <c r="Q1829" s="39" t="s">
        <v>103</v>
      </c>
      <c r="R1829" s="39">
        <v>2000</v>
      </c>
      <c r="S1829" s="39">
        <v>2000</v>
      </c>
      <c r="T1829" s="39">
        <v>2000</v>
      </c>
      <c r="U1829" s="39" t="s">
        <v>268</v>
      </c>
      <c r="V1829" s="39" t="s">
        <v>644</v>
      </c>
      <c r="W1829" s="39">
        <v>2000</v>
      </c>
      <c r="X1829" s="39">
        <v>2000</v>
      </c>
      <c r="Y1829" s="39">
        <v>2000</v>
      </c>
      <c r="Z1829" s="21">
        <v>1</v>
      </c>
      <c r="AA1829" s="22">
        <v>1</v>
      </c>
      <c r="AB1829" s="20">
        <v>2023</v>
      </c>
      <c r="AC1829" s="20">
        <v>2023</v>
      </c>
      <c r="AD1829" s="23">
        <v>45090</v>
      </c>
      <c r="AE1829" s="23" t="s">
        <v>103</v>
      </c>
      <c r="AF1829" s="2">
        <f t="shared" si="28"/>
        <v>55.487348828020266</v>
      </c>
    </row>
    <row r="1830" spans="1:32" x14ac:dyDescent="0.35">
      <c r="A1830" s="19" t="s">
        <v>2392</v>
      </c>
      <c r="B1830" s="20" t="s">
        <v>32</v>
      </c>
      <c r="C1830" s="20" t="s">
        <v>2227</v>
      </c>
      <c r="D1830" s="20" t="s">
        <v>2227</v>
      </c>
      <c r="E1830" s="20" t="s">
        <v>25</v>
      </c>
      <c r="F1830" s="20"/>
      <c r="G1830" s="20" t="s">
        <v>97</v>
      </c>
      <c r="H1830" s="20" t="s">
        <v>98</v>
      </c>
      <c r="I1830" s="20" t="s">
        <v>99</v>
      </c>
      <c r="J1830" s="39">
        <v>25</v>
      </c>
      <c r="K1830" s="39">
        <v>0</v>
      </c>
      <c r="L1830" s="39" t="s">
        <v>2228</v>
      </c>
      <c r="M1830" s="39" t="s">
        <v>101</v>
      </c>
      <c r="N1830" s="39" t="s">
        <v>103</v>
      </c>
      <c r="O1830" s="39">
        <v>393.2</v>
      </c>
      <c r="P1830" s="39">
        <v>55.487348828020266</v>
      </c>
      <c r="Q1830" s="39" t="s">
        <v>103</v>
      </c>
      <c r="R1830" s="39">
        <v>0</v>
      </c>
      <c r="S1830" s="39">
        <v>5330</v>
      </c>
      <c r="T1830" s="39" t="s">
        <v>103</v>
      </c>
      <c r="U1830" s="39" t="s">
        <v>104</v>
      </c>
      <c r="V1830" s="39" t="s">
        <v>171</v>
      </c>
      <c r="W1830" s="39">
        <v>0</v>
      </c>
      <c r="X1830" s="39">
        <v>5330</v>
      </c>
      <c r="Y1830" s="39">
        <v>5330</v>
      </c>
      <c r="Z1830" s="21">
        <v>1</v>
      </c>
      <c r="AA1830" s="22">
        <v>1</v>
      </c>
      <c r="AB1830" s="20">
        <v>2023</v>
      </c>
      <c r="AC1830" s="20">
        <v>2023</v>
      </c>
      <c r="AD1830" s="23" t="s">
        <v>103</v>
      </c>
      <c r="AE1830" s="23">
        <v>46022</v>
      </c>
      <c r="AF1830" s="2">
        <f t="shared" si="28"/>
        <v>55.487348828020266</v>
      </c>
    </row>
    <row r="1831" spans="1:32" x14ac:dyDescent="0.35">
      <c r="A1831" s="19" t="s">
        <v>2393</v>
      </c>
      <c r="B1831" s="20" t="s">
        <v>32</v>
      </c>
      <c r="C1831" s="20" t="s">
        <v>2227</v>
      </c>
      <c r="D1831" s="20" t="s">
        <v>2227</v>
      </c>
      <c r="E1831" s="20" t="s">
        <v>25</v>
      </c>
      <c r="F1831" s="20"/>
      <c r="G1831" s="20" t="s">
        <v>97</v>
      </c>
      <c r="H1831" s="20" t="s">
        <v>98</v>
      </c>
      <c r="I1831" s="20" t="s">
        <v>99</v>
      </c>
      <c r="J1831" s="39">
        <v>25</v>
      </c>
      <c r="K1831" s="39">
        <v>0</v>
      </c>
      <c r="L1831" s="39" t="s">
        <v>2228</v>
      </c>
      <c r="M1831" s="39" t="s">
        <v>101</v>
      </c>
      <c r="N1831" s="39" t="s">
        <v>103</v>
      </c>
      <c r="O1831" s="39">
        <v>307.8</v>
      </c>
      <c r="P1831" s="39">
        <v>43.435925659370902</v>
      </c>
      <c r="Q1831" s="39" t="s">
        <v>103</v>
      </c>
      <c r="R1831" s="39">
        <v>0</v>
      </c>
      <c r="S1831" s="39">
        <v>300</v>
      </c>
      <c r="T1831" s="39" t="s">
        <v>103</v>
      </c>
      <c r="U1831" s="39" t="s">
        <v>104</v>
      </c>
      <c r="V1831" s="39" t="s">
        <v>171</v>
      </c>
      <c r="W1831" s="39">
        <v>0</v>
      </c>
      <c r="X1831" s="39">
        <v>300</v>
      </c>
      <c r="Y1831" s="39">
        <v>300</v>
      </c>
      <c r="Z1831" s="21">
        <v>1</v>
      </c>
      <c r="AA1831" s="22">
        <v>1</v>
      </c>
      <c r="AB1831" s="20">
        <v>2023</v>
      </c>
      <c r="AC1831" s="20">
        <v>2023</v>
      </c>
      <c r="AD1831" s="23" t="s">
        <v>103</v>
      </c>
      <c r="AE1831" s="23">
        <v>45657</v>
      </c>
      <c r="AF1831" s="2">
        <f t="shared" si="28"/>
        <v>43.435925659370902</v>
      </c>
    </row>
    <row r="1832" spans="1:32" x14ac:dyDescent="0.35">
      <c r="A1832" s="19" t="s">
        <v>2394</v>
      </c>
      <c r="B1832" s="20" t="s">
        <v>32</v>
      </c>
      <c r="C1832" s="20" t="s">
        <v>2227</v>
      </c>
      <c r="D1832" s="20" t="s">
        <v>2227</v>
      </c>
      <c r="E1832" s="20" t="s">
        <v>26</v>
      </c>
      <c r="F1832" s="20"/>
      <c r="G1832" s="20" t="s">
        <v>112</v>
      </c>
      <c r="H1832" s="20" t="s">
        <v>98</v>
      </c>
      <c r="I1832" s="20" t="s">
        <v>273</v>
      </c>
      <c r="J1832" s="39">
        <v>25</v>
      </c>
      <c r="K1832" s="39">
        <v>0</v>
      </c>
      <c r="L1832" s="39" t="s">
        <v>2228</v>
      </c>
      <c r="M1832" s="39" t="s">
        <v>101</v>
      </c>
      <c r="N1832" s="39" t="s">
        <v>2351</v>
      </c>
      <c r="O1832" s="39">
        <v>453</v>
      </c>
      <c r="P1832" s="39">
        <v>63.92616739342111</v>
      </c>
      <c r="Q1832" s="39" t="s">
        <v>103</v>
      </c>
      <c r="R1832" s="39">
        <v>7000</v>
      </c>
      <c r="S1832" s="39">
        <v>7000</v>
      </c>
      <c r="T1832" s="39">
        <v>7000</v>
      </c>
      <c r="U1832" s="39" t="s">
        <v>268</v>
      </c>
      <c r="V1832" s="39" t="s">
        <v>644</v>
      </c>
      <c r="W1832" s="39">
        <v>7000</v>
      </c>
      <c r="X1832" s="39">
        <v>7000</v>
      </c>
      <c r="Y1832" s="39">
        <v>7000</v>
      </c>
      <c r="Z1832" s="21">
        <v>1</v>
      </c>
      <c r="AA1832" s="22">
        <v>1</v>
      </c>
      <c r="AB1832" s="20">
        <v>2023</v>
      </c>
      <c r="AC1832" s="20">
        <v>2023</v>
      </c>
      <c r="AD1832" s="23">
        <v>45078</v>
      </c>
      <c r="AE1832" s="23" t="s">
        <v>103</v>
      </c>
      <c r="AF1832" s="2">
        <f t="shared" si="28"/>
        <v>63.92616739342111</v>
      </c>
    </row>
    <row r="1833" spans="1:32" x14ac:dyDescent="0.35">
      <c r="A1833" s="19" t="s">
        <v>2395</v>
      </c>
      <c r="B1833" s="20" t="s">
        <v>32</v>
      </c>
      <c r="C1833" s="20" t="s">
        <v>2227</v>
      </c>
      <c r="D1833" s="20" t="s">
        <v>2227</v>
      </c>
      <c r="E1833" s="20" t="s">
        <v>26</v>
      </c>
      <c r="F1833" s="20"/>
      <c r="G1833" s="20" t="s">
        <v>112</v>
      </c>
      <c r="H1833" s="20" t="s">
        <v>98</v>
      </c>
      <c r="I1833" s="20" t="s">
        <v>273</v>
      </c>
      <c r="J1833" s="39">
        <v>25</v>
      </c>
      <c r="K1833" s="39">
        <v>0</v>
      </c>
      <c r="L1833" s="39" t="s">
        <v>2228</v>
      </c>
      <c r="M1833" s="39" t="s">
        <v>101</v>
      </c>
      <c r="N1833" s="39" t="s">
        <v>2351</v>
      </c>
      <c r="O1833" s="39">
        <v>453</v>
      </c>
      <c r="P1833" s="39">
        <v>63.92616739342111</v>
      </c>
      <c r="Q1833" s="39" t="s">
        <v>103</v>
      </c>
      <c r="R1833" s="39">
        <v>8000</v>
      </c>
      <c r="S1833" s="39">
        <v>16000</v>
      </c>
      <c r="T1833" s="39">
        <v>8000</v>
      </c>
      <c r="U1833" s="39" t="s">
        <v>268</v>
      </c>
      <c r="V1833" s="39" t="s">
        <v>644</v>
      </c>
      <c r="W1833" s="39">
        <v>16000</v>
      </c>
      <c r="X1833" s="39">
        <v>8000</v>
      </c>
      <c r="Y1833" s="39">
        <v>16000</v>
      </c>
      <c r="Z1833" s="21">
        <v>2</v>
      </c>
      <c r="AA1833" s="22">
        <v>0.5</v>
      </c>
      <c r="AB1833" s="20">
        <v>2023</v>
      </c>
      <c r="AC1833" s="20">
        <v>2023</v>
      </c>
      <c r="AD1833" s="23">
        <v>45078</v>
      </c>
      <c r="AE1833" s="23" t="s">
        <v>103</v>
      </c>
      <c r="AF1833" s="2">
        <f t="shared" si="28"/>
        <v>63.92616739342111</v>
      </c>
    </row>
    <row r="1834" spans="1:32" x14ac:dyDescent="0.35">
      <c r="A1834" s="19" t="s">
        <v>2396</v>
      </c>
      <c r="B1834" s="20" t="s">
        <v>32</v>
      </c>
      <c r="C1834" s="20" t="s">
        <v>2227</v>
      </c>
      <c r="D1834" s="20" t="s">
        <v>2227</v>
      </c>
      <c r="E1834" s="20" t="s">
        <v>26</v>
      </c>
      <c r="F1834" s="20"/>
      <c r="G1834" s="20" t="s">
        <v>97</v>
      </c>
      <c r="H1834" s="20" t="s">
        <v>98</v>
      </c>
      <c r="I1834" s="20" t="s">
        <v>273</v>
      </c>
      <c r="J1834" s="39">
        <v>20</v>
      </c>
      <c r="K1834" s="39">
        <v>0</v>
      </c>
      <c r="L1834" s="39" t="s">
        <v>2228</v>
      </c>
      <c r="M1834" s="39" t="s">
        <v>101</v>
      </c>
      <c r="N1834" s="39" t="s">
        <v>2351</v>
      </c>
      <c r="O1834" s="39">
        <v>420.7</v>
      </c>
      <c r="P1834" s="39">
        <v>59.368076429166138</v>
      </c>
      <c r="Q1834" s="39" t="s">
        <v>103</v>
      </c>
      <c r="R1834" s="39" t="s">
        <v>103</v>
      </c>
      <c r="S1834" s="39">
        <v>12000</v>
      </c>
      <c r="T1834" s="39" t="s">
        <v>103</v>
      </c>
      <c r="U1834" s="39" t="s">
        <v>109</v>
      </c>
      <c r="V1834" s="39" t="s">
        <v>644</v>
      </c>
      <c r="W1834" s="39">
        <v>12000</v>
      </c>
      <c r="X1834" s="39">
        <v>12037</v>
      </c>
      <c r="Y1834" s="39">
        <v>38000</v>
      </c>
      <c r="Z1834" s="21">
        <v>3.1569327905624327</v>
      </c>
      <c r="AA1834" s="22">
        <v>1.0030833333333333</v>
      </c>
      <c r="AB1834" s="20">
        <v>2023</v>
      </c>
      <c r="AC1834" s="20">
        <v>2023</v>
      </c>
      <c r="AD1834" s="23">
        <v>45054</v>
      </c>
      <c r="AE1834" s="23" t="s">
        <v>103</v>
      </c>
      <c r="AF1834" s="2">
        <f t="shared" si="28"/>
        <v>59.368076429166138</v>
      </c>
    </row>
    <row r="1835" spans="1:32" x14ac:dyDescent="0.35">
      <c r="A1835" s="19" t="s">
        <v>2397</v>
      </c>
      <c r="B1835" s="20" t="s">
        <v>32</v>
      </c>
      <c r="C1835" s="20" t="s">
        <v>2227</v>
      </c>
      <c r="D1835" s="20" t="s">
        <v>2227</v>
      </c>
      <c r="E1835" s="20" t="s">
        <v>25</v>
      </c>
      <c r="F1835" s="20"/>
      <c r="G1835" s="20" t="s">
        <v>97</v>
      </c>
      <c r="H1835" s="20" t="s">
        <v>98</v>
      </c>
      <c r="I1835" s="20" t="s">
        <v>99</v>
      </c>
      <c r="J1835" s="39">
        <v>25</v>
      </c>
      <c r="K1835" s="39">
        <v>0</v>
      </c>
      <c r="L1835" s="39" t="s">
        <v>2228</v>
      </c>
      <c r="M1835" s="39" t="s">
        <v>101</v>
      </c>
      <c r="N1835" s="39" t="s">
        <v>103</v>
      </c>
      <c r="O1835" s="39">
        <v>420.7</v>
      </c>
      <c r="P1835" s="39">
        <v>59.368076429166138</v>
      </c>
      <c r="Q1835" s="39" t="s">
        <v>103</v>
      </c>
      <c r="R1835" s="39">
        <v>0</v>
      </c>
      <c r="S1835" s="39">
        <v>12160.6</v>
      </c>
      <c r="T1835" s="39" t="s">
        <v>103</v>
      </c>
      <c r="U1835" s="39" t="s">
        <v>104</v>
      </c>
      <c r="V1835" s="39" t="s">
        <v>130</v>
      </c>
      <c r="W1835" s="39">
        <v>0</v>
      </c>
      <c r="X1835" s="39">
        <v>12160.6</v>
      </c>
      <c r="Y1835" s="39">
        <v>12160.6</v>
      </c>
      <c r="Z1835" s="21">
        <v>1</v>
      </c>
      <c r="AA1835" s="22">
        <v>1</v>
      </c>
      <c r="AB1835" s="20">
        <v>2023</v>
      </c>
      <c r="AC1835" s="20">
        <v>2023</v>
      </c>
      <c r="AD1835" s="23" t="s">
        <v>103</v>
      </c>
      <c r="AE1835" s="23" t="s">
        <v>103</v>
      </c>
      <c r="AF1835" s="2">
        <f t="shared" si="28"/>
        <v>59.368076429166138</v>
      </c>
    </row>
    <row r="1836" spans="1:32" x14ac:dyDescent="0.35">
      <c r="A1836" s="19" t="s">
        <v>2398</v>
      </c>
      <c r="B1836" s="20" t="s">
        <v>32</v>
      </c>
      <c r="C1836" s="20" t="s">
        <v>2227</v>
      </c>
      <c r="D1836" s="20" t="s">
        <v>2227</v>
      </c>
      <c r="E1836" s="20" t="s">
        <v>25</v>
      </c>
      <c r="F1836" s="20"/>
      <c r="G1836" s="20" t="s">
        <v>97</v>
      </c>
      <c r="H1836" s="20" t="s">
        <v>98</v>
      </c>
      <c r="I1836" s="20" t="s">
        <v>99</v>
      </c>
      <c r="J1836" s="39">
        <v>25</v>
      </c>
      <c r="K1836" s="39">
        <v>0</v>
      </c>
      <c r="L1836" s="39" t="s">
        <v>2228</v>
      </c>
      <c r="M1836" s="39" t="s">
        <v>101</v>
      </c>
      <c r="N1836" s="39" t="s">
        <v>103</v>
      </c>
      <c r="O1836" s="39">
        <v>420.7</v>
      </c>
      <c r="P1836" s="39">
        <v>59.368076429166138</v>
      </c>
      <c r="Q1836" s="39" t="s">
        <v>103</v>
      </c>
      <c r="R1836" s="39">
        <v>0</v>
      </c>
      <c r="S1836" s="39">
        <v>2007</v>
      </c>
      <c r="T1836" s="39" t="s">
        <v>103</v>
      </c>
      <c r="U1836" s="39" t="s">
        <v>104</v>
      </c>
      <c r="V1836" s="39" t="s">
        <v>130</v>
      </c>
      <c r="W1836" s="39">
        <v>0</v>
      </c>
      <c r="X1836" s="39">
        <v>2007</v>
      </c>
      <c r="Y1836" s="39">
        <v>2007</v>
      </c>
      <c r="Z1836" s="21">
        <v>1</v>
      </c>
      <c r="AA1836" s="22">
        <v>1</v>
      </c>
      <c r="AB1836" s="20">
        <v>2023</v>
      </c>
      <c r="AC1836" s="20">
        <v>2023</v>
      </c>
      <c r="AD1836" s="23" t="s">
        <v>103</v>
      </c>
      <c r="AE1836" s="23" t="s">
        <v>103</v>
      </c>
      <c r="AF1836" s="2">
        <f t="shared" si="28"/>
        <v>59.368076429166138</v>
      </c>
    </row>
    <row r="1837" spans="1:32" x14ac:dyDescent="0.35">
      <c r="A1837" s="19" t="s">
        <v>2399</v>
      </c>
      <c r="B1837" s="20" t="s">
        <v>32</v>
      </c>
      <c r="C1837" s="20" t="s">
        <v>2227</v>
      </c>
      <c r="D1837" s="20" t="s">
        <v>2227</v>
      </c>
      <c r="E1837" s="20" t="s">
        <v>25</v>
      </c>
      <c r="F1837" s="20"/>
      <c r="G1837" s="20" t="s">
        <v>97</v>
      </c>
      <c r="H1837" s="20" t="s">
        <v>98</v>
      </c>
      <c r="I1837" s="20" t="s">
        <v>99</v>
      </c>
      <c r="J1837" s="39">
        <v>25</v>
      </c>
      <c r="K1837" s="39">
        <v>0</v>
      </c>
      <c r="L1837" s="39" t="s">
        <v>2228</v>
      </c>
      <c r="M1837" s="39" t="s">
        <v>101</v>
      </c>
      <c r="N1837" s="39" t="s">
        <v>103</v>
      </c>
      <c r="O1837" s="39">
        <v>351.5</v>
      </c>
      <c r="P1837" s="39">
        <v>49.602754611009978</v>
      </c>
      <c r="Q1837" s="39" t="s">
        <v>103</v>
      </c>
      <c r="R1837" s="39">
        <v>0</v>
      </c>
      <c r="S1837" s="39">
        <v>4640</v>
      </c>
      <c r="T1837" s="39" t="s">
        <v>103</v>
      </c>
      <c r="U1837" s="39" t="s">
        <v>104</v>
      </c>
      <c r="V1837" s="39" t="s">
        <v>130</v>
      </c>
      <c r="W1837" s="39">
        <v>0</v>
      </c>
      <c r="X1837" s="39">
        <v>4640</v>
      </c>
      <c r="Y1837" s="39">
        <v>4640</v>
      </c>
      <c r="Z1837" s="21">
        <v>1</v>
      </c>
      <c r="AA1837" s="22">
        <v>1</v>
      </c>
      <c r="AB1837" s="20">
        <v>2023</v>
      </c>
      <c r="AC1837" s="20">
        <v>2023</v>
      </c>
      <c r="AD1837" s="23" t="s">
        <v>103</v>
      </c>
      <c r="AE1837" s="23" t="s">
        <v>103</v>
      </c>
      <c r="AF1837" s="2">
        <f t="shared" si="28"/>
        <v>49.602754611009978</v>
      </c>
    </row>
    <row r="1838" spans="1:32" x14ac:dyDescent="0.35">
      <c r="A1838" s="19" t="s">
        <v>2400</v>
      </c>
      <c r="B1838" s="20" t="s">
        <v>32</v>
      </c>
      <c r="C1838" s="20" t="s">
        <v>2227</v>
      </c>
      <c r="D1838" s="20" t="s">
        <v>2227</v>
      </c>
      <c r="E1838" s="20" t="s">
        <v>25</v>
      </c>
      <c r="F1838" s="20"/>
      <c r="G1838" s="20" t="s">
        <v>97</v>
      </c>
      <c r="H1838" s="20" t="s">
        <v>98</v>
      </c>
      <c r="I1838" s="20" t="s">
        <v>273</v>
      </c>
      <c r="J1838" s="39">
        <v>25</v>
      </c>
      <c r="K1838" s="39">
        <v>0</v>
      </c>
      <c r="L1838" s="39" t="s">
        <v>2228</v>
      </c>
      <c r="M1838" s="39" t="s">
        <v>101</v>
      </c>
      <c r="N1838" s="39" t="s">
        <v>103</v>
      </c>
      <c r="O1838" s="39">
        <v>364.4</v>
      </c>
      <c r="P1838" s="39">
        <v>51.423168649365678</v>
      </c>
      <c r="Q1838" s="39" t="s">
        <v>103</v>
      </c>
      <c r="R1838" s="39">
        <v>0</v>
      </c>
      <c r="S1838" s="39">
        <v>3186</v>
      </c>
      <c r="T1838" s="39" t="s">
        <v>103</v>
      </c>
      <c r="U1838" s="39" t="s">
        <v>104</v>
      </c>
      <c r="V1838" s="39" t="s">
        <v>130</v>
      </c>
      <c r="W1838" s="39">
        <v>0</v>
      </c>
      <c r="X1838" s="39">
        <v>3186</v>
      </c>
      <c r="Y1838" s="39">
        <v>3186</v>
      </c>
      <c r="Z1838" s="21">
        <v>1</v>
      </c>
      <c r="AA1838" s="22">
        <v>1</v>
      </c>
      <c r="AB1838" s="20">
        <v>2023</v>
      </c>
      <c r="AC1838" s="20">
        <v>2023</v>
      </c>
      <c r="AD1838" s="23" t="s">
        <v>103</v>
      </c>
      <c r="AE1838" s="23" t="s">
        <v>103</v>
      </c>
      <c r="AF1838" s="2">
        <f t="shared" si="28"/>
        <v>51.423168649365678</v>
      </c>
    </row>
    <row r="1839" spans="1:32" x14ac:dyDescent="0.35">
      <c r="A1839" s="19" t="s">
        <v>2401</v>
      </c>
      <c r="B1839" s="20" t="s">
        <v>32</v>
      </c>
      <c r="C1839" s="20" t="s">
        <v>2227</v>
      </c>
      <c r="D1839" s="20" t="s">
        <v>2227</v>
      </c>
      <c r="E1839" s="20" t="s">
        <v>25</v>
      </c>
      <c r="F1839" s="20"/>
      <c r="G1839" s="20" t="s">
        <v>97</v>
      </c>
      <c r="H1839" s="20" t="s">
        <v>98</v>
      </c>
      <c r="I1839" s="20" t="s">
        <v>99</v>
      </c>
      <c r="J1839" s="39">
        <v>25</v>
      </c>
      <c r="K1839" s="39">
        <v>0</v>
      </c>
      <c r="L1839" s="39" t="s">
        <v>2228</v>
      </c>
      <c r="M1839" s="39" t="s">
        <v>101</v>
      </c>
      <c r="N1839" s="39" t="s">
        <v>103</v>
      </c>
      <c r="O1839" s="39">
        <v>364.4</v>
      </c>
      <c r="P1839" s="39">
        <v>51.423168649365678</v>
      </c>
      <c r="Q1839" s="39" t="s">
        <v>103</v>
      </c>
      <c r="R1839" s="39">
        <v>0</v>
      </c>
      <c r="S1839" s="39">
        <v>7370.9</v>
      </c>
      <c r="T1839" s="39" t="s">
        <v>103</v>
      </c>
      <c r="U1839" s="39" t="s">
        <v>104</v>
      </c>
      <c r="V1839" s="39" t="s">
        <v>130</v>
      </c>
      <c r="W1839" s="39">
        <v>0</v>
      </c>
      <c r="X1839" s="39">
        <v>7370.9</v>
      </c>
      <c r="Y1839" s="39">
        <v>7370.9</v>
      </c>
      <c r="Z1839" s="21">
        <v>1</v>
      </c>
      <c r="AA1839" s="22">
        <v>1</v>
      </c>
      <c r="AB1839" s="20">
        <v>2023</v>
      </c>
      <c r="AC1839" s="20">
        <v>2023</v>
      </c>
      <c r="AD1839" s="23" t="s">
        <v>103</v>
      </c>
      <c r="AE1839" s="23" t="s">
        <v>103</v>
      </c>
      <c r="AF1839" s="2">
        <f t="shared" si="28"/>
        <v>51.423168649365678</v>
      </c>
    </row>
    <row r="1840" spans="1:32" x14ac:dyDescent="0.35">
      <c r="A1840" s="19" t="s">
        <v>2402</v>
      </c>
      <c r="B1840" s="20" t="s">
        <v>32</v>
      </c>
      <c r="C1840" s="20" t="s">
        <v>2227</v>
      </c>
      <c r="D1840" s="20" t="s">
        <v>2227</v>
      </c>
      <c r="E1840" s="20" t="s">
        <v>25</v>
      </c>
      <c r="F1840" s="20"/>
      <c r="G1840" s="20" t="s">
        <v>97</v>
      </c>
      <c r="H1840" s="20" t="s">
        <v>98</v>
      </c>
      <c r="I1840" s="20" t="s">
        <v>99</v>
      </c>
      <c r="J1840" s="39">
        <v>25</v>
      </c>
      <c r="K1840" s="39">
        <v>0</v>
      </c>
      <c r="L1840" s="39" t="s">
        <v>2228</v>
      </c>
      <c r="M1840" s="39" t="s">
        <v>101</v>
      </c>
      <c r="N1840" s="39" t="s">
        <v>103</v>
      </c>
      <c r="O1840" s="39">
        <v>364.4</v>
      </c>
      <c r="P1840" s="39">
        <v>51.423168649365678</v>
      </c>
      <c r="Q1840" s="39" t="s">
        <v>103</v>
      </c>
      <c r="R1840" s="39">
        <v>0</v>
      </c>
      <c r="S1840" s="39">
        <v>1430.8</v>
      </c>
      <c r="T1840" s="39" t="s">
        <v>103</v>
      </c>
      <c r="U1840" s="39" t="s">
        <v>104</v>
      </c>
      <c r="V1840" s="39" t="s">
        <v>171</v>
      </c>
      <c r="W1840" s="39">
        <v>0</v>
      </c>
      <c r="X1840" s="39">
        <v>1430.8</v>
      </c>
      <c r="Y1840" s="39">
        <v>1430.8</v>
      </c>
      <c r="Z1840" s="21">
        <v>1</v>
      </c>
      <c r="AA1840" s="22">
        <v>1</v>
      </c>
      <c r="AB1840" s="20">
        <v>2023</v>
      </c>
      <c r="AC1840" s="20">
        <v>2023</v>
      </c>
      <c r="AD1840" s="23" t="s">
        <v>103</v>
      </c>
      <c r="AE1840" s="23">
        <v>45291</v>
      </c>
      <c r="AF1840" s="2">
        <f t="shared" si="28"/>
        <v>51.423168649365678</v>
      </c>
    </row>
    <row r="1841" spans="1:32" x14ac:dyDescent="0.35">
      <c r="A1841" s="19" t="s">
        <v>2403</v>
      </c>
      <c r="B1841" s="20" t="s">
        <v>32</v>
      </c>
      <c r="C1841" s="20" t="s">
        <v>2227</v>
      </c>
      <c r="D1841" s="20" t="s">
        <v>2227</v>
      </c>
      <c r="E1841" s="20" t="s">
        <v>26</v>
      </c>
      <c r="F1841" s="20"/>
      <c r="G1841" s="20" t="s">
        <v>97</v>
      </c>
      <c r="H1841" s="20" t="s">
        <v>98</v>
      </c>
      <c r="I1841" s="20" t="s">
        <v>273</v>
      </c>
      <c r="J1841" s="39">
        <v>20</v>
      </c>
      <c r="K1841" s="39">
        <v>0</v>
      </c>
      <c r="L1841" s="39" t="s">
        <v>2228</v>
      </c>
      <c r="M1841" s="39" t="s">
        <v>101</v>
      </c>
      <c r="N1841" s="39" t="s">
        <v>2351</v>
      </c>
      <c r="O1841" s="39">
        <v>416.1</v>
      </c>
      <c r="P1841" s="39">
        <v>58.718936539519923</v>
      </c>
      <c r="Q1841" s="39" t="s">
        <v>103</v>
      </c>
      <c r="R1841" s="39">
        <v>2000</v>
      </c>
      <c r="S1841" s="39" t="s">
        <v>103</v>
      </c>
      <c r="T1841" s="39">
        <v>2000</v>
      </c>
      <c r="U1841" s="39" t="s">
        <v>109</v>
      </c>
      <c r="V1841" s="39" t="s">
        <v>130</v>
      </c>
      <c r="W1841" s="39" t="s">
        <v>103</v>
      </c>
      <c r="X1841" s="39">
        <v>3719</v>
      </c>
      <c r="Y1841" s="39">
        <v>4938.5131588539771</v>
      </c>
      <c r="Z1841" s="21">
        <v>1.327914266967996</v>
      </c>
      <c r="AA1841" s="22" t="s">
        <v>106</v>
      </c>
      <c r="AB1841" s="20">
        <v>2023</v>
      </c>
      <c r="AC1841" s="20">
        <v>2023</v>
      </c>
      <c r="AD1841" s="23">
        <v>45221</v>
      </c>
      <c r="AE1841" s="23" t="s">
        <v>103</v>
      </c>
      <c r="AF1841" s="2">
        <f t="shared" si="28"/>
        <v>58.718936539519923</v>
      </c>
    </row>
    <row r="1842" spans="1:32" x14ac:dyDescent="0.35">
      <c r="A1842" s="19" t="s">
        <v>2404</v>
      </c>
      <c r="B1842" s="20" t="s">
        <v>32</v>
      </c>
      <c r="C1842" s="20" t="s">
        <v>2227</v>
      </c>
      <c r="D1842" s="20" t="s">
        <v>2227</v>
      </c>
      <c r="E1842" s="20" t="s">
        <v>25</v>
      </c>
      <c r="F1842" s="20"/>
      <c r="G1842" s="20" t="s">
        <v>97</v>
      </c>
      <c r="H1842" s="20" t="s">
        <v>98</v>
      </c>
      <c r="I1842" s="20" t="s">
        <v>99</v>
      </c>
      <c r="J1842" s="39">
        <v>25</v>
      </c>
      <c r="K1842" s="39">
        <v>0</v>
      </c>
      <c r="L1842" s="39" t="s">
        <v>2228</v>
      </c>
      <c r="M1842" s="39" t="s">
        <v>101</v>
      </c>
      <c r="N1842" s="39" t="s">
        <v>103</v>
      </c>
      <c r="O1842" s="39">
        <v>416</v>
      </c>
      <c r="P1842" s="39">
        <v>58.70482480278848</v>
      </c>
      <c r="Q1842" s="39" t="s">
        <v>103</v>
      </c>
      <c r="R1842" s="39">
        <v>0</v>
      </c>
      <c r="S1842" s="39">
        <v>2659.5</v>
      </c>
      <c r="T1842" s="39" t="s">
        <v>103</v>
      </c>
      <c r="U1842" s="39" t="s">
        <v>104</v>
      </c>
      <c r="V1842" s="39" t="s">
        <v>130</v>
      </c>
      <c r="W1842" s="39">
        <v>0</v>
      </c>
      <c r="X1842" s="39" t="s">
        <v>103</v>
      </c>
      <c r="Y1842" s="39" t="s">
        <v>103</v>
      </c>
      <c r="Z1842" s="21" t="s">
        <v>103</v>
      </c>
      <c r="AA1842" s="22" t="s">
        <v>103</v>
      </c>
      <c r="AB1842" s="20">
        <v>2023</v>
      </c>
      <c r="AC1842" s="20">
        <v>2023</v>
      </c>
      <c r="AD1842" s="23" t="s">
        <v>103</v>
      </c>
      <c r="AE1842" s="23" t="s">
        <v>103</v>
      </c>
      <c r="AF1842" s="2">
        <f t="shared" si="28"/>
        <v>58.70482480278848</v>
      </c>
    </row>
    <row r="1843" spans="1:32" x14ac:dyDescent="0.35">
      <c r="A1843" s="19" t="s">
        <v>2405</v>
      </c>
      <c r="B1843" s="20" t="s">
        <v>32</v>
      </c>
      <c r="C1843" s="20" t="s">
        <v>2227</v>
      </c>
      <c r="D1843" s="20" t="s">
        <v>2227</v>
      </c>
      <c r="E1843" s="20" t="s">
        <v>25</v>
      </c>
      <c r="F1843" s="20"/>
      <c r="G1843" s="20" t="s">
        <v>97</v>
      </c>
      <c r="H1843" s="20" t="s">
        <v>98</v>
      </c>
      <c r="I1843" s="20" t="s">
        <v>99</v>
      </c>
      <c r="J1843" s="39">
        <v>25</v>
      </c>
      <c r="K1843" s="39">
        <v>0</v>
      </c>
      <c r="L1843" s="39" t="s">
        <v>2228</v>
      </c>
      <c r="M1843" s="39" t="s">
        <v>101</v>
      </c>
      <c r="N1843" s="39" t="s">
        <v>103</v>
      </c>
      <c r="O1843" s="39">
        <v>450</v>
      </c>
      <c r="P1843" s="39">
        <v>63.502815291477923</v>
      </c>
      <c r="Q1843" s="39" t="s">
        <v>103</v>
      </c>
      <c r="R1843" s="39">
        <v>0</v>
      </c>
      <c r="S1843" s="39">
        <v>230</v>
      </c>
      <c r="T1843" s="39" t="s">
        <v>103</v>
      </c>
      <c r="U1843" s="39" t="s">
        <v>104</v>
      </c>
      <c r="V1843" s="39" t="s">
        <v>130</v>
      </c>
      <c r="W1843" s="39">
        <v>0</v>
      </c>
      <c r="X1843" s="39">
        <v>230</v>
      </c>
      <c r="Y1843" s="39">
        <v>230</v>
      </c>
      <c r="Z1843" s="21">
        <v>1</v>
      </c>
      <c r="AA1843" s="22">
        <v>1</v>
      </c>
      <c r="AB1843" s="20">
        <v>2023</v>
      </c>
      <c r="AC1843" s="20">
        <v>2023</v>
      </c>
      <c r="AD1843" s="23" t="s">
        <v>103</v>
      </c>
      <c r="AE1843" s="23">
        <v>46965</v>
      </c>
      <c r="AF1843" s="2">
        <f t="shared" si="28"/>
        <v>63.502815291477923</v>
      </c>
    </row>
    <row r="1844" spans="1:32" x14ac:dyDescent="0.35">
      <c r="A1844" s="19" t="s">
        <v>2406</v>
      </c>
      <c r="B1844" s="20" t="s">
        <v>32</v>
      </c>
      <c r="C1844" s="20" t="s">
        <v>2227</v>
      </c>
      <c r="D1844" s="20" t="s">
        <v>2227</v>
      </c>
      <c r="E1844" s="20" t="s">
        <v>25</v>
      </c>
      <c r="F1844" s="20"/>
      <c r="G1844" s="20" t="s">
        <v>97</v>
      </c>
      <c r="H1844" s="20" t="s">
        <v>98</v>
      </c>
      <c r="I1844" s="20" t="s">
        <v>99</v>
      </c>
      <c r="J1844" s="39">
        <v>25</v>
      </c>
      <c r="K1844" s="39">
        <v>0</v>
      </c>
      <c r="L1844" s="39" t="s">
        <v>2228</v>
      </c>
      <c r="M1844" s="39" t="s">
        <v>101</v>
      </c>
      <c r="N1844" s="39" t="s">
        <v>103</v>
      </c>
      <c r="O1844" s="39">
        <v>450</v>
      </c>
      <c r="P1844" s="39">
        <v>63.502815291477923</v>
      </c>
      <c r="Q1844" s="39" t="s">
        <v>103</v>
      </c>
      <c r="R1844" s="39">
        <v>0</v>
      </c>
      <c r="S1844" s="39">
        <v>870</v>
      </c>
      <c r="T1844" s="39" t="s">
        <v>103</v>
      </c>
      <c r="U1844" s="39" t="s">
        <v>104</v>
      </c>
      <c r="V1844" s="39" t="s">
        <v>171</v>
      </c>
      <c r="W1844" s="39">
        <v>0</v>
      </c>
      <c r="X1844" s="39">
        <v>870</v>
      </c>
      <c r="Y1844" s="39">
        <v>870</v>
      </c>
      <c r="Z1844" s="21">
        <v>1</v>
      </c>
      <c r="AA1844" s="22">
        <v>1</v>
      </c>
      <c r="AB1844" s="20">
        <v>2023</v>
      </c>
      <c r="AC1844" s="20">
        <v>2023</v>
      </c>
      <c r="AD1844" s="23" t="s">
        <v>103</v>
      </c>
      <c r="AE1844" s="23">
        <v>45291</v>
      </c>
      <c r="AF1844" s="2">
        <f t="shared" si="28"/>
        <v>63.502815291477923</v>
      </c>
    </row>
    <row r="1845" spans="1:32" x14ac:dyDescent="0.35">
      <c r="A1845" s="19" t="s">
        <v>2407</v>
      </c>
      <c r="B1845" s="20" t="s">
        <v>32</v>
      </c>
      <c r="C1845" s="20" t="s">
        <v>2227</v>
      </c>
      <c r="D1845" s="20" t="s">
        <v>2227</v>
      </c>
      <c r="E1845" s="20" t="s">
        <v>25</v>
      </c>
      <c r="F1845" s="20"/>
      <c r="G1845" s="20" t="s">
        <v>97</v>
      </c>
      <c r="H1845" s="20" t="s">
        <v>98</v>
      </c>
      <c r="I1845" s="20" t="s">
        <v>99</v>
      </c>
      <c r="J1845" s="39">
        <v>25</v>
      </c>
      <c r="K1845" s="39">
        <v>0</v>
      </c>
      <c r="L1845" s="39" t="s">
        <v>2228</v>
      </c>
      <c r="M1845" s="39" t="s">
        <v>101</v>
      </c>
      <c r="N1845" s="39" t="s">
        <v>103</v>
      </c>
      <c r="O1845" s="39">
        <v>450</v>
      </c>
      <c r="P1845" s="39">
        <v>63.502815291477923</v>
      </c>
      <c r="Q1845" s="39" t="s">
        <v>103</v>
      </c>
      <c r="R1845" s="39">
        <v>0</v>
      </c>
      <c r="S1845" s="39">
        <v>4240</v>
      </c>
      <c r="T1845" s="39" t="s">
        <v>103</v>
      </c>
      <c r="U1845" s="39" t="s">
        <v>104</v>
      </c>
      <c r="V1845" s="39" t="s">
        <v>130</v>
      </c>
      <c r="W1845" s="39">
        <v>0</v>
      </c>
      <c r="X1845" s="39">
        <v>4240</v>
      </c>
      <c r="Y1845" s="39">
        <v>4240</v>
      </c>
      <c r="Z1845" s="21">
        <v>1</v>
      </c>
      <c r="AA1845" s="22">
        <v>1</v>
      </c>
      <c r="AB1845" s="20">
        <v>2023</v>
      </c>
      <c r="AC1845" s="20">
        <v>2023</v>
      </c>
      <c r="AD1845" s="23" t="s">
        <v>103</v>
      </c>
      <c r="AE1845" s="23">
        <v>45657</v>
      </c>
      <c r="AF1845" s="2">
        <f t="shared" si="28"/>
        <v>63.502815291477923</v>
      </c>
    </row>
    <row r="1846" spans="1:32" x14ac:dyDescent="0.35">
      <c r="A1846" s="19" t="s">
        <v>2408</v>
      </c>
      <c r="B1846" s="20" t="s">
        <v>32</v>
      </c>
      <c r="C1846" s="20" t="s">
        <v>2227</v>
      </c>
      <c r="D1846" s="20" t="s">
        <v>2227</v>
      </c>
      <c r="E1846" s="20" t="s">
        <v>25</v>
      </c>
      <c r="F1846" s="20"/>
      <c r="G1846" s="20" t="s">
        <v>97</v>
      </c>
      <c r="H1846" s="20" t="s">
        <v>98</v>
      </c>
      <c r="I1846" s="20" t="s">
        <v>99</v>
      </c>
      <c r="J1846" s="39">
        <v>25</v>
      </c>
      <c r="K1846" s="39">
        <v>0</v>
      </c>
      <c r="L1846" s="39" t="s">
        <v>2228</v>
      </c>
      <c r="M1846" s="39" t="s">
        <v>101</v>
      </c>
      <c r="N1846" s="39" t="s">
        <v>103</v>
      </c>
      <c r="O1846" s="39">
        <v>282.89999999999998</v>
      </c>
      <c r="P1846" s="39">
        <v>39.922103213242451</v>
      </c>
      <c r="Q1846" s="39" t="s">
        <v>103</v>
      </c>
      <c r="R1846" s="39">
        <v>0</v>
      </c>
      <c r="S1846" s="39">
        <v>41</v>
      </c>
      <c r="T1846" s="39" t="s">
        <v>103</v>
      </c>
      <c r="U1846" s="39" t="s">
        <v>104</v>
      </c>
      <c r="V1846" s="39" t="s">
        <v>130</v>
      </c>
      <c r="W1846" s="39">
        <v>0</v>
      </c>
      <c r="X1846" s="39">
        <v>41</v>
      </c>
      <c r="Y1846" s="39">
        <v>41</v>
      </c>
      <c r="Z1846" s="21">
        <v>1</v>
      </c>
      <c r="AA1846" s="22">
        <v>1</v>
      </c>
      <c r="AB1846" s="20">
        <v>2023</v>
      </c>
      <c r="AC1846" s="20">
        <v>2023</v>
      </c>
      <c r="AD1846" s="23" t="s">
        <v>103</v>
      </c>
      <c r="AE1846" s="23" t="s">
        <v>103</v>
      </c>
      <c r="AF1846" s="2">
        <f t="shared" si="28"/>
        <v>39.922103213242451</v>
      </c>
    </row>
    <row r="1847" spans="1:32" x14ac:dyDescent="0.35">
      <c r="A1847" s="19" t="s">
        <v>2409</v>
      </c>
      <c r="B1847" s="20" t="s">
        <v>32</v>
      </c>
      <c r="C1847" s="20" t="s">
        <v>2227</v>
      </c>
      <c r="D1847" s="20" t="s">
        <v>2227</v>
      </c>
      <c r="E1847" s="20" t="s">
        <v>25</v>
      </c>
      <c r="F1847" s="20"/>
      <c r="G1847" s="20" t="s">
        <v>97</v>
      </c>
      <c r="H1847" s="20" t="s">
        <v>98</v>
      </c>
      <c r="I1847" s="20" t="s">
        <v>99</v>
      </c>
      <c r="J1847" s="39">
        <v>25</v>
      </c>
      <c r="K1847" s="39">
        <v>0</v>
      </c>
      <c r="L1847" s="39" t="s">
        <v>2228</v>
      </c>
      <c r="M1847" s="39" t="s">
        <v>101</v>
      </c>
      <c r="N1847" s="39" t="s">
        <v>103</v>
      </c>
      <c r="O1847" s="39">
        <v>282.89999999999998</v>
      </c>
      <c r="P1847" s="39">
        <v>39.922103213242451</v>
      </c>
      <c r="Q1847" s="39" t="s">
        <v>103</v>
      </c>
      <c r="R1847" s="39">
        <v>0</v>
      </c>
      <c r="S1847" s="39">
        <v>893</v>
      </c>
      <c r="T1847" s="39" t="s">
        <v>103</v>
      </c>
      <c r="U1847" s="39" t="s">
        <v>104</v>
      </c>
      <c r="V1847" s="39" t="s">
        <v>130</v>
      </c>
      <c r="W1847" s="39">
        <v>0</v>
      </c>
      <c r="X1847" s="39">
        <v>893</v>
      </c>
      <c r="Y1847" s="39">
        <v>893</v>
      </c>
      <c r="Z1847" s="21">
        <v>1</v>
      </c>
      <c r="AA1847" s="22">
        <v>1</v>
      </c>
      <c r="AB1847" s="20">
        <v>2023</v>
      </c>
      <c r="AC1847" s="20">
        <v>2023</v>
      </c>
      <c r="AD1847" s="23" t="s">
        <v>103</v>
      </c>
      <c r="AE1847" s="23" t="s">
        <v>103</v>
      </c>
      <c r="AF1847" s="2">
        <f t="shared" si="28"/>
        <v>39.922103213242451</v>
      </c>
    </row>
    <row r="1848" spans="1:32" x14ac:dyDescent="0.35">
      <c r="A1848" s="19" t="s">
        <v>2410</v>
      </c>
      <c r="B1848" s="20" t="s">
        <v>32</v>
      </c>
      <c r="C1848" s="20" t="s">
        <v>2227</v>
      </c>
      <c r="D1848" s="20" t="s">
        <v>2227</v>
      </c>
      <c r="E1848" s="20" t="s">
        <v>25</v>
      </c>
      <c r="F1848" s="20"/>
      <c r="G1848" s="20" t="s">
        <v>97</v>
      </c>
      <c r="H1848" s="20" t="s">
        <v>98</v>
      </c>
      <c r="I1848" s="20" t="s">
        <v>99</v>
      </c>
      <c r="J1848" s="39">
        <v>25</v>
      </c>
      <c r="K1848" s="39">
        <v>0</v>
      </c>
      <c r="L1848" s="39" t="s">
        <v>2228</v>
      </c>
      <c r="M1848" s="39" t="s">
        <v>101</v>
      </c>
      <c r="N1848" s="39" t="s">
        <v>103</v>
      </c>
      <c r="O1848" s="39">
        <v>303.5</v>
      </c>
      <c r="P1848" s="39">
        <v>42.829120979919004</v>
      </c>
      <c r="Q1848" s="39" t="s">
        <v>103</v>
      </c>
      <c r="R1848" s="39">
        <v>0</v>
      </c>
      <c r="S1848" s="39">
        <v>38</v>
      </c>
      <c r="T1848" s="39" t="s">
        <v>103</v>
      </c>
      <c r="U1848" s="39" t="s">
        <v>104</v>
      </c>
      <c r="V1848" s="39" t="s">
        <v>171</v>
      </c>
      <c r="W1848" s="39">
        <v>0</v>
      </c>
      <c r="X1848" s="39">
        <v>38</v>
      </c>
      <c r="Y1848" s="39">
        <v>38</v>
      </c>
      <c r="Z1848" s="21">
        <v>1</v>
      </c>
      <c r="AA1848" s="22">
        <v>1</v>
      </c>
      <c r="AB1848" s="20">
        <v>2023</v>
      </c>
      <c r="AC1848" s="20">
        <v>2023</v>
      </c>
      <c r="AD1848" s="23" t="s">
        <v>103</v>
      </c>
      <c r="AE1848" s="23">
        <v>45657</v>
      </c>
      <c r="AF1848" s="2">
        <f t="shared" si="28"/>
        <v>42.829120979919004</v>
      </c>
    </row>
    <row r="1849" spans="1:32" x14ac:dyDescent="0.35">
      <c r="A1849" s="19" t="s">
        <v>2411</v>
      </c>
      <c r="B1849" s="20" t="s">
        <v>32</v>
      </c>
      <c r="C1849" s="20" t="s">
        <v>2227</v>
      </c>
      <c r="D1849" s="20" t="s">
        <v>2227</v>
      </c>
      <c r="E1849" s="20" t="s">
        <v>25</v>
      </c>
      <c r="F1849" s="20"/>
      <c r="G1849" s="20" t="s">
        <v>97</v>
      </c>
      <c r="H1849" s="20" t="s">
        <v>98</v>
      </c>
      <c r="I1849" s="20" t="s">
        <v>99</v>
      </c>
      <c r="J1849" s="39">
        <v>25</v>
      </c>
      <c r="K1849" s="39">
        <v>0</v>
      </c>
      <c r="L1849" s="39" t="s">
        <v>2228</v>
      </c>
      <c r="M1849" s="39" t="s">
        <v>101</v>
      </c>
      <c r="N1849" s="39" t="s">
        <v>103</v>
      </c>
      <c r="O1849" s="39">
        <v>303.5</v>
      </c>
      <c r="P1849" s="39">
        <v>42.829120979919004</v>
      </c>
      <c r="Q1849" s="39" t="s">
        <v>103</v>
      </c>
      <c r="R1849" s="39">
        <v>0</v>
      </c>
      <c r="S1849" s="39">
        <v>68</v>
      </c>
      <c r="T1849" s="39" t="s">
        <v>103</v>
      </c>
      <c r="U1849" s="39" t="s">
        <v>104</v>
      </c>
      <c r="V1849" s="39" t="s">
        <v>130</v>
      </c>
      <c r="W1849" s="39">
        <v>0</v>
      </c>
      <c r="X1849" s="39">
        <v>68</v>
      </c>
      <c r="Y1849" s="39">
        <v>68</v>
      </c>
      <c r="Z1849" s="21">
        <v>1</v>
      </c>
      <c r="AA1849" s="22">
        <v>1</v>
      </c>
      <c r="AB1849" s="20">
        <v>2023</v>
      </c>
      <c r="AC1849" s="20">
        <v>2023</v>
      </c>
      <c r="AD1849" s="23" t="s">
        <v>103</v>
      </c>
      <c r="AE1849" s="23">
        <v>45657</v>
      </c>
      <c r="AF1849" s="2">
        <f t="shared" si="28"/>
        <v>42.829120979919004</v>
      </c>
    </row>
    <row r="1850" spans="1:32" x14ac:dyDescent="0.35">
      <c r="A1850" s="19" t="s">
        <v>2412</v>
      </c>
      <c r="B1850" s="20" t="s">
        <v>32</v>
      </c>
      <c r="C1850" s="20" t="s">
        <v>2227</v>
      </c>
      <c r="D1850" s="20" t="s">
        <v>2227</v>
      </c>
      <c r="E1850" s="20" t="s">
        <v>25</v>
      </c>
      <c r="F1850" s="20"/>
      <c r="G1850" s="20" t="s">
        <v>97</v>
      </c>
      <c r="H1850" s="20" t="s">
        <v>98</v>
      </c>
      <c r="I1850" s="20" t="s">
        <v>99</v>
      </c>
      <c r="J1850" s="39">
        <v>25</v>
      </c>
      <c r="K1850" s="39">
        <v>0</v>
      </c>
      <c r="L1850" s="39" t="s">
        <v>2228</v>
      </c>
      <c r="M1850" s="39" t="s">
        <v>101</v>
      </c>
      <c r="N1850" s="39" t="s">
        <v>103</v>
      </c>
      <c r="O1850" s="39">
        <v>391</v>
      </c>
      <c r="P1850" s="39">
        <v>55.176890619928599</v>
      </c>
      <c r="Q1850" s="39" t="s">
        <v>103</v>
      </c>
      <c r="R1850" s="39">
        <v>0</v>
      </c>
      <c r="S1850" s="39">
        <v>12650</v>
      </c>
      <c r="T1850" s="39" t="s">
        <v>103</v>
      </c>
      <c r="U1850" s="39" t="s">
        <v>104</v>
      </c>
      <c r="V1850" s="39" t="s">
        <v>171</v>
      </c>
      <c r="W1850" s="39">
        <v>0</v>
      </c>
      <c r="X1850" s="39">
        <v>12650</v>
      </c>
      <c r="Y1850" s="39">
        <v>12650</v>
      </c>
      <c r="Z1850" s="21">
        <v>1</v>
      </c>
      <c r="AA1850" s="22">
        <v>1</v>
      </c>
      <c r="AB1850" s="20">
        <v>2023</v>
      </c>
      <c r="AC1850" s="20">
        <v>2023</v>
      </c>
      <c r="AD1850" s="23" t="s">
        <v>103</v>
      </c>
      <c r="AE1850" s="23">
        <v>46752</v>
      </c>
      <c r="AF1850" s="2">
        <f t="shared" si="28"/>
        <v>55.176890619928599</v>
      </c>
    </row>
    <row r="1851" spans="1:32" x14ac:dyDescent="0.35">
      <c r="A1851" s="19" t="s">
        <v>2413</v>
      </c>
      <c r="B1851" s="20" t="s">
        <v>32</v>
      </c>
      <c r="C1851" s="20" t="s">
        <v>2227</v>
      </c>
      <c r="D1851" s="20" t="s">
        <v>2227</v>
      </c>
      <c r="E1851" s="20" t="s">
        <v>26</v>
      </c>
      <c r="F1851" s="20"/>
      <c r="G1851" s="20" t="s">
        <v>112</v>
      </c>
      <c r="H1851" s="20" t="s">
        <v>98</v>
      </c>
      <c r="I1851" s="20" t="s">
        <v>273</v>
      </c>
      <c r="J1851" s="39">
        <v>20</v>
      </c>
      <c r="K1851" s="39">
        <v>0</v>
      </c>
      <c r="L1851" s="39" t="s">
        <v>2228</v>
      </c>
      <c r="M1851" s="39" t="s">
        <v>101</v>
      </c>
      <c r="N1851" s="39" t="s">
        <v>2351</v>
      </c>
      <c r="O1851" s="39">
        <v>373.1</v>
      </c>
      <c r="P1851" s="39">
        <v>52.650889745000924</v>
      </c>
      <c r="Q1851" s="39" t="s">
        <v>103</v>
      </c>
      <c r="R1851" s="39">
        <v>300</v>
      </c>
      <c r="S1851" s="39">
        <v>300</v>
      </c>
      <c r="T1851" s="39">
        <v>300</v>
      </c>
      <c r="U1851" s="39" t="s">
        <v>109</v>
      </c>
      <c r="V1851" s="39" t="s">
        <v>644</v>
      </c>
      <c r="W1851" s="39">
        <v>300</v>
      </c>
      <c r="X1851" s="39">
        <v>300</v>
      </c>
      <c r="Y1851" s="39">
        <v>300</v>
      </c>
      <c r="Z1851" s="21">
        <v>1</v>
      </c>
      <c r="AA1851" s="22">
        <v>1</v>
      </c>
      <c r="AB1851" s="20">
        <v>2023</v>
      </c>
      <c r="AC1851" s="20">
        <v>2023</v>
      </c>
      <c r="AD1851" s="23">
        <v>45243</v>
      </c>
      <c r="AE1851" s="23" t="s">
        <v>103</v>
      </c>
      <c r="AF1851" s="2">
        <f t="shared" si="28"/>
        <v>52.650889745000924</v>
      </c>
    </row>
    <row r="1852" spans="1:32" x14ac:dyDescent="0.35">
      <c r="A1852" s="19" t="s">
        <v>2414</v>
      </c>
      <c r="B1852" s="20" t="s">
        <v>32</v>
      </c>
      <c r="C1852" s="20" t="s">
        <v>2227</v>
      </c>
      <c r="D1852" s="20" t="s">
        <v>2227</v>
      </c>
      <c r="E1852" s="20" t="s">
        <v>26</v>
      </c>
      <c r="F1852" s="20"/>
      <c r="G1852" s="20" t="s">
        <v>112</v>
      </c>
      <c r="H1852" s="20" t="s">
        <v>98</v>
      </c>
      <c r="I1852" s="20" t="s">
        <v>273</v>
      </c>
      <c r="J1852" s="39">
        <v>20</v>
      </c>
      <c r="K1852" s="39">
        <v>0</v>
      </c>
      <c r="L1852" s="39" t="s">
        <v>2228</v>
      </c>
      <c r="M1852" s="39" t="s">
        <v>101</v>
      </c>
      <c r="N1852" s="39" t="s">
        <v>2351</v>
      </c>
      <c r="O1852" s="39">
        <v>373.1</v>
      </c>
      <c r="P1852" s="39">
        <v>52.650889745000924</v>
      </c>
      <c r="Q1852" s="39" t="s">
        <v>103</v>
      </c>
      <c r="R1852" s="39">
        <v>200</v>
      </c>
      <c r="S1852" s="39">
        <v>200</v>
      </c>
      <c r="T1852" s="39">
        <v>200</v>
      </c>
      <c r="U1852" s="39" t="s">
        <v>109</v>
      </c>
      <c r="V1852" s="39" t="s">
        <v>644</v>
      </c>
      <c r="W1852" s="39">
        <v>200</v>
      </c>
      <c r="X1852" s="39">
        <v>200</v>
      </c>
      <c r="Y1852" s="39">
        <v>200</v>
      </c>
      <c r="Z1852" s="21">
        <v>1</v>
      </c>
      <c r="AA1852" s="22">
        <v>1</v>
      </c>
      <c r="AB1852" s="20">
        <v>2023</v>
      </c>
      <c r="AC1852" s="20">
        <v>2023</v>
      </c>
      <c r="AD1852" s="23">
        <v>45169</v>
      </c>
      <c r="AE1852" s="23" t="s">
        <v>103</v>
      </c>
      <c r="AF1852" s="2">
        <f t="shared" si="28"/>
        <v>52.650889745000924</v>
      </c>
    </row>
    <row r="1853" spans="1:32" x14ac:dyDescent="0.35">
      <c r="A1853" s="19" t="s">
        <v>2415</v>
      </c>
      <c r="B1853" s="20" t="s">
        <v>32</v>
      </c>
      <c r="C1853" s="20" t="s">
        <v>2227</v>
      </c>
      <c r="D1853" s="20" t="s">
        <v>2227</v>
      </c>
      <c r="E1853" s="20" t="s">
        <v>26</v>
      </c>
      <c r="F1853" s="20"/>
      <c r="G1853" s="20" t="s">
        <v>97</v>
      </c>
      <c r="H1853" s="20" t="s">
        <v>98</v>
      </c>
      <c r="I1853" s="20" t="s">
        <v>273</v>
      </c>
      <c r="J1853" s="39">
        <v>20</v>
      </c>
      <c r="K1853" s="39">
        <v>0</v>
      </c>
      <c r="L1853" s="39" t="s">
        <v>2228</v>
      </c>
      <c r="M1853" s="39" t="s">
        <v>101</v>
      </c>
      <c r="N1853" s="39" t="s">
        <v>2351</v>
      </c>
      <c r="O1853" s="39">
        <v>354.5</v>
      </c>
      <c r="P1853" s="39">
        <v>50.026106712953165</v>
      </c>
      <c r="Q1853" s="39" t="s">
        <v>103</v>
      </c>
      <c r="R1853" s="39" t="s">
        <v>103</v>
      </c>
      <c r="S1853" s="39">
        <v>10000</v>
      </c>
      <c r="T1853" s="39" t="s">
        <v>103</v>
      </c>
      <c r="U1853" s="39" t="s">
        <v>109</v>
      </c>
      <c r="V1853" s="39" t="s">
        <v>130</v>
      </c>
      <c r="W1853" s="39">
        <v>10000</v>
      </c>
      <c r="X1853" s="39">
        <v>6040</v>
      </c>
      <c r="Y1853" s="39">
        <v>9060</v>
      </c>
      <c r="Z1853" s="21">
        <v>1.5</v>
      </c>
      <c r="AA1853" s="22">
        <v>0.60399999999999998</v>
      </c>
      <c r="AB1853" s="20">
        <v>2023</v>
      </c>
      <c r="AC1853" s="20">
        <v>2023</v>
      </c>
      <c r="AD1853" s="23">
        <v>45061</v>
      </c>
      <c r="AE1853" s="23">
        <v>46022</v>
      </c>
      <c r="AF1853" s="2">
        <f t="shared" si="28"/>
        <v>50.026106712953165</v>
      </c>
    </row>
    <row r="1854" spans="1:32" x14ac:dyDescent="0.35">
      <c r="A1854" s="19" t="s">
        <v>2416</v>
      </c>
      <c r="B1854" s="20" t="s">
        <v>32</v>
      </c>
      <c r="C1854" s="20" t="s">
        <v>2227</v>
      </c>
      <c r="D1854" s="20" t="s">
        <v>2227</v>
      </c>
      <c r="E1854" s="20" t="s">
        <v>25</v>
      </c>
      <c r="F1854" s="20"/>
      <c r="G1854" s="20" t="s">
        <v>97</v>
      </c>
      <c r="H1854" s="20" t="s">
        <v>98</v>
      </c>
      <c r="I1854" s="20" t="s">
        <v>99</v>
      </c>
      <c r="J1854" s="39">
        <v>25</v>
      </c>
      <c r="K1854" s="39">
        <v>0</v>
      </c>
      <c r="L1854" s="39" t="s">
        <v>2228</v>
      </c>
      <c r="M1854" s="39" t="s">
        <v>101</v>
      </c>
      <c r="N1854" s="39" t="s">
        <v>103</v>
      </c>
      <c r="O1854" s="39">
        <v>354.5</v>
      </c>
      <c r="P1854" s="39">
        <v>50.026106712953165</v>
      </c>
      <c r="Q1854" s="39" t="s">
        <v>103</v>
      </c>
      <c r="R1854" s="39">
        <v>0</v>
      </c>
      <c r="S1854" s="39">
        <v>3970</v>
      </c>
      <c r="T1854" s="39" t="s">
        <v>103</v>
      </c>
      <c r="U1854" s="39" t="s">
        <v>104</v>
      </c>
      <c r="V1854" s="39" t="s">
        <v>130</v>
      </c>
      <c r="W1854" s="39">
        <v>0</v>
      </c>
      <c r="X1854" s="39">
        <v>3970</v>
      </c>
      <c r="Y1854" s="39">
        <v>3970</v>
      </c>
      <c r="Z1854" s="21">
        <v>1</v>
      </c>
      <c r="AA1854" s="22">
        <v>1</v>
      </c>
      <c r="AB1854" s="20">
        <v>2023</v>
      </c>
      <c r="AC1854" s="20">
        <v>2023</v>
      </c>
      <c r="AD1854" s="23" t="s">
        <v>103</v>
      </c>
      <c r="AE1854" s="23" t="s">
        <v>103</v>
      </c>
      <c r="AF1854" s="2">
        <f t="shared" si="28"/>
        <v>50.026106712953165</v>
      </c>
    </row>
    <row r="1855" spans="1:32" x14ac:dyDescent="0.35">
      <c r="A1855" s="19" t="s">
        <v>2417</v>
      </c>
      <c r="B1855" s="20" t="s">
        <v>32</v>
      </c>
      <c r="C1855" s="20" t="s">
        <v>2227</v>
      </c>
      <c r="D1855" s="20" t="s">
        <v>2227</v>
      </c>
      <c r="E1855" s="20" t="s">
        <v>25</v>
      </c>
      <c r="F1855" s="20"/>
      <c r="G1855" s="20" t="s">
        <v>97</v>
      </c>
      <c r="H1855" s="20" t="s">
        <v>98</v>
      </c>
      <c r="I1855" s="20" t="s">
        <v>273</v>
      </c>
      <c r="J1855" s="39">
        <v>25</v>
      </c>
      <c r="K1855" s="39">
        <v>0</v>
      </c>
      <c r="L1855" s="39" t="s">
        <v>2228</v>
      </c>
      <c r="M1855" s="39" t="s">
        <v>101</v>
      </c>
      <c r="N1855" s="39" t="s">
        <v>103</v>
      </c>
      <c r="O1855" s="39">
        <v>394.9</v>
      </c>
      <c r="P1855" s="39">
        <v>55.727248352454737</v>
      </c>
      <c r="Q1855" s="39" t="s">
        <v>103</v>
      </c>
      <c r="R1855" s="39">
        <v>0</v>
      </c>
      <c r="S1855" s="39">
        <v>16050</v>
      </c>
      <c r="T1855" s="39" t="s">
        <v>103</v>
      </c>
      <c r="U1855" s="39" t="s">
        <v>104</v>
      </c>
      <c r="V1855" s="39" t="s">
        <v>130</v>
      </c>
      <c r="W1855" s="39">
        <v>0</v>
      </c>
      <c r="X1855" s="39">
        <v>16050</v>
      </c>
      <c r="Y1855" s="39">
        <v>16050</v>
      </c>
      <c r="Z1855" s="21">
        <v>1</v>
      </c>
      <c r="AA1855" s="22">
        <v>1</v>
      </c>
      <c r="AB1855" s="20">
        <v>2023</v>
      </c>
      <c r="AC1855" s="20">
        <v>2023</v>
      </c>
      <c r="AD1855" s="23" t="s">
        <v>103</v>
      </c>
      <c r="AE1855" s="23">
        <v>46752</v>
      </c>
      <c r="AF1855" s="2">
        <f t="shared" si="28"/>
        <v>55.727248352454737</v>
      </c>
    </row>
    <row r="1856" spans="1:32" x14ac:dyDescent="0.35">
      <c r="A1856" s="19" t="s">
        <v>2418</v>
      </c>
      <c r="B1856" s="20" t="s">
        <v>32</v>
      </c>
      <c r="C1856" s="20" t="s">
        <v>2227</v>
      </c>
      <c r="D1856" s="20" t="s">
        <v>2227</v>
      </c>
      <c r="E1856" s="20" t="s">
        <v>25</v>
      </c>
      <c r="F1856" s="20"/>
      <c r="G1856" s="20" t="s">
        <v>97</v>
      </c>
      <c r="H1856" s="20" t="s">
        <v>98</v>
      </c>
      <c r="I1856" s="20" t="s">
        <v>99</v>
      </c>
      <c r="J1856" s="39">
        <v>25</v>
      </c>
      <c r="K1856" s="39">
        <v>0</v>
      </c>
      <c r="L1856" s="39" t="s">
        <v>2228</v>
      </c>
      <c r="M1856" s="39" t="s">
        <v>101</v>
      </c>
      <c r="N1856" s="39" t="s">
        <v>103</v>
      </c>
      <c r="O1856" s="39">
        <v>415.5</v>
      </c>
      <c r="P1856" s="39">
        <v>58.634266119131283</v>
      </c>
      <c r="Q1856" s="39" t="s">
        <v>103</v>
      </c>
      <c r="R1856" s="39">
        <v>0</v>
      </c>
      <c r="S1856" s="39">
        <v>263.42</v>
      </c>
      <c r="T1856" s="39" t="s">
        <v>103</v>
      </c>
      <c r="U1856" s="39" t="s">
        <v>104</v>
      </c>
      <c r="V1856" s="39" t="s">
        <v>130</v>
      </c>
      <c r="W1856" s="39">
        <v>0</v>
      </c>
      <c r="X1856" s="39">
        <v>263.42</v>
      </c>
      <c r="Y1856" s="39">
        <v>263.42</v>
      </c>
      <c r="Z1856" s="21">
        <v>1</v>
      </c>
      <c r="AA1856" s="22">
        <v>1</v>
      </c>
      <c r="AB1856" s="20">
        <v>2023</v>
      </c>
      <c r="AC1856" s="20">
        <v>2023</v>
      </c>
      <c r="AD1856" s="23" t="s">
        <v>103</v>
      </c>
      <c r="AE1856" s="23">
        <v>45473</v>
      </c>
      <c r="AF1856" s="2">
        <f t="shared" si="28"/>
        <v>58.634266119131283</v>
      </c>
    </row>
    <row r="1857" spans="1:32" x14ac:dyDescent="0.35">
      <c r="A1857" s="19" t="s">
        <v>2419</v>
      </c>
      <c r="B1857" s="20" t="s">
        <v>32</v>
      </c>
      <c r="C1857" s="20" t="s">
        <v>2227</v>
      </c>
      <c r="D1857" s="20" t="s">
        <v>2227</v>
      </c>
      <c r="E1857" s="20" t="s">
        <v>26</v>
      </c>
      <c r="F1857" s="20"/>
      <c r="G1857" s="20" t="s">
        <v>97</v>
      </c>
      <c r="H1857" s="20" t="s">
        <v>98</v>
      </c>
      <c r="I1857" s="20" t="s">
        <v>273</v>
      </c>
      <c r="J1857" s="39">
        <v>20</v>
      </c>
      <c r="K1857" s="39">
        <v>0</v>
      </c>
      <c r="L1857" s="39" t="s">
        <v>2228</v>
      </c>
      <c r="M1857" s="39" t="s">
        <v>101</v>
      </c>
      <c r="N1857" s="39" t="s">
        <v>2351</v>
      </c>
      <c r="O1857" s="39">
        <v>332</v>
      </c>
      <c r="P1857" s="39">
        <v>46.850965948379269</v>
      </c>
      <c r="Q1857" s="39" t="s">
        <v>103</v>
      </c>
      <c r="R1857" s="39" t="s">
        <v>103</v>
      </c>
      <c r="S1857" s="39">
        <v>15920</v>
      </c>
      <c r="T1857" s="39" t="s">
        <v>103</v>
      </c>
      <c r="U1857" s="39" t="s">
        <v>109</v>
      </c>
      <c r="V1857" s="39" t="s">
        <v>130</v>
      </c>
      <c r="W1857" s="39">
        <v>15920</v>
      </c>
      <c r="X1857" s="39">
        <v>7700</v>
      </c>
      <c r="Y1857" s="39" t="s">
        <v>103</v>
      </c>
      <c r="Z1857" s="21">
        <v>0</v>
      </c>
      <c r="AA1857" s="22">
        <v>0.48366834170854273</v>
      </c>
      <c r="AB1857" s="20">
        <v>2023</v>
      </c>
      <c r="AC1857" s="20">
        <v>2023</v>
      </c>
      <c r="AD1857" s="23">
        <v>45220</v>
      </c>
      <c r="AE1857" s="23">
        <v>45930</v>
      </c>
      <c r="AF1857" s="2">
        <f t="shared" si="28"/>
        <v>46.850965948379269</v>
      </c>
    </row>
    <row r="1858" spans="1:32" x14ac:dyDescent="0.35">
      <c r="A1858" s="19" t="s">
        <v>2420</v>
      </c>
      <c r="B1858" s="20" t="s">
        <v>32</v>
      </c>
      <c r="C1858" s="20" t="s">
        <v>2227</v>
      </c>
      <c r="D1858" s="20" t="s">
        <v>2227</v>
      </c>
      <c r="E1858" s="20" t="s">
        <v>25</v>
      </c>
      <c r="F1858" s="20"/>
      <c r="G1858" s="20" t="s">
        <v>97</v>
      </c>
      <c r="H1858" s="20" t="s">
        <v>98</v>
      </c>
      <c r="I1858" s="20" t="s">
        <v>99</v>
      </c>
      <c r="J1858" s="39">
        <v>25</v>
      </c>
      <c r="K1858" s="39">
        <v>0</v>
      </c>
      <c r="L1858" s="39" t="s">
        <v>2228</v>
      </c>
      <c r="M1858" s="39" t="s">
        <v>101</v>
      </c>
      <c r="N1858" s="39" t="s">
        <v>103</v>
      </c>
      <c r="O1858" s="39">
        <v>332</v>
      </c>
      <c r="P1858" s="39">
        <v>46.850965948379269</v>
      </c>
      <c r="Q1858" s="39" t="s">
        <v>103</v>
      </c>
      <c r="R1858" s="39">
        <v>0</v>
      </c>
      <c r="S1858" s="39">
        <v>1215</v>
      </c>
      <c r="T1858" s="39" t="s">
        <v>103</v>
      </c>
      <c r="U1858" s="39" t="s">
        <v>104</v>
      </c>
      <c r="V1858" s="39" t="s">
        <v>130</v>
      </c>
      <c r="W1858" s="39">
        <v>0</v>
      </c>
      <c r="X1858" s="39">
        <v>1215</v>
      </c>
      <c r="Y1858" s="39">
        <v>1215</v>
      </c>
      <c r="Z1858" s="21">
        <v>1</v>
      </c>
      <c r="AA1858" s="22">
        <v>1</v>
      </c>
      <c r="AB1858" s="20">
        <v>2023</v>
      </c>
      <c r="AC1858" s="20">
        <v>2023</v>
      </c>
      <c r="AD1858" s="23" t="s">
        <v>103</v>
      </c>
      <c r="AE1858" s="23" t="s">
        <v>103</v>
      </c>
      <c r="AF1858" s="2">
        <f t="shared" si="28"/>
        <v>46.850965948379269</v>
      </c>
    </row>
    <row r="1859" spans="1:32" x14ac:dyDescent="0.35">
      <c r="A1859" s="19" t="s">
        <v>2421</v>
      </c>
      <c r="B1859" s="20" t="s">
        <v>32</v>
      </c>
      <c r="C1859" s="20" t="s">
        <v>2227</v>
      </c>
      <c r="D1859" s="20" t="s">
        <v>2227</v>
      </c>
      <c r="E1859" s="20" t="s">
        <v>25</v>
      </c>
      <c r="F1859" s="20"/>
      <c r="G1859" s="20" t="s">
        <v>97</v>
      </c>
      <c r="H1859" s="20" t="s">
        <v>98</v>
      </c>
      <c r="I1859" s="20" t="s">
        <v>99</v>
      </c>
      <c r="J1859" s="39">
        <v>25</v>
      </c>
      <c r="K1859" s="39">
        <v>0</v>
      </c>
      <c r="L1859" s="39" t="s">
        <v>2228</v>
      </c>
      <c r="M1859" s="39" t="s">
        <v>101</v>
      </c>
      <c r="N1859" s="39" t="s">
        <v>103</v>
      </c>
      <c r="O1859" s="39">
        <v>332</v>
      </c>
      <c r="P1859" s="39">
        <v>46.850965948379269</v>
      </c>
      <c r="Q1859" s="39" t="s">
        <v>103</v>
      </c>
      <c r="R1859" s="39">
        <v>0</v>
      </c>
      <c r="S1859" s="39">
        <v>422.3</v>
      </c>
      <c r="T1859" s="39" t="s">
        <v>103</v>
      </c>
      <c r="U1859" s="39" t="s">
        <v>104</v>
      </c>
      <c r="V1859" s="39" t="s">
        <v>171</v>
      </c>
      <c r="W1859" s="39">
        <v>0</v>
      </c>
      <c r="X1859" s="39">
        <v>422.3</v>
      </c>
      <c r="Y1859" s="39">
        <v>422.3</v>
      </c>
      <c r="Z1859" s="21">
        <v>1</v>
      </c>
      <c r="AA1859" s="22">
        <v>1</v>
      </c>
      <c r="AB1859" s="20">
        <v>2023</v>
      </c>
      <c r="AC1859" s="20">
        <v>2023</v>
      </c>
      <c r="AD1859" s="23" t="s">
        <v>103</v>
      </c>
      <c r="AE1859" s="23" t="s">
        <v>103</v>
      </c>
      <c r="AF1859" s="2">
        <f t="shared" ref="AF1859:AF1922" si="29">IF(ISBLANK(P1859), NA(), P1859)</f>
        <v>46.850965948379269</v>
      </c>
    </row>
    <row r="1860" spans="1:32" x14ac:dyDescent="0.35">
      <c r="A1860" s="19" t="s">
        <v>2422</v>
      </c>
      <c r="B1860" s="20" t="s">
        <v>32</v>
      </c>
      <c r="C1860" s="20" t="s">
        <v>2227</v>
      </c>
      <c r="D1860" s="20" t="s">
        <v>2227</v>
      </c>
      <c r="E1860" s="20" t="s">
        <v>25</v>
      </c>
      <c r="F1860" s="20"/>
      <c r="G1860" s="20" t="s">
        <v>97</v>
      </c>
      <c r="H1860" s="20" t="s">
        <v>98</v>
      </c>
      <c r="I1860" s="20" t="s">
        <v>99</v>
      </c>
      <c r="J1860" s="39">
        <v>25</v>
      </c>
      <c r="K1860" s="39">
        <v>0</v>
      </c>
      <c r="L1860" s="39" t="s">
        <v>2228</v>
      </c>
      <c r="M1860" s="39" t="s">
        <v>101</v>
      </c>
      <c r="N1860" s="39" t="s">
        <v>103</v>
      </c>
      <c r="O1860" s="39">
        <v>332</v>
      </c>
      <c r="P1860" s="39">
        <v>46.850965948379269</v>
      </c>
      <c r="Q1860" s="39" t="s">
        <v>103</v>
      </c>
      <c r="R1860" s="39">
        <v>0</v>
      </c>
      <c r="S1860" s="39">
        <v>8000</v>
      </c>
      <c r="T1860" s="39" t="s">
        <v>103</v>
      </c>
      <c r="U1860" s="39" t="s">
        <v>104</v>
      </c>
      <c r="V1860" s="39" t="s">
        <v>130</v>
      </c>
      <c r="W1860" s="39">
        <v>0</v>
      </c>
      <c r="X1860" s="39" t="s">
        <v>103</v>
      </c>
      <c r="Y1860" s="39" t="s">
        <v>103</v>
      </c>
      <c r="Z1860" s="21" t="s">
        <v>103</v>
      </c>
      <c r="AA1860" s="22" t="s">
        <v>103</v>
      </c>
      <c r="AB1860" s="20">
        <v>2023</v>
      </c>
      <c r="AC1860" s="20">
        <v>2023</v>
      </c>
      <c r="AD1860" s="23" t="s">
        <v>103</v>
      </c>
      <c r="AE1860" s="23">
        <v>46022</v>
      </c>
      <c r="AF1860" s="2">
        <f t="shared" si="29"/>
        <v>46.850965948379269</v>
      </c>
    </row>
    <row r="1861" spans="1:32" x14ac:dyDescent="0.35">
      <c r="A1861" s="19" t="s">
        <v>2423</v>
      </c>
      <c r="B1861" s="20" t="s">
        <v>32</v>
      </c>
      <c r="C1861" s="20" t="s">
        <v>2227</v>
      </c>
      <c r="D1861" s="20" t="s">
        <v>2227</v>
      </c>
      <c r="E1861" s="20" t="s">
        <v>25</v>
      </c>
      <c r="F1861" s="20"/>
      <c r="G1861" s="20" t="s">
        <v>97</v>
      </c>
      <c r="H1861" s="20" t="s">
        <v>98</v>
      </c>
      <c r="I1861" s="20" t="s">
        <v>99</v>
      </c>
      <c r="J1861" s="39">
        <v>25</v>
      </c>
      <c r="K1861" s="39">
        <v>0</v>
      </c>
      <c r="L1861" s="39" t="s">
        <v>2228</v>
      </c>
      <c r="M1861" s="39" t="s">
        <v>101</v>
      </c>
      <c r="N1861" s="39" t="s">
        <v>103</v>
      </c>
      <c r="O1861" s="39">
        <v>332</v>
      </c>
      <c r="P1861" s="39">
        <v>46.850965948379269</v>
      </c>
      <c r="Q1861" s="39" t="s">
        <v>103</v>
      </c>
      <c r="R1861" s="39">
        <v>0</v>
      </c>
      <c r="S1861" s="39">
        <v>7170</v>
      </c>
      <c r="T1861" s="39" t="s">
        <v>103</v>
      </c>
      <c r="U1861" s="39" t="s">
        <v>104</v>
      </c>
      <c r="V1861" s="39" t="s">
        <v>130</v>
      </c>
      <c r="W1861" s="39" t="s">
        <v>103</v>
      </c>
      <c r="X1861" s="39">
        <v>7170</v>
      </c>
      <c r="Y1861" s="39">
        <v>7170</v>
      </c>
      <c r="Z1861" s="21">
        <v>1</v>
      </c>
      <c r="AA1861" s="22">
        <v>1</v>
      </c>
      <c r="AB1861" s="20">
        <v>2023</v>
      </c>
      <c r="AC1861" s="20">
        <v>2023</v>
      </c>
      <c r="AD1861" s="23" t="s">
        <v>103</v>
      </c>
      <c r="AE1861" s="23" t="s">
        <v>103</v>
      </c>
      <c r="AF1861" s="2">
        <f t="shared" si="29"/>
        <v>46.850965948379269</v>
      </c>
    </row>
    <row r="1862" spans="1:32" x14ac:dyDescent="0.35">
      <c r="A1862" s="19" t="s">
        <v>2424</v>
      </c>
      <c r="B1862" s="20" t="s">
        <v>32</v>
      </c>
      <c r="C1862" s="20" t="s">
        <v>2227</v>
      </c>
      <c r="D1862" s="20" t="s">
        <v>2227</v>
      </c>
      <c r="E1862" s="20" t="s">
        <v>25</v>
      </c>
      <c r="F1862" s="20"/>
      <c r="G1862" s="20" t="s">
        <v>97</v>
      </c>
      <c r="H1862" s="20" t="s">
        <v>98</v>
      </c>
      <c r="I1862" s="20" t="s">
        <v>99</v>
      </c>
      <c r="J1862" s="39">
        <v>25</v>
      </c>
      <c r="K1862" s="39">
        <v>0</v>
      </c>
      <c r="L1862" s="39" t="s">
        <v>2228</v>
      </c>
      <c r="M1862" s="39" t="s">
        <v>101</v>
      </c>
      <c r="N1862" s="39" t="s">
        <v>103</v>
      </c>
      <c r="O1862" s="39">
        <v>365.5</v>
      </c>
      <c r="P1862" s="39">
        <v>51.578397753411515</v>
      </c>
      <c r="Q1862" s="39" t="s">
        <v>103</v>
      </c>
      <c r="R1862" s="39">
        <v>0</v>
      </c>
      <c r="S1862" s="39">
        <v>856</v>
      </c>
      <c r="T1862" s="39" t="s">
        <v>103</v>
      </c>
      <c r="U1862" s="39" t="s">
        <v>104</v>
      </c>
      <c r="V1862" s="39" t="s">
        <v>130</v>
      </c>
      <c r="W1862" s="39">
        <v>0</v>
      </c>
      <c r="X1862" s="39">
        <v>856</v>
      </c>
      <c r="Y1862" s="39">
        <v>856</v>
      </c>
      <c r="Z1862" s="21">
        <v>1</v>
      </c>
      <c r="AA1862" s="22">
        <v>1</v>
      </c>
      <c r="AB1862" s="20">
        <v>2023</v>
      </c>
      <c r="AC1862" s="20">
        <v>2023</v>
      </c>
      <c r="AD1862" s="23" t="s">
        <v>103</v>
      </c>
      <c r="AE1862" s="23" t="s">
        <v>103</v>
      </c>
      <c r="AF1862" s="2">
        <f t="shared" si="29"/>
        <v>51.578397753411515</v>
      </c>
    </row>
    <row r="1863" spans="1:32" x14ac:dyDescent="0.35">
      <c r="A1863" s="19" t="s">
        <v>2425</v>
      </c>
      <c r="B1863" s="20" t="s">
        <v>32</v>
      </c>
      <c r="C1863" s="20" t="s">
        <v>2227</v>
      </c>
      <c r="D1863" s="20" t="s">
        <v>2227</v>
      </c>
      <c r="E1863" s="20" t="s">
        <v>25</v>
      </c>
      <c r="F1863" s="20"/>
      <c r="G1863" s="20" t="s">
        <v>97</v>
      </c>
      <c r="H1863" s="20" t="s">
        <v>98</v>
      </c>
      <c r="I1863" s="20" t="s">
        <v>127</v>
      </c>
      <c r="J1863" s="39">
        <v>25</v>
      </c>
      <c r="K1863" s="39">
        <v>0</v>
      </c>
      <c r="L1863" s="39" t="s">
        <v>2228</v>
      </c>
      <c r="M1863" s="39" t="s">
        <v>101</v>
      </c>
      <c r="N1863" s="39" t="s">
        <v>103</v>
      </c>
      <c r="O1863" s="39" t="s">
        <v>103</v>
      </c>
      <c r="P1863" s="39" t="s">
        <v>103</v>
      </c>
      <c r="Q1863" s="39" t="s">
        <v>103</v>
      </c>
      <c r="R1863" s="39">
        <v>0</v>
      </c>
      <c r="S1863" s="39">
        <v>4545</v>
      </c>
      <c r="T1863" s="39" t="s">
        <v>103</v>
      </c>
      <c r="U1863" s="39" t="s">
        <v>104</v>
      </c>
      <c r="V1863" s="39" t="s">
        <v>130</v>
      </c>
      <c r="W1863" s="39">
        <v>0</v>
      </c>
      <c r="X1863" s="39">
        <v>4545</v>
      </c>
      <c r="Y1863" s="39">
        <v>4545</v>
      </c>
      <c r="Z1863" s="21">
        <v>1</v>
      </c>
      <c r="AA1863" s="22">
        <v>1</v>
      </c>
      <c r="AB1863" s="20">
        <v>2023</v>
      </c>
      <c r="AC1863" s="20">
        <v>2023</v>
      </c>
      <c r="AD1863" s="23" t="s">
        <v>103</v>
      </c>
      <c r="AE1863" s="23" t="s">
        <v>103</v>
      </c>
      <c r="AF1863" s="2" t="str">
        <f t="shared" si="29"/>
        <v/>
      </c>
    </row>
    <row r="1864" spans="1:32" x14ac:dyDescent="0.35">
      <c r="A1864" s="19" t="s">
        <v>2426</v>
      </c>
      <c r="B1864" s="20" t="s">
        <v>32</v>
      </c>
      <c r="C1864" s="20" t="s">
        <v>2227</v>
      </c>
      <c r="D1864" s="20" t="s">
        <v>2227</v>
      </c>
      <c r="E1864" s="20" t="s">
        <v>26</v>
      </c>
      <c r="F1864" s="20"/>
      <c r="G1864" s="20" t="s">
        <v>97</v>
      </c>
      <c r="H1864" s="20" t="s">
        <v>98</v>
      </c>
      <c r="I1864" s="20" t="s">
        <v>273</v>
      </c>
      <c r="J1864" s="39">
        <v>20</v>
      </c>
      <c r="K1864" s="39">
        <v>0</v>
      </c>
      <c r="L1864" s="39" t="s">
        <v>2228</v>
      </c>
      <c r="M1864" s="39" t="s">
        <v>101</v>
      </c>
      <c r="N1864" s="39" t="s">
        <v>2351</v>
      </c>
      <c r="O1864" s="39">
        <v>293.2</v>
      </c>
      <c r="P1864" s="39">
        <v>41.375612096580724</v>
      </c>
      <c r="Q1864" s="39" t="s">
        <v>103</v>
      </c>
      <c r="R1864" s="39">
        <v>28</v>
      </c>
      <c r="S1864" s="39">
        <v>28</v>
      </c>
      <c r="T1864" s="39">
        <v>28</v>
      </c>
      <c r="U1864" s="39" t="s">
        <v>109</v>
      </c>
      <c r="V1864" s="39" t="s">
        <v>171</v>
      </c>
      <c r="W1864" s="39">
        <v>28</v>
      </c>
      <c r="X1864" s="39">
        <v>28</v>
      </c>
      <c r="Y1864" s="39">
        <v>28</v>
      </c>
      <c r="Z1864" s="21">
        <v>1</v>
      </c>
      <c r="AA1864" s="22">
        <v>1</v>
      </c>
      <c r="AB1864" s="20">
        <v>2023</v>
      </c>
      <c r="AC1864" s="20">
        <v>2023</v>
      </c>
      <c r="AD1864" s="23">
        <v>45237</v>
      </c>
      <c r="AE1864" s="23" t="s">
        <v>103</v>
      </c>
      <c r="AF1864" s="2">
        <f t="shared" si="29"/>
        <v>41.375612096580724</v>
      </c>
    </row>
    <row r="1865" spans="1:32" x14ac:dyDescent="0.35">
      <c r="A1865" s="19" t="s">
        <v>2427</v>
      </c>
      <c r="B1865" s="20" t="s">
        <v>32</v>
      </c>
      <c r="C1865" s="20" t="s">
        <v>2227</v>
      </c>
      <c r="D1865" s="20" t="s">
        <v>2227</v>
      </c>
      <c r="E1865" s="20" t="s">
        <v>25</v>
      </c>
      <c r="F1865" s="20"/>
      <c r="G1865" s="20" t="s">
        <v>97</v>
      </c>
      <c r="H1865" s="20" t="s">
        <v>98</v>
      </c>
      <c r="I1865" s="20" t="s">
        <v>99</v>
      </c>
      <c r="J1865" s="39">
        <v>25</v>
      </c>
      <c r="K1865" s="39">
        <v>0</v>
      </c>
      <c r="L1865" s="39" t="s">
        <v>2228</v>
      </c>
      <c r="M1865" s="39" t="s">
        <v>101</v>
      </c>
      <c r="N1865" s="39" t="s">
        <v>103</v>
      </c>
      <c r="O1865" s="39">
        <v>351.5</v>
      </c>
      <c r="P1865" s="39">
        <v>49.602754611009978</v>
      </c>
      <c r="Q1865" s="39" t="s">
        <v>103</v>
      </c>
      <c r="R1865" s="39">
        <v>0</v>
      </c>
      <c r="S1865" s="39">
        <v>15791.7</v>
      </c>
      <c r="T1865" s="39" t="s">
        <v>103</v>
      </c>
      <c r="U1865" s="39" t="s">
        <v>104</v>
      </c>
      <c r="V1865" s="39" t="s">
        <v>130</v>
      </c>
      <c r="W1865" s="39">
        <v>0</v>
      </c>
      <c r="X1865" s="39">
        <v>15791.7</v>
      </c>
      <c r="Y1865" s="39">
        <v>15791.7</v>
      </c>
      <c r="Z1865" s="21">
        <v>1</v>
      </c>
      <c r="AA1865" s="22">
        <v>1</v>
      </c>
      <c r="AB1865" s="20">
        <v>2023</v>
      </c>
      <c r="AC1865" s="20">
        <v>2023</v>
      </c>
      <c r="AD1865" s="23" t="s">
        <v>103</v>
      </c>
      <c r="AE1865" s="23" t="s">
        <v>103</v>
      </c>
      <c r="AF1865" s="2">
        <f t="shared" si="29"/>
        <v>49.602754611009978</v>
      </c>
    </row>
    <row r="1866" spans="1:32" x14ac:dyDescent="0.35">
      <c r="A1866" s="19" t="s">
        <v>2428</v>
      </c>
      <c r="B1866" s="20" t="s">
        <v>32</v>
      </c>
      <c r="C1866" s="20" t="s">
        <v>2227</v>
      </c>
      <c r="D1866" s="20" t="s">
        <v>2227</v>
      </c>
      <c r="E1866" s="20" t="s">
        <v>25</v>
      </c>
      <c r="F1866" s="20"/>
      <c r="G1866" s="20" t="s">
        <v>97</v>
      </c>
      <c r="H1866" s="20" t="s">
        <v>98</v>
      </c>
      <c r="I1866" s="20" t="s">
        <v>99</v>
      </c>
      <c r="J1866" s="39">
        <v>25</v>
      </c>
      <c r="K1866" s="39">
        <v>0</v>
      </c>
      <c r="L1866" s="39" t="s">
        <v>2228</v>
      </c>
      <c r="M1866" s="39" t="s">
        <v>101</v>
      </c>
      <c r="N1866" s="39" t="s">
        <v>103</v>
      </c>
      <c r="O1866" s="39">
        <v>335.8</v>
      </c>
      <c r="P1866" s="39">
        <v>47.387211944173977</v>
      </c>
      <c r="Q1866" s="39" t="s">
        <v>103</v>
      </c>
      <c r="R1866" s="39">
        <v>0</v>
      </c>
      <c r="S1866" s="39">
        <v>170</v>
      </c>
      <c r="T1866" s="39" t="s">
        <v>103</v>
      </c>
      <c r="U1866" s="39" t="s">
        <v>104</v>
      </c>
      <c r="V1866" s="39" t="s">
        <v>171</v>
      </c>
      <c r="W1866" s="39">
        <v>0</v>
      </c>
      <c r="X1866" s="39">
        <v>170</v>
      </c>
      <c r="Y1866" s="39">
        <v>170</v>
      </c>
      <c r="Z1866" s="21">
        <v>1</v>
      </c>
      <c r="AA1866" s="22">
        <v>1</v>
      </c>
      <c r="AB1866" s="20">
        <v>2023</v>
      </c>
      <c r="AC1866" s="20">
        <v>2023</v>
      </c>
      <c r="AD1866" s="23" t="s">
        <v>103</v>
      </c>
      <c r="AE1866" s="23" t="s">
        <v>103</v>
      </c>
      <c r="AF1866" s="2">
        <f t="shared" si="29"/>
        <v>47.387211944173977</v>
      </c>
    </row>
    <row r="1867" spans="1:32" x14ac:dyDescent="0.35">
      <c r="A1867" s="19" t="s">
        <v>2429</v>
      </c>
      <c r="B1867" s="20" t="s">
        <v>32</v>
      </c>
      <c r="C1867" s="20" t="s">
        <v>2227</v>
      </c>
      <c r="D1867" s="20" t="s">
        <v>2227</v>
      </c>
      <c r="E1867" s="20" t="s">
        <v>25</v>
      </c>
      <c r="F1867" s="20"/>
      <c r="G1867" s="20" t="s">
        <v>97</v>
      </c>
      <c r="H1867" s="20" t="s">
        <v>98</v>
      </c>
      <c r="I1867" s="20" t="s">
        <v>127</v>
      </c>
      <c r="J1867" s="39">
        <v>25</v>
      </c>
      <c r="K1867" s="39">
        <v>0</v>
      </c>
      <c r="L1867" s="39" t="s">
        <v>2228</v>
      </c>
      <c r="M1867" s="39" t="s">
        <v>101</v>
      </c>
      <c r="N1867" s="39" t="s">
        <v>103</v>
      </c>
      <c r="O1867" s="39">
        <v>420.7</v>
      </c>
      <c r="P1867" s="39">
        <v>59.368076429166138</v>
      </c>
      <c r="Q1867" s="39" t="s">
        <v>103</v>
      </c>
      <c r="R1867" s="39">
        <v>0</v>
      </c>
      <c r="S1867" s="39">
        <v>3256.6</v>
      </c>
      <c r="T1867" s="39" t="s">
        <v>103</v>
      </c>
      <c r="U1867" s="39" t="s">
        <v>104</v>
      </c>
      <c r="V1867" s="39" t="s">
        <v>644</v>
      </c>
      <c r="W1867" s="39">
        <v>0</v>
      </c>
      <c r="X1867" s="39">
        <v>3256.6</v>
      </c>
      <c r="Y1867" s="39">
        <v>3256.6</v>
      </c>
      <c r="Z1867" s="21">
        <v>1</v>
      </c>
      <c r="AA1867" s="22">
        <v>1</v>
      </c>
      <c r="AB1867" s="20">
        <v>2023</v>
      </c>
      <c r="AC1867" s="20">
        <v>2023</v>
      </c>
      <c r="AD1867" s="23" t="s">
        <v>103</v>
      </c>
      <c r="AE1867" s="23">
        <v>45869</v>
      </c>
      <c r="AF1867" s="2">
        <f t="shared" si="29"/>
        <v>59.368076429166138</v>
      </c>
    </row>
    <row r="1868" spans="1:32" x14ac:dyDescent="0.35">
      <c r="A1868" s="19" t="s">
        <v>2430</v>
      </c>
      <c r="B1868" s="20" t="s">
        <v>32</v>
      </c>
      <c r="C1868" s="20" t="s">
        <v>2227</v>
      </c>
      <c r="D1868" s="20" t="s">
        <v>2227</v>
      </c>
      <c r="E1868" s="20" t="s">
        <v>25</v>
      </c>
      <c r="F1868" s="20"/>
      <c r="G1868" s="20" t="s">
        <v>97</v>
      </c>
      <c r="H1868" s="20" t="s">
        <v>98</v>
      </c>
      <c r="I1868" s="20" t="s">
        <v>99</v>
      </c>
      <c r="J1868" s="39">
        <v>25</v>
      </c>
      <c r="K1868" s="39">
        <v>0</v>
      </c>
      <c r="L1868" s="39" t="s">
        <v>2228</v>
      </c>
      <c r="M1868" s="39" t="s">
        <v>101</v>
      </c>
      <c r="N1868" s="39" t="s">
        <v>103</v>
      </c>
      <c r="O1868" s="39">
        <v>416.1</v>
      </c>
      <c r="P1868" s="39">
        <v>58.718936539519923</v>
      </c>
      <c r="Q1868" s="39" t="s">
        <v>103</v>
      </c>
      <c r="R1868" s="39">
        <v>0</v>
      </c>
      <c r="S1868" s="39">
        <v>939</v>
      </c>
      <c r="T1868" s="39" t="s">
        <v>103</v>
      </c>
      <c r="U1868" s="39" t="s">
        <v>104</v>
      </c>
      <c r="V1868" s="39" t="s">
        <v>130</v>
      </c>
      <c r="W1868" s="39">
        <v>0</v>
      </c>
      <c r="X1868" s="39">
        <v>939</v>
      </c>
      <c r="Y1868" s="39">
        <v>939</v>
      </c>
      <c r="Z1868" s="21">
        <v>1</v>
      </c>
      <c r="AA1868" s="22">
        <v>1</v>
      </c>
      <c r="AB1868" s="20">
        <v>2023</v>
      </c>
      <c r="AC1868" s="20">
        <v>2023</v>
      </c>
      <c r="AD1868" s="23" t="s">
        <v>103</v>
      </c>
      <c r="AE1868" s="23">
        <v>45657</v>
      </c>
      <c r="AF1868" s="2">
        <f t="shared" si="29"/>
        <v>58.718936539519923</v>
      </c>
    </row>
    <row r="1869" spans="1:32" x14ac:dyDescent="0.35">
      <c r="A1869" s="19" t="s">
        <v>2431</v>
      </c>
      <c r="B1869" s="20" t="s">
        <v>348</v>
      </c>
      <c r="C1869" s="20" t="s">
        <v>2227</v>
      </c>
      <c r="D1869" s="20" t="s">
        <v>2227</v>
      </c>
      <c r="E1869" s="20" t="s">
        <v>51</v>
      </c>
      <c r="F1869" s="20"/>
      <c r="G1869" s="20" t="s">
        <v>97</v>
      </c>
      <c r="H1869" s="20" t="s">
        <v>98</v>
      </c>
      <c r="I1869" s="20" t="s">
        <v>99</v>
      </c>
      <c r="J1869" s="39">
        <v>25</v>
      </c>
      <c r="K1869" s="39">
        <v>0</v>
      </c>
      <c r="L1869" s="39" t="s">
        <v>2228</v>
      </c>
      <c r="M1869" s="39" t="s">
        <v>101</v>
      </c>
      <c r="N1869" s="39" t="s">
        <v>103</v>
      </c>
      <c r="O1869" s="39">
        <v>384.4</v>
      </c>
      <c r="P1869" s="39">
        <v>53.387405905391518</v>
      </c>
      <c r="Q1869" s="39" t="s">
        <v>103</v>
      </c>
      <c r="R1869" s="39">
        <v>0</v>
      </c>
      <c r="S1869" s="39">
        <v>2500</v>
      </c>
      <c r="T1869" s="39" t="s">
        <v>103</v>
      </c>
      <c r="U1869" s="39" t="s">
        <v>147</v>
      </c>
      <c r="V1869" s="39" t="s">
        <v>130</v>
      </c>
      <c r="W1869" s="39" t="s">
        <v>103</v>
      </c>
      <c r="X1869" s="39">
        <v>0</v>
      </c>
      <c r="Y1869" s="39">
        <v>0</v>
      </c>
      <c r="Z1869" s="21" t="s">
        <v>103</v>
      </c>
      <c r="AA1869" s="22" t="s">
        <v>103</v>
      </c>
      <c r="AB1869" s="20">
        <v>2024</v>
      </c>
      <c r="AC1869" s="20">
        <v>2024</v>
      </c>
      <c r="AD1869" s="23" t="s">
        <v>103</v>
      </c>
      <c r="AE1869" s="23">
        <v>45838</v>
      </c>
      <c r="AF1869" s="2">
        <f t="shared" si="29"/>
        <v>53.387405905391518</v>
      </c>
    </row>
    <row r="1870" spans="1:32" x14ac:dyDescent="0.35">
      <c r="A1870" s="19" t="s">
        <v>2432</v>
      </c>
      <c r="B1870" s="20" t="s">
        <v>32</v>
      </c>
      <c r="C1870" s="20" t="s">
        <v>2227</v>
      </c>
      <c r="D1870" s="20" t="s">
        <v>2227</v>
      </c>
      <c r="E1870" s="20" t="s">
        <v>26</v>
      </c>
      <c r="F1870" s="20"/>
      <c r="G1870" s="20" t="s">
        <v>97</v>
      </c>
      <c r="H1870" s="20" t="s">
        <v>98</v>
      </c>
      <c r="I1870" s="20" t="s">
        <v>273</v>
      </c>
      <c r="J1870" s="39">
        <v>20</v>
      </c>
      <c r="K1870" s="39">
        <v>0</v>
      </c>
      <c r="L1870" s="39" t="s">
        <v>2228</v>
      </c>
      <c r="M1870" s="39" t="s">
        <v>101</v>
      </c>
      <c r="N1870" s="39" t="s">
        <v>2351</v>
      </c>
      <c r="O1870" s="39">
        <v>384.4</v>
      </c>
      <c r="P1870" s="39">
        <v>53.387405905391518</v>
      </c>
      <c r="Q1870" s="39" t="s">
        <v>103</v>
      </c>
      <c r="R1870" s="39">
        <v>1500</v>
      </c>
      <c r="S1870" s="39">
        <v>1500</v>
      </c>
      <c r="T1870" s="39">
        <v>1500</v>
      </c>
      <c r="U1870" s="39" t="s">
        <v>109</v>
      </c>
      <c r="V1870" s="39" t="s">
        <v>644</v>
      </c>
      <c r="W1870" s="39">
        <v>1500</v>
      </c>
      <c r="X1870" s="39">
        <v>1495</v>
      </c>
      <c r="Y1870" s="39">
        <v>1495</v>
      </c>
      <c r="Z1870" s="21">
        <v>1</v>
      </c>
      <c r="AA1870" s="22">
        <v>0.9966666666666667</v>
      </c>
      <c r="AB1870" s="20">
        <v>2024</v>
      </c>
      <c r="AC1870" s="20">
        <v>2024</v>
      </c>
      <c r="AD1870" s="23">
        <v>45302</v>
      </c>
      <c r="AE1870" s="23">
        <v>46203</v>
      </c>
      <c r="AF1870" s="2">
        <f t="shared" si="29"/>
        <v>53.387405905391518</v>
      </c>
    </row>
    <row r="1871" spans="1:32" x14ac:dyDescent="0.35">
      <c r="A1871" s="19" t="s">
        <v>2433</v>
      </c>
      <c r="B1871" s="20" t="s">
        <v>32</v>
      </c>
      <c r="C1871" s="20" t="s">
        <v>2227</v>
      </c>
      <c r="D1871" s="20" t="s">
        <v>2227</v>
      </c>
      <c r="E1871" s="20" t="s">
        <v>25</v>
      </c>
      <c r="F1871" s="20"/>
      <c r="G1871" s="20" t="s">
        <v>97</v>
      </c>
      <c r="H1871" s="20" t="s">
        <v>98</v>
      </c>
      <c r="I1871" s="20" t="s">
        <v>99</v>
      </c>
      <c r="J1871" s="39">
        <v>25</v>
      </c>
      <c r="K1871" s="39">
        <v>0</v>
      </c>
      <c r="L1871" s="39" t="s">
        <v>2228</v>
      </c>
      <c r="M1871" s="39" t="s">
        <v>101</v>
      </c>
      <c r="N1871" s="39" t="s">
        <v>103</v>
      </c>
      <c r="O1871" s="39">
        <v>414.3</v>
      </c>
      <c r="P1871" s="39">
        <v>57.540068331435243</v>
      </c>
      <c r="Q1871" s="39" t="s">
        <v>103</v>
      </c>
      <c r="R1871" s="39">
        <v>0</v>
      </c>
      <c r="S1871" s="39">
        <v>31.66</v>
      </c>
      <c r="T1871" s="39" t="s">
        <v>103</v>
      </c>
      <c r="U1871" s="39" t="s">
        <v>104</v>
      </c>
      <c r="V1871" s="39" t="s">
        <v>171</v>
      </c>
      <c r="W1871" s="39" t="s">
        <v>103</v>
      </c>
      <c r="X1871" s="39">
        <v>31.66</v>
      </c>
      <c r="Y1871" s="39">
        <v>31.66</v>
      </c>
      <c r="Z1871" s="21">
        <v>1</v>
      </c>
      <c r="AA1871" s="22">
        <v>1</v>
      </c>
      <c r="AB1871" s="20">
        <v>2024</v>
      </c>
      <c r="AC1871" s="20">
        <v>2023</v>
      </c>
      <c r="AD1871" s="23" t="s">
        <v>103</v>
      </c>
      <c r="AE1871" s="23">
        <v>45657</v>
      </c>
      <c r="AF1871" s="2">
        <f t="shared" si="29"/>
        <v>57.540068331435243</v>
      </c>
    </row>
    <row r="1872" spans="1:32" x14ac:dyDescent="0.35">
      <c r="A1872" s="19" t="s">
        <v>2434</v>
      </c>
      <c r="B1872" s="20" t="s">
        <v>348</v>
      </c>
      <c r="C1872" s="20" t="s">
        <v>2227</v>
      </c>
      <c r="D1872" s="20" t="s">
        <v>2227</v>
      </c>
      <c r="E1872" s="20" t="s">
        <v>25</v>
      </c>
      <c r="F1872" s="20"/>
      <c r="G1872" s="20" t="s">
        <v>97</v>
      </c>
      <c r="H1872" s="20" t="s">
        <v>98</v>
      </c>
      <c r="I1872" s="20" t="s">
        <v>99</v>
      </c>
      <c r="J1872" s="39">
        <v>25</v>
      </c>
      <c r="K1872" s="39">
        <v>0</v>
      </c>
      <c r="L1872" s="39" t="s">
        <v>2228</v>
      </c>
      <c r="M1872" s="39" t="s">
        <v>101</v>
      </c>
      <c r="N1872" s="39" t="s">
        <v>103</v>
      </c>
      <c r="O1872" s="39">
        <v>401.2</v>
      </c>
      <c r="P1872" s="39">
        <v>55.720674425710399</v>
      </c>
      <c r="Q1872" s="39" t="s">
        <v>103</v>
      </c>
      <c r="R1872" s="39">
        <v>0</v>
      </c>
      <c r="S1872" s="39">
        <v>3100</v>
      </c>
      <c r="T1872" s="39" t="s">
        <v>103</v>
      </c>
      <c r="U1872" s="39" t="s">
        <v>104</v>
      </c>
      <c r="V1872" s="39" t="s">
        <v>171</v>
      </c>
      <c r="W1872" s="39" t="s">
        <v>103</v>
      </c>
      <c r="X1872" s="39">
        <v>0</v>
      </c>
      <c r="Y1872" s="39">
        <v>0</v>
      </c>
      <c r="Z1872" s="21" t="s">
        <v>103</v>
      </c>
      <c r="AA1872" s="22" t="s">
        <v>103</v>
      </c>
      <c r="AB1872" s="20">
        <v>2024</v>
      </c>
      <c r="AC1872" s="20">
        <v>2023</v>
      </c>
      <c r="AD1872" s="23" t="s">
        <v>103</v>
      </c>
      <c r="AE1872" s="23" t="s">
        <v>103</v>
      </c>
      <c r="AF1872" s="2">
        <f t="shared" si="29"/>
        <v>55.720674425710399</v>
      </c>
    </row>
    <row r="1873" spans="1:32" x14ac:dyDescent="0.35">
      <c r="A1873" s="19" t="s">
        <v>2435</v>
      </c>
      <c r="B1873" s="20" t="s">
        <v>32</v>
      </c>
      <c r="C1873" s="20" t="s">
        <v>2227</v>
      </c>
      <c r="D1873" s="20" t="s">
        <v>2227</v>
      </c>
      <c r="E1873" s="20" t="s">
        <v>25</v>
      </c>
      <c r="F1873" s="20"/>
      <c r="G1873" s="20" t="s">
        <v>97</v>
      </c>
      <c r="H1873" s="20" t="s">
        <v>98</v>
      </c>
      <c r="I1873" s="20" t="s">
        <v>99</v>
      </c>
      <c r="J1873" s="39">
        <v>25</v>
      </c>
      <c r="K1873" s="39">
        <v>0</v>
      </c>
      <c r="L1873" s="39" t="s">
        <v>2228</v>
      </c>
      <c r="M1873" s="39" t="s">
        <v>101</v>
      </c>
      <c r="N1873" s="39" t="s">
        <v>103</v>
      </c>
      <c r="O1873" s="39">
        <v>401.2</v>
      </c>
      <c r="P1873" s="39">
        <v>55.720674425710399</v>
      </c>
      <c r="Q1873" s="39" t="s">
        <v>103</v>
      </c>
      <c r="R1873" s="39">
        <v>0</v>
      </c>
      <c r="S1873" s="39">
        <v>5850</v>
      </c>
      <c r="T1873" s="39" t="s">
        <v>103</v>
      </c>
      <c r="U1873" s="39" t="s">
        <v>104</v>
      </c>
      <c r="V1873" s="39" t="s">
        <v>171</v>
      </c>
      <c r="W1873" s="39" t="s">
        <v>103</v>
      </c>
      <c r="X1873" s="39">
        <v>5850</v>
      </c>
      <c r="Y1873" s="39">
        <v>5850</v>
      </c>
      <c r="Z1873" s="21">
        <v>1</v>
      </c>
      <c r="AA1873" s="22">
        <v>1</v>
      </c>
      <c r="AB1873" s="20">
        <v>2024</v>
      </c>
      <c r="AC1873" s="20">
        <v>2023</v>
      </c>
      <c r="AD1873" s="23" t="s">
        <v>103</v>
      </c>
      <c r="AE1873" s="23" t="s">
        <v>103</v>
      </c>
      <c r="AF1873" s="2">
        <f t="shared" si="29"/>
        <v>55.720674425710399</v>
      </c>
    </row>
    <row r="1874" spans="1:32" x14ac:dyDescent="0.35">
      <c r="A1874" s="19" t="s">
        <v>2436</v>
      </c>
      <c r="B1874" s="20" t="s">
        <v>32</v>
      </c>
      <c r="C1874" s="20" t="s">
        <v>2227</v>
      </c>
      <c r="D1874" s="20" t="s">
        <v>2227</v>
      </c>
      <c r="E1874" s="20" t="s">
        <v>25</v>
      </c>
      <c r="F1874" s="20"/>
      <c r="G1874" s="20" t="s">
        <v>97</v>
      </c>
      <c r="H1874" s="20" t="s">
        <v>98</v>
      </c>
      <c r="I1874" s="20" t="s">
        <v>99</v>
      </c>
      <c r="J1874" s="39">
        <v>25</v>
      </c>
      <c r="K1874" s="39">
        <v>0</v>
      </c>
      <c r="L1874" s="39" t="s">
        <v>2228</v>
      </c>
      <c r="M1874" s="39" t="s">
        <v>101</v>
      </c>
      <c r="N1874" s="39" t="s">
        <v>103</v>
      </c>
      <c r="O1874" s="39">
        <v>335.8</v>
      </c>
      <c r="P1874" s="39">
        <v>46.637593400183334</v>
      </c>
      <c r="Q1874" s="39" t="s">
        <v>103</v>
      </c>
      <c r="R1874" s="39">
        <v>0</v>
      </c>
      <c r="S1874" s="39">
        <v>2612</v>
      </c>
      <c r="T1874" s="39" t="s">
        <v>103</v>
      </c>
      <c r="U1874" s="39" t="s">
        <v>104</v>
      </c>
      <c r="V1874" s="39" t="s">
        <v>171</v>
      </c>
      <c r="W1874" s="39" t="s">
        <v>103</v>
      </c>
      <c r="X1874" s="39">
        <v>0</v>
      </c>
      <c r="Y1874" s="39">
        <v>0</v>
      </c>
      <c r="Z1874" s="21" t="s">
        <v>103</v>
      </c>
      <c r="AA1874" s="22" t="s">
        <v>103</v>
      </c>
      <c r="AB1874" s="20">
        <v>2024</v>
      </c>
      <c r="AC1874" s="20">
        <v>2023</v>
      </c>
      <c r="AD1874" s="23" t="s">
        <v>103</v>
      </c>
      <c r="AE1874" s="23" t="s">
        <v>103</v>
      </c>
      <c r="AF1874" s="2">
        <f t="shared" si="29"/>
        <v>46.637593400183334</v>
      </c>
    </row>
    <row r="1875" spans="1:32" x14ac:dyDescent="0.35">
      <c r="A1875" s="19" t="s">
        <v>2437</v>
      </c>
      <c r="B1875" s="20" t="s">
        <v>348</v>
      </c>
      <c r="C1875" s="20" t="s">
        <v>2227</v>
      </c>
      <c r="D1875" s="20" t="s">
        <v>2227</v>
      </c>
      <c r="E1875" s="20" t="s">
        <v>25</v>
      </c>
      <c r="F1875" s="20"/>
      <c r="G1875" s="20" t="s">
        <v>97</v>
      </c>
      <c r="H1875" s="20" t="s">
        <v>98</v>
      </c>
      <c r="I1875" s="20" t="s">
        <v>99</v>
      </c>
      <c r="J1875" s="39">
        <v>25</v>
      </c>
      <c r="K1875" s="39">
        <v>0</v>
      </c>
      <c r="L1875" s="39" t="s">
        <v>2228</v>
      </c>
      <c r="M1875" s="39" t="s">
        <v>101</v>
      </c>
      <c r="N1875" s="39" t="s">
        <v>103</v>
      </c>
      <c r="O1875" s="39">
        <v>335.8</v>
      </c>
      <c r="P1875" s="39">
        <v>46.637593400183334</v>
      </c>
      <c r="Q1875" s="39" t="s">
        <v>103</v>
      </c>
      <c r="R1875" s="39">
        <v>0</v>
      </c>
      <c r="S1875" s="39">
        <v>404.76</v>
      </c>
      <c r="T1875" s="39" t="s">
        <v>103</v>
      </c>
      <c r="U1875" s="39" t="s">
        <v>104</v>
      </c>
      <c r="V1875" s="39" t="s">
        <v>171</v>
      </c>
      <c r="W1875" s="39" t="s">
        <v>103</v>
      </c>
      <c r="X1875" s="39" t="s">
        <v>103</v>
      </c>
      <c r="Y1875" s="39" t="s">
        <v>103</v>
      </c>
      <c r="Z1875" s="21" t="s">
        <v>103</v>
      </c>
      <c r="AA1875" s="22" t="s">
        <v>103</v>
      </c>
      <c r="AB1875" s="20">
        <v>2024</v>
      </c>
      <c r="AC1875" s="20">
        <v>2024</v>
      </c>
      <c r="AD1875" s="23">
        <v>45349</v>
      </c>
      <c r="AE1875" s="23" t="s">
        <v>103</v>
      </c>
      <c r="AF1875" s="2">
        <f t="shared" si="29"/>
        <v>46.637593400183334</v>
      </c>
    </row>
    <row r="1876" spans="1:32" x14ac:dyDescent="0.35">
      <c r="A1876" s="19" t="s">
        <v>2438</v>
      </c>
      <c r="B1876" s="20" t="s">
        <v>348</v>
      </c>
      <c r="C1876" s="20" t="s">
        <v>2227</v>
      </c>
      <c r="D1876" s="20" t="s">
        <v>2227</v>
      </c>
      <c r="E1876" s="20" t="s">
        <v>25</v>
      </c>
      <c r="F1876" s="20"/>
      <c r="G1876" s="20" t="s">
        <v>97</v>
      </c>
      <c r="H1876" s="20" t="s">
        <v>98</v>
      </c>
      <c r="I1876" s="20" t="s">
        <v>99</v>
      </c>
      <c r="J1876" s="39">
        <v>25</v>
      </c>
      <c r="K1876" s="39">
        <v>0</v>
      </c>
      <c r="L1876" s="39" t="s">
        <v>2228</v>
      </c>
      <c r="M1876" s="39" t="s">
        <v>101</v>
      </c>
      <c r="N1876" s="39" t="s">
        <v>103</v>
      </c>
      <c r="O1876" s="39">
        <v>335.8</v>
      </c>
      <c r="P1876" s="39">
        <v>46.637593400183334</v>
      </c>
      <c r="Q1876" s="39" t="s">
        <v>103</v>
      </c>
      <c r="R1876" s="39">
        <v>0</v>
      </c>
      <c r="S1876" s="39">
        <v>60</v>
      </c>
      <c r="T1876" s="39" t="s">
        <v>103</v>
      </c>
      <c r="U1876" s="39" t="s">
        <v>104</v>
      </c>
      <c r="V1876" s="39" t="s">
        <v>171</v>
      </c>
      <c r="W1876" s="39" t="s">
        <v>103</v>
      </c>
      <c r="X1876" s="39" t="s">
        <v>103</v>
      </c>
      <c r="Y1876" s="39" t="s">
        <v>103</v>
      </c>
      <c r="Z1876" s="21" t="s">
        <v>103</v>
      </c>
      <c r="AA1876" s="22" t="s">
        <v>103</v>
      </c>
      <c r="AB1876" s="20">
        <v>2024</v>
      </c>
      <c r="AC1876" s="20">
        <v>2024</v>
      </c>
      <c r="AD1876" s="23">
        <v>45377</v>
      </c>
      <c r="AE1876" s="23" t="s">
        <v>103</v>
      </c>
      <c r="AF1876" s="2">
        <f t="shared" si="29"/>
        <v>46.637593400183334</v>
      </c>
    </row>
    <row r="1877" spans="1:32" x14ac:dyDescent="0.35">
      <c r="A1877" s="19" t="s">
        <v>2439</v>
      </c>
      <c r="B1877" s="20" t="s">
        <v>32</v>
      </c>
      <c r="C1877" s="20" t="s">
        <v>2227</v>
      </c>
      <c r="D1877" s="20" t="s">
        <v>2227</v>
      </c>
      <c r="E1877" s="20" t="s">
        <v>25</v>
      </c>
      <c r="F1877" s="20"/>
      <c r="G1877" s="20" t="s">
        <v>97</v>
      </c>
      <c r="H1877" s="20" t="s">
        <v>98</v>
      </c>
      <c r="I1877" s="20" t="s">
        <v>99</v>
      </c>
      <c r="J1877" s="39">
        <v>25</v>
      </c>
      <c r="K1877" s="39">
        <v>0</v>
      </c>
      <c r="L1877" s="39" t="s">
        <v>2228</v>
      </c>
      <c r="M1877" s="39" t="s">
        <v>101</v>
      </c>
      <c r="N1877" s="39" t="s">
        <v>103</v>
      </c>
      <c r="O1877" s="39">
        <v>450</v>
      </c>
      <c r="P1877" s="39">
        <v>62.49826393711286</v>
      </c>
      <c r="Q1877" s="39" t="s">
        <v>103</v>
      </c>
      <c r="R1877" s="39">
        <v>0</v>
      </c>
      <c r="S1877" s="39">
        <v>90</v>
      </c>
      <c r="T1877" s="39" t="s">
        <v>103</v>
      </c>
      <c r="U1877" s="39" t="s">
        <v>104</v>
      </c>
      <c r="V1877" s="39" t="s">
        <v>130</v>
      </c>
      <c r="W1877" s="39" t="s">
        <v>103</v>
      </c>
      <c r="X1877" s="39">
        <v>90</v>
      </c>
      <c r="Y1877" s="39">
        <v>90</v>
      </c>
      <c r="Z1877" s="21">
        <v>1</v>
      </c>
      <c r="AA1877" s="22">
        <v>1</v>
      </c>
      <c r="AB1877" s="20">
        <v>2024</v>
      </c>
      <c r="AC1877" s="20">
        <v>2024</v>
      </c>
      <c r="AD1877" s="23" t="s">
        <v>103</v>
      </c>
      <c r="AE1877" s="23" t="s">
        <v>103</v>
      </c>
      <c r="AF1877" s="2">
        <f t="shared" si="29"/>
        <v>62.49826393711286</v>
      </c>
    </row>
    <row r="1878" spans="1:32" x14ac:dyDescent="0.35">
      <c r="A1878" s="19" t="s">
        <v>2440</v>
      </c>
      <c r="B1878" s="20" t="s">
        <v>348</v>
      </c>
      <c r="C1878" s="20" t="s">
        <v>2227</v>
      </c>
      <c r="D1878" s="20" t="s">
        <v>2227</v>
      </c>
      <c r="E1878" s="20" t="s">
        <v>51</v>
      </c>
      <c r="F1878" s="20"/>
      <c r="G1878" s="20" t="s">
        <v>97</v>
      </c>
      <c r="H1878" s="20" t="s">
        <v>98</v>
      </c>
      <c r="I1878" s="20" t="s">
        <v>99</v>
      </c>
      <c r="J1878" s="39">
        <v>25</v>
      </c>
      <c r="K1878" s="39">
        <v>0</v>
      </c>
      <c r="L1878" s="39" t="s">
        <v>2228</v>
      </c>
      <c r="M1878" s="39" t="s">
        <v>101</v>
      </c>
      <c r="N1878" s="39" t="s">
        <v>103</v>
      </c>
      <c r="O1878" s="39" t="s">
        <v>103</v>
      </c>
      <c r="P1878" s="39" t="s">
        <v>103</v>
      </c>
      <c r="Q1878" s="39" t="s">
        <v>103</v>
      </c>
      <c r="R1878" s="39">
        <v>0</v>
      </c>
      <c r="S1878" s="39">
        <v>460</v>
      </c>
      <c r="T1878" s="39" t="s">
        <v>103</v>
      </c>
      <c r="U1878" s="39" t="s">
        <v>147</v>
      </c>
      <c r="V1878" s="39" t="s">
        <v>130</v>
      </c>
      <c r="W1878" s="39" t="s">
        <v>103</v>
      </c>
      <c r="X1878" s="39" t="s">
        <v>103</v>
      </c>
      <c r="Y1878" s="39" t="s">
        <v>103</v>
      </c>
      <c r="Z1878" s="21" t="s">
        <v>103</v>
      </c>
      <c r="AA1878" s="22" t="s">
        <v>103</v>
      </c>
      <c r="AB1878" s="20">
        <v>2024</v>
      </c>
      <c r="AC1878" s="20">
        <v>2024</v>
      </c>
      <c r="AD1878" s="23">
        <v>45399</v>
      </c>
      <c r="AE1878" s="23" t="s">
        <v>103</v>
      </c>
      <c r="AF1878" s="2" t="str">
        <f t="shared" si="29"/>
        <v/>
      </c>
    </row>
    <row r="1879" spans="1:32" x14ac:dyDescent="0.35">
      <c r="A1879" s="19" t="s">
        <v>2441</v>
      </c>
      <c r="B1879" s="20" t="s">
        <v>32</v>
      </c>
      <c r="C1879" s="20" t="s">
        <v>2227</v>
      </c>
      <c r="D1879" s="20" t="s">
        <v>2227</v>
      </c>
      <c r="E1879" s="20" t="s">
        <v>25</v>
      </c>
      <c r="F1879" s="20"/>
      <c r="G1879" s="20" t="s">
        <v>97</v>
      </c>
      <c r="H1879" s="20" t="s">
        <v>98</v>
      </c>
      <c r="I1879" s="20" t="s">
        <v>99</v>
      </c>
      <c r="J1879" s="39">
        <v>25</v>
      </c>
      <c r="K1879" s="39">
        <v>0</v>
      </c>
      <c r="L1879" s="39" t="s">
        <v>2228</v>
      </c>
      <c r="M1879" s="39" t="s">
        <v>101</v>
      </c>
      <c r="N1879" s="39" t="s">
        <v>103</v>
      </c>
      <c r="O1879" s="39">
        <v>335.8</v>
      </c>
      <c r="P1879" s="39">
        <v>46.637593400183334</v>
      </c>
      <c r="Q1879" s="39" t="s">
        <v>103</v>
      </c>
      <c r="R1879" s="39">
        <v>0</v>
      </c>
      <c r="S1879" s="39">
        <v>1055</v>
      </c>
      <c r="T1879" s="39" t="s">
        <v>103</v>
      </c>
      <c r="U1879" s="39" t="s">
        <v>104</v>
      </c>
      <c r="V1879" s="39" t="s">
        <v>171</v>
      </c>
      <c r="W1879" s="39" t="s">
        <v>103</v>
      </c>
      <c r="X1879" s="39">
        <v>840</v>
      </c>
      <c r="Y1879" s="39">
        <v>840</v>
      </c>
      <c r="Z1879" s="21">
        <v>1</v>
      </c>
      <c r="AA1879" s="22">
        <v>0.79620853080568721</v>
      </c>
      <c r="AB1879" s="20">
        <v>2024</v>
      </c>
      <c r="AC1879" s="20">
        <v>2024</v>
      </c>
      <c r="AD1879" s="23" t="s">
        <v>103</v>
      </c>
      <c r="AE1879" s="23" t="s">
        <v>103</v>
      </c>
      <c r="AF1879" s="2">
        <f t="shared" si="29"/>
        <v>46.637593400183334</v>
      </c>
    </row>
    <row r="1880" spans="1:32" x14ac:dyDescent="0.35">
      <c r="A1880" s="19" t="s">
        <v>2442</v>
      </c>
      <c r="B1880" s="20" t="s">
        <v>32</v>
      </c>
      <c r="C1880" s="20" t="s">
        <v>2227</v>
      </c>
      <c r="D1880" s="20" t="s">
        <v>2227</v>
      </c>
      <c r="E1880" s="20" t="s">
        <v>47</v>
      </c>
      <c r="F1880" s="20"/>
      <c r="G1880" s="20" t="s">
        <v>112</v>
      </c>
      <c r="H1880" s="20" t="s">
        <v>98</v>
      </c>
      <c r="I1880" s="20" t="s">
        <v>127</v>
      </c>
      <c r="J1880" s="39">
        <v>25</v>
      </c>
      <c r="K1880" s="39">
        <v>0</v>
      </c>
      <c r="L1880" s="39" t="s">
        <v>2228</v>
      </c>
      <c r="M1880" s="39" t="s">
        <v>101</v>
      </c>
      <c r="N1880" s="39" t="s">
        <v>103</v>
      </c>
      <c r="O1880" s="39">
        <v>341</v>
      </c>
      <c r="P1880" s="39">
        <v>47.359795561234414</v>
      </c>
      <c r="Q1880" s="39" t="s">
        <v>103</v>
      </c>
      <c r="R1880" s="39">
        <v>520</v>
      </c>
      <c r="S1880" s="39">
        <v>520</v>
      </c>
      <c r="T1880" s="39" t="s">
        <v>103</v>
      </c>
      <c r="U1880" s="39" t="s">
        <v>129</v>
      </c>
      <c r="V1880" s="39" t="s">
        <v>130</v>
      </c>
      <c r="W1880" s="39" t="s">
        <v>103</v>
      </c>
      <c r="X1880" s="39">
        <v>520</v>
      </c>
      <c r="Y1880" s="39" t="s">
        <v>103</v>
      </c>
      <c r="Z1880" s="21">
        <v>0</v>
      </c>
      <c r="AA1880" s="22">
        <v>1</v>
      </c>
      <c r="AB1880" s="20">
        <v>2024</v>
      </c>
      <c r="AC1880" s="20">
        <v>2024</v>
      </c>
      <c r="AD1880" s="23">
        <v>45399</v>
      </c>
      <c r="AE1880" s="23">
        <v>45961</v>
      </c>
      <c r="AF1880" s="2">
        <f t="shared" si="29"/>
        <v>47.359795561234414</v>
      </c>
    </row>
    <row r="1881" spans="1:32" x14ac:dyDescent="0.35">
      <c r="A1881" s="19" t="s">
        <v>2443</v>
      </c>
      <c r="B1881" s="20" t="s">
        <v>32</v>
      </c>
      <c r="C1881" s="20" t="s">
        <v>2227</v>
      </c>
      <c r="D1881" s="20" t="s">
        <v>2227</v>
      </c>
      <c r="E1881" s="20" t="s">
        <v>47</v>
      </c>
      <c r="F1881" s="20"/>
      <c r="G1881" s="20" t="s">
        <v>97</v>
      </c>
      <c r="H1881" s="20" t="s">
        <v>98</v>
      </c>
      <c r="I1881" s="20" t="s">
        <v>99</v>
      </c>
      <c r="J1881" s="39">
        <v>25</v>
      </c>
      <c r="K1881" s="39">
        <v>0</v>
      </c>
      <c r="L1881" s="39" t="s">
        <v>2228</v>
      </c>
      <c r="M1881" s="39" t="s">
        <v>101</v>
      </c>
      <c r="N1881" s="39" t="s">
        <v>103</v>
      </c>
      <c r="O1881" s="39">
        <v>341</v>
      </c>
      <c r="P1881" s="39">
        <v>47.359795561234414</v>
      </c>
      <c r="Q1881" s="39" t="s">
        <v>103</v>
      </c>
      <c r="R1881" s="39">
        <v>300</v>
      </c>
      <c r="S1881" s="39">
        <v>300</v>
      </c>
      <c r="T1881" s="39" t="s">
        <v>103</v>
      </c>
      <c r="U1881" s="39" t="s">
        <v>129</v>
      </c>
      <c r="V1881" s="39" t="s">
        <v>130</v>
      </c>
      <c r="W1881" s="39" t="s">
        <v>103</v>
      </c>
      <c r="X1881" s="39">
        <v>300</v>
      </c>
      <c r="Y1881" s="39" t="s">
        <v>103</v>
      </c>
      <c r="Z1881" s="21">
        <v>0</v>
      </c>
      <c r="AA1881" s="22">
        <v>1</v>
      </c>
      <c r="AB1881" s="20">
        <v>2024</v>
      </c>
      <c r="AC1881" s="20">
        <v>2024</v>
      </c>
      <c r="AD1881" s="23">
        <v>45405</v>
      </c>
      <c r="AE1881" s="23" t="s">
        <v>103</v>
      </c>
      <c r="AF1881" s="2">
        <f t="shared" si="29"/>
        <v>47.359795561234414</v>
      </c>
    </row>
    <row r="1882" spans="1:32" x14ac:dyDescent="0.35">
      <c r="A1882" s="19" t="s">
        <v>2444</v>
      </c>
      <c r="B1882" s="20" t="s">
        <v>32</v>
      </c>
      <c r="C1882" s="20" t="s">
        <v>2227</v>
      </c>
      <c r="D1882" s="20" t="s">
        <v>2227</v>
      </c>
      <c r="E1882" s="20" t="s">
        <v>47</v>
      </c>
      <c r="F1882" s="20"/>
      <c r="G1882" s="20" t="s">
        <v>112</v>
      </c>
      <c r="H1882" s="20" t="s">
        <v>98</v>
      </c>
      <c r="I1882" s="20" t="s">
        <v>99</v>
      </c>
      <c r="J1882" s="39">
        <v>25</v>
      </c>
      <c r="K1882" s="39">
        <v>0</v>
      </c>
      <c r="L1882" s="39" t="s">
        <v>2228</v>
      </c>
      <c r="M1882" s="39" t="s">
        <v>101</v>
      </c>
      <c r="N1882" s="39" t="s">
        <v>103</v>
      </c>
      <c r="O1882" s="39">
        <v>341</v>
      </c>
      <c r="P1882" s="39">
        <v>47.359795561234414</v>
      </c>
      <c r="Q1882" s="39" t="s">
        <v>103</v>
      </c>
      <c r="R1882" s="39">
        <v>100</v>
      </c>
      <c r="S1882" s="39">
        <v>100</v>
      </c>
      <c r="T1882" s="39" t="s">
        <v>103</v>
      </c>
      <c r="U1882" s="39" t="s">
        <v>129</v>
      </c>
      <c r="V1882" s="39" t="s">
        <v>130</v>
      </c>
      <c r="W1882" s="39" t="s">
        <v>103</v>
      </c>
      <c r="X1882" s="39">
        <v>100</v>
      </c>
      <c r="Y1882" s="39" t="s">
        <v>103</v>
      </c>
      <c r="Z1882" s="21">
        <v>0</v>
      </c>
      <c r="AA1882" s="22">
        <v>1</v>
      </c>
      <c r="AB1882" s="20">
        <v>2024</v>
      </c>
      <c r="AC1882" s="20">
        <v>2024</v>
      </c>
      <c r="AD1882" s="23">
        <v>45421</v>
      </c>
      <c r="AE1882" s="23" t="s">
        <v>103</v>
      </c>
      <c r="AF1882" s="2">
        <f t="shared" si="29"/>
        <v>47.359795561234414</v>
      </c>
    </row>
    <row r="1883" spans="1:32" x14ac:dyDescent="0.35">
      <c r="A1883" s="19" t="s">
        <v>2445</v>
      </c>
      <c r="B1883" s="20" t="s">
        <v>32</v>
      </c>
      <c r="C1883" s="20" t="s">
        <v>2227</v>
      </c>
      <c r="D1883" s="20" t="s">
        <v>2227</v>
      </c>
      <c r="E1883" s="20" t="s">
        <v>47</v>
      </c>
      <c r="F1883" s="20"/>
      <c r="G1883" s="20" t="s">
        <v>112</v>
      </c>
      <c r="H1883" s="20" t="s">
        <v>98</v>
      </c>
      <c r="I1883" s="20" t="s">
        <v>127</v>
      </c>
      <c r="J1883" s="39">
        <v>25</v>
      </c>
      <c r="K1883" s="39">
        <v>0</v>
      </c>
      <c r="L1883" s="39" t="s">
        <v>2228</v>
      </c>
      <c r="M1883" s="39" t="s">
        <v>101</v>
      </c>
      <c r="N1883" s="39" t="s">
        <v>103</v>
      </c>
      <c r="O1883" s="39">
        <v>341</v>
      </c>
      <c r="P1883" s="39">
        <v>47.359795561234414</v>
      </c>
      <c r="Q1883" s="39" t="s">
        <v>103</v>
      </c>
      <c r="R1883" s="39">
        <v>200</v>
      </c>
      <c r="S1883" s="39">
        <v>200</v>
      </c>
      <c r="T1883" s="39" t="s">
        <v>103</v>
      </c>
      <c r="U1883" s="39" t="s">
        <v>129</v>
      </c>
      <c r="V1883" s="39" t="s">
        <v>130</v>
      </c>
      <c r="W1883" s="39" t="s">
        <v>103</v>
      </c>
      <c r="X1883" s="39">
        <v>200</v>
      </c>
      <c r="Y1883" s="39" t="s">
        <v>103</v>
      </c>
      <c r="Z1883" s="21">
        <v>0</v>
      </c>
      <c r="AA1883" s="22">
        <v>1</v>
      </c>
      <c r="AB1883" s="20">
        <v>2024</v>
      </c>
      <c r="AC1883" s="20">
        <v>2024</v>
      </c>
      <c r="AD1883" s="23" t="s">
        <v>103</v>
      </c>
      <c r="AE1883" s="23">
        <v>45961</v>
      </c>
      <c r="AF1883" s="2">
        <f t="shared" si="29"/>
        <v>47.359795561234414</v>
      </c>
    </row>
    <row r="1884" spans="1:32" x14ac:dyDescent="0.35">
      <c r="A1884" s="19" t="s">
        <v>2446</v>
      </c>
      <c r="B1884" s="20" t="s">
        <v>32</v>
      </c>
      <c r="C1884" s="20" t="s">
        <v>2227</v>
      </c>
      <c r="D1884" s="20" t="s">
        <v>2227</v>
      </c>
      <c r="E1884" s="20" t="s">
        <v>47</v>
      </c>
      <c r="F1884" s="20"/>
      <c r="G1884" s="20" t="s">
        <v>112</v>
      </c>
      <c r="H1884" s="20" t="s">
        <v>98</v>
      </c>
      <c r="I1884" s="20" t="s">
        <v>127</v>
      </c>
      <c r="J1884" s="39">
        <v>25</v>
      </c>
      <c r="K1884" s="39">
        <v>0</v>
      </c>
      <c r="L1884" s="39" t="s">
        <v>2228</v>
      </c>
      <c r="M1884" s="39" t="s">
        <v>101</v>
      </c>
      <c r="N1884" s="39" t="s">
        <v>103</v>
      </c>
      <c r="O1884" s="39">
        <v>341</v>
      </c>
      <c r="P1884" s="39">
        <v>47.359795561234414</v>
      </c>
      <c r="Q1884" s="39" t="s">
        <v>103</v>
      </c>
      <c r="R1884" s="39">
        <v>100</v>
      </c>
      <c r="S1884" s="39">
        <v>100</v>
      </c>
      <c r="T1884" s="39" t="s">
        <v>103</v>
      </c>
      <c r="U1884" s="39" t="s">
        <v>129</v>
      </c>
      <c r="V1884" s="39" t="s">
        <v>130</v>
      </c>
      <c r="W1884" s="39" t="s">
        <v>103</v>
      </c>
      <c r="X1884" s="39">
        <v>100</v>
      </c>
      <c r="Y1884" s="39" t="s">
        <v>103</v>
      </c>
      <c r="Z1884" s="21">
        <v>0</v>
      </c>
      <c r="AA1884" s="22">
        <v>1</v>
      </c>
      <c r="AB1884" s="20">
        <v>2024</v>
      </c>
      <c r="AC1884" s="20">
        <v>2024</v>
      </c>
      <c r="AD1884" s="23" t="s">
        <v>103</v>
      </c>
      <c r="AE1884" s="23">
        <v>45961</v>
      </c>
      <c r="AF1884" s="2">
        <f t="shared" si="29"/>
        <v>47.359795561234414</v>
      </c>
    </row>
    <row r="1885" spans="1:32" x14ac:dyDescent="0.35">
      <c r="A1885" s="19" t="s">
        <v>2447</v>
      </c>
      <c r="B1885" s="20" t="s">
        <v>32</v>
      </c>
      <c r="C1885" s="20" t="s">
        <v>2227</v>
      </c>
      <c r="D1885" s="20" t="s">
        <v>2227</v>
      </c>
      <c r="E1885" s="20" t="s">
        <v>26</v>
      </c>
      <c r="F1885" s="20"/>
      <c r="G1885" s="20" t="s">
        <v>112</v>
      </c>
      <c r="H1885" s="20" t="s">
        <v>98</v>
      </c>
      <c r="I1885" s="20" t="s">
        <v>99</v>
      </c>
      <c r="J1885" s="39">
        <v>25</v>
      </c>
      <c r="K1885" s="39">
        <v>0</v>
      </c>
      <c r="L1885" s="39" t="s">
        <v>2228</v>
      </c>
      <c r="M1885" s="39" t="s">
        <v>101</v>
      </c>
      <c r="N1885" s="39" t="s">
        <v>103</v>
      </c>
      <c r="O1885" s="39">
        <v>373.1</v>
      </c>
      <c r="P1885" s="39">
        <v>51.818005055415135</v>
      </c>
      <c r="Q1885" s="39" t="s">
        <v>103</v>
      </c>
      <c r="R1885" s="39">
        <v>135</v>
      </c>
      <c r="S1885" s="39">
        <v>135</v>
      </c>
      <c r="T1885" s="39" t="s">
        <v>103</v>
      </c>
      <c r="U1885" s="39" t="s">
        <v>109</v>
      </c>
      <c r="V1885" s="39" t="s">
        <v>171</v>
      </c>
      <c r="W1885" s="39" t="s">
        <v>103</v>
      </c>
      <c r="X1885" s="39">
        <v>135</v>
      </c>
      <c r="Y1885" s="39" t="s">
        <v>103</v>
      </c>
      <c r="Z1885" s="21">
        <v>0</v>
      </c>
      <c r="AA1885" s="22">
        <v>1</v>
      </c>
      <c r="AB1885" s="20">
        <v>2024</v>
      </c>
      <c r="AC1885" s="20">
        <v>2024</v>
      </c>
      <c r="AD1885" s="23" t="s">
        <v>103</v>
      </c>
      <c r="AE1885" s="23" t="s">
        <v>103</v>
      </c>
      <c r="AF1885" s="2">
        <f t="shared" si="29"/>
        <v>51.818005055415135</v>
      </c>
    </row>
    <row r="1886" spans="1:32" x14ac:dyDescent="0.35">
      <c r="A1886" s="19" t="s">
        <v>2448</v>
      </c>
      <c r="B1886" s="20" t="s">
        <v>32</v>
      </c>
      <c r="C1886" s="20" t="s">
        <v>2227</v>
      </c>
      <c r="D1886" s="20" t="s">
        <v>2227</v>
      </c>
      <c r="E1886" s="20" t="s">
        <v>47</v>
      </c>
      <c r="F1886" s="20"/>
      <c r="G1886" s="20" t="s">
        <v>97</v>
      </c>
      <c r="H1886" s="20" t="s">
        <v>98</v>
      </c>
      <c r="I1886" s="20" t="s">
        <v>99</v>
      </c>
      <c r="J1886" s="39">
        <v>25</v>
      </c>
      <c r="K1886" s="39">
        <v>0</v>
      </c>
      <c r="L1886" s="39" t="s">
        <v>2228</v>
      </c>
      <c r="M1886" s="39" t="s">
        <v>101</v>
      </c>
      <c r="N1886" s="39" t="s">
        <v>103</v>
      </c>
      <c r="O1886" s="39">
        <v>420.7</v>
      </c>
      <c r="P1886" s="39">
        <v>58.428932529651952</v>
      </c>
      <c r="Q1886" s="39" t="s">
        <v>103</v>
      </c>
      <c r="R1886" s="39">
        <v>22000</v>
      </c>
      <c r="S1886" s="39">
        <v>22000</v>
      </c>
      <c r="T1886" s="39" t="s">
        <v>103</v>
      </c>
      <c r="U1886" s="39" t="s">
        <v>129</v>
      </c>
      <c r="V1886" s="39" t="s">
        <v>130</v>
      </c>
      <c r="W1886" s="39" t="s">
        <v>103</v>
      </c>
      <c r="X1886" s="39">
        <v>22015</v>
      </c>
      <c r="Y1886" s="39">
        <v>34050</v>
      </c>
      <c r="Z1886" s="21">
        <v>1.5466727231433113</v>
      </c>
      <c r="AA1886" s="22">
        <v>1.0006818181818182</v>
      </c>
      <c r="AB1886" s="20">
        <v>2024</v>
      </c>
      <c r="AC1886" s="20">
        <v>2024</v>
      </c>
      <c r="AD1886" s="23" t="s">
        <v>103</v>
      </c>
      <c r="AE1886" s="23">
        <v>46568</v>
      </c>
      <c r="AF1886" s="2">
        <f t="shared" si="29"/>
        <v>58.428932529651952</v>
      </c>
    </row>
    <row r="1887" spans="1:32" x14ac:dyDescent="0.35">
      <c r="A1887" s="19" t="s">
        <v>2449</v>
      </c>
      <c r="B1887" s="20" t="s">
        <v>32</v>
      </c>
      <c r="C1887" s="20" t="s">
        <v>2227</v>
      </c>
      <c r="D1887" s="20" t="s">
        <v>2227</v>
      </c>
      <c r="E1887" s="20" t="s">
        <v>51</v>
      </c>
      <c r="F1887" s="20"/>
      <c r="G1887" s="20" t="s">
        <v>112</v>
      </c>
      <c r="H1887" s="20" t="s">
        <v>98</v>
      </c>
      <c r="I1887" s="20" t="s">
        <v>99</v>
      </c>
      <c r="J1887" s="39">
        <v>25</v>
      </c>
      <c r="K1887" s="39">
        <v>0</v>
      </c>
      <c r="L1887" s="39" t="s">
        <v>2228</v>
      </c>
      <c r="M1887" s="39" t="s">
        <v>101</v>
      </c>
      <c r="N1887" s="39" t="s">
        <v>103</v>
      </c>
      <c r="O1887" s="39">
        <v>335.8</v>
      </c>
      <c r="P1887" s="39">
        <v>46.637593400183334</v>
      </c>
      <c r="Q1887" s="39" t="s">
        <v>103</v>
      </c>
      <c r="R1887" s="39">
        <v>119.65</v>
      </c>
      <c r="S1887" s="39">
        <v>119.65</v>
      </c>
      <c r="T1887" s="39" t="s">
        <v>103</v>
      </c>
      <c r="U1887" s="39" t="s">
        <v>147</v>
      </c>
      <c r="V1887" s="39" t="s">
        <v>130</v>
      </c>
      <c r="W1887" s="39" t="s">
        <v>103</v>
      </c>
      <c r="X1887" s="39">
        <v>119.65</v>
      </c>
      <c r="Y1887" s="39" t="s">
        <v>103</v>
      </c>
      <c r="Z1887" s="21">
        <v>0</v>
      </c>
      <c r="AA1887" s="22">
        <v>1</v>
      </c>
      <c r="AB1887" s="20">
        <v>2024</v>
      </c>
      <c r="AC1887" s="20">
        <v>2024</v>
      </c>
      <c r="AD1887" s="23" t="s">
        <v>103</v>
      </c>
      <c r="AE1887" s="23" t="s">
        <v>103</v>
      </c>
      <c r="AF1887" s="2">
        <f t="shared" si="29"/>
        <v>46.637593400183334</v>
      </c>
    </row>
    <row r="1888" spans="1:32" x14ac:dyDescent="0.35">
      <c r="A1888" s="19" t="s">
        <v>2450</v>
      </c>
      <c r="B1888" s="20" t="s">
        <v>348</v>
      </c>
      <c r="C1888" s="20" t="s">
        <v>2227</v>
      </c>
      <c r="D1888" s="20" t="s">
        <v>2227</v>
      </c>
      <c r="E1888" s="20" t="s">
        <v>47</v>
      </c>
      <c r="F1888" s="20" t="s">
        <v>42</v>
      </c>
      <c r="G1888" s="20" t="s">
        <v>97</v>
      </c>
      <c r="H1888" s="20" t="s">
        <v>98</v>
      </c>
      <c r="I1888" s="20" t="s">
        <v>127</v>
      </c>
      <c r="J1888" s="39">
        <v>25</v>
      </c>
      <c r="K1888" s="39">
        <v>0</v>
      </c>
      <c r="L1888" s="39" t="s">
        <v>2228</v>
      </c>
      <c r="M1888" s="39" t="s">
        <v>101</v>
      </c>
      <c r="N1888" s="39" t="s">
        <v>103</v>
      </c>
      <c r="O1888" s="39">
        <v>259.5</v>
      </c>
      <c r="P1888" s="39">
        <v>36.040665537068413</v>
      </c>
      <c r="Q1888" s="39" t="s">
        <v>103</v>
      </c>
      <c r="R1888" s="39" t="s">
        <v>103</v>
      </c>
      <c r="S1888" s="39">
        <v>3800</v>
      </c>
      <c r="T1888" s="39" t="s">
        <v>103</v>
      </c>
      <c r="U1888" s="39" t="s">
        <v>2034</v>
      </c>
      <c r="V1888" s="39" t="s">
        <v>644</v>
      </c>
      <c r="W1888" s="39" t="s">
        <v>103</v>
      </c>
      <c r="X1888" s="39" t="s">
        <v>103</v>
      </c>
      <c r="Y1888" s="39" t="s">
        <v>103</v>
      </c>
      <c r="Z1888" s="21" t="s">
        <v>103</v>
      </c>
      <c r="AA1888" s="22" t="s">
        <v>103</v>
      </c>
      <c r="AB1888" s="20">
        <v>2024</v>
      </c>
      <c r="AC1888" s="20">
        <v>2024</v>
      </c>
      <c r="AD1888" s="23" t="s">
        <v>103</v>
      </c>
      <c r="AE1888" s="23" t="s">
        <v>103</v>
      </c>
      <c r="AF1888" s="2">
        <f t="shared" si="29"/>
        <v>36.040665537068413</v>
      </c>
    </row>
    <row r="1889" spans="1:32" x14ac:dyDescent="0.35">
      <c r="A1889" s="19" t="s">
        <v>2451</v>
      </c>
      <c r="B1889" s="20" t="s">
        <v>32</v>
      </c>
      <c r="C1889" s="20" t="s">
        <v>2227</v>
      </c>
      <c r="D1889" s="20" t="s">
        <v>2227</v>
      </c>
      <c r="E1889" s="20" t="s">
        <v>47</v>
      </c>
      <c r="F1889" s="20" t="s">
        <v>42</v>
      </c>
      <c r="G1889" s="20" t="s">
        <v>112</v>
      </c>
      <c r="H1889" s="20" t="s">
        <v>98</v>
      </c>
      <c r="I1889" s="20" t="s">
        <v>127</v>
      </c>
      <c r="J1889" s="39">
        <v>25</v>
      </c>
      <c r="K1889" s="39">
        <v>0</v>
      </c>
      <c r="L1889" s="39" t="s">
        <v>2228</v>
      </c>
      <c r="M1889" s="39" t="s">
        <v>101</v>
      </c>
      <c r="N1889" s="39" t="s">
        <v>103</v>
      </c>
      <c r="O1889" s="39">
        <v>307.8</v>
      </c>
      <c r="P1889" s="39">
        <v>42.748812532985198</v>
      </c>
      <c r="Q1889" s="39" t="s">
        <v>103</v>
      </c>
      <c r="R1889" s="39">
        <v>1900</v>
      </c>
      <c r="S1889" s="39">
        <v>1900</v>
      </c>
      <c r="T1889" s="39" t="s">
        <v>103</v>
      </c>
      <c r="U1889" s="39" t="s">
        <v>2034</v>
      </c>
      <c r="V1889" s="39" t="s">
        <v>644</v>
      </c>
      <c r="W1889" s="39" t="s">
        <v>103</v>
      </c>
      <c r="X1889" s="39">
        <v>1900</v>
      </c>
      <c r="Y1889" s="39" t="s">
        <v>103</v>
      </c>
      <c r="Z1889" s="21">
        <v>0</v>
      </c>
      <c r="AA1889" s="22">
        <v>1</v>
      </c>
      <c r="AB1889" s="20">
        <v>2024</v>
      </c>
      <c r="AC1889" s="20">
        <v>2024</v>
      </c>
      <c r="AD1889" s="23">
        <v>45419</v>
      </c>
      <c r="AE1889" s="23">
        <v>45899</v>
      </c>
      <c r="AF1889" s="2">
        <f t="shared" si="29"/>
        <v>42.748812532985198</v>
      </c>
    </row>
    <row r="1890" spans="1:32" x14ac:dyDescent="0.35">
      <c r="A1890" s="19" t="s">
        <v>2452</v>
      </c>
      <c r="B1890" s="20" t="s">
        <v>32</v>
      </c>
      <c r="C1890" s="20" t="s">
        <v>2227</v>
      </c>
      <c r="D1890" s="20" t="s">
        <v>2227</v>
      </c>
      <c r="E1890" s="20" t="s">
        <v>47</v>
      </c>
      <c r="F1890" s="20"/>
      <c r="G1890" s="20" t="s">
        <v>112</v>
      </c>
      <c r="H1890" s="20" t="s">
        <v>98</v>
      </c>
      <c r="I1890" s="20" t="s">
        <v>127</v>
      </c>
      <c r="J1890" s="39">
        <v>25</v>
      </c>
      <c r="K1890" s="39">
        <v>0</v>
      </c>
      <c r="L1890" s="39" t="s">
        <v>2228</v>
      </c>
      <c r="M1890" s="39" t="s">
        <v>101</v>
      </c>
      <c r="N1890" s="39" t="s">
        <v>103</v>
      </c>
      <c r="O1890" s="39">
        <v>307.8</v>
      </c>
      <c r="P1890" s="39">
        <v>42.748812532985198</v>
      </c>
      <c r="Q1890" s="39" t="s">
        <v>103</v>
      </c>
      <c r="R1890" s="39">
        <v>2500</v>
      </c>
      <c r="S1890" s="39">
        <v>2500</v>
      </c>
      <c r="T1890" s="39" t="s">
        <v>103</v>
      </c>
      <c r="U1890" s="39" t="s">
        <v>129</v>
      </c>
      <c r="V1890" s="39" t="s">
        <v>130</v>
      </c>
      <c r="W1890" s="39" t="s">
        <v>103</v>
      </c>
      <c r="X1890" s="39">
        <v>2500</v>
      </c>
      <c r="Y1890" s="39" t="s">
        <v>103</v>
      </c>
      <c r="Z1890" s="21">
        <v>0</v>
      </c>
      <c r="AA1890" s="22">
        <v>1</v>
      </c>
      <c r="AB1890" s="20">
        <v>2024</v>
      </c>
      <c r="AC1890" s="20">
        <v>2024</v>
      </c>
      <c r="AD1890" s="23" t="s">
        <v>103</v>
      </c>
      <c r="AE1890" s="23">
        <v>45899</v>
      </c>
      <c r="AF1890" s="2">
        <f t="shared" si="29"/>
        <v>42.748812532985198</v>
      </c>
    </row>
    <row r="1891" spans="1:32" x14ac:dyDescent="0.35">
      <c r="A1891" s="19" t="s">
        <v>2453</v>
      </c>
      <c r="B1891" s="20" t="s">
        <v>32</v>
      </c>
      <c r="C1891" s="20" t="s">
        <v>2227</v>
      </c>
      <c r="D1891" s="20" t="s">
        <v>2227</v>
      </c>
      <c r="E1891" s="20" t="s">
        <v>47</v>
      </c>
      <c r="F1891" s="20" t="s">
        <v>42</v>
      </c>
      <c r="G1891" s="20" t="s">
        <v>112</v>
      </c>
      <c r="H1891" s="20" t="s">
        <v>98</v>
      </c>
      <c r="I1891" s="20" t="s">
        <v>127</v>
      </c>
      <c r="J1891" s="39">
        <v>25</v>
      </c>
      <c r="K1891" s="39">
        <v>0</v>
      </c>
      <c r="L1891" s="39" t="s">
        <v>2228</v>
      </c>
      <c r="M1891" s="39" t="s">
        <v>101</v>
      </c>
      <c r="N1891" s="39" t="s">
        <v>103</v>
      </c>
      <c r="O1891" s="39">
        <v>307.8</v>
      </c>
      <c r="P1891" s="39">
        <v>42.748812532985198</v>
      </c>
      <c r="Q1891" s="39" t="s">
        <v>103</v>
      </c>
      <c r="R1891" s="39">
        <v>500</v>
      </c>
      <c r="S1891" s="39">
        <v>500</v>
      </c>
      <c r="T1891" s="39" t="s">
        <v>103</v>
      </c>
      <c r="U1891" s="39" t="s">
        <v>2034</v>
      </c>
      <c r="V1891" s="39" t="s">
        <v>644</v>
      </c>
      <c r="W1891" s="39" t="s">
        <v>103</v>
      </c>
      <c r="X1891" s="39">
        <v>500</v>
      </c>
      <c r="Y1891" s="39" t="s">
        <v>103</v>
      </c>
      <c r="Z1891" s="21">
        <v>0</v>
      </c>
      <c r="AA1891" s="22">
        <v>1</v>
      </c>
      <c r="AB1891" s="20">
        <v>2024</v>
      </c>
      <c r="AC1891" s="20">
        <v>2024</v>
      </c>
      <c r="AD1891" s="23" t="s">
        <v>103</v>
      </c>
      <c r="AE1891" s="23">
        <v>45930</v>
      </c>
      <c r="AF1891" s="2">
        <f t="shared" si="29"/>
        <v>42.748812532985198</v>
      </c>
    </row>
    <row r="1892" spans="1:32" x14ac:dyDescent="0.35">
      <c r="A1892" s="19" t="s">
        <v>2454</v>
      </c>
      <c r="B1892" s="20" t="s">
        <v>32</v>
      </c>
      <c r="C1892" s="20" t="s">
        <v>2227</v>
      </c>
      <c r="D1892" s="20" t="s">
        <v>2227</v>
      </c>
      <c r="E1892" s="20" t="s">
        <v>47</v>
      </c>
      <c r="F1892" s="20" t="s">
        <v>42</v>
      </c>
      <c r="G1892" s="20" t="s">
        <v>112</v>
      </c>
      <c r="H1892" s="20" t="s">
        <v>98</v>
      </c>
      <c r="I1892" s="20" t="s">
        <v>127</v>
      </c>
      <c r="J1892" s="39">
        <v>25</v>
      </c>
      <c r="K1892" s="39">
        <v>0</v>
      </c>
      <c r="L1892" s="39" t="s">
        <v>2228</v>
      </c>
      <c r="M1892" s="39" t="s">
        <v>101</v>
      </c>
      <c r="N1892" s="39" t="s">
        <v>103</v>
      </c>
      <c r="O1892" s="39">
        <v>307.8</v>
      </c>
      <c r="P1892" s="39">
        <v>42.748812532985198</v>
      </c>
      <c r="Q1892" s="39" t="s">
        <v>103</v>
      </c>
      <c r="R1892" s="39">
        <v>100</v>
      </c>
      <c r="S1892" s="39">
        <v>100</v>
      </c>
      <c r="T1892" s="39" t="s">
        <v>103</v>
      </c>
      <c r="U1892" s="39" t="s">
        <v>2034</v>
      </c>
      <c r="V1892" s="39" t="s">
        <v>644</v>
      </c>
      <c r="W1892" s="39" t="s">
        <v>103</v>
      </c>
      <c r="X1892" s="39">
        <v>100</v>
      </c>
      <c r="Y1892" s="39" t="s">
        <v>103</v>
      </c>
      <c r="Z1892" s="21">
        <v>0</v>
      </c>
      <c r="AA1892" s="22">
        <v>1</v>
      </c>
      <c r="AB1892" s="20">
        <v>2024</v>
      </c>
      <c r="AC1892" s="20">
        <v>2024</v>
      </c>
      <c r="AD1892" s="23" t="s">
        <v>103</v>
      </c>
      <c r="AE1892" s="23">
        <v>45657</v>
      </c>
      <c r="AF1892" s="2">
        <f t="shared" si="29"/>
        <v>42.748812532985198</v>
      </c>
    </row>
    <row r="1893" spans="1:32" x14ac:dyDescent="0.35">
      <c r="A1893" s="19" t="s">
        <v>2455</v>
      </c>
      <c r="B1893" s="20" t="s">
        <v>32</v>
      </c>
      <c r="C1893" s="20" t="s">
        <v>2227</v>
      </c>
      <c r="D1893" s="20" t="s">
        <v>2227</v>
      </c>
      <c r="E1893" s="20" t="s">
        <v>47</v>
      </c>
      <c r="F1893" s="20"/>
      <c r="G1893" s="20" t="s">
        <v>112</v>
      </c>
      <c r="H1893" s="20" t="s">
        <v>98</v>
      </c>
      <c r="I1893" s="20" t="s">
        <v>99</v>
      </c>
      <c r="J1893" s="39">
        <v>25</v>
      </c>
      <c r="K1893" s="39">
        <v>0</v>
      </c>
      <c r="L1893" s="39" t="s">
        <v>2228</v>
      </c>
      <c r="M1893" s="39" t="s">
        <v>101</v>
      </c>
      <c r="N1893" s="39" t="s">
        <v>103</v>
      </c>
      <c r="O1893" s="39" t="s">
        <v>103</v>
      </c>
      <c r="P1893" s="39" t="s">
        <v>103</v>
      </c>
      <c r="Q1893" s="39" t="s">
        <v>103</v>
      </c>
      <c r="R1893" s="39">
        <v>697.5</v>
      </c>
      <c r="S1893" s="39">
        <v>697.5</v>
      </c>
      <c r="T1893" s="39" t="s">
        <v>103</v>
      </c>
      <c r="U1893" s="39" t="s">
        <v>129</v>
      </c>
      <c r="V1893" s="39" t="s">
        <v>130</v>
      </c>
      <c r="W1893" s="39" t="s">
        <v>103</v>
      </c>
      <c r="X1893" s="39">
        <v>697.5</v>
      </c>
      <c r="Y1893" s="39" t="s">
        <v>103</v>
      </c>
      <c r="Z1893" s="21">
        <v>0</v>
      </c>
      <c r="AA1893" s="22">
        <v>1</v>
      </c>
      <c r="AB1893" s="20">
        <v>2025</v>
      </c>
      <c r="AC1893" s="20">
        <v>2025</v>
      </c>
      <c r="AD1893" s="23">
        <v>45681</v>
      </c>
      <c r="AE1893" s="23" t="s">
        <v>103</v>
      </c>
      <c r="AF1893" s="2" t="str">
        <f t="shared" si="29"/>
        <v/>
      </c>
    </row>
    <row r="1894" spans="1:32" x14ac:dyDescent="0.35">
      <c r="A1894" s="19" t="s">
        <v>2456</v>
      </c>
      <c r="B1894" s="20" t="s">
        <v>32</v>
      </c>
      <c r="C1894" s="20" t="s">
        <v>2227</v>
      </c>
      <c r="D1894" s="20" t="s">
        <v>2227</v>
      </c>
      <c r="E1894" s="20" t="s">
        <v>47</v>
      </c>
      <c r="F1894" s="20"/>
      <c r="G1894" s="20" t="s">
        <v>112</v>
      </c>
      <c r="H1894" s="20" t="s">
        <v>98</v>
      </c>
      <c r="I1894" s="20" t="s">
        <v>99</v>
      </c>
      <c r="J1894" s="39">
        <v>25</v>
      </c>
      <c r="K1894" s="39">
        <v>0</v>
      </c>
      <c r="L1894" s="39" t="s">
        <v>2228</v>
      </c>
      <c r="M1894" s="39" t="s">
        <v>101</v>
      </c>
      <c r="N1894" s="39" t="s">
        <v>103</v>
      </c>
      <c r="O1894" s="39" t="s">
        <v>103</v>
      </c>
      <c r="P1894" s="39" t="s">
        <v>103</v>
      </c>
      <c r="Q1894" s="39" t="s">
        <v>103</v>
      </c>
      <c r="R1894" s="39">
        <v>7000</v>
      </c>
      <c r="S1894" s="39">
        <v>7000</v>
      </c>
      <c r="T1894" s="39" t="s">
        <v>103</v>
      </c>
      <c r="U1894" s="39" t="s">
        <v>2034</v>
      </c>
      <c r="V1894" s="39" t="s">
        <v>644</v>
      </c>
      <c r="W1894" s="39" t="s">
        <v>103</v>
      </c>
      <c r="X1894" s="39">
        <v>7000</v>
      </c>
      <c r="Y1894" s="39" t="s">
        <v>103</v>
      </c>
      <c r="Z1894" s="21">
        <v>0</v>
      </c>
      <c r="AA1894" s="22">
        <v>1</v>
      </c>
      <c r="AB1894" s="20">
        <v>2025</v>
      </c>
      <c r="AC1894" s="20">
        <v>2025</v>
      </c>
      <c r="AD1894" s="23">
        <v>45673</v>
      </c>
      <c r="AE1894" s="23" t="s">
        <v>103</v>
      </c>
      <c r="AF1894" s="2" t="str">
        <f t="shared" si="29"/>
        <v/>
      </c>
    </row>
    <row r="1895" spans="1:32" x14ac:dyDescent="0.35">
      <c r="A1895" s="19" t="s">
        <v>2457</v>
      </c>
      <c r="B1895" s="20" t="s">
        <v>32</v>
      </c>
      <c r="C1895" s="20" t="s">
        <v>2227</v>
      </c>
      <c r="D1895" s="20" t="s">
        <v>2227</v>
      </c>
      <c r="E1895" s="20" t="s">
        <v>47</v>
      </c>
      <c r="F1895" s="20"/>
      <c r="G1895" s="20" t="s">
        <v>97</v>
      </c>
      <c r="H1895" s="20" t="s">
        <v>98</v>
      </c>
      <c r="I1895" s="20" t="s">
        <v>99</v>
      </c>
      <c r="J1895" s="39">
        <v>25</v>
      </c>
      <c r="K1895" s="39">
        <v>0</v>
      </c>
      <c r="L1895" s="39" t="s">
        <v>2228</v>
      </c>
      <c r="M1895" s="39" t="s">
        <v>101</v>
      </c>
      <c r="N1895" s="39" t="s">
        <v>103</v>
      </c>
      <c r="O1895" s="39" t="s">
        <v>103</v>
      </c>
      <c r="P1895" s="39" t="s">
        <v>103</v>
      </c>
      <c r="Q1895" s="39" t="s">
        <v>103</v>
      </c>
      <c r="R1895" s="39" t="s">
        <v>103</v>
      </c>
      <c r="S1895" s="39">
        <v>12700</v>
      </c>
      <c r="T1895" s="39" t="s">
        <v>103</v>
      </c>
      <c r="U1895" s="39" t="s">
        <v>129</v>
      </c>
      <c r="V1895" s="39" t="s">
        <v>130</v>
      </c>
      <c r="W1895" s="39" t="s">
        <v>103</v>
      </c>
      <c r="X1895" s="39">
        <v>7075</v>
      </c>
      <c r="Y1895" s="39" t="s">
        <v>103</v>
      </c>
      <c r="Z1895" s="21">
        <v>0</v>
      </c>
      <c r="AA1895" s="22">
        <v>0.55708661417322836</v>
      </c>
      <c r="AB1895" s="20">
        <v>2025</v>
      </c>
      <c r="AC1895" s="20">
        <v>2025</v>
      </c>
      <c r="AD1895" s="23">
        <v>45930</v>
      </c>
      <c r="AE1895" s="23">
        <v>46387</v>
      </c>
      <c r="AF1895" s="2" t="str">
        <f t="shared" si="29"/>
        <v/>
      </c>
    </row>
    <row r="1896" spans="1:32" x14ac:dyDescent="0.35">
      <c r="A1896" s="19" t="s">
        <v>2458</v>
      </c>
      <c r="B1896" s="20" t="s">
        <v>32</v>
      </c>
      <c r="C1896" s="20" t="s">
        <v>2227</v>
      </c>
      <c r="D1896" s="20" t="s">
        <v>2227</v>
      </c>
      <c r="E1896" s="20" t="s">
        <v>47</v>
      </c>
      <c r="F1896" s="20"/>
      <c r="G1896" s="20" t="s">
        <v>112</v>
      </c>
      <c r="H1896" s="20" t="s">
        <v>98</v>
      </c>
      <c r="I1896" s="20" t="s">
        <v>99</v>
      </c>
      <c r="J1896" s="39">
        <v>25</v>
      </c>
      <c r="K1896" s="39">
        <v>0</v>
      </c>
      <c r="L1896" s="39" t="s">
        <v>2228</v>
      </c>
      <c r="M1896" s="39" t="s">
        <v>101</v>
      </c>
      <c r="N1896" s="39" t="s">
        <v>103</v>
      </c>
      <c r="O1896" s="39" t="s">
        <v>103</v>
      </c>
      <c r="P1896" s="39" t="s">
        <v>103</v>
      </c>
      <c r="Q1896" s="39" t="s">
        <v>103</v>
      </c>
      <c r="R1896" s="39">
        <v>2400</v>
      </c>
      <c r="S1896" s="39">
        <v>2400</v>
      </c>
      <c r="T1896" s="39" t="s">
        <v>103</v>
      </c>
      <c r="U1896" s="39" t="s">
        <v>2034</v>
      </c>
      <c r="V1896" s="39" t="s">
        <v>644</v>
      </c>
      <c r="W1896" s="39" t="s">
        <v>103</v>
      </c>
      <c r="X1896" s="39">
        <v>2400</v>
      </c>
      <c r="Y1896" s="39" t="s">
        <v>103</v>
      </c>
      <c r="Z1896" s="21">
        <v>0</v>
      </c>
      <c r="AA1896" s="22">
        <v>1</v>
      </c>
      <c r="AB1896" s="20">
        <v>2024</v>
      </c>
      <c r="AC1896" s="20">
        <v>2024</v>
      </c>
      <c r="AD1896" s="23">
        <v>45646</v>
      </c>
      <c r="AE1896" s="23" t="s">
        <v>103</v>
      </c>
      <c r="AF1896" s="2" t="str">
        <f t="shared" si="29"/>
        <v/>
      </c>
    </row>
    <row r="1897" spans="1:32" x14ac:dyDescent="0.35">
      <c r="A1897" s="19" t="s">
        <v>2459</v>
      </c>
      <c r="B1897" s="20" t="s">
        <v>32</v>
      </c>
      <c r="C1897" s="20" t="s">
        <v>2227</v>
      </c>
      <c r="D1897" s="20" t="s">
        <v>2227</v>
      </c>
      <c r="E1897" s="20" t="s">
        <v>47</v>
      </c>
      <c r="F1897" s="20"/>
      <c r="G1897" s="20" t="s">
        <v>112</v>
      </c>
      <c r="H1897" s="20" t="s">
        <v>98</v>
      </c>
      <c r="I1897" s="20" t="s">
        <v>99</v>
      </c>
      <c r="J1897" s="39">
        <v>25</v>
      </c>
      <c r="K1897" s="39">
        <v>0</v>
      </c>
      <c r="L1897" s="39" t="s">
        <v>2228</v>
      </c>
      <c r="M1897" s="39" t="s">
        <v>101</v>
      </c>
      <c r="N1897" s="39" t="s">
        <v>103</v>
      </c>
      <c r="O1897" s="39" t="s">
        <v>103</v>
      </c>
      <c r="P1897" s="39" t="s">
        <v>103</v>
      </c>
      <c r="Q1897" s="39" t="s">
        <v>103</v>
      </c>
      <c r="R1897" s="39">
        <v>7650</v>
      </c>
      <c r="S1897" s="39">
        <v>7650</v>
      </c>
      <c r="T1897" s="39" t="s">
        <v>103</v>
      </c>
      <c r="U1897" s="39" t="s">
        <v>2034</v>
      </c>
      <c r="V1897" s="39" t="s">
        <v>644</v>
      </c>
      <c r="W1897" s="39" t="s">
        <v>103</v>
      </c>
      <c r="X1897" s="39">
        <v>7650</v>
      </c>
      <c r="Y1897" s="39" t="s">
        <v>103</v>
      </c>
      <c r="Z1897" s="21">
        <v>0</v>
      </c>
      <c r="AA1897" s="22">
        <v>1</v>
      </c>
      <c r="AB1897" s="20">
        <v>2024</v>
      </c>
      <c r="AC1897" s="20">
        <v>2024</v>
      </c>
      <c r="AD1897" s="23">
        <v>45645</v>
      </c>
      <c r="AE1897" s="23" t="s">
        <v>103</v>
      </c>
      <c r="AF1897" s="2" t="str">
        <f t="shared" si="29"/>
        <v/>
      </c>
    </row>
    <row r="1898" spans="1:32" x14ac:dyDescent="0.35">
      <c r="A1898" s="19" t="s">
        <v>2460</v>
      </c>
      <c r="B1898" s="20" t="s">
        <v>32</v>
      </c>
      <c r="C1898" s="20" t="s">
        <v>2227</v>
      </c>
      <c r="D1898" s="20" t="s">
        <v>2227</v>
      </c>
      <c r="E1898" s="20" t="s">
        <v>47</v>
      </c>
      <c r="F1898" s="20"/>
      <c r="G1898" s="20" t="s">
        <v>97</v>
      </c>
      <c r="H1898" s="20" t="s">
        <v>98</v>
      </c>
      <c r="I1898" s="20" t="s">
        <v>99</v>
      </c>
      <c r="J1898" s="39">
        <v>25</v>
      </c>
      <c r="K1898" s="39">
        <v>0</v>
      </c>
      <c r="L1898" s="39" t="s">
        <v>2228</v>
      </c>
      <c r="M1898" s="39" t="s">
        <v>101</v>
      </c>
      <c r="N1898" s="39" t="s">
        <v>103</v>
      </c>
      <c r="O1898" s="39" t="s">
        <v>103</v>
      </c>
      <c r="P1898" s="39" t="s">
        <v>103</v>
      </c>
      <c r="Q1898" s="39" t="s">
        <v>103</v>
      </c>
      <c r="R1898" s="39" t="s">
        <v>103</v>
      </c>
      <c r="S1898" s="39" t="s">
        <v>103</v>
      </c>
      <c r="T1898" s="39" t="s">
        <v>103</v>
      </c>
      <c r="U1898" s="39" t="s">
        <v>129</v>
      </c>
      <c r="V1898" s="39" t="s">
        <v>130</v>
      </c>
      <c r="W1898" s="39" t="s">
        <v>103</v>
      </c>
      <c r="X1898" s="39">
        <v>875</v>
      </c>
      <c r="Y1898" s="39">
        <v>1500</v>
      </c>
      <c r="Z1898" s="21">
        <v>1.7142857142857142</v>
      </c>
      <c r="AA1898" s="22" t="s">
        <v>106</v>
      </c>
      <c r="AB1898" s="20">
        <v>2024</v>
      </c>
      <c r="AC1898" s="20">
        <v>2024</v>
      </c>
      <c r="AD1898" s="23">
        <v>45629</v>
      </c>
      <c r="AE1898" s="23" t="s">
        <v>103</v>
      </c>
      <c r="AF1898" s="2" t="str">
        <f t="shared" si="29"/>
        <v/>
      </c>
    </row>
    <row r="1899" spans="1:32" x14ac:dyDescent="0.35">
      <c r="A1899" s="19" t="s">
        <v>2461</v>
      </c>
      <c r="B1899" s="20" t="s">
        <v>32</v>
      </c>
      <c r="C1899" s="20" t="s">
        <v>2227</v>
      </c>
      <c r="D1899" s="20" t="s">
        <v>2227</v>
      </c>
      <c r="E1899" s="20" t="s">
        <v>47</v>
      </c>
      <c r="F1899" s="20"/>
      <c r="G1899" s="20" t="s">
        <v>97</v>
      </c>
      <c r="H1899" s="20" t="s">
        <v>98</v>
      </c>
      <c r="I1899" s="20" t="s">
        <v>99</v>
      </c>
      <c r="J1899" s="39">
        <v>25</v>
      </c>
      <c r="K1899" s="39">
        <v>0</v>
      </c>
      <c r="L1899" s="39" t="s">
        <v>2228</v>
      </c>
      <c r="M1899" s="39" t="s">
        <v>101</v>
      </c>
      <c r="N1899" s="39" t="s">
        <v>103</v>
      </c>
      <c r="O1899" s="39" t="s">
        <v>103</v>
      </c>
      <c r="P1899" s="39" t="s">
        <v>103</v>
      </c>
      <c r="Q1899" s="39" t="s">
        <v>103</v>
      </c>
      <c r="R1899" s="39">
        <v>2620</v>
      </c>
      <c r="S1899" s="39">
        <v>2620</v>
      </c>
      <c r="T1899" s="39" t="s">
        <v>103</v>
      </c>
      <c r="U1899" s="39" t="s">
        <v>2034</v>
      </c>
      <c r="V1899" s="39" t="s">
        <v>644</v>
      </c>
      <c r="W1899" s="39" t="s">
        <v>103</v>
      </c>
      <c r="X1899" s="39">
        <v>2620</v>
      </c>
      <c r="Y1899" s="39" t="s">
        <v>103</v>
      </c>
      <c r="Z1899" s="21">
        <v>0</v>
      </c>
      <c r="AA1899" s="22">
        <v>1</v>
      </c>
      <c r="AB1899" s="20">
        <v>2024</v>
      </c>
      <c r="AC1899" s="20">
        <v>2024</v>
      </c>
      <c r="AD1899" s="23">
        <v>45634</v>
      </c>
      <c r="AE1899" s="23" t="s">
        <v>103</v>
      </c>
      <c r="AF1899" s="2" t="str">
        <f t="shared" si="29"/>
        <v/>
      </c>
    </row>
    <row r="1900" spans="1:32" x14ac:dyDescent="0.35">
      <c r="A1900" s="19" t="s">
        <v>2462</v>
      </c>
      <c r="B1900" s="20" t="s">
        <v>32</v>
      </c>
      <c r="C1900" s="20" t="s">
        <v>2227</v>
      </c>
      <c r="D1900" s="20" t="s">
        <v>2227</v>
      </c>
      <c r="E1900" s="20" t="s">
        <v>47</v>
      </c>
      <c r="F1900" s="20"/>
      <c r="G1900" s="20" t="s">
        <v>97</v>
      </c>
      <c r="H1900" s="20" t="s">
        <v>98</v>
      </c>
      <c r="I1900" s="20" t="s">
        <v>99</v>
      </c>
      <c r="J1900" s="39">
        <v>25</v>
      </c>
      <c r="K1900" s="39">
        <v>0</v>
      </c>
      <c r="L1900" s="39" t="s">
        <v>2228</v>
      </c>
      <c r="M1900" s="39" t="s">
        <v>101</v>
      </c>
      <c r="N1900" s="39" t="s">
        <v>103</v>
      </c>
      <c r="O1900" s="39" t="s">
        <v>103</v>
      </c>
      <c r="P1900" s="39" t="s">
        <v>103</v>
      </c>
      <c r="Q1900" s="39" t="s">
        <v>103</v>
      </c>
      <c r="R1900" s="39">
        <v>324</v>
      </c>
      <c r="S1900" s="39">
        <v>324</v>
      </c>
      <c r="T1900" s="39" t="s">
        <v>103</v>
      </c>
      <c r="U1900" s="39" t="s">
        <v>2034</v>
      </c>
      <c r="V1900" s="39" t="s">
        <v>644</v>
      </c>
      <c r="W1900" s="39" t="s">
        <v>103</v>
      </c>
      <c r="X1900" s="39">
        <v>324</v>
      </c>
      <c r="Y1900" s="39" t="s">
        <v>103</v>
      </c>
      <c r="Z1900" s="21">
        <v>0</v>
      </c>
      <c r="AA1900" s="22">
        <v>1</v>
      </c>
      <c r="AB1900" s="20">
        <v>2024</v>
      </c>
      <c r="AC1900" s="20">
        <v>2024</v>
      </c>
      <c r="AD1900" s="23">
        <v>45631</v>
      </c>
      <c r="AE1900" s="23" t="s">
        <v>103</v>
      </c>
      <c r="AF1900" s="2" t="str">
        <f t="shared" si="29"/>
        <v/>
      </c>
    </row>
    <row r="1901" spans="1:32" x14ac:dyDescent="0.35">
      <c r="A1901" s="19" t="s">
        <v>2463</v>
      </c>
      <c r="B1901" s="20" t="s">
        <v>32</v>
      </c>
      <c r="C1901" s="20" t="s">
        <v>2227</v>
      </c>
      <c r="D1901" s="20" t="s">
        <v>2227</v>
      </c>
      <c r="E1901" s="20" t="s">
        <v>47</v>
      </c>
      <c r="F1901" s="20"/>
      <c r="G1901" s="20" t="s">
        <v>97</v>
      </c>
      <c r="H1901" s="20" t="s">
        <v>98</v>
      </c>
      <c r="I1901" s="20" t="s">
        <v>99</v>
      </c>
      <c r="J1901" s="39">
        <v>25</v>
      </c>
      <c r="K1901" s="39">
        <v>0</v>
      </c>
      <c r="L1901" s="39" t="s">
        <v>2228</v>
      </c>
      <c r="M1901" s="39" t="s">
        <v>101</v>
      </c>
      <c r="N1901" s="39" t="s">
        <v>103</v>
      </c>
      <c r="O1901" s="39" t="s">
        <v>103</v>
      </c>
      <c r="P1901" s="39" t="s">
        <v>103</v>
      </c>
      <c r="Q1901" s="39" t="s">
        <v>103</v>
      </c>
      <c r="R1901" s="39">
        <v>7705</v>
      </c>
      <c r="S1901" s="39">
        <v>7705</v>
      </c>
      <c r="T1901" s="39" t="s">
        <v>103</v>
      </c>
      <c r="U1901" s="39" t="s">
        <v>129</v>
      </c>
      <c r="V1901" s="39" t="s">
        <v>130</v>
      </c>
      <c r="W1901" s="39" t="s">
        <v>103</v>
      </c>
      <c r="X1901" s="39">
        <v>7705</v>
      </c>
      <c r="Y1901" s="39" t="s">
        <v>103</v>
      </c>
      <c r="Z1901" s="21">
        <v>0</v>
      </c>
      <c r="AA1901" s="22">
        <v>1</v>
      </c>
      <c r="AB1901" s="20">
        <v>2024</v>
      </c>
      <c r="AC1901" s="20">
        <v>2024</v>
      </c>
      <c r="AD1901" s="23">
        <v>45536</v>
      </c>
      <c r="AE1901" s="23" t="s">
        <v>103</v>
      </c>
      <c r="AF1901" s="2" t="str">
        <f t="shared" si="29"/>
        <v/>
      </c>
    </row>
    <row r="1902" spans="1:32" x14ac:dyDescent="0.35">
      <c r="A1902" s="19" t="s">
        <v>2464</v>
      </c>
      <c r="B1902" s="20" t="s">
        <v>32</v>
      </c>
      <c r="C1902" s="20" t="s">
        <v>2227</v>
      </c>
      <c r="D1902" s="20" t="s">
        <v>2227</v>
      </c>
      <c r="E1902" s="20" t="s">
        <v>26</v>
      </c>
      <c r="F1902" s="20"/>
      <c r="G1902" s="20" t="s">
        <v>112</v>
      </c>
      <c r="H1902" s="20" t="s">
        <v>98</v>
      </c>
      <c r="I1902" s="20" t="s">
        <v>99</v>
      </c>
      <c r="J1902" s="39">
        <v>25</v>
      </c>
      <c r="K1902" s="39">
        <v>0</v>
      </c>
      <c r="L1902" s="39" t="s">
        <v>2228</v>
      </c>
      <c r="M1902" s="39" t="s">
        <v>101</v>
      </c>
      <c r="N1902" s="39" t="s">
        <v>103</v>
      </c>
      <c r="O1902" s="39" t="s">
        <v>103</v>
      </c>
      <c r="P1902" s="39" t="s">
        <v>103</v>
      </c>
      <c r="Q1902" s="39" t="s">
        <v>103</v>
      </c>
      <c r="R1902" s="39">
        <v>1245</v>
      </c>
      <c r="S1902" s="39">
        <v>1245</v>
      </c>
      <c r="T1902" s="39" t="s">
        <v>103</v>
      </c>
      <c r="U1902" s="39" t="s">
        <v>109</v>
      </c>
      <c r="V1902" s="39" t="s">
        <v>171</v>
      </c>
      <c r="W1902" s="39" t="s">
        <v>103</v>
      </c>
      <c r="X1902" s="39">
        <v>1245</v>
      </c>
      <c r="Y1902" s="39" t="s">
        <v>103</v>
      </c>
      <c r="Z1902" s="21">
        <v>0</v>
      </c>
      <c r="AA1902" s="22">
        <v>1</v>
      </c>
      <c r="AB1902" s="20">
        <v>2024</v>
      </c>
      <c r="AC1902" s="20">
        <v>2024</v>
      </c>
      <c r="AD1902" s="23">
        <v>45444</v>
      </c>
      <c r="AE1902" s="23" t="s">
        <v>103</v>
      </c>
      <c r="AF1902" s="2" t="str">
        <f t="shared" si="29"/>
        <v/>
      </c>
    </row>
    <row r="1903" spans="1:32" x14ac:dyDescent="0.35">
      <c r="A1903" s="19" t="s">
        <v>2465</v>
      </c>
      <c r="B1903" s="20" t="s">
        <v>32</v>
      </c>
      <c r="C1903" s="20" t="s">
        <v>2227</v>
      </c>
      <c r="D1903" s="20" t="s">
        <v>2227</v>
      </c>
      <c r="E1903" s="20" t="s">
        <v>47</v>
      </c>
      <c r="F1903" s="20"/>
      <c r="G1903" s="20" t="s">
        <v>97</v>
      </c>
      <c r="H1903" s="20" t="s">
        <v>98</v>
      </c>
      <c r="I1903" s="20" t="s">
        <v>99</v>
      </c>
      <c r="J1903" s="39">
        <v>25</v>
      </c>
      <c r="K1903" s="39">
        <v>0</v>
      </c>
      <c r="L1903" s="39" t="s">
        <v>2228</v>
      </c>
      <c r="M1903" s="39" t="s">
        <v>101</v>
      </c>
      <c r="N1903" s="39" t="s">
        <v>103</v>
      </c>
      <c r="O1903" s="39" t="s">
        <v>103</v>
      </c>
      <c r="P1903" s="39" t="s">
        <v>103</v>
      </c>
      <c r="Q1903" s="39" t="s">
        <v>103</v>
      </c>
      <c r="R1903" s="39" t="s">
        <v>103</v>
      </c>
      <c r="S1903" s="39">
        <v>6500</v>
      </c>
      <c r="T1903" s="39" t="s">
        <v>103</v>
      </c>
      <c r="U1903" s="39" t="s">
        <v>129</v>
      </c>
      <c r="V1903" s="39" t="s">
        <v>130</v>
      </c>
      <c r="W1903" s="39" t="s">
        <v>103</v>
      </c>
      <c r="X1903" s="39">
        <v>3000</v>
      </c>
      <c r="Y1903" s="39" t="s">
        <v>103</v>
      </c>
      <c r="Z1903" s="21">
        <v>0</v>
      </c>
      <c r="AA1903" s="22">
        <v>0.46153846153846156</v>
      </c>
      <c r="AB1903" s="20">
        <v>2024</v>
      </c>
      <c r="AC1903" s="20">
        <v>2024</v>
      </c>
      <c r="AD1903" s="23">
        <v>45627</v>
      </c>
      <c r="AE1903" s="23" t="s">
        <v>103</v>
      </c>
      <c r="AF1903" s="2" t="str">
        <f t="shared" si="29"/>
        <v/>
      </c>
    </row>
    <row r="1904" spans="1:32" x14ac:dyDescent="0.35">
      <c r="A1904" s="19" t="s">
        <v>2466</v>
      </c>
      <c r="B1904" s="20" t="s">
        <v>32</v>
      </c>
      <c r="C1904" s="20" t="s">
        <v>2227</v>
      </c>
      <c r="D1904" s="20" t="s">
        <v>2227</v>
      </c>
      <c r="E1904" s="20" t="s">
        <v>47</v>
      </c>
      <c r="F1904" s="20"/>
      <c r="G1904" s="20" t="s">
        <v>112</v>
      </c>
      <c r="H1904" s="20" t="s">
        <v>98</v>
      </c>
      <c r="I1904" s="20" t="s">
        <v>127</v>
      </c>
      <c r="J1904" s="39">
        <v>25</v>
      </c>
      <c r="K1904" s="39">
        <v>0</v>
      </c>
      <c r="L1904" s="39" t="s">
        <v>2228</v>
      </c>
      <c r="M1904" s="39" t="s">
        <v>101</v>
      </c>
      <c r="N1904" s="39" t="s">
        <v>103</v>
      </c>
      <c r="O1904" s="39">
        <v>351.5</v>
      </c>
      <c r="P1904" s="39">
        <v>48.818088386433715</v>
      </c>
      <c r="Q1904" s="39" t="s">
        <v>103</v>
      </c>
      <c r="R1904" s="39">
        <v>5618</v>
      </c>
      <c r="S1904" s="39">
        <v>5618</v>
      </c>
      <c r="T1904" s="39" t="s">
        <v>103</v>
      </c>
      <c r="U1904" s="39" t="s">
        <v>129</v>
      </c>
      <c r="V1904" s="39" t="s">
        <v>130</v>
      </c>
      <c r="W1904" s="39" t="s">
        <v>103</v>
      </c>
      <c r="X1904" s="39">
        <v>5618</v>
      </c>
      <c r="Y1904" s="39" t="s">
        <v>103</v>
      </c>
      <c r="Z1904" s="21">
        <v>0</v>
      </c>
      <c r="AA1904" s="22">
        <v>1</v>
      </c>
      <c r="AB1904" s="20">
        <v>2024</v>
      </c>
      <c r="AC1904" s="20">
        <v>2024</v>
      </c>
      <c r="AD1904" s="23" t="s">
        <v>103</v>
      </c>
      <c r="AE1904" s="23" t="s">
        <v>103</v>
      </c>
      <c r="AF1904" s="2">
        <f t="shared" si="29"/>
        <v>48.818088386433715</v>
      </c>
    </row>
    <row r="1905" spans="1:32" x14ac:dyDescent="0.35">
      <c r="A1905" s="19" t="s">
        <v>2467</v>
      </c>
      <c r="B1905" s="20" t="s">
        <v>32</v>
      </c>
      <c r="C1905" s="20" t="s">
        <v>2227</v>
      </c>
      <c r="D1905" s="20" t="s">
        <v>2227</v>
      </c>
      <c r="E1905" s="20" t="s">
        <v>47</v>
      </c>
      <c r="F1905" s="20"/>
      <c r="G1905" s="20" t="s">
        <v>112</v>
      </c>
      <c r="H1905" s="20" t="s">
        <v>98</v>
      </c>
      <c r="I1905" s="20" t="s">
        <v>127</v>
      </c>
      <c r="J1905" s="39">
        <v>25</v>
      </c>
      <c r="K1905" s="39">
        <v>0</v>
      </c>
      <c r="L1905" s="39" t="s">
        <v>2228</v>
      </c>
      <c r="M1905" s="39" t="s">
        <v>101</v>
      </c>
      <c r="N1905" s="39" t="s">
        <v>103</v>
      </c>
      <c r="O1905" s="39">
        <v>307.8</v>
      </c>
      <c r="P1905" s="39">
        <v>42.748812532985198</v>
      </c>
      <c r="Q1905" s="39" t="s">
        <v>103</v>
      </c>
      <c r="R1905" s="39">
        <v>150</v>
      </c>
      <c r="S1905" s="39">
        <v>150</v>
      </c>
      <c r="T1905" s="39" t="s">
        <v>103</v>
      </c>
      <c r="U1905" s="39" t="s">
        <v>129</v>
      </c>
      <c r="V1905" s="39" t="s">
        <v>130</v>
      </c>
      <c r="W1905" s="39" t="s">
        <v>103</v>
      </c>
      <c r="X1905" s="39">
        <v>150</v>
      </c>
      <c r="Y1905" s="39" t="s">
        <v>103</v>
      </c>
      <c r="Z1905" s="21">
        <v>0</v>
      </c>
      <c r="AA1905" s="22">
        <v>1</v>
      </c>
      <c r="AB1905" s="20">
        <v>2024</v>
      </c>
      <c r="AC1905" s="20">
        <v>2024</v>
      </c>
      <c r="AD1905" s="23" t="s">
        <v>103</v>
      </c>
      <c r="AE1905" s="23" t="s">
        <v>103</v>
      </c>
      <c r="AF1905" s="2">
        <f t="shared" si="29"/>
        <v>42.748812532985198</v>
      </c>
    </row>
    <row r="1906" spans="1:32" x14ac:dyDescent="0.35">
      <c r="A1906" s="19" t="s">
        <v>2468</v>
      </c>
      <c r="B1906" s="20" t="s">
        <v>348</v>
      </c>
      <c r="C1906" s="20" t="s">
        <v>2227</v>
      </c>
      <c r="D1906" s="20" t="s">
        <v>2227</v>
      </c>
      <c r="E1906" s="20" t="s">
        <v>47</v>
      </c>
      <c r="F1906" s="20"/>
      <c r="G1906" s="20" t="s">
        <v>112</v>
      </c>
      <c r="H1906" s="20" t="s">
        <v>98</v>
      </c>
      <c r="I1906" s="20" t="s">
        <v>127</v>
      </c>
      <c r="J1906" s="39">
        <v>25</v>
      </c>
      <c r="K1906" s="39">
        <v>0</v>
      </c>
      <c r="L1906" s="39" t="s">
        <v>2228</v>
      </c>
      <c r="M1906" s="39" t="s">
        <v>101</v>
      </c>
      <c r="N1906" s="39" t="s">
        <v>103</v>
      </c>
      <c r="O1906" s="39">
        <v>307.8</v>
      </c>
      <c r="P1906" s="39">
        <v>42.748812532985198</v>
      </c>
      <c r="Q1906" s="39" t="s">
        <v>103</v>
      </c>
      <c r="R1906" s="39">
        <v>1000</v>
      </c>
      <c r="S1906" s="39">
        <v>1000</v>
      </c>
      <c r="T1906" s="39" t="s">
        <v>103</v>
      </c>
      <c r="U1906" s="39" t="s">
        <v>611</v>
      </c>
      <c r="V1906" s="39" t="s">
        <v>171</v>
      </c>
      <c r="W1906" s="39" t="s">
        <v>103</v>
      </c>
      <c r="X1906" s="39" t="s">
        <v>103</v>
      </c>
      <c r="Y1906" s="39" t="s">
        <v>103</v>
      </c>
      <c r="Z1906" s="21" t="s">
        <v>103</v>
      </c>
      <c r="AA1906" s="22" t="s">
        <v>103</v>
      </c>
      <c r="AB1906" s="20">
        <v>2024</v>
      </c>
      <c r="AC1906" s="20">
        <v>2024</v>
      </c>
      <c r="AD1906" s="23" t="s">
        <v>103</v>
      </c>
      <c r="AE1906" s="23">
        <v>46022</v>
      </c>
      <c r="AF1906" s="2">
        <f t="shared" si="29"/>
        <v>42.748812532985198</v>
      </c>
    </row>
    <row r="1907" spans="1:32" x14ac:dyDescent="0.35">
      <c r="A1907" s="19" t="s">
        <v>2469</v>
      </c>
      <c r="B1907" s="20" t="s">
        <v>32</v>
      </c>
      <c r="C1907" s="20" t="s">
        <v>2227</v>
      </c>
      <c r="D1907" s="20" t="s">
        <v>2227</v>
      </c>
      <c r="E1907" s="20" t="s">
        <v>47</v>
      </c>
      <c r="F1907" s="20"/>
      <c r="G1907" s="20" t="s">
        <v>112</v>
      </c>
      <c r="H1907" s="20" t="s">
        <v>98</v>
      </c>
      <c r="I1907" s="20" t="s">
        <v>127</v>
      </c>
      <c r="J1907" s="39">
        <v>25</v>
      </c>
      <c r="K1907" s="39">
        <v>0</v>
      </c>
      <c r="L1907" s="39" t="s">
        <v>2228</v>
      </c>
      <c r="M1907" s="39" t="s">
        <v>101</v>
      </c>
      <c r="N1907" s="39" t="s">
        <v>103</v>
      </c>
      <c r="O1907" s="39">
        <v>416.1</v>
      </c>
      <c r="P1907" s="39">
        <v>57.790061387183698</v>
      </c>
      <c r="Q1907" s="39" t="s">
        <v>103</v>
      </c>
      <c r="R1907" s="39">
        <v>390</v>
      </c>
      <c r="S1907" s="39">
        <v>390</v>
      </c>
      <c r="T1907" s="39" t="s">
        <v>103</v>
      </c>
      <c r="U1907" s="39" t="s">
        <v>129</v>
      </c>
      <c r="V1907" s="39" t="s">
        <v>171</v>
      </c>
      <c r="W1907" s="39" t="s">
        <v>103</v>
      </c>
      <c r="X1907" s="39">
        <v>390</v>
      </c>
      <c r="Y1907" s="39" t="s">
        <v>103</v>
      </c>
      <c r="Z1907" s="21">
        <v>0</v>
      </c>
      <c r="AA1907" s="22">
        <v>1</v>
      </c>
      <c r="AB1907" s="20">
        <v>2024</v>
      </c>
      <c r="AC1907" s="20">
        <v>2023</v>
      </c>
      <c r="AD1907" s="23" t="s">
        <v>103</v>
      </c>
      <c r="AE1907" s="23" t="s">
        <v>103</v>
      </c>
      <c r="AF1907" s="2">
        <f t="shared" si="29"/>
        <v>57.790061387183698</v>
      </c>
    </row>
    <row r="1908" spans="1:32" x14ac:dyDescent="0.35">
      <c r="A1908" s="19" t="s">
        <v>2470</v>
      </c>
      <c r="B1908" s="20" t="s">
        <v>32</v>
      </c>
      <c r="C1908" s="20" t="s">
        <v>2227</v>
      </c>
      <c r="D1908" s="20" t="s">
        <v>2227</v>
      </c>
      <c r="E1908" s="20" t="s">
        <v>47</v>
      </c>
      <c r="F1908" s="20"/>
      <c r="G1908" s="20" t="s">
        <v>112</v>
      </c>
      <c r="H1908" s="20" t="s">
        <v>98</v>
      </c>
      <c r="I1908" s="20" t="s">
        <v>127</v>
      </c>
      <c r="J1908" s="39">
        <v>25</v>
      </c>
      <c r="K1908" s="39">
        <v>0</v>
      </c>
      <c r="L1908" s="39" t="s">
        <v>2228</v>
      </c>
      <c r="M1908" s="39" t="s">
        <v>101</v>
      </c>
      <c r="N1908" s="39" t="s">
        <v>103</v>
      </c>
      <c r="O1908" s="39">
        <v>335.8</v>
      </c>
      <c r="P1908" s="39">
        <v>46.637593400183334</v>
      </c>
      <c r="Q1908" s="39" t="s">
        <v>103</v>
      </c>
      <c r="R1908" s="39">
        <v>1170</v>
      </c>
      <c r="S1908" s="39">
        <v>1170</v>
      </c>
      <c r="T1908" s="39" t="s">
        <v>103</v>
      </c>
      <c r="U1908" s="39" t="s">
        <v>129</v>
      </c>
      <c r="V1908" s="39" t="s">
        <v>171</v>
      </c>
      <c r="W1908" s="39" t="s">
        <v>103</v>
      </c>
      <c r="X1908" s="39">
        <v>1170</v>
      </c>
      <c r="Y1908" s="39" t="s">
        <v>103</v>
      </c>
      <c r="Z1908" s="21">
        <v>0</v>
      </c>
      <c r="AA1908" s="22">
        <v>1</v>
      </c>
      <c r="AB1908" s="20">
        <v>2024</v>
      </c>
      <c r="AC1908" s="20">
        <v>2024</v>
      </c>
      <c r="AD1908" s="23" t="s">
        <v>103</v>
      </c>
      <c r="AE1908" s="23" t="s">
        <v>103</v>
      </c>
      <c r="AF1908" s="2">
        <f t="shared" si="29"/>
        <v>46.637593400183334</v>
      </c>
    </row>
    <row r="1909" spans="1:32" x14ac:dyDescent="0.35">
      <c r="A1909" s="19" t="s">
        <v>2471</v>
      </c>
      <c r="B1909" s="20" t="s">
        <v>32</v>
      </c>
      <c r="C1909" s="20" t="s">
        <v>2227</v>
      </c>
      <c r="D1909" s="20" t="s">
        <v>2227</v>
      </c>
      <c r="E1909" s="20" t="s">
        <v>47</v>
      </c>
      <c r="F1909" s="20"/>
      <c r="G1909" s="20" t="s">
        <v>112</v>
      </c>
      <c r="H1909" s="20" t="s">
        <v>98</v>
      </c>
      <c r="I1909" s="20" t="s">
        <v>127</v>
      </c>
      <c r="J1909" s="39">
        <v>25</v>
      </c>
      <c r="K1909" s="39">
        <v>0</v>
      </c>
      <c r="L1909" s="39" t="s">
        <v>2228</v>
      </c>
      <c r="M1909" s="39" t="s">
        <v>101</v>
      </c>
      <c r="N1909" s="39" t="s">
        <v>103</v>
      </c>
      <c r="O1909" s="39">
        <v>364.4</v>
      </c>
      <c r="P1909" s="39">
        <v>50.609705285964274</v>
      </c>
      <c r="Q1909" s="39" t="s">
        <v>103</v>
      </c>
      <c r="R1909" s="39">
        <v>10392.98</v>
      </c>
      <c r="S1909" s="39">
        <v>10392.98</v>
      </c>
      <c r="T1909" s="39" t="s">
        <v>103</v>
      </c>
      <c r="U1909" s="39" t="s">
        <v>129</v>
      </c>
      <c r="V1909" s="39" t="s">
        <v>171</v>
      </c>
      <c r="W1909" s="39" t="s">
        <v>103</v>
      </c>
      <c r="X1909" s="39">
        <v>10392.98</v>
      </c>
      <c r="Y1909" s="39" t="s">
        <v>103</v>
      </c>
      <c r="Z1909" s="21">
        <v>0</v>
      </c>
      <c r="AA1909" s="22">
        <v>1</v>
      </c>
      <c r="AB1909" s="20">
        <v>2024</v>
      </c>
      <c r="AC1909" s="20">
        <v>2024</v>
      </c>
      <c r="AD1909" s="23" t="s">
        <v>103</v>
      </c>
      <c r="AE1909" s="23">
        <v>46387</v>
      </c>
      <c r="AF1909" s="2">
        <f t="shared" si="29"/>
        <v>50.609705285964274</v>
      </c>
    </row>
    <row r="1910" spans="1:32" x14ac:dyDescent="0.35">
      <c r="A1910" s="19" t="s">
        <v>2472</v>
      </c>
      <c r="B1910" s="20" t="s">
        <v>32</v>
      </c>
      <c r="C1910" s="20" t="s">
        <v>2227</v>
      </c>
      <c r="D1910" s="20" t="s">
        <v>2227</v>
      </c>
      <c r="E1910" s="20" t="s">
        <v>47</v>
      </c>
      <c r="F1910" s="20"/>
      <c r="G1910" s="20" t="s">
        <v>112</v>
      </c>
      <c r="H1910" s="20" t="s">
        <v>98</v>
      </c>
      <c r="I1910" s="20" t="s">
        <v>127</v>
      </c>
      <c r="J1910" s="39">
        <v>25</v>
      </c>
      <c r="K1910" s="39">
        <v>0</v>
      </c>
      <c r="L1910" s="39" t="s">
        <v>2228</v>
      </c>
      <c r="M1910" s="39" t="s">
        <v>101</v>
      </c>
      <c r="N1910" s="39" t="s">
        <v>103</v>
      </c>
      <c r="O1910" s="39">
        <v>420.7</v>
      </c>
      <c r="P1910" s="39">
        <v>58.428932529651952</v>
      </c>
      <c r="Q1910" s="39" t="s">
        <v>103</v>
      </c>
      <c r="R1910" s="39">
        <v>3000</v>
      </c>
      <c r="S1910" s="39">
        <v>3000</v>
      </c>
      <c r="T1910" s="39" t="s">
        <v>103</v>
      </c>
      <c r="U1910" s="39" t="s">
        <v>129</v>
      </c>
      <c r="V1910" s="39" t="s">
        <v>171</v>
      </c>
      <c r="W1910" s="39" t="s">
        <v>103</v>
      </c>
      <c r="X1910" s="39">
        <v>3000</v>
      </c>
      <c r="Y1910" s="39" t="s">
        <v>103</v>
      </c>
      <c r="Z1910" s="21">
        <v>0</v>
      </c>
      <c r="AA1910" s="22">
        <v>1</v>
      </c>
      <c r="AB1910" s="20">
        <v>2024</v>
      </c>
      <c r="AC1910" s="20">
        <v>2024</v>
      </c>
      <c r="AD1910" s="23" t="s">
        <v>103</v>
      </c>
      <c r="AE1910" s="23" t="s">
        <v>103</v>
      </c>
      <c r="AF1910" s="2">
        <f t="shared" si="29"/>
        <v>58.428932529651952</v>
      </c>
    </row>
    <row r="1911" spans="1:32" x14ac:dyDescent="0.35">
      <c r="A1911" s="19" t="s">
        <v>2473</v>
      </c>
      <c r="B1911" s="20" t="s">
        <v>32</v>
      </c>
      <c r="C1911" s="20" t="s">
        <v>2227</v>
      </c>
      <c r="D1911" s="20" t="s">
        <v>2227</v>
      </c>
      <c r="E1911" s="20" t="s">
        <v>47</v>
      </c>
      <c r="F1911" s="20"/>
      <c r="G1911" s="20" t="s">
        <v>112</v>
      </c>
      <c r="H1911" s="20" t="s">
        <v>98</v>
      </c>
      <c r="I1911" s="20" t="s">
        <v>127</v>
      </c>
      <c r="J1911" s="39">
        <v>25</v>
      </c>
      <c r="K1911" s="39">
        <v>0</v>
      </c>
      <c r="L1911" s="39" t="s">
        <v>2228</v>
      </c>
      <c r="M1911" s="39" t="s">
        <v>101</v>
      </c>
      <c r="N1911" s="39" t="s">
        <v>103</v>
      </c>
      <c r="O1911" s="39">
        <v>307.8</v>
      </c>
      <c r="P1911" s="39">
        <v>42.748812532985198</v>
      </c>
      <c r="Q1911" s="39" t="s">
        <v>103</v>
      </c>
      <c r="R1911" s="39">
        <v>400</v>
      </c>
      <c r="S1911" s="39">
        <v>400</v>
      </c>
      <c r="T1911" s="39" t="s">
        <v>103</v>
      </c>
      <c r="U1911" s="39" t="s">
        <v>129</v>
      </c>
      <c r="V1911" s="39" t="s">
        <v>171</v>
      </c>
      <c r="W1911" s="39" t="s">
        <v>103</v>
      </c>
      <c r="X1911" s="39">
        <v>400</v>
      </c>
      <c r="Y1911" s="39" t="s">
        <v>103</v>
      </c>
      <c r="Z1911" s="21">
        <v>0</v>
      </c>
      <c r="AA1911" s="22">
        <v>1</v>
      </c>
      <c r="AB1911" s="20">
        <v>2024</v>
      </c>
      <c r="AC1911" s="20">
        <v>2024</v>
      </c>
      <c r="AD1911" s="23" t="s">
        <v>103</v>
      </c>
      <c r="AE1911" s="23">
        <v>45930</v>
      </c>
      <c r="AF1911" s="2">
        <f t="shared" si="29"/>
        <v>42.748812532985198</v>
      </c>
    </row>
    <row r="1912" spans="1:32" x14ac:dyDescent="0.35">
      <c r="A1912" s="19" t="s">
        <v>2474</v>
      </c>
      <c r="B1912" s="20" t="s">
        <v>32</v>
      </c>
      <c r="C1912" s="20" t="s">
        <v>2227</v>
      </c>
      <c r="D1912" s="20" t="s">
        <v>2227</v>
      </c>
      <c r="E1912" s="20" t="s">
        <v>47</v>
      </c>
      <c r="F1912" s="20"/>
      <c r="G1912" s="20" t="s">
        <v>112</v>
      </c>
      <c r="H1912" s="20" t="s">
        <v>98</v>
      </c>
      <c r="I1912" s="20" t="s">
        <v>127</v>
      </c>
      <c r="J1912" s="39">
        <v>25</v>
      </c>
      <c r="K1912" s="39">
        <v>0</v>
      </c>
      <c r="L1912" s="39" t="s">
        <v>2228</v>
      </c>
      <c r="M1912" s="39" t="s">
        <v>101</v>
      </c>
      <c r="N1912" s="39" t="s">
        <v>103</v>
      </c>
      <c r="O1912" s="39">
        <v>307.8</v>
      </c>
      <c r="P1912" s="39">
        <v>42.748812532985198</v>
      </c>
      <c r="Q1912" s="39" t="s">
        <v>103</v>
      </c>
      <c r="R1912" s="39">
        <v>230</v>
      </c>
      <c r="S1912" s="39">
        <v>230</v>
      </c>
      <c r="T1912" s="39" t="s">
        <v>103</v>
      </c>
      <c r="U1912" s="39" t="s">
        <v>129</v>
      </c>
      <c r="V1912" s="39" t="s">
        <v>171</v>
      </c>
      <c r="W1912" s="39" t="s">
        <v>103</v>
      </c>
      <c r="X1912" s="39">
        <v>230</v>
      </c>
      <c r="Y1912" s="39" t="s">
        <v>103</v>
      </c>
      <c r="Z1912" s="21">
        <v>0</v>
      </c>
      <c r="AA1912" s="22">
        <v>1</v>
      </c>
      <c r="AB1912" s="20">
        <v>2024</v>
      </c>
      <c r="AC1912" s="20">
        <v>2024</v>
      </c>
      <c r="AD1912" s="23" t="s">
        <v>103</v>
      </c>
      <c r="AE1912" s="23" t="s">
        <v>103</v>
      </c>
      <c r="AF1912" s="2">
        <f t="shared" si="29"/>
        <v>42.748812532985198</v>
      </c>
    </row>
    <row r="1913" spans="1:32" x14ac:dyDescent="0.35">
      <c r="A1913" s="19" t="s">
        <v>2475</v>
      </c>
      <c r="B1913" s="20" t="s">
        <v>32</v>
      </c>
      <c r="C1913" s="20" t="s">
        <v>2227</v>
      </c>
      <c r="D1913" s="20" t="s">
        <v>2227</v>
      </c>
      <c r="E1913" s="20" t="s">
        <v>47</v>
      </c>
      <c r="F1913" s="20"/>
      <c r="G1913" s="20" t="s">
        <v>112</v>
      </c>
      <c r="H1913" s="20" t="s">
        <v>98</v>
      </c>
      <c r="I1913" s="20" t="s">
        <v>127</v>
      </c>
      <c r="J1913" s="39">
        <v>25</v>
      </c>
      <c r="K1913" s="39">
        <v>0</v>
      </c>
      <c r="L1913" s="39" t="s">
        <v>2228</v>
      </c>
      <c r="M1913" s="39" t="s">
        <v>101</v>
      </c>
      <c r="N1913" s="39" t="s">
        <v>103</v>
      </c>
      <c r="O1913" s="39">
        <v>282.89999999999998</v>
      </c>
      <c r="P1913" s="39">
        <v>39.290575261798281</v>
      </c>
      <c r="Q1913" s="39" t="s">
        <v>103</v>
      </c>
      <c r="R1913" s="39">
        <v>2000</v>
      </c>
      <c r="S1913" s="39">
        <v>2000</v>
      </c>
      <c r="T1913" s="39" t="s">
        <v>103</v>
      </c>
      <c r="U1913" s="39" t="s">
        <v>129</v>
      </c>
      <c r="V1913" s="39" t="s">
        <v>171</v>
      </c>
      <c r="W1913" s="39" t="s">
        <v>103</v>
      </c>
      <c r="X1913" s="39">
        <v>2000</v>
      </c>
      <c r="Y1913" s="39" t="s">
        <v>103</v>
      </c>
      <c r="Z1913" s="21">
        <v>0</v>
      </c>
      <c r="AA1913" s="22">
        <v>1</v>
      </c>
      <c r="AB1913" s="20">
        <v>2024</v>
      </c>
      <c r="AC1913" s="20">
        <v>2024</v>
      </c>
      <c r="AD1913" s="23" t="s">
        <v>103</v>
      </c>
      <c r="AE1913" s="23" t="s">
        <v>103</v>
      </c>
      <c r="AF1913" s="2">
        <f t="shared" si="29"/>
        <v>39.290575261798281</v>
      </c>
    </row>
    <row r="1914" spans="1:32" x14ac:dyDescent="0.35">
      <c r="A1914" s="19" t="s">
        <v>2476</v>
      </c>
      <c r="B1914" s="20" t="s">
        <v>348</v>
      </c>
      <c r="C1914" s="20" t="s">
        <v>2227</v>
      </c>
      <c r="D1914" s="20" t="s">
        <v>2227</v>
      </c>
      <c r="E1914" s="20" t="s">
        <v>25</v>
      </c>
      <c r="F1914" s="20"/>
      <c r="G1914" s="20" t="s">
        <v>112</v>
      </c>
      <c r="H1914" s="20" t="s">
        <v>98</v>
      </c>
      <c r="I1914" s="20" t="s">
        <v>127</v>
      </c>
      <c r="J1914" s="39">
        <v>25</v>
      </c>
      <c r="K1914" s="39">
        <v>0</v>
      </c>
      <c r="L1914" s="39" t="s">
        <v>2228</v>
      </c>
      <c r="M1914" s="39" t="s">
        <v>101</v>
      </c>
      <c r="N1914" s="39" t="s">
        <v>103</v>
      </c>
      <c r="O1914" s="39">
        <v>332</v>
      </c>
      <c r="P1914" s="39">
        <v>46.109830282492155</v>
      </c>
      <c r="Q1914" s="39" t="s">
        <v>103</v>
      </c>
      <c r="R1914" s="39">
        <v>6350</v>
      </c>
      <c r="S1914" s="39">
        <v>6350</v>
      </c>
      <c r="T1914" s="39" t="s">
        <v>103</v>
      </c>
      <c r="U1914" s="39" t="s">
        <v>104</v>
      </c>
      <c r="V1914" s="39" t="s">
        <v>171</v>
      </c>
      <c r="W1914" s="39" t="s">
        <v>103</v>
      </c>
      <c r="X1914" s="39" t="s">
        <v>103</v>
      </c>
      <c r="Y1914" s="39" t="s">
        <v>103</v>
      </c>
      <c r="Z1914" s="21" t="s">
        <v>103</v>
      </c>
      <c r="AA1914" s="22" t="s">
        <v>103</v>
      </c>
      <c r="AB1914" s="20">
        <v>2024</v>
      </c>
      <c r="AC1914" s="20">
        <v>2024</v>
      </c>
      <c r="AD1914" s="23" t="s">
        <v>103</v>
      </c>
      <c r="AE1914" s="23">
        <v>46387</v>
      </c>
      <c r="AF1914" s="2">
        <f t="shared" si="29"/>
        <v>46.109830282492155</v>
      </c>
    </row>
    <row r="1915" spans="1:32" x14ac:dyDescent="0.35">
      <c r="A1915" s="19" t="s">
        <v>2477</v>
      </c>
      <c r="B1915" s="20" t="s">
        <v>32</v>
      </c>
      <c r="C1915" s="20" t="s">
        <v>2227</v>
      </c>
      <c r="D1915" s="20" t="s">
        <v>2227</v>
      </c>
      <c r="E1915" s="20" t="s">
        <v>25</v>
      </c>
      <c r="F1915" s="20"/>
      <c r="G1915" s="20" t="s">
        <v>112</v>
      </c>
      <c r="H1915" s="20" t="s">
        <v>98</v>
      </c>
      <c r="I1915" s="20" t="s">
        <v>127</v>
      </c>
      <c r="J1915" s="39">
        <v>25</v>
      </c>
      <c r="K1915" s="39">
        <v>0</v>
      </c>
      <c r="L1915" s="39" t="s">
        <v>2228</v>
      </c>
      <c r="M1915" s="39" t="s">
        <v>101</v>
      </c>
      <c r="N1915" s="39" t="s">
        <v>103</v>
      </c>
      <c r="O1915" s="39">
        <v>351.5</v>
      </c>
      <c r="P1915" s="39">
        <v>48.818088386433715</v>
      </c>
      <c r="Q1915" s="39" t="s">
        <v>103</v>
      </c>
      <c r="R1915" s="39">
        <v>600</v>
      </c>
      <c r="S1915" s="39">
        <v>600</v>
      </c>
      <c r="T1915" s="39" t="s">
        <v>103</v>
      </c>
      <c r="U1915" s="39" t="s">
        <v>104</v>
      </c>
      <c r="V1915" s="39" t="s">
        <v>171</v>
      </c>
      <c r="W1915" s="39" t="s">
        <v>103</v>
      </c>
      <c r="X1915" s="39">
        <v>600</v>
      </c>
      <c r="Y1915" s="39" t="s">
        <v>103</v>
      </c>
      <c r="Z1915" s="21">
        <v>0</v>
      </c>
      <c r="AA1915" s="22">
        <v>1</v>
      </c>
      <c r="AB1915" s="20">
        <v>2024</v>
      </c>
      <c r="AC1915" s="20">
        <v>2024</v>
      </c>
      <c r="AD1915" s="23" t="s">
        <v>103</v>
      </c>
      <c r="AE1915" s="23" t="s">
        <v>103</v>
      </c>
      <c r="AF1915" s="2">
        <f t="shared" si="29"/>
        <v>48.818088386433715</v>
      </c>
    </row>
    <row r="1916" spans="1:32" x14ac:dyDescent="0.35">
      <c r="A1916" s="19" t="s">
        <v>2478</v>
      </c>
      <c r="B1916" s="20" t="s">
        <v>32</v>
      </c>
      <c r="C1916" s="20" t="s">
        <v>2227</v>
      </c>
      <c r="D1916" s="20" t="s">
        <v>2227</v>
      </c>
      <c r="E1916" s="20" t="s">
        <v>25</v>
      </c>
      <c r="F1916" s="20"/>
      <c r="G1916" s="20" t="s">
        <v>112</v>
      </c>
      <c r="H1916" s="20" t="s">
        <v>98</v>
      </c>
      <c r="I1916" s="20" t="s">
        <v>127</v>
      </c>
      <c r="J1916" s="39">
        <v>25</v>
      </c>
      <c r="K1916" s="39">
        <v>0</v>
      </c>
      <c r="L1916" s="39" t="s">
        <v>2228</v>
      </c>
      <c r="M1916" s="39" t="s">
        <v>101</v>
      </c>
      <c r="N1916" s="39" t="s">
        <v>103</v>
      </c>
      <c r="O1916" s="39">
        <v>335.8</v>
      </c>
      <c r="P1916" s="39">
        <v>46.637593400183334</v>
      </c>
      <c r="Q1916" s="39" t="s">
        <v>103</v>
      </c>
      <c r="R1916" s="39">
        <v>6924.9</v>
      </c>
      <c r="S1916" s="39">
        <v>6924.9</v>
      </c>
      <c r="T1916" s="39" t="s">
        <v>103</v>
      </c>
      <c r="U1916" s="39" t="s">
        <v>104</v>
      </c>
      <c r="V1916" s="39" t="s">
        <v>171</v>
      </c>
      <c r="W1916" s="39" t="s">
        <v>103</v>
      </c>
      <c r="X1916" s="39">
        <v>6924.9</v>
      </c>
      <c r="Y1916" s="39" t="s">
        <v>103</v>
      </c>
      <c r="Z1916" s="21">
        <v>0</v>
      </c>
      <c r="AA1916" s="22">
        <v>1</v>
      </c>
      <c r="AB1916" s="20">
        <v>2024</v>
      </c>
      <c r="AC1916" s="20">
        <v>2024</v>
      </c>
      <c r="AD1916" s="23" t="s">
        <v>103</v>
      </c>
      <c r="AE1916" s="23" t="s">
        <v>103</v>
      </c>
      <c r="AF1916" s="2">
        <f t="shared" si="29"/>
        <v>46.637593400183334</v>
      </c>
    </row>
    <row r="1917" spans="1:32" x14ac:dyDescent="0.35">
      <c r="A1917" s="19" t="s">
        <v>2479</v>
      </c>
      <c r="B1917" s="20" t="s">
        <v>32</v>
      </c>
      <c r="C1917" s="20" t="s">
        <v>2227</v>
      </c>
      <c r="D1917" s="20" t="s">
        <v>2227</v>
      </c>
      <c r="E1917" s="20" t="s">
        <v>25</v>
      </c>
      <c r="F1917" s="20"/>
      <c r="G1917" s="20" t="s">
        <v>112</v>
      </c>
      <c r="H1917" s="20" t="s">
        <v>98</v>
      </c>
      <c r="I1917" s="20" t="s">
        <v>127</v>
      </c>
      <c r="J1917" s="39">
        <v>25</v>
      </c>
      <c r="K1917" s="39">
        <v>0</v>
      </c>
      <c r="L1917" s="39" t="s">
        <v>2228</v>
      </c>
      <c r="M1917" s="39" t="s">
        <v>101</v>
      </c>
      <c r="N1917" s="39" t="s">
        <v>103</v>
      </c>
      <c r="O1917" s="39">
        <v>354.5</v>
      </c>
      <c r="P1917" s="39">
        <v>49.234743479347799</v>
      </c>
      <c r="Q1917" s="39" t="s">
        <v>103</v>
      </c>
      <c r="R1917" s="39">
        <v>2920</v>
      </c>
      <c r="S1917" s="39">
        <v>2920</v>
      </c>
      <c r="T1917" s="39" t="s">
        <v>103</v>
      </c>
      <c r="U1917" s="39" t="s">
        <v>104</v>
      </c>
      <c r="V1917" s="39" t="s">
        <v>171</v>
      </c>
      <c r="W1917" s="39" t="s">
        <v>103</v>
      </c>
      <c r="X1917" s="39">
        <v>2920</v>
      </c>
      <c r="Y1917" s="39" t="s">
        <v>103</v>
      </c>
      <c r="Z1917" s="21">
        <v>0</v>
      </c>
      <c r="AA1917" s="22">
        <v>1</v>
      </c>
      <c r="AB1917" s="20">
        <v>2024</v>
      </c>
      <c r="AC1917" s="20">
        <v>2024</v>
      </c>
      <c r="AD1917" s="23" t="s">
        <v>103</v>
      </c>
      <c r="AE1917" s="23" t="s">
        <v>103</v>
      </c>
      <c r="AF1917" s="2">
        <f t="shared" si="29"/>
        <v>49.234743479347799</v>
      </c>
    </row>
    <row r="1918" spans="1:32" x14ac:dyDescent="0.35">
      <c r="A1918" s="19" t="s">
        <v>2480</v>
      </c>
      <c r="B1918" s="20" t="s">
        <v>32</v>
      </c>
      <c r="C1918" s="20" t="s">
        <v>2227</v>
      </c>
      <c r="D1918" s="20" t="s">
        <v>2227</v>
      </c>
      <c r="E1918" s="20" t="s">
        <v>25</v>
      </c>
      <c r="F1918" s="20"/>
      <c r="G1918" s="20" t="s">
        <v>112</v>
      </c>
      <c r="H1918" s="20" t="s">
        <v>98</v>
      </c>
      <c r="I1918" s="20" t="s">
        <v>127</v>
      </c>
      <c r="J1918" s="39">
        <v>25</v>
      </c>
      <c r="K1918" s="39">
        <v>0</v>
      </c>
      <c r="L1918" s="39" t="s">
        <v>2228</v>
      </c>
      <c r="M1918" s="39" t="s">
        <v>101</v>
      </c>
      <c r="N1918" s="39" t="s">
        <v>103</v>
      </c>
      <c r="O1918" s="39">
        <v>307.8</v>
      </c>
      <c r="P1918" s="39">
        <v>42.748812532985198</v>
      </c>
      <c r="Q1918" s="39" t="s">
        <v>103</v>
      </c>
      <c r="R1918" s="39">
        <v>100</v>
      </c>
      <c r="S1918" s="39">
        <v>100</v>
      </c>
      <c r="T1918" s="39" t="s">
        <v>103</v>
      </c>
      <c r="U1918" s="39" t="s">
        <v>104</v>
      </c>
      <c r="V1918" s="39" t="s">
        <v>171</v>
      </c>
      <c r="W1918" s="39" t="s">
        <v>103</v>
      </c>
      <c r="X1918" s="39">
        <v>100</v>
      </c>
      <c r="Y1918" s="39" t="s">
        <v>103</v>
      </c>
      <c r="Z1918" s="21">
        <v>0</v>
      </c>
      <c r="AA1918" s="22">
        <v>1</v>
      </c>
      <c r="AB1918" s="20">
        <v>2024</v>
      </c>
      <c r="AC1918" s="20">
        <v>2024</v>
      </c>
      <c r="AD1918" s="23" t="s">
        <v>103</v>
      </c>
      <c r="AE1918" s="23" t="s">
        <v>103</v>
      </c>
      <c r="AF1918" s="2">
        <f t="shared" si="29"/>
        <v>42.748812532985198</v>
      </c>
    </row>
    <row r="1919" spans="1:32" x14ac:dyDescent="0.35">
      <c r="A1919" s="19" t="s">
        <v>2481</v>
      </c>
      <c r="B1919" s="20" t="s">
        <v>32</v>
      </c>
      <c r="C1919" s="20" t="s">
        <v>2227</v>
      </c>
      <c r="D1919" s="20" t="s">
        <v>2227</v>
      </c>
      <c r="E1919" s="20" t="s">
        <v>25</v>
      </c>
      <c r="F1919" s="20"/>
      <c r="G1919" s="20" t="s">
        <v>112</v>
      </c>
      <c r="H1919" s="20" t="s">
        <v>98</v>
      </c>
      <c r="I1919" s="20" t="s">
        <v>273</v>
      </c>
      <c r="J1919" s="39">
        <v>25</v>
      </c>
      <c r="K1919" s="39">
        <v>0</v>
      </c>
      <c r="L1919" s="39" t="s">
        <v>2228</v>
      </c>
      <c r="M1919" s="39" t="s">
        <v>101</v>
      </c>
      <c r="N1919" s="39" t="s">
        <v>103</v>
      </c>
      <c r="O1919" s="39">
        <v>415.5</v>
      </c>
      <c r="P1919" s="39">
        <v>57.706730368600873</v>
      </c>
      <c r="Q1919" s="39" t="s">
        <v>103</v>
      </c>
      <c r="R1919" s="39">
        <v>1000</v>
      </c>
      <c r="S1919" s="39">
        <v>1000</v>
      </c>
      <c r="T1919" s="39" t="s">
        <v>103</v>
      </c>
      <c r="U1919" s="39" t="s">
        <v>104</v>
      </c>
      <c r="V1919" s="39" t="s">
        <v>171</v>
      </c>
      <c r="W1919" s="39" t="s">
        <v>103</v>
      </c>
      <c r="X1919" s="39">
        <v>1000</v>
      </c>
      <c r="Y1919" s="39" t="s">
        <v>103</v>
      </c>
      <c r="Z1919" s="21">
        <v>0</v>
      </c>
      <c r="AA1919" s="22">
        <v>1</v>
      </c>
      <c r="AB1919" s="20">
        <v>2024</v>
      </c>
      <c r="AC1919" s="20">
        <v>2025</v>
      </c>
      <c r="AD1919" s="23" t="s">
        <v>103</v>
      </c>
      <c r="AE1919" s="23">
        <v>46203</v>
      </c>
      <c r="AF1919" s="2">
        <f t="shared" si="29"/>
        <v>57.706730368600873</v>
      </c>
    </row>
    <row r="1920" spans="1:32" x14ac:dyDescent="0.35">
      <c r="A1920" s="19" t="s">
        <v>2482</v>
      </c>
      <c r="B1920" s="20" t="s">
        <v>32</v>
      </c>
      <c r="C1920" s="20" t="s">
        <v>2227</v>
      </c>
      <c r="D1920" s="20" t="s">
        <v>2227</v>
      </c>
      <c r="E1920" s="20" t="s">
        <v>25</v>
      </c>
      <c r="F1920" s="20"/>
      <c r="G1920" s="20" t="s">
        <v>112</v>
      </c>
      <c r="H1920" s="20" t="s">
        <v>98</v>
      </c>
      <c r="I1920" s="20" t="s">
        <v>127</v>
      </c>
      <c r="J1920" s="39">
        <v>25</v>
      </c>
      <c r="K1920" s="39">
        <v>0</v>
      </c>
      <c r="L1920" s="39" t="s">
        <v>2228</v>
      </c>
      <c r="M1920" s="39" t="s">
        <v>101</v>
      </c>
      <c r="N1920" s="39" t="s">
        <v>103</v>
      </c>
      <c r="O1920" s="39">
        <v>384.4</v>
      </c>
      <c r="P1920" s="39">
        <v>53.387405905391518</v>
      </c>
      <c r="Q1920" s="39" t="s">
        <v>103</v>
      </c>
      <c r="R1920" s="39">
        <v>3075</v>
      </c>
      <c r="S1920" s="39">
        <v>3075</v>
      </c>
      <c r="T1920" s="39" t="s">
        <v>103</v>
      </c>
      <c r="U1920" s="39" t="s">
        <v>104</v>
      </c>
      <c r="V1920" s="39" t="s">
        <v>171</v>
      </c>
      <c r="W1920" s="39" t="s">
        <v>103</v>
      </c>
      <c r="X1920" s="39">
        <v>3075</v>
      </c>
      <c r="Y1920" s="39" t="s">
        <v>103</v>
      </c>
      <c r="Z1920" s="21">
        <v>0</v>
      </c>
      <c r="AA1920" s="22">
        <v>1</v>
      </c>
      <c r="AB1920" s="20">
        <v>2024</v>
      </c>
      <c r="AC1920" s="20">
        <v>2024</v>
      </c>
      <c r="AD1920" s="23" t="s">
        <v>103</v>
      </c>
      <c r="AE1920" s="23" t="s">
        <v>103</v>
      </c>
      <c r="AF1920" s="2">
        <f t="shared" si="29"/>
        <v>53.387405905391518</v>
      </c>
    </row>
    <row r="1921" spans="1:32" x14ac:dyDescent="0.35">
      <c r="A1921" s="19" t="s">
        <v>2483</v>
      </c>
      <c r="B1921" s="20" t="s">
        <v>32</v>
      </c>
      <c r="C1921" s="20" t="s">
        <v>2227</v>
      </c>
      <c r="D1921" s="20" t="s">
        <v>2227</v>
      </c>
      <c r="E1921" s="20" t="s">
        <v>25</v>
      </c>
      <c r="F1921" s="20"/>
      <c r="G1921" s="20" t="s">
        <v>112</v>
      </c>
      <c r="H1921" s="20" t="s">
        <v>98</v>
      </c>
      <c r="I1921" s="20" t="s">
        <v>127</v>
      </c>
      <c r="J1921" s="39">
        <v>25</v>
      </c>
      <c r="K1921" s="39">
        <v>0</v>
      </c>
      <c r="L1921" s="39" t="s">
        <v>2228</v>
      </c>
      <c r="M1921" s="39" t="s">
        <v>101</v>
      </c>
      <c r="N1921" s="39" t="s">
        <v>103</v>
      </c>
      <c r="O1921" s="39">
        <v>351.5</v>
      </c>
      <c r="P1921" s="39">
        <v>48.818088386433715</v>
      </c>
      <c r="Q1921" s="39" t="s">
        <v>103</v>
      </c>
      <c r="R1921" s="39">
        <v>600</v>
      </c>
      <c r="S1921" s="39">
        <v>600</v>
      </c>
      <c r="T1921" s="39" t="s">
        <v>103</v>
      </c>
      <c r="U1921" s="39" t="s">
        <v>104</v>
      </c>
      <c r="V1921" s="39" t="s">
        <v>171</v>
      </c>
      <c r="W1921" s="39" t="s">
        <v>103</v>
      </c>
      <c r="X1921" s="39">
        <v>600</v>
      </c>
      <c r="Y1921" s="39" t="s">
        <v>103</v>
      </c>
      <c r="Z1921" s="21">
        <v>0</v>
      </c>
      <c r="AA1921" s="22">
        <v>1</v>
      </c>
      <c r="AB1921" s="20">
        <v>2024</v>
      </c>
      <c r="AC1921" s="20">
        <v>2024</v>
      </c>
      <c r="AD1921" s="23" t="s">
        <v>103</v>
      </c>
      <c r="AE1921" s="23" t="s">
        <v>103</v>
      </c>
      <c r="AF1921" s="2">
        <f t="shared" si="29"/>
        <v>48.818088386433715</v>
      </c>
    </row>
    <row r="1922" spans="1:32" x14ac:dyDescent="0.35">
      <c r="A1922" s="19" t="s">
        <v>2484</v>
      </c>
      <c r="B1922" s="20" t="s">
        <v>32</v>
      </c>
      <c r="C1922" s="20" t="s">
        <v>2227</v>
      </c>
      <c r="D1922" s="20" t="s">
        <v>2227</v>
      </c>
      <c r="E1922" s="20" t="s">
        <v>25</v>
      </c>
      <c r="F1922" s="20"/>
      <c r="G1922" s="20" t="s">
        <v>112</v>
      </c>
      <c r="H1922" s="20" t="s">
        <v>98</v>
      </c>
      <c r="I1922" s="20" t="s">
        <v>127</v>
      </c>
      <c r="J1922" s="39">
        <v>25</v>
      </c>
      <c r="K1922" s="39">
        <v>0</v>
      </c>
      <c r="L1922" s="39" t="s">
        <v>2228</v>
      </c>
      <c r="M1922" s="39" t="s">
        <v>101</v>
      </c>
      <c r="N1922" s="39" t="s">
        <v>103</v>
      </c>
      <c r="O1922" s="39">
        <v>351.5</v>
      </c>
      <c r="P1922" s="39">
        <v>48.818088386433715</v>
      </c>
      <c r="Q1922" s="39" t="s">
        <v>103</v>
      </c>
      <c r="R1922" s="39">
        <v>4940</v>
      </c>
      <c r="S1922" s="39">
        <v>4940</v>
      </c>
      <c r="T1922" s="39" t="s">
        <v>103</v>
      </c>
      <c r="U1922" s="39" t="s">
        <v>104</v>
      </c>
      <c r="V1922" s="39" t="s">
        <v>171</v>
      </c>
      <c r="W1922" s="39" t="s">
        <v>103</v>
      </c>
      <c r="X1922" s="39">
        <v>4940</v>
      </c>
      <c r="Y1922" s="39" t="s">
        <v>103</v>
      </c>
      <c r="Z1922" s="21">
        <v>0</v>
      </c>
      <c r="AA1922" s="22">
        <v>1</v>
      </c>
      <c r="AB1922" s="20">
        <v>2024</v>
      </c>
      <c r="AC1922" s="20">
        <v>2024</v>
      </c>
      <c r="AD1922" s="23" t="s">
        <v>103</v>
      </c>
      <c r="AE1922" s="23" t="s">
        <v>103</v>
      </c>
      <c r="AF1922" s="2">
        <f t="shared" si="29"/>
        <v>48.818088386433715</v>
      </c>
    </row>
    <row r="1923" spans="1:32" x14ac:dyDescent="0.35">
      <c r="A1923" s="19" t="s">
        <v>2485</v>
      </c>
      <c r="B1923" s="20" t="s">
        <v>32</v>
      </c>
      <c r="C1923" s="20" t="s">
        <v>2227</v>
      </c>
      <c r="D1923" s="20" t="s">
        <v>2227</v>
      </c>
      <c r="E1923" s="20" t="s">
        <v>47</v>
      </c>
      <c r="F1923" s="20" t="s">
        <v>42</v>
      </c>
      <c r="G1923" s="20" t="s">
        <v>112</v>
      </c>
      <c r="H1923" s="20" t="s">
        <v>98</v>
      </c>
      <c r="I1923" s="20" t="s">
        <v>127</v>
      </c>
      <c r="J1923" s="39">
        <v>25</v>
      </c>
      <c r="K1923" s="39">
        <v>0</v>
      </c>
      <c r="L1923" s="39" t="s">
        <v>2228</v>
      </c>
      <c r="M1923" s="39" t="s">
        <v>101</v>
      </c>
      <c r="N1923" s="39" t="s">
        <v>103</v>
      </c>
      <c r="O1923" s="39">
        <v>341</v>
      </c>
      <c r="P1923" s="39">
        <v>46.863189720332578</v>
      </c>
      <c r="Q1923" s="39" t="s">
        <v>103</v>
      </c>
      <c r="R1923" s="39">
        <v>100</v>
      </c>
      <c r="S1923" s="39">
        <v>100</v>
      </c>
      <c r="T1923" s="39" t="s">
        <v>103</v>
      </c>
      <c r="U1923" s="39" t="s">
        <v>611</v>
      </c>
      <c r="V1923" s="39" t="s">
        <v>644</v>
      </c>
      <c r="W1923" s="39" t="s">
        <v>103</v>
      </c>
      <c r="X1923" s="39">
        <v>100</v>
      </c>
      <c r="Y1923" s="39" t="s">
        <v>103</v>
      </c>
      <c r="Z1923" s="21">
        <v>0</v>
      </c>
      <c r="AA1923" s="22">
        <v>1</v>
      </c>
      <c r="AB1923" s="20">
        <v>2025</v>
      </c>
      <c r="AC1923" s="20">
        <v>2025</v>
      </c>
      <c r="AD1923" s="23" t="s">
        <v>103</v>
      </c>
      <c r="AE1923" s="23">
        <v>45961</v>
      </c>
      <c r="AF1923" s="2">
        <f t="shared" ref="AF1923:AF1986" si="30">IF(ISBLANK(P1923), NA(), P1923)</f>
        <v>46.863189720332578</v>
      </c>
    </row>
    <row r="1924" spans="1:32" x14ac:dyDescent="0.35">
      <c r="A1924" s="19" t="s">
        <v>2486</v>
      </c>
      <c r="B1924" s="20" t="s">
        <v>32</v>
      </c>
      <c r="C1924" s="20" t="s">
        <v>2227</v>
      </c>
      <c r="D1924" s="20" t="s">
        <v>2227</v>
      </c>
      <c r="E1924" s="20" t="s">
        <v>51</v>
      </c>
      <c r="F1924" s="20"/>
      <c r="G1924" s="20" t="s">
        <v>112</v>
      </c>
      <c r="H1924" s="20" t="s">
        <v>98</v>
      </c>
      <c r="I1924" s="20" t="s">
        <v>127</v>
      </c>
      <c r="J1924" s="39">
        <v>25</v>
      </c>
      <c r="K1924" s="39">
        <v>0</v>
      </c>
      <c r="L1924" s="39" t="s">
        <v>2228</v>
      </c>
      <c r="M1924" s="39" t="s">
        <v>101</v>
      </c>
      <c r="N1924" s="39" t="s">
        <v>103</v>
      </c>
      <c r="O1924" s="39">
        <v>341</v>
      </c>
      <c r="P1924" s="39">
        <v>46.863189720332578</v>
      </c>
      <c r="Q1924" s="39" t="s">
        <v>103</v>
      </c>
      <c r="R1924" s="39">
        <v>1450</v>
      </c>
      <c r="S1924" s="39">
        <v>1450</v>
      </c>
      <c r="T1924" s="39" t="s">
        <v>103</v>
      </c>
      <c r="U1924" s="39" t="s">
        <v>147</v>
      </c>
      <c r="V1924" s="39" t="s">
        <v>130</v>
      </c>
      <c r="W1924" s="39" t="s">
        <v>103</v>
      </c>
      <c r="X1924" s="39">
        <v>1450</v>
      </c>
      <c r="Y1924" s="39" t="s">
        <v>103</v>
      </c>
      <c r="Z1924" s="21">
        <v>0</v>
      </c>
      <c r="AA1924" s="22">
        <v>1</v>
      </c>
      <c r="AB1924" s="20">
        <v>2025</v>
      </c>
      <c r="AC1924" s="20">
        <v>2025</v>
      </c>
      <c r="AD1924" s="23" t="s">
        <v>103</v>
      </c>
      <c r="AE1924" s="23">
        <v>46660</v>
      </c>
      <c r="AF1924" s="2">
        <f t="shared" si="30"/>
        <v>46.863189720332578</v>
      </c>
    </row>
    <row r="1925" spans="1:32" x14ac:dyDescent="0.35">
      <c r="A1925" s="19" t="s">
        <v>2487</v>
      </c>
      <c r="B1925" s="20" t="s">
        <v>32</v>
      </c>
      <c r="C1925" s="20" t="s">
        <v>2227</v>
      </c>
      <c r="D1925" s="20" t="s">
        <v>2227</v>
      </c>
      <c r="E1925" s="20" t="s">
        <v>25</v>
      </c>
      <c r="F1925" s="20"/>
      <c r="G1925" s="20" t="s">
        <v>112</v>
      </c>
      <c r="H1925" s="20" t="s">
        <v>98</v>
      </c>
      <c r="I1925" s="20" t="s">
        <v>127</v>
      </c>
      <c r="J1925" s="39">
        <v>25</v>
      </c>
      <c r="K1925" s="39">
        <v>0</v>
      </c>
      <c r="L1925" s="39" t="s">
        <v>2228</v>
      </c>
      <c r="M1925" s="39" t="s">
        <v>101</v>
      </c>
      <c r="N1925" s="39" t="s">
        <v>103</v>
      </c>
      <c r="O1925" s="39">
        <v>259.5</v>
      </c>
      <c r="P1925" s="39">
        <v>35.662749948464231</v>
      </c>
      <c r="Q1925" s="39" t="s">
        <v>103</v>
      </c>
      <c r="R1925" s="39">
        <v>200</v>
      </c>
      <c r="S1925" s="39">
        <v>200</v>
      </c>
      <c r="T1925" s="39" t="s">
        <v>103</v>
      </c>
      <c r="U1925" s="39" t="s">
        <v>104</v>
      </c>
      <c r="V1925" s="39" t="s">
        <v>171</v>
      </c>
      <c r="W1925" s="39" t="s">
        <v>103</v>
      </c>
      <c r="X1925" s="39">
        <v>200</v>
      </c>
      <c r="Y1925" s="39" t="s">
        <v>103</v>
      </c>
      <c r="Z1925" s="21">
        <v>0</v>
      </c>
      <c r="AA1925" s="22">
        <v>1</v>
      </c>
      <c r="AB1925" s="20">
        <v>2025</v>
      </c>
      <c r="AC1925" s="20">
        <v>2025</v>
      </c>
      <c r="AD1925" s="23" t="s">
        <v>103</v>
      </c>
      <c r="AE1925" s="23">
        <v>46752</v>
      </c>
      <c r="AF1925" s="2">
        <f t="shared" si="30"/>
        <v>35.662749948464231</v>
      </c>
    </row>
    <row r="1926" spans="1:32" x14ac:dyDescent="0.35">
      <c r="A1926" s="19" t="s">
        <v>2488</v>
      </c>
      <c r="B1926" s="20" t="s">
        <v>32</v>
      </c>
      <c r="C1926" s="20" t="s">
        <v>2227</v>
      </c>
      <c r="D1926" s="20" t="s">
        <v>2227</v>
      </c>
      <c r="E1926" s="20" t="s">
        <v>25</v>
      </c>
      <c r="F1926" s="20"/>
      <c r="G1926" s="20" t="s">
        <v>112</v>
      </c>
      <c r="H1926" s="20" t="s">
        <v>98</v>
      </c>
      <c r="I1926" s="20" t="s">
        <v>127</v>
      </c>
      <c r="J1926" s="39">
        <v>25</v>
      </c>
      <c r="K1926" s="39">
        <v>0</v>
      </c>
      <c r="L1926" s="39" t="s">
        <v>2228</v>
      </c>
      <c r="M1926" s="39" t="s">
        <v>101</v>
      </c>
      <c r="N1926" s="39" t="s">
        <v>103</v>
      </c>
      <c r="O1926" s="39">
        <v>259.5</v>
      </c>
      <c r="P1926" s="39">
        <v>35.662749948464231</v>
      </c>
      <c r="Q1926" s="39" t="s">
        <v>103</v>
      </c>
      <c r="R1926" s="39">
        <v>3500</v>
      </c>
      <c r="S1926" s="39">
        <v>3500</v>
      </c>
      <c r="T1926" s="39" t="s">
        <v>103</v>
      </c>
      <c r="U1926" s="39" t="s">
        <v>104</v>
      </c>
      <c r="V1926" s="39" t="s">
        <v>171</v>
      </c>
      <c r="W1926" s="39" t="s">
        <v>103</v>
      </c>
      <c r="X1926" s="39">
        <v>3500</v>
      </c>
      <c r="Y1926" s="39" t="s">
        <v>103</v>
      </c>
      <c r="Z1926" s="21">
        <v>0</v>
      </c>
      <c r="AA1926" s="22">
        <v>1</v>
      </c>
      <c r="AB1926" s="20">
        <v>2025</v>
      </c>
      <c r="AC1926" s="20">
        <v>2025</v>
      </c>
      <c r="AD1926" s="23" t="s">
        <v>103</v>
      </c>
      <c r="AE1926" s="23">
        <v>46752</v>
      </c>
      <c r="AF1926" s="2">
        <f t="shared" si="30"/>
        <v>35.662749948464231</v>
      </c>
    </row>
    <row r="1927" spans="1:32" x14ac:dyDescent="0.35">
      <c r="A1927" s="19" t="s">
        <v>2489</v>
      </c>
      <c r="B1927" s="20" t="s">
        <v>32</v>
      </c>
      <c r="C1927" s="20" t="s">
        <v>2227</v>
      </c>
      <c r="D1927" s="20" t="s">
        <v>2227</v>
      </c>
      <c r="E1927" s="20" t="s">
        <v>25</v>
      </c>
      <c r="F1927" s="20"/>
      <c r="G1927" s="20" t="s">
        <v>112</v>
      </c>
      <c r="H1927" s="20" t="s">
        <v>98</v>
      </c>
      <c r="I1927" s="20" t="s">
        <v>127</v>
      </c>
      <c r="J1927" s="39">
        <v>25</v>
      </c>
      <c r="K1927" s="39">
        <v>0</v>
      </c>
      <c r="L1927" s="39" t="s">
        <v>2228</v>
      </c>
      <c r="M1927" s="39" t="s">
        <v>101</v>
      </c>
      <c r="N1927" s="39" t="s">
        <v>103</v>
      </c>
      <c r="O1927" s="39">
        <v>259.5</v>
      </c>
      <c r="P1927" s="39">
        <v>35.662749948464231</v>
      </c>
      <c r="Q1927" s="39" t="s">
        <v>103</v>
      </c>
      <c r="R1927" s="39">
        <v>6000</v>
      </c>
      <c r="S1927" s="39">
        <v>6000</v>
      </c>
      <c r="T1927" s="39" t="s">
        <v>103</v>
      </c>
      <c r="U1927" s="39" t="s">
        <v>104</v>
      </c>
      <c r="V1927" s="39" t="s">
        <v>171</v>
      </c>
      <c r="W1927" s="39" t="s">
        <v>103</v>
      </c>
      <c r="X1927" s="39">
        <v>6000</v>
      </c>
      <c r="Y1927" s="39" t="s">
        <v>103</v>
      </c>
      <c r="Z1927" s="21">
        <v>0</v>
      </c>
      <c r="AA1927" s="22">
        <v>1</v>
      </c>
      <c r="AB1927" s="20">
        <v>2025</v>
      </c>
      <c r="AC1927" s="20">
        <v>2025</v>
      </c>
      <c r="AD1927" s="23" t="s">
        <v>103</v>
      </c>
      <c r="AE1927" s="23">
        <v>46752</v>
      </c>
      <c r="AF1927" s="2">
        <f t="shared" si="30"/>
        <v>35.662749948464231</v>
      </c>
    </row>
    <row r="1928" spans="1:32" x14ac:dyDescent="0.35">
      <c r="A1928" s="19" t="s">
        <v>2490</v>
      </c>
      <c r="B1928" s="20" t="s">
        <v>32</v>
      </c>
      <c r="C1928" s="20" t="s">
        <v>2227</v>
      </c>
      <c r="D1928" s="20" t="s">
        <v>2227</v>
      </c>
      <c r="E1928" s="20" t="s">
        <v>25</v>
      </c>
      <c r="F1928" s="20"/>
      <c r="G1928" s="20" t="s">
        <v>112</v>
      </c>
      <c r="H1928" s="20" t="s">
        <v>98</v>
      </c>
      <c r="I1928" s="20" t="s">
        <v>127</v>
      </c>
      <c r="J1928" s="39">
        <v>25</v>
      </c>
      <c r="K1928" s="39">
        <v>0</v>
      </c>
      <c r="L1928" s="39" t="s">
        <v>2228</v>
      </c>
      <c r="M1928" s="39" t="s">
        <v>101</v>
      </c>
      <c r="N1928" s="39" t="s">
        <v>103</v>
      </c>
      <c r="O1928" s="39">
        <v>259.5</v>
      </c>
      <c r="P1928" s="39">
        <v>35.662749948464231</v>
      </c>
      <c r="Q1928" s="39" t="s">
        <v>103</v>
      </c>
      <c r="R1928" s="39">
        <v>3400</v>
      </c>
      <c r="S1928" s="39">
        <v>3400</v>
      </c>
      <c r="T1928" s="39" t="s">
        <v>103</v>
      </c>
      <c r="U1928" s="39" t="s">
        <v>104</v>
      </c>
      <c r="V1928" s="39" t="s">
        <v>171</v>
      </c>
      <c r="W1928" s="39" t="s">
        <v>103</v>
      </c>
      <c r="X1928" s="39">
        <v>3400</v>
      </c>
      <c r="Y1928" s="39" t="s">
        <v>103</v>
      </c>
      <c r="Z1928" s="21">
        <v>0</v>
      </c>
      <c r="AA1928" s="22">
        <v>1</v>
      </c>
      <c r="AB1928" s="20">
        <v>2025</v>
      </c>
      <c r="AC1928" s="20">
        <v>2025</v>
      </c>
      <c r="AD1928" s="23" t="s">
        <v>103</v>
      </c>
      <c r="AE1928" s="23">
        <v>46752</v>
      </c>
      <c r="AF1928" s="2">
        <f t="shared" si="30"/>
        <v>35.662749948464231</v>
      </c>
    </row>
    <row r="1929" spans="1:32" x14ac:dyDescent="0.35">
      <c r="A1929" s="19" t="s">
        <v>2491</v>
      </c>
      <c r="B1929" s="20" t="s">
        <v>32</v>
      </c>
      <c r="C1929" s="20" t="s">
        <v>2492</v>
      </c>
      <c r="D1929" s="20" t="s">
        <v>2493</v>
      </c>
      <c r="E1929" s="20" t="s">
        <v>25</v>
      </c>
      <c r="F1929" s="20" t="s">
        <v>96</v>
      </c>
      <c r="G1929" s="20" t="s">
        <v>112</v>
      </c>
      <c r="H1929" s="20" t="s">
        <v>99</v>
      </c>
      <c r="I1929" s="20" t="s">
        <v>99</v>
      </c>
      <c r="J1929" s="39">
        <v>15</v>
      </c>
      <c r="K1929" s="39">
        <v>0</v>
      </c>
      <c r="L1929" s="39" t="s">
        <v>2494</v>
      </c>
      <c r="M1929" s="39" t="s">
        <v>99</v>
      </c>
      <c r="N1929" s="39" t="s">
        <v>103</v>
      </c>
      <c r="O1929" s="39">
        <v>8280</v>
      </c>
      <c r="P1929" s="39">
        <v>70.989662773380928</v>
      </c>
      <c r="Q1929" s="39" t="s">
        <v>103</v>
      </c>
      <c r="R1929" s="39">
        <v>0</v>
      </c>
      <c r="S1929" s="39">
        <v>150</v>
      </c>
      <c r="T1929" s="39" t="s">
        <v>103</v>
      </c>
      <c r="U1929" s="39" t="s">
        <v>104</v>
      </c>
      <c r="V1929" s="39" t="s">
        <v>99</v>
      </c>
      <c r="W1929" s="39">
        <v>0</v>
      </c>
      <c r="X1929" s="39">
        <v>50</v>
      </c>
      <c r="Y1929" s="39">
        <v>50</v>
      </c>
      <c r="Z1929" s="21">
        <v>1</v>
      </c>
      <c r="AA1929" s="22">
        <v>0.33333333333333331</v>
      </c>
      <c r="AB1929" s="20">
        <v>2018</v>
      </c>
      <c r="AC1929" s="20" t="s">
        <v>103</v>
      </c>
      <c r="AD1929" s="23" t="s">
        <v>103</v>
      </c>
      <c r="AE1929" s="23" t="s">
        <v>103</v>
      </c>
      <c r="AF1929" s="2">
        <f t="shared" si="30"/>
        <v>70.989662773380928</v>
      </c>
    </row>
    <row r="1930" spans="1:32" x14ac:dyDescent="0.35">
      <c r="A1930" s="19" t="s">
        <v>2495</v>
      </c>
      <c r="B1930" s="20" t="s">
        <v>32</v>
      </c>
      <c r="C1930" s="20" t="s">
        <v>2492</v>
      </c>
      <c r="D1930" s="20" t="s">
        <v>2493</v>
      </c>
      <c r="E1930" s="20" t="s">
        <v>25</v>
      </c>
      <c r="F1930" s="20" t="s">
        <v>96</v>
      </c>
      <c r="G1930" s="20" t="s">
        <v>112</v>
      </c>
      <c r="H1930" s="20" t="s">
        <v>99</v>
      </c>
      <c r="I1930" s="20" t="s">
        <v>99</v>
      </c>
      <c r="J1930" s="39">
        <v>15</v>
      </c>
      <c r="K1930" s="39">
        <v>0</v>
      </c>
      <c r="L1930" s="39" t="s">
        <v>2494</v>
      </c>
      <c r="M1930" s="39" t="s">
        <v>99</v>
      </c>
      <c r="N1930" s="39" t="s">
        <v>2496</v>
      </c>
      <c r="O1930" s="39" t="s">
        <v>103</v>
      </c>
      <c r="P1930" s="39" t="s">
        <v>103</v>
      </c>
      <c r="Q1930" s="39" t="s">
        <v>103</v>
      </c>
      <c r="R1930" s="39">
        <v>0</v>
      </c>
      <c r="S1930" s="39">
        <v>150</v>
      </c>
      <c r="T1930" s="39" t="s">
        <v>103</v>
      </c>
      <c r="U1930" s="39" t="s">
        <v>104</v>
      </c>
      <c r="V1930" s="39" t="s">
        <v>99</v>
      </c>
      <c r="W1930" s="39">
        <v>0</v>
      </c>
      <c r="X1930" s="39">
        <v>50</v>
      </c>
      <c r="Y1930" s="39" t="s">
        <v>103</v>
      </c>
      <c r="Z1930" s="21" t="s">
        <v>106</v>
      </c>
      <c r="AA1930" s="22">
        <v>0.33333333333333331</v>
      </c>
      <c r="AB1930" s="20">
        <v>2019</v>
      </c>
      <c r="AC1930" s="20" t="s">
        <v>103</v>
      </c>
      <c r="AD1930" s="23" t="s">
        <v>103</v>
      </c>
      <c r="AE1930" s="23" t="s">
        <v>103</v>
      </c>
      <c r="AF1930" s="2" t="str">
        <f t="shared" si="30"/>
        <v/>
      </c>
    </row>
    <row r="1931" spans="1:32" x14ac:dyDescent="0.35">
      <c r="A1931" s="19" t="s">
        <v>2497</v>
      </c>
      <c r="B1931" s="20" t="s">
        <v>32</v>
      </c>
      <c r="C1931" s="20" t="s">
        <v>2492</v>
      </c>
      <c r="D1931" s="20" t="s">
        <v>2493</v>
      </c>
      <c r="E1931" s="20" t="s">
        <v>25</v>
      </c>
      <c r="F1931" s="20" t="s">
        <v>96</v>
      </c>
      <c r="G1931" s="20" t="s">
        <v>112</v>
      </c>
      <c r="H1931" s="20" t="s">
        <v>99</v>
      </c>
      <c r="I1931" s="20" t="s">
        <v>99</v>
      </c>
      <c r="J1931" s="39">
        <v>15</v>
      </c>
      <c r="K1931" s="39">
        <v>0</v>
      </c>
      <c r="L1931" s="39" t="s">
        <v>2494</v>
      </c>
      <c r="M1931" s="39" t="s">
        <v>99</v>
      </c>
      <c r="N1931" s="39" t="s">
        <v>2496</v>
      </c>
      <c r="O1931" s="39" t="s">
        <v>103</v>
      </c>
      <c r="P1931" s="39" t="s">
        <v>103</v>
      </c>
      <c r="Q1931" s="39" t="s">
        <v>103</v>
      </c>
      <c r="R1931" s="39">
        <v>0</v>
      </c>
      <c r="S1931" s="39">
        <v>150</v>
      </c>
      <c r="T1931" s="39" t="s">
        <v>103</v>
      </c>
      <c r="U1931" s="39" t="s">
        <v>104</v>
      </c>
      <c r="V1931" s="39" t="s">
        <v>99</v>
      </c>
      <c r="W1931" s="39">
        <v>0</v>
      </c>
      <c r="X1931" s="39">
        <v>50</v>
      </c>
      <c r="Y1931" s="39" t="s">
        <v>103</v>
      </c>
      <c r="Z1931" s="21" t="s">
        <v>106</v>
      </c>
      <c r="AA1931" s="22">
        <v>0.33333333333333331</v>
      </c>
      <c r="AB1931" s="20">
        <v>2020</v>
      </c>
      <c r="AC1931" s="20" t="s">
        <v>103</v>
      </c>
      <c r="AD1931" s="23" t="s">
        <v>103</v>
      </c>
      <c r="AE1931" s="23" t="s">
        <v>103</v>
      </c>
      <c r="AF1931" s="2" t="str">
        <f t="shared" si="30"/>
        <v/>
      </c>
    </row>
    <row r="1932" spans="1:32" x14ac:dyDescent="0.35">
      <c r="A1932" s="19" t="s">
        <v>2498</v>
      </c>
      <c r="B1932" s="20" t="s">
        <v>32</v>
      </c>
      <c r="C1932" s="20" t="s">
        <v>2492</v>
      </c>
      <c r="D1932" s="20" t="s">
        <v>2493</v>
      </c>
      <c r="E1932" s="20" t="s">
        <v>25</v>
      </c>
      <c r="F1932" s="20" t="s">
        <v>96</v>
      </c>
      <c r="G1932" s="20" t="s">
        <v>112</v>
      </c>
      <c r="H1932" s="20" t="s">
        <v>99</v>
      </c>
      <c r="I1932" s="20" t="s">
        <v>99</v>
      </c>
      <c r="J1932" s="39">
        <v>25</v>
      </c>
      <c r="K1932" s="39">
        <v>0</v>
      </c>
      <c r="L1932" s="39" t="s">
        <v>2494</v>
      </c>
      <c r="M1932" s="39" t="s">
        <v>99</v>
      </c>
      <c r="N1932" s="39" t="s">
        <v>2499</v>
      </c>
      <c r="O1932" s="39" t="s">
        <v>103</v>
      </c>
      <c r="P1932" s="39" t="s">
        <v>103</v>
      </c>
      <c r="Q1932" s="39" t="s">
        <v>103</v>
      </c>
      <c r="R1932" s="39">
        <v>0</v>
      </c>
      <c r="S1932" s="39">
        <v>1000</v>
      </c>
      <c r="T1932" s="39" t="s">
        <v>103</v>
      </c>
      <c r="U1932" s="39" t="s">
        <v>104</v>
      </c>
      <c r="V1932" s="39" t="s">
        <v>171</v>
      </c>
      <c r="W1932" s="39">
        <v>0</v>
      </c>
      <c r="X1932" s="39">
        <v>1000</v>
      </c>
      <c r="Y1932" s="39">
        <v>1000</v>
      </c>
      <c r="Z1932" s="21">
        <v>1</v>
      </c>
      <c r="AA1932" s="22">
        <v>1</v>
      </c>
      <c r="AB1932" s="20">
        <v>2024</v>
      </c>
      <c r="AC1932" s="20">
        <v>2021</v>
      </c>
      <c r="AD1932" s="23">
        <v>44681</v>
      </c>
      <c r="AE1932" s="23" t="s">
        <v>103</v>
      </c>
      <c r="AF1932" s="2" t="str">
        <f t="shared" si="30"/>
        <v/>
      </c>
    </row>
    <row r="1933" spans="1:32" x14ac:dyDescent="0.35">
      <c r="A1933" s="19" t="s">
        <v>2500</v>
      </c>
      <c r="B1933" s="20" t="s">
        <v>32</v>
      </c>
      <c r="C1933" s="20" t="s">
        <v>2492</v>
      </c>
      <c r="D1933" s="20" t="s">
        <v>2493</v>
      </c>
      <c r="E1933" s="20" t="s">
        <v>25</v>
      </c>
      <c r="F1933" s="20" t="s">
        <v>96</v>
      </c>
      <c r="G1933" s="20" t="s">
        <v>112</v>
      </c>
      <c r="H1933" s="20" t="s">
        <v>99</v>
      </c>
      <c r="I1933" s="20" t="s">
        <v>99</v>
      </c>
      <c r="J1933" s="39">
        <v>25</v>
      </c>
      <c r="K1933" s="39">
        <v>0</v>
      </c>
      <c r="L1933" s="39" t="s">
        <v>2494</v>
      </c>
      <c r="M1933" s="39" t="s">
        <v>99</v>
      </c>
      <c r="N1933" s="39" t="s">
        <v>2501</v>
      </c>
      <c r="O1933" s="39" t="s">
        <v>103</v>
      </c>
      <c r="P1933" s="39" t="s">
        <v>103</v>
      </c>
      <c r="Q1933" s="39" t="s">
        <v>103</v>
      </c>
      <c r="R1933" s="39">
        <v>0</v>
      </c>
      <c r="S1933" s="39">
        <v>2000</v>
      </c>
      <c r="T1933" s="39" t="s">
        <v>103</v>
      </c>
      <c r="U1933" s="39" t="s">
        <v>104</v>
      </c>
      <c r="V1933" s="39" t="s">
        <v>171</v>
      </c>
      <c r="W1933" s="39">
        <v>0</v>
      </c>
      <c r="X1933" s="39">
        <v>2000</v>
      </c>
      <c r="Y1933" s="39">
        <v>2000</v>
      </c>
      <c r="Z1933" s="21">
        <v>1</v>
      </c>
      <c r="AA1933" s="22">
        <v>1</v>
      </c>
      <c r="AB1933" s="20">
        <v>2024</v>
      </c>
      <c r="AC1933" s="20">
        <v>2023</v>
      </c>
      <c r="AD1933" s="23" t="s">
        <v>103</v>
      </c>
      <c r="AE1933" s="23" t="s">
        <v>103</v>
      </c>
      <c r="AF1933" s="2" t="str">
        <f t="shared" si="30"/>
        <v/>
      </c>
    </row>
    <row r="1934" spans="1:32" x14ac:dyDescent="0.35">
      <c r="A1934" s="19" t="s">
        <v>2502</v>
      </c>
      <c r="B1934" s="20" t="s">
        <v>32</v>
      </c>
      <c r="C1934" s="20" t="s">
        <v>2503</v>
      </c>
      <c r="D1934" s="20" t="s">
        <v>2493</v>
      </c>
      <c r="E1934" s="20" t="s">
        <v>25</v>
      </c>
      <c r="F1934" s="20" t="s">
        <v>96</v>
      </c>
      <c r="G1934" s="20" t="s">
        <v>112</v>
      </c>
      <c r="H1934" s="20" t="s">
        <v>99</v>
      </c>
      <c r="I1934" s="20" t="s">
        <v>99</v>
      </c>
      <c r="J1934" s="39">
        <v>20</v>
      </c>
      <c r="K1934" s="39" t="s">
        <v>103</v>
      </c>
      <c r="L1934" s="39" t="s">
        <v>2504</v>
      </c>
      <c r="M1934" s="39" t="s">
        <v>99</v>
      </c>
      <c r="N1934" s="39" t="s">
        <v>103</v>
      </c>
      <c r="O1934" s="39">
        <v>14.667999999999999</v>
      </c>
      <c r="P1934" s="39">
        <v>38.88137839628893</v>
      </c>
      <c r="Q1934" s="39" t="s">
        <v>103</v>
      </c>
      <c r="R1934" s="39">
        <v>0</v>
      </c>
      <c r="S1934" s="39">
        <v>100</v>
      </c>
      <c r="T1934" s="39" t="s">
        <v>103</v>
      </c>
      <c r="U1934" s="39" t="s">
        <v>104</v>
      </c>
      <c r="V1934" s="39" t="s">
        <v>99</v>
      </c>
      <c r="W1934" s="39">
        <v>0</v>
      </c>
      <c r="X1934" s="39">
        <v>100</v>
      </c>
      <c r="Y1934" s="39">
        <v>100</v>
      </c>
      <c r="Z1934" s="21">
        <v>1</v>
      </c>
      <c r="AA1934" s="22">
        <v>1</v>
      </c>
      <c r="AB1934" s="20">
        <v>2020</v>
      </c>
      <c r="AC1934" s="20" t="s">
        <v>103</v>
      </c>
      <c r="AD1934" s="23" t="s">
        <v>103</v>
      </c>
      <c r="AE1934" s="23">
        <v>43830</v>
      </c>
      <c r="AF1934" s="2">
        <f t="shared" si="30"/>
        <v>38.88137839628893</v>
      </c>
    </row>
    <row r="1935" spans="1:32" x14ac:dyDescent="0.35">
      <c r="A1935" s="19" t="s">
        <v>2502</v>
      </c>
      <c r="B1935" s="20" t="s">
        <v>151</v>
      </c>
      <c r="C1935" s="20" t="s">
        <v>2503</v>
      </c>
      <c r="D1935" s="20" t="s">
        <v>2493</v>
      </c>
      <c r="E1935" s="20" t="s">
        <v>25</v>
      </c>
      <c r="F1935" s="20" t="s">
        <v>96</v>
      </c>
      <c r="G1935" s="20" t="s">
        <v>112</v>
      </c>
      <c r="H1935" s="20" t="s">
        <v>99</v>
      </c>
      <c r="I1935" s="20" t="s">
        <v>99</v>
      </c>
      <c r="J1935" s="39" t="s">
        <v>103</v>
      </c>
      <c r="K1935" s="39" t="s">
        <v>103</v>
      </c>
      <c r="L1935" s="39" t="s">
        <v>2504</v>
      </c>
      <c r="M1935" s="39" t="s">
        <v>99</v>
      </c>
      <c r="N1935" s="39" t="s">
        <v>103</v>
      </c>
      <c r="O1935" s="39" t="s">
        <v>103</v>
      </c>
      <c r="P1935" s="39" t="s">
        <v>103</v>
      </c>
      <c r="Q1935" s="39" t="s">
        <v>103</v>
      </c>
      <c r="R1935" s="39">
        <v>90</v>
      </c>
      <c r="S1935" s="39">
        <v>100</v>
      </c>
      <c r="T1935" s="39" t="s">
        <v>103</v>
      </c>
      <c r="U1935" s="39" t="s">
        <v>104</v>
      </c>
      <c r="V1935" s="39" t="s">
        <v>171</v>
      </c>
      <c r="W1935" s="39" t="s">
        <v>103</v>
      </c>
      <c r="X1935" s="39" t="s">
        <v>103</v>
      </c>
      <c r="Y1935" s="39" t="s">
        <v>103</v>
      </c>
      <c r="Z1935" s="21" t="s">
        <v>103</v>
      </c>
      <c r="AA1935" s="22" t="s">
        <v>103</v>
      </c>
      <c r="AB1935" s="20">
        <v>2025</v>
      </c>
      <c r="AC1935" s="20">
        <v>2024</v>
      </c>
      <c r="AD1935" s="23" t="s">
        <v>103</v>
      </c>
      <c r="AE1935" s="23" t="s">
        <v>103</v>
      </c>
      <c r="AF1935" s="2" t="str">
        <f t="shared" si="30"/>
        <v/>
      </c>
    </row>
    <row r="1936" spans="1:32" x14ac:dyDescent="0.35">
      <c r="A1936" s="19" t="s">
        <v>2505</v>
      </c>
      <c r="B1936" s="20" t="s">
        <v>151</v>
      </c>
      <c r="C1936" s="20" t="s">
        <v>2503</v>
      </c>
      <c r="D1936" s="20" t="s">
        <v>2493</v>
      </c>
      <c r="E1936" s="20" t="s">
        <v>25</v>
      </c>
      <c r="F1936" s="20" t="s">
        <v>96</v>
      </c>
      <c r="G1936" s="20" t="s">
        <v>112</v>
      </c>
      <c r="H1936" s="20" t="s">
        <v>99</v>
      </c>
      <c r="I1936" s="20" t="s">
        <v>99</v>
      </c>
      <c r="J1936" s="39" t="s">
        <v>103</v>
      </c>
      <c r="K1936" s="39" t="s">
        <v>103</v>
      </c>
      <c r="L1936" s="39" t="s">
        <v>2504</v>
      </c>
      <c r="M1936" s="39" t="s">
        <v>99</v>
      </c>
      <c r="N1936" s="39" t="s">
        <v>103</v>
      </c>
      <c r="O1936" s="39" t="s">
        <v>103</v>
      </c>
      <c r="P1936" s="39" t="s">
        <v>103</v>
      </c>
      <c r="Q1936" s="39" t="s">
        <v>103</v>
      </c>
      <c r="R1936" s="39">
        <v>0</v>
      </c>
      <c r="S1936" s="39">
        <v>44</v>
      </c>
      <c r="T1936" s="39" t="s">
        <v>103</v>
      </c>
      <c r="U1936" s="39" t="s">
        <v>104</v>
      </c>
      <c r="V1936" s="39" t="s">
        <v>171</v>
      </c>
      <c r="W1936" s="39" t="s">
        <v>103</v>
      </c>
      <c r="X1936" s="39" t="s">
        <v>103</v>
      </c>
      <c r="Y1936" s="39" t="s">
        <v>103</v>
      </c>
      <c r="Z1936" s="21" t="s">
        <v>103</v>
      </c>
      <c r="AA1936" s="22" t="s">
        <v>103</v>
      </c>
      <c r="AB1936" s="20">
        <v>2025</v>
      </c>
      <c r="AC1936" s="20">
        <v>2024</v>
      </c>
      <c r="AD1936" s="23" t="s">
        <v>103</v>
      </c>
      <c r="AE1936" s="23" t="s">
        <v>103</v>
      </c>
      <c r="AF1936" s="2" t="str">
        <f t="shared" si="30"/>
        <v/>
      </c>
    </row>
    <row r="1937" spans="1:32" x14ac:dyDescent="0.35">
      <c r="A1937" s="19" t="s">
        <v>2506</v>
      </c>
      <c r="B1937" s="20" t="s">
        <v>32</v>
      </c>
      <c r="C1937" s="20" t="s">
        <v>2507</v>
      </c>
      <c r="D1937" s="20" t="s">
        <v>2493</v>
      </c>
      <c r="E1937" s="20" t="s">
        <v>25</v>
      </c>
      <c r="F1937" s="20"/>
      <c r="G1937" s="20" t="s">
        <v>112</v>
      </c>
      <c r="H1937" s="20" t="s">
        <v>99</v>
      </c>
      <c r="I1937" s="20" t="s">
        <v>99</v>
      </c>
      <c r="J1937" s="39">
        <v>15</v>
      </c>
      <c r="K1937" s="39">
        <v>0</v>
      </c>
      <c r="L1937" s="39" t="s">
        <v>163</v>
      </c>
      <c r="M1937" s="39" t="s">
        <v>123</v>
      </c>
      <c r="N1937" s="39" t="s">
        <v>2508</v>
      </c>
      <c r="O1937" s="39" t="s">
        <v>103</v>
      </c>
      <c r="P1937" s="39" t="s">
        <v>103</v>
      </c>
      <c r="Q1937" s="39" t="s">
        <v>103</v>
      </c>
      <c r="R1937" s="39">
        <v>0</v>
      </c>
      <c r="S1937" s="39">
        <v>100</v>
      </c>
      <c r="T1937" s="39" t="s">
        <v>103</v>
      </c>
      <c r="U1937" s="39" t="s">
        <v>117</v>
      </c>
      <c r="V1937" s="39" t="s">
        <v>99</v>
      </c>
      <c r="W1937" s="39" t="s">
        <v>103</v>
      </c>
      <c r="X1937" s="39">
        <v>100</v>
      </c>
      <c r="Y1937" s="39">
        <v>100</v>
      </c>
      <c r="Z1937" s="21">
        <v>1</v>
      </c>
      <c r="AA1937" s="22">
        <v>1</v>
      </c>
      <c r="AB1937" s="20">
        <v>2015</v>
      </c>
      <c r="AC1937" s="20">
        <v>2018</v>
      </c>
      <c r="AD1937" s="23" t="s">
        <v>103</v>
      </c>
      <c r="AE1937" s="23" t="s">
        <v>103</v>
      </c>
      <c r="AF1937" s="2" t="str">
        <f t="shared" si="30"/>
        <v/>
      </c>
    </row>
    <row r="1938" spans="1:32" x14ac:dyDescent="0.35">
      <c r="A1938" s="19" t="s">
        <v>2509</v>
      </c>
      <c r="B1938" s="20" t="s">
        <v>32</v>
      </c>
      <c r="C1938" s="20" t="s">
        <v>2507</v>
      </c>
      <c r="D1938" s="20" t="s">
        <v>2493</v>
      </c>
      <c r="E1938" s="20" t="s">
        <v>47</v>
      </c>
      <c r="F1938" s="20" t="s">
        <v>42</v>
      </c>
      <c r="G1938" s="20" t="s">
        <v>112</v>
      </c>
      <c r="H1938" s="20" t="s">
        <v>99</v>
      </c>
      <c r="I1938" s="20" t="s">
        <v>99</v>
      </c>
      <c r="J1938" s="39">
        <v>15</v>
      </c>
      <c r="K1938" s="39">
        <v>0</v>
      </c>
      <c r="L1938" s="39" t="s">
        <v>163</v>
      </c>
      <c r="M1938" s="39" t="s">
        <v>123</v>
      </c>
      <c r="N1938" s="39" t="s">
        <v>2510</v>
      </c>
      <c r="O1938" s="39" t="s">
        <v>103</v>
      </c>
      <c r="P1938" s="39" t="s">
        <v>103</v>
      </c>
      <c r="Q1938" s="39" t="s">
        <v>103</v>
      </c>
      <c r="R1938" s="39">
        <v>20</v>
      </c>
      <c r="S1938" s="39">
        <v>20</v>
      </c>
      <c r="T1938" s="39" t="s">
        <v>103</v>
      </c>
      <c r="U1938" s="39" t="s">
        <v>611</v>
      </c>
      <c r="V1938" s="39" t="s">
        <v>99</v>
      </c>
      <c r="W1938" s="39" t="s">
        <v>103</v>
      </c>
      <c r="X1938" s="39">
        <v>20</v>
      </c>
      <c r="Y1938" s="39">
        <v>20</v>
      </c>
      <c r="Z1938" s="21">
        <v>1</v>
      </c>
      <c r="AA1938" s="22">
        <v>1</v>
      </c>
      <c r="AB1938" s="20">
        <v>2016</v>
      </c>
      <c r="AC1938" s="20">
        <v>2019</v>
      </c>
      <c r="AD1938" s="23" t="s">
        <v>103</v>
      </c>
      <c r="AE1938" s="23" t="s">
        <v>103</v>
      </c>
      <c r="AF1938" s="2" t="str">
        <f t="shared" si="30"/>
        <v/>
      </c>
    </row>
    <row r="1939" spans="1:32" x14ac:dyDescent="0.35">
      <c r="A1939" s="19" t="s">
        <v>2511</v>
      </c>
      <c r="B1939" s="20" t="s">
        <v>32</v>
      </c>
      <c r="C1939" s="20" t="s">
        <v>2507</v>
      </c>
      <c r="D1939" s="20" t="s">
        <v>2493</v>
      </c>
      <c r="E1939" s="20" t="s">
        <v>25</v>
      </c>
      <c r="F1939" s="20"/>
      <c r="G1939" s="20" t="s">
        <v>112</v>
      </c>
      <c r="H1939" s="20" t="s">
        <v>99</v>
      </c>
      <c r="I1939" s="20" t="s">
        <v>99</v>
      </c>
      <c r="J1939" s="39">
        <v>15</v>
      </c>
      <c r="K1939" s="39">
        <v>0</v>
      </c>
      <c r="L1939" s="39" t="s">
        <v>2512</v>
      </c>
      <c r="M1939" s="39" t="s">
        <v>99</v>
      </c>
      <c r="N1939" s="39" t="s">
        <v>103</v>
      </c>
      <c r="O1939" s="39" t="s">
        <v>103</v>
      </c>
      <c r="P1939" s="39" t="s">
        <v>103</v>
      </c>
      <c r="Q1939" s="39" t="s">
        <v>103</v>
      </c>
      <c r="R1939" s="39">
        <v>0</v>
      </c>
      <c r="S1939" s="39">
        <v>200</v>
      </c>
      <c r="T1939" s="39" t="s">
        <v>103</v>
      </c>
      <c r="U1939" s="39" t="s">
        <v>104</v>
      </c>
      <c r="V1939" s="39" t="s">
        <v>99</v>
      </c>
      <c r="W1939" s="39" t="s">
        <v>103</v>
      </c>
      <c r="X1939" s="39">
        <v>0</v>
      </c>
      <c r="Y1939" s="39">
        <v>0</v>
      </c>
      <c r="Z1939" s="21" t="s">
        <v>103</v>
      </c>
      <c r="AA1939" s="22" t="s">
        <v>103</v>
      </c>
      <c r="AB1939" s="20">
        <v>2017</v>
      </c>
      <c r="AC1939" s="20" t="s">
        <v>103</v>
      </c>
      <c r="AD1939" s="23" t="s">
        <v>103</v>
      </c>
      <c r="AE1939" s="23" t="s">
        <v>103</v>
      </c>
      <c r="AF1939" s="2" t="str">
        <f t="shared" si="30"/>
        <v/>
      </c>
    </row>
    <row r="1940" spans="1:32" x14ac:dyDescent="0.35">
      <c r="A1940" s="19" t="s">
        <v>2513</v>
      </c>
      <c r="B1940" s="20" t="s">
        <v>32</v>
      </c>
      <c r="C1940" s="20" t="s">
        <v>2507</v>
      </c>
      <c r="D1940" s="20" t="s">
        <v>2493</v>
      </c>
      <c r="E1940" s="20" t="s">
        <v>25</v>
      </c>
      <c r="F1940" s="20"/>
      <c r="G1940" s="20" t="s">
        <v>97</v>
      </c>
      <c r="H1940" s="20" t="s">
        <v>99</v>
      </c>
      <c r="I1940" s="20" t="s">
        <v>99</v>
      </c>
      <c r="J1940" s="39">
        <v>25</v>
      </c>
      <c r="K1940" s="39">
        <v>0</v>
      </c>
      <c r="L1940" s="39" t="s">
        <v>163</v>
      </c>
      <c r="M1940" s="39" t="s">
        <v>123</v>
      </c>
      <c r="N1940" s="39" t="s">
        <v>2514</v>
      </c>
      <c r="O1940" s="39" t="s">
        <v>103</v>
      </c>
      <c r="P1940" s="39" t="s">
        <v>103</v>
      </c>
      <c r="Q1940" s="39" t="s">
        <v>103</v>
      </c>
      <c r="R1940" s="39">
        <v>0</v>
      </c>
      <c r="S1940" s="39">
        <v>600</v>
      </c>
      <c r="T1940" s="39" t="s">
        <v>103</v>
      </c>
      <c r="U1940" s="39" t="s">
        <v>104</v>
      </c>
      <c r="V1940" s="39" t="s">
        <v>99</v>
      </c>
      <c r="W1940" s="39" t="s">
        <v>103</v>
      </c>
      <c r="X1940" s="39">
        <v>600</v>
      </c>
      <c r="Y1940" s="39">
        <v>600</v>
      </c>
      <c r="Z1940" s="21">
        <v>1</v>
      </c>
      <c r="AA1940" s="22">
        <v>1</v>
      </c>
      <c r="AB1940" s="20">
        <v>2017</v>
      </c>
      <c r="AC1940" s="20">
        <v>2017</v>
      </c>
      <c r="AD1940" s="23" t="s">
        <v>103</v>
      </c>
      <c r="AE1940" s="23" t="s">
        <v>103</v>
      </c>
      <c r="AF1940" s="2" t="str">
        <f t="shared" si="30"/>
        <v/>
      </c>
    </row>
    <row r="1941" spans="1:32" x14ac:dyDescent="0.35">
      <c r="A1941" s="19" t="s">
        <v>2515</v>
      </c>
      <c r="B1941" s="20" t="s">
        <v>32</v>
      </c>
      <c r="C1941" s="20" t="s">
        <v>2507</v>
      </c>
      <c r="D1941" s="20" t="s">
        <v>2493</v>
      </c>
      <c r="E1941" s="20" t="s">
        <v>25</v>
      </c>
      <c r="F1941" s="20"/>
      <c r="G1941" s="20" t="s">
        <v>112</v>
      </c>
      <c r="H1941" s="20" t="s">
        <v>99</v>
      </c>
      <c r="I1941" s="20" t="s">
        <v>99</v>
      </c>
      <c r="J1941" s="39">
        <v>15</v>
      </c>
      <c r="K1941" s="39">
        <v>0</v>
      </c>
      <c r="L1941" s="39" t="s">
        <v>2512</v>
      </c>
      <c r="M1941" s="39" t="s">
        <v>99</v>
      </c>
      <c r="N1941" s="39" t="s">
        <v>103</v>
      </c>
      <c r="O1941" s="39" t="s">
        <v>103</v>
      </c>
      <c r="P1941" s="39" t="s">
        <v>103</v>
      </c>
      <c r="Q1941" s="39" t="s">
        <v>103</v>
      </c>
      <c r="R1941" s="39">
        <v>0</v>
      </c>
      <c r="S1941" s="39">
        <v>200</v>
      </c>
      <c r="T1941" s="39" t="s">
        <v>103</v>
      </c>
      <c r="U1941" s="39" t="s">
        <v>104</v>
      </c>
      <c r="V1941" s="39" t="s">
        <v>99</v>
      </c>
      <c r="W1941" s="39" t="s">
        <v>103</v>
      </c>
      <c r="X1941" s="39">
        <v>200</v>
      </c>
      <c r="Y1941" s="39">
        <v>200</v>
      </c>
      <c r="Z1941" s="21">
        <v>1</v>
      </c>
      <c r="AA1941" s="22">
        <v>1</v>
      </c>
      <c r="AB1941" s="20">
        <v>2018</v>
      </c>
      <c r="AC1941" s="20" t="s">
        <v>103</v>
      </c>
      <c r="AD1941" s="23" t="s">
        <v>103</v>
      </c>
      <c r="AE1941" s="23" t="s">
        <v>103</v>
      </c>
      <c r="AF1941" s="2" t="str">
        <f t="shared" si="30"/>
        <v/>
      </c>
    </row>
    <row r="1942" spans="1:32" x14ac:dyDescent="0.35">
      <c r="A1942" s="19" t="s">
        <v>2516</v>
      </c>
      <c r="B1942" s="20" t="s">
        <v>32</v>
      </c>
      <c r="C1942" s="20" t="s">
        <v>2507</v>
      </c>
      <c r="D1942" s="20" t="s">
        <v>2493</v>
      </c>
      <c r="E1942" s="20" t="s">
        <v>26</v>
      </c>
      <c r="F1942" s="20"/>
      <c r="G1942" s="20" t="s">
        <v>112</v>
      </c>
      <c r="H1942" s="20" t="s">
        <v>99</v>
      </c>
      <c r="I1942" s="20" t="s">
        <v>99</v>
      </c>
      <c r="J1942" s="39">
        <v>15</v>
      </c>
      <c r="K1942" s="39">
        <v>0</v>
      </c>
      <c r="L1942" s="39" t="s">
        <v>2512</v>
      </c>
      <c r="M1942" s="39" t="s">
        <v>99</v>
      </c>
      <c r="N1942" s="39" t="s">
        <v>103</v>
      </c>
      <c r="O1942" s="39" t="s">
        <v>103</v>
      </c>
      <c r="P1942" s="39" t="s">
        <v>103</v>
      </c>
      <c r="Q1942" s="39" t="s">
        <v>103</v>
      </c>
      <c r="R1942" s="39">
        <v>0</v>
      </c>
      <c r="S1942" s="39">
        <v>250</v>
      </c>
      <c r="T1942" s="39" t="s">
        <v>103</v>
      </c>
      <c r="U1942" s="39" t="s">
        <v>109</v>
      </c>
      <c r="V1942" s="39" t="s">
        <v>99</v>
      </c>
      <c r="W1942" s="39" t="s">
        <v>103</v>
      </c>
      <c r="X1942" s="39">
        <v>252</v>
      </c>
      <c r="Y1942" s="39">
        <v>252</v>
      </c>
      <c r="Z1942" s="21">
        <v>1</v>
      </c>
      <c r="AA1942" s="22">
        <v>1.008</v>
      </c>
      <c r="AB1942" s="20">
        <v>2018</v>
      </c>
      <c r="AC1942" s="20" t="s">
        <v>103</v>
      </c>
      <c r="AD1942" s="23" t="s">
        <v>103</v>
      </c>
      <c r="AE1942" s="23" t="s">
        <v>103</v>
      </c>
      <c r="AF1942" s="2" t="str">
        <f t="shared" si="30"/>
        <v/>
      </c>
    </row>
    <row r="1943" spans="1:32" x14ac:dyDescent="0.35">
      <c r="A1943" s="19" t="s">
        <v>2517</v>
      </c>
      <c r="B1943" s="20" t="s">
        <v>32</v>
      </c>
      <c r="C1943" s="20" t="s">
        <v>2507</v>
      </c>
      <c r="D1943" s="20" t="s">
        <v>2493</v>
      </c>
      <c r="E1943" s="20" t="s">
        <v>25</v>
      </c>
      <c r="F1943" s="20"/>
      <c r="G1943" s="20" t="s">
        <v>112</v>
      </c>
      <c r="H1943" s="20" t="s">
        <v>99</v>
      </c>
      <c r="I1943" s="20" t="s">
        <v>99</v>
      </c>
      <c r="J1943" s="39">
        <v>15</v>
      </c>
      <c r="K1943" s="39">
        <v>0</v>
      </c>
      <c r="L1943" s="39" t="s">
        <v>163</v>
      </c>
      <c r="M1943" s="39" t="s">
        <v>101</v>
      </c>
      <c r="N1943" s="39" t="s">
        <v>103</v>
      </c>
      <c r="O1943" s="39">
        <v>31.06</v>
      </c>
      <c r="P1943" s="39">
        <v>31.06</v>
      </c>
      <c r="Q1943" s="39" t="s">
        <v>103</v>
      </c>
      <c r="R1943" s="39">
        <v>0</v>
      </c>
      <c r="S1943" s="39">
        <v>200</v>
      </c>
      <c r="T1943" s="39" t="s">
        <v>103</v>
      </c>
      <c r="U1943" s="39" t="s">
        <v>104</v>
      </c>
      <c r="V1943" s="39" t="s">
        <v>99</v>
      </c>
      <c r="W1943" s="39">
        <v>0</v>
      </c>
      <c r="X1943" s="39">
        <v>200</v>
      </c>
      <c r="Y1943" s="39">
        <v>200</v>
      </c>
      <c r="Z1943" s="21">
        <v>1</v>
      </c>
      <c r="AA1943" s="22">
        <v>1</v>
      </c>
      <c r="AB1943" s="20">
        <v>2018</v>
      </c>
      <c r="AC1943" s="20" t="s">
        <v>103</v>
      </c>
      <c r="AD1943" s="23" t="s">
        <v>103</v>
      </c>
      <c r="AE1943" s="23" t="s">
        <v>103</v>
      </c>
      <c r="AF1943" s="2">
        <f t="shared" si="30"/>
        <v>31.06</v>
      </c>
    </row>
    <row r="1944" spans="1:32" x14ac:dyDescent="0.35">
      <c r="A1944" s="19" t="s">
        <v>2518</v>
      </c>
      <c r="B1944" s="20" t="s">
        <v>32</v>
      </c>
      <c r="C1944" s="20" t="s">
        <v>2507</v>
      </c>
      <c r="D1944" s="20" t="s">
        <v>2493</v>
      </c>
      <c r="E1944" s="20" t="s">
        <v>26</v>
      </c>
      <c r="F1944" s="20"/>
      <c r="G1944" s="20" t="s">
        <v>112</v>
      </c>
      <c r="H1944" s="20" t="s">
        <v>99</v>
      </c>
      <c r="I1944" s="20" t="s">
        <v>99</v>
      </c>
      <c r="J1944" s="39">
        <v>15</v>
      </c>
      <c r="K1944" s="39">
        <v>0</v>
      </c>
      <c r="L1944" s="39" t="s">
        <v>2512</v>
      </c>
      <c r="M1944" s="39" t="s">
        <v>99</v>
      </c>
      <c r="N1944" s="39" t="s">
        <v>103</v>
      </c>
      <c r="O1944" s="39" t="s">
        <v>103</v>
      </c>
      <c r="P1944" s="39" t="s">
        <v>103</v>
      </c>
      <c r="Q1944" s="39" t="s">
        <v>103</v>
      </c>
      <c r="R1944" s="39">
        <v>0</v>
      </c>
      <c r="S1944" s="39">
        <v>250</v>
      </c>
      <c r="T1944" s="39" t="s">
        <v>103</v>
      </c>
      <c r="U1944" s="39" t="s">
        <v>109</v>
      </c>
      <c r="V1944" s="39" t="s">
        <v>99</v>
      </c>
      <c r="W1944" s="39">
        <v>0</v>
      </c>
      <c r="X1944" s="39">
        <v>250</v>
      </c>
      <c r="Y1944" s="39">
        <v>250</v>
      </c>
      <c r="Z1944" s="21">
        <v>1</v>
      </c>
      <c r="AA1944" s="22">
        <v>1</v>
      </c>
      <c r="AB1944" s="20">
        <v>2021</v>
      </c>
      <c r="AC1944" s="20" t="s">
        <v>103</v>
      </c>
      <c r="AD1944" s="23" t="s">
        <v>103</v>
      </c>
      <c r="AE1944" s="23" t="s">
        <v>103</v>
      </c>
      <c r="AF1944" s="2" t="str">
        <f t="shared" si="30"/>
        <v/>
      </c>
    </row>
    <row r="1945" spans="1:32" x14ac:dyDescent="0.35">
      <c r="A1945" s="19" t="s">
        <v>2519</v>
      </c>
      <c r="B1945" s="20" t="s">
        <v>340</v>
      </c>
      <c r="C1945" s="20" t="s">
        <v>2520</v>
      </c>
      <c r="D1945" s="20" t="s">
        <v>2493</v>
      </c>
      <c r="E1945" s="20" t="s">
        <v>25</v>
      </c>
      <c r="F1945" s="20"/>
      <c r="G1945" s="20" t="s">
        <v>112</v>
      </c>
      <c r="H1945" s="20" t="s">
        <v>99</v>
      </c>
      <c r="I1945" s="20" t="s">
        <v>99</v>
      </c>
      <c r="J1945" s="39">
        <v>20</v>
      </c>
      <c r="K1945" s="39">
        <v>0</v>
      </c>
      <c r="L1945" s="39" t="s">
        <v>163</v>
      </c>
      <c r="M1945" s="39" t="s">
        <v>101</v>
      </c>
      <c r="N1945" s="39" t="s">
        <v>2521</v>
      </c>
      <c r="O1945" s="39" t="s">
        <v>103</v>
      </c>
      <c r="P1945" s="39" t="s">
        <v>103</v>
      </c>
      <c r="Q1945" s="39" t="s">
        <v>103</v>
      </c>
      <c r="R1945" s="39">
        <v>0</v>
      </c>
      <c r="S1945" s="39">
        <v>755</v>
      </c>
      <c r="T1945" s="39" t="s">
        <v>103</v>
      </c>
      <c r="U1945" s="39" t="s">
        <v>104</v>
      </c>
      <c r="V1945" s="39" t="s">
        <v>99</v>
      </c>
      <c r="W1945" s="39" t="s">
        <v>103</v>
      </c>
      <c r="X1945" s="39" t="s">
        <v>103</v>
      </c>
      <c r="Y1945" s="39" t="s">
        <v>103</v>
      </c>
      <c r="Z1945" s="21" t="s">
        <v>103</v>
      </c>
      <c r="AA1945" s="22" t="s">
        <v>103</v>
      </c>
      <c r="AB1945" s="20" t="s">
        <v>103</v>
      </c>
      <c r="AC1945" s="20">
        <v>2019</v>
      </c>
      <c r="AD1945" s="23" t="s">
        <v>103</v>
      </c>
      <c r="AE1945" s="23" t="s">
        <v>103</v>
      </c>
      <c r="AF1945" s="2" t="str">
        <f t="shared" si="30"/>
        <v/>
      </c>
    </row>
    <row r="1946" spans="1:32" x14ac:dyDescent="0.35">
      <c r="A1946" s="19" t="s">
        <v>2522</v>
      </c>
      <c r="B1946" s="20" t="s">
        <v>32</v>
      </c>
      <c r="C1946" s="20" t="s">
        <v>2523</v>
      </c>
      <c r="D1946" s="20" t="s">
        <v>2493</v>
      </c>
      <c r="E1946" s="20" t="s">
        <v>25</v>
      </c>
      <c r="F1946" s="20"/>
      <c r="G1946" s="20" t="s">
        <v>112</v>
      </c>
      <c r="H1946" s="20" t="s">
        <v>99</v>
      </c>
      <c r="I1946" s="20" t="s">
        <v>99</v>
      </c>
      <c r="J1946" s="39" t="s">
        <v>103</v>
      </c>
      <c r="K1946" s="39">
        <v>0</v>
      </c>
      <c r="L1946" s="39" t="s">
        <v>2524</v>
      </c>
      <c r="M1946" s="39" t="s">
        <v>99</v>
      </c>
      <c r="N1946" s="39" t="s">
        <v>2525</v>
      </c>
      <c r="O1946" s="39" t="s">
        <v>103</v>
      </c>
      <c r="P1946" s="39" t="s">
        <v>103</v>
      </c>
      <c r="Q1946" s="39" t="s">
        <v>103</v>
      </c>
      <c r="R1946" s="39" t="s">
        <v>103</v>
      </c>
      <c r="S1946" s="39">
        <v>30</v>
      </c>
      <c r="T1946" s="39" t="s">
        <v>103</v>
      </c>
      <c r="U1946" s="39" t="s">
        <v>104</v>
      </c>
      <c r="V1946" s="39" t="s">
        <v>99</v>
      </c>
      <c r="W1946" s="39" t="s">
        <v>103</v>
      </c>
      <c r="X1946" s="39">
        <v>30</v>
      </c>
      <c r="Y1946" s="39">
        <v>30</v>
      </c>
      <c r="Z1946" s="21">
        <v>1</v>
      </c>
      <c r="AA1946" s="22">
        <v>1</v>
      </c>
      <c r="AB1946" s="20">
        <v>2012</v>
      </c>
      <c r="AC1946" s="20" t="s">
        <v>103</v>
      </c>
      <c r="AD1946" s="23" t="s">
        <v>103</v>
      </c>
      <c r="AE1946" s="23" t="s">
        <v>103</v>
      </c>
      <c r="AF1946" s="2" t="str">
        <f t="shared" si="30"/>
        <v/>
      </c>
    </row>
    <row r="1947" spans="1:32" x14ac:dyDescent="0.35">
      <c r="A1947" s="19" t="s">
        <v>2526</v>
      </c>
      <c r="B1947" s="20" t="s">
        <v>32</v>
      </c>
      <c r="C1947" s="20" t="s">
        <v>2523</v>
      </c>
      <c r="D1947" s="20" t="s">
        <v>2493</v>
      </c>
      <c r="E1947" s="20" t="s">
        <v>25</v>
      </c>
      <c r="F1947" s="20"/>
      <c r="G1947" s="20" t="s">
        <v>112</v>
      </c>
      <c r="H1947" s="20" t="s">
        <v>99</v>
      </c>
      <c r="I1947" s="20" t="s">
        <v>99</v>
      </c>
      <c r="J1947" s="39" t="s">
        <v>103</v>
      </c>
      <c r="K1947" s="39">
        <v>0</v>
      </c>
      <c r="L1947" s="39" t="s">
        <v>2524</v>
      </c>
      <c r="M1947" s="39" t="s">
        <v>99</v>
      </c>
      <c r="N1947" s="39" t="s">
        <v>103</v>
      </c>
      <c r="O1947" s="39" t="s">
        <v>103</v>
      </c>
      <c r="P1947" s="39" t="s">
        <v>103</v>
      </c>
      <c r="Q1947" s="39" t="s">
        <v>103</v>
      </c>
      <c r="R1947" s="39" t="s">
        <v>103</v>
      </c>
      <c r="S1947" s="39">
        <v>121</v>
      </c>
      <c r="T1947" s="39" t="s">
        <v>103</v>
      </c>
      <c r="U1947" s="39" t="s">
        <v>117</v>
      </c>
      <c r="V1947" s="39" t="s">
        <v>99</v>
      </c>
      <c r="W1947" s="39" t="s">
        <v>103</v>
      </c>
      <c r="X1947" s="39">
        <v>121</v>
      </c>
      <c r="Y1947" s="39">
        <v>121</v>
      </c>
      <c r="Z1947" s="21">
        <v>1</v>
      </c>
      <c r="AA1947" s="22">
        <v>1</v>
      </c>
      <c r="AB1947" s="20">
        <v>2015</v>
      </c>
      <c r="AC1947" s="20" t="s">
        <v>103</v>
      </c>
      <c r="AD1947" s="23" t="s">
        <v>103</v>
      </c>
      <c r="AE1947" s="23" t="s">
        <v>103</v>
      </c>
      <c r="AF1947" s="2" t="str">
        <f t="shared" si="30"/>
        <v/>
      </c>
    </row>
    <row r="1948" spans="1:32" x14ac:dyDescent="0.35">
      <c r="A1948" s="19" t="s">
        <v>2527</v>
      </c>
      <c r="B1948" s="20" t="s">
        <v>340</v>
      </c>
      <c r="C1948" s="20" t="s">
        <v>2523</v>
      </c>
      <c r="D1948" s="20" t="s">
        <v>2493</v>
      </c>
      <c r="E1948" s="20" t="s">
        <v>25</v>
      </c>
      <c r="F1948" s="20"/>
      <c r="G1948" s="20" t="s">
        <v>112</v>
      </c>
      <c r="H1948" s="20" t="s">
        <v>99</v>
      </c>
      <c r="I1948" s="20" t="s">
        <v>99</v>
      </c>
      <c r="J1948" s="39">
        <v>15</v>
      </c>
      <c r="K1948" s="39">
        <v>0</v>
      </c>
      <c r="L1948" s="39" t="s">
        <v>2528</v>
      </c>
      <c r="M1948" s="39" t="s">
        <v>101</v>
      </c>
      <c r="N1948" s="39" t="s">
        <v>2529</v>
      </c>
      <c r="O1948" s="39" t="s">
        <v>103</v>
      </c>
      <c r="P1948" s="39" t="s">
        <v>103</v>
      </c>
      <c r="Q1948" s="39" t="s">
        <v>103</v>
      </c>
      <c r="R1948" s="39">
        <v>300</v>
      </c>
      <c r="S1948" s="39">
        <v>300</v>
      </c>
      <c r="T1948" s="39" t="s">
        <v>103</v>
      </c>
      <c r="U1948" s="39" t="s">
        <v>104</v>
      </c>
      <c r="V1948" s="39" t="s">
        <v>99</v>
      </c>
      <c r="W1948" s="39" t="s">
        <v>103</v>
      </c>
      <c r="X1948" s="39">
        <v>0</v>
      </c>
      <c r="Y1948" s="39" t="s">
        <v>103</v>
      </c>
      <c r="Z1948" s="21" t="s">
        <v>103</v>
      </c>
      <c r="AA1948" s="22" t="s">
        <v>103</v>
      </c>
      <c r="AB1948" s="20">
        <v>2016</v>
      </c>
      <c r="AC1948" s="20" t="s">
        <v>103</v>
      </c>
      <c r="AD1948" s="23" t="s">
        <v>103</v>
      </c>
      <c r="AE1948" s="23" t="s">
        <v>103</v>
      </c>
      <c r="AF1948" s="2" t="str">
        <f t="shared" si="30"/>
        <v/>
      </c>
    </row>
    <row r="1949" spans="1:32" x14ac:dyDescent="0.35">
      <c r="A1949" s="19" t="s">
        <v>2530</v>
      </c>
      <c r="B1949" s="20" t="s">
        <v>32</v>
      </c>
      <c r="C1949" s="20" t="s">
        <v>2523</v>
      </c>
      <c r="D1949" s="20" t="s">
        <v>2493</v>
      </c>
      <c r="E1949" s="20" t="s">
        <v>25</v>
      </c>
      <c r="F1949" s="20"/>
      <c r="G1949" s="20" t="s">
        <v>112</v>
      </c>
      <c r="H1949" s="20" t="s">
        <v>99</v>
      </c>
      <c r="I1949" s="20" t="s">
        <v>99</v>
      </c>
      <c r="J1949" s="39">
        <v>25</v>
      </c>
      <c r="K1949" s="39">
        <v>0</v>
      </c>
      <c r="L1949" s="39" t="s">
        <v>2524</v>
      </c>
      <c r="M1949" s="39" t="s">
        <v>99</v>
      </c>
      <c r="N1949" s="39" t="s">
        <v>103</v>
      </c>
      <c r="O1949" s="39">
        <v>760</v>
      </c>
      <c r="P1949" s="39">
        <v>211.22846025569763</v>
      </c>
      <c r="Q1949" s="39" t="s">
        <v>103</v>
      </c>
      <c r="R1949" s="39" t="s">
        <v>103</v>
      </c>
      <c r="S1949" s="39">
        <v>121</v>
      </c>
      <c r="T1949" s="39" t="s">
        <v>103</v>
      </c>
      <c r="U1949" s="39" t="s">
        <v>117</v>
      </c>
      <c r="V1949" s="39" t="s">
        <v>99</v>
      </c>
      <c r="W1949" s="39" t="s">
        <v>103</v>
      </c>
      <c r="X1949" s="39">
        <v>121</v>
      </c>
      <c r="Y1949" s="39">
        <v>121</v>
      </c>
      <c r="Z1949" s="21">
        <v>1</v>
      </c>
      <c r="AA1949" s="22">
        <v>1</v>
      </c>
      <c r="AB1949" s="20">
        <v>2017</v>
      </c>
      <c r="AC1949" s="20" t="s">
        <v>103</v>
      </c>
      <c r="AD1949" s="23" t="s">
        <v>103</v>
      </c>
      <c r="AE1949" s="23" t="s">
        <v>103</v>
      </c>
      <c r="AF1949" s="2">
        <f t="shared" si="30"/>
        <v>211.22846025569763</v>
      </c>
    </row>
    <row r="1950" spans="1:32" x14ac:dyDescent="0.35">
      <c r="A1950" s="19" t="s">
        <v>2531</v>
      </c>
      <c r="B1950" s="20" t="s">
        <v>32</v>
      </c>
      <c r="C1950" s="20" t="s">
        <v>2523</v>
      </c>
      <c r="D1950" s="20" t="s">
        <v>2493</v>
      </c>
      <c r="E1950" s="20" t="s">
        <v>25</v>
      </c>
      <c r="F1950" s="20"/>
      <c r="G1950" s="20" t="s">
        <v>112</v>
      </c>
      <c r="H1950" s="20" t="s">
        <v>99</v>
      </c>
      <c r="I1950" s="20" t="s">
        <v>99</v>
      </c>
      <c r="J1950" s="39" t="s">
        <v>103</v>
      </c>
      <c r="K1950" s="39">
        <v>0</v>
      </c>
      <c r="L1950" s="39" t="s">
        <v>2524</v>
      </c>
      <c r="M1950" s="39" t="s">
        <v>99</v>
      </c>
      <c r="N1950" s="39" t="s">
        <v>103</v>
      </c>
      <c r="O1950" s="39">
        <v>86.8</v>
      </c>
      <c r="P1950" s="39">
        <v>24.35739140195308</v>
      </c>
      <c r="Q1950" s="39" t="s">
        <v>103</v>
      </c>
      <c r="R1950" s="39" t="s">
        <v>103</v>
      </c>
      <c r="S1950" s="39">
        <v>40</v>
      </c>
      <c r="T1950" s="39" t="s">
        <v>103</v>
      </c>
      <c r="U1950" s="39" t="s">
        <v>104</v>
      </c>
      <c r="V1950" s="39" t="s">
        <v>99</v>
      </c>
      <c r="W1950" s="39" t="s">
        <v>103</v>
      </c>
      <c r="X1950" s="39">
        <v>40</v>
      </c>
      <c r="Y1950" s="39">
        <v>40</v>
      </c>
      <c r="Z1950" s="21">
        <v>1</v>
      </c>
      <c r="AA1950" s="22">
        <v>1</v>
      </c>
      <c r="AB1950" s="20">
        <v>2019</v>
      </c>
      <c r="AC1950" s="20" t="s">
        <v>103</v>
      </c>
      <c r="AD1950" s="23" t="s">
        <v>103</v>
      </c>
      <c r="AE1950" s="23" t="s">
        <v>103</v>
      </c>
      <c r="AF1950" s="2">
        <f t="shared" si="30"/>
        <v>24.35739140195308</v>
      </c>
    </row>
    <row r="1951" spans="1:32" x14ac:dyDescent="0.35">
      <c r="A1951" s="19" t="s">
        <v>2532</v>
      </c>
      <c r="B1951" s="20" t="s">
        <v>32</v>
      </c>
      <c r="C1951" s="20" t="s">
        <v>2523</v>
      </c>
      <c r="D1951" s="20" t="s">
        <v>2493</v>
      </c>
      <c r="E1951" s="20" t="s">
        <v>51</v>
      </c>
      <c r="F1951" s="20"/>
      <c r="G1951" s="20" t="s">
        <v>112</v>
      </c>
      <c r="H1951" s="20" t="s">
        <v>99</v>
      </c>
      <c r="I1951" s="20" t="s">
        <v>99</v>
      </c>
      <c r="J1951" s="39">
        <v>23</v>
      </c>
      <c r="K1951" s="39">
        <v>0</v>
      </c>
      <c r="L1951" s="39" t="s">
        <v>2524</v>
      </c>
      <c r="M1951" s="39" t="s">
        <v>101</v>
      </c>
      <c r="N1951" s="39" t="s">
        <v>103</v>
      </c>
      <c r="O1951" s="39">
        <v>199</v>
      </c>
      <c r="P1951" s="39">
        <v>57.857246692833264</v>
      </c>
      <c r="Q1951" s="39" t="s">
        <v>103</v>
      </c>
      <c r="R1951" s="39" t="s">
        <v>103</v>
      </c>
      <c r="S1951" s="39" t="s">
        <v>103</v>
      </c>
      <c r="T1951" s="39" t="s">
        <v>103</v>
      </c>
      <c r="U1951" s="39" t="s">
        <v>121</v>
      </c>
      <c r="V1951" s="39" t="s">
        <v>99</v>
      </c>
      <c r="W1951" s="39">
        <v>0</v>
      </c>
      <c r="X1951" s="39">
        <v>168</v>
      </c>
      <c r="Y1951" s="39">
        <v>168</v>
      </c>
      <c r="Z1951" s="21">
        <v>1</v>
      </c>
      <c r="AA1951" s="22" t="s">
        <v>106</v>
      </c>
      <c r="AB1951" s="20">
        <v>2020</v>
      </c>
      <c r="AC1951" s="20" t="s">
        <v>103</v>
      </c>
      <c r="AD1951" s="23" t="s">
        <v>103</v>
      </c>
      <c r="AE1951" s="23">
        <v>45108</v>
      </c>
      <c r="AF1951" s="2">
        <f t="shared" si="30"/>
        <v>57.857246692833264</v>
      </c>
    </row>
    <row r="1952" spans="1:32" x14ac:dyDescent="0.35">
      <c r="A1952" s="19" t="s">
        <v>2533</v>
      </c>
      <c r="B1952" s="20" t="s">
        <v>32</v>
      </c>
      <c r="C1952" s="20" t="s">
        <v>2523</v>
      </c>
      <c r="D1952" s="20" t="s">
        <v>2493</v>
      </c>
      <c r="E1952" s="20" t="s">
        <v>51</v>
      </c>
      <c r="F1952" s="20"/>
      <c r="G1952" s="20" t="s">
        <v>112</v>
      </c>
      <c r="H1952" s="20" t="s">
        <v>99</v>
      </c>
      <c r="I1952" s="20" t="s">
        <v>99</v>
      </c>
      <c r="J1952" s="39">
        <v>23</v>
      </c>
      <c r="K1952" s="39">
        <v>0</v>
      </c>
      <c r="L1952" s="39" t="s">
        <v>2524</v>
      </c>
      <c r="M1952" s="39" t="s">
        <v>101</v>
      </c>
      <c r="N1952" s="39" t="s">
        <v>103</v>
      </c>
      <c r="O1952" s="39">
        <v>174.5</v>
      </c>
      <c r="P1952" s="39">
        <v>50.734118331152786</v>
      </c>
      <c r="Q1952" s="39" t="s">
        <v>103</v>
      </c>
      <c r="R1952" s="39" t="s">
        <v>103</v>
      </c>
      <c r="S1952" s="39" t="s">
        <v>103</v>
      </c>
      <c r="T1952" s="39" t="s">
        <v>103</v>
      </c>
      <c r="U1952" s="39" t="s">
        <v>121</v>
      </c>
      <c r="V1952" s="39" t="s">
        <v>99</v>
      </c>
      <c r="W1952" s="39">
        <v>0</v>
      </c>
      <c r="X1952" s="39">
        <v>608.9</v>
      </c>
      <c r="Y1952" s="39">
        <v>608.9</v>
      </c>
      <c r="Z1952" s="21">
        <v>1</v>
      </c>
      <c r="AA1952" s="22" t="s">
        <v>106</v>
      </c>
      <c r="AB1952" s="20">
        <v>2020</v>
      </c>
      <c r="AC1952" s="20" t="s">
        <v>103</v>
      </c>
      <c r="AD1952" s="23" t="s">
        <v>103</v>
      </c>
      <c r="AE1952" s="23">
        <v>45108</v>
      </c>
      <c r="AF1952" s="2">
        <f t="shared" si="30"/>
        <v>50.734118331152786</v>
      </c>
    </row>
    <row r="1953" spans="1:32" x14ac:dyDescent="0.35">
      <c r="A1953" s="19" t="s">
        <v>2534</v>
      </c>
      <c r="B1953" s="20" t="s">
        <v>32</v>
      </c>
      <c r="C1953" s="20" t="s">
        <v>2535</v>
      </c>
      <c r="D1953" s="20" t="s">
        <v>2493</v>
      </c>
      <c r="E1953" s="20" t="s">
        <v>25</v>
      </c>
      <c r="F1953" s="20"/>
      <c r="G1953" s="20" t="s">
        <v>112</v>
      </c>
      <c r="H1953" s="20" t="s">
        <v>99</v>
      </c>
      <c r="I1953" s="20" t="s">
        <v>99</v>
      </c>
      <c r="J1953" s="39">
        <v>20</v>
      </c>
      <c r="K1953" s="39">
        <v>0</v>
      </c>
      <c r="L1953" s="39" t="s">
        <v>163</v>
      </c>
      <c r="M1953" s="39" t="s">
        <v>123</v>
      </c>
      <c r="N1953" s="39" t="s">
        <v>2536</v>
      </c>
      <c r="O1953" s="39">
        <v>158.5</v>
      </c>
      <c r="P1953" s="39">
        <v>158.5</v>
      </c>
      <c r="Q1953" s="39" t="s">
        <v>103</v>
      </c>
      <c r="R1953" s="39" t="s">
        <v>103</v>
      </c>
      <c r="S1953" s="39" t="s">
        <v>103</v>
      </c>
      <c r="T1953" s="39" t="s">
        <v>103</v>
      </c>
      <c r="U1953" s="39" t="s">
        <v>104</v>
      </c>
      <c r="V1953" s="39" t="s">
        <v>99</v>
      </c>
      <c r="W1953" s="39">
        <v>0</v>
      </c>
      <c r="X1953" s="39">
        <v>200</v>
      </c>
      <c r="Y1953" s="39">
        <v>200</v>
      </c>
      <c r="Z1953" s="21">
        <v>1</v>
      </c>
      <c r="AA1953" s="22" t="s">
        <v>106</v>
      </c>
      <c r="AB1953" s="20">
        <v>2025</v>
      </c>
      <c r="AC1953" s="20">
        <v>2024</v>
      </c>
      <c r="AD1953" s="23">
        <v>45677</v>
      </c>
      <c r="AE1953" s="23">
        <v>42735</v>
      </c>
      <c r="AF1953" s="2">
        <f t="shared" si="30"/>
        <v>158.5</v>
      </c>
    </row>
    <row r="1954" spans="1:32" x14ac:dyDescent="0.35">
      <c r="A1954" s="19" t="s">
        <v>2537</v>
      </c>
      <c r="B1954" s="20" t="s">
        <v>32</v>
      </c>
      <c r="C1954" s="20" t="s">
        <v>2535</v>
      </c>
      <c r="D1954" s="20" t="s">
        <v>2493</v>
      </c>
      <c r="E1954" s="20" t="s">
        <v>26</v>
      </c>
      <c r="F1954" s="20"/>
      <c r="G1954" s="20" t="s">
        <v>112</v>
      </c>
      <c r="H1954" s="20" t="s">
        <v>99</v>
      </c>
      <c r="I1954" s="20" t="s">
        <v>99</v>
      </c>
      <c r="J1954" s="39">
        <v>20</v>
      </c>
      <c r="K1954" s="39">
        <v>0</v>
      </c>
      <c r="L1954" s="39" t="s">
        <v>163</v>
      </c>
      <c r="M1954" s="39" t="s">
        <v>123</v>
      </c>
      <c r="N1954" s="39" t="s">
        <v>2536</v>
      </c>
      <c r="O1954" s="39">
        <v>120</v>
      </c>
      <c r="P1954" s="39">
        <v>120</v>
      </c>
      <c r="Q1954" s="39" t="s">
        <v>103</v>
      </c>
      <c r="R1954" s="39" t="s">
        <v>103</v>
      </c>
      <c r="S1954" s="39" t="s">
        <v>103</v>
      </c>
      <c r="T1954" s="39" t="s">
        <v>103</v>
      </c>
      <c r="U1954" s="39" t="s">
        <v>109</v>
      </c>
      <c r="V1954" s="39" t="s">
        <v>99</v>
      </c>
      <c r="W1954" s="39">
        <v>0</v>
      </c>
      <c r="X1954" s="39">
        <v>117</v>
      </c>
      <c r="Y1954" s="39">
        <v>117</v>
      </c>
      <c r="Z1954" s="21">
        <v>1</v>
      </c>
      <c r="AA1954" s="22" t="s">
        <v>106</v>
      </c>
      <c r="AB1954" s="20">
        <v>2013</v>
      </c>
      <c r="AC1954" s="20">
        <v>2012</v>
      </c>
      <c r="AD1954" s="23" t="s">
        <v>103</v>
      </c>
      <c r="AE1954" s="23">
        <v>42735</v>
      </c>
      <c r="AF1954" s="2">
        <f t="shared" si="30"/>
        <v>120</v>
      </c>
    </row>
    <row r="1955" spans="1:32" x14ac:dyDescent="0.35">
      <c r="A1955" s="19" t="s">
        <v>2538</v>
      </c>
      <c r="B1955" s="20" t="s">
        <v>32</v>
      </c>
      <c r="C1955" s="20" t="s">
        <v>2535</v>
      </c>
      <c r="D1955" s="20" t="s">
        <v>2493</v>
      </c>
      <c r="E1955" s="20" t="s">
        <v>51</v>
      </c>
      <c r="F1955" s="20"/>
      <c r="G1955" s="20" t="s">
        <v>112</v>
      </c>
      <c r="H1955" s="20" t="s">
        <v>99</v>
      </c>
      <c r="I1955" s="20" t="s">
        <v>99</v>
      </c>
      <c r="J1955" s="39">
        <v>20</v>
      </c>
      <c r="K1955" s="39">
        <v>0</v>
      </c>
      <c r="L1955" s="39" t="s">
        <v>2539</v>
      </c>
      <c r="M1955" s="39" t="s">
        <v>123</v>
      </c>
      <c r="N1955" s="39" t="s">
        <v>103</v>
      </c>
      <c r="O1955" s="39">
        <v>49.742469999999997</v>
      </c>
      <c r="P1955" s="39">
        <v>70.158631875881525</v>
      </c>
      <c r="Q1955" s="39" t="s">
        <v>103</v>
      </c>
      <c r="R1955" s="39" t="s">
        <v>103</v>
      </c>
      <c r="S1955" s="39" t="s">
        <v>103</v>
      </c>
      <c r="T1955" s="39" t="s">
        <v>103</v>
      </c>
      <c r="U1955" s="39" t="s">
        <v>121</v>
      </c>
      <c r="V1955" s="39" t="s">
        <v>99</v>
      </c>
      <c r="W1955" s="39">
        <v>0</v>
      </c>
      <c r="X1955" s="39">
        <v>200</v>
      </c>
      <c r="Y1955" s="39">
        <v>200</v>
      </c>
      <c r="Z1955" s="21">
        <v>1</v>
      </c>
      <c r="AA1955" s="22" t="s">
        <v>106</v>
      </c>
      <c r="AB1955" s="20">
        <v>2014</v>
      </c>
      <c r="AC1955" s="20">
        <v>2013</v>
      </c>
      <c r="AD1955" s="23" t="s">
        <v>103</v>
      </c>
      <c r="AE1955" s="23" t="s">
        <v>103</v>
      </c>
      <c r="AF1955" s="2">
        <f t="shared" si="30"/>
        <v>70.158631875881525</v>
      </c>
    </row>
    <row r="1956" spans="1:32" x14ac:dyDescent="0.35">
      <c r="A1956" s="19" t="s">
        <v>2540</v>
      </c>
      <c r="B1956" s="20" t="s">
        <v>32</v>
      </c>
      <c r="C1956" s="20" t="s">
        <v>2535</v>
      </c>
      <c r="D1956" s="20" t="s">
        <v>2493</v>
      </c>
      <c r="E1956" s="20" t="s">
        <v>25</v>
      </c>
      <c r="F1956" s="20"/>
      <c r="G1956" s="20" t="s">
        <v>97</v>
      </c>
      <c r="H1956" s="20" t="s">
        <v>99</v>
      </c>
      <c r="I1956" s="20" t="s">
        <v>99</v>
      </c>
      <c r="J1956" s="39">
        <v>15</v>
      </c>
      <c r="K1956" s="39">
        <v>0</v>
      </c>
      <c r="L1956" s="39" t="s">
        <v>163</v>
      </c>
      <c r="M1956" s="39" t="s">
        <v>101</v>
      </c>
      <c r="N1956" s="39" t="s">
        <v>2541</v>
      </c>
      <c r="O1956" s="39" t="s">
        <v>103</v>
      </c>
      <c r="P1956" s="39" t="s">
        <v>103</v>
      </c>
      <c r="Q1956" s="39" t="s">
        <v>103</v>
      </c>
      <c r="R1956" s="39">
        <v>0</v>
      </c>
      <c r="S1956" s="39">
        <v>200</v>
      </c>
      <c r="T1956" s="39" t="s">
        <v>103</v>
      </c>
      <c r="U1956" s="39" t="s">
        <v>104</v>
      </c>
      <c r="V1956" s="39" t="s">
        <v>99</v>
      </c>
      <c r="W1956" s="39" t="s">
        <v>103</v>
      </c>
      <c r="X1956" s="39">
        <v>200</v>
      </c>
      <c r="Y1956" s="39">
        <v>200</v>
      </c>
      <c r="Z1956" s="21">
        <v>1</v>
      </c>
      <c r="AA1956" s="22">
        <v>1</v>
      </c>
      <c r="AB1956" s="20">
        <v>2017</v>
      </c>
      <c r="AC1956" s="20">
        <v>2016</v>
      </c>
      <c r="AD1956" s="23" t="s">
        <v>103</v>
      </c>
      <c r="AE1956" s="23" t="s">
        <v>103</v>
      </c>
      <c r="AF1956" s="2" t="str">
        <f t="shared" si="30"/>
        <v/>
      </c>
    </row>
    <row r="1957" spans="1:32" x14ac:dyDescent="0.35">
      <c r="A1957" s="19" t="s">
        <v>2542</v>
      </c>
      <c r="B1957" s="20" t="s">
        <v>32</v>
      </c>
      <c r="C1957" s="20" t="s">
        <v>2535</v>
      </c>
      <c r="D1957" s="20" t="s">
        <v>2493</v>
      </c>
      <c r="E1957" s="20" t="s">
        <v>26</v>
      </c>
      <c r="F1957" s="20"/>
      <c r="G1957" s="20" t="s">
        <v>97</v>
      </c>
      <c r="H1957" s="20" t="s">
        <v>99</v>
      </c>
      <c r="I1957" s="20" t="s">
        <v>99</v>
      </c>
      <c r="J1957" s="39">
        <v>15</v>
      </c>
      <c r="K1957" s="39">
        <v>0</v>
      </c>
      <c r="L1957" s="39" t="s">
        <v>163</v>
      </c>
      <c r="M1957" s="39" t="s">
        <v>101</v>
      </c>
      <c r="N1957" s="39" t="s">
        <v>2541</v>
      </c>
      <c r="O1957" s="39" t="s">
        <v>103</v>
      </c>
      <c r="P1957" s="39" t="s">
        <v>103</v>
      </c>
      <c r="Q1957" s="39" t="s">
        <v>103</v>
      </c>
      <c r="R1957" s="39">
        <v>0</v>
      </c>
      <c r="S1957" s="39">
        <v>100</v>
      </c>
      <c r="T1957" s="39" t="s">
        <v>103</v>
      </c>
      <c r="U1957" s="39" t="s">
        <v>109</v>
      </c>
      <c r="V1957" s="39" t="s">
        <v>99</v>
      </c>
      <c r="W1957" s="39" t="s">
        <v>103</v>
      </c>
      <c r="X1957" s="39">
        <v>100</v>
      </c>
      <c r="Y1957" s="39">
        <v>100</v>
      </c>
      <c r="Z1957" s="21">
        <v>1</v>
      </c>
      <c r="AA1957" s="22">
        <v>1</v>
      </c>
      <c r="AB1957" s="20">
        <v>2017</v>
      </c>
      <c r="AC1957" s="20">
        <v>2016</v>
      </c>
      <c r="AD1957" s="23" t="s">
        <v>103</v>
      </c>
      <c r="AE1957" s="23" t="s">
        <v>103</v>
      </c>
      <c r="AF1957" s="2" t="str">
        <f t="shared" si="30"/>
        <v/>
      </c>
    </row>
    <row r="1958" spans="1:32" x14ac:dyDescent="0.35">
      <c r="A1958" s="19" t="s">
        <v>2543</v>
      </c>
      <c r="B1958" s="20" t="s">
        <v>32</v>
      </c>
      <c r="C1958" s="20" t="s">
        <v>2535</v>
      </c>
      <c r="D1958" s="20" t="s">
        <v>2493</v>
      </c>
      <c r="E1958" s="20" t="s">
        <v>25</v>
      </c>
      <c r="F1958" s="20"/>
      <c r="G1958" s="20" t="s">
        <v>112</v>
      </c>
      <c r="H1958" s="20" t="s">
        <v>99</v>
      </c>
      <c r="I1958" s="20" t="s">
        <v>99</v>
      </c>
      <c r="J1958" s="39">
        <v>20</v>
      </c>
      <c r="K1958" s="39">
        <v>0</v>
      </c>
      <c r="L1958" s="39" t="s">
        <v>163</v>
      </c>
      <c r="M1958" s="39" t="s">
        <v>101</v>
      </c>
      <c r="N1958" s="39" t="s">
        <v>103</v>
      </c>
      <c r="O1958" s="39">
        <v>28.09</v>
      </c>
      <c r="P1958" s="39">
        <v>28.09</v>
      </c>
      <c r="Q1958" s="39" t="s">
        <v>103</v>
      </c>
      <c r="R1958" s="39">
        <v>0</v>
      </c>
      <c r="S1958" s="39">
        <v>200</v>
      </c>
      <c r="T1958" s="39" t="s">
        <v>103</v>
      </c>
      <c r="U1958" s="39" t="s">
        <v>104</v>
      </c>
      <c r="V1958" s="39" t="s">
        <v>99</v>
      </c>
      <c r="W1958" s="39">
        <v>0</v>
      </c>
      <c r="X1958" s="39">
        <v>150</v>
      </c>
      <c r="Y1958" s="39">
        <v>150</v>
      </c>
      <c r="Z1958" s="21">
        <v>1</v>
      </c>
      <c r="AA1958" s="22">
        <v>0.75</v>
      </c>
      <c r="AB1958" s="20">
        <v>2018</v>
      </c>
      <c r="AC1958" s="20" t="s">
        <v>103</v>
      </c>
      <c r="AD1958" s="23" t="s">
        <v>103</v>
      </c>
      <c r="AE1958" s="23" t="s">
        <v>103</v>
      </c>
      <c r="AF1958" s="2">
        <f t="shared" si="30"/>
        <v>28.09</v>
      </c>
    </row>
    <row r="1959" spans="1:32" x14ac:dyDescent="0.35">
      <c r="A1959" s="19" t="s">
        <v>2544</v>
      </c>
      <c r="B1959" s="20" t="s">
        <v>32</v>
      </c>
      <c r="C1959" s="20" t="s">
        <v>2535</v>
      </c>
      <c r="D1959" s="20" t="s">
        <v>2493</v>
      </c>
      <c r="E1959" s="20" t="s">
        <v>26</v>
      </c>
      <c r="F1959" s="20"/>
      <c r="G1959" s="20" t="s">
        <v>112</v>
      </c>
      <c r="H1959" s="20" t="s">
        <v>99</v>
      </c>
      <c r="I1959" s="20" t="s">
        <v>99</v>
      </c>
      <c r="J1959" s="39">
        <v>20</v>
      </c>
      <c r="K1959" s="39">
        <v>0</v>
      </c>
      <c r="L1959" s="39" t="s">
        <v>163</v>
      </c>
      <c r="M1959" s="39" t="s">
        <v>101</v>
      </c>
      <c r="N1959" s="39" t="s">
        <v>103</v>
      </c>
      <c r="O1959" s="39" t="s">
        <v>103</v>
      </c>
      <c r="P1959" s="39" t="s">
        <v>103</v>
      </c>
      <c r="Q1959" s="39" t="s">
        <v>103</v>
      </c>
      <c r="R1959" s="39">
        <v>0</v>
      </c>
      <c r="S1959" s="39">
        <v>100</v>
      </c>
      <c r="T1959" s="39" t="s">
        <v>103</v>
      </c>
      <c r="U1959" s="39" t="s">
        <v>109</v>
      </c>
      <c r="V1959" s="39" t="s">
        <v>99</v>
      </c>
      <c r="W1959" s="39" t="s">
        <v>103</v>
      </c>
      <c r="X1959" s="39">
        <v>50</v>
      </c>
      <c r="Y1959" s="39">
        <v>50</v>
      </c>
      <c r="Z1959" s="21">
        <v>1</v>
      </c>
      <c r="AA1959" s="22">
        <v>0.5</v>
      </c>
      <c r="AB1959" s="20">
        <v>2019</v>
      </c>
      <c r="AC1959" s="20" t="s">
        <v>103</v>
      </c>
      <c r="AD1959" s="23" t="s">
        <v>103</v>
      </c>
      <c r="AE1959" s="23" t="s">
        <v>103</v>
      </c>
      <c r="AF1959" s="2" t="str">
        <f t="shared" si="30"/>
        <v/>
      </c>
    </row>
    <row r="1960" spans="1:32" x14ac:dyDescent="0.35">
      <c r="A1960" s="19" t="s">
        <v>2545</v>
      </c>
      <c r="B1960" s="20" t="s">
        <v>348</v>
      </c>
      <c r="C1960" s="20" t="s">
        <v>2546</v>
      </c>
      <c r="D1960" s="20" t="s">
        <v>2493</v>
      </c>
      <c r="E1960" s="20" t="s">
        <v>25</v>
      </c>
      <c r="F1960" s="20"/>
      <c r="G1960" s="20" t="s">
        <v>112</v>
      </c>
      <c r="H1960" s="20" t="s">
        <v>99</v>
      </c>
      <c r="I1960" s="20" t="s">
        <v>99</v>
      </c>
      <c r="J1960" s="39">
        <v>25</v>
      </c>
      <c r="K1960" s="39">
        <v>0</v>
      </c>
      <c r="L1960" s="39" t="s">
        <v>2547</v>
      </c>
      <c r="M1960" s="39" t="s">
        <v>99</v>
      </c>
      <c r="N1960" s="39" t="s">
        <v>2548</v>
      </c>
      <c r="O1960" s="39" t="s">
        <v>103</v>
      </c>
      <c r="P1960" s="39" t="s">
        <v>103</v>
      </c>
      <c r="Q1960" s="39" t="s">
        <v>103</v>
      </c>
      <c r="R1960" s="39">
        <v>0</v>
      </c>
      <c r="S1960" s="39">
        <v>1500</v>
      </c>
      <c r="T1960" s="39" t="s">
        <v>103</v>
      </c>
      <c r="U1960" s="39" t="s">
        <v>104</v>
      </c>
      <c r="V1960" s="39" t="s">
        <v>99</v>
      </c>
      <c r="W1960" s="39" t="s">
        <v>103</v>
      </c>
      <c r="X1960" s="39" t="s">
        <v>103</v>
      </c>
      <c r="Y1960" s="39" t="s">
        <v>103</v>
      </c>
      <c r="Z1960" s="21" t="s">
        <v>103</v>
      </c>
      <c r="AA1960" s="22" t="s">
        <v>103</v>
      </c>
      <c r="AB1960" s="20">
        <v>2021</v>
      </c>
      <c r="AC1960" s="20" t="s">
        <v>103</v>
      </c>
      <c r="AD1960" s="23" t="s">
        <v>103</v>
      </c>
      <c r="AE1960" s="23">
        <v>44196</v>
      </c>
      <c r="AF1960" s="2" t="str">
        <f t="shared" si="30"/>
        <v/>
      </c>
    </row>
    <row r="1961" spans="1:32" x14ac:dyDescent="0.35">
      <c r="A1961" s="19" t="s">
        <v>2549</v>
      </c>
      <c r="B1961" s="20" t="s">
        <v>348</v>
      </c>
      <c r="C1961" s="20" t="s">
        <v>2546</v>
      </c>
      <c r="D1961" s="20" t="s">
        <v>2493</v>
      </c>
      <c r="E1961" s="20" t="s">
        <v>25</v>
      </c>
      <c r="F1961" s="20"/>
      <c r="G1961" s="20" t="s">
        <v>112</v>
      </c>
      <c r="H1961" s="20" t="s">
        <v>99</v>
      </c>
      <c r="I1961" s="20" t="s">
        <v>174</v>
      </c>
      <c r="J1961" s="39">
        <v>30</v>
      </c>
      <c r="K1961" s="39">
        <v>0</v>
      </c>
      <c r="L1961" s="39" t="s">
        <v>2547</v>
      </c>
      <c r="M1961" s="39" t="s">
        <v>101</v>
      </c>
      <c r="N1961" s="39" t="s">
        <v>2550</v>
      </c>
      <c r="O1961" s="39" t="s">
        <v>103</v>
      </c>
      <c r="P1961" s="39" t="s">
        <v>103</v>
      </c>
      <c r="Q1961" s="39" t="s">
        <v>103</v>
      </c>
      <c r="R1961" s="39">
        <v>0</v>
      </c>
      <c r="S1961" s="39">
        <v>1100</v>
      </c>
      <c r="T1961" s="39" t="s">
        <v>103</v>
      </c>
      <c r="U1961" s="39" t="s">
        <v>104</v>
      </c>
      <c r="V1961" s="39" t="s">
        <v>171</v>
      </c>
      <c r="W1961" s="39" t="s">
        <v>103</v>
      </c>
      <c r="X1961" s="39" t="s">
        <v>103</v>
      </c>
      <c r="Y1961" s="39" t="s">
        <v>103</v>
      </c>
      <c r="Z1961" s="21" t="s">
        <v>103</v>
      </c>
      <c r="AA1961" s="22" t="s">
        <v>103</v>
      </c>
      <c r="AB1961" s="20">
        <v>2024</v>
      </c>
      <c r="AC1961" s="20">
        <v>2019</v>
      </c>
      <c r="AD1961" s="23">
        <v>45295</v>
      </c>
      <c r="AE1961" s="23" t="s">
        <v>103</v>
      </c>
      <c r="AF1961" s="2" t="str">
        <f t="shared" si="30"/>
        <v/>
      </c>
    </row>
    <row r="1962" spans="1:32" x14ac:dyDescent="0.35">
      <c r="A1962" s="19" t="s">
        <v>2551</v>
      </c>
      <c r="B1962" s="20" t="s">
        <v>340</v>
      </c>
      <c r="C1962" s="20" t="s">
        <v>2546</v>
      </c>
      <c r="D1962" s="20" t="s">
        <v>2493</v>
      </c>
      <c r="E1962" s="20" t="s">
        <v>25</v>
      </c>
      <c r="F1962" s="20"/>
      <c r="G1962" s="20" t="s">
        <v>112</v>
      </c>
      <c r="H1962" s="20" t="s">
        <v>99</v>
      </c>
      <c r="I1962" s="20" t="s">
        <v>99</v>
      </c>
      <c r="J1962" s="39">
        <v>25</v>
      </c>
      <c r="K1962" s="39">
        <v>0</v>
      </c>
      <c r="L1962" s="39" t="s">
        <v>2547</v>
      </c>
      <c r="M1962" s="39" t="s">
        <v>101</v>
      </c>
      <c r="N1962" s="39" t="s">
        <v>2552</v>
      </c>
      <c r="O1962" s="39" t="s">
        <v>103</v>
      </c>
      <c r="P1962" s="39" t="s">
        <v>103</v>
      </c>
      <c r="Q1962" s="39" t="s">
        <v>103</v>
      </c>
      <c r="R1962" s="39">
        <v>0</v>
      </c>
      <c r="S1962" s="39">
        <v>1500</v>
      </c>
      <c r="T1962" s="39" t="s">
        <v>103</v>
      </c>
      <c r="U1962" s="39" t="s">
        <v>104</v>
      </c>
      <c r="V1962" s="39" t="s">
        <v>99</v>
      </c>
      <c r="W1962" s="39" t="s">
        <v>103</v>
      </c>
      <c r="X1962" s="39" t="s">
        <v>103</v>
      </c>
      <c r="Y1962" s="39" t="s">
        <v>103</v>
      </c>
      <c r="Z1962" s="21" t="s">
        <v>103</v>
      </c>
      <c r="AA1962" s="22" t="s">
        <v>103</v>
      </c>
      <c r="AB1962" s="20" t="s">
        <v>103</v>
      </c>
      <c r="AC1962" s="20">
        <v>2017</v>
      </c>
      <c r="AD1962" s="23">
        <v>43361</v>
      </c>
      <c r="AE1962" s="23" t="s">
        <v>103</v>
      </c>
      <c r="AF1962" s="2" t="str">
        <f t="shared" si="30"/>
        <v/>
      </c>
    </row>
    <row r="1963" spans="1:32" x14ac:dyDescent="0.35">
      <c r="A1963" s="19" t="s">
        <v>2553</v>
      </c>
      <c r="B1963" s="20" t="s">
        <v>32</v>
      </c>
      <c r="C1963" s="20" t="s">
        <v>2554</v>
      </c>
      <c r="D1963" s="20" t="s">
        <v>2493</v>
      </c>
      <c r="E1963" s="20" t="s">
        <v>26</v>
      </c>
      <c r="F1963" s="20"/>
      <c r="G1963" s="20" t="s">
        <v>112</v>
      </c>
      <c r="H1963" s="20" t="s">
        <v>99</v>
      </c>
      <c r="I1963" s="20" t="s">
        <v>174</v>
      </c>
      <c r="J1963" s="39">
        <v>20</v>
      </c>
      <c r="K1963" s="39">
        <v>0</v>
      </c>
      <c r="L1963" s="39" t="s">
        <v>163</v>
      </c>
      <c r="M1963" s="39" t="s">
        <v>99</v>
      </c>
      <c r="N1963" s="39" t="s">
        <v>103</v>
      </c>
      <c r="O1963" s="39">
        <v>96</v>
      </c>
      <c r="P1963" s="39">
        <v>96</v>
      </c>
      <c r="Q1963" s="39" t="s">
        <v>103</v>
      </c>
      <c r="R1963" s="39">
        <v>0</v>
      </c>
      <c r="S1963" s="39">
        <v>226</v>
      </c>
      <c r="T1963" s="39" t="s">
        <v>103</v>
      </c>
      <c r="U1963" s="39" t="s">
        <v>109</v>
      </c>
      <c r="V1963" s="39" t="s">
        <v>171</v>
      </c>
      <c r="W1963" s="39">
        <v>0</v>
      </c>
      <c r="X1963" s="39">
        <v>226</v>
      </c>
      <c r="Y1963" s="39">
        <v>226</v>
      </c>
      <c r="Z1963" s="21">
        <v>1</v>
      </c>
      <c r="AA1963" s="22">
        <v>1</v>
      </c>
      <c r="AB1963" s="20">
        <v>2017</v>
      </c>
      <c r="AC1963" s="20" t="s">
        <v>103</v>
      </c>
      <c r="AD1963" s="23" t="s">
        <v>103</v>
      </c>
      <c r="AE1963" s="23">
        <v>44926</v>
      </c>
      <c r="AF1963" s="2">
        <f t="shared" si="30"/>
        <v>96</v>
      </c>
    </row>
    <row r="1964" spans="1:32" x14ac:dyDescent="0.35">
      <c r="A1964" s="19" t="s">
        <v>2555</v>
      </c>
      <c r="B1964" s="20" t="s">
        <v>340</v>
      </c>
      <c r="C1964" s="20" t="s">
        <v>2554</v>
      </c>
      <c r="D1964" s="20" t="s">
        <v>2493</v>
      </c>
      <c r="E1964" s="20" t="s">
        <v>26</v>
      </c>
      <c r="F1964" s="20"/>
      <c r="G1964" s="20" t="s">
        <v>112</v>
      </c>
      <c r="H1964" s="20" t="s">
        <v>99</v>
      </c>
      <c r="I1964" s="20" t="s">
        <v>174</v>
      </c>
      <c r="J1964" s="39">
        <v>20</v>
      </c>
      <c r="K1964" s="39">
        <v>0</v>
      </c>
      <c r="L1964" s="39" t="s">
        <v>163</v>
      </c>
      <c r="M1964" s="39" t="s">
        <v>99</v>
      </c>
      <c r="N1964" s="39" t="s">
        <v>103</v>
      </c>
      <c r="O1964" s="39" t="s">
        <v>103</v>
      </c>
      <c r="P1964" s="39" t="s">
        <v>103</v>
      </c>
      <c r="Q1964" s="39" t="s">
        <v>103</v>
      </c>
      <c r="R1964" s="39">
        <v>200</v>
      </c>
      <c r="S1964" s="39">
        <v>400</v>
      </c>
      <c r="T1964" s="39" t="s">
        <v>103</v>
      </c>
      <c r="U1964" s="39" t="s">
        <v>109</v>
      </c>
      <c r="V1964" s="39" t="s">
        <v>171</v>
      </c>
      <c r="W1964" s="39" t="s">
        <v>103</v>
      </c>
      <c r="X1964" s="39" t="s">
        <v>103</v>
      </c>
      <c r="Y1964" s="39">
        <v>0</v>
      </c>
      <c r="Z1964" s="21" t="s">
        <v>103</v>
      </c>
      <c r="AA1964" s="22" t="s">
        <v>103</v>
      </c>
      <c r="AB1964" s="20">
        <v>2018</v>
      </c>
      <c r="AC1964" s="20">
        <v>2018</v>
      </c>
      <c r="AD1964" s="23" t="s">
        <v>103</v>
      </c>
      <c r="AE1964" s="23" t="s">
        <v>103</v>
      </c>
      <c r="AF1964" s="2" t="str">
        <f t="shared" si="30"/>
        <v/>
      </c>
    </row>
    <row r="1965" spans="1:32" x14ac:dyDescent="0.35">
      <c r="A1965" s="19" t="s">
        <v>2556</v>
      </c>
      <c r="B1965" s="20" t="s">
        <v>348</v>
      </c>
      <c r="C1965" s="20" t="s">
        <v>2554</v>
      </c>
      <c r="D1965" s="20" t="s">
        <v>2493</v>
      </c>
      <c r="E1965" s="20" t="s">
        <v>25</v>
      </c>
      <c r="F1965" s="20"/>
      <c r="G1965" s="20" t="s">
        <v>112</v>
      </c>
      <c r="H1965" s="20" t="s">
        <v>99</v>
      </c>
      <c r="I1965" s="20" t="s">
        <v>99</v>
      </c>
      <c r="J1965" s="39">
        <v>20</v>
      </c>
      <c r="K1965" s="39">
        <v>0</v>
      </c>
      <c r="L1965" s="39" t="s">
        <v>163</v>
      </c>
      <c r="M1965" s="39" t="s">
        <v>101</v>
      </c>
      <c r="N1965" s="39" t="s">
        <v>2557</v>
      </c>
      <c r="O1965" s="39" t="s">
        <v>103</v>
      </c>
      <c r="P1965" s="39" t="s">
        <v>103</v>
      </c>
      <c r="Q1965" s="39" t="s">
        <v>103</v>
      </c>
      <c r="R1965" s="39">
        <v>0</v>
      </c>
      <c r="S1965" s="39">
        <v>180</v>
      </c>
      <c r="T1965" s="39" t="s">
        <v>103</v>
      </c>
      <c r="U1965" s="39" t="s">
        <v>104</v>
      </c>
      <c r="V1965" s="39" t="s">
        <v>99</v>
      </c>
      <c r="W1965" s="39" t="s">
        <v>103</v>
      </c>
      <c r="X1965" s="39" t="s">
        <v>103</v>
      </c>
      <c r="Y1965" s="39" t="s">
        <v>103</v>
      </c>
      <c r="Z1965" s="21" t="s">
        <v>103</v>
      </c>
      <c r="AA1965" s="22" t="s">
        <v>103</v>
      </c>
      <c r="AB1965" s="20">
        <v>2022</v>
      </c>
      <c r="AC1965" s="20">
        <v>2017</v>
      </c>
      <c r="AD1965" s="23" t="s">
        <v>103</v>
      </c>
      <c r="AE1965" s="23" t="s">
        <v>103</v>
      </c>
      <c r="AF1965" s="2" t="str">
        <f t="shared" si="30"/>
        <v/>
      </c>
    </row>
    <row r="1966" spans="1:32" x14ac:dyDescent="0.35">
      <c r="A1966" s="19" t="s">
        <v>2558</v>
      </c>
      <c r="B1966" s="20" t="s">
        <v>151</v>
      </c>
      <c r="C1966" s="20" t="s">
        <v>2554</v>
      </c>
      <c r="D1966" s="20" t="s">
        <v>2493</v>
      </c>
      <c r="E1966" s="20" t="s">
        <v>47</v>
      </c>
      <c r="F1966" s="20" t="s">
        <v>42</v>
      </c>
      <c r="G1966" s="20" t="s">
        <v>112</v>
      </c>
      <c r="H1966" s="20" t="s">
        <v>99</v>
      </c>
      <c r="I1966" s="20" t="s">
        <v>174</v>
      </c>
      <c r="J1966" s="39">
        <v>20</v>
      </c>
      <c r="K1966" s="39">
        <v>0</v>
      </c>
      <c r="L1966" s="39" t="s">
        <v>163</v>
      </c>
      <c r="M1966" s="39" t="s">
        <v>101</v>
      </c>
      <c r="N1966" s="39" t="s">
        <v>2559</v>
      </c>
      <c r="O1966" s="39" t="s">
        <v>103</v>
      </c>
      <c r="P1966" s="39" t="s">
        <v>103</v>
      </c>
      <c r="Q1966" s="39" t="s">
        <v>103</v>
      </c>
      <c r="R1966" s="39">
        <v>210</v>
      </c>
      <c r="S1966" s="39">
        <v>300</v>
      </c>
      <c r="T1966" s="39" t="s">
        <v>103</v>
      </c>
      <c r="U1966" s="39" t="s">
        <v>611</v>
      </c>
      <c r="V1966" s="39" t="s">
        <v>99</v>
      </c>
      <c r="W1966" s="39" t="s">
        <v>103</v>
      </c>
      <c r="X1966" s="39" t="s">
        <v>103</v>
      </c>
      <c r="Y1966" s="39" t="s">
        <v>103</v>
      </c>
      <c r="Z1966" s="21" t="s">
        <v>103</v>
      </c>
      <c r="AA1966" s="22" t="s">
        <v>103</v>
      </c>
      <c r="AB1966" s="20" t="s">
        <v>103</v>
      </c>
      <c r="AC1966" s="20">
        <v>2018</v>
      </c>
      <c r="AD1966" s="23" t="s">
        <v>103</v>
      </c>
      <c r="AE1966" s="23" t="s">
        <v>103</v>
      </c>
      <c r="AF1966" s="2" t="str">
        <f t="shared" si="30"/>
        <v/>
      </c>
    </row>
    <row r="1967" spans="1:32" x14ac:dyDescent="0.35">
      <c r="A1967" s="19" t="s">
        <v>2560</v>
      </c>
      <c r="B1967" s="20" t="s">
        <v>32</v>
      </c>
      <c r="C1967" s="20" t="s">
        <v>2554</v>
      </c>
      <c r="D1967" s="20" t="s">
        <v>2493</v>
      </c>
      <c r="E1967" s="20" t="s">
        <v>25</v>
      </c>
      <c r="F1967" s="20"/>
      <c r="G1967" s="20" t="s">
        <v>112</v>
      </c>
      <c r="H1967" s="20" t="s">
        <v>195</v>
      </c>
      <c r="I1967" s="20" t="s">
        <v>174</v>
      </c>
      <c r="J1967" s="39">
        <v>25</v>
      </c>
      <c r="K1967" s="39">
        <v>0</v>
      </c>
      <c r="L1967" s="39" t="s">
        <v>163</v>
      </c>
      <c r="M1967" s="39" t="s">
        <v>101</v>
      </c>
      <c r="N1967" s="39" t="s">
        <v>2561</v>
      </c>
      <c r="O1967" s="39" t="s">
        <v>103</v>
      </c>
      <c r="P1967" s="39" t="s">
        <v>103</v>
      </c>
      <c r="Q1967" s="39" t="s">
        <v>103</v>
      </c>
      <c r="R1967" s="39">
        <v>0</v>
      </c>
      <c r="S1967" s="39">
        <v>180</v>
      </c>
      <c r="T1967" s="39" t="s">
        <v>103</v>
      </c>
      <c r="U1967" s="39" t="s">
        <v>104</v>
      </c>
      <c r="V1967" s="39" t="s">
        <v>171</v>
      </c>
      <c r="W1967" s="39" t="s">
        <v>103</v>
      </c>
      <c r="X1967" s="39">
        <v>165</v>
      </c>
      <c r="Y1967" s="39">
        <v>165</v>
      </c>
      <c r="Z1967" s="21">
        <v>1</v>
      </c>
      <c r="AA1967" s="22">
        <v>0.91666666666666663</v>
      </c>
      <c r="AB1967" s="20">
        <v>2022</v>
      </c>
      <c r="AC1967" s="20">
        <v>2017</v>
      </c>
      <c r="AD1967" s="23">
        <v>42736</v>
      </c>
      <c r="AE1967" s="23">
        <v>46022</v>
      </c>
      <c r="AF1967" s="2" t="str">
        <f t="shared" si="30"/>
        <v/>
      </c>
    </row>
    <row r="1968" spans="1:32" x14ac:dyDescent="0.35">
      <c r="A1968" s="19" t="s">
        <v>2562</v>
      </c>
      <c r="B1968" s="20" t="s">
        <v>348</v>
      </c>
      <c r="C1968" s="20" t="s">
        <v>2554</v>
      </c>
      <c r="D1968" s="20" t="s">
        <v>2493</v>
      </c>
      <c r="E1968" s="20" t="s">
        <v>26</v>
      </c>
      <c r="F1968" s="20"/>
      <c r="G1968" s="20" t="s">
        <v>112</v>
      </c>
      <c r="H1968" s="20" t="s">
        <v>99</v>
      </c>
      <c r="I1968" s="20" t="s">
        <v>174</v>
      </c>
      <c r="J1968" s="39">
        <v>20</v>
      </c>
      <c r="K1968" s="39">
        <v>0</v>
      </c>
      <c r="L1968" s="39" t="s">
        <v>163</v>
      </c>
      <c r="M1968" s="39" t="s">
        <v>101</v>
      </c>
      <c r="N1968" s="39" t="s">
        <v>2563</v>
      </c>
      <c r="O1968" s="39" t="s">
        <v>103</v>
      </c>
      <c r="P1968" s="39" t="s">
        <v>103</v>
      </c>
      <c r="Q1968" s="39" t="s">
        <v>103</v>
      </c>
      <c r="R1968" s="39">
        <v>520</v>
      </c>
      <c r="S1968" s="39">
        <v>520</v>
      </c>
      <c r="T1968" s="39" t="s">
        <v>103</v>
      </c>
      <c r="U1968" s="39" t="s">
        <v>109</v>
      </c>
      <c r="V1968" s="39" t="s">
        <v>99</v>
      </c>
      <c r="W1968" s="39" t="s">
        <v>103</v>
      </c>
      <c r="X1968" s="39" t="s">
        <v>103</v>
      </c>
      <c r="Y1968" s="39" t="s">
        <v>103</v>
      </c>
      <c r="Z1968" s="21" t="s">
        <v>103</v>
      </c>
      <c r="AA1968" s="22" t="s">
        <v>103</v>
      </c>
      <c r="AB1968" s="20">
        <v>2020</v>
      </c>
      <c r="AC1968" s="20">
        <v>2019</v>
      </c>
      <c r="AD1968" s="23" t="s">
        <v>103</v>
      </c>
      <c r="AE1968" s="23" t="s">
        <v>103</v>
      </c>
      <c r="AF1968" s="2" t="str">
        <f t="shared" si="30"/>
        <v/>
      </c>
    </row>
    <row r="1969" spans="1:32" x14ac:dyDescent="0.35">
      <c r="A1969" s="19" t="s">
        <v>2564</v>
      </c>
      <c r="B1969" s="20" t="s">
        <v>348</v>
      </c>
      <c r="C1969" s="20" t="s">
        <v>2554</v>
      </c>
      <c r="D1969" s="20" t="s">
        <v>2493</v>
      </c>
      <c r="E1969" s="20" t="s">
        <v>25</v>
      </c>
      <c r="F1969" s="20"/>
      <c r="G1969" s="20" t="s">
        <v>112</v>
      </c>
      <c r="H1969" s="20" t="s">
        <v>98</v>
      </c>
      <c r="I1969" s="20" t="s">
        <v>174</v>
      </c>
      <c r="J1969" s="39" t="s">
        <v>103</v>
      </c>
      <c r="K1969" s="39">
        <v>0</v>
      </c>
      <c r="L1969" s="39" t="s">
        <v>2565</v>
      </c>
      <c r="M1969" s="39" t="s">
        <v>99</v>
      </c>
      <c r="N1969" s="39" t="s">
        <v>2566</v>
      </c>
      <c r="O1969" s="39" t="s">
        <v>103</v>
      </c>
      <c r="P1969" s="39" t="s">
        <v>103</v>
      </c>
      <c r="Q1969" s="39" t="s">
        <v>103</v>
      </c>
      <c r="R1969" s="39">
        <v>8</v>
      </c>
      <c r="S1969" s="39">
        <v>8</v>
      </c>
      <c r="T1969" s="39" t="s">
        <v>103</v>
      </c>
      <c r="U1969" s="39" t="s">
        <v>104</v>
      </c>
      <c r="V1969" s="39" t="s">
        <v>171</v>
      </c>
      <c r="W1969" s="39" t="s">
        <v>103</v>
      </c>
      <c r="X1969" s="39" t="s">
        <v>103</v>
      </c>
      <c r="Y1969" s="39" t="s">
        <v>103</v>
      </c>
      <c r="Z1969" s="21" t="s">
        <v>103</v>
      </c>
      <c r="AA1969" s="22" t="s">
        <v>103</v>
      </c>
      <c r="AB1969" s="20">
        <v>2024</v>
      </c>
      <c r="AC1969" s="20">
        <v>2024</v>
      </c>
      <c r="AD1969" s="23">
        <v>45548</v>
      </c>
      <c r="AE1969" s="23" t="s">
        <v>103</v>
      </c>
      <c r="AF1969" s="2" t="str">
        <f t="shared" si="30"/>
        <v/>
      </c>
    </row>
    <row r="1970" spans="1:32" x14ac:dyDescent="0.35">
      <c r="A1970" s="19" t="s">
        <v>2567</v>
      </c>
      <c r="B1970" s="20" t="s">
        <v>32</v>
      </c>
      <c r="C1970" s="20" t="s">
        <v>2568</v>
      </c>
      <c r="D1970" s="20" t="s">
        <v>2493</v>
      </c>
      <c r="E1970" s="20" t="s">
        <v>25</v>
      </c>
      <c r="F1970" s="20"/>
      <c r="G1970" s="20" t="s">
        <v>112</v>
      </c>
      <c r="H1970" s="20" t="s">
        <v>191</v>
      </c>
      <c r="I1970" s="20" t="s">
        <v>174</v>
      </c>
      <c r="J1970" s="39">
        <v>25</v>
      </c>
      <c r="K1970" s="39">
        <v>0</v>
      </c>
      <c r="L1970" s="39" t="s">
        <v>2569</v>
      </c>
      <c r="M1970" s="39" t="s">
        <v>101</v>
      </c>
      <c r="N1970" s="39" t="s">
        <v>2570</v>
      </c>
      <c r="O1970" s="39">
        <v>1600</v>
      </c>
      <c r="P1970" s="39">
        <v>164.06049730838248</v>
      </c>
      <c r="Q1970" s="39" t="s">
        <v>103</v>
      </c>
      <c r="R1970" s="39" t="s">
        <v>103</v>
      </c>
      <c r="S1970" s="39" t="s">
        <v>103</v>
      </c>
      <c r="T1970" s="39" t="s">
        <v>103</v>
      </c>
      <c r="U1970" s="39" t="s">
        <v>117</v>
      </c>
      <c r="V1970" s="39" t="s">
        <v>99</v>
      </c>
      <c r="W1970" s="39" t="s">
        <v>103</v>
      </c>
      <c r="X1970" s="39">
        <v>350</v>
      </c>
      <c r="Y1970" s="39">
        <v>350</v>
      </c>
      <c r="Z1970" s="21">
        <v>1</v>
      </c>
      <c r="AA1970" s="22" t="s">
        <v>106</v>
      </c>
      <c r="AB1970" s="20">
        <v>2015</v>
      </c>
      <c r="AC1970" s="20" t="s">
        <v>103</v>
      </c>
      <c r="AD1970" s="23" t="s">
        <v>103</v>
      </c>
      <c r="AE1970" s="23" t="s">
        <v>103</v>
      </c>
      <c r="AF1970" s="2">
        <f t="shared" si="30"/>
        <v>164.06049730838248</v>
      </c>
    </row>
    <row r="1971" spans="1:32" x14ac:dyDescent="0.35">
      <c r="A1971" s="19" t="s">
        <v>2571</v>
      </c>
      <c r="B1971" s="20" t="s">
        <v>32</v>
      </c>
      <c r="C1971" s="20" t="s">
        <v>2568</v>
      </c>
      <c r="D1971" s="20" t="s">
        <v>2493</v>
      </c>
      <c r="E1971" s="20" t="s">
        <v>25</v>
      </c>
      <c r="F1971" s="20"/>
      <c r="G1971" s="20" t="s">
        <v>112</v>
      </c>
      <c r="H1971" s="20" t="s">
        <v>99</v>
      </c>
      <c r="I1971" s="20" t="s">
        <v>174</v>
      </c>
      <c r="J1971" s="39">
        <v>20</v>
      </c>
      <c r="K1971" s="39">
        <v>0</v>
      </c>
      <c r="L1971" s="39" t="s">
        <v>163</v>
      </c>
      <c r="M1971" s="39" t="s">
        <v>101</v>
      </c>
      <c r="N1971" s="39" t="s">
        <v>103</v>
      </c>
      <c r="O1971" s="39">
        <v>45.2</v>
      </c>
      <c r="P1971" s="39">
        <v>45.2</v>
      </c>
      <c r="Q1971" s="39" t="s">
        <v>103</v>
      </c>
      <c r="R1971" s="39">
        <v>0</v>
      </c>
      <c r="S1971" s="39">
        <v>170</v>
      </c>
      <c r="T1971" s="39" t="s">
        <v>103</v>
      </c>
      <c r="U1971" s="39" t="s">
        <v>104</v>
      </c>
      <c r="V1971" s="39" t="s">
        <v>99</v>
      </c>
      <c r="W1971" s="39">
        <v>0</v>
      </c>
      <c r="X1971" s="39">
        <v>170</v>
      </c>
      <c r="Y1971" s="39">
        <v>170</v>
      </c>
      <c r="Z1971" s="21">
        <v>1</v>
      </c>
      <c r="AA1971" s="22">
        <v>1</v>
      </c>
      <c r="AB1971" s="20">
        <v>2016</v>
      </c>
      <c r="AC1971" s="20" t="s">
        <v>103</v>
      </c>
      <c r="AD1971" s="23" t="s">
        <v>103</v>
      </c>
      <c r="AE1971" s="23">
        <v>44196</v>
      </c>
      <c r="AF1971" s="2">
        <f t="shared" si="30"/>
        <v>45.2</v>
      </c>
    </row>
    <row r="1972" spans="1:32" x14ac:dyDescent="0.35">
      <c r="A1972" s="19" t="s">
        <v>2572</v>
      </c>
      <c r="B1972" s="20" t="s">
        <v>32</v>
      </c>
      <c r="C1972" s="20" t="s">
        <v>2568</v>
      </c>
      <c r="D1972" s="20" t="s">
        <v>2493</v>
      </c>
      <c r="E1972" s="20" t="s">
        <v>25</v>
      </c>
      <c r="F1972" s="20"/>
      <c r="G1972" s="20" t="s">
        <v>112</v>
      </c>
      <c r="H1972" s="20" t="s">
        <v>99</v>
      </c>
      <c r="I1972" s="20" t="s">
        <v>99</v>
      </c>
      <c r="J1972" s="39">
        <v>15</v>
      </c>
      <c r="K1972" s="39">
        <v>0</v>
      </c>
      <c r="L1972" s="39" t="s">
        <v>163</v>
      </c>
      <c r="M1972" s="39" t="s">
        <v>101</v>
      </c>
      <c r="N1972" s="39" t="s">
        <v>2573</v>
      </c>
      <c r="O1972" s="39">
        <v>30</v>
      </c>
      <c r="P1972" s="39">
        <v>30</v>
      </c>
      <c r="Q1972" s="39" t="s">
        <v>103</v>
      </c>
      <c r="R1972" s="39">
        <v>0</v>
      </c>
      <c r="S1972" s="39">
        <v>850</v>
      </c>
      <c r="T1972" s="39" t="s">
        <v>103</v>
      </c>
      <c r="U1972" s="39" t="s">
        <v>117</v>
      </c>
      <c r="V1972" s="39" t="s">
        <v>99</v>
      </c>
      <c r="W1972" s="39">
        <v>0</v>
      </c>
      <c r="X1972" s="39">
        <v>850</v>
      </c>
      <c r="Y1972" s="39">
        <v>850</v>
      </c>
      <c r="Z1972" s="21">
        <v>1</v>
      </c>
      <c r="AA1972" s="22">
        <v>1</v>
      </c>
      <c r="AB1972" s="20">
        <v>2016</v>
      </c>
      <c r="AC1972" s="20" t="s">
        <v>103</v>
      </c>
      <c r="AD1972" s="23" t="s">
        <v>103</v>
      </c>
      <c r="AE1972" s="23">
        <v>44196</v>
      </c>
      <c r="AF1972" s="2">
        <f t="shared" si="30"/>
        <v>30</v>
      </c>
    </row>
    <row r="1973" spans="1:32" x14ac:dyDescent="0.35">
      <c r="A1973" s="19" t="s">
        <v>2574</v>
      </c>
      <c r="B1973" s="20" t="s">
        <v>32</v>
      </c>
      <c r="C1973" s="20" t="s">
        <v>2568</v>
      </c>
      <c r="D1973" s="20" t="s">
        <v>2493</v>
      </c>
      <c r="E1973" s="20" t="s">
        <v>25</v>
      </c>
      <c r="F1973" s="20"/>
      <c r="G1973" s="20" t="s">
        <v>112</v>
      </c>
      <c r="H1973" s="20" t="s">
        <v>99</v>
      </c>
      <c r="I1973" s="20" t="s">
        <v>99</v>
      </c>
      <c r="J1973" s="39">
        <v>25</v>
      </c>
      <c r="K1973" s="39">
        <v>0</v>
      </c>
      <c r="L1973" s="39" t="s">
        <v>163</v>
      </c>
      <c r="M1973" s="39" t="s">
        <v>101</v>
      </c>
      <c r="N1973" s="39" t="s">
        <v>103</v>
      </c>
      <c r="O1973" s="39" t="s">
        <v>103</v>
      </c>
      <c r="P1973" s="39" t="s">
        <v>103</v>
      </c>
      <c r="Q1973" s="39" t="s">
        <v>103</v>
      </c>
      <c r="R1973" s="39">
        <v>0</v>
      </c>
      <c r="S1973" s="39">
        <v>210</v>
      </c>
      <c r="T1973" s="39" t="s">
        <v>103</v>
      </c>
      <c r="U1973" s="39" t="s">
        <v>104</v>
      </c>
      <c r="V1973" s="39" t="s">
        <v>99</v>
      </c>
      <c r="W1973" s="39" t="s">
        <v>103</v>
      </c>
      <c r="X1973" s="39">
        <v>210</v>
      </c>
      <c r="Y1973" s="39">
        <v>210</v>
      </c>
      <c r="Z1973" s="21">
        <v>1</v>
      </c>
      <c r="AA1973" s="22">
        <v>1</v>
      </c>
      <c r="AB1973" s="20">
        <v>2019</v>
      </c>
      <c r="AC1973" s="20">
        <v>2017</v>
      </c>
      <c r="AD1973" s="23" t="s">
        <v>103</v>
      </c>
      <c r="AE1973" s="23" t="s">
        <v>103</v>
      </c>
      <c r="AF1973" s="2" t="str">
        <f t="shared" si="30"/>
        <v/>
      </c>
    </row>
    <row r="1974" spans="1:32" x14ac:dyDescent="0.35">
      <c r="A1974" s="19" t="s">
        <v>2575</v>
      </c>
      <c r="B1974" s="20" t="s">
        <v>32</v>
      </c>
      <c r="C1974" s="20" t="s">
        <v>2568</v>
      </c>
      <c r="D1974" s="20" t="s">
        <v>2493</v>
      </c>
      <c r="E1974" s="20" t="s">
        <v>25</v>
      </c>
      <c r="F1974" s="20"/>
      <c r="G1974" s="20" t="s">
        <v>112</v>
      </c>
      <c r="H1974" s="20" t="s">
        <v>99</v>
      </c>
      <c r="I1974" s="20" t="s">
        <v>99</v>
      </c>
      <c r="J1974" s="39">
        <v>25</v>
      </c>
      <c r="K1974" s="39">
        <v>0</v>
      </c>
      <c r="L1974" s="39" t="s">
        <v>2569</v>
      </c>
      <c r="M1974" s="39" t="s">
        <v>101</v>
      </c>
      <c r="N1974" s="39" t="s">
        <v>2576</v>
      </c>
      <c r="O1974" s="39">
        <v>68</v>
      </c>
      <c r="P1974" s="39">
        <v>7.0702974723686545</v>
      </c>
      <c r="Q1974" s="39" t="s">
        <v>103</v>
      </c>
      <c r="R1974" s="39">
        <v>0</v>
      </c>
      <c r="S1974" s="39">
        <v>190</v>
      </c>
      <c r="T1974" s="39" t="s">
        <v>103</v>
      </c>
      <c r="U1974" s="39" t="s">
        <v>117</v>
      </c>
      <c r="V1974" s="39" t="s">
        <v>99</v>
      </c>
      <c r="W1974" s="39" t="s">
        <v>103</v>
      </c>
      <c r="X1974" s="39">
        <v>200</v>
      </c>
      <c r="Y1974" s="39">
        <v>200</v>
      </c>
      <c r="Z1974" s="21">
        <v>1</v>
      </c>
      <c r="AA1974" s="22">
        <v>1.0526315789473684</v>
      </c>
      <c r="AB1974" s="20">
        <v>2019</v>
      </c>
      <c r="AC1974" s="20">
        <v>2017</v>
      </c>
      <c r="AD1974" s="23" t="s">
        <v>103</v>
      </c>
      <c r="AE1974" s="23" t="s">
        <v>103</v>
      </c>
      <c r="AF1974" s="2">
        <f t="shared" si="30"/>
        <v>7.0702974723686545</v>
      </c>
    </row>
    <row r="1975" spans="1:32" x14ac:dyDescent="0.35">
      <c r="A1975" s="19" t="s">
        <v>2577</v>
      </c>
      <c r="B1975" s="20" t="s">
        <v>32</v>
      </c>
      <c r="C1975" s="20" t="s">
        <v>2568</v>
      </c>
      <c r="D1975" s="20" t="s">
        <v>2493</v>
      </c>
      <c r="E1975" s="20" t="s">
        <v>25</v>
      </c>
      <c r="F1975" s="20"/>
      <c r="G1975" s="20" t="s">
        <v>112</v>
      </c>
      <c r="H1975" s="20" t="s">
        <v>99</v>
      </c>
      <c r="I1975" s="20" t="s">
        <v>99</v>
      </c>
      <c r="J1975" s="39">
        <v>15</v>
      </c>
      <c r="K1975" s="39">
        <v>0</v>
      </c>
      <c r="L1975" s="39" t="s">
        <v>2569</v>
      </c>
      <c r="M1975" s="39" t="s">
        <v>101</v>
      </c>
      <c r="N1975" s="39" t="s">
        <v>2578</v>
      </c>
      <c r="O1975" s="39" t="s">
        <v>103</v>
      </c>
      <c r="P1975" s="39" t="s">
        <v>103</v>
      </c>
      <c r="Q1975" s="39" t="s">
        <v>103</v>
      </c>
      <c r="R1975" s="39">
        <v>0</v>
      </c>
      <c r="S1975" s="39">
        <v>400</v>
      </c>
      <c r="T1975" s="39" t="s">
        <v>103</v>
      </c>
      <c r="U1975" s="39" t="s">
        <v>104</v>
      </c>
      <c r="V1975" s="39" t="s">
        <v>99</v>
      </c>
      <c r="W1975" s="39" t="s">
        <v>103</v>
      </c>
      <c r="X1975" s="39">
        <v>333</v>
      </c>
      <c r="Y1975" s="39">
        <v>333</v>
      </c>
      <c r="Z1975" s="21">
        <v>1</v>
      </c>
      <c r="AA1975" s="22">
        <v>0.83250000000000002</v>
      </c>
      <c r="AB1975" s="20">
        <v>2021</v>
      </c>
      <c r="AC1975" s="20">
        <v>2018</v>
      </c>
      <c r="AD1975" s="23" t="s">
        <v>103</v>
      </c>
      <c r="AE1975" s="23" t="s">
        <v>103</v>
      </c>
      <c r="AF1975" s="2" t="str">
        <f t="shared" si="30"/>
        <v/>
      </c>
    </row>
    <row r="1976" spans="1:32" x14ac:dyDescent="0.35">
      <c r="A1976" s="19" t="s">
        <v>2579</v>
      </c>
      <c r="B1976" s="20" t="s">
        <v>348</v>
      </c>
      <c r="C1976" s="20" t="s">
        <v>2568</v>
      </c>
      <c r="D1976" s="20" t="s">
        <v>2493</v>
      </c>
      <c r="E1976" s="20" t="s">
        <v>25</v>
      </c>
      <c r="F1976" s="20"/>
      <c r="G1976" s="20" t="s">
        <v>112</v>
      </c>
      <c r="H1976" s="20" t="s">
        <v>99</v>
      </c>
      <c r="I1976" s="20" t="s">
        <v>99</v>
      </c>
      <c r="J1976" s="39">
        <v>15</v>
      </c>
      <c r="K1976" s="39">
        <v>0</v>
      </c>
      <c r="L1976" s="39" t="s">
        <v>2569</v>
      </c>
      <c r="M1976" s="39" t="s">
        <v>101</v>
      </c>
      <c r="N1976" s="39" t="s">
        <v>103</v>
      </c>
      <c r="O1976" s="39" t="s">
        <v>103</v>
      </c>
      <c r="P1976" s="39" t="s">
        <v>103</v>
      </c>
      <c r="Q1976" s="39" t="s">
        <v>103</v>
      </c>
      <c r="R1976" s="39">
        <v>0</v>
      </c>
      <c r="S1976" s="39">
        <v>260</v>
      </c>
      <c r="T1976" s="39" t="s">
        <v>103</v>
      </c>
      <c r="U1976" s="39" t="s">
        <v>104</v>
      </c>
      <c r="V1976" s="39" t="s">
        <v>99</v>
      </c>
      <c r="W1976" s="39" t="s">
        <v>103</v>
      </c>
      <c r="X1976" s="39" t="s">
        <v>103</v>
      </c>
      <c r="Y1976" s="39" t="s">
        <v>103</v>
      </c>
      <c r="Z1976" s="21" t="s">
        <v>103</v>
      </c>
      <c r="AA1976" s="22" t="s">
        <v>103</v>
      </c>
      <c r="AB1976" s="20">
        <v>2022</v>
      </c>
      <c r="AC1976" s="20">
        <v>2016</v>
      </c>
      <c r="AD1976" s="23" t="s">
        <v>103</v>
      </c>
      <c r="AE1976" s="23" t="s">
        <v>103</v>
      </c>
      <c r="AF1976" s="2" t="str">
        <f t="shared" si="30"/>
        <v/>
      </c>
    </row>
    <row r="1977" spans="1:32" x14ac:dyDescent="0.35">
      <c r="A1977" s="19" t="s">
        <v>2580</v>
      </c>
      <c r="B1977" s="20" t="s">
        <v>340</v>
      </c>
      <c r="C1977" s="20" t="s">
        <v>2568</v>
      </c>
      <c r="D1977" s="20" t="s">
        <v>2493</v>
      </c>
      <c r="E1977" s="20" t="s">
        <v>51</v>
      </c>
      <c r="F1977" s="20"/>
      <c r="G1977" s="20" t="s">
        <v>112</v>
      </c>
      <c r="H1977" s="20" t="s">
        <v>99</v>
      </c>
      <c r="I1977" s="20" t="s">
        <v>99</v>
      </c>
      <c r="J1977" s="39">
        <v>15</v>
      </c>
      <c r="K1977" s="39">
        <v>0</v>
      </c>
      <c r="L1977" s="39" t="s">
        <v>2569</v>
      </c>
      <c r="M1977" s="39" t="s">
        <v>101</v>
      </c>
      <c r="N1977" s="39" t="s">
        <v>2581</v>
      </c>
      <c r="O1977" s="39" t="s">
        <v>103</v>
      </c>
      <c r="P1977" s="39" t="s">
        <v>103</v>
      </c>
      <c r="Q1977" s="39" t="s">
        <v>103</v>
      </c>
      <c r="R1977" s="39">
        <v>200</v>
      </c>
      <c r="S1977" s="39">
        <v>225</v>
      </c>
      <c r="T1977" s="39" t="s">
        <v>103</v>
      </c>
      <c r="U1977" s="39" t="s">
        <v>121</v>
      </c>
      <c r="V1977" s="39" t="s">
        <v>99</v>
      </c>
      <c r="W1977" s="39" t="s">
        <v>103</v>
      </c>
      <c r="X1977" s="39" t="s">
        <v>103</v>
      </c>
      <c r="Y1977" s="39" t="s">
        <v>103</v>
      </c>
      <c r="Z1977" s="21" t="s">
        <v>103</v>
      </c>
      <c r="AA1977" s="22" t="s">
        <v>103</v>
      </c>
      <c r="AB1977" s="20" t="s">
        <v>103</v>
      </c>
      <c r="AC1977" s="20">
        <v>2016</v>
      </c>
      <c r="AD1977" s="23" t="s">
        <v>103</v>
      </c>
      <c r="AE1977" s="23" t="s">
        <v>103</v>
      </c>
      <c r="AF1977" s="2" t="str">
        <f t="shared" si="30"/>
        <v/>
      </c>
    </row>
    <row r="1978" spans="1:32" x14ac:dyDescent="0.35">
      <c r="A1978" s="19" t="s">
        <v>2582</v>
      </c>
      <c r="B1978" s="20" t="s">
        <v>32</v>
      </c>
      <c r="C1978" s="20" t="s">
        <v>2568</v>
      </c>
      <c r="D1978" s="20" t="s">
        <v>2493</v>
      </c>
      <c r="E1978" s="20" t="s">
        <v>25</v>
      </c>
      <c r="F1978" s="20"/>
      <c r="G1978" s="20" t="s">
        <v>112</v>
      </c>
      <c r="H1978" s="20" t="s">
        <v>98</v>
      </c>
      <c r="I1978" s="20" t="s">
        <v>174</v>
      </c>
      <c r="J1978" s="39">
        <v>30</v>
      </c>
      <c r="K1978" s="39">
        <v>0</v>
      </c>
      <c r="L1978" s="39" t="s">
        <v>2569</v>
      </c>
      <c r="M1978" s="39" t="s">
        <v>101</v>
      </c>
      <c r="N1978" s="39" t="s">
        <v>2583</v>
      </c>
      <c r="O1978" s="39">
        <v>324.5</v>
      </c>
      <c r="P1978" s="39">
        <v>32.635040680659337</v>
      </c>
      <c r="Q1978" s="39" t="s">
        <v>103</v>
      </c>
      <c r="R1978" s="39">
        <v>400</v>
      </c>
      <c r="S1978" s="39">
        <v>400</v>
      </c>
      <c r="T1978" s="39" t="s">
        <v>103</v>
      </c>
      <c r="U1978" s="39" t="s">
        <v>104</v>
      </c>
      <c r="V1978" s="39" t="s">
        <v>171</v>
      </c>
      <c r="W1978" s="39" t="s">
        <v>103</v>
      </c>
      <c r="X1978" s="39">
        <v>400</v>
      </c>
      <c r="Y1978" s="39">
        <v>400</v>
      </c>
      <c r="Z1978" s="21">
        <v>1</v>
      </c>
      <c r="AA1978" s="22">
        <v>1</v>
      </c>
      <c r="AB1978" s="20">
        <v>2024</v>
      </c>
      <c r="AC1978" s="20">
        <v>2019</v>
      </c>
      <c r="AD1978" s="23">
        <v>43658</v>
      </c>
      <c r="AE1978" s="23" t="s">
        <v>103</v>
      </c>
      <c r="AF1978" s="2">
        <f t="shared" si="30"/>
        <v>32.635040680659337</v>
      </c>
    </row>
    <row r="1979" spans="1:32" x14ac:dyDescent="0.35">
      <c r="A1979" s="19" t="s">
        <v>2584</v>
      </c>
      <c r="B1979" s="20" t="s">
        <v>151</v>
      </c>
      <c r="C1979" s="20" t="s">
        <v>2568</v>
      </c>
      <c r="D1979" s="20" t="s">
        <v>2493</v>
      </c>
      <c r="E1979" s="20" t="s">
        <v>26</v>
      </c>
      <c r="F1979" s="20"/>
      <c r="G1979" s="20" t="s">
        <v>112</v>
      </c>
      <c r="H1979" s="20" t="s">
        <v>99</v>
      </c>
      <c r="I1979" s="20" t="s">
        <v>99</v>
      </c>
      <c r="J1979" s="39">
        <v>30</v>
      </c>
      <c r="K1979" s="39">
        <v>0</v>
      </c>
      <c r="L1979" s="39" t="s">
        <v>163</v>
      </c>
      <c r="M1979" s="39" t="s">
        <v>99</v>
      </c>
      <c r="N1979" s="39" t="s">
        <v>103</v>
      </c>
      <c r="O1979" s="39" t="s">
        <v>103</v>
      </c>
      <c r="P1979" s="39" t="s">
        <v>103</v>
      </c>
      <c r="Q1979" s="39" t="s">
        <v>103</v>
      </c>
      <c r="R1979" s="39">
        <v>400</v>
      </c>
      <c r="S1979" s="39">
        <v>400</v>
      </c>
      <c r="T1979" s="39" t="s">
        <v>103</v>
      </c>
      <c r="U1979" s="39" t="s">
        <v>109</v>
      </c>
      <c r="V1979" s="39" t="s">
        <v>171</v>
      </c>
      <c r="W1979" s="39" t="s">
        <v>103</v>
      </c>
      <c r="X1979" s="39" t="s">
        <v>103</v>
      </c>
      <c r="Y1979" s="39" t="s">
        <v>103</v>
      </c>
      <c r="Z1979" s="21" t="s">
        <v>103</v>
      </c>
      <c r="AA1979" s="22" t="s">
        <v>103</v>
      </c>
      <c r="AB1979" s="20">
        <v>2025</v>
      </c>
      <c r="AC1979" s="20">
        <v>2024</v>
      </c>
      <c r="AD1979" s="23">
        <v>45467</v>
      </c>
      <c r="AE1979" s="23" t="s">
        <v>103</v>
      </c>
      <c r="AF1979" s="2" t="str">
        <f t="shared" si="30"/>
        <v/>
      </c>
    </row>
    <row r="1980" spans="1:32" x14ac:dyDescent="0.35">
      <c r="A1980" s="19" t="s">
        <v>2585</v>
      </c>
      <c r="B1980" s="20" t="s">
        <v>32</v>
      </c>
      <c r="C1980" s="20" t="s">
        <v>2568</v>
      </c>
      <c r="D1980" s="20" t="s">
        <v>2493</v>
      </c>
      <c r="E1980" s="20" t="s">
        <v>47</v>
      </c>
      <c r="F1980" s="20" t="s">
        <v>42</v>
      </c>
      <c r="G1980" s="20" t="s">
        <v>112</v>
      </c>
      <c r="H1980" s="20" t="s">
        <v>98</v>
      </c>
      <c r="I1980" s="20" t="s">
        <v>174</v>
      </c>
      <c r="J1980" s="39">
        <v>30</v>
      </c>
      <c r="K1980" s="39">
        <v>0</v>
      </c>
      <c r="L1980" s="39" t="s">
        <v>2569</v>
      </c>
      <c r="M1980" s="39" t="s">
        <v>101</v>
      </c>
      <c r="N1980" s="39" t="s">
        <v>2586</v>
      </c>
      <c r="O1980" s="39">
        <v>365.2</v>
      </c>
      <c r="P1980" s="39">
        <v>36.728249172809825</v>
      </c>
      <c r="Q1980" s="39" t="s">
        <v>103</v>
      </c>
      <c r="R1980" s="39">
        <v>400</v>
      </c>
      <c r="S1980" s="39">
        <v>400</v>
      </c>
      <c r="T1980" s="39">
        <v>400</v>
      </c>
      <c r="U1980" s="39" t="s">
        <v>611</v>
      </c>
      <c r="V1980" s="39" t="s">
        <v>171</v>
      </c>
      <c r="W1980" s="39" t="s">
        <v>103</v>
      </c>
      <c r="X1980" s="39">
        <v>400</v>
      </c>
      <c r="Y1980" s="39">
        <v>400</v>
      </c>
      <c r="Z1980" s="21">
        <v>1</v>
      </c>
      <c r="AA1980" s="22">
        <v>1</v>
      </c>
      <c r="AB1980" s="20">
        <v>2024</v>
      </c>
      <c r="AC1980" s="20">
        <v>2023</v>
      </c>
      <c r="AD1980" s="23">
        <v>45139</v>
      </c>
      <c r="AE1980" s="23" t="s">
        <v>103</v>
      </c>
      <c r="AF1980" s="2">
        <f t="shared" si="30"/>
        <v>36.728249172809825</v>
      </c>
    </row>
    <row r="1981" spans="1:32" x14ac:dyDescent="0.35">
      <c r="A1981" s="19" t="s">
        <v>2587</v>
      </c>
      <c r="B1981" s="20" t="s">
        <v>32</v>
      </c>
      <c r="C1981" s="20" t="s">
        <v>2588</v>
      </c>
      <c r="D1981" s="20" t="s">
        <v>2493</v>
      </c>
      <c r="E1981" s="20" t="s">
        <v>25</v>
      </c>
      <c r="F1981" s="20"/>
      <c r="G1981" s="20" t="s">
        <v>112</v>
      </c>
      <c r="H1981" s="20" t="s">
        <v>99</v>
      </c>
      <c r="I1981" s="20" t="s">
        <v>99</v>
      </c>
      <c r="J1981" s="39">
        <v>15</v>
      </c>
      <c r="K1981" s="39">
        <v>0</v>
      </c>
      <c r="L1981" s="39" t="s">
        <v>2589</v>
      </c>
      <c r="M1981" s="39" t="s">
        <v>99</v>
      </c>
      <c r="N1981" s="39" t="s">
        <v>103</v>
      </c>
      <c r="O1981" s="39" t="s">
        <v>103</v>
      </c>
      <c r="P1981" s="39" t="s">
        <v>103</v>
      </c>
      <c r="Q1981" s="39" t="s">
        <v>103</v>
      </c>
      <c r="R1981" s="39">
        <v>0</v>
      </c>
      <c r="S1981" s="39">
        <v>500</v>
      </c>
      <c r="T1981" s="39" t="s">
        <v>103</v>
      </c>
      <c r="U1981" s="39" t="s">
        <v>104</v>
      </c>
      <c r="V1981" s="39" t="s">
        <v>99</v>
      </c>
      <c r="W1981" s="39">
        <v>0</v>
      </c>
      <c r="X1981" s="39">
        <v>500</v>
      </c>
      <c r="Y1981" s="39">
        <v>500</v>
      </c>
      <c r="Z1981" s="21">
        <v>1</v>
      </c>
      <c r="AA1981" s="22">
        <v>1</v>
      </c>
      <c r="AB1981" s="20">
        <v>2017</v>
      </c>
      <c r="AC1981" s="20" t="s">
        <v>103</v>
      </c>
      <c r="AD1981" s="23" t="s">
        <v>103</v>
      </c>
      <c r="AE1981" s="23" t="s">
        <v>103</v>
      </c>
      <c r="AF1981" s="2" t="str">
        <f t="shared" si="30"/>
        <v/>
      </c>
    </row>
    <row r="1982" spans="1:32" x14ac:dyDescent="0.35">
      <c r="A1982" s="19" t="s">
        <v>2590</v>
      </c>
      <c r="B1982" s="20" t="s">
        <v>32</v>
      </c>
      <c r="C1982" s="20" t="s">
        <v>2588</v>
      </c>
      <c r="D1982" s="20" t="s">
        <v>2493</v>
      </c>
      <c r="E1982" s="20" t="s">
        <v>25</v>
      </c>
      <c r="F1982" s="20"/>
      <c r="G1982" s="20" t="s">
        <v>112</v>
      </c>
      <c r="H1982" s="20" t="s">
        <v>99</v>
      </c>
      <c r="I1982" s="20" t="s">
        <v>99</v>
      </c>
      <c r="J1982" s="39">
        <v>15</v>
      </c>
      <c r="K1982" s="39">
        <v>0</v>
      </c>
      <c r="L1982" s="39" t="s">
        <v>163</v>
      </c>
      <c r="M1982" s="39" t="s">
        <v>101</v>
      </c>
      <c r="N1982" s="39" t="s">
        <v>2591</v>
      </c>
      <c r="O1982" s="39" t="s">
        <v>103</v>
      </c>
      <c r="P1982" s="39" t="s">
        <v>103</v>
      </c>
      <c r="Q1982" s="39" t="s">
        <v>103</v>
      </c>
      <c r="R1982" s="39">
        <v>1100</v>
      </c>
      <c r="S1982" s="39">
        <v>1100</v>
      </c>
      <c r="T1982" s="39" t="s">
        <v>103</v>
      </c>
      <c r="U1982" s="39" t="s">
        <v>104</v>
      </c>
      <c r="V1982" s="39" t="s">
        <v>99</v>
      </c>
      <c r="W1982" s="39" t="s">
        <v>103</v>
      </c>
      <c r="X1982" s="39" t="s">
        <v>103</v>
      </c>
      <c r="Y1982" s="39" t="s">
        <v>103</v>
      </c>
      <c r="Z1982" s="21" t="s">
        <v>103</v>
      </c>
      <c r="AA1982" s="22" t="s">
        <v>103</v>
      </c>
      <c r="AB1982" s="20">
        <v>2023</v>
      </c>
      <c r="AC1982" s="20">
        <v>2019</v>
      </c>
      <c r="AD1982" s="23" t="s">
        <v>103</v>
      </c>
      <c r="AE1982" s="23" t="s">
        <v>103</v>
      </c>
      <c r="AF1982" s="2" t="str">
        <f t="shared" si="30"/>
        <v/>
      </c>
    </row>
    <row r="1983" spans="1:32" x14ac:dyDescent="0.35">
      <c r="A1983" s="19" t="s">
        <v>2592</v>
      </c>
      <c r="B1983" s="20" t="s">
        <v>32</v>
      </c>
      <c r="C1983" s="20" t="s">
        <v>2588</v>
      </c>
      <c r="D1983" s="20" t="s">
        <v>2493</v>
      </c>
      <c r="E1983" s="20" t="s">
        <v>48</v>
      </c>
      <c r="F1983" s="20"/>
      <c r="G1983" s="20" t="s">
        <v>112</v>
      </c>
      <c r="H1983" s="20" t="s">
        <v>99</v>
      </c>
      <c r="I1983" s="20" t="s">
        <v>99</v>
      </c>
      <c r="J1983" s="39">
        <v>15</v>
      </c>
      <c r="K1983" s="39">
        <v>0</v>
      </c>
      <c r="L1983" s="39" t="s">
        <v>163</v>
      </c>
      <c r="M1983" s="39" t="s">
        <v>101</v>
      </c>
      <c r="N1983" s="39" t="s">
        <v>2593</v>
      </c>
      <c r="O1983" s="39" t="s">
        <v>103</v>
      </c>
      <c r="P1983" s="39" t="s">
        <v>103</v>
      </c>
      <c r="Q1983" s="39" t="s">
        <v>103</v>
      </c>
      <c r="R1983" s="39">
        <v>0</v>
      </c>
      <c r="S1983" s="39">
        <v>146</v>
      </c>
      <c r="T1983" s="39" t="s">
        <v>103</v>
      </c>
      <c r="U1983" s="39" t="s">
        <v>2594</v>
      </c>
      <c r="V1983" s="39" t="s">
        <v>99</v>
      </c>
      <c r="W1983" s="39" t="s">
        <v>103</v>
      </c>
      <c r="X1983" s="39" t="s">
        <v>103</v>
      </c>
      <c r="Y1983" s="39" t="s">
        <v>103</v>
      </c>
      <c r="Z1983" s="21" t="s">
        <v>103</v>
      </c>
      <c r="AA1983" s="22" t="s">
        <v>103</v>
      </c>
      <c r="AB1983" s="20">
        <v>2020</v>
      </c>
      <c r="AC1983" s="20">
        <v>2019</v>
      </c>
      <c r="AD1983" s="23" t="s">
        <v>103</v>
      </c>
      <c r="AE1983" s="23" t="s">
        <v>103</v>
      </c>
      <c r="AF1983" s="2" t="str">
        <f t="shared" si="30"/>
        <v/>
      </c>
    </row>
    <row r="1984" spans="1:32" x14ac:dyDescent="0.35">
      <c r="A1984" s="19" t="s">
        <v>2595</v>
      </c>
      <c r="B1984" s="20" t="s">
        <v>32</v>
      </c>
      <c r="C1984" s="20" t="s">
        <v>2588</v>
      </c>
      <c r="D1984" s="20" t="s">
        <v>2493</v>
      </c>
      <c r="E1984" s="20" t="s">
        <v>25</v>
      </c>
      <c r="F1984" s="20"/>
      <c r="G1984" s="20" t="s">
        <v>112</v>
      </c>
      <c r="H1984" s="20" t="s">
        <v>99</v>
      </c>
      <c r="I1984" s="20" t="s">
        <v>174</v>
      </c>
      <c r="J1984" s="39">
        <v>20</v>
      </c>
      <c r="K1984" s="39">
        <v>0</v>
      </c>
      <c r="L1984" s="39" t="s">
        <v>2589</v>
      </c>
      <c r="M1984" s="39" t="s">
        <v>99</v>
      </c>
      <c r="N1984" s="39" t="s">
        <v>2596</v>
      </c>
      <c r="O1984" s="39" t="s">
        <v>103</v>
      </c>
      <c r="P1984" s="39" t="s">
        <v>103</v>
      </c>
      <c r="Q1984" s="39" t="s">
        <v>103</v>
      </c>
      <c r="R1984" s="39">
        <v>0</v>
      </c>
      <c r="S1984" s="39">
        <v>500</v>
      </c>
      <c r="T1984" s="39" t="s">
        <v>103</v>
      </c>
      <c r="U1984" s="39" t="s">
        <v>104</v>
      </c>
      <c r="V1984" s="39" t="s">
        <v>171</v>
      </c>
      <c r="W1984" s="39" t="s">
        <v>103</v>
      </c>
      <c r="X1984" s="39">
        <v>500</v>
      </c>
      <c r="Y1984" s="39">
        <v>500</v>
      </c>
      <c r="Z1984" s="21">
        <v>1</v>
      </c>
      <c r="AA1984" s="22">
        <v>1</v>
      </c>
      <c r="AB1984" s="20">
        <v>2021</v>
      </c>
      <c r="AC1984" s="20">
        <v>2018</v>
      </c>
      <c r="AD1984" s="23" t="s">
        <v>103</v>
      </c>
      <c r="AE1984" s="23">
        <v>46022</v>
      </c>
      <c r="AF1984" s="2" t="str">
        <f t="shared" si="30"/>
        <v/>
      </c>
    </row>
    <row r="1985" spans="1:32" x14ac:dyDescent="0.35">
      <c r="A1985" s="19" t="s">
        <v>2597</v>
      </c>
      <c r="B1985" s="20" t="s">
        <v>151</v>
      </c>
      <c r="C1985" s="20" t="s">
        <v>2588</v>
      </c>
      <c r="D1985" s="20" t="s">
        <v>2493</v>
      </c>
      <c r="E1985" s="20" t="s">
        <v>26</v>
      </c>
      <c r="F1985" s="20"/>
      <c r="G1985" s="20" t="s">
        <v>112</v>
      </c>
      <c r="H1985" s="20" t="s">
        <v>99</v>
      </c>
      <c r="I1985" s="20" t="s">
        <v>99</v>
      </c>
      <c r="J1985" s="39">
        <v>20</v>
      </c>
      <c r="K1985" s="39">
        <v>0</v>
      </c>
      <c r="L1985" s="39" t="s">
        <v>2589</v>
      </c>
      <c r="M1985" s="39" t="s">
        <v>99</v>
      </c>
      <c r="N1985" s="39" t="s">
        <v>2598</v>
      </c>
      <c r="O1985" s="39" t="s">
        <v>103</v>
      </c>
      <c r="P1985" s="39" t="s">
        <v>103</v>
      </c>
      <c r="Q1985" s="39" t="s">
        <v>103</v>
      </c>
      <c r="R1985" s="39">
        <v>0</v>
      </c>
      <c r="S1985" s="39">
        <v>1171</v>
      </c>
      <c r="T1985" s="39" t="s">
        <v>103</v>
      </c>
      <c r="U1985" s="39" t="s">
        <v>109</v>
      </c>
      <c r="V1985" s="39" t="s">
        <v>171</v>
      </c>
      <c r="W1985" s="39" t="s">
        <v>103</v>
      </c>
      <c r="X1985" s="39" t="s">
        <v>103</v>
      </c>
      <c r="Y1985" s="39" t="s">
        <v>103</v>
      </c>
      <c r="Z1985" s="21" t="s">
        <v>103</v>
      </c>
      <c r="AA1985" s="22" t="s">
        <v>103</v>
      </c>
      <c r="AB1985" s="20">
        <v>2025</v>
      </c>
      <c r="AC1985" s="20">
        <v>2018</v>
      </c>
      <c r="AD1985" s="23" t="s">
        <v>103</v>
      </c>
      <c r="AE1985" s="23">
        <v>46752</v>
      </c>
      <c r="AF1985" s="2" t="str">
        <f t="shared" si="30"/>
        <v/>
      </c>
    </row>
    <row r="1986" spans="1:32" x14ac:dyDescent="0.35">
      <c r="A1986" s="19" t="s">
        <v>2599</v>
      </c>
      <c r="B1986" s="20" t="s">
        <v>151</v>
      </c>
      <c r="C1986" s="20" t="s">
        <v>2588</v>
      </c>
      <c r="D1986" s="20" t="s">
        <v>2493</v>
      </c>
      <c r="E1986" s="20" t="s">
        <v>25</v>
      </c>
      <c r="F1986" s="20"/>
      <c r="G1986" s="20" t="s">
        <v>112</v>
      </c>
      <c r="H1986" s="20" t="s">
        <v>99</v>
      </c>
      <c r="I1986" s="20" t="s">
        <v>99</v>
      </c>
      <c r="J1986" s="39">
        <v>20</v>
      </c>
      <c r="K1986" s="39">
        <v>0</v>
      </c>
      <c r="L1986" s="39" t="s">
        <v>2589</v>
      </c>
      <c r="M1986" s="39" t="s">
        <v>99</v>
      </c>
      <c r="N1986" s="39" t="s">
        <v>2600</v>
      </c>
      <c r="O1986" s="39" t="s">
        <v>103</v>
      </c>
      <c r="P1986" s="39" t="s">
        <v>103</v>
      </c>
      <c r="Q1986" s="39" t="s">
        <v>103</v>
      </c>
      <c r="R1986" s="39">
        <v>500</v>
      </c>
      <c r="S1986" s="39">
        <v>500</v>
      </c>
      <c r="T1986" s="39" t="s">
        <v>103</v>
      </c>
      <c r="U1986" s="39" t="s">
        <v>104</v>
      </c>
      <c r="V1986" s="39" t="s">
        <v>171</v>
      </c>
      <c r="W1986" s="39" t="s">
        <v>103</v>
      </c>
      <c r="X1986" s="39" t="s">
        <v>103</v>
      </c>
      <c r="Y1986" s="39" t="s">
        <v>103</v>
      </c>
      <c r="Z1986" s="21" t="s">
        <v>103</v>
      </c>
      <c r="AA1986" s="22" t="s">
        <v>103</v>
      </c>
      <c r="AB1986" s="20">
        <v>2025</v>
      </c>
      <c r="AC1986" s="20">
        <v>2024</v>
      </c>
      <c r="AD1986" s="23" t="s">
        <v>103</v>
      </c>
      <c r="AE1986" s="23" t="s">
        <v>103</v>
      </c>
      <c r="AF1986" s="2" t="str">
        <f t="shared" si="30"/>
        <v/>
      </c>
    </row>
    <row r="1987" spans="1:32" x14ac:dyDescent="0.35">
      <c r="A1987" s="19" t="s">
        <v>2601</v>
      </c>
      <c r="B1987" s="20" t="s">
        <v>151</v>
      </c>
      <c r="C1987" s="20" t="s">
        <v>2588</v>
      </c>
      <c r="D1987" s="20" t="s">
        <v>2493</v>
      </c>
      <c r="E1987" s="20" t="s">
        <v>25</v>
      </c>
      <c r="F1987" s="20"/>
      <c r="G1987" s="20" t="s">
        <v>112</v>
      </c>
      <c r="H1987" s="20" t="s">
        <v>99</v>
      </c>
      <c r="I1987" s="20" t="s">
        <v>99</v>
      </c>
      <c r="J1987" s="39">
        <v>20</v>
      </c>
      <c r="K1987" s="39">
        <v>0</v>
      </c>
      <c r="L1987" s="39" t="s">
        <v>2589</v>
      </c>
      <c r="M1987" s="39" t="s">
        <v>99</v>
      </c>
      <c r="N1987" s="39" t="s">
        <v>2602</v>
      </c>
      <c r="O1987" s="39" t="s">
        <v>103</v>
      </c>
      <c r="P1987" s="39" t="s">
        <v>103</v>
      </c>
      <c r="Q1987" s="39" t="s">
        <v>103</v>
      </c>
      <c r="R1987" s="39">
        <v>0</v>
      </c>
      <c r="S1987" s="39">
        <v>280</v>
      </c>
      <c r="T1987" s="39" t="s">
        <v>103</v>
      </c>
      <c r="U1987" s="39" t="s">
        <v>104</v>
      </c>
      <c r="V1987" s="39" t="s">
        <v>171</v>
      </c>
      <c r="W1987" s="39" t="s">
        <v>103</v>
      </c>
      <c r="X1987" s="39" t="s">
        <v>103</v>
      </c>
      <c r="Y1987" s="39" t="s">
        <v>103</v>
      </c>
      <c r="Z1987" s="21" t="s">
        <v>103</v>
      </c>
      <c r="AA1987" s="22" t="s">
        <v>103</v>
      </c>
      <c r="AB1987" s="20">
        <v>2025</v>
      </c>
      <c r="AC1987" s="20">
        <v>2024</v>
      </c>
      <c r="AD1987" s="23">
        <v>45629</v>
      </c>
      <c r="AE1987" s="23" t="s">
        <v>103</v>
      </c>
      <c r="AF1987" s="2" t="str">
        <f t="shared" ref="AF1987:AF2050" si="31">IF(ISBLANK(P1987), NA(), P1987)</f>
        <v/>
      </c>
    </row>
    <row r="1988" spans="1:32" x14ac:dyDescent="0.35">
      <c r="A1988" s="19" t="s">
        <v>2603</v>
      </c>
      <c r="B1988" s="20" t="s">
        <v>32</v>
      </c>
      <c r="C1988" s="20" t="s">
        <v>2604</v>
      </c>
      <c r="D1988" s="20" t="s">
        <v>2493</v>
      </c>
      <c r="E1988" s="20" t="s">
        <v>25</v>
      </c>
      <c r="F1988" s="20"/>
      <c r="G1988" s="20" t="s">
        <v>112</v>
      </c>
      <c r="H1988" s="20" t="s">
        <v>99</v>
      </c>
      <c r="I1988" s="20" t="s">
        <v>99</v>
      </c>
      <c r="J1988" s="39">
        <v>25</v>
      </c>
      <c r="K1988" s="39">
        <v>0</v>
      </c>
      <c r="L1988" s="39" t="s">
        <v>2605</v>
      </c>
      <c r="M1988" s="39" t="s">
        <v>101</v>
      </c>
      <c r="N1988" s="39" t="s">
        <v>2606</v>
      </c>
      <c r="O1988" s="39" t="s">
        <v>103</v>
      </c>
      <c r="P1988" s="39" t="s">
        <v>103</v>
      </c>
      <c r="Q1988" s="39" t="s">
        <v>103</v>
      </c>
      <c r="R1988" s="39">
        <v>700</v>
      </c>
      <c r="S1988" s="39">
        <v>800</v>
      </c>
      <c r="T1988" s="39" t="s">
        <v>103</v>
      </c>
      <c r="U1988" s="39" t="s">
        <v>104</v>
      </c>
      <c r="V1988" s="39" t="s">
        <v>171</v>
      </c>
      <c r="W1988" s="39" t="s">
        <v>103</v>
      </c>
      <c r="X1988" s="39">
        <v>800</v>
      </c>
      <c r="Y1988" s="39">
        <v>800</v>
      </c>
      <c r="Z1988" s="21">
        <v>1</v>
      </c>
      <c r="AA1988" s="22">
        <v>1</v>
      </c>
      <c r="AB1988" s="20">
        <v>2020</v>
      </c>
      <c r="AC1988" s="20">
        <v>2018</v>
      </c>
      <c r="AD1988" s="23" t="s">
        <v>103</v>
      </c>
      <c r="AE1988" s="23">
        <v>44926</v>
      </c>
      <c r="AF1988" s="2" t="str">
        <f t="shared" si="31"/>
        <v/>
      </c>
    </row>
    <row r="1989" spans="1:32" x14ac:dyDescent="0.35">
      <c r="A1989" s="19" t="s">
        <v>2607</v>
      </c>
      <c r="B1989" s="20" t="s">
        <v>32</v>
      </c>
      <c r="C1989" s="20" t="s">
        <v>2608</v>
      </c>
      <c r="D1989" s="20" t="s">
        <v>2493</v>
      </c>
      <c r="E1989" s="20" t="s">
        <v>25</v>
      </c>
      <c r="F1989" s="20" t="s">
        <v>2609</v>
      </c>
      <c r="G1989" s="20" t="s">
        <v>112</v>
      </c>
      <c r="H1989" s="20" t="s">
        <v>99</v>
      </c>
      <c r="I1989" s="20" t="s">
        <v>174</v>
      </c>
      <c r="J1989" s="39">
        <v>20</v>
      </c>
      <c r="K1989" s="39">
        <v>0</v>
      </c>
      <c r="L1989" s="39" t="s">
        <v>2610</v>
      </c>
      <c r="M1989" s="39" t="s">
        <v>101</v>
      </c>
      <c r="N1989" s="39" t="s">
        <v>103</v>
      </c>
      <c r="O1989" s="39">
        <v>87.75</v>
      </c>
      <c r="P1989" s="39">
        <v>23.398128149748018</v>
      </c>
      <c r="Q1989" s="39" t="s">
        <v>103</v>
      </c>
      <c r="R1989" s="39">
        <v>0</v>
      </c>
      <c r="S1989" s="39">
        <v>300</v>
      </c>
      <c r="T1989" s="39" t="s">
        <v>103</v>
      </c>
      <c r="U1989" s="39" t="s">
        <v>104</v>
      </c>
      <c r="V1989" s="39" t="s">
        <v>171</v>
      </c>
      <c r="W1989" s="39">
        <v>0</v>
      </c>
      <c r="X1989" s="39">
        <v>400</v>
      </c>
      <c r="Y1989" s="39">
        <v>400</v>
      </c>
      <c r="Z1989" s="21">
        <v>1</v>
      </c>
      <c r="AA1989" s="22">
        <v>1.3333333333333333</v>
      </c>
      <c r="AB1989" s="20">
        <v>2017</v>
      </c>
      <c r="AC1989" s="20" t="s">
        <v>103</v>
      </c>
      <c r="AD1989" s="23" t="s">
        <v>103</v>
      </c>
      <c r="AE1989" s="23">
        <v>44561</v>
      </c>
      <c r="AF1989" s="2">
        <f t="shared" si="31"/>
        <v>23.398128149748018</v>
      </c>
    </row>
    <row r="1990" spans="1:32" x14ac:dyDescent="0.35">
      <c r="A1990" s="19" t="s">
        <v>2611</v>
      </c>
      <c r="B1990" s="20" t="s">
        <v>340</v>
      </c>
      <c r="C1990" s="20" t="s">
        <v>2608</v>
      </c>
      <c r="D1990" s="20" t="s">
        <v>2493</v>
      </c>
      <c r="E1990" s="20" t="s">
        <v>51</v>
      </c>
      <c r="F1990" s="20" t="s">
        <v>96</v>
      </c>
      <c r="G1990" s="20" t="s">
        <v>112</v>
      </c>
      <c r="H1990" s="20" t="s">
        <v>99</v>
      </c>
      <c r="I1990" s="20" t="s">
        <v>174</v>
      </c>
      <c r="J1990" s="39">
        <v>25</v>
      </c>
      <c r="K1990" s="39">
        <v>0</v>
      </c>
      <c r="L1990" s="39" t="s">
        <v>2610</v>
      </c>
      <c r="M1990" s="39" t="s">
        <v>123</v>
      </c>
      <c r="N1990" s="39" t="s">
        <v>103</v>
      </c>
      <c r="O1990" s="39" t="s">
        <v>103</v>
      </c>
      <c r="P1990" s="39" t="s">
        <v>103</v>
      </c>
      <c r="Q1990" s="39" t="s">
        <v>103</v>
      </c>
      <c r="R1990" s="39">
        <v>0</v>
      </c>
      <c r="S1990" s="39">
        <v>400</v>
      </c>
      <c r="T1990" s="39" t="s">
        <v>103</v>
      </c>
      <c r="U1990" s="39" t="s">
        <v>121</v>
      </c>
      <c r="V1990" s="39" t="s">
        <v>99</v>
      </c>
      <c r="W1990" s="39" t="s">
        <v>103</v>
      </c>
      <c r="X1990" s="39">
        <v>400</v>
      </c>
      <c r="Y1990" s="39">
        <v>400</v>
      </c>
      <c r="Z1990" s="21">
        <v>1</v>
      </c>
      <c r="AA1990" s="22">
        <v>1</v>
      </c>
      <c r="AB1990" s="20">
        <v>2017</v>
      </c>
      <c r="AC1990" s="20" t="s">
        <v>103</v>
      </c>
      <c r="AD1990" s="23" t="s">
        <v>103</v>
      </c>
      <c r="AE1990" s="23" t="s">
        <v>103</v>
      </c>
      <c r="AF1990" s="2" t="str">
        <f t="shared" si="31"/>
        <v/>
      </c>
    </row>
    <row r="1991" spans="1:32" x14ac:dyDescent="0.35">
      <c r="A1991" s="19" t="s">
        <v>2612</v>
      </c>
      <c r="B1991" s="20" t="s">
        <v>32</v>
      </c>
      <c r="C1991" s="20" t="s">
        <v>2608</v>
      </c>
      <c r="D1991" s="20" t="s">
        <v>2493</v>
      </c>
      <c r="E1991" s="20" t="s">
        <v>26</v>
      </c>
      <c r="F1991" s="20" t="s">
        <v>96</v>
      </c>
      <c r="G1991" s="20" t="s">
        <v>112</v>
      </c>
      <c r="H1991" s="20" t="s">
        <v>99</v>
      </c>
      <c r="I1991" s="20" t="s">
        <v>174</v>
      </c>
      <c r="J1991" s="39">
        <v>25</v>
      </c>
      <c r="K1991" s="39">
        <v>0</v>
      </c>
      <c r="L1991" s="39" t="s">
        <v>2610</v>
      </c>
      <c r="M1991" s="39" t="s">
        <v>99</v>
      </c>
      <c r="N1991" s="39" t="s">
        <v>103</v>
      </c>
      <c r="O1991" s="39">
        <v>74.63</v>
      </c>
      <c r="P1991" s="39">
        <v>19.898149629392631</v>
      </c>
      <c r="Q1991" s="39" t="s">
        <v>103</v>
      </c>
      <c r="R1991" s="39">
        <v>0</v>
      </c>
      <c r="S1991" s="39">
        <v>400</v>
      </c>
      <c r="T1991" s="39" t="s">
        <v>103</v>
      </c>
      <c r="U1991" s="39" t="s">
        <v>109</v>
      </c>
      <c r="V1991" s="39" t="s">
        <v>171</v>
      </c>
      <c r="W1991" s="39">
        <v>0</v>
      </c>
      <c r="X1991" s="39">
        <v>400</v>
      </c>
      <c r="Y1991" s="39">
        <v>400</v>
      </c>
      <c r="Z1991" s="21">
        <v>1</v>
      </c>
      <c r="AA1991" s="22">
        <v>1</v>
      </c>
      <c r="AB1991" s="20">
        <v>2019</v>
      </c>
      <c r="AC1991" s="20" t="s">
        <v>103</v>
      </c>
      <c r="AD1991" s="23" t="s">
        <v>103</v>
      </c>
      <c r="AE1991" s="23" t="s">
        <v>103</v>
      </c>
      <c r="AF1991" s="2">
        <f t="shared" si="31"/>
        <v>19.898149629392631</v>
      </c>
    </row>
    <row r="1992" spans="1:32" x14ac:dyDescent="0.35">
      <c r="A1992" s="19" t="s">
        <v>2613</v>
      </c>
      <c r="B1992" s="20" t="s">
        <v>32</v>
      </c>
      <c r="C1992" s="20" t="s">
        <v>2608</v>
      </c>
      <c r="D1992" s="20" t="s">
        <v>2493</v>
      </c>
      <c r="E1992" s="20" t="s">
        <v>25</v>
      </c>
      <c r="F1992" s="20" t="s">
        <v>2609</v>
      </c>
      <c r="G1992" s="20" t="s">
        <v>112</v>
      </c>
      <c r="H1992" s="20" t="s">
        <v>99</v>
      </c>
      <c r="I1992" s="20" t="s">
        <v>174</v>
      </c>
      <c r="J1992" s="39">
        <v>25</v>
      </c>
      <c r="K1992" s="39">
        <v>0</v>
      </c>
      <c r="L1992" s="39" t="s">
        <v>2610</v>
      </c>
      <c r="M1992" s="39" t="s">
        <v>123</v>
      </c>
      <c r="N1992" s="39" t="s">
        <v>103</v>
      </c>
      <c r="O1992" s="39">
        <v>126.85</v>
      </c>
      <c r="P1992" s="39">
        <v>33.821255265824135</v>
      </c>
      <c r="Q1992" s="39" t="s">
        <v>103</v>
      </c>
      <c r="R1992" s="39">
        <v>0</v>
      </c>
      <c r="S1992" s="39">
        <v>1470</v>
      </c>
      <c r="T1992" s="39" t="s">
        <v>103</v>
      </c>
      <c r="U1992" s="39" t="s">
        <v>104</v>
      </c>
      <c r="V1992" s="39" t="s">
        <v>99</v>
      </c>
      <c r="W1992" s="39" t="s">
        <v>103</v>
      </c>
      <c r="X1992" s="39">
        <v>70</v>
      </c>
      <c r="Y1992" s="39">
        <v>70</v>
      </c>
      <c r="Z1992" s="21">
        <v>1</v>
      </c>
      <c r="AA1992" s="22">
        <v>4.7619047619047616E-2</v>
      </c>
      <c r="AB1992" s="20">
        <v>2019</v>
      </c>
      <c r="AC1992" s="20" t="s">
        <v>103</v>
      </c>
      <c r="AD1992" s="23" t="s">
        <v>103</v>
      </c>
      <c r="AE1992" s="23" t="s">
        <v>103</v>
      </c>
      <c r="AF1992" s="2">
        <f t="shared" si="31"/>
        <v>33.821255265824135</v>
      </c>
    </row>
    <row r="1993" spans="1:32" x14ac:dyDescent="0.35">
      <c r="A1993" s="19" t="s">
        <v>2614</v>
      </c>
      <c r="B1993" s="20" t="s">
        <v>32</v>
      </c>
      <c r="C1993" s="20" t="s">
        <v>2608</v>
      </c>
      <c r="D1993" s="20" t="s">
        <v>2493</v>
      </c>
      <c r="E1993" s="20" t="s">
        <v>25</v>
      </c>
      <c r="F1993" s="20" t="s">
        <v>2609</v>
      </c>
      <c r="G1993" s="20" t="s">
        <v>112</v>
      </c>
      <c r="H1993" s="20" t="s">
        <v>99</v>
      </c>
      <c r="I1993" s="20" t="s">
        <v>174</v>
      </c>
      <c r="J1993" s="39">
        <v>25</v>
      </c>
      <c r="K1993" s="39">
        <v>0</v>
      </c>
      <c r="L1993" s="39" t="s">
        <v>2610</v>
      </c>
      <c r="M1993" s="39" t="s">
        <v>123</v>
      </c>
      <c r="N1993" s="39" t="s">
        <v>2615</v>
      </c>
      <c r="O1993" s="39">
        <v>61.169024999999991</v>
      </c>
      <c r="P1993" s="39">
        <v>16.298701039168662</v>
      </c>
      <c r="Q1993" s="39" t="s">
        <v>103</v>
      </c>
      <c r="R1993" s="39" t="s">
        <v>103</v>
      </c>
      <c r="S1993" s="39">
        <v>1200</v>
      </c>
      <c r="T1993" s="39" t="s">
        <v>103</v>
      </c>
      <c r="U1993" s="39" t="s">
        <v>104</v>
      </c>
      <c r="V1993" s="39" t="s">
        <v>99</v>
      </c>
      <c r="W1993" s="39" t="s">
        <v>103</v>
      </c>
      <c r="X1993" s="39">
        <v>1000</v>
      </c>
      <c r="Y1993" s="39">
        <v>1000</v>
      </c>
      <c r="Z1993" s="21">
        <v>1</v>
      </c>
      <c r="AA1993" s="22">
        <v>0.83333333333333337</v>
      </c>
      <c r="AB1993" s="20">
        <v>2020</v>
      </c>
      <c r="AC1993" s="20">
        <v>2020</v>
      </c>
      <c r="AD1993" s="23" t="s">
        <v>103</v>
      </c>
      <c r="AE1993" s="23" t="s">
        <v>103</v>
      </c>
      <c r="AF1993" s="2">
        <f t="shared" si="31"/>
        <v>16.298701039168662</v>
      </c>
    </row>
    <row r="1994" spans="1:32" x14ac:dyDescent="0.35">
      <c r="A1994" s="19" t="s">
        <v>2616</v>
      </c>
      <c r="B1994" s="20" t="s">
        <v>32</v>
      </c>
      <c r="C1994" s="20" t="s">
        <v>2608</v>
      </c>
      <c r="D1994" s="20" t="s">
        <v>2493</v>
      </c>
      <c r="E1994" s="20" t="s">
        <v>25</v>
      </c>
      <c r="F1994" s="20" t="s">
        <v>2609</v>
      </c>
      <c r="G1994" s="20" t="s">
        <v>112</v>
      </c>
      <c r="H1994" s="20" t="s">
        <v>99</v>
      </c>
      <c r="I1994" s="20" t="s">
        <v>174</v>
      </c>
      <c r="J1994" s="39">
        <v>25</v>
      </c>
      <c r="K1994" s="39">
        <v>0</v>
      </c>
      <c r="L1994" s="39" t="s">
        <v>2610</v>
      </c>
      <c r="M1994" s="39" t="s">
        <v>123</v>
      </c>
      <c r="N1994" s="39" t="s">
        <v>2617</v>
      </c>
      <c r="O1994" s="39">
        <v>63.380175000000001</v>
      </c>
      <c r="P1994" s="39">
        <v>16.893271229809692</v>
      </c>
      <c r="Q1994" s="39" t="s">
        <v>103</v>
      </c>
      <c r="R1994" s="39" t="s">
        <v>103</v>
      </c>
      <c r="S1994" s="39">
        <v>1500</v>
      </c>
      <c r="T1994" s="39" t="s">
        <v>103</v>
      </c>
      <c r="U1994" s="39" t="s">
        <v>104</v>
      </c>
      <c r="V1994" s="39" t="s">
        <v>171</v>
      </c>
      <c r="W1994" s="39" t="s">
        <v>103</v>
      </c>
      <c r="X1994" s="39">
        <v>1500</v>
      </c>
      <c r="Y1994" s="39">
        <v>3000</v>
      </c>
      <c r="Z1994" s="21">
        <v>2</v>
      </c>
      <c r="AA1994" s="22">
        <v>1</v>
      </c>
      <c r="AB1994" s="20">
        <v>2023</v>
      </c>
      <c r="AC1994" s="20">
        <v>2022</v>
      </c>
      <c r="AD1994" s="23" t="s">
        <v>103</v>
      </c>
      <c r="AE1994" s="23" t="s">
        <v>103</v>
      </c>
      <c r="AF1994" s="2">
        <f t="shared" si="31"/>
        <v>16.893271229809692</v>
      </c>
    </row>
    <row r="1995" spans="1:32" x14ac:dyDescent="0.35">
      <c r="A1995" s="19" t="s">
        <v>2618</v>
      </c>
      <c r="B1995" s="20" t="s">
        <v>32</v>
      </c>
      <c r="C1995" s="20" t="s">
        <v>2608</v>
      </c>
      <c r="D1995" s="20" t="s">
        <v>2493</v>
      </c>
      <c r="E1995" s="20" t="s">
        <v>26</v>
      </c>
      <c r="F1995" s="20" t="s">
        <v>2609</v>
      </c>
      <c r="G1995" s="20" t="s">
        <v>112</v>
      </c>
      <c r="H1995" s="20" t="s">
        <v>99</v>
      </c>
      <c r="I1995" s="20" t="s">
        <v>174</v>
      </c>
      <c r="J1995" s="39">
        <v>25</v>
      </c>
      <c r="K1995" s="39">
        <v>0</v>
      </c>
      <c r="L1995" s="39" t="s">
        <v>2610</v>
      </c>
      <c r="M1995" s="39" t="s">
        <v>123</v>
      </c>
      <c r="N1995" s="39" t="s">
        <v>2619</v>
      </c>
      <c r="O1995" s="39">
        <v>61.012499999999996</v>
      </c>
      <c r="P1995" s="39">
        <v>16.260027183327558</v>
      </c>
      <c r="Q1995" s="39" t="s">
        <v>103</v>
      </c>
      <c r="R1995" s="39" t="s">
        <v>103</v>
      </c>
      <c r="S1995" s="39">
        <v>1800</v>
      </c>
      <c r="T1995" s="39" t="s">
        <v>103</v>
      </c>
      <c r="U1995" s="39" t="s">
        <v>109</v>
      </c>
      <c r="V1995" s="39" t="s">
        <v>171</v>
      </c>
      <c r="W1995" s="39" t="s">
        <v>103</v>
      </c>
      <c r="X1995" s="39">
        <v>1100</v>
      </c>
      <c r="Y1995" s="39" t="s">
        <v>103</v>
      </c>
      <c r="Z1995" s="21" t="s">
        <v>106</v>
      </c>
      <c r="AA1995" s="22">
        <v>0.61111111111111116</v>
      </c>
      <c r="AB1995" s="20">
        <v>2024</v>
      </c>
      <c r="AC1995" s="20">
        <v>2022</v>
      </c>
      <c r="AD1995" s="23" t="s">
        <v>103</v>
      </c>
      <c r="AE1995" s="23" t="s">
        <v>103</v>
      </c>
      <c r="AF1995" s="2">
        <f t="shared" si="31"/>
        <v>16.260027183327558</v>
      </c>
    </row>
    <row r="1996" spans="1:32" x14ac:dyDescent="0.35">
      <c r="A1996" s="19" t="s">
        <v>2620</v>
      </c>
      <c r="B1996" s="20" t="s">
        <v>32</v>
      </c>
      <c r="C1996" s="20" t="s">
        <v>2608</v>
      </c>
      <c r="D1996" s="20" t="s">
        <v>2493</v>
      </c>
      <c r="E1996" s="20" t="s">
        <v>25</v>
      </c>
      <c r="F1996" s="20" t="s">
        <v>2609</v>
      </c>
      <c r="G1996" s="20" t="s">
        <v>112</v>
      </c>
      <c r="H1996" s="20" t="s">
        <v>99</v>
      </c>
      <c r="I1996" s="20" t="s">
        <v>174</v>
      </c>
      <c r="J1996" s="39">
        <v>25</v>
      </c>
      <c r="K1996" s="39">
        <v>0</v>
      </c>
      <c r="L1996" s="39" t="s">
        <v>2610</v>
      </c>
      <c r="M1996" s="39" t="s">
        <v>123</v>
      </c>
      <c r="N1996" s="39" t="s">
        <v>2621</v>
      </c>
      <c r="O1996" s="39">
        <v>55.875</v>
      </c>
      <c r="P1996" s="39">
        <v>14.890866934946565</v>
      </c>
      <c r="Q1996" s="39" t="s">
        <v>103</v>
      </c>
      <c r="R1996" s="39" t="s">
        <v>103</v>
      </c>
      <c r="S1996" s="39">
        <v>3700</v>
      </c>
      <c r="T1996" s="39" t="s">
        <v>103</v>
      </c>
      <c r="U1996" s="39" t="s">
        <v>104</v>
      </c>
      <c r="V1996" s="39" t="s">
        <v>171</v>
      </c>
      <c r="W1996" s="39" t="s">
        <v>103</v>
      </c>
      <c r="X1996" s="39">
        <v>3700</v>
      </c>
      <c r="Y1996" s="39">
        <v>7400</v>
      </c>
      <c r="Z1996" s="21">
        <v>2</v>
      </c>
      <c r="AA1996" s="22">
        <v>1</v>
      </c>
      <c r="AB1996" s="20">
        <v>2024</v>
      </c>
      <c r="AC1996" s="20">
        <v>2023</v>
      </c>
      <c r="AD1996" s="23">
        <v>45242</v>
      </c>
      <c r="AE1996" s="23" t="s">
        <v>103</v>
      </c>
      <c r="AF1996" s="2">
        <f t="shared" si="31"/>
        <v>14.890866934946565</v>
      </c>
    </row>
    <row r="1997" spans="1:32" x14ac:dyDescent="0.35">
      <c r="A1997" s="19" t="s">
        <v>2622</v>
      </c>
      <c r="B1997" s="20" t="s">
        <v>151</v>
      </c>
      <c r="C1997" s="20" t="s">
        <v>2608</v>
      </c>
      <c r="D1997" s="20" t="s">
        <v>2493</v>
      </c>
      <c r="E1997" s="20" t="s">
        <v>49</v>
      </c>
      <c r="F1997" s="20" t="s">
        <v>2609</v>
      </c>
      <c r="G1997" s="20" t="s">
        <v>112</v>
      </c>
      <c r="H1997" s="20" t="s">
        <v>99</v>
      </c>
      <c r="I1997" s="20" t="s">
        <v>99</v>
      </c>
      <c r="J1997" s="39">
        <v>15</v>
      </c>
      <c r="K1997" s="39">
        <v>0</v>
      </c>
      <c r="L1997" s="39" t="s">
        <v>2610</v>
      </c>
      <c r="M1997" s="39" t="s">
        <v>123</v>
      </c>
      <c r="N1997" s="39" t="s">
        <v>2623</v>
      </c>
      <c r="O1997" s="39" t="s">
        <v>103</v>
      </c>
      <c r="P1997" s="39" t="s">
        <v>103</v>
      </c>
      <c r="Q1997" s="39" t="s">
        <v>103</v>
      </c>
      <c r="R1997" s="39">
        <v>0</v>
      </c>
      <c r="S1997" s="39">
        <v>2000</v>
      </c>
      <c r="T1997" s="39">
        <v>8000</v>
      </c>
      <c r="U1997" s="39" t="s">
        <v>113</v>
      </c>
      <c r="V1997" s="39" t="s">
        <v>99</v>
      </c>
      <c r="W1997" s="39" t="s">
        <v>103</v>
      </c>
      <c r="X1997" s="39" t="s">
        <v>103</v>
      </c>
      <c r="Y1997" s="39" t="s">
        <v>103</v>
      </c>
      <c r="Z1997" s="21" t="s">
        <v>103</v>
      </c>
      <c r="AA1997" s="22" t="s">
        <v>103</v>
      </c>
      <c r="AB1997" s="20">
        <v>2025</v>
      </c>
      <c r="AC1997" s="20">
        <v>2024</v>
      </c>
      <c r="AD1997" s="23">
        <v>45601</v>
      </c>
      <c r="AE1997" s="23" t="s">
        <v>103</v>
      </c>
      <c r="AF1997" s="2" t="str">
        <f t="shared" si="31"/>
        <v/>
      </c>
    </row>
    <row r="1998" spans="1:32" x14ac:dyDescent="0.35">
      <c r="A1998" s="19" t="s">
        <v>2624</v>
      </c>
      <c r="B1998" s="20" t="s">
        <v>151</v>
      </c>
      <c r="C1998" s="20" t="s">
        <v>2608</v>
      </c>
      <c r="D1998" s="20" t="s">
        <v>2493</v>
      </c>
      <c r="E1998" s="20" t="s">
        <v>25</v>
      </c>
      <c r="F1998" s="20" t="s">
        <v>2609</v>
      </c>
      <c r="G1998" s="20" t="s">
        <v>112</v>
      </c>
      <c r="H1998" s="20" t="s">
        <v>99</v>
      </c>
      <c r="I1998" s="20" t="s">
        <v>174</v>
      </c>
      <c r="J1998" s="39">
        <v>25</v>
      </c>
      <c r="K1998" s="39">
        <v>0</v>
      </c>
      <c r="L1998" s="39" t="s">
        <v>2610</v>
      </c>
      <c r="M1998" s="39" t="s">
        <v>123</v>
      </c>
      <c r="N1998" s="39" t="s">
        <v>2625</v>
      </c>
      <c r="O1998" s="39" t="s">
        <v>103</v>
      </c>
      <c r="P1998" s="39" t="s">
        <v>103</v>
      </c>
      <c r="Q1998" s="39" t="s">
        <v>103</v>
      </c>
      <c r="R1998" s="39" t="s">
        <v>103</v>
      </c>
      <c r="S1998" s="39">
        <v>3000</v>
      </c>
      <c r="T1998" s="39" t="s">
        <v>103</v>
      </c>
      <c r="U1998" s="39" t="s">
        <v>104</v>
      </c>
      <c r="V1998" s="39" t="s">
        <v>171</v>
      </c>
      <c r="W1998" s="39" t="s">
        <v>103</v>
      </c>
      <c r="X1998" s="39" t="s">
        <v>103</v>
      </c>
      <c r="Y1998" s="39" t="s">
        <v>103</v>
      </c>
      <c r="Z1998" s="21" t="s">
        <v>103</v>
      </c>
      <c r="AA1998" s="22" t="s">
        <v>103</v>
      </c>
      <c r="AB1998" s="20">
        <v>2025</v>
      </c>
      <c r="AC1998" s="20">
        <v>2024</v>
      </c>
      <c r="AD1998" s="23" t="s">
        <v>103</v>
      </c>
      <c r="AE1998" s="23" t="s">
        <v>103</v>
      </c>
      <c r="AF1998" s="2" t="str">
        <f t="shared" si="31"/>
        <v/>
      </c>
    </row>
    <row r="1999" spans="1:32" x14ac:dyDescent="0.35">
      <c r="A1999" s="19" t="s">
        <v>2626</v>
      </c>
      <c r="B1999" s="20" t="s">
        <v>151</v>
      </c>
      <c r="C1999" s="20" t="s">
        <v>2608</v>
      </c>
      <c r="D1999" s="20" t="s">
        <v>2493</v>
      </c>
      <c r="E1999" s="20" t="s">
        <v>26</v>
      </c>
      <c r="F1999" s="20" t="s">
        <v>96</v>
      </c>
      <c r="G1999" s="20" t="s">
        <v>112</v>
      </c>
      <c r="H1999" s="20" t="s">
        <v>99</v>
      </c>
      <c r="I1999" s="20" t="s">
        <v>174</v>
      </c>
      <c r="J1999" s="39">
        <v>25</v>
      </c>
      <c r="K1999" s="39">
        <v>0</v>
      </c>
      <c r="L1999" s="39" t="s">
        <v>2610</v>
      </c>
      <c r="M1999" s="39" t="s">
        <v>123</v>
      </c>
      <c r="N1999" s="39" t="s">
        <v>2627</v>
      </c>
      <c r="O1999" s="39" t="s">
        <v>103</v>
      </c>
      <c r="P1999" s="39" t="s">
        <v>103</v>
      </c>
      <c r="Q1999" s="39" t="s">
        <v>103</v>
      </c>
      <c r="R1999" s="39" t="s">
        <v>103</v>
      </c>
      <c r="S1999" s="39">
        <v>1500</v>
      </c>
      <c r="T1999" s="39" t="s">
        <v>103</v>
      </c>
      <c r="U1999" s="39" t="s">
        <v>109</v>
      </c>
      <c r="V1999" s="39" t="s">
        <v>171</v>
      </c>
      <c r="W1999" s="39" t="s">
        <v>103</v>
      </c>
      <c r="X1999" s="39" t="s">
        <v>103</v>
      </c>
      <c r="Y1999" s="39" t="s">
        <v>103</v>
      </c>
      <c r="Z1999" s="21" t="s">
        <v>103</v>
      </c>
      <c r="AA1999" s="22" t="s">
        <v>103</v>
      </c>
      <c r="AB1999" s="20">
        <v>2025</v>
      </c>
      <c r="AC1999" s="20">
        <v>2024</v>
      </c>
      <c r="AD1999" s="23" t="s">
        <v>103</v>
      </c>
      <c r="AE1999" s="23" t="s">
        <v>103</v>
      </c>
      <c r="AF1999" s="2" t="str">
        <f t="shared" si="31"/>
        <v/>
      </c>
    </row>
    <row r="2000" spans="1:32" x14ac:dyDescent="0.35">
      <c r="A2000" s="19" t="s">
        <v>2628</v>
      </c>
      <c r="B2000" s="20" t="s">
        <v>32</v>
      </c>
      <c r="C2000" s="20" t="s">
        <v>2629</v>
      </c>
      <c r="D2000" s="20" t="s">
        <v>2493</v>
      </c>
      <c r="E2000" s="20" t="s">
        <v>25</v>
      </c>
      <c r="F2000" s="20"/>
      <c r="G2000" s="20" t="s">
        <v>97</v>
      </c>
      <c r="H2000" s="20" t="s">
        <v>99</v>
      </c>
      <c r="I2000" s="20" t="s">
        <v>99</v>
      </c>
      <c r="J2000" s="39">
        <v>0</v>
      </c>
      <c r="K2000" s="39">
        <v>0</v>
      </c>
      <c r="L2000" s="39" t="s">
        <v>2494</v>
      </c>
      <c r="M2000" s="39" t="s">
        <v>99</v>
      </c>
      <c r="N2000" s="39" t="s">
        <v>103</v>
      </c>
      <c r="O2000" s="39">
        <v>3306</v>
      </c>
      <c r="P2000" s="41">
        <v>29.80475451646609</v>
      </c>
      <c r="Q2000" s="39" t="s">
        <v>103</v>
      </c>
      <c r="R2000" s="39" t="s">
        <v>103</v>
      </c>
      <c r="S2000" s="39">
        <v>70</v>
      </c>
      <c r="T2000" s="39" t="s">
        <v>103</v>
      </c>
      <c r="U2000" s="39" t="s">
        <v>104</v>
      </c>
      <c r="V2000" s="39" t="s">
        <v>99</v>
      </c>
      <c r="W2000" s="39" t="s">
        <v>103</v>
      </c>
      <c r="X2000" s="39">
        <v>70</v>
      </c>
      <c r="Y2000" s="39">
        <v>70</v>
      </c>
      <c r="Z2000" s="22">
        <v>1</v>
      </c>
      <c r="AA2000" s="22">
        <v>1</v>
      </c>
      <c r="AB2000" s="20">
        <v>2017</v>
      </c>
      <c r="AC2000" s="20" t="s">
        <v>103</v>
      </c>
      <c r="AD2000" s="23" t="s">
        <v>103</v>
      </c>
      <c r="AE2000" s="23" t="s">
        <v>103</v>
      </c>
      <c r="AF2000" s="2">
        <f t="shared" si="31"/>
        <v>29.80475451646609</v>
      </c>
    </row>
    <row r="2001" spans="1:32" x14ac:dyDescent="0.35">
      <c r="A2001" s="19" t="s">
        <v>2630</v>
      </c>
      <c r="B2001" s="20" t="s">
        <v>32</v>
      </c>
      <c r="C2001" s="20" t="s">
        <v>2629</v>
      </c>
      <c r="D2001" s="20" t="s">
        <v>2493</v>
      </c>
      <c r="E2001" s="20" t="s">
        <v>26</v>
      </c>
      <c r="F2001" s="20"/>
      <c r="G2001" s="20" t="s">
        <v>112</v>
      </c>
      <c r="H2001" s="20" t="s">
        <v>99</v>
      </c>
      <c r="I2001" s="20" t="s">
        <v>99</v>
      </c>
      <c r="J2001" s="39">
        <v>15</v>
      </c>
      <c r="K2001" s="39">
        <v>0</v>
      </c>
      <c r="L2001" s="39" t="s">
        <v>163</v>
      </c>
      <c r="M2001" s="39" t="s">
        <v>99</v>
      </c>
      <c r="N2001" s="39" t="s">
        <v>2631</v>
      </c>
      <c r="O2001" s="39" t="s">
        <v>103</v>
      </c>
      <c r="P2001" s="41" t="s">
        <v>103</v>
      </c>
      <c r="Q2001" s="39" t="s">
        <v>103</v>
      </c>
      <c r="R2001" s="39">
        <v>0</v>
      </c>
      <c r="S2001" s="39">
        <v>130</v>
      </c>
      <c r="T2001" s="39" t="s">
        <v>103</v>
      </c>
      <c r="U2001" s="39" t="s">
        <v>109</v>
      </c>
      <c r="V2001" s="39" t="s">
        <v>99</v>
      </c>
      <c r="W2001" s="39" t="s">
        <v>103</v>
      </c>
      <c r="X2001" s="39">
        <v>120</v>
      </c>
      <c r="Y2001" s="39">
        <v>120</v>
      </c>
      <c r="Z2001" s="22">
        <v>1</v>
      </c>
      <c r="AA2001" s="22">
        <v>0.92307692307692313</v>
      </c>
      <c r="AB2001" s="20">
        <v>2018</v>
      </c>
      <c r="AC2001" s="20" t="s">
        <v>103</v>
      </c>
      <c r="AD2001" s="23" t="s">
        <v>103</v>
      </c>
      <c r="AE2001" s="23" t="s">
        <v>103</v>
      </c>
      <c r="AF2001" s="2" t="str">
        <f t="shared" si="31"/>
        <v/>
      </c>
    </row>
    <row r="2002" spans="1:32" x14ac:dyDescent="0.35">
      <c r="A2002" s="19" t="s">
        <v>2632</v>
      </c>
      <c r="B2002" s="20" t="s">
        <v>340</v>
      </c>
      <c r="C2002" s="20" t="s">
        <v>2629</v>
      </c>
      <c r="D2002" s="20" t="s">
        <v>2493</v>
      </c>
      <c r="E2002" s="20" t="s">
        <v>51</v>
      </c>
      <c r="F2002" s="20"/>
      <c r="G2002" s="20" t="s">
        <v>112</v>
      </c>
      <c r="H2002" s="20" t="s">
        <v>99</v>
      </c>
      <c r="I2002" s="20" t="s">
        <v>99</v>
      </c>
      <c r="J2002" s="39">
        <v>15</v>
      </c>
      <c r="K2002" s="39">
        <v>0</v>
      </c>
      <c r="L2002" s="39" t="s">
        <v>163</v>
      </c>
      <c r="M2002" s="39" t="s">
        <v>101</v>
      </c>
      <c r="N2002" s="39" t="s">
        <v>2633</v>
      </c>
      <c r="O2002" s="39" t="s">
        <v>103</v>
      </c>
      <c r="P2002" s="41" t="s">
        <v>103</v>
      </c>
      <c r="Q2002" s="39" t="s">
        <v>103</v>
      </c>
      <c r="R2002" s="39">
        <v>0</v>
      </c>
      <c r="S2002" s="39">
        <v>1000</v>
      </c>
      <c r="T2002" s="39" t="s">
        <v>103</v>
      </c>
      <c r="U2002" s="39" t="s">
        <v>121</v>
      </c>
      <c r="V2002" s="39" t="s">
        <v>99</v>
      </c>
      <c r="W2002" s="39" t="s">
        <v>103</v>
      </c>
      <c r="X2002" s="39" t="s">
        <v>103</v>
      </c>
      <c r="Y2002" s="39" t="s">
        <v>103</v>
      </c>
      <c r="Z2002" s="22" t="s">
        <v>103</v>
      </c>
      <c r="AA2002" s="22" t="s">
        <v>103</v>
      </c>
      <c r="AB2002" s="20">
        <v>2018</v>
      </c>
      <c r="AC2002" s="20">
        <v>2018</v>
      </c>
      <c r="AD2002" s="23" t="s">
        <v>103</v>
      </c>
      <c r="AE2002" s="23" t="s">
        <v>103</v>
      </c>
      <c r="AF2002" s="2" t="str">
        <f t="shared" si="31"/>
        <v/>
      </c>
    </row>
    <row r="2003" spans="1:32" x14ac:dyDescent="0.35">
      <c r="A2003" s="19" t="s">
        <v>2634</v>
      </c>
      <c r="B2003" s="20" t="s">
        <v>32</v>
      </c>
      <c r="C2003" s="20" t="s">
        <v>2629</v>
      </c>
      <c r="D2003" s="20" t="s">
        <v>2493</v>
      </c>
      <c r="E2003" s="20" t="s">
        <v>25</v>
      </c>
      <c r="F2003" s="20"/>
      <c r="G2003" s="20" t="s">
        <v>97</v>
      </c>
      <c r="H2003" s="20" t="s">
        <v>99</v>
      </c>
      <c r="I2003" s="20" t="s">
        <v>99</v>
      </c>
      <c r="J2003" s="39" t="s">
        <v>103</v>
      </c>
      <c r="K2003" s="39">
        <v>0</v>
      </c>
      <c r="L2003" s="39" t="s">
        <v>2494</v>
      </c>
      <c r="M2003" s="39" t="s">
        <v>99</v>
      </c>
      <c r="N2003" s="39" t="s">
        <v>103</v>
      </c>
      <c r="O2003" s="39">
        <v>2355.5</v>
      </c>
      <c r="P2003" s="41">
        <v>20.195187278103717</v>
      </c>
      <c r="Q2003" s="39" t="s">
        <v>103</v>
      </c>
      <c r="R2003" s="39" t="s">
        <v>103</v>
      </c>
      <c r="S2003" s="39">
        <v>70</v>
      </c>
      <c r="T2003" s="39" t="s">
        <v>103</v>
      </c>
      <c r="U2003" s="39" t="s">
        <v>104</v>
      </c>
      <c r="V2003" s="39" t="s">
        <v>99</v>
      </c>
      <c r="W2003" s="39" t="s">
        <v>103</v>
      </c>
      <c r="X2003" s="39">
        <v>70</v>
      </c>
      <c r="Y2003" s="39">
        <v>70</v>
      </c>
      <c r="Z2003" s="22">
        <v>1</v>
      </c>
      <c r="AA2003" s="22">
        <v>1</v>
      </c>
      <c r="AB2003" s="20">
        <v>2018</v>
      </c>
      <c r="AC2003" s="20" t="s">
        <v>103</v>
      </c>
      <c r="AD2003" s="23" t="s">
        <v>103</v>
      </c>
      <c r="AE2003" s="23" t="s">
        <v>103</v>
      </c>
      <c r="AF2003" s="2">
        <f t="shared" si="31"/>
        <v>20.195187278103717</v>
      </c>
    </row>
    <row r="2004" spans="1:32" x14ac:dyDescent="0.35">
      <c r="A2004" s="19" t="s">
        <v>2634</v>
      </c>
      <c r="B2004" s="20" t="s">
        <v>32</v>
      </c>
      <c r="C2004" s="20" t="s">
        <v>2629</v>
      </c>
      <c r="D2004" s="20" t="s">
        <v>2493</v>
      </c>
      <c r="E2004" s="20" t="s">
        <v>26</v>
      </c>
      <c r="F2004" s="20"/>
      <c r="G2004" s="20" t="s">
        <v>97</v>
      </c>
      <c r="H2004" s="20" t="s">
        <v>99</v>
      </c>
      <c r="I2004" s="20" t="s">
        <v>99</v>
      </c>
      <c r="J2004" s="39" t="s">
        <v>103</v>
      </c>
      <c r="K2004" s="39">
        <v>0</v>
      </c>
      <c r="L2004" s="39" t="s">
        <v>2494</v>
      </c>
      <c r="M2004" s="39" t="s">
        <v>99</v>
      </c>
      <c r="N2004" s="39" t="s">
        <v>103</v>
      </c>
      <c r="O2004" s="39">
        <v>4300</v>
      </c>
      <c r="P2004" s="41">
        <v>36.866612309847582</v>
      </c>
      <c r="Q2004" s="39" t="s">
        <v>103</v>
      </c>
      <c r="R2004" s="39" t="s">
        <v>103</v>
      </c>
      <c r="S2004" s="39">
        <v>130</v>
      </c>
      <c r="T2004" s="39" t="s">
        <v>103</v>
      </c>
      <c r="U2004" s="39" t="s">
        <v>109</v>
      </c>
      <c r="V2004" s="39" t="s">
        <v>99</v>
      </c>
      <c r="W2004" s="39" t="s">
        <v>103</v>
      </c>
      <c r="X2004" s="39">
        <v>120</v>
      </c>
      <c r="Y2004" s="39">
        <v>120</v>
      </c>
      <c r="Z2004" s="22">
        <v>1</v>
      </c>
      <c r="AA2004" s="22">
        <v>0.92307692307692313</v>
      </c>
      <c r="AB2004" s="20">
        <v>2018</v>
      </c>
      <c r="AC2004" s="20" t="s">
        <v>103</v>
      </c>
      <c r="AD2004" s="23" t="s">
        <v>103</v>
      </c>
      <c r="AE2004" s="23" t="s">
        <v>103</v>
      </c>
      <c r="AF2004" s="2">
        <f t="shared" si="31"/>
        <v>36.866612309847582</v>
      </c>
    </row>
    <row r="2005" spans="1:32" x14ac:dyDescent="0.35">
      <c r="A2005" s="19" t="s">
        <v>2635</v>
      </c>
      <c r="B2005" s="20" t="s">
        <v>32</v>
      </c>
      <c r="C2005" s="20" t="s">
        <v>2629</v>
      </c>
      <c r="D2005" s="20" t="s">
        <v>2493</v>
      </c>
      <c r="E2005" s="20" t="s">
        <v>25</v>
      </c>
      <c r="F2005" s="20"/>
      <c r="G2005" s="20" t="s">
        <v>97</v>
      </c>
      <c r="H2005" s="20" t="s">
        <v>99</v>
      </c>
      <c r="I2005" s="20" t="s">
        <v>99</v>
      </c>
      <c r="J2005" s="39" t="s">
        <v>103</v>
      </c>
      <c r="K2005" s="39">
        <v>0</v>
      </c>
      <c r="L2005" s="39" t="s">
        <v>2494</v>
      </c>
      <c r="M2005" s="39" t="s">
        <v>99</v>
      </c>
      <c r="N2005" s="39" t="s">
        <v>103</v>
      </c>
      <c r="O2005" s="39">
        <v>1650</v>
      </c>
      <c r="P2005" s="41">
        <v>13.817463766841604</v>
      </c>
      <c r="Q2005" s="39" t="s">
        <v>103</v>
      </c>
      <c r="R2005" s="39" t="s">
        <v>103</v>
      </c>
      <c r="S2005" s="39">
        <v>70</v>
      </c>
      <c r="T2005" s="39" t="s">
        <v>103</v>
      </c>
      <c r="U2005" s="39" t="s">
        <v>104</v>
      </c>
      <c r="V2005" s="39" t="s">
        <v>99</v>
      </c>
      <c r="W2005" s="39" t="s">
        <v>103</v>
      </c>
      <c r="X2005" s="39">
        <v>70</v>
      </c>
      <c r="Y2005" s="39">
        <v>70</v>
      </c>
      <c r="Z2005" s="22">
        <v>1</v>
      </c>
      <c r="AA2005" s="22">
        <v>1</v>
      </c>
      <c r="AB2005" s="20">
        <v>2019</v>
      </c>
      <c r="AC2005" s="20" t="s">
        <v>103</v>
      </c>
      <c r="AD2005" s="23" t="s">
        <v>103</v>
      </c>
      <c r="AE2005" s="23" t="s">
        <v>103</v>
      </c>
      <c r="AF2005" s="2">
        <f t="shared" si="31"/>
        <v>13.817463766841604</v>
      </c>
    </row>
    <row r="2006" spans="1:32" x14ac:dyDescent="0.35">
      <c r="A2006" s="19" t="s">
        <v>2636</v>
      </c>
      <c r="B2006" s="20" t="s">
        <v>32</v>
      </c>
      <c r="C2006" s="20" t="s">
        <v>2629</v>
      </c>
      <c r="D2006" s="20" t="s">
        <v>2493</v>
      </c>
      <c r="E2006" s="20" t="s">
        <v>25</v>
      </c>
      <c r="F2006" s="20"/>
      <c r="G2006" s="20" t="s">
        <v>112</v>
      </c>
      <c r="H2006" s="20" t="s">
        <v>99</v>
      </c>
      <c r="I2006" s="20" t="s">
        <v>99</v>
      </c>
      <c r="J2006" s="39">
        <v>15</v>
      </c>
      <c r="K2006" s="39">
        <v>0</v>
      </c>
      <c r="L2006" s="39" t="s">
        <v>2637</v>
      </c>
      <c r="M2006" s="39" t="s">
        <v>99</v>
      </c>
      <c r="N2006" s="39" t="s">
        <v>103</v>
      </c>
      <c r="O2006" s="39">
        <v>1276.82</v>
      </c>
      <c r="P2006" s="41">
        <v>435.74500034127357</v>
      </c>
      <c r="Q2006" s="39" t="s">
        <v>103</v>
      </c>
      <c r="R2006" s="39">
        <v>0</v>
      </c>
      <c r="S2006" s="39">
        <v>70</v>
      </c>
      <c r="T2006" s="39" t="s">
        <v>103</v>
      </c>
      <c r="U2006" s="39" t="s">
        <v>104</v>
      </c>
      <c r="V2006" s="39" t="s">
        <v>99</v>
      </c>
      <c r="W2006" s="39">
        <v>0</v>
      </c>
      <c r="X2006" s="39">
        <v>60</v>
      </c>
      <c r="Y2006" s="39">
        <v>60</v>
      </c>
      <c r="Z2006" s="22">
        <v>1</v>
      </c>
      <c r="AA2006" s="22">
        <v>0.8571428571428571</v>
      </c>
      <c r="AB2006" s="20">
        <v>2019</v>
      </c>
      <c r="AC2006" s="20" t="s">
        <v>103</v>
      </c>
      <c r="AD2006" s="23" t="s">
        <v>103</v>
      </c>
      <c r="AE2006" s="23" t="s">
        <v>103</v>
      </c>
      <c r="AF2006" s="2">
        <f t="shared" si="31"/>
        <v>435.74500034127357</v>
      </c>
    </row>
    <row r="2007" spans="1:32" x14ac:dyDescent="0.35">
      <c r="A2007" s="19" t="s">
        <v>2638</v>
      </c>
      <c r="B2007" s="20" t="s">
        <v>32</v>
      </c>
      <c r="C2007" s="20" t="s">
        <v>2629</v>
      </c>
      <c r="D2007" s="20" t="s">
        <v>2493</v>
      </c>
      <c r="E2007" s="20" t="s">
        <v>25</v>
      </c>
      <c r="F2007" s="20"/>
      <c r="G2007" s="20" t="s">
        <v>97</v>
      </c>
      <c r="H2007" s="20" t="s">
        <v>99</v>
      </c>
      <c r="I2007" s="20" t="s">
        <v>99</v>
      </c>
      <c r="J2007" s="39" t="s">
        <v>103</v>
      </c>
      <c r="K2007" s="39">
        <v>0</v>
      </c>
      <c r="L2007" s="39" t="s">
        <v>2494</v>
      </c>
      <c r="M2007" s="39" t="s">
        <v>99</v>
      </c>
      <c r="N2007" s="39" t="s">
        <v>103</v>
      </c>
      <c r="O2007" s="39">
        <v>1490</v>
      </c>
      <c r="P2007" s="41">
        <v>11.752670183002483</v>
      </c>
      <c r="Q2007" s="39" t="s">
        <v>103</v>
      </c>
      <c r="R2007" s="39" t="s">
        <v>103</v>
      </c>
      <c r="S2007" s="39">
        <v>70</v>
      </c>
      <c r="T2007" s="39" t="s">
        <v>103</v>
      </c>
      <c r="U2007" s="39" t="s">
        <v>104</v>
      </c>
      <c r="V2007" s="39" t="s">
        <v>99</v>
      </c>
      <c r="W2007" s="39" t="s">
        <v>103</v>
      </c>
      <c r="X2007" s="39">
        <v>70</v>
      </c>
      <c r="Y2007" s="39">
        <v>70</v>
      </c>
      <c r="Z2007" s="22">
        <v>1</v>
      </c>
      <c r="AA2007" s="22">
        <v>1</v>
      </c>
      <c r="AB2007" s="20">
        <v>2020</v>
      </c>
      <c r="AC2007" s="20" t="s">
        <v>103</v>
      </c>
      <c r="AD2007" s="23" t="s">
        <v>103</v>
      </c>
      <c r="AE2007" s="23" t="s">
        <v>103</v>
      </c>
      <c r="AF2007" s="2">
        <f t="shared" si="31"/>
        <v>11.752670183002483</v>
      </c>
    </row>
    <row r="2008" spans="1:32" x14ac:dyDescent="0.35">
      <c r="A2008" s="19" t="s">
        <v>2639</v>
      </c>
      <c r="B2008" s="20" t="s">
        <v>32</v>
      </c>
      <c r="C2008" s="20" t="s">
        <v>2629</v>
      </c>
      <c r="D2008" s="20" t="s">
        <v>2493</v>
      </c>
      <c r="E2008" s="20" t="s">
        <v>25</v>
      </c>
      <c r="F2008" s="20" t="s">
        <v>42</v>
      </c>
      <c r="G2008" s="20" t="s">
        <v>97</v>
      </c>
      <c r="H2008" s="20" t="s">
        <v>99</v>
      </c>
      <c r="I2008" s="20" t="s">
        <v>99</v>
      </c>
      <c r="J2008" s="39" t="s">
        <v>103</v>
      </c>
      <c r="K2008" s="39">
        <v>0</v>
      </c>
      <c r="L2008" s="39" t="s">
        <v>2637</v>
      </c>
      <c r="M2008" s="39" t="s">
        <v>99</v>
      </c>
      <c r="N2008" s="39" t="s">
        <v>2640</v>
      </c>
      <c r="O2008" s="39">
        <v>988</v>
      </c>
      <c r="P2008" s="41">
        <v>317.4909219447926</v>
      </c>
      <c r="Q2008" s="39" t="s">
        <v>103</v>
      </c>
      <c r="R2008" s="39">
        <v>0</v>
      </c>
      <c r="S2008" s="39">
        <v>800</v>
      </c>
      <c r="T2008" s="39" t="s">
        <v>103</v>
      </c>
      <c r="U2008" s="39" t="s">
        <v>104</v>
      </c>
      <c r="V2008" s="39" t="s">
        <v>171</v>
      </c>
      <c r="W2008" s="39" t="s">
        <v>103</v>
      </c>
      <c r="X2008" s="39">
        <v>500</v>
      </c>
      <c r="Y2008" s="39">
        <v>500</v>
      </c>
      <c r="Z2008" s="22">
        <v>1</v>
      </c>
      <c r="AA2008" s="22">
        <v>0.625</v>
      </c>
      <c r="AB2008" s="20">
        <v>2024</v>
      </c>
      <c r="AC2008" s="20">
        <v>2022</v>
      </c>
      <c r="AD2008" s="23">
        <v>45092</v>
      </c>
      <c r="AE2008" s="23" t="s">
        <v>103</v>
      </c>
      <c r="AF2008" s="2">
        <f t="shared" si="31"/>
        <v>317.4909219447926</v>
      </c>
    </row>
    <row r="2009" spans="1:32" x14ac:dyDescent="0.35">
      <c r="A2009" s="19" t="s">
        <v>2641</v>
      </c>
      <c r="B2009" s="20" t="s">
        <v>151</v>
      </c>
      <c r="C2009" s="20" t="s">
        <v>2629</v>
      </c>
      <c r="D2009" s="20" t="s">
        <v>2493</v>
      </c>
      <c r="E2009" s="20" t="s">
        <v>25</v>
      </c>
      <c r="F2009" s="20" t="s">
        <v>42</v>
      </c>
      <c r="G2009" s="20" t="s">
        <v>97</v>
      </c>
      <c r="H2009" s="20" t="s">
        <v>99</v>
      </c>
      <c r="I2009" s="20" t="s">
        <v>99</v>
      </c>
      <c r="J2009" s="39" t="s">
        <v>103</v>
      </c>
      <c r="K2009" s="39">
        <v>0</v>
      </c>
      <c r="L2009" s="39" t="s">
        <v>2637</v>
      </c>
      <c r="M2009" s="39" t="s">
        <v>99</v>
      </c>
      <c r="N2009" s="39" t="s">
        <v>2642</v>
      </c>
      <c r="O2009" s="39" t="s">
        <v>103</v>
      </c>
      <c r="P2009" s="41" t="s">
        <v>103</v>
      </c>
      <c r="Q2009" s="39" t="s">
        <v>103</v>
      </c>
      <c r="R2009" s="39" t="s">
        <v>103</v>
      </c>
      <c r="S2009" s="39">
        <v>200</v>
      </c>
      <c r="T2009" s="39" t="s">
        <v>103</v>
      </c>
      <c r="U2009" s="39" t="s">
        <v>104</v>
      </c>
      <c r="V2009" s="39" t="s">
        <v>171</v>
      </c>
      <c r="W2009" s="39" t="s">
        <v>103</v>
      </c>
      <c r="X2009" s="39" t="s">
        <v>103</v>
      </c>
      <c r="Y2009" s="39" t="s">
        <v>103</v>
      </c>
      <c r="Z2009" s="22" t="s">
        <v>103</v>
      </c>
      <c r="AA2009" s="22" t="s">
        <v>103</v>
      </c>
      <c r="AB2009" s="20">
        <v>2025</v>
      </c>
      <c r="AC2009" s="20">
        <v>2024</v>
      </c>
      <c r="AD2009" s="23">
        <v>45674</v>
      </c>
      <c r="AE2009" s="23" t="s">
        <v>103</v>
      </c>
      <c r="AF2009" s="2" t="str">
        <f t="shared" si="31"/>
        <v/>
      </c>
    </row>
    <row r="2010" spans="1:32" x14ac:dyDescent="0.35">
      <c r="A2010" s="19" t="s">
        <v>2643</v>
      </c>
      <c r="B2010" s="20" t="s">
        <v>151</v>
      </c>
      <c r="C2010" s="20" t="s">
        <v>2629</v>
      </c>
      <c r="D2010" s="20" t="s">
        <v>2493</v>
      </c>
      <c r="E2010" s="20" t="s">
        <v>26</v>
      </c>
      <c r="F2010" s="20" t="s">
        <v>42</v>
      </c>
      <c r="G2010" s="20" t="s">
        <v>112</v>
      </c>
      <c r="H2010" s="20" t="s">
        <v>99</v>
      </c>
      <c r="I2010" s="20" t="s">
        <v>99</v>
      </c>
      <c r="J2010" s="39" t="s">
        <v>103</v>
      </c>
      <c r="K2010" s="39">
        <v>0</v>
      </c>
      <c r="L2010" s="39" t="s">
        <v>2494</v>
      </c>
      <c r="M2010" s="39" t="s">
        <v>99</v>
      </c>
      <c r="N2010" s="39" t="s">
        <v>2644</v>
      </c>
      <c r="O2010" s="39" t="s">
        <v>103</v>
      </c>
      <c r="P2010" s="41" t="s">
        <v>103</v>
      </c>
      <c r="Q2010" s="39" t="s">
        <v>103</v>
      </c>
      <c r="R2010" s="39" t="s">
        <v>103</v>
      </c>
      <c r="S2010" s="39">
        <v>600</v>
      </c>
      <c r="T2010" s="39" t="s">
        <v>103</v>
      </c>
      <c r="U2010" s="39" t="s">
        <v>109</v>
      </c>
      <c r="V2010" s="39" t="s">
        <v>171</v>
      </c>
      <c r="W2010" s="39" t="s">
        <v>103</v>
      </c>
      <c r="X2010" s="39" t="s">
        <v>103</v>
      </c>
      <c r="Y2010" s="39" t="s">
        <v>103</v>
      </c>
      <c r="Z2010" s="22" t="s">
        <v>103</v>
      </c>
      <c r="AA2010" s="22" t="s">
        <v>103</v>
      </c>
      <c r="AB2010" s="20">
        <v>2025</v>
      </c>
      <c r="AC2010" s="20">
        <v>2022</v>
      </c>
      <c r="AD2010" s="23" t="s">
        <v>103</v>
      </c>
      <c r="AE2010" s="23" t="s">
        <v>103</v>
      </c>
      <c r="AF2010" s="2" t="str">
        <f t="shared" si="31"/>
        <v/>
      </c>
    </row>
    <row r="2011" spans="1:32" x14ac:dyDescent="0.35">
      <c r="A2011" s="19" t="s">
        <v>2645</v>
      </c>
      <c r="B2011" s="20" t="s">
        <v>32</v>
      </c>
      <c r="C2011" s="20" t="s">
        <v>2646</v>
      </c>
      <c r="D2011" s="20" t="s">
        <v>2493</v>
      </c>
      <c r="E2011" s="20" t="s">
        <v>26</v>
      </c>
      <c r="F2011" s="20" t="s">
        <v>2609</v>
      </c>
      <c r="G2011" s="20" t="s">
        <v>97</v>
      </c>
      <c r="H2011" s="20" t="s">
        <v>98</v>
      </c>
      <c r="I2011" s="20" t="s">
        <v>99</v>
      </c>
      <c r="J2011" s="39">
        <v>15</v>
      </c>
      <c r="K2011" s="39">
        <v>0</v>
      </c>
      <c r="L2011" s="39" t="s">
        <v>163</v>
      </c>
      <c r="M2011" s="39" t="s">
        <v>101</v>
      </c>
      <c r="N2011" s="39" t="s">
        <v>103</v>
      </c>
      <c r="O2011" s="39">
        <v>34.799999999999997</v>
      </c>
      <c r="P2011" s="41">
        <v>34.799999999999997</v>
      </c>
      <c r="Q2011" s="39" t="s">
        <v>103</v>
      </c>
      <c r="R2011" s="39">
        <v>0</v>
      </c>
      <c r="S2011" s="39">
        <v>1000</v>
      </c>
      <c r="T2011" s="39" t="s">
        <v>103</v>
      </c>
      <c r="U2011" s="39" t="s">
        <v>109</v>
      </c>
      <c r="V2011" s="39" t="s">
        <v>99</v>
      </c>
      <c r="W2011" s="39">
        <v>0</v>
      </c>
      <c r="X2011" s="39">
        <v>1000</v>
      </c>
      <c r="Y2011" s="39">
        <v>1000</v>
      </c>
      <c r="Z2011" s="22">
        <v>1</v>
      </c>
      <c r="AA2011" s="22">
        <v>1</v>
      </c>
      <c r="AB2011" s="20">
        <v>2017</v>
      </c>
      <c r="AC2011" s="20" t="s">
        <v>103</v>
      </c>
      <c r="AD2011" s="23" t="s">
        <v>103</v>
      </c>
      <c r="AE2011" s="23" t="s">
        <v>103</v>
      </c>
      <c r="AF2011" s="2">
        <f t="shared" si="31"/>
        <v>34.799999999999997</v>
      </c>
    </row>
    <row r="2012" spans="1:32" x14ac:dyDescent="0.35">
      <c r="A2012" s="19" t="s">
        <v>2647</v>
      </c>
      <c r="B2012" s="20" t="s">
        <v>32</v>
      </c>
      <c r="C2012" s="20" t="s">
        <v>2646</v>
      </c>
      <c r="D2012" s="20" t="s">
        <v>2493</v>
      </c>
      <c r="E2012" s="20" t="s">
        <v>25</v>
      </c>
      <c r="F2012" s="20" t="s">
        <v>2609</v>
      </c>
      <c r="G2012" s="20" t="s">
        <v>97</v>
      </c>
      <c r="H2012" s="20" t="s">
        <v>98</v>
      </c>
      <c r="I2012" s="20" t="s">
        <v>99</v>
      </c>
      <c r="J2012" s="39">
        <v>15</v>
      </c>
      <c r="K2012" s="39">
        <v>0</v>
      </c>
      <c r="L2012" s="39" t="s">
        <v>2648</v>
      </c>
      <c r="M2012" s="39" t="s">
        <v>101</v>
      </c>
      <c r="N2012" s="39" t="s">
        <v>103</v>
      </c>
      <c r="O2012" s="39">
        <v>215</v>
      </c>
      <c r="P2012" s="41">
        <v>58.957413551978497</v>
      </c>
      <c r="Q2012" s="39" t="s">
        <v>103</v>
      </c>
      <c r="R2012" s="39">
        <v>0</v>
      </c>
      <c r="S2012" s="39">
        <v>1000</v>
      </c>
      <c r="T2012" s="39" t="s">
        <v>103</v>
      </c>
      <c r="U2012" s="39" t="s">
        <v>104</v>
      </c>
      <c r="V2012" s="39" t="s">
        <v>99</v>
      </c>
      <c r="W2012" s="39">
        <v>1700000</v>
      </c>
      <c r="X2012" s="39">
        <v>1000</v>
      </c>
      <c r="Y2012" s="39">
        <v>9440</v>
      </c>
      <c r="Z2012" s="22">
        <v>9.44</v>
      </c>
      <c r="AA2012" s="22">
        <v>1</v>
      </c>
      <c r="AB2012" s="20">
        <v>2017</v>
      </c>
      <c r="AC2012" s="20" t="s">
        <v>103</v>
      </c>
      <c r="AD2012" s="23" t="s">
        <v>103</v>
      </c>
      <c r="AE2012" s="23" t="s">
        <v>103</v>
      </c>
      <c r="AF2012" s="2">
        <f t="shared" si="31"/>
        <v>58.957413551978497</v>
      </c>
    </row>
    <row r="2013" spans="1:32" x14ac:dyDescent="0.35">
      <c r="A2013" s="19" t="s">
        <v>2649</v>
      </c>
      <c r="B2013" s="20" t="s">
        <v>32</v>
      </c>
      <c r="C2013" s="20" t="s">
        <v>2646</v>
      </c>
      <c r="D2013" s="20" t="s">
        <v>2493</v>
      </c>
      <c r="E2013" s="20" t="s">
        <v>26</v>
      </c>
      <c r="F2013" s="20" t="s">
        <v>2609</v>
      </c>
      <c r="G2013" s="20" t="s">
        <v>97</v>
      </c>
      <c r="H2013" s="20" t="s">
        <v>98</v>
      </c>
      <c r="I2013" s="20" t="s">
        <v>99</v>
      </c>
      <c r="J2013" s="39">
        <v>15</v>
      </c>
      <c r="K2013" s="39">
        <v>0</v>
      </c>
      <c r="L2013" s="39" t="s">
        <v>163</v>
      </c>
      <c r="M2013" s="39" t="s">
        <v>101</v>
      </c>
      <c r="N2013" s="39" t="s">
        <v>103</v>
      </c>
      <c r="O2013" s="39">
        <v>39.4</v>
      </c>
      <c r="P2013" s="41">
        <v>39.4</v>
      </c>
      <c r="Q2013" s="39" t="s">
        <v>103</v>
      </c>
      <c r="R2013" s="39">
        <v>0</v>
      </c>
      <c r="S2013" s="39">
        <v>1000</v>
      </c>
      <c r="T2013" s="39" t="s">
        <v>103</v>
      </c>
      <c r="U2013" s="39" t="s">
        <v>109</v>
      </c>
      <c r="V2013" s="39" t="s">
        <v>99</v>
      </c>
      <c r="W2013" s="39">
        <v>0</v>
      </c>
      <c r="X2013" s="39">
        <v>1000</v>
      </c>
      <c r="Y2013" s="39">
        <v>1000</v>
      </c>
      <c r="Z2013" s="22">
        <v>1</v>
      </c>
      <c r="AA2013" s="22">
        <v>1</v>
      </c>
      <c r="AB2013" s="20">
        <v>2017</v>
      </c>
      <c r="AC2013" s="20" t="s">
        <v>103</v>
      </c>
      <c r="AD2013" s="23" t="s">
        <v>103</v>
      </c>
      <c r="AE2013" s="23" t="s">
        <v>103</v>
      </c>
      <c r="AF2013" s="2">
        <f t="shared" si="31"/>
        <v>39.4</v>
      </c>
    </row>
    <row r="2014" spans="1:32" x14ac:dyDescent="0.35">
      <c r="A2014" s="19" t="s">
        <v>2650</v>
      </c>
      <c r="B2014" s="20" t="s">
        <v>32</v>
      </c>
      <c r="C2014" s="20" t="s">
        <v>2646</v>
      </c>
      <c r="D2014" s="20" t="s">
        <v>2493</v>
      </c>
      <c r="E2014" s="20" t="s">
        <v>25</v>
      </c>
      <c r="F2014" s="20" t="s">
        <v>2609</v>
      </c>
      <c r="G2014" s="20" t="s">
        <v>97</v>
      </c>
      <c r="H2014" s="20" t="s">
        <v>98</v>
      </c>
      <c r="I2014" s="20" t="s">
        <v>99</v>
      </c>
      <c r="J2014" s="39">
        <v>15</v>
      </c>
      <c r="K2014" s="39">
        <v>0</v>
      </c>
      <c r="L2014" s="39" t="s">
        <v>163</v>
      </c>
      <c r="M2014" s="39" t="s">
        <v>101</v>
      </c>
      <c r="N2014" s="39" t="s">
        <v>103</v>
      </c>
      <c r="O2014" s="39">
        <v>69.900000000000006</v>
      </c>
      <c r="P2014" s="41">
        <v>69.900000000000006</v>
      </c>
      <c r="Q2014" s="39" t="s">
        <v>103</v>
      </c>
      <c r="R2014" s="39">
        <v>0</v>
      </c>
      <c r="S2014" s="39">
        <v>1000</v>
      </c>
      <c r="T2014" s="39" t="s">
        <v>103</v>
      </c>
      <c r="U2014" s="39" t="s">
        <v>104</v>
      </c>
      <c r="V2014" s="39" t="s">
        <v>99</v>
      </c>
      <c r="W2014" s="39">
        <v>0</v>
      </c>
      <c r="X2014" s="39">
        <v>1000</v>
      </c>
      <c r="Y2014" s="39">
        <v>1000</v>
      </c>
      <c r="Z2014" s="22">
        <v>1</v>
      </c>
      <c r="AA2014" s="22">
        <v>1</v>
      </c>
      <c r="AB2014" s="20">
        <v>2017</v>
      </c>
      <c r="AC2014" s="20">
        <v>2016</v>
      </c>
      <c r="AD2014" s="23" t="s">
        <v>103</v>
      </c>
      <c r="AE2014" s="23">
        <v>43465</v>
      </c>
      <c r="AF2014" s="2">
        <f t="shared" si="31"/>
        <v>69.900000000000006</v>
      </c>
    </row>
    <row r="2015" spans="1:32" x14ac:dyDescent="0.35">
      <c r="A2015" s="19" t="s">
        <v>2651</v>
      </c>
      <c r="B2015" s="20" t="s">
        <v>32</v>
      </c>
      <c r="C2015" s="20" t="s">
        <v>2646</v>
      </c>
      <c r="D2015" s="20" t="s">
        <v>2493</v>
      </c>
      <c r="E2015" s="20" t="s">
        <v>26</v>
      </c>
      <c r="F2015" s="20" t="s">
        <v>2609</v>
      </c>
      <c r="G2015" s="20" t="s">
        <v>97</v>
      </c>
      <c r="H2015" s="20" t="s">
        <v>98</v>
      </c>
      <c r="I2015" s="20" t="s">
        <v>99</v>
      </c>
      <c r="J2015" s="39">
        <v>15</v>
      </c>
      <c r="K2015" s="39">
        <v>0</v>
      </c>
      <c r="L2015" s="39" t="s">
        <v>163</v>
      </c>
      <c r="M2015" s="39" t="s">
        <v>99</v>
      </c>
      <c r="N2015" s="39" t="s">
        <v>103</v>
      </c>
      <c r="O2015" s="39">
        <v>11.5</v>
      </c>
      <c r="P2015" s="41">
        <v>11.5</v>
      </c>
      <c r="Q2015" s="39" t="s">
        <v>103</v>
      </c>
      <c r="R2015" s="39">
        <v>0</v>
      </c>
      <c r="S2015" s="39">
        <v>710</v>
      </c>
      <c r="T2015" s="39" t="s">
        <v>103</v>
      </c>
      <c r="U2015" s="39" t="s">
        <v>109</v>
      </c>
      <c r="V2015" s="39" t="s">
        <v>99</v>
      </c>
      <c r="W2015" s="39">
        <v>0</v>
      </c>
      <c r="X2015" s="39">
        <v>710</v>
      </c>
      <c r="Y2015" s="39">
        <v>710</v>
      </c>
      <c r="Z2015" s="22">
        <v>1</v>
      </c>
      <c r="AA2015" s="22">
        <v>1</v>
      </c>
      <c r="AB2015" s="20">
        <v>2017</v>
      </c>
      <c r="AC2015" s="20" t="s">
        <v>103</v>
      </c>
      <c r="AD2015" s="23" t="s">
        <v>103</v>
      </c>
      <c r="AE2015" s="23" t="s">
        <v>103</v>
      </c>
      <c r="AF2015" s="2">
        <f t="shared" si="31"/>
        <v>11.5</v>
      </c>
    </row>
    <row r="2016" spans="1:32" x14ac:dyDescent="0.35">
      <c r="A2016" s="19" t="s">
        <v>2652</v>
      </c>
      <c r="B2016" s="20" t="s">
        <v>340</v>
      </c>
      <c r="C2016" s="20" t="s">
        <v>2646</v>
      </c>
      <c r="D2016" s="20" t="s">
        <v>2493</v>
      </c>
      <c r="E2016" s="20" t="s">
        <v>25</v>
      </c>
      <c r="F2016" s="20" t="s">
        <v>2609</v>
      </c>
      <c r="G2016" s="20" t="s">
        <v>112</v>
      </c>
      <c r="H2016" s="20" t="s">
        <v>99</v>
      </c>
      <c r="I2016" s="20" t="s">
        <v>99</v>
      </c>
      <c r="J2016" s="39">
        <v>15</v>
      </c>
      <c r="K2016" s="39">
        <v>0</v>
      </c>
      <c r="L2016" s="39" t="s">
        <v>163</v>
      </c>
      <c r="M2016" s="39" t="s">
        <v>99</v>
      </c>
      <c r="N2016" s="39" t="s">
        <v>2653</v>
      </c>
      <c r="O2016" s="39" t="s">
        <v>103</v>
      </c>
      <c r="P2016" s="41" t="s">
        <v>103</v>
      </c>
      <c r="Q2016" s="39" t="s">
        <v>103</v>
      </c>
      <c r="R2016" s="39" t="s">
        <v>103</v>
      </c>
      <c r="S2016" s="39">
        <v>1000</v>
      </c>
      <c r="T2016" s="39" t="s">
        <v>103</v>
      </c>
      <c r="U2016" s="39" t="s">
        <v>104</v>
      </c>
      <c r="V2016" s="39" t="s">
        <v>99</v>
      </c>
      <c r="W2016" s="39" t="s">
        <v>103</v>
      </c>
      <c r="X2016" s="39" t="s">
        <v>103</v>
      </c>
      <c r="Y2016" s="39" t="s">
        <v>103</v>
      </c>
      <c r="Z2016" s="22" t="s">
        <v>103</v>
      </c>
      <c r="AA2016" s="22" t="s">
        <v>103</v>
      </c>
      <c r="AB2016" s="20">
        <v>2018</v>
      </c>
      <c r="AC2016" s="20">
        <v>2018</v>
      </c>
      <c r="AD2016" s="23" t="s">
        <v>103</v>
      </c>
      <c r="AE2016" s="23" t="s">
        <v>103</v>
      </c>
      <c r="AF2016" s="2" t="str">
        <f t="shared" si="31"/>
        <v/>
      </c>
    </row>
    <row r="2017" spans="1:32" x14ac:dyDescent="0.35">
      <c r="A2017" s="19" t="s">
        <v>2654</v>
      </c>
      <c r="B2017" s="20" t="s">
        <v>32</v>
      </c>
      <c r="C2017" s="20" t="s">
        <v>2646</v>
      </c>
      <c r="D2017" s="20" t="s">
        <v>2493</v>
      </c>
      <c r="E2017" s="20" t="s">
        <v>26</v>
      </c>
      <c r="F2017" s="20" t="s">
        <v>2609</v>
      </c>
      <c r="G2017" s="20" t="s">
        <v>97</v>
      </c>
      <c r="H2017" s="20" t="s">
        <v>98</v>
      </c>
      <c r="I2017" s="20" t="s">
        <v>99</v>
      </c>
      <c r="J2017" s="39">
        <v>15</v>
      </c>
      <c r="K2017" s="39">
        <v>0</v>
      </c>
      <c r="L2017" s="39" t="s">
        <v>163</v>
      </c>
      <c r="M2017" s="39" t="s">
        <v>99</v>
      </c>
      <c r="N2017" s="39" t="s">
        <v>103</v>
      </c>
      <c r="O2017" s="39">
        <v>50.8</v>
      </c>
      <c r="P2017" s="41">
        <v>50.8</v>
      </c>
      <c r="Q2017" s="39" t="s">
        <v>103</v>
      </c>
      <c r="R2017" s="39">
        <v>0</v>
      </c>
      <c r="S2017" s="39">
        <v>2100</v>
      </c>
      <c r="T2017" s="39" t="s">
        <v>103</v>
      </c>
      <c r="U2017" s="39" t="s">
        <v>109</v>
      </c>
      <c r="V2017" s="39" t="s">
        <v>99</v>
      </c>
      <c r="W2017" s="39">
        <v>0</v>
      </c>
      <c r="X2017" s="39">
        <v>2110</v>
      </c>
      <c r="Y2017" s="39">
        <v>2110</v>
      </c>
      <c r="Z2017" s="22">
        <v>1</v>
      </c>
      <c r="AA2017" s="22">
        <v>1.0047619047619047</v>
      </c>
      <c r="AB2017" s="20">
        <v>2019</v>
      </c>
      <c r="AC2017" s="20" t="s">
        <v>103</v>
      </c>
      <c r="AD2017" s="23" t="s">
        <v>103</v>
      </c>
      <c r="AE2017" s="23" t="s">
        <v>103</v>
      </c>
      <c r="AF2017" s="2">
        <f t="shared" si="31"/>
        <v>50.8</v>
      </c>
    </row>
    <row r="2018" spans="1:32" x14ac:dyDescent="0.35">
      <c r="A2018" s="19" t="s">
        <v>2655</v>
      </c>
      <c r="B2018" s="20" t="s">
        <v>32</v>
      </c>
      <c r="C2018" s="20" t="s">
        <v>2646</v>
      </c>
      <c r="D2018" s="20" t="s">
        <v>2493</v>
      </c>
      <c r="E2018" s="20" t="s">
        <v>26</v>
      </c>
      <c r="F2018" s="20" t="s">
        <v>2609</v>
      </c>
      <c r="G2018" s="20" t="s">
        <v>112</v>
      </c>
      <c r="H2018" s="20" t="s">
        <v>99</v>
      </c>
      <c r="I2018" s="20" t="s">
        <v>99</v>
      </c>
      <c r="J2018" s="39">
        <v>15</v>
      </c>
      <c r="K2018" s="39">
        <v>0</v>
      </c>
      <c r="L2018" s="39" t="s">
        <v>2648</v>
      </c>
      <c r="M2018" s="39" t="s">
        <v>123</v>
      </c>
      <c r="N2018" s="39" t="s">
        <v>2656</v>
      </c>
      <c r="O2018" s="39">
        <v>597</v>
      </c>
      <c r="P2018" s="41">
        <v>35.996382273138373</v>
      </c>
      <c r="Q2018" s="39" t="s">
        <v>103</v>
      </c>
      <c r="R2018" s="39">
        <v>0</v>
      </c>
      <c r="S2018" s="39">
        <v>850</v>
      </c>
      <c r="T2018" s="39" t="s">
        <v>103</v>
      </c>
      <c r="U2018" s="39" t="s">
        <v>109</v>
      </c>
      <c r="V2018" s="39" t="s">
        <v>99</v>
      </c>
      <c r="W2018" s="39" t="s">
        <v>103</v>
      </c>
      <c r="X2018" s="39">
        <v>850</v>
      </c>
      <c r="Y2018" s="39">
        <v>850</v>
      </c>
      <c r="Z2018" s="22">
        <v>1</v>
      </c>
      <c r="AA2018" s="22">
        <v>1</v>
      </c>
      <c r="AB2018" s="20">
        <v>2022</v>
      </c>
      <c r="AC2018" s="20">
        <v>2021</v>
      </c>
      <c r="AD2018" s="23">
        <v>44678</v>
      </c>
      <c r="AE2018" s="23" t="s">
        <v>103</v>
      </c>
      <c r="AF2018" s="2">
        <f t="shared" si="31"/>
        <v>35.996382273138373</v>
      </c>
    </row>
    <row r="2019" spans="1:32" x14ac:dyDescent="0.35">
      <c r="A2019" s="19" t="s">
        <v>2657</v>
      </c>
      <c r="B2019" s="20" t="s">
        <v>32</v>
      </c>
      <c r="C2019" s="20" t="s">
        <v>2646</v>
      </c>
      <c r="D2019" s="20" t="s">
        <v>2493</v>
      </c>
      <c r="E2019" s="20" t="s">
        <v>25</v>
      </c>
      <c r="F2019" s="20" t="s">
        <v>2609</v>
      </c>
      <c r="G2019" s="20" t="s">
        <v>97</v>
      </c>
      <c r="H2019" s="20" t="s">
        <v>99</v>
      </c>
      <c r="I2019" s="20" t="s">
        <v>174</v>
      </c>
      <c r="J2019" s="39">
        <v>15</v>
      </c>
      <c r="K2019" s="39">
        <v>0</v>
      </c>
      <c r="L2019" s="39" t="s">
        <v>2648</v>
      </c>
      <c r="M2019" s="39" t="s">
        <v>103</v>
      </c>
      <c r="N2019" s="39" t="s">
        <v>2658</v>
      </c>
      <c r="O2019" s="39">
        <v>397</v>
      </c>
      <c r="P2019" s="41">
        <v>23.93729273439855</v>
      </c>
      <c r="Q2019" s="39" t="s">
        <v>103</v>
      </c>
      <c r="R2019" s="39">
        <v>0</v>
      </c>
      <c r="S2019" s="39">
        <v>300</v>
      </c>
      <c r="T2019" s="39" t="s">
        <v>103</v>
      </c>
      <c r="U2019" s="39" t="s">
        <v>104</v>
      </c>
      <c r="V2019" s="39" t="s">
        <v>171</v>
      </c>
      <c r="W2019" s="39" t="s">
        <v>103</v>
      </c>
      <c r="X2019" s="39">
        <v>300</v>
      </c>
      <c r="Y2019" s="39">
        <v>300</v>
      </c>
      <c r="Z2019" s="22">
        <v>1</v>
      </c>
      <c r="AA2019" s="22">
        <v>1</v>
      </c>
      <c r="AB2019" s="20">
        <v>2022</v>
      </c>
      <c r="AC2019" s="20">
        <v>2021</v>
      </c>
      <c r="AD2019" s="23" t="s">
        <v>103</v>
      </c>
      <c r="AE2019" s="23" t="s">
        <v>103</v>
      </c>
      <c r="AF2019" s="2">
        <f t="shared" si="31"/>
        <v>23.93729273439855</v>
      </c>
    </row>
    <row r="2020" spans="1:32" x14ac:dyDescent="0.35">
      <c r="A2020" s="19" t="s">
        <v>2657</v>
      </c>
      <c r="B2020" s="20" t="s">
        <v>32</v>
      </c>
      <c r="C2020" s="20" t="s">
        <v>2646</v>
      </c>
      <c r="D2020" s="20" t="s">
        <v>2493</v>
      </c>
      <c r="E2020" s="20" t="s">
        <v>25</v>
      </c>
      <c r="F2020" s="20" t="s">
        <v>2609</v>
      </c>
      <c r="G2020" s="20" t="s">
        <v>97</v>
      </c>
      <c r="H2020" s="20" t="s">
        <v>99</v>
      </c>
      <c r="I2020" s="20" t="s">
        <v>174</v>
      </c>
      <c r="J2020" s="39">
        <v>15</v>
      </c>
      <c r="K2020" s="39">
        <v>0</v>
      </c>
      <c r="L2020" s="39" t="s">
        <v>2648</v>
      </c>
      <c r="M2020" s="39" t="s">
        <v>103</v>
      </c>
      <c r="N2020" s="39" t="s">
        <v>2659</v>
      </c>
      <c r="O2020" s="39">
        <v>520</v>
      </c>
      <c r="P2020" s="41">
        <v>31.353632800723545</v>
      </c>
      <c r="Q2020" s="39" t="s">
        <v>103</v>
      </c>
      <c r="R2020" s="39">
        <v>0</v>
      </c>
      <c r="S2020" s="39">
        <v>700</v>
      </c>
      <c r="T2020" s="39" t="s">
        <v>103</v>
      </c>
      <c r="U2020" s="39" t="s">
        <v>104</v>
      </c>
      <c r="V2020" s="39" t="s">
        <v>171</v>
      </c>
      <c r="W2020" s="39" t="s">
        <v>103</v>
      </c>
      <c r="X2020" s="39">
        <v>700</v>
      </c>
      <c r="Y2020" s="39">
        <v>700</v>
      </c>
      <c r="Z2020" s="22">
        <v>1</v>
      </c>
      <c r="AA2020" s="22">
        <v>1</v>
      </c>
      <c r="AB2020" s="20">
        <v>2022</v>
      </c>
      <c r="AC2020" s="20">
        <v>2021</v>
      </c>
      <c r="AD2020" s="23" t="s">
        <v>103</v>
      </c>
      <c r="AE2020" s="23" t="s">
        <v>103</v>
      </c>
      <c r="AF2020" s="2">
        <f t="shared" si="31"/>
        <v>31.353632800723545</v>
      </c>
    </row>
    <row r="2021" spans="1:32" x14ac:dyDescent="0.35">
      <c r="A2021" s="19" t="s">
        <v>2660</v>
      </c>
      <c r="B2021" s="20" t="s">
        <v>32</v>
      </c>
      <c r="C2021" s="20" t="s">
        <v>2646</v>
      </c>
      <c r="D2021" s="20" t="s">
        <v>2493</v>
      </c>
      <c r="E2021" s="20" t="s">
        <v>25</v>
      </c>
      <c r="F2021" s="20" t="s">
        <v>2609</v>
      </c>
      <c r="G2021" s="20" t="s">
        <v>97</v>
      </c>
      <c r="H2021" s="20" t="s">
        <v>99</v>
      </c>
      <c r="I2021" s="20" t="s">
        <v>174</v>
      </c>
      <c r="J2021" s="39">
        <v>20</v>
      </c>
      <c r="K2021" s="39">
        <v>0</v>
      </c>
      <c r="L2021" s="39" t="s">
        <v>163</v>
      </c>
      <c r="M2021" s="39" t="s">
        <v>101</v>
      </c>
      <c r="N2021" s="39" t="s">
        <v>2661</v>
      </c>
      <c r="O2021" s="39">
        <v>32.5</v>
      </c>
      <c r="P2021" s="41">
        <v>32.5</v>
      </c>
      <c r="Q2021" s="39" t="s">
        <v>103</v>
      </c>
      <c r="R2021" s="39">
        <v>0</v>
      </c>
      <c r="S2021" s="39">
        <v>800</v>
      </c>
      <c r="T2021" s="39" t="s">
        <v>103</v>
      </c>
      <c r="U2021" s="39" t="s">
        <v>104</v>
      </c>
      <c r="V2021" s="39" t="s">
        <v>171</v>
      </c>
      <c r="W2021" s="39" t="s">
        <v>103</v>
      </c>
      <c r="X2021" s="39">
        <v>800</v>
      </c>
      <c r="Y2021" s="39">
        <v>19200</v>
      </c>
      <c r="Z2021" s="22">
        <v>24</v>
      </c>
      <c r="AA2021" s="22">
        <v>1</v>
      </c>
      <c r="AB2021" s="20">
        <v>2025</v>
      </c>
      <c r="AC2021" s="20">
        <v>2024</v>
      </c>
      <c r="AD2021" s="23">
        <v>45600</v>
      </c>
      <c r="AE2021" s="23" t="s">
        <v>103</v>
      </c>
      <c r="AF2021" s="2">
        <f t="shared" si="31"/>
        <v>32.5</v>
      </c>
    </row>
    <row r="2022" spans="1:32" x14ac:dyDescent="0.35">
      <c r="A2022" s="19" t="s">
        <v>2662</v>
      </c>
      <c r="B2022" s="20" t="s">
        <v>32</v>
      </c>
      <c r="C2022" s="20" t="s">
        <v>2646</v>
      </c>
      <c r="D2022" s="20" t="s">
        <v>2493</v>
      </c>
      <c r="E2022" s="20" t="s">
        <v>26</v>
      </c>
      <c r="F2022" s="20" t="s">
        <v>2609</v>
      </c>
      <c r="G2022" s="20" t="s">
        <v>97</v>
      </c>
      <c r="H2022" s="20" t="s">
        <v>99</v>
      </c>
      <c r="I2022" s="20" t="s">
        <v>174</v>
      </c>
      <c r="J2022" s="39">
        <v>20</v>
      </c>
      <c r="K2022" s="39">
        <v>0</v>
      </c>
      <c r="L2022" s="39" t="s">
        <v>163</v>
      </c>
      <c r="M2022" s="39" t="s">
        <v>101</v>
      </c>
      <c r="N2022" s="39" t="s">
        <v>2663</v>
      </c>
      <c r="O2022" s="39">
        <v>35</v>
      </c>
      <c r="P2022" s="41">
        <v>35</v>
      </c>
      <c r="Q2022" s="39" t="s">
        <v>103</v>
      </c>
      <c r="R2022" s="39">
        <v>0</v>
      </c>
      <c r="S2022" s="39">
        <v>1200</v>
      </c>
      <c r="T2022" s="39" t="s">
        <v>103</v>
      </c>
      <c r="U2022" s="39" t="s">
        <v>109</v>
      </c>
      <c r="V2022" s="39" t="s">
        <v>171</v>
      </c>
      <c r="W2022" s="39" t="s">
        <v>103</v>
      </c>
      <c r="X2022" s="39">
        <v>1200</v>
      </c>
      <c r="Y2022" s="39">
        <v>21700</v>
      </c>
      <c r="Z2022" s="22">
        <v>18.083333333333332</v>
      </c>
      <c r="AA2022" s="22">
        <v>1</v>
      </c>
      <c r="AB2022" s="20">
        <v>2025</v>
      </c>
      <c r="AC2022" s="20">
        <v>2024</v>
      </c>
      <c r="AD2022" s="23">
        <v>45600</v>
      </c>
      <c r="AE2022" s="23" t="s">
        <v>103</v>
      </c>
      <c r="AF2022" s="2">
        <f t="shared" si="31"/>
        <v>35</v>
      </c>
    </row>
    <row r="2023" spans="1:32" x14ac:dyDescent="0.35">
      <c r="A2023" s="19" t="s">
        <v>2664</v>
      </c>
      <c r="B2023" s="20" t="s">
        <v>32</v>
      </c>
      <c r="C2023" s="20" t="s">
        <v>2665</v>
      </c>
      <c r="D2023" s="20" t="s">
        <v>2493</v>
      </c>
      <c r="E2023" s="20" t="s">
        <v>25</v>
      </c>
      <c r="F2023" s="20" t="s">
        <v>96</v>
      </c>
      <c r="G2023" s="20" t="s">
        <v>112</v>
      </c>
      <c r="H2023" s="20" t="s">
        <v>99</v>
      </c>
      <c r="I2023" s="20" t="s">
        <v>99</v>
      </c>
      <c r="J2023" s="39">
        <v>15</v>
      </c>
      <c r="K2023" s="39">
        <v>0</v>
      </c>
      <c r="L2023" s="39" t="s">
        <v>1185</v>
      </c>
      <c r="M2023" s="39" t="s">
        <v>99</v>
      </c>
      <c r="N2023" s="39" t="s">
        <v>103</v>
      </c>
      <c r="O2023" s="39">
        <v>16.899999999999999</v>
      </c>
      <c r="P2023" s="41">
        <v>0.77077793841985964</v>
      </c>
      <c r="Q2023" s="39" t="s">
        <v>103</v>
      </c>
      <c r="R2023" s="39">
        <v>0</v>
      </c>
      <c r="S2023" s="39">
        <v>900</v>
      </c>
      <c r="T2023" s="39" t="s">
        <v>103</v>
      </c>
      <c r="U2023" s="39" t="s">
        <v>104</v>
      </c>
      <c r="V2023" s="39" t="s">
        <v>99</v>
      </c>
      <c r="W2023" s="39">
        <v>0</v>
      </c>
      <c r="X2023" s="39">
        <v>900</v>
      </c>
      <c r="Y2023" s="39">
        <v>900</v>
      </c>
      <c r="Z2023" s="22">
        <v>1</v>
      </c>
      <c r="AA2023" s="22">
        <v>1</v>
      </c>
      <c r="AB2023" s="20">
        <v>2015</v>
      </c>
      <c r="AC2023" s="20" t="s">
        <v>103</v>
      </c>
      <c r="AD2023" s="23" t="s">
        <v>103</v>
      </c>
      <c r="AE2023" s="23" t="s">
        <v>103</v>
      </c>
      <c r="AF2023" s="2">
        <f t="shared" si="31"/>
        <v>0.77077793841985964</v>
      </c>
    </row>
    <row r="2024" spans="1:32" x14ac:dyDescent="0.35">
      <c r="A2024" s="19" t="s">
        <v>2666</v>
      </c>
      <c r="B2024" s="20" t="s">
        <v>32</v>
      </c>
      <c r="C2024" s="20" t="s">
        <v>2665</v>
      </c>
      <c r="D2024" s="20" t="s">
        <v>2493</v>
      </c>
      <c r="E2024" s="20" t="s">
        <v>25</v>
      </c>
      <c r="F2024" s="20" t="s">
        <v>96</v>
      </c>
      <c r="G2024" s="20" t="s">
        <v>112</v>
      </c>
      <c r="H2024" s="20" t="s">
        <v>99</v>
      </c>
      <c r="I2024" s="20" t="s">
        <v>99</v>
      </c>
      <c r="J2024" s="39">
        <v>15</v>
      </c>
      <c r="K2024" s="39">
        <v>0</v>
      </c>
      <c r="L2024" s="39" t="s">
        <v>163</v>
      </c>
      <c r="M2024" s="39" t="s">
        <v>99</v>
      </c>
      <c r="N2024" s="39" t="s">
        <v>103</v>
      </c>
      <c r="O2024" s="39">
        <v>58.5</v>
      </c>
      <c r="P2024" s="41">
        <v>58.5</v>
      </c>
      <c r="Q2024" s="39" t="s">
        <v>103</v>
      </c>
      <c r="R2024" s="39" t="s">
        <v>103</v>
      </c>
      <c r="S2024" s="39" t="s">
        <v>103</v>
      </c>
      <c r="T2024" s="39" t="s">
        <v>103</v>
      </c>
      <c r="U2024" s="39" t="s">
        <v>104</v>
      </c>
      <c r="V2024" s="39" t="s">
        <v>99</v>
      </c>
      <c r="W2024" s="39">
        <v>0</v>
      </c>
      <c r="X2024" s="39">
        <v>200</v>
      </c>
      <c r="Y2024" s="39">
        <v>200</v>
      </c>
      <c r="Z2024" s="22">
        <v>1</v>
      </c>
      <c r="AA2024" s="22" t="s">
        <v>106</v>
      </c>
      <c r="AB2024" s="20">
        <v>2016</v>
      </c>
      <c r="AC2024" s="20" t="s">
        <v>103</v>
      </c>
      <c r="AD2024" s="23" t="s">
        <v>103</v>
      </c>
      <c r="AE2024" s="23" t="s">
        <v>103</v>
      </c>
      <c r="AF2024" s="2">
        <f t="shared" si="31"/>
        <v>58.5</v>
      </c>
    </row>
    <row r="2025" spans="1:32" x14ac:dyDescent="0.35">
      <c r="A2025" s="19" t="s">
        <v>2667</v>
      </c>
      <c r="B2025" s="20" t="s">
        <v>32</v>
      </c>
      <c r="C2025" s="20" t="s">
        <v>2665</v>
      </c>
      <c r="D2025" s="20" t="s">
        <v>2493</v>
      </c>
      <c r="E2025" s="20" t="s">
        <v>25</v>
      </c>
      <c r="F2025" s="20" t="s">
        <v>96</v>
      </c>
      <c r="G2025" s="20" t="s">
        <v>112</v>
      </c>
      <c r="H2025" s="20" t="s">
        <v>99</v>
      </c>
      <c r="I2025" s="20" t="s">
        <v>99</v>
      </c>
      <c r="J2025" s="39">
        <v>15</v>
      </c>
      <c r="K2025" s="39">
        <v>0</v>
      </c>
      <c r="L2025" s="39" t="s">
        <v>163</v>
      </c>
      <c r="M2025" s="39" t="s">
        <v>99</v>
      </c>
      <c r="N2025" s="39" t="s">
        <v>103</v>
      </c>
      <c r="O2025" s="39">
        <v>29.9</v>
      </c>
      <c r="P2025" s="41">
        <v>29.9</v>
      </c>
      <c r="Q2025" s="39" t="s">
        <v>103</v>
      </c>
      <c r="R2025" s="39">
        <v>0</v>
      </c>
      <c r="S2025" s="39">
        <v>800</v>
      </c>
      <c r="T2025" s="39" t="s">
        <v>103</v>
      </c>
      <c r="U2025" s="39" t="s">
        <v>104</v>
      </c>
      <c r="V2025" s="39" t="s">
        <v>99</v>
      </c>
      <c r="W2025" s="39">
        <v>0</v>
      </c>
      <c r="X2025" s="39">
        <v>800</v>
      </c>
      <c r="Y2025" s="39">
        <v>800</v>
      </c>
      <c r="Z2025" s="22">
        <v>1</v>
      </c>
      <c r="AA2025" s="22">
        <v>1</v>
      </c>
      <c r="AB2025" s="20">
        <v>2016</v>
      </c>
      <c r="AC2025" s="20" t="s">
        <v>103</v>
      </c>
      <c r="AD2025" s="23" t="s">
        <v>103</v>
      </c>
      <c r="AE2025" s="23">
        <v>44196</v>
      </c>
      <c r="AF2025" s="2">
        <f t="shared" si="31"/>
        <v>29.9</v>
      </c>
    </row>
    <row r="2026" spans="1:32" x14ac:dyDescent="0.35">
      <c r="A2026" s="19" t="s">
        <v>2668</v>
      </c>
      <c r="B2026" s="20" t="s">
        <v>32</v>
      </c>
      <c r="C2026" s="20" t="s">
        <v>2665</v>
      </c>
      <c r="D2026" s="20" t="s">
        <v>2493</v>
      </c>
      <c r="E2026" s="20" t="s">
        <v>25</v>
      </c>
      <c r="F2026" s="20" t="s">
        <v>96</v>
      </c>
      <c r="G2026" s="20" t="s">
        <v>112</v>
      </c>
      <c r="H2026" s="20" t="s">
        <v>99</v>
      </c>
      <c r="I2026" s="20" t="s">
        <v>99</v>
      </c>
      <c r="J2026" s="39">
        <v>15</v>
      </c>
      <c r="K2026" s="39">
        <v>0</v>
      </c>
      <c r="L2026" s="39" t="s">
        <v>163</v>
      </c>
      <c r="M2026" s="39" t="s">
        <v>99</v>
      </c>
      <c r="N2026" s="39" t="s">
        <v>103</v>
      </c>
      <c r="O2026" s="39">
        <v>29.4</v>
      </c>
      <c r="P2026" s="41">
        <v>29.4</v>
      </c>
      <c r="Q2026" s="39" t="s">
        <v>103</v>
      </c>
      <c r="R2026" s="39">
        <v>0</v>
      </c>
      <c r="S2026" s="39">
        <v>1200</v>
      </c>
      <c r="T2026" s="39" t="s">
        <v>103</v>
      </c>
      <c r="U2026" s="39" t="s">
        <v>104</v>
      </c>
      <c r="V2026" s="39" t="s">
        <v>99</v>
      </c>
      <c r="W2026" s="39">
        <v>0</v>
      </c>
      <c r="X2026" s="39">
        <v>1200</v>
      </c>
      <c r="Y2026" s="39">
        <v>1200</v>
      </c>
      <c r="Z2026" s="22">
        <v>1</v>
      </c>
      <c r="AA2026" s="22">
        <v>1</v>
      </c>
      <c r="AB2026" s="20">
        <v>2017</v>
      </c>
      <c r="AC2026" s="20" t="s">
        <v>103</v>
      </c>
      <c r="AD2026" s="23" t="s">
        <v>103</v>
      </c>
      <c r="AE2026" s="23" t="s">
        <v>103</v>
      </c>
      <c r="AF2026" s="2">
        <f t="shared" si="31"/>
        <v>29.4</v>
      </c>
    </row>
    <row r="2027" spans="1:32" x14ac:dyDescent="0.35">
      <c r="A2027" s="19" t="s">
        <v>2669</v>
      </c>
      <c r="B2027" s="20" t="s">
        <v>32</v>
      </c>
      <c r="C2027" s="20" t="s">
        <v>2665</v>
      </c>
      <c r="D2027" s="20" t="s">
        <v>2493</v>
      </c>
      <c r="E2027" s="20" t="s">
        <v>25</v>
      </c>
      <c r="F2027" s="20" t="s">
        <v>96</v>
      </c>
      <c r="G2027" s="20" t="s">
        <v>112</v>
      </c>
      <c r="H2027" s="20" t="s">
        <v>99</v>
      </c>
      <c r="I2027" s="20" t="s">
        <v>99</v>
      </c>
      <c r="J2027" s="39">
        <v>15</v>
      </c>
      <c r="K2027" s="39">
        <v>0</v>
      </c>
      <c r="L2027" s="39" t="s">
        <v>163</v>
      </c>
      <c r="M2027" s="39" t="s">
        <v>99</v>
      </c>
      <c r="N2027" s="39" t="s">
        <v>103</v>
      </c>
      <c r="O2027" s="39">
        <v>73</v>
      </c>
      <c r="P2027" s="41">
        <v>73</v>
      </c>
      <c r="Q2027" s="39" t="s">
        <v>103</v>
      </c>
      <c r="R2027" s="39">
        <v>0</v>
      </c>
      <c r="S2027" s="39">
        <v>200</v>
      </c>
      <c r="T2027" s="39" t="s">
        <v>103</v>
      </c>
      <c r="U2027" s="39" t="s">
        <v>117</v>
      </c>
      <c r="V2027" s="39" t="s">
        <v>99</v>
      </c>
      <c r="W2027" s="39">
        <v>0</v>
      </c>
      <c r="X2027" s="39">
        <v>700</v>
      </c>
      <c r="Y2027" s="39">
        <v>700</v>
      </c>
      <c r="Z2027" s="22">
        <v>1</v>
      </c>
      <c r="AA2027" s="22">
        <v>3.5</v>
      </c>
      <c r="AB2027" s="20">
        <v>2017</v>
      </c>
      <c r="AC2027" s="20" t="s">
        <v>103</v>
      </c>
      <c r="AD2027" s="23" t="s">
        <v>103</v>
      </c>
      <c r="AE2027" s="23">
        <v>43582</v>
      </c>
      <c r="AF2027" s="2">
        <f t="shared" si="31"/>
        <v>73</v>
      </c>
    </row>
    <row r="2028" spans="1:32" x14ac:dyDescent="0.35">
      <c r="A2028" s="19" t="s">
        <v>2670</v>
      </c>
      <c r="B2028" s="20" t="s">
        <v>32</v>
      </c>
      <c r="C2028" s="20" t="s">
        <v>2665</v>
      </c>
      <c r="D2028" s="20" t="s">
        <v>2493</v>
      </c>
      <c r="E2028" s="20" t="s">
        <v>25</v>
      </c>
      <c r="F2028" s="20" t="s">
        <v>96</v>
      </c>
      <c r="G2028" s="20" t="s">
        <v>112</v>
      </c>
      <c r="H2028" s="20" t="s">
        <v>99</v>
      </c>
      <c r="I2028" s="20" t="s">
        <v>99</v>
      </c>
      <c r="J2028" s="39" t="s">
        <v>103</v>
      </c>
      <c r="K2028" s="39">
        <v>0</v>
      </c>
      <c r="L2028" s="39" t="s">
        <v>2671</v>
      </c>
      <c r="M2028" s="39" t="s">
        <v>99</v>
      </c>
      <c r="N2028" s="39" t="s">
        <v>2672</v>
      </c>
      <c r="O2028" s="39">
        <v>88.8</v>
      </c>
      <c r="P2028" s="41">
        <v>24.176422542880477</v>
      </c>
      <c r="Q2028" s="39" t="s">
        <v>103</v>
      </c>
      <c r="R2028" s="39">
        <v>0</v>
      </c>
      <c r="S2028" s="39">
        <v>2000</v>
      </c>
      <c r="T2028" s="39" t="s">
        <v>103</v>
      </c>
      <c r="U2028" s="39" t="s">
        <v>104</v>
      </c>
      <c r="V2028" s="39" t="s">
        <v>99</v>
      </c>
      <c r="W2028" s="39" t="s">
        <v>103</v>
      </c>
      <c r="X2028" s="39">
        <v>2000</v>
      </c>
      <c r="Y2028" s="39">
        <v>2000</v>
      </c>
      <c r="Z2028" s="22">
        <v>1</v>
      </c>
      <c r="AA2028" s="22">
        <v>1</v>
      </c>
      <c r="AB2028" s="20">
        <v>2020</v>
      </c>
      <c r="AC2028" s="20" t="s">
        <v>103</v>
      </c>
      <c r="AD2028" s="23" t="s">
        <v>103</v>
      </c>
      <c r="AE2028" s="23" t="s">
        <v>103</v>
      </c>
      <c r="AF2028" s="2">
        <f t="shared" si="31"/>
        <v>24.176422542880477</v>
      </c>
    </row>
    <row r="2029" spans="1:32" x14ac:dyDescent="0.35">
      <c r="A2029" s="19" t="s">
        <v>2673</v>
      </c>
      <c r="B2029" s="20" t="s">
        <v>32</v>
      </c>
      <c r="C2029" s="20" t="s">
        <v>2665</v>
      </c>
      <c r="D2029" s="20" t="s">
        <v>2493</v>
      </c>
      <c r="E2029" s="20" t="s">
        <v>37</v>
      </c>
      <c r="F2029" s="20" t="s">
        <v>96</v>
      </c>
      <c r="G2029" s="20" t="s">
        <v>112</v>
      </c>
      <c r="H2029" s="20" t="s">
        <v>99</v>
      </c>
      <c r="I2029" s="20" t="s">
        <v>174</v>
      </c>
      <c r="J2029" s="39" t="s">
        <v>103</v>
      </c>
      <c r="K2029" s="39">
        <v>0</v>
      </c>
      <c r="L2029" s="39" t="s">
        <v>2671</v>
      </c>
      <c r="M2029" s="39" t="s">
        <v>99</v>
      </c>
      <c r="N2029" s="39" t="s">
        <v>103</v>
      </c>
      <c r="O2029" s="39" t="s">
        <v>103</v>
      </c>
      <c r="P2029" s="41" t="s">
        <v>103</v>
      </c>
      <c r="Q2029" s="39" t="s">
        <v>103</v>
      </c>
      <c r="R2029" s="39" t="s">
        <v>103</v>
      </c>
      <c r="S2029" s="39" t="s">
        <v>103</v>
      </c>
      <c r="T2029" s="39" t="s">
        <v>103</v>
      </c>
      <c r="U2029" s="39" t="s">
        <v>809</v>
      </c>
      <c r="V2029" s="39" t="s">
        <v>171</v>
      </c>
      <c r="W2029" s="39" t="s">
        <v>103</v>
      </c>
      <c r="X2029" s="39">
        <v>80</v>
      </c>
      <c r="Y2029" s="39" t="s">
        <v>103</v>
      </c>
      <c r="Z2029" s="22" t="s">
        <v>106</v>
      </c>
      <c r="AA2029" s="22" t="s">
        <v>106</v>
      </c>
      <c r="AB2029" s="20">
        <v>2021</v>
      </c>
      <c r="AC2029" s="20">
        <v>2020</v>
      </c>
      <c r="AD2029" s="23">
        <v>44200</v>
      </c>
      <c r="AE2029" s="23" t="s">
        <v>103</v>
      </c>
      <c r="AF2029" s="2" t="str">
        <f t="shared" si="31"/>
        <v/>
      </c>
    </row>
    <row r="2030" spans="1:32" x14ac:dyDescent="0.35">
      <c r="A2030" s="19" t="s">
        <v>2674</v>
      </c>
      <c r="B2030" s="20" t="s">
        <v>32</v>
      </c>
      <c r="C2030" s="20" t="s">
        <v>2665</v>
      </c>
      <c r="D2030" s="20" t="s">
        <v>2493</v>
      </c>
      <c r="E2030" s="20" t="s">
        <v>25</v>
      </c>
      <c r="F2030" s="20" t="s">
        <v>96</v>
      </c>
      <c r="G2030" s="20" t="s">
        <v>112</v>
      </c>
      <c r="H2030" s="20" t="s">
        <v>99</v>
      </c>
      <c r="I2030" s="20" t="s">
        <v>99</v>
      </c>
      <c r="J2030" s="39">
        <v>15</v>
      </c>
      <c r="K2030" s="39">
        <v>0</v>
      </c>
      <c r="L2030" s="39" t="s">
        <v>163</v>
      </c>
      <c r="M2030" s="39" t="s">
        <v>99</v>
      </c>
      <c r="N2030" s="39" t="s">
        <v>2675</v>
      </c>
      <c r="O2030" s="39" t="s">
        <v>103</v>
      </c>
      <c r="P2030" s="41" t="s">
        <v>103</v>
      </c>
      <c r="Q2030" s="39" t="s">
        <v>103</v>
      </c>
      <c r="R2030" s="39">
        <v>0</v>
      </c>
      <c r="S2030" s="39">
        <v>300</v>
      </c>
      <c r="T2030" s="39" t="s">
        <v>103</v>
      </c>
      <c r="U2030" s="39" t="s">
        <v>117</v>
      </c>
      <c r="V2030" s="39" t="s">
        <v>99</v>
      </c>
      <c r="W2030" s="39" t="s">
        <v>103</v>
      </c>
      <c r="X2030" s="39">
        <v>300</v>
      </c>
      <c r="Y2030" s="39">
        <v>300</v>
      </c>
      <c r="Z2030" s="22">
        <v>1</v>
      </c>
      <c r="AA2030" s="22">
        <v>1</v>
      </c>
      <c r="AB2030" s="20">
        <v>2021</v>
      </c>
      <c r="AC2030" s="20" t="s">
        <v>103</v>
      </c>
      <c r="AD2030" s="23" t="s">
        <v>103</v>
      </c>
      <c r="AE2030" s="23" t="s">
        <v>103</v>
      </c>
      <c r="AF2030" s="2" t="str">
        <f t="shared" si="31"/>
        <v/>
      </c>
    </row>
    <row r="2031" spans="1:32" x14ac:dyDescent="0.35">
      <c r="A2031" s="19" t="s">
        <v>2676</v>
      </c>
      <c r="B2031" s="20" t="s">
        <v>32</v>
      </c>
      <c r="C2031" s="20" t="s">
        <v>2665</v>
      </c>
      <c r="D2031" s="20" t="s">
        <v>2493</v>
      </c>
      <c r="E2031" s="20" t="s">
        <v>25</v>
      </c>
      <c r="F2031" s="20" t="s">
        <v>96</v>
      </c>
      <c r="G2031" s="20" t="s">
        <v>112</v>
      </c>
      <c r="H2031" s="20" t="s">
        <v>99</v>
      </c>
      <c r="I2031" s="20" t="s">
        <v>99</v>
      </c>
      <c r="J2031" s="39" t="s">
        <v>103</v>
      </c>
      <c r="K2031" s="39">
        <v>0</v>
      </c>
      <c r="L2031" s="39" t="s">
        <v>2671</v>
      </c>
      <c r="M2031" s="39" t="s">
        <v>99</v>
      </c>
      <c r="N2031" s="39" t="s">
        <v>2677</v>
      </c>
      <c r="O2031" s="39">
        <v>59.56</v>
      </c>
      <c r="P2031" s="41">
        <v>16.216069046257726</v>
      </c>
      <c r="Q2031" s="39" t="s">
        <v>103</v>
      </c>
      <c r="R2031" s="39" t="s">
        <v>103</v>
      </c>
      <c r="S2031" s="39">
        <v>1800</v>
      </c>
      <c r="T2031" s="39" t="s">
        <v>103</v>
      </c>
      <c r="U2031" s="39" t="s">
        <v>104</v>
      </c>
      <c r="V2031" s="39" t="s">
        <v>99</v>
      </c>
      <c r="W2031" s="39" t="s">
        <v>103</v>
      </c>
      <c r="X2031" s="39">
        <v>1800</v>
      </c>
      <c r="Y2031" s="39">
        <v>1800</v>
      </c>
      <c r="Z2031" s="22">
        <v>1</v>
      </c>
      <c r="AA2031" s="22">
        <v>1</v>
      </c>
      <c r="AB2031" s="20">
        <v>2022</v>
      </c>
      <c r="AC2031" s="20" t="s">
        <v>103</v>
      </c>
      <c r="AD2031" s="23" t="s">
        <v>103</v>
      </c>
      <c r="AE2031" s="23" t="s">
        <v>103</v>
      </c>
      <c r="AF2031" s="2">
        <f t="shared" si="31"/>
        <v>16.216069046257726</v>
      </c>
    </row>
    <row r="2032" spans="1:32" x14ac:dyDescent="0.35">
      <c r="A2032" s="19" t="s">
        <v>2678</v>
      </c>
      <c r="B2032" s="20" t="s">
        <v>32</v>
      </c>
      <c r="C2032" s="20" t="s">
        <v>2665</v>
      </c>
      <c r="D2032" s="20" t="s">
        <v>2493</v>
      </c>
      <c r="E2032" s="20" t="s">
        <v>25</v>
      </c>
      <c r="F2032" s="20" t="s">
        <v>96</v>
      </c>
      <c r="G2032" s="20" t="s">
        <v>112</v>
      </c>
      <c r="H2032" s="20" t="s">
        <v>99</v>
      </c>
      <c r="I2032" s="20" t="s">
        <v>174</v>
      </c>
      <c r="J2032" s="39">
        <v>15</v>
      </c>
      <c r="K2032" s="39">
        <v>0</v>
      </c>
      <c r="L2032" s="39" t="s">
        <v>2671</v>
      </c>
      <c r="M2032" s="39" t="s">
        <v>99</v>
      </c>
      <c r="N2032" s="39" t="s">
        <v>2679</v>
      </c>
      <c r="O2032" s="39">
        <v>49.7</v>
      </c>
      <c r="P2032" s="41">
        <v>13.531173427715764</v>
      </c>
      <c r="Q2032" s="39" t="s">
        <v>103</v>
      </c>
      <c r="R2032" s="39">
        <v>0</v>
      </c>
      <c r="S2032" s="39">
        <v>2000</v>
      </c>
      <c r="T2032" s="39" t="s">
        <v>103</v>
      </c>
      <c r="U2032" s="39" t="s">
        <v>104</v>
      </c>
      <c r="V2032" s="39" t="s">
        <v>99</v>
      </c>
      <c r="W2032" s="39" t="s">
        <v>103</v>
      </c>
      <c r="X2032" s="39">
        <v>2000</v>
      </c>
      <c r="Y2032" s="39">
        <v>2000</v>
      </c>
      <c r="Z2032" s="22">
        <v>1</v>
      </c>
      <c r="AA2032" s="22">
        <v>1</v>
      </c>
      <c r="AB2032" s="20">
        <v>2019</v>
      </c>
      <c r="AC2032" s="20">
        <v>2019</v>
      </c>
      <c r="AD2032" s="23">
        <v>43651</v>
      </c>
      <c r="AE2032" s="23">
        <v>44652</v>
      </c>
      <c r="AF2032" s="2">
        <f t="shared" si="31"/>
        <v>13.531173427715764</v>
      </c>
    </row>
    <row r="2033" spans="1:32" x14ac:dyDescent="0.35">
      <c r="A2033" s="19" t="s">
        <v>2680</v>
      </c>
      <c r="B2033" s="20" t="s">
        <v>32</v>
      </c>
      <c r="C2033" s="20" t="s">
        <v>2665</v>
      </c>
      <c r="D2033" s="20" t="s">
        <v>2493</v>
      </c>
      <c r="E2033" s="20" t="s">
        <v>25</v>
      </c>
      <c r="F2033" s="20" t="s">
        <v>96</v>
      </c>
      <c r="G2033" s="20" t="s">
        <v>112</v>
      </c>
      <c r="H2033" s="20" t="s">
        <v>99</v>
      </c>
      <c r="I2033" s="20" t="s">
        <v>174</v>
      </c>
      <c r="J2033" s="39" t="s">
        <v>103</v>
      </c>
      <c r="K2033" s="39">
        <v>0</v>
      </c>
      <c r="L2033" s="39" t="s">
        <v>2671</v>
      </c>
      <c r="M2033" s="39" t="s">
        <v>99</v>
      </c>
      <c r="N2033" s="39" t="s">
        <v>2681</v>
      </c>
      <c r="O2033" s="39">
        <v>51.920999999999999</v>
      </c>
      <c r="P2033" s="41">
        <v>14.136626007405793</v>
      </c>
      <c r="Q2033" s="39" t="s">
        <v>103</v>
      </c>
      <c r="R2033" s="39">
        <v>0</v>
      </c>
      <c r="S2033" s="39">
        <v>1500</v>
      </c>
      <c r="T2033" s="39" t="s">
        <v>103</v>
      </c>
      <c r="U2033" s="39" t="s">
        <v>104</v>
      </c>
      <c r="V2033" s="39" t="s">
        <v>171</v>
      </c>
      <c r="W2033" s="39" t="s">
        <v>103</v>
      </c>
      <c r="X2033" s="39">
        <v>1500</v>
      </c>
      <c r="Y2033" s="39">
        <v>1500</v>
      </c>
      <c r="Z2033" s="22">
        <v>1</v>
      </c>
      <c r="AA2033" s="22">
        <v>1</v>
      </c>
      <c r="AB2033" s="20">
        <v>2024</v>
      </c>
      <c r="AC2033" s="20">
        <v>2023</v>
      </c>
      <c r="AD2033" s="23" t="s">
        <v>103</v>
      </c>
      <c r="AE2033" s="23">
        <v>46266</v>
      </c>
      <c r="AF2033" s="2">
        <f t="shared" si="31"/>
        <v>14.136626007405793</v>
      </c>
    </row>
    <row r="2034" spans="1:32" x14ac:dyDescent="0.35">
      <c r="A2034" s="19" t="s">
        <v>2682</v>
      </c>
      <c r="B2034" s="20" t="s">
        <v>151</v>
      </c>
      <c r="C2034" s="20" t="s">
        <v>2665</v>
      </c>
      <c r="D2034" s="20" t="s">
        <v>2493</v>
      </c>
      <c r="E2034" s="20" t="s">
        <v>49</v>
      </c>
      <c r="F2034" s="20" t="s">
        <v>96</v>
      </c>
      <c r="G2034" s="20" t="s">
        <v>112</v>
      </c>
      <c r="H2034" s="20" t="s">
        <v>99</v>
      </c>
      <c r="I2034" s="20" t="s">
        <v>174</v>
      </c>
      <c r="J2034" s="39" t="s">
        <v>103</v>
      </c>
      <c r="K2034" s="39">
        <v>0</v>
      </c>
      <c r="L2034" s="39">
        <v>0</v>
      </c>
      <c r="M2034" s="39" t="s">
        <v>99</v>
      </c>
      <c r="N2034" s="39" t="s">
        <v>2683</v>
      </c>
      <c r="O2034" s="39" t="s">
        <v>103</v>
      </c>
      <c r="P2034" s="41" t="s">
        <v>103</v>
      </c>
      <c r="Q2034" s="39" t="s">
        <v>103</v>
      </c>
      <c r="R2034" s="39">
        <v>0</v>
      </c>
      <c r="S2034" s="39">
        <v>400</v>
      </c>
      <c r="T2034" s="39">
        <v>800</v>
      </c>
      <c r="U2034" s="39" t="s">
        <v>113</v>
      </c>
      <c r="V2034" s="39" t="s">
        <v>171</v>
      </c>
      <c r="W2034" s="39" t="s">
        <v>103</v>
      </c>
      <c r="X2034" s="39" t="s">
        <v>103</v>
      </c>
      <c r="Y2034" s="39" t="s">
        <v>103</v>
      </c>
      <c r="Z2034" s="22" t="s">
        <v>103</v>
      </c>
      <c r="AA2034" s="22" t="s">
        <v>103</v>
      </c>
      <c r="AB2034" s="20">
        <v>2025</v>
      </c>
      <c r="AC2034" s="20">
        <v>2024</v>
      </c>
      <c r="AD2034" s="23" t="s">
        <v>103</v>
      </c>
      <c r="AE2034" s="23" t="s">
        <v>103</v>
      </c>
      <c r="AF2034" s="2" t="str">
        <f t="shared" si="31"/>
        <v/>
      </c>
    </row>
    <row r="2035" spans="1:32" x14ac:dyDescent="0.35">
      <c r="A2035" s="19" t="s">
        <v>2684</v>
      </c>
      <c r="B2035" s="20" t="s">
        <v>151</v>
      </c>
      <c r="C2035" s="20" t="s">
        <v>2665</v>
      </c>
      <c r="D2035" s="20" t="s">
        <v>2493</v>
      </c>
      <c r="E2035" s="20" t="s">
        <v>25</v>
      </c>
      <c r="F2035" s="20" t="s">
        <v>96</v>
      </c>
      <c r="G2035" s="20" t="s">
        <v>112</v>
      </c>
      <c r="H2035" s="20" t="s">
        <v>99</v>
      </c>
      <c r="I2035" s="20" t="s">
        <v>174</v>
      </c>
      <c r="J2035" s="39" t="s">
        <v>103</v>
      </c>
      <c r="K2035" s="39">
        <v>0</v>
      </c>
      <c r="L2035" s="39">
        <v>0</v>
      </c>
      <c r="M2035" s="39" t="s">
        <v>99</v>
      </c>
      <c r="N2035" s="39" t="s">
        <v>2685</v>
      </c>
      <c r="O2035" s="39" t="s">
        <v>103</v>
      </c>
      <c r="P2035" s="41" t="s">
        <v>103</v>
      </c>
      <c r="Q2035" s="39" t="s">
        <v>103</v>
      </c>
      <c r="R2035" s="39">
        <v>0</v>
      </c>
      <c r="S2035" s="39">
        <v>1500</v>
      </c>
      <c r="T2035" s="39" t="s">
        <v>103</v>
      </c>
      <c r="U2035" s="39" t="s">
        <v>104</v>
      </c>
      <c r="V2035" s="39" t="s">
        <v>171</v>
      </c>
      <c r="W2035" s="39" t="s">
        <v>103</v>
      </c>
      <c r="X2035" s="39" t="s">
        <v>103</v>
      </c>
      <c r="Y2035" s="39" t="s">
        <v>103</v>
      </c>
      <c r="Z2035" s="22" t="s">
        <v>103</v>
      </c>
      <c r="AA2035" s="22" t="s">
        <v>103</v>
      </c>
      <c r="AB2035" s="20">
        <v>2025</v>
      </c>
      <c r="AC2035" s="20">
        <v>2023</v>
      </c>
      <c r="AD2035" s="23" t="s">
        <v>103</v>
      </c>
      <c r="AE2035" s="23" t="s">
        <v>103</v>
      </c>
      <c r="AF2035" s="2" t="str">
        <f t="shared" si="31"/>
        <v/>
      </c>
    </row>
    <row r="2036" spans="1:32" x14ac:dyDescent="0.35">
      <c r="A2036" s="19" t="s">
        <v>2686</v>
      </c>
      <c r="B2036" s="20" t="s">
        <v>151</v>
      </c>
      <c r="C2036" s="20" t="s">
        <v>2665</v>
      </c>
      <c r="D2036" s="20" t="s">
        <v>2493</v>
      </c>
      <c r="E2036" s="20" t="s">
        <v>25</v>
      </c>
      <c r="F2036" s="20" t="s">
        <v>96</v>
      </c>
      <c r="G2036" s="20" t="s">
        <v>112</v>
      </c>
      <c r="H2036" s="20" t="s">
        <v>99</v>
      </c>
      <c r="I2036" s="20" t="s">
        <v>174</v>
      </c>
      <c r="J2036" s="39" t="s">
        <v>103</v>
      </c>
      <c r="K2036" s="39">
        <v>0</v>
      </c>
      <c r="L2036" s="39">
        <v>0</v>
      </c>
      <c r="M2036" s="39" t="s">
        <v>99</v>
      </c>
      <c r="N2036" s="39" t="s">
        <v>2687</v>
      </c>
      <c r="O2036" s="39" t="s">
        <v>103</v>
      </c>
      <c r="P2036" s="41" t="s">
        <v>103</v>
      </c>
      <c r="Q2036" s="39" t="s">
        <v>103</v>
      </c>
      <c r="R2036" s="39">
        <v>0</v>
      </c>
      <c r="S2036" s="39">
        <v>1500</v>
      </c>
      <c r="T2036" s="39" t="s">
        <v>103</v>
      </c>
      <c r="U2036" s="39" t="s">
        <v>104</v>
      </c>
      <c r="V2036" s="39" t="s">
        <v>171</v>
      </c>
      <c r="W2036" s="39" t="s">
        <v>103</v>
      </c>
      <c r="X2036" s="39" t="s">
        <v>103</v>
      </c>
      <c r="Y2036" s="39" t="s">
        <v>103</v>
      </c>
      <c r="Z2036" s="22" t="s">
        <v>103</v>
      </c>
      <c r="AA2036" s="22" t="s">
        <v>103</v>
      </c>
      <c r="AB2036" s="20">
        <v>2025</v>
      </c>
      <c r="AC2036" s="20">
        <v>2024</v>
      </c>
      <c r="AD2036" s="23" t="s">
        <v>103</v>
      </c>
      <c r="AE2036" s="23" t="s">
        <v>103</v>
      </c>
      <c r="AF2036" s="2" t="str">
        <f t="shared" si="31"/>
        <v/>
      </c>
    </row>
    <row r="2037" spans="1:32" x14ac:dyDescent="0.35">
      <c r="A2037" s="19" t="s">
        <v>2688</v>
      </c>
      <c r="B2037" s="20" t="s">
        <v>151</v>
      </c>
      <c r="C2037" s="20" t="s">
        <v>2665</v>
      </c>
      <c r="D2037" s="20" t="s">
        <v>2493</v>
      </c>
      <c r="E2037" s="20" t="s">
        <v>47</v>
      </c>
      <c r="F2037" s="20" t="s">
        <v>42</v>
      </c>
      <c r="G2037" s="20" t="s">
        <v>112</v>
      </c>
      <c r="H2037" s="20" t="s">
        <v>99</v>
      </c>
      <c r="I2037" s="20" t="s">
        <v>174</v>
      </c>
      <c r="J2037" s="39" t="s">
        <v>103</v>
      </c>
      <c r="K2037" s="39">
        <v>0</v>
      </c>
      <c r="L2037" s="39">
        <v>0</v>
      </c>
      <c r="M2037" s="39" t="s">
        <v>99</v>
      </c>
      <c r="N2037" s="39" t="s">
        <v>2689</v>
      </c>
      <c r="O2037" s="39" t="s">
        <v>103</v>
      </c>
      <c r="P2037" s="41" t="s">
        <v>103</v>
      </c>
      <c r="Q2037" s="39" t="s">
        <v>103</v>
      </c>
      <c r="R2037" s="39">
        <v>1600</v>
      </c>
      <c r="S2037" s="39">
        <v>2000</v>
      </c>
      <c r="T2037" s="39">
        <v>6000</v>
      </c>
      <c r="U2037" s="39" t="s">
        <v>611</v>
      </c>
      <c r="V2037" s="39" t="s">
        <v>171</v>
      </c>
      <c r="W2037" s="39" t="s">
        <v>103</v>
      </c>
      <c r="X2037" s="39" t="s">
        <v>103</v>
      </c>
      <c r="Y2037" s="39" t="s">
        <v>103</v>
      </c>
      <c r="Z2037" s="22" t="s">
        <v>103</v>
      </c>
      <c r="AA2037" s="22" t="s">
        <v>103</v>
      </c>
      <c r="AB2037" s="20">
        <v>2025</v>
      </c>
      <c r="AC2037" s="20">
        <v>2025</v>
      </c>
      <c r="AD2037" s="23" t="s">
        <v>103</v>
      </c>
      <c r="AE2037" s="23" t="s">
        <v>103</v>
      </c>
      <c r="AF2037" s="2" t="str">
        <f t="shared" si="31"/>
        <v/>
      </c>
    </row>
    <row r="2038" spans="1:32" x14ac:dyDescent="0.35">
      <c r="A2038" t="s">
        <v>2690</v>
      </c>
      <c r="B2038" s="3" t="s">
        <v>32</v>
      </c>
      <c r="C2038" s="3" t="s">
        <v>2691</v>
      </c>
      <c r="D2038" s="3" t="s">
        <v>2692</v>
      </c>
      <c r="E2038" s="3" t="s">
        <v>25</v>
      </c>
      <c r="F2038" s="3" t="s">
        <v>42</v>
      </c>
      <c r="G2038" s="3" t="s">
        <v>112</v>
      </c>
      <c r="H2038" s="3" t="s">
        <v>191</v>
      </c>
      <c r="I2038" s="3" t="s">
        <v>174</v>
      </c>
      <c r="J2038" s="1">
        <v>20</v>
      </c>
      <c r="K2038" s="1">
        <v>0</v>
      </c>
      <c r="L2038" s="42" t="s">
        <v>2693</v>
      </c>
      <c r="M2038" s="42" t="s">
        <v>101</v>
      </c>
      <c r="N2038" s="42" t="s">
        <v>2694</v>
      </c>
      <c r="O2038" s="1" t="s">
        <v>103</v>
      </c>
      <c r="P2038" s="1" t="s">
        <v>103</v>
      </c>
      <c r="Q2038" s="1" t="s">
        <v>103</v>
      </c>
      <c r="R2038" s="1">
        <v>0</v>
      </c>
      <c r="S2038" s="1">
        <v>5</v>
      </c>
      <c r="T2038" s="1" t="s">
        <v>103</v>
      </c>
      <c r="U2038" s="42" t="s">
        <v>104</v>
      </c>
      <c r="V2038" s="42" t="s">
        <v>644</v>
      </c>
      <c r="W2038" s="1" t="s">
        <v>103</v>
      </c>
      <c r="X2038" s="1">
        <v>5</v>
      </c>
      <c r="Y2038" s="1">
        <v>5</v>
      </c>
      <c r="Z2038" s="28">
        <v>1</v>
      </c>
      <c r="AA2038" s="28">
        <v>1</v>
      </c>
      <c r="AB2038">
        <v>2018</v>
      </c>
      <c r="AC2038" t="s">
        <v>103</v>
      </c>
      <c r="AD2038" t="s">
        <v>103</v>
      </c>
      <c r="AE2038" t="s">
        <v>103</v>
      </c>
      <c r="AF2038" s="2" t="str">
        <f t="shared" si="31"/>
        <v/>
      </c>
    </row>
    <row r="2039" spans="1:32" x14ac:dyDescent="0.35">
      <c r="A2039" s="19" t="s">
        <v>2695</v>
      </c>
      <c r="B2039" s="20" t="s">
        <v>32</v>
      </c>
      <c r="C2039" s="20" t="s">
        <v>2691</v>
      </c>
      <c r="D2039" s="20" t="s">
        <v>2692</v>
      </c>
      <c r="E2039" s="20" t="s">
        <v>47</v>
      </c>
      <c r="F2039" s="20" t="s">
        <v>42</v>
      </c>
      <c r="G2039" s="20" t="s">
        <v>112</v>
      </c>
      <c r="H2039" s="20" t="s">
        <v>191</v>
      </c>
      <c r="I2039" s="20" t="s">
        <v>174</v>
      </c>
      <c r="J2039" s="39">
        <v>20</v>
      </c>
      <c r="K2039" s="39">
        <v>0</v>
      </c>
      <c r="L2039" s="39" t="s">
        <v>2693</v>
      </c>
      <c r="M2039" s="39" t="s">
        <v>99</v>
      </c>
      <c r="N2039" s="39" t="s">
        <v>2696</v>
      </c>
      <c r="O2039" s="39" t="s">
        <v>103</v>
      </c>
      <c r="P2039" s="39" t="s">
        <v>103</v>
      </c>
      <c r="Q2039" s="39" t="s">
        <v>103</v>
      </c>
      <c r="R2039" s="39">
        <v>0</v>
      </c>
      <c r="S2039" s="39">
        <v>40</v>
      </c>
      <c r="T2039" s="39" t="s">
        <v>103</v>
      </c>
      <c r="U2039" s="39" t="s">
        <v>611</v>
      </c>
      <c r="V2039" s="39" t="s">
        <v>644</v>
      </c>
      <c r="W2039" s="39" t="s">
        <v>103</v>
      </c>
      <c r="X2039" s="39">
        <v>40</v>
      </c>
      <c r="Y2039" s="39">
        <v>40</v>
      </c>
      <c r="Z2039" s="21">
        <v>1</v>
      </c>
      <c r="AA2039" s="22">
        <v>1</v>
      </c>
      <c r="AB2039" s="20">
        <v>2019</v>
      </c>
      <c r="AC2039" s="20">
        <v>2018</v>
      </c>
      <c r="AD2039" s="23" t="s">
        <v>103</v>
      </c>
      <c r="AE2039" s="23">
        <v>45657</v>
      </c>
      <c r="AF2039" s="2" t="str">
        <f t="shared" si="31"/>
        <v/>
      </c>
    </row>
    <row r="2040" spans="1:32" x14ac:dyDescent="0.35">
      <c r="A2040" s="19" t="s">
        <v>2697</v>
      </c>
      <c r="B2040" s="20" t="s">
        <v>32</v>
      </c>
      <c r="C2040" s="20" t="s">
        <v>2698</v>
      </c>
      <c r="D2040" s="20" t="s">
        <v>2692</v>
      </c>
      <c r="E2040" s="20" t="s">
        <v>25</v>
      </c>
      <c r="F2040" s="20" t="s">
        <v>96</v>
      </c>
      <c r="G2040" s="20" t="s">
        <v>112</v>
      </c>
      <c r="H2040" s="20" t="s">
        <v>99</v>
      </c>
      <c r="I2040" s="20" t="s">
        <v>99</v>
      </c>
      <c r="J2040" s="39">
        <v>15</v>
      </c>
      <c r="K2040" s="39">
        <v>0</v>
      </c>
      <c r="L2040" s="39" t="s">
        <v>163</v>
      </c>
      <c r="M2040" s="39" t="s">
        <v>101</v>
      </c>
      <c r="N2040" s="39" t="s">
        <v>103</v>
      </c>
      <c r="O2040" s="39">
        <v>46</v>
      </c>
      <c r="P2040" s="39">
        <v>46</v>
      </c>
      <c r="Q2040" s="39" t="s">
        <v>103</v>
      </c>
      <c r="R2040" s="39" t="s">
        <v>103</v>
      </c>
      <c r="S2040" s="39" t="s">
        <v>103</v>
      </c>
      <c r="T2040" s="39" t="s">
        <v>103</v>
      </c>
      <c r="U2040" s="39" t="s">
        <v>104</v>
      </c>
      <c r="V2040" s="39" t="s">
        <v>99</v>
      </c>
      <c r="W2040" s="39">
        <v>0</v>
      </c>
      <c r="X2040" s="39">
        <v>55</v>
      </c>
      <c r="Y2040" s="39">
        <v>55</v>
      </c>
      <c r="Z2040" s="21">
        <v>1</v>
      </c>
      <c r="AA2040" s="22" t="s">
        <v>106</v>
      </c>
      <c r="AB2040" s="20">
        <v>2016</v>
      </c>
      <c r="AC2040" s="20" t="s">
        <v>103</v>
      </c>
      <c r="AD2040" s="23" t="s">
        <v>103</v>
      </c>
      <c r="AE2040" s="23">
        <v>44196</v>
      </c>
      <c r="AF2040" s="2">
        <f t="shared" si="31"/>
        <v>46</v>
      </c>
    </row>
    <row r="2041" spans="1:32" x14ac:dyDescent="0.35">
      <c r="A2041" s="19" t="s">
        <v>2697</v>
      </c>
      <c r="B2041" s="20" t="s">
        <v>32</v>
      </c>
      <c r="C2041" s="20" t="s">
        <v>2698</v>
      </c>
      <c r="D2041" s="20" t="s">
        <v>2692</v>
      </c>
      <c r="E2041" s="20" t="s">
        <v>25</v>
      </c>
      <c r="F2041" s="20" t="s">
        <v>96</v>
      </c>
      <c r="G2041" s="20" t="s">
        <v>112</v>
      </c>
      <c r="H2041" s="20" t="s">
        <v>99</v>
      </c>
      <c r="I2041" s="20" t="s">
        <v>99</v>
      </c>
      <c r="J2041" s="39">
        <v>15</v>
      </c>
      <c r="K2041" s="39">
        <v>0</v>
      </c>
      <c r="L2041" s="39" t="s">
        <v>163</v>
      </c>
      <c r="M2041" s="39" t="s">
        <v>101</v>
      </c>
      <c r="N2041" s="39" t="s">
        <v>103</v>
      </c>
      <c r="O2041" s="39" t="s">
        <v>103</v>
      </c>
      <c r="P2041" s="39" t="s">
        <v>103</v>
      </c>
      <c r="Q2041" s="39" t="s">
        <v>103</v>
      </c>
      <c r="R2041" s="39">
        <v>0</v>
      </c>
      <c r="S2041" s="39">
        <v>55</v>
      </c>
      <c r="T2041" s="39" t="s">
        <v>103</v>
      </c>
      <c r="U2041" s="39" t="s">
        <v>104</v>
      </c>
      <c r="V2041" s="39" t="s">
        <v>99</v>
      </c>
      <c r="W2041" s="39">
        <v>0</v>
      </c>
      <c r="X2041" s="39">
        <v>55</v>
      </c>
      <c r="Y2041" s="39">
        <v>55</v>
      </c>
      <c r="Z2041" s="21">
        <v>1</v>
      </c>
      <c r="AA2041" s="22">
        <v>1</v>
      </c>
      <c r="AB2041" s="20">
        <v>2017</v>
      </c>
      <c r="AC2041" s="20" t="s">
        <v>103</v>
      </c>
      <c r="AD2041" s="23" t="s">
        <v>103</v>
      </c>
      <c r="AE2041" s="23" t="s">
        <v>103</v>
      </c>
      <c r="AF2041" s="2" t="str">
        <f t="shared" si="31"/>
        <v/>
      </c>
    </row>
    <row r="2042" spans="1:32" x14ac:dyDescent="0.35">
      <c r="A2042" s="19" t="s">
        <v>2697</v>
      </c>
      <c r="B2042" s="20" t="s">
        <v>32</v>
      </c>
      <c r="C2042" s="20" t="s">
        <v>2698</v>
      </c>
      <c r="D2042" s="20" t="s">
        <v>2692</v>
      </c>
      <c r="E2042" s="20" t="s">
        <v>25</v>
      </c>
      <c r="F2042" s="20" t="s">
        <v>96</v>
      </c>
      <c r="G2042" s="20" t="s">
        <v>112</v>
      </c>
      <c r="H2042" s="20" t="s">
        <v>98</v>
      </c>
      <c r="I2042" s="20" t="s">
        <v>99</v>
      </c>
      <c r="J2042" s="39" t="s">
        <v>103</v>
      </c>
      <c r="K2042" s="39" t="s">
        <v>103</v>
      </c>
      <c r="L2042" s="39" t="s">
        <v>163</v>
      </c>
      <c r="M2042" s="39" t="s">
        <v>99</v>
      </c>
      <c r="N2042" s="39" t="s">
        <v>103</v>
      </c>
      <c r="O2042" s="39">
        <v>29</v>
      </c>
      <c r="P2042" s="39">
        <v>29</v>
      </c>
      <c r="Q2042" s="39" t="s">
        <v>103</v>
      </c>
      <c r="R2042" s="39">
        <v>0</v>
      </c>
      <c r="S2042" s="39">
        <v>200</v>
      </c>
      <c r="T2042" s="39" t="s">
        <v>103</v>
      </c>
      <c r="U2042" s="39" t="s">
        <v>104</v>
      </c>
      <c r="V2042" s="39" t="s">
        <v>99</v>
      </c>
      <c r="W2042" s="39" t="s">
        <v>103</v>
      </c>
      <c r="X2042" s="39">
        <v>200</v>
      </c>
      <c r="Y2042" s="39">
        <v>200</v>
      </c>
      <c r="Z2042" s="21">
        <v>1</v>
      </c>
      <c r="AA2042" s="22">
        <v>1</v>
      </c>
      <c r="AB2042" s="20">
        <v>2021</v>
      </c>
      <c r="AC2042" s="20" t="s">
        <v>103</v>
      </c>
      <c r="AD2042" s="23" t="s">
        <v>103</v>
      </c>
      <c r="AE2042" s="23" t="s">
        <v>103</v>
      </c>
      <c r="AF2042" s="2">
        <f t="shared" si="31"/>
        <v>29</v>
      </c>
    </row>
    <row r="2043" spans="1:32" x14ac:dyDescent="0.35">
      <c r="A2043" s="19" t="s">
        <v>2699</v>
      </c>
      <c r="B2043" s="20" t="s">
        <v>348</v>
      </c>
      <c r="C2043" s="20" t="s">
        <v>2700</v>
      </c>
      <c r="D2043" s="20" t="s">
        <v>2692</v>
      </c>
      <c r="E2043" s="20" t="s">
        <v>25</v>
      </c>
      <c r="F2043" s="20" t="s">
        <v>96</v>
      </c>
      <c r="G2043" s="20" t="s">
        <v>97</v>
      </c>
      <c r="H2043" s="20" t="s">
        <v>99</v>
      </c>
      <c r="I2043" s="20" t="s">
        <v>99</v>
      </c>
      <c r="J2043" s="39" t="s">
        <v>103</v>
      </c>
      <c r="K2043" s="39" t="s">
        <v>103</v>
      </c>
      <c r="L2043" s="39">
        <v>0</v>
      </c>
      <c r="M2043" s="39" t="s">
        <v>99</v>
      </c>
      <c r="N2043" s="39" t="s">
        <v>2701</v>
      </c>
      <c r="O2043" s="39" t="s">
        <v>103</v>
      </c>
      <c r="P2043" s="39" t="s">
        <v>103</v>
      </c>
      <c r="Q2043" s="39" t="s">
        <v>103</v>
      </c>
      <c r="R2043" s="39" t="s">
        <v>103</v>
      </c>
      <c r="S2043" s="39">
        <v>100</v>
      </c>
      <c r="T2043" s="39" t="s">
        <v>103</v>
      </c>
      <c r="U2043" s="39" t="s">
        <v>104</v>
      </c>
      <c r="V2043" s="39" t="s">
        <v>171</v>
      </c>
      <c r="W2043" s="39" t="s">
        <v>103</v>
      </c>
      <c r="X2043" s="39" t="s">
        <v>103</v>
      </c>
      <c r="Y2043" s="39" t="s">
        <v>103</v>
      </c>
      <c r="Z2043" s="21" t="s">
        <v>103</v>
      </c>
      <c r="AA2043" s="22" t="s">
        <v>103</v>
      </c>
      <c r="AB2043" s="20">
        <v>2024</v>
      </c>
      <c r="AC2043" s="20">
        <v>2022</v>
      </c>
      <c r="AD2043" s="23">
        <v>45405</v>
      </c>
      <c r="AE2043" s="23">
        <v>46304</v>
      </c>
      <c r="AF2043" s="2" t="str">
        <f t="shared" si="31"/>
        <v/>
      </c>
    </row>
    <row r="2044" spans="1:32" x14ac:dyDescent="0.35">
      <c r="A2044" s="19" t="s">
        <v>2702</v>
      </c>
      <c r="B2044" s="20" t="s">
        <v>32</v>
      </c>
      <c r="C2044" s="20" t="s">
        <v>2703</v>
      </c>
      <c r="D2044" s="20" t="s">
        <v>2692</v>
      </c>
      <c r="E2044" s="20" t="s">
        <v>25</v>
      </c>
      <c r="F2044" s="20" t="s">
        <v>96</v>
      </c>
      <c r="G2044" s="20" t="s">
        <v>112</v>
      </c>
      <c r="H2044" s="20" t="s">
        <v>99</v>
      </c>
      <c r="I2044" s="20" t="s">
        <v>99</v>
      </c>
      <c r="J2044" s="39">
        <v>15</v>
      </c>
      <c r="K2044" s="39">
        <v>0</v>
      </c>
      <c r="L2044" s="39" t="s">
        <v>163</v>
      </c>
      <c r="M2044" s="39" t="s">
        <v>99</v>
      </c>
      <c r="N2044" s="39" t="s">
        <v>103</v>
      </c>
      <c r="O2044" s="39" t="s">
        <v>103</v>
      </c>
      <c r="P2044" s="39" t="s">
        <v>103</v>
      </c>
      <c r="Q2044" s="39" t="s">
        <v>103</v>
      </c>
      <c r="R2044" s="39">
        <v>0</v>
      </c>
      <c r="S2044" s="39">
        <v>100</v>
      </c>
      <c r="T2044" s="39" t="s">
        <v>103</v>
      </c>
      <c r="U2044" s="39" t="s">
        <v>104</v>
      </c>
      <c r="V2044" s="39" t="s">
        <v>99</v>
      </c>
      <c r="W2044" s="39">
        <v>0</v>
      </c>
      <c r="X2044" s="39">
        <v>100</v>
      </c>
      <c r="Y2044" s="39">
        <v>100</v>
      </c>
      <c r="Z2044" s="21">
        <v>1</v>
      </c>
      <c r="AA2044" s="22">
        <v>1</v>
      </c>
      <c r="AB2044" s="20">
        <v>2019</v>
      </c>
      <c r="AC2044" s="20" t="s">
        <v>103</v>
      </c>
      <c r="AD2044" s="23" t="s">
        <v>103</v>
      </c>
      <c r="AE2044" s="23" t="s">
        <v>103</v>
      </c>
      <c r="AF2044" s="2" t="str">
        <f t="shared" si="31"/>
        <v/>
      </c>
    </row>
    <row r="2045" spans="1:32" x14ac:dyDescent="0.35">
      <c r="A2045" s="19" t="s">
        <v>2704</v>
      </c>
      <c r="B2045" s="20" t="s">
        <v>151</v>
      </c>
      <c r="C2045" s="20" t="s">
        <v>2703</v>
      </c>
      <c r="D2045" s="20" t="s">
        <v>2692</v>
      </c>
      <c r="E2045" s="20" t="s">
        <v>25</v>
      </c>
      <c r="F2045" s="20" t="s">
        <v>96</v>
      </c>
      <c r="G2045" s="20" t="s">
        <v>112</v>
      </c>
      <c r="H2045" s="20" t="s">
        <v>99</v>
      </c>
      <c r="I2045" s="20" t="s">
        <v>99</v>
      </c>
      <c r="J2045" s="39" t="s">
        <v>103</v>
      </c>
      <c r="K2045" s="39" t="s">
        <v>103</v>
      </c>
      <c r="L2045" s="39" t="s">
        <v>163</v>
      </c>
      <c r="M2045" s="39" t="s">
        <v>99</v>
      </c>
      <c r="N2045" s="39" t="s">
        <v>103</v>
      </c>
      <c r="O2045" s="39" t="s">
        <v>103</v>
      </c>
      <c r="P2045" s="39" t="s">
        <v>103</v>
      </c>
      <c r="Q2045" s="39" t="s">
        <v>103</v>
      </c>
      <c r="R2045" s="39">
        <v>0</v>
      </c>
      <c r="S2045" s="39">
        <v>353</v>
      </c>
      <c r="T2045" s="39" t="s">
        <v>103</v>
      </c>
      <c r="U2045" s="39" t="s">
        <v>104</v>
      </c>
      <c r="V2045" s="39" t="s">
        <v>171</v>
      </c>
      <c r="W2045" s="39" t="s">
        <v>103</v>
      </c>
      <c r="X2045" s="39" t="s">
        <v>103</v>
      </c>
      <c r="Y2045" s="39" t="s">
        <v>103</v>
      </c>
      <c r="Z2045" s="21" t="s">
        <v>103</v>
      </c>
      <c r="AA2045" s="22" t="s">
        <v>103</v>
      </c>
      <c r="AB2045" s="20">
        <v>2025</v>
      </c>
      <c r="AC2045" s="20">
        <v>2024</v>
      </c>
      <c r="AD2045" s="23">
        <v>45691</v>
      </c>
      <c r="AE2045" s="23" t="s">
        <v>103</v>
      </c>
      <c r="AF2045" s="2" t="str">
        <f t="shared" si="31"/>
        <v/>
      </c>
    </row>
    <row r="2046" spans="1:32" x14ac:dyDescent="0.35">
      <c r="A2046" s="19" t="s">
        <v>2705</v>
      </c>
      <c r="B2046" s="20" t="s">
        <v>151</v>
      </c>
      <c r="C2046" s="20" t="s">
        <v>2703</v>
      </c>
      <c r="D2046" s="20" t="s">
        <v>2692</v>
      </c>
      <c r="E2046" s="20" t="s">
        <v>25</v>
      </c>
      <c r="F2046" s="20" t="s">
        <v>96</v>
      </c>
      <c r="G2046" s="20" t="s">
        <v>112</v>
      </c>
      <c r="H2046" s="20" t="s">
        <v>99</v>
      </c>
      <c r="I2046" s="20" t="s">
        <v>99</v>
      </c>
      <c r="J2046" s="39">
        <v>20</v>
      </c>
      <c r="K2046" s="39">
        <v>0</v>
      </c>
      <c r="L2046" s="39" t="s">
        <v>163</v>
      </c>
      <c r="M2046" s="39" t="s">
        <v>99</v>
      </c>
      <c r="N2046" s="39" t="s">
        <v>103</v>
      </c>
      <c r="O2046" s="39" t="s">
        <v>103</v>
      </c>
      <c r="P2046" s="39" t="s">
        <v>103</v>
      </c>
      <c r="Q2046" s="39" t="s">
        <v>103</v>
      </c>
      <c r="R2046" s="39">
        <v>0</v>
      </c>
      <c r="S2046" s="39">
        <v>500</v>
      </c>
      <c r="T2046" s="39" t="s">
        <v>103</v>
      </c>
      <c r="U2046" s="39" t="s">
        <v>104</v>
      </c>
      <c r="V2046" s="39" t="s">
        <v>171</v>
      </c>
      <c r="W2046" s="39" t="s">
        <v>103</v>
      </c>
      <c r="X2046" s="39" t="s">
        <v>103</v>
      </c>
      <c r="Y2046" s="39" t="s">
        <v>103</v>
      </c>
      <c r="Z2046" s="21" t="s">
        <v>103</v>
      </c>
      <c r="AA2046" s="22" t="s">
        <v>103</v>
      </c>
      <c r="AB2046" s="20">
        <v>2025</v>
      </c>
      <c r="AC2046" s="20">
        <v>2025</v>
      </c>
      <c r="AD2046" s="23">
        <v>45726</v>
      </c>
      <c r="AE2046" s="23" t="s">
        <v>103</v>
      </c>
      <c r="AF2046" s="2" t="str">
        <f t="shared" si="31"/>
        <v/>
      </c>
    </row>
    <row r="2047" spans="1:32" x14ac:dyDescent="0.35">
      <c r="A2047" s="19" t="s">
        <v>2706</v>
      </c>
      <c r="B2047" s="20" t="s">
        <v>151</v>
      </c>
      <c r="C2047" s="20" t="s">
        <v>2703</v>
      </c>
      <c r="D2047" s="20" t="s">
        <v>2692</v>
      </c>
      <c r="E2047" s="20" t="s">
        <v>25</v>
      </c>
      <c r="F2047" s="20" t="s">
        <v>96</v>
      </c>
      <c r="G2047" s="20" t="s">
        <v>112</v>
      </c>
      <c r="H2047" s="20" t="s">
        <v>99</v>
      </c>
      <c r="I2047" s="20" t="s">
        <v>99</v>
      </c>
      <c r="J2047" s="39">
        <v>20</v>
      </c>
      <c r="K2047" s="39" t="s">
        <v>103</v>
      </c>
      <c r="L2047" s="39" t="s">
        <v>163</v>
      </c>
      <c r="M2047" s="39" t="s">
        <v>99</v>
      </c>
      <c r="N2047" s="39" t="s">
        <v>103</v>
      </c>
      <c r="O2047" s="39" t="s">
        <v>103</v>
      </c>
      <c r="P2047" s="39" t="s">
        <v>103</v>
      </c>
      <c r="Q2047" s="39" t="s">
        <v>103</v>
      </c>
      <c r="R2047" s="39">
        <v>0</v>
      </c>
      <c r="S2047" s="39">
        <v>1780</v>
      </c>
      <c r="T2047" s="39" t="s">
        <v>103</v>
      </c>
      <c r="U2047" s="39" t="s">
        <v>104</v>
      </c>
      <c r="V2047" s="39" t="s">
        <v>171</v>
      </c>
      <c r="W2047" s="39" t="s">
        <v>103</v>
      </c>
      <c r="X2047" s="39" t="s">
        <v>103</v>
      </c>
      <c r="Y2047" s="39" t="s">
        <v>103</v>
      </c>
      <c r="Z2047" s="21" t="s">
        <v>103</v>
      </c>
      <c r="AA2047" s="22" t="s">
        <v>103</v>
      </c>
      <c r="AB2047" s="20">
        <v>2025</v>
      </c>
      <c r="AC2047" s="20">
        <v>2025</v>
      </c>
      <c r="AD2047" s="23">
        <v>45747</v>
      </c>
      <c r="AE2047" s="23" t="s">
        <v>103</v>
      </c>
      <c r="AF2047" s="2" t="str">
        <f t="shared" si="31"/>
        <v/>
      </c>
    </row>
    <row r="2048" spans="1:32" x14ac:dyDescent="0.35">
      <c r="A2048" s="19" t="s">
        <v>2707</v>
      </c>
      <c r="B2048" s="20" t="s">
        <v>151</v>
      </c>
      <c r="C2048" s="20" t="s">
        <v>2703</v>
      </c>
      <c r="D2048" s="20" t="s">
        <v>2692</v>
      </c>
      <c r="E2048" s="20" t="s">
        <v>25</v>
      </c>
      <c r="F2048" s="20" t="s">
        <v>96</v>
      </c>
      <c r="G2048" s="20" t="s">
        <v>112</v>
      </c>
      <c r="H2048" s="20" t="s">
        <v>99</v>
      </c>
      <c r="I2048" s="20" t="s">
        <v>174</v>
      </c>
      <c r="J2048" s="39">
        <v>20</v>
      </c>
      <c r="K2048" s="39">
        <v>0</v>
      </c>
      <c r="L2048" s="39" t="s">
        <v>163</v>
      </c>
      <c r="M2048" s="39" t="s">
        <v>99</v>
      </c>
      <c r="N2048" s="39" t="s">
        <v>103</v>
      </c>
      <c r="O2048" s="39" t="s">
        <v>103</v>
      </c>
      <c r="P2048" s="39" t="s">
        <v>103</v>
      </c>
      <c r="Q2048" s="39" t="s">
        <v>103</v>
      </c>
      <c r="R2048" s="39">
        <v>0</v>
      </c>
      <c r="S2048" s="39">
        <v>2600</v>
      </c>
      <c r="T2048" s="39" t="s">
        <v>103</v>
      </c>
      <c r="U2048" s="39" t="s">
        <v>104</v>
      </c>
      <c r="V2048" s="39" t="s">
        <v>171</v>
      </c>
      <c r="W2048" s="39" t="s">
        <v>103</v>
      </c>
      <c r="X2048" s="39" t="s">
        <v>103</v>
      </c>
      <c r="Y2048" s="39" t="s">
        <v>103</v>
      </c>
      <c r="Z2048" s="21" t="s">
        <v>103</v>
      </c>
      <c r="AA2048" s="22" t="s">
        <v>103</v>
      </c>
      <c r="AB2048" s="20">
        <v>2025</v>
      </c>
      <c r="AC2048" s="20">
        <v>2025</v>
      </c>
      <c r="AD2048" s="23">
        <v>45735</v>
      </c>
      <c r="AE2048" s="23" t="s">
        <v>103</v>
      </c>
      <c r="AF2048" s="2" t="str">
        <f t="shared" si="31"/>
        <v/>
      </c>
    </row>
    <row r="2049" spans="1:32" x14ac:dyDescent="0.35">
      <c r="A2049" s="19" t="s">
        <v>2708</v>
      </c>
      <c r="B2049" s="20" t="s">
        <v>32</v>
      </c>
      <c r="C2049" s="20" t="s">
        <v>2709</v>
      </c>
      <c r="D2049" s="20" t="s">
        <v>2692</v>
      </c>
      <c r="E2049" s="20" t="s">
        <v>26</v>
      </c>
      <c r="F2049" s="20" t="s">
        <v>96</v>
      </c>
      <c r="G2049" s="20" t="s">
        <v>112</v>
      </c>
      <c r="H2049" s="20" t="s">
        <v>99</v>
      </c>
      <c r="I2049" s="20" t="s">
        <v>99</v>
      </c>
      <c r="J2049" s="39" t="s">
        <v>103</v>
      </c>
      <c r="K2049" s="39" t="s">
        <v>103</v>
      </c>
      <c r="L2049" s="39" t="s">
        <v>192</v>
      </c>
      <c r="M2049" s="39" t="s">
        <v>99</v>
      </c>
      <c r="N2049" s="39" t="s">
        <v>2710</v>
      </c>
      <c r="O2049" s="39" t="s">
        <v>103</v>
      </c>
      <c r="P2049" s="39" t="s">
        <v>103</v>
      </c>
      <c r="Q2049" s="39" t="s">
        <v>103</v>
      </c>
      <c r="R2049" s="39">
        <v>0</v>
      </c>
      <c r="S2049" s="39">
        <v>50</v>
      </c>
      <c r="T2049" s="39" t="s">
        <v>103</v>
      </c>
      <c r="U2049" s="39" t="s">
        <v>109</v>
      </c>
      <c r="V2049" s="39" t="s">
        <v>99</v>
      </c>
      <c r="W2049" s="39" t="s">
        <v>103</v>
      </c>
      <c r="X2049" s="39">
        <v>132</v>
      </c>
      <c r="Y2049" s="39">
        <v>132</v>
      </c>
      <c r="Z2049" s="21">
        <v>1</v>
      </c>
      <c r="AA2049" s="22">
        <v>2.64</v>
      </c>
      <c r="AB2049" s="20">
        <v>2020</v>
      </c>
      <c r="AC2049" s="20">
        <v>2018</v>
      </c>
      <c r="AD2049" s="23" t="s">
        <v>103</v>
      </c>
      <c r="AE2049" s="23" t="s">
        <v>103</v>
      </c>
      <c r="AF2049" s="2" t="str">
        <f t="shared" si="31"/>
        <v/>
      </c>
    </row>
    <row r="2050" spans="1:32" x14ac:dyDescent="0.35">
      <c r="A2050" s="19" t="s">
        <v>2711</v>
      </c>
      <c r="B2050" s="20" t="s">
        <v>151</v>
      </c>
      <c r="C2050" s="20" t="s">
        <v>2709</v>
      </c>
      <c r="D2050" s="20" t="s">
        <v>2692</v>
      </c>
      <c r="E2050" s="20" t="s">
        <v>26</v>
      </c>
      <c r="F2050" s="20" t="s">
        <v>96</v>
      </c>
      <c r="G2050" s="20" t="s">
        <v>97</v>
      </c>
      <c r="H2050" s="20" t="s">
        <v>99</v>
      </c>
      <c r="I2050" s="20" t="s">
        <v>328</v>
      </c>
      <c r="J2050" s="39">
        <v>12</v>
      </c>
      <c r="K2050" s="39">
        <v>0</v>
      </c>
      <c r="L2050" s="39">
        <v>0</v>
      </c>
      <c r="M2050" s="39" t="s">
        <v>99</v>
      </c>
      <c r="N2050" s="39" t="s">
        <v>103</v>
      </c>
      <c r="O2050" s="39" t="s">
        <v>103</v>
      </c>
      <c r="P2050" s="39" t="s">
        <v>103</v>
      </c>
      <c r="Q2050" s="39" t="s">
        <v>103</v>
      </c>
      <c r="R2050" s="39" t="s">
        <v>103</v>
      </c>
      <c r="S2050" s="39">
        <v>50</v>
      </c>
      <c r="T2050" s="39" t="s">
        <v>103</v>
      </c>
      <c r="U2050" s="39" t="s">
        <v>109</v>
      </c>
      <c r="V2050" s="39" t="s">
        <v>171</v>
      </c>
      <c r="W2050" s="39" t="s">
        <v>103</v>
      </c>
      <c r="X2050" s="39" t="s">
        <v>103</v>
      </c>
      <c r="Y2050" s="39" t="s">
        <v>103</v>
      </c>
      <c r="Z2050" s="21" t="s">
        <v>103</v>
      </c>
      <c r="AA2050" s="22" t="s">
        <v>103</v>
      </c>
      <c r="AB2050" s="20">
        <v>2026</v>
      </c>
      <c r="AC2050" s="20">
        <v>2024</v>
      </c>
      <c r="AD2050" s="23" t="s">
        <v>103</v>
      </c>
      <c r="AE2050" s="23" t="s">
        <v>103</v>
      </c>
      <c r="AF2050" s="2" t="str">
        <f t="shared" si="31"/>
        <v/>
      </c>
    </row>
    <row r="2051" spans="1:32" x14ac:dyDescent="0.35">
      <c r="A2051" s="19" t="s">
        <v>2712</v>
      </c>
      <c r="B2051" s="20" t="s">
        <v>151</v>
      </c>
      <c r="C2051" s="20" t="s">
        <v>2709</v>
      </c>
      <c r="D2051" s="20" t="s">
        <v>2692</v>
      </c>
      <c r="E2051" s="20" t="s">
        <v>26</v>
      </c>
      <c r="F2051" s="20" t="s">
        <v>96</v>
      </c>
      <c r="G2051" s="20" t="s">
        <v>97</v>
      </c>
      <c r="H2051" s="20" t="s">
        <v>99</v>
      </c>
      <c r="I2051" s="20" t="s">
        <v>328</v>
      </c>
      <c r="J2051" s="39">
        <v>12</v>
      </c>
      <c r="K2051" s="39">
        <v>0</v>
      </c>
      <c r="L2051" s="39">
        <v>0</v>
      </c>
      <c r="M2051" s="39" t="s">
        <v>99</v>
      </c>
      <c r="N2051" s="39" t="s">
        <v>103</v>
      </c>
      <c r="O2051" s="39" t="s">
        <v>103</v>
      </c>
      <c r="P2051" s="39" t="s">
        <v>103</v>
      </c>
      <c r="Q2051" s="39" t="s">
        <v>103</v>
      </c>
      <c r="R2051" s="39" t="s">
        <v>103</v>
      </c>
      <c r="S2051" s="39">
        <v>50</v>
      </c>
      <c r="T2051" s="39" t="s">
        <v>103</v>
      </c>
      <c r="U2051" s="39" t="s">
        <v>109</v>
      </c>
      <c r="V2051" s="39" t="s">
        <v>171</v>
      </c>
      <c r="W2051" s="39" t="s">
        <v>103</v>
      </c>
      <c r="X2051" s="39" t="s">
        <v>103</v>
      </c>
      <c r="Y2051" s="39" t="s">
        <v>103</v>
      </c>
      <c r="Z2051" s="21" t="s">
        <v>103</v>
      </c>
      <c r="AA2051" s="22" t="s">
        <v>103</v>
      </c>
      <c r="AB2051" s="20">
        <v>2027</v>
      </c>
      <c r="AC2051" s="20">
        <v>2024</v>
      </c>
      <c r="AD2051" s="23" t="s">
        <v>103</v>
      </c>
      <c r="AE2051" s="23" t="s">
        <v>103</v>
      </c>
      <c r="AF2051" s="2" t="str">
        <f t="shared" ref="AF2051:AF2114" si="32">IF(ISBLANK(P2051), NA(), P2051)</f>
        <v/>
      </c>
    </row>
    <row r="2052" spans="1:32" x14ac:dyDescent="0.35">
      <c r="A2052" s="19" t="s">
        <v>2713</v>
      </c>
      <c r="B2052" s="20" t="s">
        <v>151</v>
      </c>
      <c r="C2052" s="20" t="s">
        <v>2709</v>
      </c>
      <c r="D2052" s="20" t="s">
        <v>2692</v>
      </c>
      <c r="E2052" s="20" t="s">
        <v>26</v>
      </c>
      <c r="F2052" s="20" t="s">
        <v>96</v>
      </c>
      <c r="G2052" s="20" t="s">
        <v>97</v>
      </c>
      <c r="H2052" s="20" t="s">
        <v>99</v>
      </c>
      <c r="I2052" s="20" t="s">
        <v>328</v>
      </c>
      <c r="J2052" s="39">
        <v>12</v>
      </c>
      <c r="K2052" s="39">
        <v>0</v>
      </c>
      <c r="L2052" s="39">
        <v>0</v>
      </c>
      <c r="M2052" s="39" t="s">
        <v>99</v>
      </c>
      <c r="N2052" s="39" t="s">
        <v>103</v>
      </c>
      <c r="O2052" s="39" t="s">
        <v>103</v>
      </c>
      <c r="P2052" s="39" t="s">
        <v>103</v>
      </c>
      <c r="Q2052" s="39" t="s">
        <v>103</v>
      </c>
      <c r="R2052" s="39" t="s">
        <v>103</v>
      </c>
      <c r="S2052" s="39">
        <v>100</v>
      </c>
      <c r="T2052" s="39" t="s">
        <v>103</v>
      </c>
      <c r="U2052" s="39" t="s">
        <v>109</v>
      </c>
      <c r="V2052" s="39" t="s">
        <v>171</v>
      </c>
      <c r="W2052" s="39" t="s">
        <v>103</v>
      </c>
      <c r="X2052" s="39" t="s">
        <v>103</v>
      </c>
      <c r="Y2052" s="39" t="s">
        <v>103</v>
      </c>
      <c r="Z2052" s="21" t="s">
        <v>103</v>
      </c>
      <c r="AA2052" s="22" t="s">
        <v>103</v>
      </c>
      <c r="AB2052" s="20">
        <v>2028</v>
      </c>
      <c r="AC2052" s="20">
        <v>2024</v>
      </c>
      <c r="AD2052" s="23" t="s">
        <v>103</v>
      </c>
      <c r="AE2052" s="23" t="s">
        <v>103</v>
      </c>
      <c r="AF2052" s="2" t="str">
        <f t="shared" si="32"/>
        <v/>
      </c>
    </row>
    <row r="2053" spans="1:32" x14ac:dyDescent="0.35">
      <c r="A2053" s="19" t="s">
        <v>2714</v>
      </c>
      <c r="B2053" s="20" t="s">
        <v>151</v>
      </c>
      <c r="C2053" s="20" t="s">
        <v>2709</v>
      </c>
      <c r="D2053" s="20" t="s">
        <v>2692</v>
      </c>
      <c r="E2053" s="20" t="s">
        <v>26</v>
      </c>
      <c r="F2053" s="20" t="s">
        <v>96</v>
      </c>
      <c r="G2053" s="20" t="s">
        <v>97</v>
      </c>
      <c r="H2053" s="20" t="s">
        <v>99</v>
      </c>
      <c r="I2053" s="20" t="s">
        <v>328</v>
      </c>
      <c r="J2053" s="39">
        <v>12</v>
      </c>
      <c r="K2053" s="39">
        <v>0</v>
      </c>
      <c r="L2053" s="39">
        <v>0</v>
      </c>
      <c r="M2053" s="39" t="s">
        <v>99</v>
      </c>
      <c r="N2053" s="39" t="s">
        <v>103</v>
      </c>
      <c r="O2053" s="39" t="s">
        <v>103</v>
      </c>
      <c r="P2053" s="39" t="s">
        <v>103</v>
      </c>
      <c r="Q2053" s="39" t="s">
        <v>103</v>
      </c>
      <c r="R2053" s="39" t="s">
        <v>103</v>
      </c>
      <c r="S2053" s="39">
        <v>100</v>
      </c>
      <c r="T2053" s="39" t="s">
        <v>103</v>
      </c>
      <c r="U2053" s="39" t="s">
        <v>109</v>
      </c>
      <c r="V2053" s="39" t="s">
        <v>171</v>
      </c>
      <c r="W2053" s="39" t="s">
        <v>103</v>
      </c>
      <c r="X2053" s="39" t="s">
        <v>103</v>
      </c>
      <c r="Y2053" s="39" t="s">
        <v>103</v>
      </c>
      <c r="Z2053" s="21" t="s">
        <v>103</v>
      </c>
      <c r="AA2053" s="22" t="s">
        <v>103</v>
      </c>
      <c r="AB2053" s="20">
        <v>2029</v>
      </c>
      <c r="AC2053" s="20">
        <v>2024</v>
      </c>
      <c r="AD2053" s="23" t="s">
        <v>103</v>
      </c>
      <c r="AE2053" s="23" t="s">
        <v>103</v>
      </c>
      <c r="AF2053" s="2" t="str">
        <f t="shared" si="32"/>
        <v/>
      </c>
    </row>
    <row r="2054" spans="1:32" x14ac:dyDescent="0.35">
      <c r="A2054" s="19" t="s">
        <v>2715</v>
      </c>
      <c r="B2054" s="20" t="s">
        <v>151</v>
      </c>
      <c r="C2054" s="20" t="s">
        <v>2709</v>
      </c>
      <c r="D2054" s="20" t="s">
        <v>2692</v>
      </c>
      <c r="E2054" s="20" t="s">
        <v>26</v>
      </c>
      <c r="F2054" s="20" t="s">
        <v>96</v>
      </c>
      <c r="G2054" s="20" t="s">
        <v>97</v>
      </c>
      <c r="H2054" s="20" t="s">
        <v>99</v>
      </c>
      <c r="I2054" s="20" t="s">
        <v>328</v>
      </c>
      <c r="J2054" s="39">
        <v>12</v>
      </c>
      <c r="K2054" s="39">
        <v>0</v>
      </c>
      <c r="L2054" s="39">
        <v>0</v>
      </c>
      <c r="M2054" s="39" t="s">
        <v>99</v>
      </c>
      <c r="N2054" s="39" t="s">
        <v>103</v>
      </c>
      <c r="O2054" s="39" t="s">
        <v>103</v>
      </c>
      <c r="P2054" s="39" t="s">
        <v>103</v>
      </c>
      <c r="Q2054" s="39" t="s">
        <v>103</v>
      </c>
      <c r="R2054" s="39" t="s">
        <v>103</v>
      </c>
      <c r="S2054" s="39">
        <v>150</v>
      </c>
      <c r="T2054" s="39" t="s">
        <v>103</v>
      </c>
      <c r="U2054" s="39" t="s">
        <v>109</v>
      </c>
      <c r="V2054" s="39" t="s">
        <v>171</v>
      </c>
      <c r="W2054" s="39" t="s">
        <v>103</v>
      </c>
      <c r="X2054" s="39" t="s">
        <v>103</v>
      </c>
      <c r="Y2054" s="39" t="s">
        <v>103</v>
      </c>
      <c r="Z2054" s="21" t="s">
        <v>103</v>
      </c>
      <c r="AA2054" s="22" t="s">
        <v>103</v>
      </c>
      <c r="AB2054" s="20">
        <v>2030</v>
      </c>
      <c r="AC2054" s="20">
        <v>2024</v>
      </c>
      <c r="AD2054" s="23" t="s">
        <v>103</v>
      </c>
      <c r="AE2054" s="23" t="s">
        <v>103</v>
      </c>
      <c r="AF2054" s="2" t="str">
        <f t="shared" si="32"/>
        <v/>
      </c>
    </row>
    <row r="2055" spans="1:32" x14ac:dyDescent="0.35">
      <c r="A2055" s="19" t="s">
        <v>2716</v>
      </c>
      <c r="B2055" s="20" t="s">
        <v>348</v>
      </c>
      <c r="C2055" s="20" t="s">
        <v>2717</v>
      </c>
      <c r="D2055" s="20" t="s">
        <v>2692</v>
      </c>
      <c r="E2055" s="20" t="s">
        <v>25</v>
      </c>
      <c r="F2055" s="20"/>
      <c r="G2055" s="20" t="s">
        <v>112</v>
      </c>
      <c r="H2055" s="20" t="s">
        <v>99</v>
      </c>
      <c r="I2055" s="20" t="s">
        <v>174</v>
      </c>
      <c r="J2055" s="39" t="s">
        <v>103</v>
      </c>
      <c r="K2055" s="39" t="s">
        <v>103</v>
      </c>
      <c r="L2055" s="39">
        <v>0</v>
      </c>
      <c r="M2055" s="39" t="s">
        <v>99</v>
      </c>
      <c r="N2055" s="39" t="s">
        <v>103</v>
      </c>
      <c r="O2055" s="39" t="s">
        <v>103</v>
      </c>
      <c r="P2055" s="39" t="s">
        <v>103</v>
      </c>
      <c r="Q2055" s="39" t="s">
        <v>103</v>
      </c>
      <c r="R2055" s="39">
        <v>0</v>
      </c>
      <c r="S2055" s="39">
        <v>31.93</v>
      </c>
      <c r="T2055" s="39" t="s">
        <v>103</v>
      </c>
      <c r="U2055" s="39" t="s">
        <v>104</v>
      </c>
      <c r="V2055" s="39" t="s">
        <v>171</v>
      </c>
      <c r="W2055" s="39" t="s">
        <v>103</v>
      </c>
      <c r="X2055" s="39" t="s">
        <v>103</v>
      </c>
      <c r="Y2055" s="39" t="s">
        <v>103</v>
      </c>
      <c r="Z2055" s="21" t="s">
        <v>103</v>
      </c>
      <c r="AA2055" s="22" t="s">
        <v>103</v>
      </c>
      <c r="AB2055" s="20">
        <v>2024</v>
      </c>
      <c r="AC2055" s="20">
        <v>2024</v>
      </c>
      <c r="AD2055" s="23">
        <v>45535</v>
      </c>
      <c r="AE2055" s="23" t="s">
        <v>103</v>
      </c>
      <c r="AF2055" s="2" t="str">
        <f t="shared" si="32"/>
        <v/>
      </c>
    </row>
    <row r="2056" spans="1:32" x14ac:dyDescent="0.35">
      <c r="A2056" s="19" t="s">
        <v>2718</v>
      </c>
      <c r="B2056" s="20" t="s">
        <v>340</v>
      </c>
      <c r="C2056" s="20" t="s">
        <v>2719</v>
      </c>
      <c r="D2056" s="20" t="s">
        <v>2692</v>
      </c>
      <c r="E2056" s="20" t="s">
        <v>25</v>
      </c>
      <c r="F2056" s="20"/>
      <c r="G2056" s="20" t="s">
        <v>97</v>
      </c>
      <c r="H2056" s="20" t="s">
        <v>99</v>
      </c>
      <c r="I2056" s="20" t="s">
        <v>99</v>
      </c>
      <c r="J2056" s="39" t="s">
        <v>103</v>
      </c>
      <c r="K2056" s="39" t="s">
        <v>103</v>
      </c>
      <c r="L2056" s="39" t="s">
        <v>163</v>
      </c>
      <c r="M2056" s="39" t="s">
        <v>99</v>
      </c>
      <c r="N2056" s="39" t="s">
        <v>2720</v>
      </c>
      <c r="O2056" s="39" t="s">
        <v>103</v>
      </c>
      <c r="P2056" s="39" t="s">
        <v>103</v>
      </c>
      <c r="Q2056" s="39" t="s">
        <v>103</v>
      </c>
      <c r="R2056" s="39">
        <v>0</v>
      </c>
      <c r="S2056" s="39">
        <v>50</v>
      </c>
      <c r="T2056" s="39" t="s">
        <v>103</v>
      </c>
      <c r="U2056" s="39" t="s">
        <v>104</v>
      </c>
      <c r="V2056" s="39" t="s">
        <v>99</v>
      </c>
      <c r="W2056" s="39" t="s">
        <v>103</v>
      </c>
      <c r="X2056" s="39" t="s">
        <v>103</v>
      </c>
      <c r="Y2056" s="39" t="s">
        <v>103</v>
      </c>
      <c r="Z2056" s="21" t="s">
        <v>103</v>
      </c>
      <c r="AA2056" s="22" t="s">
        <v>103</v>
      </c>
      <c r="AB2056" s="20" t="s">
        <v>103</v>
      </c>
      <c r="AC2056" s="20">
        <v>2019</v>
      </c>
      <c r="AD2056" s="23" t="s">
        <v>103</v>
      </c>
      <c r="AE2056" s="23" t="s">
        <v>103</v>
      </c>
      <c r="AF2056" s="2" t="str">
        <f t="shared" si="32"/>
        <v/>
      </c>
    </row>
    <row r="2057" spans="1:32" x14ac:dyDescent="0.35">
      <c r="A2057" s="19" t="s">
        <v>2721</v>
      </c>
      <c r="B2057" s="20" t="s">
        <v>32</v>
      </c>
      <c r="C2057" s="20" t="s">
        <v>2722</v>
      </c>
      <c r="D2057" s="20" t="s">
        <v>2692</v>
      </c>
      <c r="E2057" s="20" t="s">
        <v>26</v>
      </c>
      <c r="F2057" s="20" t="s">
        <v>96</v>
      </c>
      <c r="G2057" s="20" t="s">
        <v>97</v>
      </c>
      <c r="H2057" s="20" t="s">
        <v>98</v>
      </c>
      <c r="I2057" s="20" t="s">
        <v>99</v>
      </c>
      <c r="J2057" s="39">
        <v>15</v>
      </c>
      <c r="K2057" s="39">
        <v>0</v>
      </c>
      <c r="L2057" s="39" t="s">
        <v>2723</v>
      </c>
      <c r="M2057" s="39" t="s">
        <v>123</v>
      </c>
      <c r="N2057" s="39" t="s">
        <v>2724</v>
      </c>
      <c r="O2057" s="39">
        <v>19142.631578947367</v>
      </c>
      <c r="P2057" s="39">
        <v>55.5116331601536</v>
      </c>
      <c r="Q2057" s="39" t="s">
        <v>103</v>
      </c>
      <c r="R2057" s="39" t="s">
        <v>103</v>
      </c>
      <c r="S2057" s="39">
        <v>20</v>
      </c>
      <c r="T2057" s="39" t="s">
        <v>103</v>
      </c>
      <c r="U2057" s="39" t="s">
        <v>109</v>
      </c>
      <c r="V2057" s="39" t="s">
        <v>171</v>
      </c>
      <c r="W2057" s="39">
        <v>0</v>
      </c>
      <c r="X2057" s="39">
        <v>20.9</v>
      </c>
      <c r="Y2057" s="39" t="s">
        <v>103</v>
      </c>
      <c r="Z2057" s="21">
        <v>0</v>
      </c>
      <c r="AA2057" s="22">
        <v>1.0449999999999999</v>
      </c>
      <c r="AB2057" s="20">
        <v>2018</v>
      </c>
      <c r="AC2057" s="20" t="s">
        <v>103</v>
      </c>
      <c r="AD2057" s="23" t="s">
        <v>103</v>
      </c>
      <c r="AE2057" s="23" t="s">
        <v>103</v>
      </c>
      <c r="AF2057" s="2">
        <f t="shared" si="32"/>
        <v>55.5116331601536</v>
      </c>
    </row>
    <row r="2058" spans="1:32" x14ac:dyDescent="0.35">
      <c r="A2058" s="19" t="s">
        <v>2725</v>
      </c>
      <c r="B2058" s="20" t="s">
        <v>32</v>
      </c>
      <c r="C2058" s="20" t="s">
        <v>2722</v>
      </c>
      <c r="D2058" s="20" t="s">
        <v>2692</v>
      </c>
      <c r="E2058" s="20" t="s">
        <v>26</v>
      </c>
      <c r="F2058" s="20" t="s">
        <v>96</v>
      </c>
      <c r="G2058" s="20" t="s">
        <v>97</v>
      </c>
      <c r="H2058" s="20" t="s">
        <v>98</v>
      </c>
      <c r="I2058" s="20" t="s">
        <v>99</v>
      </c>
      <c r="J2058" s="39">
        <v>15</v>
      </c>
      <c r="K2058" s="39">
        <v>0</v>
      </c>
      <c r="L2058" s="39" t="s">
        <v>2723</v>
      </c>
      <c r="M2058" s="39" t="s">
        <v>123</v>
      </c>
      <c r="N2058" s="39" t="s">
        <v>2724</v>
      </c>
      <c r="O2058" s="39">
        <v>21633.333333333332</v>
      </c>
      <c r="P2058" s="39">
        <v>62.734408227970462</v>
      </c>
      <c r="Q2058" s="39" t="s">
        <v>103</v>
      </c>
      <c r="R2058" s="39" t="s">
        <v>103</v>
      </c>
      <c r="S2058" s="39">
        <v>10</v>
      </c>
      <c r="T2058" s="39" t="s">
        <v>103</v>
      </c>
      <c r="U2058" s="39" t="s">
        <v>109</v>
      </c>
      <c r="V2058" s="39" t="s">
        <v>171</v>
      </c>
      <c r="W2058" s="39" t="s">
        <v>103</v>
      </c>
      <c r="X2058" s="39">
        <v>15</v>
      </c>
      <c r="Y2058" s="39" t="s">
        <v>103</v>
      </c>
      <c r="Z2058" s="21">
        <v>0</v>
      </c>
      <c r="AA2058" s="22">
        <v>1.5</v>
      </c>
      <c r="AB2058" s="20">
        <v>2018</v>
      </c>
      <c r="AC2058" s="20" t="s">
        <v>103</v>
      </c>
      <c r="AD2058" s="23" t="s">
        <v>103</v>
      </c>
      <c r="AE2058" s="23" t="s">
        <v>103</v>
      </c>
      <c r="AF2058" s="2">
        <f t="shared" si="32"/>
        <v>62.734408227970462</v>
      </c>
    </row>
    <row r="2059" spans="1:32" x14ac:dyDescent="0.35">
      <c r="A2059" s="19" t="s">
        <v>2726</v>
      </c>
      <c r="B2059" s="20" t="s">
        <v>32</v>
      </c>
      <c r="C2059" s="20" t="s">
        <v>2722</v>
      </c>
      <c r="D2059" s="20" t="s">
        <v>2692</v>
      </c>
      <c r="E2059" s="20" t="s">
        <v>26</v>
      </c>
      <c r="F2059" s="20" t="s">
        <v>96</v>
      </c>
      <c r="G2059" s="20" t="s">
        <v>97</v>
      </c>
      <c r="H2059" s="20" t="s">
        <v>98</v>
      </c>
      <c r="I2059" s="20" t="s">
        <v>99</v>
      </c>
      <c r="J2059" s="39">
        <v>15</v>
      </c>
      <c r="K2059" s="39">
        <v>0</v>
      </c>
      <c r="L2059" s="39" t="s">
        <v>2723</v>
      </c>
      <c r="M2059" s="39" t="s">
        <v>123</v>
      </c>
      <c r="N2059" s="39" t="s">
        <v>2724</v>
      </c>
      <c r="O2059" s="39">
        <v>22656.688963210701</v>
      </c>
      <c r="P2059" s="39">
        <v>65.702032720133118</v>
      </c>
      <c r="Q2059" s="39" t="s">
        <v>103</v>
      </c>
      <c r="R2059" s="39" t="s">
        <v>103</v>
      </c>
      <c r="S2059" s="39">
        <v>10</v>
      </c>
      <c r="T2059" s="39" t="s">
        <v>103</v>
      </c>
      <c r="U2059" s="39" t="s">
        <v>109</v>
      </c>
      <c r="V2059" s="39" t="s">
        <v>171</v>
      </c>
      <c r="W2059" s="39" t="s">
        <v>103</v>
      </c>
      <c r="X2059" s="39">
        <v>14.95</v>
      </c>
      <c r="Y2059" s="39" t="s">
        <v>103</v>
      </c>
      <c r="Z2059" s="21">
        <v>0</v>
      </c>
      <c r="AA2059" s="22">
        <v>1.4949999999999999</v>
      </c>
      <c r="AB2059" s="20">
        <v>2018</v>
      </c>
      <c r="AC2059" s="20" t="s">
        <v>103</v>
      </c>
      <c r="AD2059" s="23" t="s">
        <v>103</v>
      </c>
      <c r="AE2059" s="23" t="s">
        <v>103</v>
      </c>
      <c r="AF2059" s="2">
        <f t="shared" si="32"/>
        <v>65.702032720133118</v>
      </c>
    </row>
    <row r="2060" spans="1:32" x14ac:dyDescent="0.35">
      <c r="A2060" s="19" t="s">
        <v>2727</v>
      </c>
      <c r="B2060" s="20" t="s">
        <v>32</v>
      </c>
      <c r="C2060" s="20" t="s">
        <v>2722</v>
      </c>
      <c r="D2060" s="20" t="s">
        <v>2692</v>
      </c>
      <c r="E2060" s="20" t="s">
        <v>26</v>
      </c>
      <c r="F2060" s="20" t="s">
        <v>96</v>
      </c>
      <c r="G2060" s="20" t="s">
        <v>97</v>
      </c>
      <c r="H2060" s="20" t="s">
        <v>98</v>
      </c>
      <c r="I2060" s="20" t="s">
        <v>99</v>
      </c>
      <c r="J2060" s="39">
        <v>15</v>
      </c>
      <c r="K2060" s="39">
        <v>0</v>
      </c>
      <c r="L2060" s="39" t="s">
        <v>2723</v>
      </c>
      <c r="M2060" s="39" t="s">
        <v>123</v>
      </c>
      <c r="N2060" s="39" t="s">
        <v>2724</v>
      </c>
      <c r="O2060" s="39">
        <v>17490</v>
      </c>
      <c r="P2060" s="39">
        <v>50.719174109732052</v>
      </c>
      <c r="Q2060" s="39" t="s">
        <v>103</v>
      </c>
      <c r="R2060" s="39" t="s">
        <v>103</v>
      </c>
      <c r="S2060" s="39">
        <v>50</v>
      </c>
      <c r="T2060" s="39" t="s">
        <v>103</v>
      </c>
      <c r="U2060" s="39" t="s">
        <v>109</v>
      </c>
      <c r="V2060" s="39" t="s">
        <v>171</v>
      </c>
      <c r="W2060" s="39" t="s">
        <v>103</v>
      </c>
      <c r="X2060" s="39">
        <v>50</v>
      </c>
      <c r="Y2060" s="39" t="s">
        <v>103</v>
      </c>
      <c r="Z2060" s="21">
        <v>0</v>
      </c>
      <c r="AA2060" s="22">
        <v>1</v>
      </c>
      <c r="AB2060" s="20">
        <v>2018</v>
      </c>
      <c r="AC2060" s="20" t="s">
        <v>103</v>
      </c>
      <c r="AD2060" s="23" t="s">
        <v>103</v>
      </c>
      <c r="AE2060" s="23" t="s">
        <v>103</v>
      </c>
      <c r="AF2060" s="2">
        <f t="shared" si="32"/>
        <v>50.719174109732052</v>
      </c>
    </row>
    <row r="2061" spans="1:32" x14ac:dyDescent="0.35">
      <c r="A2061" s="19" t="s">
        <v>2728</v>
      </c>
      <c r="B2061" s="20" t="s">
        <v>32</v>
      </c>
      <c r="C2061" s="20" t="s">
        <v>2722</v>
      </c>
      <c r="D2061" s="20" t="s">
        <v>2692</v>
      </c>
      <c r="E2061" s="20" t="s">
        <v>26</v>
      </c>
      <c r="F2061" s="20" t="s">
        <v>96</v>
      </c>
      <c r="G2061" s="20" t="s">
        <v>97</v>
      </c>
      <c r="H2061" s="20" t="s">
        <v>98</v>
      </c>
      <c r="I2061" s="20" t="s">
        <v>99</v>
      </c>
      <c r="J2061" s="39">
        <v>15</v>
      </c>
      <c r="K2061" s="39">
        <v>0</v>
      </c>
      <c r="L2061" s="39" t="s">
        <v>2723</v>
      </c>
      <c r="M2061" s="39" t="s">
        <v>123</v>
      </c>
      <c r="N2061" s="39" t="s">
        <v>2724</v>
      </c>
      <c r="O2061" s="39">
        <v>18952</v>
      </c>
      <c r="P2061" s="39">
        <v>54.958821482426636</v>
      </c>
      <c r="Q2061" s="39" t="s">
        <v>103</v>
      </c>
      <c r="R2061" s="39" t="s">
        <v>103</v>
      </c>
      <c r="S2061" s="39">
        <v>250</v>
      </c>
      <c r="T2061" s="39" t="s">
        <v>103</v>
      </c>
      <c r="U2061" s="39" t="s">
        <v>109</v>
      </c>
      <c r="V2061" s="39" t="s">
        <v>171</v>
      </c>
      <c r="W2061" s="39" t="s">
        <v>103</v>
      </c>
      <c r="X2061" s="39">
        <v>250</v>
      </c>
      <c r="Y2061" s="39" t="s">
        <v>103</v>
      </c>
      <c r="Z2061" s="21">
        <v>0</v>
      </c>
      <c r="AA2061" s="22">
        <v>1</v>
      </c>
      <c r="AB2061" s="20">
        <v>2018</v>
      </c>
      <c r="AC2061" s="20" t="s">
        <v>103</v>
      </c>
      <c r="AD2061" s="23" t="s">
        <v>103</v>
      </c>
      <c r="AE2061" s="23" t="s">
        <v>103</v>
      </c>
      <c r="AF2061" s="2">
        <f t="shared" si="32"/>
        <v>54.958821482426636</v>
      </c>
    </row>
    <row r="2062" spans="1:32" x14ac:dyDescent="0.35">
      <c r="A2062" s="19" t="s">
        <v>2729</v>
      </c>
      <c r="B2062" s="20" t="s">
        <v>32</v>
      </c>
      <c r="C2062" s="20" t="s">
        <v>2722</v>
      </c>
      <c r="D2062" s="20" t="s">
        <v>2692</v>
      </c>
      <c r="E2062" s="20" t="s">
        <v>26</v>
      </c>
      <c r="F2062" s="20" t="s">
        <v>96</v>
      </c>
      <c r="G2062" s="20" t="s">
        <v>97</v>
      </c>
      <c r="H2062" s="20" t="s">
        <v>98</v>
      </c>
      <c r="I2062" s="20" t="s">
        <v>99</v>
      </c>
      <c r="J2062" s="39">
        <v>15</v>
      </c>
      <c r="K2062" s="39">
        <v>0</v>
      </c>
      <c r="L2062" s="39" t="s">
        <v>2723</v>
      </c>
      <c r="M2062" s="39" t="s">
        <v>123</v>
      </c>
      <c r="N2062" s="39" t="s">
        <v>2724</v>
      </c>
      <c r="O2062" s="39">
        <v>22020</v>
      </c>
      <c r="P2062" s="39">
        <v>63.855701194756996</v>
      </c>
      <c r="Q2062" s="39" t="s">
        <v>103</v>
      </c>
      <c r="R2062" s="39" t="s">
        <v>103</v>
      </c>
      <c r="S2062" s="39">
        <v>100</v>
      </c>
      <c r="T2062" s="39" t="s">
        <v>103</v>
      </c>
      <c r="U2062" s="39" t="s">
        <v>109</v>
      </c>
      <c r="V2062" s="39" t="s">
        <v>171</v>
      </c>
      <c r="W2062" s="39" t="s">
        <v>103</v>
      </c>
      <c r="X2062" s="39">
        <v>150</v>
      </c>
      <c r="Y2062" s="39" t="s">
        <v>103</v>
      </c>
      <c r="Z2062" s="21">
        <v>0</v>
      </c>
      <c r="AA2062" s="22">
        <v>1.5</v>
      </c>
      <c r="AB2062" s="20">
        <v>2018</v>
      </c>
      <c r="AC2062" s="20" t="s">
        <v>103</v>
      </c>
      <c r="AD2062" s="23" t="s">
        <v>103</v>
      </c>
      <c r="AE2062" s="23" t="s">
        <v>103</v>
      </c>
      <c r="AF2062" s="2">
        <f t="shared" si="32"/>
        <v>63.855701194756996</v>
      </c>
    </row>
    <row r="2063" spans="1:32" x14ac:dyDescent="0.35">
      <c r="A2063" s="19" t="s">
        <v>2730</v>
      </c>
      <c r="B2063" s="20" t="s">
        <v>32</v>
      </c>
      <c r="C2063" s="20" t="s">
        <v>2722</v>
      </c>
      <c r="D2063" s="20" t="s">
        <v>2692</v>
      </c>
      <c r="E2063" s="20" t="s">
        <v>26</v>
      </c>
      <c r="F2063" s="20" t="s">
        <v>96</v>
      </c>
      <c r="G2063" s="20" t="s">
        <v>97</v>
      </c>
      <c r="H2063" s="20" t="s">
        <v>98</v>
      </c>
      <c r="I2063" s="20" t="s">
        <v>99</v>
      </c>
      <c r="J2063" s="39">
        <v>15</v>
      </c>
      <c r="K2063" s="39">
        <v>0</v>
      </c>
      <c r="L2063" s="39" t="s">
        <v>2723</v>
      </c>
      <c r="M2063" s="39" t="s">
        <v>123</v>
      </c>
      <c r="N2063" s="39" t="s">
        <v>2724</v>
      </c>
      <c r="O2063" s="39">
        <v>21585.443383356072</v>
      </c>
      <c r="P2063" s="39">
        <v>56.352974580607956</v>
      </c>
      <c r="Q2063" s="39" t="s">
        <v>103</v>
      </c>
      <c r="R2063" s="39" t="s">
        <v>103</v>
      </c>
      <c r="S2063" s="39">
        <v>20</v>
      </c>
      <c r="T2063" s="39" t="s">
        <v>103</v>
      </c>
      <c r="U2063" s="39" t="s">
        <v>109</v>
      </c>
      <c r="V2063" s="39" t="s">
        <v>171</v>
      </c>
      <c r="W2063" s="39" t="s">
        <v>103</v>
      </c>
      <c r="X2063" s="39">
        <v>21.99</v>
      </c>
      <c r="Y2063" s="39" t="s">
        <v>103</v>
      </c>
      <c r="Z2063" s="21">
        <v>0</v>
      </c>
      <c r="AA2063" s="22">
        <v>1.0994999999999999</v>
      </c>
      <c r="AB2063" s="20">
        <v>2019</v>
      </c>
      <c r="AC2063" s="20" t="s">
        <v>103</v>
      </c>
      <c r="AD2063" s="23" t="s">
        <v>103</v>
      </c>
      <c r="AE2063" s="23" t="s">
        <v>103</v>
      </c>
      <c r="AF2063" s="2">
        <f t="shared" si="32"/>
        <v>56.352974580607956</v>
      </c>
    </row>
    <row r="2064" spans="1:32" x14ac:dyDescent="0.35">
      <c r="A2064" s="19" t="s">
        <v>2731</v>
      </c>
      <c r="B2064" s="20" t="s">
        <v>32</v>
      </c>
      <c r="C2064" s="20" t="s">
        <v>2722</v>
      </c>
      <c r="D2064" s="20" t="s">
        <v>2692</v>
      </c>
      <c r="E2064" s="20" t="s">
        <v>26</v>
      </c>
      <c r="F2064" s="20" t="s">
        <v>96</v>
      </c>
      <c r="G2064" s="20" t="s">
        <v>97</v>
      </c>
      <c r="H2064" s="20" t="s">
        <v>98</v>
      </c>
      <c r="I2064" s="20" t="s">
        <v>99</v>
      </c>
      <c r="J2064" s="39">
        <v>15</v>
      </c>
      <c r="K2064" s="39">
        <v>0</v>
      </c>
      <c r="L2064" s="39" t="s">
        <v>2723</v>
      </c>
      <c r="M2064" s="39" t="s">
        <v>123</v>
      </c>
      <c r="N2064" s="39" t="s">
        <v>2724</v>
      </c>
      <c r="O2064" s="39">
        <v>19296.896551724138</v>
      </c>
      <c r="P2064" s="39">
        <v>50.378280471293174</v>
      </c>
      <c r="Q2064" s="39" t="s">
        <v>103</v>
      </c>
      <c r="R2064" s="39" t="s">
        <v>103</v>
      </c>
      <c r="S2064" s="39">
        <v>80</v>
      </c>
      <c r="T2064" s="39" t="s">
        <v>103</v>
      </c>
      <c r="U2064" s="39" t="s">
        <v>109</v>
      </c>
      <c r="V2064" s="39" t="s">
        <v>171</v>
      </c>
      <c r="W2064" s="39" t="s">
        <v>103</v>
      </c>
      <c r="X2064" s="39">
        <v>87</v>
      </c>
      <c r="Y2064" s="39" t="s">
        <v>103</v>
      </c>
      <c r="Z2064" s="21">
        <v>0</v>
      </c>
      <c r="AA2064" s="22">
        <v>1.0874999999999999</v>
      </c>
      <c r="AB2064" s="20">
        <v>2019</v>
      </c>
      <c r="AC2064" s="20" t="s">
        <v>103</v>
      </c>
      <c r="AD2064" s="23" t="s">
        <v>103</v>
      </c>
      <c r="AE2064" s="23" t="s">
        <v>103</v>
      </c>
      <c r="AF2064" s="2">
        <f t="shared" si="32"/>
        <v>50.378280471293174</v>
      </c>
    </row>
    <row r="2065" spans="1:32" x14ac:dyDescent="0.35">
      <c r="A2065" s="19" t="s">
        <v>2732</v>
      </c>
      <c r="B2065" s="20" t="s">
        <v>32</v>
      </c>
      <c r="C2065" s="20" t="s">
        <v>2722</v>
      </c>
      <c r="D2065" s="20" t="s">
        <v>2692</v>
      </c>
      <c r="E2065" s="20" t="s">
        <v>26</v>
      </c>
      <c r="F2065" s="20" t="s">
        <v>96</v>
      </c>
      <c r="G2065" s="20" t="s">
        <v>97</v>
      </c>
      <c r="H2065" s="20" t="s">
        <v>98</v>
      </c>
      <c r="I2065" s="20" t="s">
        <v>99</v>
      </c>
      <c r="J2065" s="39">
        <v>15</v>
      </c>
      <c r="K2065" s="39">
        <v>0</v>
      </c>
      <c r="L2065" s="39" t="s">
        <v>2723</v>
      </c>
      <c r="M2065" s="39" t="s">
        <v>123</v>
      </c>
      <c r="N2065" s="39" t="s">
        <v>2724</v>
      </c>
      <c r="O2065" s="39">
        <v>21235.685618729098</v>
      </c>
      <c r="P2065" s="39">
        <v>51.246888408535881</v>
      </c>
      <c r="Q2065" s="39" t="s">
        <v>103</v>
      </c>
      <c r="R2065" s="39" t="s">
        <v>103</v>
      </c>
      <c r="S2065" s="39">
        <v>15</v>
      </c>
      <c r="T2065" s="39" t="s">
        <v>103</v>
      </c>
      <c r="U2065" s="39" t="s">
        <v>109</v>
      </c>
      <c r="V2065" s="39" t="s">
        <v>171</v>
      </c>
      <c r="W2065" s="39" t="s">
        <v>103</v>
      </c>
      <c r="X2065" s="39">
        <v>14.95</v>
      </c>
      <c r="Y2065" s="39" t="s">
        <v>103</v>
      </c>
      <c r="Z2065" s="21">
        <v>0</v>
      </c>
      <c r="AA2065" s="22">
        <v>0.99666666666666659</v>
      </c>
      <c r="AB2065" s="20">
        <v>2020</v>
      </c>
      <c r="AC2065" s="20" t="s">
        <v>103</v>
      </c>
      <c r="AD2065" s="23" t="s">
        <v>103</v>
      </c>
      <c r="AE2065" s="23" t="s">
        <v>103</v>
      </c>
      <c r="AF2065" s="2">
        <f t="shared" si="32"/>
        <v>51.246888408535881</v>
      </c>
    </row>
    <row r="2066" spans="1:32" x14ac:dyDescent="0.35">
      <c r="A2066" s="19" t="s">
        <v>2733</v>
      </c>
      <c r="B2066" s="20" t="s">
        <v>32</v>
      </c>
      <c r="C2066" s="20" t="s">
        <v>2722</v>
      </c>
      <c r="D2066" s="20" t="s">
        <v>2692</v>
      </c>
      <c r="E2066" s="20" t="s">
        <v>26</v>
      </c>
      <c r="F2066" s="20" t="s">
        <v>96</v>
      </c>
      <c r="G2066" s="20" t="s">
        <v>97</v>
      </c>
      <c r="H2066" s="20" t="s">
        <v>98</v>
      </c>
      <c r="I2066" s="20" t="s">
        <v>99</v>
      </c>
      <c r="J2066" s="39">
        <v>15</v>
      </c>
      <c r="K2066" s="39">
        <v>0</v>
      </c>
      <c r="L2066" s="39" t="s">
        <v>2723</v>
      </c>
      <c r="M2066" s="39" t="s">
        <v>123</v>
      </c>
      <c r="N2066" s="39" t="s">
        <v>2724</v>
      </c>
      <c r="O2066" s="39">
        <v>15900</v>
      </c>
      <c r="P2066" s="39">
        <v>38.370577730585453</v>
      </c>
      <c r="Q2066" s="39" t="s">
        <v>103</v>
      </c>
      <c r="R2066" s="39" t="s">
        <v>103</v>
      </c>
      <c r="S2066" s="39">
        <v>50</v>
      </c>
      <c r="T2066" s="39" t="s">
        <v>103</v>
      </c>
      <c r="U2066" s="39" t="s">
        <v>109</v>
      </c>
      <c r="V2066" s="39" t="s">
        <v>171</v>
      </c>
      <c r="W2066" s="39" t="s">
        <v>103</v>
      </c>
      <c r="X2066" s="39">
        <v>50</v>
      </c>
      <c r="Y2066" s="39" t="s">
        <v>103</v>
      </c>
      <c r="Z2066" s="21">
        <v>0</v>
      </c>
      <c r="AA2066" s="22">
        <v>1</v>
      </c>
      <c r="AB2066" s="20">
        <v>2020</v>
      </c>
      <c r="AC2066" s="20" t="s">
        <v>103</v>
      </c>
      <c r="AD2066" s="23" t="s">
        <v>103</v>
      </c>
      <c r="AE2066" s="23" t="s">
        <v>103</v>
      </c>
      <c r="AF2066" s="2">
        <f t="shared" si="32"/>
        <v>38.370577730585453</v>
      </c>
    </row>
    <row r="2067" spans="1:32" x14ac:dyDescent="0.35">
      <c r="A2067" s="19" t="s">
        <v>2734</v>
      </c>
      <c r="B2067" s="20" t="s">
        <v>32</v>
      </c>
      <c r="C2067" s="20" t="s">
        <v>2722</v>
      </c>
      <c r="D2067" s="20" t="s">
        <v>2692</v>
      </c>
      <c r="E2067" s="20" t="s">
        <v>26</v>
      </c>
      <c r="F2067" s="20" t="s">
        <v>96</v>
      </c>
      <c r="G2067" s="20" t="s">
        <v>97</v>
      </c>
      <c r="H2067" s="20" t="s">
        <v>98</v>
      </c>
      <c r="I2067" s="20" t="s">
        <v>99</v>
      </c>
      <c r="J2067" s="39">
        <v>20</v>
      </c>
      <c r="K2067" s="39">
        <v>0</v>
      </c>
      <c r="L2067" s="39" t="s">
        <v>2723</v>
      </c>
      <c r="M2067" s="39" t="s">
        <v>123</v>
      </c>
      <c r="N2067" s="39" t="s">
        <v>2724</v>
      </c>
      <c r="O2067" s="39">
        <v>14080</v>
      </c>
      <c r="P2067" s="39">
        <v>33.012895662368109</v>
      </c>
      <c r="Q2067" s="39" t="s">
        <v>103</v>
      </c>
      <c r="R2067" s="39" t="s">
        <v>103</v>
      </c>
      <c r="S2067" s="39">
        <v>50</v>
      </c>
      <c r="T2067" s="39" t="s">
        <v>103</v>
      </c>
      <c r="U2067" s="39" t="s">
        <v>109</v>
      </c>
      <c r="V2067" s="39" t="s">
        <v>171</v>
      </c>
      <c r="W2067" s="39" t="s">
        <v>103</v>
      </c>
      <c r="X2067" s="39">
        <v>50</v>
      </c>
      <c r="Y2067" s="39" t="s">
        <v>103</v>
      </c>
      <c r="Z2067" s="21">
        <v>0</v>
      </c>
      <c r="AA2067" s="22">
        <v>1</v>
      </c>
      <c r="AB2067" s="20">
        <v>2021</v>
      </c>
      <c r="AC2067" s="20" t="s">
        <v>103</v>
      </c>
      <c r="AD2067" s="23" t="s">
        <v>103</v>
      </c>
      <c r="AE2067" s="23" t="s">
        <v>103</v>
      </c>
      <c r="AF2067" s="2">
        <f t="shared" si="32"/>
        <v>33.012895662368109</v>
      </c>
    </row>
    <row r="2068" spans="1:32" x14ac:dyDescent="0.35">
      <c r="A2068" s="19" t="s">
        <v>2735</v>
      </c>
      <c r="B2068" s="20" t="s">
        <v>32</v>
      </c>
      <c r="C2068" s="20" t="s">
        <v>2722</v>
      </c>
      <c r="D2068" s="20" t="s">
        <v>2692</v>
      </c>
      <c r="E2068" s="20" t="s">
        <v>26</v>
      </c>
      <c r="F2068" s="20" t="s">
        <v>96</v>
      </c>
      <c r="G2068" s="20" t="s">
        <v>97</v>
      </c>
      <c r="H2068" s="20" t="s">
        <v>98</v>
      </c>
      <c r="I2068" s="20" t="s">
        <v>99</v>
      </c>
      <c r="J2068" s="39">
        <v>20</v>
      </c>
      <c r="K2068" s="39">
        <v>0</v>
      </c>
      <c r="L2068" s="39" t="s">
        <v>2723</v>
      </c>
      <c r="M2068" s="39" t="s">
        <v>123</v>
      </c>
      <c r="N2068" s="39" t="s">
        <v>2724</v>
      </c>
      <c r="O2068" s="39">
        <v>15200</v>
      </c>
      <c r="P2068" s="39">
        <v>32.983247981946015</v>
      </c>
      <c r="Q2068" s="39" t="s">
        <v>103</v>
      </c>
      <c r="R2068" s="39" t="s">
        <v>103</v>
      </c>
      <c r="S2068" s="39">
        <v>50</v>
      </c>
      <c r="T2068" s="39" t="s">
        <v>103</v>
      </c>
      <c r="U2068" s="39" t="s">
        <v>109</v>
      </c>
      <c r="V2068" s="39" t="s">
        <v>171</v>
      </c>
      <c r="W2068" s="39" t="s">
        <v>103</v>
      </c>
      <c r="X2068" s="39">
        <v>50</v>
      </c>
      <c r="Y2068" s="39" t="s">
        <v>103</v>
      </c>
      <c r="Z2068" s="21">
        <v>0</v>
      </c>
      <c r="AA2068" s="22">
        <v>1</v>
      </c>
      <c r="AB2068" s="20">
        <v>2022</v>
      </c>
      <c r="AC2068" s="20" t="s">
        <v>103</v>
      </c>
      <c r="AD2068" s="23" t="s">
        <v>103</v>
      </c>
      <c r="AE2068" s="23" t="s">
        <v>103</v>
      </c>
      <c r="AF2068" s="2">
        <f t="shared" si="32"/>
        <v>32.983247981946015</v>
      </c>
    </row>
    <row r="2069" spans="1:32" x14ac:dyDescent="0.35">
      <c r="A2069" s="19" t="s">
        <v>2736</v>
      </c>
      <c r="B2069" s="20" t="s">
        <v>32</v>
      </c>
      <c r="C2069" s="20" t="s">
        <v>2722</v>
      </c>
      <c r="D2069" s="20" t="s">
        <v>2692</v>
      </c>
      <c r="E2069" s="20" t="s">
        <v>26</v>
      </c>
      <c r="F2069" s="20" t="s">
        <v>96</v>
      </c>
      <c r="G2069" s="20" t="s">
        <v>97</v>
      </c>
      <c r="H2069" s="20" t="s">
        <v>98</v>
      </c>
      <c r="I2069" s="20" t="s">
        <v>99</v>
      </c>
      <c r="J2069" s="39">
        <v>20</v>
      </c>
      <c r="K2069" s="39">
        <v>0</v>
      </c>
      <c r="L2069" s="39" t="s">
        <v>2723</v>
      </c>
      <c r="M2069" s="39" t="s">
        <v>123</v>
      </c>
      <c r="N2069" s="39" t="s">
        <v>2724</v>
      </c>
      <c r="O2069" s="39">
        <v>14510</v>
      </c>
      <c r="P2069" s="39">
        <v>31.485982119607673</v>
      </c>
      <c r="Q2069" s="39" t="s">
        <v>103</v>
      </c>
      <c r="R2069" s="39" t="s">
        <v>103</v>
      </c>
      <c r="S2069" s="39">
        <v>50</v>
      </c>
      <c r="T2069" s="39" t="s">
        <v>103</v>
      </c>
      <c r="U2069" s="39" t="s">
        <v>109</v>
      </c>
      <c r="V2069" s="39" t="s">
        <v>171</v>
      </c>
      <c r="W2069" s="39" t="s">
        <v>103</v>
      </c>
      <c r="X2069" s="39">
        <v>50</v>
      </c>
      <c r="Y2069" s="39" t="s">
        <v>103</v>
      </c>
      <c r="Z2069" s="21">
        <v>0</v>
      </c>
      <c r="AA2069" s="22">
        <v>1</v>
      </c>
      <c r="AB2069" s="20">
        <v>2022</v>
      </c>
      <c r="AC2069" s="20" t="s">
        <v>103</v>
      </c>
      <c r="AD2069" s="23" t="s">
        <v>103</v>
      </c>
      <c r="AE2069" s="23" t="s">
        <v>103</v>
      </c>
      <c r="AF2069" s="2">
        <f t="shared" si="32"/>
        <v>31.485982119607673</v>
      </c>
    </row>
    <row r="2070" spans="1:32" x14ac:dyDescent="0.35">
      <c r="A2070" s="19" t="s">
        <v>2737</v>
      </c>
      <c r="B2070" s="20" t="s">
        <v>32</v>
      </c>
      <c r="C2070" s="20" t="s">
        <v>2722</v>
      </c>
      <c r="D2070" s="20" t="s">
        <v>2692</v>
      </c>
      <c r="E2070" s="20" t="s">
        <v>26</v>
      </c>
      <c r="F2070" s="20" t="s">
        <v>96</v>
      </c>
      <c r="G2070" s="20" t="s">
        <v>97</v>
      </c>
      <c r="H2070" s="20" t="s">
        <v>98</v>
      </c>
      <c r="I2070" s="20" t="s">
        <v>99</v>
      </c>
      <c r="J2070" s="39">
        <v>20</v>
      </c>
      <c r="K2070" s="39">
        <v>0</v>
      </c>
      <c r="L2070" s="39" t="s">
        <v>2723</v>
      </c>
      <c r="M2070" s="39" t="s">
        <v>123</v>
      </c>
      <c r="N2070" s="39" t="s">
        <v>2724</v>
      </c>
      <c r="O2070" s="39">
        <v>12990</v>
      </c>
      <c r="P2070" s="39">
        <v>28.187657321413074</v>
      </c>
      <c r="Q2070" s="39" t="s">
        <v>103</v>
      </c>
      <c r="R2070" s="39" t="s">
        <v>103</v>
      </c>
      <c r="S2070" s="39">
        <v>50</v>
      </c>
      <c r="T2070" s="39" t="s">
        <v>103</v>
      </c>
      <c r="U2070" s="39" t="s">
        <v>109</v>
      </c>
      <c r="V2070" s="39" t="s">
        <v>171</v>
      </c>
      <c r="W2070" s="39" t="s">
        <v>103</v>
      </c>
      <c r="X2070" s="39">
        <v>50</v>
      </c>
      <c r="Y2070" s="39" t="s">
        <v>103</v>
      </c>
      <c r="Z2070" s="21">
        <v>0</v>
      </c>
      <c r="AA2070" s="22">
        <v>1</v>
      </c>
      <c r="AB2070" s="20">
        <v>2022</v>
      </c>
      <c r="AC2070" s="20" t="s">
        <v>103</v>
      </c>
      <c r="AD2070" s="23" t="s">
        <v>103</v>
      </c>
      <c r="AE2070" s="23" t="s">
        <v>103</v>
      </c>
      <c r="AF2070" s="2">
        <f t="shared" si="32"/>
        <v>28.187657321413074</v>
      </c>
    </row>
    <row r="2071" spans="1:32" x14ac:dyDescent="0.35">
      <c r="A2071" s="19" t="s">
        <v>2738</v>
      </c>
      <c r="B2071" s="20" t="s">
        <v>32</v>
      </c>
      <c r="C2071" s="20" t="s">
        <v>2722</v>
      </c>
      <c r="D2071" s="20" t="s">
        <v>2692</v>
      </c>
      <c r="E2071" s="20" t="s">
        <v>26</v>
      </c>
      <c r="F2071" s="20" t="s">
        <v>96</v>
      </c>
      <c r="G2071" s="20" t="s">
        <v>97</v>
      </c>
      <c r="H2071" s="20" t="s">
        <v>98</v>
      </c>
      <c r="I2071" s="20" t="s">
        <v>99</v>
      </c>
      <c r="J2071" s="39">
        <v>20</v>
      </c>
      <c r="K2071" s="39">
        <v>0</v>
      </c>
      <c r="L2071" s="39" t="s">
        <v>2723</v>
      </c>
      <c r="M2071" s="39" t="s">
        <v>123</v>
      </c>
      <c r="N2071" s="39" t="s">
        <v>2724</v>
      </c>
      <c r="O2071" s="39">
        <v>13330</v>
      </c>
      <c r="P2071" s="39">
        <v>28.925440499956604</v>
      </c>
      <c r="Q2071" s="39" t="s">
        <v>103</v>
      </c>
      <c r="R2071" s="39" t="s">
        <v>103</v>
      </c>
      <c r="S2071" s="39">
        <v>50</v>
      </c>
      <c r="T2071" s="39" t="s">
        <v>103</v>
      </c>
      <c r="U2071" s="39" t="s">
        <v>109</v>
      </c>
      <c r="V2071" s="39" t="s">
        <v>171</v>
      </c>
      <c r="W2071" s="39" t="s">
        <v>103</v>
      </c>
      <c r="X2071" s="39">
        <v>50</v>
      </c>
      <c r="Y2071" s="39" t="s">
        <v>103</v>
      </c>
      <c r="Z2071" s="21">
        <v>0</v>
      </c>
      <c r="AA2071" s="22">
        <v>1</v>
      </c>
      <c r="AB2071" s="20">
        <v>2022</v>
      </c>
      <c r="AC2071" s="20" t="s">
        <v>103</v>
      </c>
      <c r="AD2071" s="23" t="s">
        <v>103</v>
      </c>
      <c r="AE2071" s="23" t="s">
        <v>103</v>
      </c>
      <c r="AF2071" s="2">
        <f t="shared" si="32"/>
        <v>28.925440499956604</v>
      </c>
    </row>
    <row r="2072" spans="1:32" x14ac:dyDescent="0.35">
      <c r="A2072" s="19" t="s">
        <v>2739</v>
      </c>
      <c r="B2072" s="20" t="s">
        <v>32</v>
      </c>
      <c r="C2072" s="20" t="s">
        <v>2722</v>
      </c>
      <c r="D2072" s="20" t="s">
        <v>2692</v>
      </c>
      <c r="E2072" s="20" t="s">
        <v>26</v>
      </c>
      <c r="F2072" s="20" t="s">
        <v>96</v>
      </c>
      <c r="G2072" s="20" t="s">
        <v>97</v>
      </c>
      <c r="H2072" s="20" t="s">
        <v>98</v>
      </c>
      <c r="I2072" s="20" t="s">
        <v>99</v>
      </c>
      <c r="J2072" s="39">
        <v>20</v>
      </c>
      <c r="K2072" s="39">
        <v>0</v>
      </c>
      <c r="L2072" s="39" t="s">
        <v>2723</v>
      </c>
      <c r="M2072" s="39" t="s">
        <v>123</v>
      </c>
      <c r="N2072" s="39" t="s">
        <v>2724</v>
      </c>
      <c r="O2072" s="39">
        <v>15066</v>
      </c>
      <c r="P2072" s="39">
        <v>32.692474611578859</v>
      </c>
      <c r="Q2072" s="39" t="s">
        <v>103</v>
      </c>
      <c r="R2072" s="39" t="s">
        <v>103</v>
      </c>
      <c r="S2072" s="39">
        <v>50</v>
      </c>
      <c r="T2072" s="39" t="s">
        <v>103</v>
      </c>
      <c r="U2072" s="39" t="s">
        <v>109</v>
      </c>
      <c r="V2072" s="39" t="s">
        <v>171</v>
      </c>
      <c r="W2072" s="39" t="s">
        <v>103</v>
      </c>
      <c r="X2072" s="39">
        <v>50</v>
      </c>
      <c r="Y2072" s="39" t="s">
        <v>103</v>
      </c>
      <c r="Z2072" s="21">
        <v>0</v>
      </c>
      <c r="AA2072" s="22">
        <v>1</v>
      </c>
      <c r="AB2072" s="20">
        <v>2022</v>
      </c>
      <c r="AC2072" s="20" t="s">
        <v>103</v>
      </c>
      <c r="AD2072" s="23" t="s">
        <v>103</v>
      </c>
      <c r="AE2072" s="23" t="s">
        <v>103</v>
      </c>
      <c r="AF2072" s="2">
        <f t="shared" si="32"/>
        <v>32.692474611578859</v>
      </c>
    </row>
    <row r="2073" spans="1:32" x14ac:dyDescent="0.35">
      <c r="A2073" s="19" t="s">
        <v>2740</v>
      </c>
      <c r="B2073" s="20" t="s">
        <v>32</v>
      </c>
      <c r="C2073" s="20" t="s">
        <v>2722</v>
      </c>
      <c r="D2073" s="20" t="s">
        <v>2692</v>
      </c>
      <c r="E2073" s="20" t="s">
        <v>26</v>
      </c>
      <c r="F2073" s="20" t="s">
        <v>96</v>
      </c>
      <c r="G2073" s="20" t="s">
        <v>97</v>
      </c>
      <c r="H2073" s="20" t="s">
        <v>98</v>
      </c>
      <c r="I2073" s="20" t="s">
        <v>99</v>
      </c>
      <c r="J2073" s="39">
        <v>20</v>
      </c>
      <c r="K2073" s="39">
        <v>0</v>
      </c>
      <c r="L2073" s="39" t="s">
        <v>2723</v>
      </c>
      <c r="M2073" s="39" t="s">
        <v>123</v>
      </c>
      <c r="N2073" s="39" t="s">
        <v>2724</v>
      </c>
      <c r="O2073" s="39">
        <v>12970</v>
      </c>
      <c r="P2073" s="39">
        <v>28.144258310910512</v>
      </c>
      <c r="Q2073" s="39" t="s">
        <v>103</v>
      </c>
      <c r="R2073" s="39" t="s">
        <v>103</v>
      </c>
      <c r="S2073" s="39">
        <v>50</v>
      </c>
      <c r="T2073" s="39" t="s">
        <v>103</v>
      </c>
      <c r="U2073" s="39" t="s">
        <v>109</v>
      </c>
      <c r="V2073" s="39" t="s">
        <v>171</v>
      </c>
      <c r="W2073" s="39" t="s">
        <v>103</v>
      </c>
      <c r="X2073" s="39">
        <v>50</v>
      </c>
      <c r="Y2073" s="39" t="s">
        <v>103</v>
      </c>
      <c r="Z2073" s="21">
        <v>0</v>
      </c>
      <c r="AA2073" s="22">
        <v>1</v>
      </c>
      <c r="AB2073" s="20">
        <v>2022</v>
      </c>
      <c r="AC2073" s="20" t="s">
        <v>103</v>
      </c>
      <c r="AD2073" s="23" t="s">
        <v>103</v>
      </c>
      <c r="AE2073" s="23" t="s">
        <v>103</v>
      </c>
      <c r="AF2073" s="2">
        <f t="shared" si="32"/>
        <v>28.144258310910512</v>
      </c>
    </row>
    <row r="2074" spans="1:32" x14ac:dyDescent="0.35">
      <c r="A2074" s="19" t="s">
        <v>2741</v>
      </c>
      <c r="B2074" s="20" t="s">
        <v>32</v>
      </c>
      <c r="C2074" s="20" t="s">
        <v>2722</v>
      </c>
      <c r="D2074" s="20" t="s">
        <v>2692</v>
      </c>
      <c r="E2074" s="20" t="s">
        <v>26</v>
      </c>
      <c r="F2074" s="20" t="s">
        <v>96</v>
      </c>
      <c r="G2074" s="20" t="s">
        <v>97</v>
      </c>
      <c r="H2074" s="20" t="s">
        <v>98</v>
      </c>
      <c r="I2074" s="20" t="s">
        <v>99</v>
      </c>
      <c r="J2074" s="39">
        <v>20</v>
      </c>
      <c r="K2074" s="39">
        <v>0</v>
      </c>
      <c r="L2074" s="39" t="s">
        <v>2723</v>
      </c>
      <c r="M2074" s="39" t="s">
        <v>123</v>
      </c>
      <c r="N2074" s="39" t="s">
        <v>2724</v>
      </c>
      <c r="O2074" s="39">
        <v>12390</v>
      </c>
      <c r="P2074" s="39">
        <v>26.885687006336259</v>
      </c>
      <c r="Q2074" s="39" t="s">
        <v>103</v>
      </c>
      <c r="R2074" s="39" t="s">
        <v>103</v>
      </c>
      <c r="S2074" s="39">
        <v>100</v>
      </c>
      <c r="T2074" s="39" t="s">
        <v>103</v>
      </c>
      <c r="U2074" s="39" t="s">
        <v>109</v>
      </c>
      <c r="V2074" s="39" t="s">
        <v>171</v>
      </c>
      <c r="W2074" s="39" t="s">
        <v>103</v>
      </c>
      <c r="X2074" s="39">
        <v>100</v>
      </c>
      <c r="Y2074" s="39" t="s">
        <v>103</v>
      </c>
      <c r="Z2074" s="21">
        <v>0</v>
      </c>
      <c r="AA2074" s="22">
        <v>1</v>
      </c>
      <c r="AB2074" s="20">
        <v>2022</v>
      </c>
      <c r="AC2074" s="20" t="s">
        <v>103</v>
      </c>
      <c r="AD2074" s="23" t="s">
        <v>103</v>
      </c>
      <c r="AE2074" s="23" t="s">
        <v>103</v>
      </c>
      <c r="AF2074" s="2">
        <f t="shared" si="32"/>
        <v>26.885687006336259</v>
      </c>
    </row>
    <row r="2075" spans="1:32" x14ac:dyDescent="0.35">
      <c r="A2075" s="19" t="s">
        <v>2742</v>
      </c>
      <c r="B2075" s="20" t="s">
        <v>32</v>
      </c>
      <c r="C2075" s="20" t="s">
        <v>2722</v>
      </c>
      <c r="D2075" s="20" t="s">
        <v>2692</v>
      </c>
      <c r="E2075" s="20" t="s">
        <v>26</v>
      </c>
      <c r="F2075" s="20" t="s">
        <v>96</v>
      </c>
      <c r="G2075" s="20" t="s">
        <v>97</v>
      </c>
      <c r="H2075" s="20" t="s">
        <v>98</v>
      </c>
      <c r="I2075" s="20" t="s">
        <v>99</v>
      </c>
      <c r="J2075" s="39">
        <v>20</v>
      </c>
      <c r="K2075" s="39">
        <v>0</v>
      </c>
      <c r="L2075" s="39" t="s">
        <v>2723</v>
      </c>
      <c r="M2075" s="39" t="s">
        <v>123</v>
      </c>
      <c r="N2075" s="39" t="s">
        <v>2724</v>
      </c>
      <c r="O2075" s="39">
        <v>10500</v>
      </c>
      <c r="P2075" s="39">
        <v>22.999583817054742</v>
      </c>
      <c r="Q2075" s="39" t="s">
        <v>103</v>
      </c>
      <c r="R2075" s="39" t="s">
        <v>103</v>
      </c>
      <c r="S2075" s="39">
        <v>100</v>
      </c>
      <c r="T2075" s="39" t="s">
        <v>103</v>
      </c>
      <c r="U2075" s="39" t="s">
        <v>109</v>
      </c>
      <c r="V2075" s="39" t="s">
        <v>171</v>
      </c>
      <c r="W2075" s="39" t="s">
        <v>103</v>
      </c>
      <c r="X2075" s="39">
        <v>100</v>
      </c>
      <c r="Y2075" s="39" t="s">
        <v>103</v>
      </c>
      <c r="Z2075" s="21">
        <v>0</v>
      </c>
      <c r="AA2075" s="22">
        <v>1</v>
      </c>
      <c r="AB2075" s="20">
        <v>2023</v>
      </c>
      <c r="AC2075" s="20" t="s">
        <v>103</v>
      </c>
      <c r="AD2075" s="23" t="s">
        <v>103</v>
      </c>
      <c r="AE2075" s="23" t="s">
        <v>103</v>
      </c>
      <c r="AF2075" s="2">
        <f t="shared" si="32"/>
        <v>22.999583817054742</v>
      </c>
    </row>
    <row r="2076" spans="1:32" x14ac:dyDescent="0.35">
      <c r="A2076" s="19" t="s">
        <v>2743</v>
      </c>
      <c r="B2076" s="20" t="s">
        <v>32</v>
      </c>
      <c r="C2076" s="20" t="s">
        <v>2722</v>
      </c>
      <c r="D2076" s="20" t="s">
        <v>2692</v>
      </c>
      <c r="E2076" s="20" t="s">
        <v>26</v>
      </c>
      <c r="F2076" s="20" t="s">
        <v>96</v>
      </c>
      <c r="G2076" s="20" t="s">
        <v>97</v>
      </c>
      <c r="H2076" s="20" t="s">
        <v>98</v>
      </c>
      <c r="I2076" s="20" t="s">
        <v>99</v>
      </c>
      <c r="J2076" s="39">
        <v>20</v>
      </c>
      <c r="K2076" s="39">
        <v>0</v>
      </c>
      <c r="L2076" s="39" t="s">
        <v>2723</v>
      </c>
      <c r="M2076" s="39" t="s">
        <v>123</v>
      </c>
      <c r="N2076" s="39" t="s">
        <v>2724</v>
      </c>
      <c r="O2076" s="39">
        <v>13490</v>
      </c>
      <c r="P2076" s="39">
        <v>29.548989113530329</v>
      </c>
      <c r="Q2076" s="39" t="s">
        <v>103</v>
      </c>
      <c r="R2076" s="39" t="s">
        <v>103</v>
      </c>
      <c r="S2076" s="39">
        <v>100</v>
      </c>
      <c r="T2076" s="39" t="s">
        <v>103</v>
      </c>
      <c r="U2076" s="39" t="s">
        <v>109</v>
      </c>
      <c r="V2076" s="39" t="s">
        <v>171</v>
      </c>
      <c r="W2076" s="39" t="s">
        <v>103</v>
      </c>
      <c r="X2076" s="39">
        <v>100</v>
      </c>
      <c r="Y2076" s="39" t="s">
        <v>103</v>
      </c>
      <c r="Z2076" s="21">
        <v>0</v>
      </c>
      <c r="AA2076" s="22">
        <v>1</v>
      </c>
      <c r="AB2076" s="20">
        <v>2023</v>
      </c>
      <c r="AC2076" s="20" t="s">
        <v>103</v>
      </c>
      <c r="AD2076" s="23" t="s">
        <v>103</v>
      </c>
      <c r="AE2076" s="23" t="s">
        <v>103</v>
      </c>
      <c r="AF2076" s="2">
        <f t="shared" si="32"/>
        <v>29.548989113530329</v>
      </c>
    </row>
    <row r="2077" spans="1:32" x14ac:dyDescent="0.35">
      <c r="A2077" s="19" t="s">
        <v>2744</v>
      </c>
      <c r="B2077" s="20" t="s">
        <v>32</v>
      </c>
      <c r="C2077" s="20" t="s">
        <v>2722</v>
      </c>
      <c r="D2077" s="20" t="s">
        <v>2692</v>
      </c>
      <c r="E2077" s="20" t="s">
        <v>26</v>
      </c>
      <c r="F2077" s="20" t="s">
        <v>96</v>
      </c>
      <c r="G2077" s="20" t="s">
        <v>97</v>
      </c>
      <c r="H2077" s="20" t="s">
        <v>98</v>
      </c>
      <c r="I2077" s="20" t="s">
        <v>99</v>
      </c>
      <c r="J2077" s="39">
        <v>20</v>
      </c>
      <c r="K2077" s="39">
        <v>0</v>
      </c>
      <c r="L2077" s="39" t="s">
        <v>2723</v>
      </c>
      <c r="M2077" s="39" t="s">
        <v>123</v>
      </c>
      <c r="N2077" s="39" t="s">
        <v>2724</v>
      </c>
      <c r="O2077" s="39">
        <v>12330</v>
      </c>
      <c r="P2077" s="39">
        <v>27.008082710884281</v>
      </c>
      <c r="Q2077" s="39" t="s">
        <v>103</v>
      </c>
      <c r="R2077" s="39" t="s">
        <v>103</v>
      </c>
      <c r="S2077" s="39">
        <v>50</v>
      </c>
      <c r="T2077" s="39" t="s">
        <v>103</v>
      </c>
      <c r="U2077" s="39" t="s">
        <v>109</v>
      </c>
      <c r="V2077" s="39" t="s">
        <v>171</v>
      </c>
      <c r="W2077" s="39" t="s">
        <v>103</v>
      </c>
      <c r="X2077" s="39">
        <v>50</v>
      </c>
      <c r="Y2077" s="39" t="s">
        <v>103</v>
      </c>
      <c r="Z2077" s="21">
        <v>0</v>
      </c>
      <c r="AA2077" s="22">
        <v>1</v>
      </c>
      <c r="AB2077" s="20">
        <v>2023</v>
      </c>
      <c r="AC2077" s="20" t="s">
        <v>103</v>
      </c>
      <c r="AD2077" s="23" t="s">
        <v>103</v>
      </c>
      <c r="AE2077" s="23" t="s">
        <v>103</v>
      </c>
      <c r="AF2077" s="2">
        <f t="shared" si="32"/>
        <v>27.008082710884281</v>
      </c>
    </row>
    <row r="2078" spans="1:32" x14ac:dyDescent="0.35">
      <c r="A2078" s="19" t="s">
        <v>2745</v>
      </c>
      <c r="B2078" s="20" t="s">
        <v>32</v>
      </c>
      <c r="C2078" s="20" t="s">
        <v>2722</v>
      </c>
      <c r="D2078" s="20" t="s">
        <v>2692</v>
      </c>
      <c r="E2078" s="20" t="s">
        <v>26</v>
      </c>
      <c r="F2078" s="20" t="s">
        <v>96</v>
      </c>
      <c r="G2078" s="20" t="s">
        <v>97</v>
      </c>
      <c r="H2078" s="20" t="s">
        <v>98</v>
      </c>
      <c r="I2078" s="20" t="s">
        <v>99</v>
      </c>
      <c r="J2078" s="39">
        <v>20</v>
      </c>
      <c r="K2078" s="39">
        <v>0</v>
      </c>
      <c r="L2078" s="39" t="s">
        <v>2723</v>
      </c>
      <c r="M2078" s="39" t="s">
        <v>123</v>
      </c>
      <c r="N2078" s="39" t="s">
        <v>2724</v>
      </c>
      <c r="O2078" s="39">
        <v>11880</v>
      </c>
      <c r="P2078" s="39">
        <v>26.022386261581936</v>
      </c>
      <c r="Q2078" s="39" t="s">
        <v>103</v>
      </c>
      <c r="R2078" s="39" t="s">
        <v>103</v>
      </c>
      <c r="S2078" s="39">
        <v>50</v>
      </c>
      <c r="T2078" s="39" t="s">
        <v>103</v>
      </c>
      <c r="U2078" s="39" t="s">
        <v>109</v>
      </c>
      <c r="V2078" s="39" t="s">
        <v>171</v>
      </c>
      <c r="W2078" s="39" t="s">
        <v>103</v>
      </c>
      <c r="X2078" s="39">
        <v>50</v>
      </c>
      <c r="Y2078" s="39" t="s">
        <v>103</v>
      </c>
      <c r="Z2078" s="21">
        <v>0</v>
      </c>
      <c r="AA2078" s="22">
        <v>1</v>
      </c>
      <c r="AB2078" s="20">
        <v>2023</v>
      </c>
      <c r="AC2078" s="20" t="s">
        <v>103</v>
      </c>
      <c r="AD2078" s="23" t="s">
        <v>103</v>
      </c>
      <c r="AE2078" s="23" t="s">
        <v>103</v>
      </c>
      <c r="AF2078" s="2">
        <f t="shared" si="32"/>
        <v>26.022386261581936</v>
      </c>
    </row>
    <row r="2079" spans="1:32" x14ac:dyDescent="0.35">
      <c r="A2079" s="19" t="s">
        <v>2746</v>
      </c>
      <c r="B2079" s="20" t="s">
        <v>32</v>
      </c>
      <c r="C2079" s="20" t="s">
        <v>2722</v>
      </c>
      <c r="D2079" s="20" t="s">
        <v>2692</v>
      </c>
      <c r="E2079" s="20" t="s">
        <v>26</v>
      </c>
      <c r="F2079" s="20" t="s">
        <v>96</v>
      </c>
      <c r="G2079" s="20" t="s">
        <v>97</v>
      </c>
      <c r="H2079" s="20" t="s">
        <v>98</v>
      </c>
      <c r="I2079" s="20" t="s">
        <v>99</v>
      </c>
      <c r="J2079" s="39">
        <v>20</v>
      </c>
      <c r="K2079" s="39">
        <v>0</v>
      </c>
      <c r="L2079" s="39" t="s">
        <v>2723</v>
      </c>
      <c r="M2079" s="39" t="s">
        <v>123</v>
      </c>
      <c r="N2079" s="39" t="s">
        <v>2724</v>
      </c>
      <c r="O2079" s="39">
        <v>11780</v>
      </c>
      <c r="P2079" s="39">
        <v>25.803342606181413</v>
      </c>
      <c r="Q2079" s="39" t="s">
        <v>103</v>
      </c>
      <c r="R2079" s="39" t="s">
        <v>103</v>
      </c>
      <c r="S2079" s="39">
        <v>50</v>
      </c>
      <c r="T2079" s="39" t="s">
        <v>103</v>
      </c>
      <c r="U2079" s="39" t="s">
        <v>109</v>
      </c>
      <c r="V2079" s="39" t="s">
        <v>171</v>
      </c>
      <c r="W2079" s="39" t="s">
        <v>103</v>
      </c>
      <c r="X2079" s="39">
        <v>50</v>
      </c>
      <c r="Y2079" s="39" t="s">
        <v>103</v>
      </c>
      <c r="Z2079" s="21">
        <v>0</v>
      </c>
      <c r="AA2079" s="22">
        <v>1</v>
      </c>
      <c r="AB2079" s="20">
        <v>2023</v>
      </c>
      <c r="AC2079" s="20" t="s">
        <v>103</v>
      </c>
      <c r="AD2079" s="23" t="s">
        <v>103</v>
      </c>
      <c r="AE2079" s="23" t="s">
        <v>103</v>
      </c>
      <c r="AF2079" s="2">
        <f t="shared" si="32"/>
        <v>25.803342606181413</v>
      </c>
    </row>
    <row r="2080" spans="1:32" x14ac:dyDescent="0.35">
      <c r="A2080" s="19" t="s">
        <v>2747</v>
      </c>
      <c r="B2080" s="20" t="s">
        <v>32</v>
      </c>
      <c r="C2080" s="20" t="s">
        <v>2722</v>
      </c>
      <c r="D2080" s="20" t="s">
        <v>2692</v>
      </c>
      <c r="E2080" s="20" t="s">
        <v>26</v>
      </c>
      <c r="F2080" s="20" t="s">
        <v>96</v>
      </c>
      <c r="G2080" s="20" t="s">
        <v>97</v>
      </c>
      <c r="H2080" s="20" t="s">
        <v>98</v>
      </c>
      <c r="I2080" s="20" t="s">
        <v>99</v>
      </c>
      <c r="J2080" s="39">
        <v>20</v>
      </c>
      <c r="K2080" s="39">
        <v>0</v>
      </c>
      <c r="L2080" s="39" t="s">
        <v>2723</v>
      </c>
      <c r="M2080" s="39" t="s">
        <v>123</v>
      </c>
      <c r="N2080" s="39" t="s">
        <v>2724</v>
      </c>
      <c r="O2080" s="39">
        <v>10490</v>
      </c>
      <c r="P2080" s="39">
        <v>22.977679451514689</v>
      </c>
      <c r="Q2080" s="39" t="s">
        <v>103</v>
      </c>
      <c r="R2080" s="39" t="s">
        <v>103</v>
      </c>
      <c r="S2080" s="39">
        <v>50</v>
      </c>
      <c r="T2080" s="39" t="s">
        <v>103</v>
      </c>
      <c r="U2080" s="39" t="s">
        <v>109</v>
      </c>
      <c r="V2080" s="39" t="s">
        <v>171</v>
      </c>
      <c r="W2080" s="39" t="s">
        <v>103</v>
      </c>
      <c r="X2080" s="39">
        <v>50</v>
      </c>
      <c r="Y2080" s="39" t="s">
        <v>103</v>
      </c>
      <c r="Z2080" s="21">
        <v>0</v>
      </c>
      <c r="AA2080" s="22">
        <v>1</v>
      </c>
      <c r="AB2080" s="20">
        <v>2023</v>
      </c>
      <c r="AC2080" s="20" t="s">
        <v>103</v>
      </c>
      <c r="AD2080" s="23" t="s">
        <v>103</v>
      </c>
      <c r="AE2080" s="23" t="s">
        <v>103</v>
      </c>
      <c r="AF2080" s="2">
        <f t="shared" si="32"/>
        <v>22.977679451514689</v>
      </c>
    </row>
    <row r="2081" spans="1:32" x14ac:dyDescent="0.35">
      <c r="A2081" s="19" t="s">
        <v>2748</v>
      </c>
      <c r="B2081" s="20" t="s">
        <v>32</v>
      </c>
      <c r="C2081" s="20" t="s">
        <v>2722</v>
      </c>
      <c r="D2081" s="20" t="s">
        <v>2692</v>
      </c>
      <c r="E2081" s="20" t="s">
        <v>26</v>
      </c>
      <c r="F2081" s="20" t="s">
        <v>96</v>
      </c>
      <c r="G2081" s="20" t="s">
        <v>97</v>
      </c>
      <c r="H2081" s="20" t="s">
        <v>98</v>
      </c>
      <c r="I2081" s="20" t="s">
        <v>99</v>
      </c>
      <c r="J2081" s="39">
        <v>20</v>
      </c>
      <c r="K2081" s="39">
        <v>0</v>
      </c>
      <c r="L2081" s="39" t="s">
        <v>2723</v>
      </c>
      <c r="M2081" s="39" t="s">
        <v>123</v>
      </c>
      <c r="N2081" s="39" t="s">
        <v>2724</v>
      </c>
      <c r="O2081" s="39">
        <v>10380</v>
      </c>
      <c r="P2081" s="39">
        <v>22.736731430574114</v>
      </c>
      <c r="Q2081" s="39" t="s">
        <v>103</v>
      </c>
      <c r="R2081" s="39" t="s">
        <v>103</v>
      </c>
      <c r="S2081" s="39">
        <v>100</v>
      </c>
      <c r="T2081" s="39" t="s">
        <v>103</v>
      </c>
      <c r="U2081" s="39" t="s">
        <v>109</v>
      </c>
      <c r="V2081" s="39" t="s">
        <v>171</v>
      </c>
      <c r="W2081" s="39" t="s">
        <v>103</v>
      </c>
      <c r="X2081" s="39">
        <v>10</v>
      </c>
      <c r="Y2081" s="39" t="s">
        <v>103</v>
      </c>
      <c r="Z2081" s="21">
        <v>0</v>
      </c>
      <c r="AA2081" s="22">
        <v>0.1</v>
      </c>
      <c r="AB2081" s="20">
        <v>2023</v>
      </c>
      <c r="AC2081" s="20" t="s">
        <v>103</v>
      </c>
      <c r="AD2081" s="23" t="s">
        <v>103</v>
      </c>
      <c r="AE2081" s="23" t="s">
        <v>103</v>
      </c>
      <c r="AF2081" s="2">
        <f t="shared" si="32"/>
        <v>22.736731430574114</v>
      </c>
    </row>
    <row r="2082" spans="1:32" x14ac:dyDescent="0.35">
      <c r="A2082" s="19" t="s">
        <v>2749</v>
      </c>
      <c r="B2082" s="20" t="s">
        <v>32</v>
      </c>
      <c r="C2082" s="20" t="s">
        <v>2722</v>
      </c>
      <c r="D2082" s="20" t="s">
        <v>2692</v>
      </c>
      <c r="E2082" s="20" t="s">
        <v>26</v>
      </c>
      <c r="F2082" s="20" t="s">
        <v>96</v>
      </c>
      <c r="G2082" s="20" t="s">
        <v>97</v>
      </c>
      <c r="H2082" s="20" t="s">
        <v>98</v>
      </c>
      <c r="I2082" s="20" t="s">
        <v>99</v>
      </c>
      <c r="J2082" s="39">
        <v>20</v>
      </c>
      <c r="K2082" s="39">
        <v>0</v>
      </c>
      <c r="L2082" s="39" t="s">
        <v>2723</v>
      </c>
      <c r="M2082" s="39" t="s">
        <v>123</v>
      </c>
      <c r="N2082" s="39" t="s">
        <v>2724</v>
      </c>
      <c r="O2082" s="39">
        <v>6900</v>
      </c>
      <c r="P2082" s="39">
        <v>14.678977151852955</v>
      </c>
      <c r="Q2082" s="39" t="s">
        <v>103</v>
      </c>
      <c r="R2082" s="39" t="s">
        <v>103</v>
      </c>
      <c r="S2082" s="39">
        <v>100</v>
      </c>
      <c r="T2082" s="39" t="s">
        <v>103</v>
      </c>
      <c r="U2082" s="39" t="s">
        <v>109</v>
      </c>
      <c r="V2082" s="39" t="s">
        <v>171</v>
      </c>
      <c r="W2082" s="39" t="s">
        <v>103</v>
      </c>
      <c r="X2082" s="39">
        <v>100</v>
      </c>
      <c r="Y2082" s="39" t="s">
        <v>103</v>
      </c>
      <c r="Z2082" s="21">
        <v>0</v>
      </c>
      <c r="AA2082" s="22">
        <v>1</v>
      </c>
      <c r="AB2082" s="20">
        <v>2024</v>
      </c>
      <c r="AC2082" s="20" t="s">
        <v>103</v>
      </c>
      <c r="AD2082" s="23">
        <v>45456</v>
      </c>
      <c r="AE2082" s="23">
        <v>46551</v>
      </c>
      <c r="AF2082" s="2">
        <f t="shared" si="32"/>
        <v>14.678977151852955</v>
      </c>
    </row>
    <row r="2083" spans="1:32" x14ac:dyDescent="0.35">
      <c r="A2083" s="19" t="s">
        <v>2750</v>
      </c>
      <c r="B2083" s="20" t="s">
        <v>32</v>
      </c>
      <c r="C2083" s="20" t="s">
        <v>2722</v>
      </c>
      <c r="D2083" s="20" t="s">
        <v>2692</v>
      </c>
      <c r="E2083" s="20" t="s">
        <v>26</v>
      </c>
      <c r="F2083" s="20" t="s">
        <v>96</v>
      </c>
      <c r="G2083" s="20" t="s">
        <v>97</v>
      </c>
      <c r="H2083" s="20" t="s">
        <v>98</v>
      </c>
      <c r="I2083" s="20" t="s">
        <v>99</v>
      </c>
      <c r="J2083" s="39">
        <v>20</v>
      </c>
      <c r="K2083" s="39">
        <v>0</v>
      </c>
      <c r="L2083" s="39" t="s">
        <v>2723</v>
      </c>
      <c r="M2083" s="39" t="s">
        <v>123</v>
      </c>
      <c r="N2083" s="39" t="s">
        <v>2724</v>
      </c>
      <c r="O2083" s="39">
        <v>9010</v>
      </c>
      <c r="P2083" s="39">
        <v>19.167765817129727</v>
      </c>
      <c r="Q2083" s="39" t="s">
        <v>103</v>
      </c>
      <c r="R2083" s="39" t="s">
        <v>103</v>
      </c>
      <c r="S2083" s="39">
        <v>200</v>
      </c>
      <c r="T2083" s="39" t="s">
        <v>103</v>
      </c>
      <c r="U2083" s="39" t="s">
        <v>109</v>
      </c>
      <c r="V2083" s="39" t="s">
        <v>171</v>
      </c>
      <c r="W2083" s="39" t="s">
        <v>103</v>
      </c>
      <c r="X2083" s="39">
        <v>200</v>
      </c>
      <c r="Y2083" s="39" t="s">
        <v>103</v>
      </c>
      <c r="Z2083" s="21">
        <v>0</v>
      </c>
      <c r="AA2083" s="22">
        <v>1</v>
      </c>
      <c r="AB2083" s="20">
        <v>2024</v>
      </c>
      <c r="AC2083" s="20" t="s">
        <v>103</v>
      </c>
      <c r="AD2083" s="23">
        <v>45457</v>
      </c>
      <c r="AE2083" s="23">
        <v>46552</v>
      </c>
      <c r="AF2083" s="2">
        <f t="shared" si="32"/>
        <v>19.167765817129727</v>
      </c>
    </row>
    <row r="2084" spans="1:32" x14ac:dyDescent="0.35">
      <c r="A2084" s="19" t="s">
        <v>2751</v>
      </c>
      <c r="B2084" s="20" t="s">
        <v>32</v>
      </c>
      <c r="C2084" s="20" t="s">
        <v>2722</v>
      </c>
      <c r="D2084" s="20" t="s">
        <v>2692</v>
      </c>
      <c r="E2084" s="20" t="s">
        <v>26</v>
      </c>
      <c r="F2084" s="20" t="s">
        <v>96</v>
      </c>
      <c r="G2084" s="20" t="s">
        <v>97</v>
      </c>
      <c r="H2084" s="20" t="s">
        <v>98</v>
      </c>
      <c r="I2084" s="20" t="s">
        <v>99</v>
      </c>
      <c r="J2084" s="39">
        <v>20</v>
      </c>
      <c r="K2084" s="39">
        <v>0</v>
      </c>
      <c r="L2084" s="39" t="s">
        <v>2723</v>
      </c>
      <c r="M2084" s="39" t="s">
        <v>123</v>
      </c>
      <c r="N2084" s="39" t="s">
        <v>2724</v>
      </c>
      <c r="O2084" s="39">
        <v>10233</v>
      </c>
      <c r="P2084" s="39">
        <v>21.769561332595838</v>
      </c>
      <c r="Q2084" s="39" t="s">
        <v>103</v>
      </c>
      <c r="R2084" s="39" t="s">
        <v>103</v>
      </c>
      <c r="S2084" s="39">
        <v>100</v>
      </c>
      <c r="T2084" s="39" t="s">
        <v>103</v>
      </c>
      <c r="U2084" s="39" t="s">
        <v>109</v>
      </c>
      <c r="V2084" s="39" t="s">
        <v>171</v>
      </c>
      <c r="W2084" s="39" t="s">
        <v>103</v>
      </c>
      <c r="X2084" s="39">
        <v>100</v>
      </c>
      <c r="Y2084" s="39" t="s">
        <v>103</v>
      </c>
      <c r="Z2084" s="21">
        <v>0</v>
      </c>
      <c r="AA2084" s="22">
        <v>1</v>
      </c>
      <c r="AB2084" s="20">
        <v>2024</v>
      </c>
      <c r="AC2084" s="20" t="s">
        <v>103</v>
      </c>
      <c r="AD2084" s="23">
        <v>45460</v>
      </c>
      <c r="AE2084" s="23">
        <v>46555</v>
      </c>
      <c r="AF2084" s="2">
        <f t="shared" si="32"/>
        <v>21.769561332595838</v>
      </c>
    </row>
    <row r="2085" spans="1:32" x14ac:dyDescent="0.35">
      <c r="A2085" s="19" t="s">
        <v>2752</v>
      </c>
      <c r="B2085" s="20" t="s">
        <v>32</v>
      </c>
      <c r="C2085" s="20" t="s">
        <v>2722</v>
      </c>
      <c r="D2085" s="20" t="s">
        <v>2692</v>
      </c>
      <c r="E2085" s="20" t="s">
        <v>26</v>
      </c>
      <c r="F2085" s="20" t="s">
        <v>96</v>
      </c>
      <c r="G2085" s="20" t="s">
        <v>97</v>
      </c>
      <c r="H2085" s="20" t="s">
        <v>98</v>
      </c>
      <c r="I2085" s="20" t="s">
        <v>99</v>
      </c>
      <c r="J2085" s="39">
        <v>20</v>
      </c>
      <c r="K2085" s="39">
        <v>0</v>
      </c>
      <c r="L2085" s="39" t="s">
        <v>2723</v>
      </c>
      <c r="M2085" s="39" t="s">
        <v>123</v>
      </c>
      <c r="N2085" s="39" t="s">
        <v>2724</v>
      </c>
      <c r="O2085" s="39" t="s">
        <v>103</v>
      </c>
      <c r="P2085" s="39" t="s">
        <v>103</v>
      </c>
      <c r="Q2085" s="39" t="s">
        <v>103</v>
      </c>
      <c r="R2085" s="39" t="s">
        <v>103</v>
      </c>
      <c r="S2085" s="39">
        <v>100</v>
      </c>
      <c r="T2085" s="39" t="s">
        <v>103</v>
      </c>
      <c r="U2085" s="39" t="s">
        <v>109</v>
      </c>
      <c r="V2085" s="39" t="s">
        <v>171</v>
      </c>
      <c r="W2085" s="39" t="s">
        <v>103</v>
      </c>
      <c r="X2085" s="39">
        <v>100</v>
      </c>
      <c r="Y2085" s="39" t="s">
        <v>103</v>
      </c>
      <c r="Z2085" s="21">
        <v>0</v>
      </c>
      <c r="AA2085" s="22">
        <v>1</v>
      </c>
      <c r="AB2085" s="20">
        <v>2024</v>
      </c>
      <c r="AC2085" s="20" t="s">
        <v>103</v>
      </c>
      <c r="AD2085" s="23">
        <v>45611</v>
      </c>
      <c r="AE2085" s="23">
        <v>46706</v>
      </c>
      <c r="AF2085" s="2" t="str">
        <f t="shared" si="32"/>
        <v/>
      </c>
    </row>
    <row r="2086" spans="1:32" x14ac:dyDescent="0.35">
      <c r="A2086" s="19" t="s">
        <v>2753</v>
      </c>
      <c r="B2086" s="20" t="s">
        <v>32</v>
      </c>
      <c r="C2086" s="20" t="s">
        <v>2722</v>
      </c>
      <c r="D2086" s="20" t="s">
        <v>2692</v>
      </c>
      <c r="E2086" s="20" t="s">
        <v>26</v>
      </c>
      <c r="F2086" s="20" t="s">
        <v>96</v>
      </c>
      <c r="G2086" s="20" t="s">
        <v>97</v>
      </c>
      <c r="H2086" s="20" t="s">
        <v>98</v>
      </c>
      <c r="I2086" s="20" t="s">
        <v>99</v>
      </c>
      <c r="J2086" s="39">
        <v>20</v>
      </c>
      <c r="K2086" s="39">
        <v>0</v>
      </c>
      <c r="L2086" s="39" t="s">
        <v>2723</v>
      </c>
      <c r="M2086" s="39" t="s">
        <v>123</v>
      </c>
      <c r="N2086" s="39" t="s">
        <v>2724</v>
      </c>
      <c r="O2086" s="39" t="s">
        <v>103</v>
      </c>
      <c r="P2086" s="39" t="s">
        <v>103</v>
      </c>
      <c r="Q2086" s="39" t="s">
        <v>103</v>
      </c>
      <c r="R2086" s="39" t="s">
        <v>103</v>
      </c>
      <c r="S2086" s="39">
        <v>100</v>
      </c>
      <c r="T2086" s="39" t="s">
        <v>103</v>
      </c>
      <c r="U2086" s="39" t="s">
        <v>109</v>
      </c>
      <c r="V2086" s="39" t="s">
        <v>171</v>
      </c>
      <c r="W2086" s="39" t="s">
        <v>103</v>
      </c>
      <c r="X2086" s="39">
        <v>100</v>
      </c>
      <c r="Y2086" s="39" t="s">
        <v>103</v>
      </c>
      <c r="Z2086" s="21">
        <v>0</v>
      </c>
      <c r="AA2086" s="22">
        <v>1</v>
      </c>
      <c r="AB2086" s="20">
        <v>2024</v>
      </c>
      <c r="AC2086" s="20" t="s">
        <v>103</v>
      </c>
      <c r="AD2086" s="23">
        <v>45614</v>
      </c>
      <c r="AE2086" s="23">
        <v>46709</v>
      </c>
      <c r="AF2086" s="2" t="str">
        <f t="shared" si="32"/>
        <v/>
      </c>
    </row>
    <row r="2087" spans="1:32" x14ac:dyDescent="0.35">
      <c r="A2087" s="19" t="s">
        <v>2754</v>
      </c>
      <c r="B2087" s="20" t="s">
        <v>32</v>
      </c>
      <c r="C2087" s="20" t="s">
        <v>2722</v>
      </c>
      <c r="D2087" s="20" t="s">
        <v>2692</v>
      </c>
      <c r="E2087" s="20" t="s">
        <v>26</v>
      </c>
      <c r="F2087" s="20" t="s">
        <v>96</v>
      </c>
      <c r="G2087" s="20" t="s">
        <v>97</v>
      </c>
      <c r="H2087" s="20" t="s">
        <v>98</v>
      </c>
      <c r="I2087" s="20" t="s">
        <v>99</v>
      </c>
      <c r="J2087" s="39">
        <v>20</v>
      </c>
      <c r="K2087" s="39">
        <v>0</v>
      </c>
      <c r="L2087" s="39" t="s">
        <v>2723</v>
      </c>
      <c r="M2087" s="39" t="s">
        <v>123</v>
      </c>
      <c r="N2087" s="39" t="s">
        <v>2724</v>
      </c>
      <c r="O2087" s="39" t="s">
        <v>103</v>
      </c>
      <c r="P2087" s="39" t="s">
        <v>103</v>
      </c>
      <c r="Q2087" s="39" t="s">
        <v>103</v>
      </c>
      <c r="R2087" s="39" t="s">
        <v>103</v>
      </c>
      <c r="S2087" s="39">
        <v>100</v>
      </c>
      <c r="T2087" s="39" t="s">
        <v>103</v>
      </c>
      <c r="U2087" s="39" t="s">
        <v>109</v>
      </c>
      <c r="V2087" s="39" t="s">
        <v>171</v>
      </c>
      <c r="W2087" s="39" t="s">
        <v>103</v>
      </c>
      <c r="X2087" s="39">
        <v>100</v>
      </c>
      <c r="Y2087" s="39" t="s">
        <v>103</v>
      </c>
      <c r="Z2087" s="21">
        <v>0</v>
      </c>
      <c r="AA2087" s="22">
        <v>1</v>
      </c>
      <c r="AB2087" s="20">
        <v>2024</v>
      </c>
      <c r="AC2087" s="20" t="s">
        <v>103</v>
      </c>
      <c r="AD2087" s="23">
        <v>45615</v>
      </c>
      <c r="AE2087" s="23">
        <v>46710</v>
      </c>
      <c r="AF2087" s="2" t="str">
        <f t="shared" si="32"/>
        <v/>
      </c>
    </row>
    <row r="2088" spans="1:32" x14ac:dyDescent="0.35">
      <c r="A2088" s="19" t="s">
        <v>2755</v>
      </c>
      <c r="B2088" s="20" t="s">
        <v>32</v>
      </c>
      <c r="C2088" s="20" t="s">
        <v>2722</v>
      </c>
      <c r="D2088" s="20" t="s">
        <v>2692</v>
      </c>
      <c r="E2088" s="20" t="s">
        <v>47</v>
      </c>
      <c r="F2088" s="20" t="s">
        <v>42</v>
      </c>
      <c r="G2088" s="20" t="s">
        <v>97</v>
      </c>
      <c r="H2088" s="20" t="s">
        <v>98</v>
      </c>
      <c r="I2088" s="20" t="s">
        <v>99</v>
      </c>
      <c r="J2088" s="39">
        <v>20</v>
      </c>
      <c r="K2088" s="39">
        <v>0</v>
      </c>
      <c r="L2088" s="39" t="s">
        <v>2723</v>
      </c>
      <c r="M2088" s="39" t="s">
        <v>123</v>
      </c>
      <c r="N2088" s="39" t="s">
        <v>2724</v>
      </c>
      <c r="O2088" s="39">
        <v>18720</v>
      </c>
      <c r="P2088" s="39">
        <v>36.587510993843452</v>
      </c>
      <c r="Q2088" s="39" t="s">
        <v>103</v>
      </c>
      <c r="R2088" s="39" t="s">
        <v>103</v>
      </c>
      <c r="S2088" s="39">
        <v>1000</v>
      </c>
      <c r="T2088" s="39" t="s">
        <v>103</v>
      </c>
      <c r="U2088" s="39" t="s">
        <v>2034</v>
      </c>
      <c r="V2088" s="39" t="s">
        <v>171</v>
      </c>
      <c r="W2088" s="39" t="s">
        <v>103</v>
      </c>
      <c r="X2088" s="39">
        <v>1000</v>
      </c>
      <c r="Y2088" s="39">
        <v>4000</v>
      </c>
      <c r="Z2088" s="21">
        <v>4</v>
      </c>
      <c r="AA2088" s="22">
        <v>1</v>
      </c>
      <c r="AB2088" s="20">
        <v>2025</v>
      </c>
      <c r="AC2088" s="20" t="s">
        <v>103</v>
      </c>
      <c r="AD2088" s="23">
        <v>45762</v>
      </c>
      <c r="AE2088" s="23">
        <v>46857</v>
      </c>
      <c r="AF2088" s="2">
        <f t="shared" si="32"/>
        <v>36.587510993843452</v>
      </c>
    </row>
    <row r="2089" spans="1:32" x14ac:dyDescent="0.35">
      <c r="A2089" s="19" t="s">
        <v>2756</v>
      </c>
      <c r="B2089" s="20" t="s">
        <v>151</v>
      </c>
      <c r="C2089" s="20" t="s">
        <v>2722</v>
      </c>
      <c r="D2089" s="20" t="s">
        <v>2692</v>
      </c>
      <c r="E2089" s="20" t="s">
        <v>26</v>
      </c>
      <c r="F2089" s="20" t="s">
        <v>96</v>
      </c>
      <c r="G2089" s="20" t="s">
        <v>97</v>
      </c>
      <c r="H2089" s="20" t="s">
        <v>98</v>
      </c>
      <c r="I2089" s="20" t="s">
        <v>99</v>
      </c>
      <c r="J2089" s="39">
        <v>20</v>
      </c>
      <c r="K2089" s="39">
        <v>0</v>
      </c>
      <c r="L2089" s="39" t="s">
        <v>2723</v>
      </c>
      <c r="M2089" s="39" t="s">
        <v>123</v>
      </c>
      <c r="N2089" s="39" t="s">
        <v>2724</v>
      </c>
      <c r="O2089" s="39" t="s">
        <v>103</v>
      </c>
      <c r="P2089" s="39" t="s">
        <v>103</v>
      </c>
      <c r="Q2089" s="39" t="s">
        <v>103</v>
      </c>
      <c r="R2089" s="39" t="s">
        <v>103</v>
      </c>
      <c r="S2089" s="39">
        <v>50</v>
      </c>
      <c r="T2089" s="39" t="s">
        <v>103</v>
      </c>
      <c r="U2089" s="39" t="s">
        <v>109</v>
      </c>
      <c r="V2089" s="39" t="s">
        <v>171</v>
      </c>
      <c r="W2089" s="39" t="s">
        <v>103</v>
      </c>
      <c r="X2089" s="39" t="s">
        <v>103</v>
      </c>
      <c r="Y2089" s="39" t="s">
        <v>103</v>
      </c>
      <c r="Z2089" s="21" t="s">
        <v>103</v>
      </c>
      <c r="AA2089" s="22" t="s">
        <v>103</v>
      </c>
      <c r="AB2089" s="20">
        <v>2025</v>
      </c>
      <c r="AC2089" s="20" t="s">
        <v>103</v>
      </c>
      <c r="AD2089" s="23">
        <v>45803</v>
      </c>
      <c r="AE2089" s="23">
        <v>46898</v>
      </c>
      <c r="AF2089" s="2" t="str">
        <f t="shared" si="32"/>
        <v/>
      </c>
    </row>
    <row r="2090" spans="1:32" x14ac:dyDescent="0.35">
      <c r="A2090" s="19" t="s">
        <v>2756</v>
      </c>
      <c r="B2090" s="20" t="s">
        <v>151</v>
      </c>
      <c r="C2090" s="20" t="s">
        <v>2722</v>
      </c>
      <c r="D2090" s="20" t="s">
        <v>2692</v>
      </c>
      <c r="E2090" s="20" t="s">
        <v>26</v>
      </c>
      <c r="F2090" s="20" t="s">
        <v>96</v>
      </c>
      <c r="G2090" s="20" t="s">
        <v>97</v>
      </c>
      <c r="H2090" s="20" t="s">
        <v>98</v>
      </c>
      <c r="I2090" s="20" t="s">
        <v>99</v>
      </c>
      <c r="J2090" s="39">
        <v>20</v>
      </c>
      <c r="K2090" s="39">
        <v>0</v>
      </c>
      <c r="L2090" s="39" t="s">
        <v>2723</v>
      </c>
      <c r="M2090" s="39" t="s">
        <v>123</v>
      </c>
      <c r="N2090" s="39" t="s">
        <v>2724</v>
      </c>
      <c r="O2090" s="39" t="s">
        <v>103</v>
      </c>
      <c r="P2090" s="39" t="s">
        <v>103</v>
      </c>
      <c r="Q2090" s="39" t="s">
        <v>103</v>
      </c>
      <c r="R2090" s="39" t="s">
        <v>103</v>
      </c>
      <c r="S2090" s="39">
        <v>100</v>
      </c>
      <c r="T2090" s="39" t="s">
        <v>103</v>
      </c>
      <c r="U2090" s="39" t="s">
        <v>109</v>
      </c>
      <c r="V2090" s="39" t="s">
        <v>171</v>
      </c>
      <c r="W2090" s="39" t="s">
        <v>103</v>
      </c>
      <c r="X2090" s="39" t="s">
        <v>103</v>
      </c>
      <c r="Y2090" s="39" t="s">
        <v>103</v>
      </c>
      <c r="Z2090" s="21" t="s">
        <v>103</v>
      </c>
      <c r="AA2090" s="22" t="s">
        <v>103</v>
      </c>
      <c r="AB2090" s="20">
        <v>2025</v>
      </c>
      <c r="AC2090" s="20" t="s">
        <v>103</v>
      </c>
      <c r="AD2090" s="23">
        <v>45804</v>
      </c>
      <c r="AE2090" s="23">
        <v>46899</v>
      </c>
      <c r="AF2090" s="2" t="str">
        <f t="shared" si="32"/>
        <v/>
      </c>
    </row>
    <row r="2091" spans="1:32" x14ac:dyDescent="0.35">
      <c r="A2091" s="19" t="s">
        <v>2756</v>
      </c>
      <c r="B2091" s="20" t="s">
        <v>151</v>
      </c>
      <c r="C2091" s="20" t="s">
        <v>2722</v>
      </c>
      <c r="D2091" s="20" t="s">
        <v>2692</v>
      </c>
      <c r="E2091" s="20" t="s">
        <v>26</v>
      </c>
      <c r="F2091" s="20" t="s">
        <v>96</v>
      </c>
      <c r="G2091" s="20" t="s">
        <v>97</v>
      </c>
      <c r="H2091" s="20" t="s">
        <v>98</v>
      </c>
      <c r="I2091" s="20" t="s">
        <v>99</v>
      </c>
      <c r="J2091" s="39">
        <v>20</v>
      </c>
      <c r="K2091" s="39">
        <v>0</v>
      </c>
      <c r="L2091" s="39" t="s">
        <v>2723</v>
      </c>
      <c r="M2091" s="39" t="s">
        <v>123</v>
      </c>
      <c r="N2091" s="39" t="s">
        <v>2724</v>
      </c>
      <c r="O2091" s="39" t="s">
        <v>103</v>
      </c>
      <c r="P2091" s="39" t="s">
        <v>103</v>
      </c>
      <c r="Q2091" s="39" t="s">
        <v>103</v>
      </c>
      <c r="R2091" s="39" t="s">
        <v>103</v>
      </c>
      <c r="S2091" s="39">
        <v>50</v>
      </c>
      <c r="T2091" s="39" t="s">
        <v>103</v>
      </c>
      <c r="U2091" s="39" t="s">
        <v>109</v>
      </c>
      <c r="V2091" s="39" t="s">
        <v>171</v>
      </c>
      <c r="W2091" s="39" t="s">
        <v>103</v>
      </c>
      <c r="X2091" s="39" t="s">
        <v>103</v>
      </c>
      <c r="Y2091" s="39" t="s">
        <v>103</v>
      </c>
      <c r="Z2091" s="21" t="s">
        <v>103</v>
      </c>
      <c r="AA2091" s="22" t="s">
        <v>103</v>
      </c>
      <c r="AB2091" s="20">
        <v>2025</v>
      </c>
      <c r="AC2091" s="20" t="s">
        <v>103</v>
      </c>
      <c r="AD2091" s="23">
        <v>45805</v>
      </c>
      <c r="AE2091" s="23">
        <v>46900</v>
      </c>
      <c r="AF2091" s="2" t="str">
        <f t="shared" si="32"/>
        <v/>
      </c>
    </row>
    <row r="2092" spans="1:32" x14ac:dyDescent="0.35">
      <c r="A2092" s="19" t="s">
        <v>2757</v>
      </c>
      <c r="B2092" s="20" t="s">
        <v>151</v>
      </c>
      <c r="C2092" s="20" t="s">
        <v>2722</v>
      </c>
      <c r="D2092" s="20" t="s">
        <v>2692</v>
      </c>
      <c r="E2092" s="20" t="s">
        <v>26</v>
      </c>
      <c r="F2092" s="20" t="s">
        <v>96</v>
      </c>
      <c r="G2092" s="20" t="s">
        <v>97</v>
      </c>
      <c r="H2092" s="20" t="s">
        <v>98</v>
      </c>
      <c r="I2092" s="20" t="s">
        <v>99</v>
      </c>
      <c r="J2092" s="39">
        <v>20</v>
      </c>
      <c r="K2092" s="39">
        <v>0</v>
      </c>
      <c r="L2092" s="39" t="s">
        <v>2723</v>
      </c>
      <c r="M2092" s="39" t="s">
        <v>123</v>
      </c>
      <c r="N2092" s="39" t="s">
        <v>2724</v>
      </c>
      <c r="O2092" s="39" t="s">
        <v>103</v>
      </c>
      <c r="P2092" s="39" t="s">
        <v>103</v>
      </c>
      <c r="Q2092" s="39" t="s">
        <v>103</v>
      </c>
      <c r="R2092" s="39" t="s">
        <v>103</v>
      </c>
      <c r="S2092" s="39">
        <v>200</v>
      </c>
      <c r="T2092" s="39" t="s">
        <v>103</v>
      </c>
      <c r="U2092" s="39" t="s">
        <v>109</v>
      </c>
      <c r="V2092" s="39" t="s">
        <v>171</v>
      </c>
      <c r="W2092" s="39" t="s">
        <v>103</v>
      </c>
      <c r="X2092" s="39" t="s">
        <v>103</v>
      </c>
      <c r="Y2092" s="39" t="s">
        <v>103</v>
      </c>
      <c r="Z2092" s="21" t="s">
        <v>103</v>
      </c>
      <c r="AA2092" s="22" t="s">
        <v>103</v>
      </c>
      <c r="AB2092" s="20">
        <v>2026</v>
      </c>
      <c r="AC2092" s="20" t="s">
        <v>103</v>
      </c>
      <c r="AD2092" s="23" t="s">
        <v>103</v>
      </c>
      <c r="AE2092" s="23" t="s">
        <v>103</v>
      </c>
      <c r="AF2092" s="2" t="str">
        <f t="shared" si="32"/>
        <v/>
      </c>
    </row>
    <row r="2093" spans="1:32" x14ac:dyDescent="0.35">
      <c r="A2093" s="19" t="s">
        <v>2757</v>
      </c>
      <c r="B2093" s="20" t="s">
        <v>151</v>
      </c>
      <c r="C2093" s="20" t="s">
        <v>2722</v>
      </c>
      <c r="D2093" s="20" t="s">
        <v>2692</v>
      </c>
      <c r="E2093" s="20" t="s">
        <v>26</v>
      </c>
      <c r="F2093" s="20" t="s">
        <v>96</v>
      </c>
      <c r="G2093" s="20" t="s">
        <v>97</v>
      </c>
      <c r="H2093" s="20" t="s">
        <v>98</v>
      </c>
      <c r="I2093" s="20" t="s">
        <v>99</v>
      </c>
      <c r="J2093" s="39">
        <v>20</v>
      </c>
      <c r="K2093" s="39">
        <v>0</v>
      </c>
      <c r="L2093" s="39" t="s">
        <v>2723</v>
      </c>
      <c r="M2093" s="39" t="s">
        <v>123</v>
      </c>
      <c r="N2093" s="39" t="s">
        <v>2724</v>
      </c>
      <c r="O2093" s="39" t="s">
        <v>103</v>
      </c>
      <c r="P2093" s="39" t="s">
        <v>103</v>
      </c>
      <c r="Q2093" s="39" t="s">
        <v>103</v>
      </c>
      <c r="R2093" s="39" t="s">
        <v>103</v>
      </c>
      <c r="S2093" s="39">
        <v>100</v>
      </c>
      <c r="T2093" s="39" t="s">
        <v>103</v>
      </c>
      <c r="U2093" s="39" t="s">
        <v>109</v>
      </c>
      <c r="V2093" s="39" t="s">
        <v>171</v>
      </c>
      <c r="W2093" s="39" t="s">
        <v>103</v>
      </c>
      <c r="X2093" s="39" t="s">
        <v>103</v>
      </c>
      <c r="Y2093" s="39" t="s">
        <v>103</v>
      </c>
      <c r="Z2093" s="21" t="s">
        <v>103</v>
      </c>
      <c r="AA2093" s="22" t="s">
        <v>103</v>
      </c>
      <c r="AB2093" s="20">
        <v>2026</v>
      </c>
      <c r="AC2093" s="20" t="s">
        <v>103</v>
      </c>
      <c r="AD2093" s="23" t="s">
        <v>103</v>
      </c>
      <c r="AE2093" s="23" t="s">
        <v>103</v>
      </c>
      <c r="AF2093" s="2" t="str">
        <f t="shared" si="32"/>
        <v/>
      </c>
    </row>
    <row r="2094" spans="1:32" x14ac:dyDescent="0.35">
      <c r="A2094" s="19" t="s">
        <v>2757</v>
      </c>
      <c r="B2094" s="20" t="s">
        <v>151</v>
      </c>
      <c r="C2094" s="20" t="s">
        <v>2722</v>
      </c>
      <c r="D2094" s="20" t="s">
        <v>2692</v>
      </c>
      <c r="E2094" s="20" t="s">
        <v>26</v>
      </c>
      <c r="F2094" s="20" t="s">
        <v>96</v>
      </c>
      <c r="G2094" s="20" t="s">
        <v>97</v>
      </c>
      <c r="H2094" s="20" t="s">
        <v>98</v>
      </c>
      <c r="I2094" s="20" t="s">
        <v>99</v>
      </c>
      <c r="J2094" s="39">
        <v>20</v>
      </c>
      <c r="K2094" s="39">
        <v>0</v>
      </c>
      <c r="L2094" s="39" t="s">
        <v>2723</v>
      </c>
      <c r="M2094" s="39" t="s">
        <v>123</v>
      </c>
      <c r="N2094" s="39" t="s">
        <v>2724</v>
      </c>
      <c r="O2094" s="39" t="s">
        <v>103</v>
      </c>
      <c r="P2094" s="39" t="s">
        <v>103</v>
      </c>
      <c r="Q2094" s="39" t="s">
        <v>103</v>
      </c>
      <c r="R2094" s="39" t="s">
        <v>103</v>
      </c>
      <c r="S2094" s="39">
        <v>200</v>
      </c>
      <c r="T2094" s="39" t="s">
        <v>103</v>
      </c>
      <c r="U2094" s="39" t="s">
        <v>109</v>
      </c>
      <c r="V2094" s="39" t="s">
        <v>171</v>
      </c>
      <c r="W2094" s="39" t="s">
        <v>103</v>
      </c>
      <c r="X2094" s="39" t="s">
        <v>103</v>
      </c>
      <c r="Y2094" s="39" t="s">
        <v>103</v>
      </c>
      <c r="Z2094" s="21" t="s">
        <v>103</v>
      </c>
      <c r="AA2094" s="22" t="s">
        <v>103</v>
      </c>
      <c r="AB2094" s="20">
        <v>2026</v>
      </c>
      <c r="AC2094" s="20" t="s">
        <v>103</v>
      </c>
      <c r="AD2094" s="23" t="s">
        <v>103</v>
      </c>
      <c r="AE2094" s="23" t="s">
        <v>103</v>
      </c>
      <c r="AF2094" s="2" t="str">
        <f t="shared" si="32"/>
        <v/>
      </c>
    </row>
    <row r="2095" spans="1:32" x14ac:dyDescent="0.35">
      <c r="A2095" s="19" t="s">
        <v>2757</v>
      </c>
      <c r="B2095" s="20" t="s">
        <v>151</v>
      </c>
      <c r="C2095" s="20" t="s">
        <v>2722</v>
      </c>
      <c r="D2095" s="20" t="s">
        <v>2692</v>
      </c>
      <c r="E2095" s="20" t="s">
        <v>26</v>
      </c>
      <c r="F2095" s="20" t="s">
        <v>96</v>
      </c>
      <c r="G2095" s="20" t="s">
        <v>97</v>
      </c>
      <c r="H2095" s="20" t="s">
        <v>98</v>
      </c>
      <c r="I2095" s="20" t="s">
        <v>99</v>
      </c>
      <c r="J2095" s="39">
        <v>20</v>
      </c>
      <c r="K2095" s="39">
        <v>0</v>
      </c>
      <c r="L2095" s="39" t="s">
        <v>2723</v>
      </c>
      <c r="M2095" s="39" t="s">
        <v>123</v>
      </c>
      <c r="N2095" s="39" t="s">
        <v>2724</v>
      </c>
      <c r="O2095" s="39" t="s">
        <v>103</v>
      </c>
      <c r="P2095" s="39" t="s">
        <v>103</v>
      </c>
      <c r="Q2095" s="39" t="s">
        <v>103</v>
      </c>
      <c r="R2095" s="39" t="s">
        <v>103</v>
      </c>
      <c r="S2095" s="39">
        <v>100</v>
      </c>
      <c r="T2095" s="39" t="s">
        <v>103</v>
      </c>
      <c r="U2095" s="39" t="s">
        <v>109</v>
      </c>
      <c r="V2095" s="39" t="s">
        <v>171</v>
      </c>
      <c r="W2095" s="39" t="s">
        <v>103</v>
      </c>
      <c r="X2095" s="39" t="s">
        <v>103</v>
      </c>
      <c r="Y2095" s="39" t="s">
        <v>103</v>
      </c>
      <c r="Z2095" s="21" t="s">
        <v>103</v>
      </c>
      <c r="AA2095" s="22" t="s">
        <v>103</v>
      </c>
      <c r="AB2095" s="20">
        <v>2026</v>
      </c>
      <c r="AC2095" s="20" t="s">
        <v>103</v>
      </c>
      <c r="AD2095" s="23" t="s">
        <v>103</v>
      </c>
      <c r="AE2095" s="23" t="s">
        <v>103</v>
      </c>
      <c r="AF2095" s="2" t="str">
        <f t="shared" si="32"/>
        <v/>
      </c>
    </row>
    <row r="2096" spans="1:32" x14ac:dyDescent="0.35">
      <c r="A2096" s="19" t="s">
        <v>2757</v>
      </c>
      <c r="B2096" s="20" t="s">
        <v>151</v>
      </c>
      <c r="C2096" s="20" t="s">
        <v>2722</v>
      </c>
      <c r="D2096" s="20" t="s">
        <v>2692</v>
      </c>
      <c r="E2096" s="20" t="s">
        <v>26</v>
      </c>
      <c r="F2096" s="20" t="s">
        <v>96</v>
      </c>
      <c r="G2096" s="20" t="s">
        <v>97</v>
      </c>
      <c r="H2096" s="20" t="s">
        <v>98</v>
      </c>
      <c r="I2096" s="20" t="s">
        <v>99</v>
      </c>
      <c r="J2096" s="39">
        <v>20</v>
      </c>
      <c r="K2096" s="39">
        <v>0</v>
      </c>
      <c r="L2096" s="39" t="s">
        <v>2723</v>
      </c>
      <c r="M2096" s="39" t="s">
        <v>123</v>
      </c>
      <c r="N2096" s="39" t="s">
        <v>2724</v>
      </c>
      <c r="O2096" s="39" t="s">
        <v>103</v>
      </c>
      <c r="P2096" s="39" t="s">
        <v>103</v>
      </c>
      <c r="Q2096" s="39" t="s">
        <v>103</v>
      </c>
      <c r="R2096" s="39" t="s">
        <v>103</v>
      </c>
      <c r="S2096" s="39">
        <v>150</v>
      </c>
      <c r="T2096" s="39" t="s">
        <v>103</v>
      </c>
      <c r="U2096" s="39" t="s">
        <v>109</v>
      </c>
      <c r="V2096" s="39" t="s">
        <v>171</v>
      </c>
      <c r="W2096" s="39" t="s">
        <v>103</v>
      </c>
      <c r="X2096" s="39" t="s">
        <v>103</v>
      </c>
      <c r="Y2096" s="39" t="s">
        <v>103</v>
      </c>
      <c r="Z2096" s="21" t="s">
        <v>103</v>
      </c>
      <c r="AA2096" s="22" t="s">
        <v>103</v>
      </c>
      <c r="AB2096" s="20">
        <v>2026</v>
      </c>
      <c r="AC2096" s="20" t="s">
        <v>103</v>
      </c>
      <c r="AD2096" s="23" t="s">
        <v>103</v>
      </c>
      <c r="AE2096" s="23" t="s">
        <v>103</v>
      </c>
      <c r="AF2096" s="2" t="str">
        <f t="shared" si="32"/>
        <v/>
      </c>
    </row>
    <row r="2097" spans="1:32" x14ac:dyDescent="0.35">
      <c r="A2097" s="19" t="s">
        <v>2757</v>
      </c>
      <c r="B2097" s="20" t="s">
        <v>151</v>
      </c>
      <c r="C2097" s="20" t="s">
        <v>2722</v>
      </c>
      <c r="D2097" s="20" t="s">
        <v>2692</v>
      </c>
      <c r="E2097" s="20" t="s">
        <v>26</v>
      </c>
      <c r="F2097" s="20" t="s">
        <v>96</v>
      </c>
      <c r="G2097" s="20" t="s">
        <v>97</v>
      </c>
      <c r="H2097" s="20" t="s">
        <v>98</v>
      </c>
      <c r="I2097" s="20" t="s">
        <v>99</v>
      </c>
      <c r="J2097" s="39">
        <v>20</v>
      </c>
      <c r="K2097" s="39">
        <v>0</v>
      </c>
      <c r="L2097" s="39" t="s">
        <v>2723</v>
      </c>
      <c r="M2097" s="39" t="s">
        <v>123</v>
      </c>
      <c r="N2097" s="39" t="s">
        <v>2724</v>
      </c>
      <c r="O2097" s="39" t="s">
        <v>103</v>
      </c>
      <c r="P2097" s="39" t="s">
        <v>103</v>
      </c>
      <c r="Q2097" s="39" t="s">
        <v>103</v>
      </c>
      <c r="R2097" s="39" t="s">
        <v>103</v>
      </c>
      <c r="S2097" s="39">
        <v>150</v>
      </c>
      <c r="T2097" s="39" t="s">
        <v>103</v>
      </c>
      <c r="U2097" s="39" t="s">
        <v>109</v>
      </c>
      <c r="V2097" s="39" t="s">
        <v>171</v>
      </c>
      <c r="W2097" s="39" t="s">
        <v>103</v>
      </c>
      <c r="X2097" s="39" t="s">
        <v>103</v>
      </c>
      <c r="Y2097" s="39" t="s">
        <v>103</v>
      </c>
      <c r="Z2097" s="21" t="s">
        <v>103</v>
      </c>
      <c r="AA2097" s="22" t="s">
        <v>103</v>
      </c>
      <c r="AB2097" s="20">
        <v>2026</v>
      </c>
      <c r="AC2097" s="20" t="s">
        <v>103</v>
      </c>
      <c r="AD2097" s="23" t="s">
        <v>103</v>
      </c>
      <c r="AE2097" s="23" t="s">
        <v>103</v>
      </c>
      <c r="AF2097" s="2" t="str">
        <f t="shared" si="32"/>
        <v/>
      </c>
    </row>
    <row r="2098" spans="1:32" x14ac:dyDescent="0.35">
      <c r="A2098" s="19" t="s">
        <v>2757</v>
      </c>
      <c r="B2098" s="20" t="s">
        <v>151</v>
      </c>
      <c r="C2098" s="20" t="s">
        <v>2722</v>
      </c>
      <c r="D2098" s="20" t="s">
        <v>2692</v>
      </c>
      <c r="E2098" s="20" t="s">
        <v>26</v>
      </c>
      <c r="F2098" s="20" t="s">
        <v>96</v>
      </c>
      <c r="G2098" s="20" t="s">
        <v>97</v>
      </c>
      <c r="H2098" s="20" t="s">
        <v>98</v>
      </c>
      <c r="I2098" s="20" t="s">
        <v>99</v>
      </c>
      <c r="J2098" s="39">
        <v>20</v>
      </c>
      <c r="K2098" s="39">
        <v>0</v>
      </c>
      <c r="L2098" s="39" t="s">
        <v>2723</v>
      </c>
      <c r="M2098" s="39" t="s">
        <v>123</v>
      </c>
      <c r="N2098" s="39" t="s">
        <v>2724</v>
      </c>
      <c r="O2098" s="39" t="s">
        <v>103</v>
      </c>
      <c r="P2098" s="39" t="s">
        <v>103</v>
      </c>
      <c r="Q2098" s="39" t="s">
        <v>103</v>
      </c>
      <c r="R2098" s="39" t="s">
        <v>103</v>
      </c>
      <c r="S2098" s="39">
        <v>100</v>
      </c>
      <c r="T2098" s="39" t="s">
        <v>103</v>
      </c>
      <c r="U2098" s="39" t="s">
        <v>109</v>
      </c>
      <c r="V2098" s="39" t="s">
        <v>171</v>
      </c>
      <c r="W2098" s="39" t="s">
        <v>103</v>
      </c>
      <c r="X2098" s="39" t="s">
        <v>103</v>
      </c>
      <c r="Y2098" s="39" t="s">
        <v>103</v>
      </c>
      <c r="Z2098" s="21" t="s">
        <v>103</v>
      </c>
      <c r="AA2098" s="22" t="s">
        <v>103</v>
      </c>
      <c r="AB2098" s="20">
        <v>2026</v>
      </c>
      <c r="AC2098" s="20" t="s">
        <v>103</v>
      </c>
      <c r="AD2098" s="23" t="s">
        <v>103</v>
      </c>
      <c r="AE2098" s="23" t="s">
        <v>103</v>
      </c>
      <c r="AF2098" s="2" t="str">
        <f t="shared" si="32"/>
        <v/>
      </c>
    </row>
    <row r="2099" spans="1:32" x14ac:dyDescent="0.35">
      <c r="A2099" s="19" t="s">
        <v>2758</v>
      </c>
      <c r="B2099" s="20" t="s">
        <v>151</v>
      </c>
      <c r="C2099" s="20" t="s">
        <v>2722</v>
      </c>
      <c r="D2099" s="20" t="s">
        <v>2692</v>
      </c>
      <c r="E2099" s="20" t="s">
        <v>26</v>
      </c>
      <c r="F2099" s="20" t="s">
        <v>96</v>
      </c>
      <c r="G2099" s="20" t="s">
        <v>97</v>
      </c>
      <c r="H2099" s="20" t="s">
        <v>98</v>
      </c>
      <c r="I2099" s="20" t="s">
        <v>99</v>
      </c>
      <c r="J2099" s="39">
        <v>20</v>
      </c>
      <c r="K2099" s="39">
        <v>0</v>
      </c>
      <c r="L2099" s="39" t="s">
        <v>2723</v>
      </c>
      <c r="M2099" s="39" t="s">
        <v>123</v>
      </c>
      <c r="N2099" s="39" t="s">
        <v>2724</v>
      </c>
      <c r="O2099" s="39" t="s">
        <v>103</v>
      </c>
      <c r="P2099" s="39" t="s">
        <v>103</v>
      </c>
      <c r="Q2099" s="39" t="s">
        <v>103</v>
      </c>
      <c r="R2099" s="39" t="s">
        <v>103</v>
      </c>
      <c r="S2099" s="39">
        <v>100</v>
      </c>
      <c r="T2099" s="39" t="s">
        <v>103</v>
      </c>
      <c r="U2099" s="39" t="s">
        <v>109</v>
      </c>
      <c r="V2099" s="39" t="s">
        <v>171</v>
      </c>
      <c r="W2099" s="39" t="s">
        <v>103</v>
      </c>
      <c r="X2099" s="39" t="s">
        <v>103</v>
      </c>
      <c r="Y2099" s="39" t="s">
        <v>103</v>
      </c>
      <c r="Z2099" s="21" t="s">
        <v>103</v>
      </c>
      <c r="AA2099" s="22" t="s">
        <v>103</v>
      </c>
      <c r="AB2099" s="20">
        <v>2027</v>
      </c>
      <c r="AC2099" s="20" t="s">
        <v>103</v>
      </c>
      <c r="AD2099" s="23" t="s">
        <v>103</v>
      </c>
      <c r="AE2099" s="23" t="s">
        <v>103</v>
      </c>
      <c r="AF2099" s="2" t="str">
        <f t="shared" si="32"/>
        <v/>
      </c>
    </row>
    <row r="2100" spans="1:32" x14ac:dyDescent="0.35">
      <c r="A2100" s="19" t="s">
        <v>2758</v>
      </c>
      <c r="B2100" s="20" t="s">
        <v>151</v>
      </c>
      <c r="C2100" s="20" t="s">
        <v>2722</v>
      </c>
      <c r="D2100" s="20" t="s">
        <v>2692</v>
      </c>
      <c r="E2100" s="20" t="s">
        <v>26</v>
      </c>
      <c r="F2100" s="20" t="s">
        <v>96</v>
      </c>
      <c r="G2100" s="20" t="s">
        <v>97</v>
      </c>
      <c r="H2100" s="20" t="s">
        <v>98</v>
      </c>
      <c r="I2100" s="20" t="s">
        <v>99</v>
      </c>
      <c r="J2100" s="39">
        <v>20</v>
      </c>
      <c r="K2100" s="39">
        <v>0</v>
      </c>
      <c r="L2100" s="39" t="s">
        <v>2723</v>
      </c>
      <c r="M2100" s="39" t="s">
        <v>123</v>
      </c>
      <c r="N2100" s="39" t="s">
        <v>2724</v>
      </c>
      <c r="O2100" s="39" t="s">
        <v>103</v>
      </c>
      <c r="P2100" s="39" t="s">
        <v>103</v>
      </c>
      <c r="Q2100" s="39" t="s">
        <v>103</v>
      </c>
      <c r="R2100" s="39" t="s">
        <v>103</v>
      </c>
      <c r="S2100" s="39">
        <v>100</v>
      </c>
      <c r="T2100" s="39" t="s">
        <v>103</v>
      </c>
      <c r="U2100" s="39" t="s">
        <v>109</v>
      </c>
      <c r="V2100" s="39" t="s">
        <v>171</v>
      </c>
      <c r="W2100" s="39" t="s">
        <v>103</v>
      </c>
      <c r="X2100" s="39" t="s">
        <v>103</v>
      </c>
      <c r="Y2100" s="39" t="s">
        <v>103</v>
      </c>
      <c r="Z2100" s="21" t="s">
        <v>103</v>
      </c>
      <c r="AA2100" s="22" t="s">
        <v>103</v>
      </c>
      <c r="AB2100" s="20">
        <v>2027</v>
      </c>
      <c r="AC2100" s="20" t="s">
        <v>103</v>
      </c>
      <c r="AD2100" s="23" t="s">
        <v>103</v>
      </c>
      <c r="AE2100" s="23" t="s">
        <v>103</v>
      </c>
      <c r="AF2100" s="2" t="str">
        <f t="shared" si="32"/>
        <v/>
      </c>
    </row>
    <row r="2101" spans="1:32" x14ac:dyDescent="0.35">
      <c r="A2101" s="19" t="s">
        <v>2758</v>
      </c>
      <c r="B2101" s="20" t="s">
        <v>151</v>
      </c>
      <c r="C2101" s="20" t="s">
        <v>2722</v>
      </c>
      <c r="D2101" s="20" t="s">
        <v>2692</v>
      </c>
      <c r="E2101" s="20" t="s">
        <v>26</v>
      </c>
      <c r="F2101" s="20" t="s">
        <v>96</v>
      </c>
      <c r="G2101" s="20" t="s">
        <v>97</v>
      </c>
      <c r="H2101" s="20" t="s">
        <v>98</v>
      </c>
      <c r="I2101" s="20" t="s">
        <v>99</v>
      </c>
      <c r="J2101" s="39">
        <v>20</v>
      </c>
      <c r="K2101" s="39">
        <v>0</v>
      </c>
      <c r="L2101" s="39" t="s">
        <v>2723</v>
      </c>
      <c r="M2101" s="39" t="s">
        <v>123</v>
      </c>
      <c r="N2101" s="39" t="s">
        <v>2724</v>
      </c>
      <c r="O2101" s="39" t="s">
        <v>103</v>
      </c>
      <c r="P2101" s="39" t="s">
        <v>103</v>
      </c>
      <c r="Q2101" s="39" t="s">
        <v>103</v>
      </c>
      <c r="R2101" s="39" t="s">
        <v>103</v>
      </c>
      <c r="S2101" s="39">
        <v>100</v>
      </c>
      <c r="T2101" s="39" t="s">
        <v>103</v>
      </c>
      <c r="U2101" s="39" t="s">
        <v>109</v>
      </c>
      <c r="V2101" s="39" t="s">
        <v>171</v>
      </c>
      <c r="W2101" s="39" t="s">
        <v>103</v>
      </c>
      <c r="X2101" s="39" t="s">
        <v>103</v>
      </c>
      <c r="Y2101" s="39" t="s">
        <v>103</v>
      </c>
      <c r="Z2101" s="21" t="s">
        <v>103</v>
      </c>
      <c r="AA2101" s="22" t="s">
        <v>103</v>
      </c>
      <c r="AB2101" s="20">
        <v>2027</v>
      </c>
      <c r="AC2101" s="20" t="s">
        <v>103</v>
      </c>
      <c r="AD2101" s="23" t="s">
        <v>103</v>
      </c>
      <c r="AE2101" s="23" t="s">
        <v>103</v>
      </c>
      <c r="AF2101" s="2" t="str">
        <f t="shared" si="32"/>
        <v/>
      </c>
    </row>
    <row r="2102" spans="1:32" x14ac:dyDescent="0.35">
      <c r="A2102" s="19" t="s">
        <v>2758</v>
      </c>
      <c r="B2102" s="20" t="s">
        <v>151</v>
      </c>
      <c r="C2102" s="20" t="s">
        <v>2722</v>
      </c>
      <c r="D2102" s="20" t="s">
        <v>2692</v>
      </c>
      <c r="E2102" s="20" t="s">
        <v>26</v>
      </c>
      <c r="F2102" s="20" t="s">
        <v>96</v>
      </c>
      <c r="G2102" s="20" t="s">
        <v>97</v>
      </c>
      <c r="H2102" s="20" t="s">
        <v>98</v>
      </c>
      <c r="I2102" s="20" t="s">
        <v>99</v>
      </c>
      <c r="J2102" s="39">
        <v>20</v>
      </c>
      <c r="K2102" s="39">
        <v>0</v>
      </c>
      <c r="L2102" s="39" t="s">
        <v>2723</v>
      </c>
      <c r="M2102" s="39" t="s">
        <v>123</v>
      </c>
      <c r="N2102" s="39" t="s">
        <v>2724</v>
      </c>
      <c r="O2102" s="39" t="s">
        <v>103</v>
      </c>
      <c r="P2102" s="39" t="s">
        <v>103</v>
      </c>
      <c r="Q2102" s="39" t="s">
        <v>103</v>
      </c>
      <c r="R2102" s="39" t="s">
        <v>103</v>
      </c>
      <c r="S2102" s="39">
        <v>200</v>
      </c>
      <c r="T2102" s="39" t="s">
        <v>103</v>
      </c>
      <c r="U2102" s="39" t="s">
        <v>109</v>
      </c>
      <c r="V2102" s="39" t="s">
        <v>171</v>
      </c>
      <c r="W2102" s="39" t="s">
        <v>103</v>
      </c>
      <c r="X2102" s="39" t="s">
        <v>103</v>
      </c>
      <c r="Y2102" s="39" t="s">
        <v>103</v>
      </c>
      <c r="Z2102" s="21" t="s">
        <v>103</v>
      </c>
      <c r="AA2102" s="22" t="s">
        <v>103</v>
      </c>
      <c r="AB2102" s="20">
        <v>2027</v>
      </c>
      <c r="AC2102" s="20" t="s">
        <v>103</v>
      </c>
      <c r="AD2102" s="23" t="s">
        <v>103</v>
      </c>
      <c r="AE2102" s="23" t="s">
        <v>103</v>
      </c>
      <c r="AF2102" s="2" t="str">
        <f t="shared" si="32"/>
        <v/>
      </c>
    </row>
    <row r="2103" spans="1:32" x14ac:dyDescent="0.35">
      <c r="A2103" s="19" t="s">
        <v>2758</v>
      </c>
      <c r="B2103" s="20" t="s">
        <v>151</v>
      </c>
      <c r="C2103" s="20" t="s">
        <v>2722</v>
      </c>
      <c r="D2103" s="20" t="s">
        <v>2692</v>
      </c>
      <c r="E2103" s="20" t="s">
        <v>26</v>
      </c>
      <c r="F2103" s="20" t="s">
        <v>96</v>
      </c>
      <c r="G2103" s="20" t="s">
        <v>97</v>
      </c>
      <c r="H2103" s="20" t="s">
        <v>98</v>
      </c>
      <c r="I2103" s="20" t="s">
        <v>99</v>
      </c>
      <c r="J2103" s="39">
        <v>20</v>
      </c>
      <c r="K2103" s="39">
        <v>0</v>
      </c>
      <c r="L2103" s="39" t="s">
        <v>2723</v>
      </c>
      <c r="M2103" s="39" t="s">
        <v>123</v>
      </c>
      <c r="N2103" s="39" t="s">
        <v>2724</v>
      </c>
      <c r="O2103" s="39" t="s">
        <v>103</v>
      </c>
      <c r="P2103" s="39" t="s">
        <v>103</v>
      </c>
      <c r="Q2103" s="39" t="s">
        <v>103</v>
      </c>
      <c r="R2103" s="39" t="s">
        <v>103</v>
      </c>
      <c r="S2103" s="39">
        <v>150</v>
      </c>
      <c r="T2103" s="39" t="s">
        <v>103</v>
      </c>
      <c r="U2103" s="39" t="s">
        <v>109</v>
      </c>
      <c r="V2103" s="39" t="s">
        <v>171</v>
      </c>
      <c r="W2103" s="39" t="s">
        <v>103</v>
      </c>
      <c r="X2103" s="39" t="s">
        <v>103</v>
      </c>
      <c r="Y2103" s="39" t="s">
        <v>103</v>
      </c>
      <c r="Z2103" s="21" t="s">
        <v>103</v>
      </c>
      <c r="AA2103" s="22" t="s">
        <v>103</v>
      </c>
      <c r="AB2103" s="20">
        <v>2027</v>
      </c>
      <c r="AC2103" s="20" t="s">
        <v>103</v>
      </c>
      <c r="AD2103" s="23" t="s">
        <v>103</v>
      </c>
      <c r="AE2103" s="23" t="s">
        <v>103</v>
      </c>
      <c r="AF2103" s="2" t="str">
        <f t="shared" si="32"/>
        <v/>
      </c>
    </row>
    <row r="2104" spans="1:32" x14ac:dyDescent="0.35">
      <c r="A2104" s="19" t="s">
        <v>2758</v>
      </c>
      <c r="B2104" s="20" t="s">
        <v>151</v>
      </c>
      <c r="C2104" s="20" t="s">
        <v>2722</v>
      </c>
      <c r="D2104" s="20" t="s">
        <v>2692</v>
      </c>
      <c r="E2104" s="20" t="s">
        <v>26</v>
      </c>
      <c r="F2104" s="20" t="s">
        <v>96</v>
      </c>
      <c r="G2104" s="20" t="s">
        <v>97</v>
      </c>
      <c r="H2104" s="20" t="s">
        <v>98</v>
      </c>
      <c r="I2104" s="20" t="s">
        <v>99</v>
      </c>
      <c r="J2104" s="39">
        <v>20</v>
      </c>
      <c r="K2104" s="39">
        <v>0</v>
      </c>
      <c r="L2104" s="39" t="s">
        <v>2723</v>
      </c>
      <c r="M2104" s="39" t="s">
        <v>123</v>
      </c>
      <c r="N2104" s="39" t="s">
        <v>2724</v>
      </c>
      <c r="O2104" s="39" t="s">
        <v>103</v>
      </c>
      <c r="P2104" s="39" t="s">
        <v>103</v>
      </c>
      <c r="Q2104" s="39" t="s">
        <v>103</v>
      </c>
      <c r="R2104" s="39" t="s">
        <v>103</v>
      </c>
      <c r="S2104" s="39">
        <v>150</v>
      </c>
      <c r="T2104" s="39" t="s">
        <v>103</v>
      </c>
      <c r="U2104" s="39" t="s">
        <v>109</v>
      </c>
      <c r="V2104" s="39" t="s">
        <v>171</v>
      </c>
      <c r="W2104" s="39" t="s">
        <v>103</v>
      </c>
      <c r="X2104" s="39" t="s">
        <v>103</v>
      </c>
      <c r="Y2104" s="39" t="s">
        <v>103</v>
      </c>
      <c r="Z2104" s="21" t="s">
        <v>103</v>
      </c>
      <c r="AA2104" s="22" t="s">
        <v>103</v>
      </c>
      <c r="AB2104" s="20">
        <v>2027</v>
      </c>
      <c r="AC2104" s="20" t="s">
        <v>103</v>
      </c>
      <c r="AD2104" s="23" t="s">
        <v>103</v>
      </c>
      <c r="AE2104" s="23" t="s">
        <v>103</v>
      </c>
      <c r="AF2104" s="2" t="str">
        <f t="shared" si="32"/>
        <v/>
      </c>
    </row>
    <row r="2105" spans="1:32" x14ac:dyDescent="0.35">
      <c r="A2105" s="19" t="s">
        <v>2758</v>
      </c>
      <c r="B2105" s="20" t="s">
        <v>151</v>
      </c>
      <c r="C2105" s="20" t="s">
        <v>2722</v>
      </c>
      <c r="D2105" s="20" t="s">
        <v>2692</v>
      </c>
      <c r="E2105" s="20" t="s">
        <v>26</v>
      </c>
      <c r="F2105" s="20" t="s">
        <v>96</v>
      </c>
      <c r="G2105" s="20" t="s">
        <v>97</v>
      </c>
      <c r="H2105" s="20" t="s">
        <v>98</v>
      </c>
      <c r="I2105" s="20" t="s">
        <v>99</v>
      </c>
      <c r="J2105" s="39">
        <v>20</v>
      </c>
      <c r="K2105" s="39">
        <v>0</v>
      </c>
      <c r="L2105" s="39" t="s">
        <v>2723</v>
      </c>
      <c r="M2105" s="39" t="s">
        <v>123</v>
      </c>
      <c r="N2105" s="39" t="s">
        <v>2724</v>
      </c>
      <c r="O2105" s="39" t="s">
        <v>103</v>
      </c>
      <c r="P2105" s="39" t="s">
        <v>103</v>
      </c>
      <c r="Q2105" s="39" t="s">
        <v>103</v>
      </c>
      <c r="R2105" s="39" t="s">
        <v>103</v>
      </c>
      <c r="S2105" s="39">
        <v>200</v>
      </c>
      <c r="T2105" s="39" t="s">
        <v>103</v>
      </c>
      <c r="U2105" s="39" t="s">
        <v>109</v>
      </c>
      <c r="V2105" s="39" t="s">
        <v>171</v>
      </c>
      <c r="W2105" s="39" t="s">
        <v>103</v>
      </c>
      <c r="X2105" s="39" t="s">
        <v>103</v>
      </c>
      <c r="Y2105" s="39" t="s">
        <v>103</v>
      </c>
      <c r="Z2105" s="21" t="s">
        <v>103</v>
      </c>
      <c r="AA2105" s="22" t="s">
        <v>103</v>
      </c>
      <c r="AB2105" s="20">
        <v>2027</v>
      </c>
      <c r="AC2105" s="20" t="s">
        <v>103</v>
      </c>
      <c r="AD2105" s="23" t="s">
        <v>103</v>
      </c>
      <c r="AE2105" s="23" t="s">
        <v>103</v>
      </c>
      <c r="AF2105" s="2" t="str">
        <f t="shared" si="32"/>
        <v/>
      </c>
    </row>
    <row r="2106" spans="1:32" x14ac:dyDescent="0.35">
      <c r="A2106" s="19" t="s">
        <v>2759</v>
      </c>
      <c r="B2106" s="20" t="s">
        <v>32</v>
      </c>
      <c r="C2106" s="20" t="s">
        <v>2722</v>
      </c>
      <c r="D2106" s="20" t="s">
        <v>2692</v>
      </c>
      <c r="E2106" s="20" t="s">
        <v>37</v>
      </c>
      <c r="F2106" s="20"/>
      <c r="G2106" s="20" t="s">
        <v>97</v>
      </c>
      <c r="H2106" s="20" t="s">
        <v>98</v>
      </c>
      <c r="I2106" s="20" t="s">
        <v>99</v>
      </c>
      <c r="J2106" s="39">
        <v>15</v>
      </c>
      <c r="K2106" s="39">
        <v>0</v>
      </c>
      <c r="L2106" s="39" t="s">
        <v>2723</v>
      </c>
      <c r="M2106" s="39" t="s">
        <v>101</v>
      </c>
      <c r="N2106" s="39" t="s">
        <v>103</v>
      </c>
      <c r="O2106" s="39" t="s">
        <v>103</v>
      </c>
      <c r="P2106" s="39" t="s">
        <v>103</v>
      </c>
      <c r="Q2106" s="39" t="s">
        <v>103</v>
      </c>
      <c r="R2106" s="39">
        <v>0</v>
      </c>
      <c r="S2106" s="39">
        <v>10</v>
      </c>
      <c r="T2106" s="39" t="s">
        <v>103</v>
      </c>
      <c r="U2106" s="39" t="s">
        <v>207</v>
      </c>
      <c r="V2106" s="39" t="s">
        <v>171</v>
      </c>
      <c r="W2106" s="39" t="s">
        <v>103</v>
      </c>
      <c r="X2106" s="39" t="s">
        <v>103</v>
      </c>
      <c r="Y2106" s="39">
        <v>0</v>
      </c>
      <c r="Z2106" s="21" t="s">
        <v>103</v>
      </c>
      <c r="AA2106" s="22" t="s">
        <v>103</v>
      </c>
      <c r="AB2106" s="20">
        <v>2018</v>
      </c>
      <c r="AC2106" s="20" t="s">
        <v>103</v>
      </c>
      <c r="AD2106" s="23" t="s">
        <v>103</v>
      </c>
      <c r="AE2106" s="23" t="s">
        <v>103</v>
      </c>
      <c r="AF2106" s="2" t="str">
        <f t="shared" si="32"/>
        <v/>
      </c>
    </row>
    <row r="2107" spans="1:32" x14ac:dyDescent="0.35">
      <c r="A2107" s="19" t="s">
        <v>2760</v>
      </c>
      <c r="B2107" s="20" t="s">
        <v>32</v>
      </c>
      <c r="C2107" s="20" t="s">
        <v>2722</v>
      </c>
      <c r="D2107" s="20" t="s">
        <v>2692</v>
      </c>
      <c r="E2107" s="20" t="s">
        <v>37</v>
      </c>
      <c r="F2107" s="20"/>
      <c r="G2107" s="20" t="s">
        <v>97</v>
      </c>
      <c r="H2107" s="20" t="s">
        <v>98</v>
      </c>
      <c r="I2107" s="20" t="s">
        <v>99</v>
      </c>
      <c r="J2107" s="39">
        <v>15</v>
      </c>
      <c r="K2107" s="39">
        <v>0</v>
      </c>
      <c r="L2107" s="39" t="s">
        <v>2723</v>
      </c>
      <c r="M2107" s="39" t="s">
        <v>101</v>
      </c>
      <c r="N2107" s="39" t="s">
        <v>103</v>
      </c>
      <c r="O2107" s="39" t="s">
        <v>103</v>
      </c>
      <c r="P2107" s="39" t="s">
        <v>103</v>
      </c>
      <c r="Q2107" s="39" t="s">
        <v>103</v>
      </c>
      <c r="R2107" s="39">
        <v>0</v>
      </c>
      <c r="S2107" s="39">
        <v>5</v>
      </c>
      <c r="T2107" s="39" t="s">
        <v>103</v>
      </c>
      <c r="U2107" s="39" t="s">
        <v>207</v>
      </c>
      <c r="V2107" s="39" t="s">
        <v>171</v>
      </c>
      <c r="W2107" s="39" t="s">
        <v>103</v>
      </c>
      <c r="X2107" s="39" t="s">
        <v>103</v>
      </c>
      <c r="Y2107" s="39">
        <v>0</v>
      </c>
      <c r="Z2107" s="21" t="s">
        <v>103</v>
      </c>
      <c r="AA2107" s="22" t="s">
        <v>103</v>
      </c>
      <c r="AB2107" s="20">
        <v>2018</v>
      </c>
      <c r="AC2107" s="20" t="s">
        <v>103</v>
      </c>
      <c r="AD2107" s="23" t="s">
        <v>103</v>
      </c>
      <c r="AE2107" s="23" t="s">
        <v>103</v>
      </c>
      <c r="AF2107" s="2" t="str">
        <f t="shared" si="32"/>
        <v/>
      </c>
    </row>
    <row r="2108" spans="1:32" x14ac:dyDescent="0.35">
      <c r="A2108" s="19" t="s">
        <v>2761</v>
      </c>
      <c r="B2108" s="20" t="s">
        <v>32</v>
      </c>
      <c r="C2108" s="20" t="s">
        <v>2722</v>
      </c>
      <c r="D2108" s="20" t="s">
        <v>2692</v>
      </c>
      <c r="E2108" s="20" t="s">
        <v>50</v>
      </c>
      <c r="F2108" s="20"/>
      <c r="G2108" s="20" t="s">
        <v>97</v>
      </c>
      <c r="H2108" s="20" t="s">
        <v>98</v>
      </c>
      <c r="I2108" s="20" t="s">
        <v>99</v>
      </c>
      <c r="J2108" s="39">
        <v>15</v>
      </c>
      <c r="K2108" s="39">
        <v>0</v>
      </c>
      <c r="L2108" s="39" t="s">
        <v>2723</v>
      </c>
      <c r="M2108" s="39" t="s">
        <v>101</v>
      </c>
      <c r="N2108" s="39" t="s">
        <v>103</v>
      </c>
      <c r="O2108" s="39" t="s">
        <v>103</v>
      </c>
      <c r="P2108" s="39" t="s">
        <v>103</v>
      </c>
      <c r="Q2108" s="39" t="s">
        <v>103</v>
      </c>
      <c r="R2108" s="39">
        <v>0</v>
      </c>
      <c r="S2108" s="39">
        <v>55</v>
      </c>
      <c r="T2108" s="39" t="s">
        <v>103</v>
      </c>
      <c r="U2108" s="39" t="s">
        <v>158</v>
      </c>
      <c r="V2108" s="39" t="s">
        <v>171</v>
      </c>
      <c r="W2108" s="39" t="s">
        <v>103</v>
      </c>
      <c r="X2108" s="39" t="s">
        <v>103</v>
      </c>
      <c r="Y2108" s="39">
        <v>0</v>
      </c>
      <c r="Z2108" s="21" t="s">
        <v>103</v>
      </c>
      <c r="AA2108" s="22" t="s">
        <v>103</v>
      </c>
      <c r="AB2108" s="20">
        <v>2018</v>
      </c>
      <c r="AC2108" s="20" t="s">
        <v>103</v>
      </c>
      <c r="AD2108" s="23" t="s">
        <v>103</v>
      </c>
      <c r="AE2108" s="23" t="s">
        <v>103</v>
      </c>
      <c r="AF2108" s="2" t="str">
        <f t="shared" si="32"/>
        <v/>
      </c>
    </row>
    <row r="2109" spans="1:32" x14ac:dyDescent="0.35">
      <c r="A2109" s="19" t="s">
        <v>2762</v>
      </c>
      <c r="B2109" s="20" t="s">
        <v>32</v>
      </c>
      <c r="C2109" s="20" t="s">
        <v>2722</v>
      </c>
      <c r="D2109" s="20" t="s">
        <v>2692</v>
      </c>
      <c r="E2109" s="20" t="s">
        <v>50</v>
      </c>
      <c r="F2109" s="20"/>
      <c r="G2109" s="20" t="s">
        <v>97</v>
      </c>
      <c r="H2109" s="20" t="s">
        <v>98</v>
      </c>
      <c r="I2109" s="20" t="s">
        <v>99</v>
      </c>
      <c r="J2109" s="39">
        <v>15</v>
      </c>
      <c r="K2109" s="39">
        <v>0</v>
      </c>
      <c r="L2109" s="39" t="s">
        <v>2723</v>
      </c>
      <c r="M2109" s="39" t="s">
        <v>101</v>
      </c>
      <c r="N2109" s="39" t="s">
        <v>103</v>
      </c>
      <c r="O2109" s="39" t="s">
        <v>103</v>
      </c>
      <c r="P2109" s="39" t="s">
        <v>103</v>
      </c>
      <c r="Q2109" s="39" t="s">
        <v>103</v>
      </c>
      <c r="R2109" s="39">
        <v>0</v>
      </c>
      <c r="S2109" s="39">
        <v>20</v>
      </c>
      <c r="T2109" s="39" t="s">
        <v>103</v>
      </c>
      <c r="U2109" s="39" t="s">
        <v>158</v>
      </c>
      <c r="V2109" s="39" t="s">
        <v>171</v>
      </c>
      <c r="W2109" s="39" t="s">
        <v>103</v>
      </c>
      <c r="X2109" s="39" t="s">
        <v>103</v>
      </c>
      <c r="Y2109" s="39">
        <v>0</v>
      </c>
      <c r="Z2109" s="21" t="s">
        <v>103</v>
      </c>
      <c r="AA2109" s="22" t="s">
        <v>103</v>
      </c>
      <c r="AB2109" s="20">
        <v>2018</v>
      </c>
      <c r="AC2109" s="20" t="s">
        <v>103</v>
      </c>
      <c r="AD2109" s="23" t="s">
        <v>103</v>
      </c>
      <c r="AE2109" s="23" t="s">
        <v>103</v>
      </c>
      <c r="AF2109" s="2" t="str">
        <f t="shared" si="32"/>
        <v/>
      </c>
    </row>
    <row r="2110" spans="1:32" x14ac:dyDescent="0.35">
      <c r="A2110" s="19" t="s">
        <v>2763</v>
      </c>
      <c r="B2110" s="20" t="s">
        <v>32</v>
      </c>
      <c r="C2110" s="20" t="s">
        <v>2722</v>
      </c>
      <c r="D2110" s="20" t="s">
        <v>2692</v>
      </c>
      <c r="E2110" s="20" t="s">
        <v>25</v>
      </c>
      <c r="F2110" s="20"/>
      <c r="G2110" s="20" t="s">
        <v>97</v>
      </c>
      <c r="H2110" s="20" t="s">
        <v>98</v>
      </c>
      <c r="I2110" s="20" t="s">
        <v>99</v>
      </c>
      <c r="J2110" s="39">
        <v>15</v>
      </c>
      <c r="K2110" s="39">
        <v>0</v>
      </c>
      <c r="L2110" s="39" t="s">
        <v>2723</v>
      </c>
      <c r="M2110" s="39" t="s">
        <v>101</v>
      </c>
      <c r="N2110" s="39" t="s">
        <v>103</v>
      </c>
      <c r="O2110" s="39" t="s">
        <v>103</v>
      </c>
      <c r="P2110" s="39" t="s">
        <v>103</v>
      </c>
      <c r="Q2110" s="39" t="s">
        <v>103</v>
      </c>
      <c r="R2110" s="39">
        <v>0</v>
      </c>
      <c r="S2110" s="39">
        <v>60</v>
      </c>
      <c r="T2110" s="39" t="s">
        <v>103</v>
      </c>
      <c r="U2110" s="39" t="s">
        <v>104</v>
      </c>
      <c r="V2110" s="39" t="s">
        <v>171</v>
      </c>
      <c r="W2110" s="39" t="s">
        <v>103</v>
      </c>
      <c r="X2110" s="39" t="s">
        <v>103</v>
      </c>
      <c r="Y2110" s="39">
        <v>0</v>
      </c>
      <c r="Z2110" s="21" t="s">
        <v>103</v>
      </c>
      <c r="AA2110" s="22" t="s">
        <v>103</v>
      </c>
      <c r="AB2110" s="20">
        <v>2018</v>
      </c>
      <c r="AC2110" s="20" t="s">
        <v>103</v>
      </c>
      <c r="AD2110" s="23" t="s">
        <v>103</v>
      </c>
      <c r="AE2110" s="23" t="s">
        <v>103</v>
      </c>
      <c r="AF2110" s="2" t="str">
        <f t="shared" si="32"/>
        <v/>
      </c>
    </row>
    <row r="2111" spans="1:32" x14ac:dyDescent="0.35">
      <c r="A2111" s="19" t="s">
        <v>2764</v>
      </c>
      <c r="B2111" s="20" t="s">
        <v>32</v>
      </c>
      <c r="C2111" s="20" t="s">
        <v>2722</v>
      </c>
      <c r="D2111" s="20" t="s">
        <v>2692</v>
      </c>
      <c r="E2111" s="20" t="s">
        <v>25</v>
      </c>
      <c r="F2111" s="20"/>
      <c r="G2111" s="20" t="s">
        <v>97</v>
      </c>
      <c r="H2111" s="20" t="s">
        <v>98</v>
      </c>
      <c r="I2111" s="20" t="s">
        <v>99</v>
      </c>
      <c r="J2111" s="39">
        <v>15</v>
      </c>
      <c r="K2111" s="39">
        <v>0</v>
      </c>
      <c r="L2111" s="39" t="s">
        <v>2723</v>
      </c>
      <c r="M2111" s="39" t="s">
        <v>101</v>
      </c>
      <c r="N2111" s="39" t="s">
        <v>103</v>
      </c>
      <c r="O2111" s="39" t="s">
        <v>103</v>
      </c>
      <c r="P2111" s="39" t="s">
        <v>103</v>
      </c>
      <c r="Q2111" s="39" t="s">
        <v>103</v>
      </c>
      <c r="R2111" s="39">
        <v>0</v>
      </c>
      <c r="S2111" s="39">
        <v>100</v>
      </c>
      <c r="T2111" s="39" t="s">
        <v>103</v>
      </c>
      <c r="U2111" s="39" t="s">
        <v>104</v>
      </c>
      <c r="V2111" s="39" t="s">
        <v>171</v>
      </c>
      <c r="W2111" s="39" t="s">
        <v>103</v>
      </c>
      <c r="X2111" s="39" t="s">
        <v>103</v>
      </c>
      <c r="Y2111" s="39">
        <v>0</v>
      </c>
      <c r="Z2111" s="21" t="s">
        <v>103</v>
      </c>
      <c r="AA2111" s="22" t="s">
        <v>103</v>
      </c>
      <c r="AB2111" s="20">
        <v>2018</v>
      </c>
      <c r="AC2111" s="20" t="s">
        <v>103</v>
      </c>
      <c r="AD2111" s="23" t="s">
        <v>103</v>
      </c>
      <c r="AE2111" s="23" t="s">
        <v>103</v>
      </c>
      <c r="AF2111" s="2" t="str">
        <f t="shared" si="32"/>
        <v/>
      </c>
    </row>
    <row r="2112" spans="1:32" x14ac:dyDescent="0.35">
      <c r="A2112" s="19" t="s">
        <v>2765</v>
      </c>
      <c r="B2112" s="20" t="s">
        <v>32</v>
      </c>
      <c r="C2112" s="20" t="s">
        <v>2766</v>
      </c>
      <c r="D2112" s="20" t="s">
        <v>2692</v>
      </c>
      <c r="E2112" s="20" t="s">
        <v>51</v>
      </c>
      <c r="F2112" s="20"/>
      <c r="G2112" s="20" t="s">
        <v>97</v>
      </c>
      <c r="H2112" s="20" t="s">
        <v>99</v>
      </c>
      <c r="I2112" s="20" t="s">
        <v>99</v>
      </c>
      <c r="J2112" s="39">
        <v>10</v>
      </c>
      <c r="K2112" s="39">
        <v>0</v>
      </c>
      <c r="L2112" s="39" t="s">
        <v>163</v>
      </c>
      <c r="M2112" s="39" t="s">
        <v>101</v>
      </c>
      <c r="N2112" s="39" t="s">
        <v>103</v>
      </c>
      <c r="O2112" s="39" t="s">
        <v>103</v>
      </c>
      <c r="P2112" s="39" t="s">
        <v>103</v>
      </c>
      <c r="Q2112" s="39" t="s">
        <v>103</v>
      </c>
      <c r="R2112" s="39">
        <v>0</v>
      </c>
      <c r="S2112" s="39">
        <v>4</v>
      </c>
      <c r="T2112" s="39" t="s">
        <v>103</v>
      </c>
      <c r="U2112" s="39" t="s">
        <v>121</v>
      </c>
      <c r="V2112" s="39" t="s">
        <v>99</v>
      </c>
      <c r="W2112" s="39">
        <v>0</v>
      </c>
      <c r="X2112" s="39">
        <v>125</v>
      </c>
      <c r="Y2112" s="39" t="s">
        <v>103</v>
      </c>
      <c r="Z2112" s="21" t="s">
        <v>106</v>
      </c>
      <c r="AA2112" s="22">
        <v>31.25</v>
      </c>
      <c r="AB2112" s="20" t="s">
        <v>103</v>
      </c>
      <c r="AC2112" s="20" t="s">
        <v>103</v>
      </c>
      <c r="AD2112" s="23" t="s">
        <v>103</v>
      </c>
      <c r="AE2112" s="23" t="s">
        <v>103</v>
      </c>
      <c r="AF2112" s="2" t="str">
        <f t="shared" si="32"/>
        <v/>
      </c>
    </row>
    <row r="2113" spans="1:32" x14ac:dyDescent="0.35">
      <c r="A2113" s="19" t="s">
        <v>2767</v>
      </c>
      <c r="B2113" s="20" t="s">
        <v>32</v>
      </c>
      <c r="C2113" s="20" t="s">
        <v>2768</v>
      </c>
      <c r="D2113" s="20" t="s">
        <v>2692</v>
      </c>
      <c r="E2113" s="20" t="s">
        <v>25</v>
      </c>
      <c r="F2113" s="20"/>
      <c r="G2113" s="20" t="s">
        <v>97</v>
      </c>
      <c r="H2113" s="20" t="s">
        <v>98</v>
      </c>
      <c r="I2113" s="20" t="s">
        <v>174</v>
      </c>
      <c r="J2113" s="39">
        <v>25</v>
      </c>
      <c r="K2113" s="39">
        <v>0</v>
      </c>
      <c r="L2113" s="39" t="s">
        <v>2769</v>
      </c>
      <c r="M2113" s="39" t="s">
        <v>99</v>
      </c>
      <c r="N2113" s="39" t="s">
        <v>2770</v>
      </c>
      <c r="O2113" s="39">
        <v>5430</v>
      </c>
      <c r="P2113" s="39">
        <v>40.565920741810984</v>
      </c>
      <c r="Q2113" s="39" t="s">
        <v>103</v>
      </c>
      <c r="R2113" s="39">
        <v>0</v>
      </c>
      <c r="S2113" s="39">
        <v>800</v>
      </c>
      <c r="T2113" s="39" t="s">
        <v>103</v>
      </c>
      <c r="U2113" s="39" t="s">
        <v>104</v>
      </c>
      <c r="V2113" s="39" t="s">
        <v>171</v>
      </c>
      <c r="W2113" s="39" t="s">
        <v>103</v>
      </c>
      <c r="X2113" s="39">
        <v>960</v>
      </c>
      <c r="Y2113" s="39">
        <v>3492.5</v>
      </c>
      <c r="Z2113" s="21">
        <v>3.6380208333333335</v>
      </c>
      <c r="AA2113" s="22">
        <v>1.2</v>
      </c>
      <c r="AB2113" s="20">
        <v>2024</v>
      </c>
      <c r="AC2113" s="20">
        <v>2024</v>
      </c>
      <c r="AD2113" s="23">
        <v>45463</v>
      </c>
      <c r="AE2113" s="23">
        <v>46313</v>
      </c>
      <c r="AF2113" s="2">
        <f t="shared" si="32"/>
        <v>40.565920741810984</v>
      </c>
    </row>
    <row r="2114" spans="1:32" x14ac:dyDescent="0.35">
      <c r="A2114" s="19" t="s">
        <v>2771</v>
      </c>
      <c r="B2114" s="20" t="s">
        <v>151</v>
      </c>
      <c r="C2114" s="20" t="s">
        <v>2772</v>
      </c>
      <c r="D2114" s="20" t="s">
        <v>2692</v>
      </c>
      <c r="E2114" s="20" t="s">
        <v>25</v>
      </c>
      <c r="F2114" s="20"/>
      <c r="G2114" s="20" t="s">
        <v>97</v>
      </c>
      <c r="H2114" s="20" t="s">
        <v>98</v>
      </c>
      <c r="I2114" s="20" t="s">
        <v>99</v>
      </c>
      <c r="J2114" s="39">
        <v>25</v>
      </c>
      <c r="K2114" s="39">
        <v>0</v>
      </c>
      <c r="L2114" s="39" t="s">
        <v>2773</v>
      </c>
      <c r="M2114" s="39" t="s">
        <v>99</v>
      </c>
      <c r="N2114" s="39" t="s">
        <v>103</v>
      </c>
      <c r="O2114" s="39">
        <v>5216.1000000000004</v>
      </c>
      <c r="P2114" s="39" t="s">
        <v>103</v>
      </c>
      <c r="Q2114" s="39" t="s">
        <v>103</v>
      </c>
      <c r="R2114" s="39" t="s">
        <v>103</v>
      </c>
      <c r="S2114" s="39" t="s">
        <v>103</v>
      </c>
      <c r="T2114" s="39" t="s">
        <v>103</v>
      </c>
      <c r="U2114" s="39" t="s">
        <v>104</v>
      </c>
      <c r="V2114" s="39" t="s">
        <v>99</v>
      </c>
      <c r="W2114" s="39" t="s">
        <v>103</v>
      </c>
      <c r="X2114" s="39" t="s">
        <v>103</v>
      </c>
      <c r="Y2114" s="39" t="s">
        <v>103</v>
      </c>
      <c r="Z2114" s="21" t="s">
        <v>103</v>
      </c>
      <c r="AA2114" s="22" t="s">
        <v>103</v>
      </c>
      <c r="AB2114" s="20" t="s">
        <v>103</v>
      </c>
      <c r="AC2114" s="20">
        <v>2019</v>
      </c>
      <c r="AD2114" s="23" t="s">
        <v>103</v>
      </c>
      <c r="AE2114" s="23" t="s">
        <v>103</v>
      </c>
      <c r="AF2114" s="2" t="str">
        <f t="shared" si="32"/>
        <v/>
      </c>
    </row>
    <row r="2115" spans="1:32" x14ac:dyDescent="0.35">
      <c r="A2115" s="19" t="s">
        <v>2774</v>
      </c>
      <c r="B2115" s="20" t="s">
        <v>151</v>
      </c>
      <c r="C2115" s="20" t="s">
        <v>2772</v>
      </c>
      <c r="D2115" s="20" t="s">
        <v>2692</v>
      </c>
      <c r="E2115" s="20" t="s">
        <v>25</v>
      </c>
      <c r="F2115" s="20"/>
      <c r="G2115" s="20" t="s">
        <v>97</v>
      </c>
      <c r="H2115" s="20" t="s">
        <v>99</v>
      </c>
      <c r="I2115" s="20" t="s">
        <v>99</v>
      </c>
      <c r="J2115" s="39">
        <v>15</v>
      </c>
      <c r="K2115" s="39">
        <v>0</v>
      </c>
      <c r="L2115" s="39" t="s">
        <v>2773</v>
      </c>
      <c r="M2115" s="39" t="s">
        <v>123</v>
      </c>
      <c r="N2115" s="39" t="s">
        <v>2775</v>
      </c>
      <c r="O2115" s="39" t="s">
        <v>103</v>
      </c>
      <c r="P2115" s="39" t="s">
        <v>103</v>
      </c>
      <c r="Q2115" s="39" t="s">
        <v>103</v>
      </c>
      <c r="R2115" s="39">
        <v>0</v>
      </c>
      <c r="S2115" s="39">
        <v>600</v>
      </c>
      <c r="T2115" s="39" t="s">
        <v>103</v>
      </c>
      <c r="U2115" s="39" t="s">
        <v>104</v>
      </c>
      <c r="V2115" s="39" t="s">
        <v>99</v>
      </c>
      <c r="W2115" s="39" t="s">
        <v>103</v>
      </c>
      <c r="X2115" s="39" t="s">
        <v>103</v>
      </c>
      <c r="Y2115" s="39" t="s">
        <v>103</v>
      </c>
      <c r="Z2115" s="21" t="s">
        <v>103</v>
      </c>
      <c r="AA2115" s="22" t="s">
        <v>103</v>
      </c>
      <c r="AB2115" s="20" t="s">
        <v>103</v>
      </c>
      <c r="AC2115" s="20">
        <v>2018</v>
      </c>
      <c r="AD2115" s="23" t="s">
        <v>103</v>
      </c>
      <c r="AE2115" s="23" t="s">
        <v>103</v>
      </c>
      <c r="AF2115" s="2" t="str">
        <f t="shared" ref="AF2115:AF2178" si="33">IF(ISBLANK(P2115), NA(), P2115)</f>
        <v/>
      </c>
    </row>
    <row r="2116" spans="1:32" x14ac:dyDescent="0.35">
      <c r="A2116" s="19" t="s">
        <v>2776</v>
      </c>
      <c r="B2116" s="20" t="s">
        <v>151</v>
      </c>
      <c r="C2116" s="20" t="s">
        <v>2772</v>
      </c>
      <c r="D2116" s="20" t="s">
        <v>2692</v>
      </c>
      <c r="E2116" s="20" t="s">
        <v>25</v>
      </c>
      <c r="F2116" s="20"/>
      <c r="G2116" s="20" t="s">
        <v>112</v>
      </c>
      <c r="H2116" s="20" t="s">
        <v>99</v>
      </c>
      <c r="I2116" s="20" t="s">
        <v>99</v>
      </c>
      <c r="J2116" s="39">
        <v>15</v>
      </c>
      <c r="K2116" s="39">
        <v>0</v>
      </c>
      <c r="L2116" s="39" t="s">
        <v>2773</v>
      </c>
      <c r="M2116" s="39" t="s">
        <v>99</v>
      </c>
      <c r="N2116" s="39" t="s">
        <v>103</v>
      </c>
      <c r="O2116" s="39" t="s">
        <v>103</v>
      </c>
      <c r="P2116" s="39" t="s">
        <v>103</v>
      </c>
      <c r="Q2116" s="39" t="s">
        <v>103</v>
      </c>
      <c r="R2116" s="39">
        <v>0</v>
      </c>
      <c r="S2116" s="39">
        <v>50</v>
      </c>
      <c r="T2116" s="39" t="s">
        <v>103</v>
      </c>
      <c r="U2116" s="39" t="s">
        <v>104</v>
      </c>
      <c r="V2116" s="39" t="s">
        <v>99</v>
      </c>
      <c r="W2116" s="39" t="s">
        <v>103</v>
      </c>
      <c r="X2116" s="39" t="s">
        <v>103</v>
      </c>
      <c r="Y2116" s="39" t="s">
        <v>103</v>
      </c>
      <c r="Z2116" s="21" t="s">
        <v>103</v>
      </c>
      <c r="AA2116" s="22" t="s">
        <v>103</v>
      </c>
      <c r="AB2116" s="20" t="s">
        <v>103</v>
      </c>
      <c r="AC2116" s="20">
        <v>2018</v>
      </c>
      <c r="AD2116" s="23" t="s">
        <v>103</v>
      </c>
      <c r="AE2116" s="23" t="s">
        <v>103</v>
      </c>
      <c r="AF2116" s="2" t="str">
        <f t="shared" si="33"/>
        <v/>
      </c>
    </row>
    <row r="2117" spans="1:32" x14ac:dyDescent="0.35">
      <c r="A2117" s="19" t="s">
        <v>2777</v>
      </c>
      <c r="B2117" s="20" t="s">
        <v>340</v>
      </c>
      <c r="C2117" s="20" t="s">
        <v>2772</v>
      </c>
      <c r="D2117" s="20" t="s">
        <v>2692</v>
      </c>
      <c r="E2117" s="20" t="s">
        <v>26</v>
      </c>
      <c r="F2117" s="20"/>
      <c r="G2117" s="20" t="s">
        <v>97</v>
      </c>
      <c r="H2117" s="20" t="s">
        <v>99</v>
      </c>
      <c r="I2117" s="20" t="s">
        <v>99</v>
      </c>
      <c r="J2117" s="39">
        <v>15</v>
      </c>
      <c r="K2117" s="39">
        <v>0</v>
      </c>
      <c r="L2117" s="39" t="s">
        <v>2773</v>
      </c>
      <c r="M2117" s="39" t="s">
        <v>123</v>
      </c>
      <c r="N2117" s="39" t="s">
        <v>2775</v>
      </c>
      <c r="O2117" s="39" t="s">
        <v>103</v>
      </c>
      <c r="P2117" s="39" t="s">
        <v>103</v>
      </c>
      <c r="Q2117" s="39" t="s">
        <v>103</v>
      </c>
      <c r="R2117" s="39">
        <v>0</v>
      </c>
      <c r="S2117" s="39">
        <v>600</v>
      </c>
      <c r="T2117" s="39" t="s">
        <v>103</v>
      </c>
      <c r="U2117" s="39" t="s">
        <v>109</v>
      </c>
      <c r="V2117" s="39" t="s">
        <v>99</v>
      </c>
      <c r="W2117" s="39" t="s">
        <v>103</v>
      </c>
      <c r="X2117" s="39" t="s">
        <v>103</v>
      </c>
      <c r="Y2117" s="39" t="s">
        <v>103</v>
      </c>
      <c r="Z2117" s="21" t="s">
        <v>103</v>
      </c>
      <c r="AA2117" s="22" t="s">
        <v>103</v>
      </c>
      <c r="AB2117" s="20" t="s">
        <v>103</v>
      </c>
      <c r="AC2117" s="20">
        <v>2018</v>
      </c>
      <c r="AD2117" s="23" t="s">
        <v>103</v>
      </c>
      <c r="AE2117" s="23" t="s">
        <v>103</v>
      </c>
      <c r="AF2117" s="2" t="str">
        <f t="shared" si="33"/>
        <v/>
      </c>
    </row>
    <row r="2118" spans="1:32" x14ac:dyDescent="0.35">
      <c r="A2118" s="19" t="s">
        <v>2778</v>
      </c>
      <c r="B2118" s="20" t="s">
        <v>32</v>
      </c>
      <c r="C2118" s="20" t="s">
        <v>2772</v>
      </c>
      <c r="D2118" s="20" t="s">
        <v>2692</v>
      </c>
      <c r="E2118" s="20" t="s">
        <v>47</v>
      </c>
      <c r="F2118" s="20" t="s">
        <v>42</v>
      </c>
      <c r="G2118" s="20" t="s">
        <v>112</v>
      </c>
      <c r="H2118" s="20" t="s">
        <v>99</v>
      </c>
      <c r="I2118" s="20" t="s">
        <v>99</v>
      </c>
      <c r="J2118" s="39" t="s">
        <v>103</v>
      </c>
      <c r="K2118" s="39">
        <v>0</v>
      </c>
      <c r="L2118" s="39" t="s">
        <v>2773</v>
      </c>
      <c r="M2118" s="39" t="s">
        <v>103</v>
      </c>
      <c r="N2118" s="39" t="s">
        <v>2779</v>
      </c>
      <c r="O2118" s="39">
        <v>89</v>
      </c>
      <c r="P2118" s="39">
        <v>0.31872761072829975</v>
      </c>
      <c r="Q2118" s="39" t="s">
        <v>103</v>
      </c>
      <c r="R2118" s="39">
        <v>0</v>
      </c>
      <c r="S2118" s="39">
        <v>240</v>
      </c>
      <c r="T2118" s="39" t="s">
        <v>103</v>
      </c>
      <c r="U2118" s="39" t="s">
        <v>147</v>
      </c>
      <c r="V2118" s="39" t="s">
        <v>171</v>
      </c>
      <c r="W2118" s="39" t="s">
        <v>103</v>
      </c>
      <c r="X2118" s="39">
        <v>240</v>
      </c>
      <c r="Y2118" s="39">
        <v>240</v>
      </c>
      <c r="Z2118" s="21">
        <v>1</v>
      </c>
      <c r="AA2118" s="22">
        <v>1</v>
      </c>
      <c r="AB2118" s="20">
        <v>2024</v>
      </c>
      <c r="AC2118" s="20" t="s">
        <v>103</v>
      </c>
      <c r="AD2118" s="23" t="s">
        <v>103</v>
      </c>
      <c r="AE2118" s="23" t="s">
        <v>103</v>
      </c>
      <c r="AF2118" s="2">
        <f t="shared" si="33"/>
        <v>0.31872761072829975</v>
      </c>
    </row>
    <row r="2119" spans="1:32" x14ac:dyDescent="0.35">
      <c r="A2119" s="19" t="s">
        <v>2780</v>
      </c>
      <c r="B2119" s="20" t="s">
        <v>32</v>
      </c>
      <c r="C2119" s="20" t="s">
        <v>2781</v>
      </c>
      <c r="D2119" s="20" t="s">
        <v>2692</v>
      </c>
      <c r="E2119" s="20" t="s">
        <v>25</v>
      </c>
      <c r="F2119" s="20"/>
      <c r="G2119" s="20" t="s">
        <v>97</v>
      </c>
      <c r="H2119" s="20" t="s">
        <v>98</v>
      </c>
      <c r="I2119" s="20" t="s">
        <v>99</v>
      </c>
      <c r="J2119" s="39">
        <v>15</v>
      </c>
      <c r="K2119" s="39">
        <v>0</v>
      </c>
      <c r="L2119" s="39" t="s">
        <v>2782</v>
      </c>
      <c r="M2119" s="39" t="s">
        <v>101</v>
      </c>
      <c r="N2119" s="39" t="s">
        <v>103</v>
      </c>
      <c r="O2119" s="39" t="s">
        <v>103</v>
      </c>
      <c r="P2119" s="39" t="s">
        <v>103</v>
      </c>
      <c r="Q2119" s="39" t="s">
        <v>103</v>
      </c>
      <c r="R2119" s="39">
        <v>0</v>
      </c>
      <c r="S2119" s="39">
        <v>120</v>
      </c>
      <c r="T2119" s="39" t="s">
        <v>103</v>
      </c>
      <c r="U2119" s="39" t="s">
        <v>104</v>
      </c>
      <c r="V2119" s="39" t="s">
        <v>99</v>
      </c>
      <c r="W2119" s="39">
        <v>0</v>
      </c>
      <c r="X2119" s="39">
        <v>35.198</v>
      </c>
      <c r="Y2119" s="39">
        <v>35.198</v>
      </c>
      <c r="Z2119" s="21">
        <v>1</v>
      </c>
      <c r="AA2119" s="22">
        <v>0.29331666666666667</v>
      </c>
      <c r="AB2119" s="20">
        <v>2013</v>
      </c>
      <c r="AC2119" s="20" t="s">
        <v>103</v>
      </c>
      <c r="AD2119" s="23" t="s">
        <v>103</v>
      </c>
      <c r="AE2119" s="23">
        <v>42004</v>
      </c>
      <c r="AF2119" s="2" t="str">
        <f t="shared" si="33"/>
        <v/>
      </c>
    </row>
    <row r="2120" spans="1:32" x14ac:dyDescent="0.35">
      <c r="A2120" s="19" t="s">
        <v>2783</v>
      </c>
      <c r="B2120" s="20" t="s">
        <v>32</v>
      </c>
      <c r="C2120" s="20" t="s">
        <v>2781</v>
      </c>
      <c r="D2120" s="20" t="s">
        <v>2692</v>
      </c>
      <c r="E2120" s="20" t="s">
        <v>25</v>
      </c>
      <c r="F2120" s="20"/>
      <c r="G2120" s="20" t="s">
        <v>97</v>
      </c>
      <c r="H2120" s="20" t="s">
        <v>98</v>
      </c>
      <c r="I2120" s="20" t="s">
        <v>99</v>
      </c>
      <c r="J2120" s="39">
        <v>15</v>
      </c>
      <c r="K2120" s="39">
        <v>0</v>
      </c>
      <c r="L2120" s="39" t="s">
        <v>2782</v>
      </c>
      <c r="M2120" s="39" t="s">
        <v>101</v>
      </c>
      <c r="N2120" s="39" t="s">
        <v>103</v>
      </c>
      <c r="O2120" s="39" t="s">
        <v>103</v>
      </c>
      <c r="P2120" s="39" t="s">
        <v>103</v>
      </c>
      <c r="Q2120" s="39" t="s">
        <v>103</v>
      </c>
      <c r="R2120" s="39">
        <v>0</v>
      </c>
      <c r="S2120" s="39">
        <v>140</v>
      </c>
      <c r="T2120" s="39" t="s">
        <v>103</v>
      </c>
      <c r="U2120" s="39" t="s">
        <v>104</v>
      </c>
      <c r="V2120" s="39" t="s">
        <v>99</v>
      </c>
      <c r="W2120" s="39">
        <v>0</v>
      </c>
      <c r="X2120" s="39">
        <v>115</v>
      </c>
      <c r="Y2120" s="39">
        <v>115</v>
      </c>
      <c r="Z2120" s="21">
        <v>1</v>
      </c>
      <c r="AA2120" s="22">
        <v>0.8214285714285714</v>
      </c>
      <c r="AB2120" s="20">
        <v>2013</v>
      </c>
      <c r="AC2120" s="20" t="s">
        <v>103</v>
      </c>
      <c r="AD2120" s="23" t="s">
        <v>103</v>
      </c>
      <c r="AE2120" s="23">
        <v>42369</v>
      </c>
      <c r="AF2120" s="2" t="str">
        <f t="shared" si="33"/>
        <v/>
      </c>
    </row>
    <row r="2121" spans="1:32" x14ac:dyDescent="0.35">
      <c r="A2121" s="19" t="s">
        <v>2784</v>
      </c>
      <c r="B2121" s="20" t="s">
        <v>32</v>
      </c>
      <c r="C2121" s="20" t="s">
        <v>2781</v>
      </c>
      <c r="D2121" s="20" t="s">
        <v>2692</v>
      </c>
      <c r="E2121" s="20" t="s">
        <v>25</v>
      </c>
      <c r="F2121" s="20"/>
      <c r="G2121" s="20" t="s">
        <v>97</v>
      </c>
      <c r="H2121" s="20" t="s">
        <v>98</v>
      </c>
      <c r="I2121" s="20" t="s">
        <v>99</v>
      </c>
      <c r="J2121" s="39">
        <v>15</v>
      </c>
      <c r="K2121" s="39">
        <v>0</v>
      </c>
      <c r="L2121" s="39" t="s">
        <v>2782</v>
      </c>
      <c r="M2121" s="39" t="s">
        <v>101</v>
      </c>
      <c r="N2121" s="39" t="s">
        <v>103</v>
      </c>
      <c r="O2121" s="39" t="s">
        <v>103</v>
      </c>
      <c r="P2121" s="39" t="s">
        <v>103</v>
      </c>
      <c r="Q2121" s="39" t="s">
        <v>103</v>
      </c>
      <c r="R2121" s="39">
        <v>0</v>
      </c>
      <c r="S2121" s="39">
        <v>200</v>
      </c>
      <c r="T2121" s="39" t="s">
        <v>103</v>
      </c>
      <c r="U2121" s="39" t="s">
        <v>104</v>
      </c>
      <c r="V2121" s="39" t="s">
        <v>99</v>
      </c>
      <c r="W2121" s="39">
        <v>0</v>
      </c>
      <c r="X2121" s="39">
        <v>149</v>
      </c>
      <c r="Y2121" s="39">
        <v>149</v>
      </c>
      <c r="Z2121" s="21">
        <v>1</v>
      </c>
      <c r="AA2121" s="22">
        <v>0.745</v>
      </c>
      <c r="AB2121" s="20">
        <v>2013</v>
      </c>
      <c r="AC2121" s="20" t="s">
        <v>103</v>
      </c>
      <c r="AD2121" s="23" t="s">
        <v>103</v>
      </c>
      <c r="AE2121" s="23">
        <v>42735</v>
      </c>
      <c r="AF2121" s="2" t="str">
        <f t="shared" si="33"/>
        <v/>
      </c>
    </row>
    <row r="2122" spans="1:32" x14ac:dyDescent="0.35">
      <c r="A2122" s="19" t="s">
        <v>2785</v>
      </c>
      <c r="B2122" s="20" t="s">
        <v>32</v>
      </c>
      <c r="C2122" s="20" t="s">
        <v>2781</v>
      </c>
      <c r="D2122" s="20" t="s">
        <v>2692</v>
      </c>
      <c r="E2122" s="20" t="s">
        <v>25</v>
      </c>
      <c r="F2122" s="20"/>
      <c r="G2122" s="20" t="s">
        <v>97</v>
      </c>
      <c r="H2122" s="20" t="s">
        <v>98</v>
      </c>
      <c r="I2122" s="20" t="s">
        <v>99</v>
      </c>
      <c r="J2122" s="39">
        <v>15</v>
      </c>
      <c r="K2122" s="39">
        <v>0</v>
      </c>
      <c r="L2122" s="39" t="s">
        <v>2782</v>
      </c>
      <c r="M2122" s="39" t="s">
        <v>101</v>
      </c>
      <c r="N2122" s="39" t="s">
        <v>103</v>
      </c>
      <c r="O2122" s="39" t="s">
        <v>103</v>
      </c>
      <c r="P2122" s="39" t="s">
        <v>103</v>
      </c>
      <c r="Q2122" s="39" t="s">
        <v>103</v>
      </c>
      <c r="R2122" s="39">
        <v>0</v>
      </c>
      <c r="S2122" s="39">
        <v>250</v>
      </c>
      <c r="T2122" s="39" t="s">
        <v>103</v>
      </c>
      <c r="U2122" s="39" t="s">
        <v>104</v>
      </c>
      <c r="V2122" s="39" t="s">
        <v>99</v>
      </c>
      <c r="W2122" s="39">
        <v>0</v>
      </c>
      <c r="X2122" s="39">
        <v>100</v>
      </c>
      <c r="Y2122" s="39">
        <v>100</v>
      </c>
      <c r="Z2122" s="21">
        <v>1</v>
      </c>
      <c r="AA2122" s="22">
        <v>0.4</v>
      </c>
      <c r="AB2122" s="20">
        <v>2013</v>
      </c>
      <c r="AC2122" s="20" t="s">
        <v>103</v>
      </c>
      <c r="AD2122" s="23" t="s">
        <v>103</v>
      </c>
      <c r="AE2122" s="23">
        <v>43100</v>
      </c>
      <c r="AF2122" s="2" t="str">
        <f t="shared" si="33"/>
        <v/>
      </c>
    </row>
    <row r="2123" spans="1:32" x14ac:dyDescent="0.35">
      <c r="A2123" s="19" t="s">
        <v>2786</v>
      </c>
      <c r="B2123" s="20" t="s">
        <v>32</v>
      </c>
      <c r="C2123" s="20" t="s">
        <v>2781</v>
      </c>
      <c r="D2123" s="20" t="s">
        <v>2692</v>
      </c>
      <c r="E2123" s="20" t="s">
        <v>26</v>
      </c>
      <c r="F2123" s="20"/>
      <c r="G2123" s="20" t="s">
        <v>97</v>
      </c>
      <c r="H2123" s="20" t="s">
        <v>98</v>
      </c>
      <c r="I2123" s="20" t="s">
        <v>99</v>
      </c>
      <c r="J2123" s="39">
        <v>15</v>
      </c>
      <c r="K2123" s="39">
        <v>0</v>
      </c>
      <c r="L2123" s="39" t="s">
        <v>2782</v>
      </c>
      <c r="M2123" s="39" t="s">
        <v>101</v>
      </c>
      <c r="N2123" s="39" t="s">
        <v>103</v>
      </c>
      <c r="O2123" s="39" t="s">
        <v>103</v>
      </c>
      <c r="P2123" s="39" t="s">
        <v>103</v>
      </c>
      <c r="Q2123" s="39" t="s">
        <v>103</v>
      </c>
      <c r="R2123" s="39">
        <v>0</v>
      </c>
      <c r="S2123" s="39">
        <v>500</v>
      </c>
      <c r="T2123" s="39" t="s">
        <v>103</v>
      </c>
      <c r="U2123" s="39" t="s">
        <v>109</v>
      </c>
      <c r="V2123" s="39" t="s">
        <v>99</v>
      </c>
      <c r="W2123" s="39">
        <v>0</v>
      </c>
      <c r="X2123" s="39">
        <v>90</v>
      </c>
      <c r="Y2123" s="39">
        <v>90</v>
      </c>
      <c r="Z2123" s="21">
        <v>1</v>
      </c>
      <c r="AA2123" s="22">
        <v>0.18</v>
      </c>
      <c r="AB2123" s="20">
        <v>2013</v>
      </c>
      <c r="AC2123" s="20" t="s">
        <v>103</v>
      </c>
      <c r="AD2123" s="23" t="s">
        <v>103</v>
      </c>
      <c r="AE2123" s="23">
        <v>43100</v>
      </c>
      <c r="AF2123" s="2" t="str">
        <f t="shared" si="33"/>
        <v/>
      </c>
    </row>
    <row r="2124" spans="1:32" x14ac:dyDescent="0.35">
      <c r="A2124" s="19" t="s">
        <v>2787</v>
      </c>
      <c r="B2124" s="20" t="s">
        <v>32</v>
      </c>
      <c r="C2124" s="20" t="s">
        <v>2781</v>
      </c>
      <c r="D2124" s="20" t="s">
        <v>2692</v>
      </c>
      <c r="E2124" s="20" t="s">
        <v>26</v>
      </c>
      <c r="F2124" s="20"/>
      <c r="G2124" s="20" t="s">
        <v>97</v>
      </c>
      <c r="H2124" s="20" t="s">
        <v>98</v>
      </c>
      <c r="I2124" s="20" t="s">
        <v>99</v>
      </c>
      <c r="J2124" s="39">
        <v>15</v>
      </c>
      <c r="K2124" s="39">
        <v>0</v>
      </c>
      <c r="L2124" s="39" t="s">
        <v>2782</v>
      </c>
      <c r="M2124" s="39" t="s">
        <v>101</v>
      </c>
      <c r="N2124" s="39" t="s">
        <v>103</v>
      </c>
      <c r="O2124" s="39" t="s">
        <v>103</v>
      </c>
      <c r="P2124" s="39" t="s">
        <v>103</v>
      </c>
      <c r="Q2124" s="39" t="s">
        <v>103</v>
      </c>
      <c r="R2124" s="39">
        <v>0</v>
      </c>
      <c r="S2124" s="39">
        <v>250</v>
      </c>
      <c r="T2124" s="39" t="s">
        <v>103</v>
      </c>
      <c r="U2124" s="39" t="s">
        <v>109</v>
      </c>
      <c r="V2124" s="39" t="s">
        <v>99</v>
      </c>
      <c r="W2124" s="39">
        <v>0</v>
      </c>
      <c r="X2124" s="39">
        <v>15</v>
      </c>
      <c r="Y2124" s="39">
        <v>15</v>
      </c>
      <c r="Z2124" s="21">
        <v>1</v>
      </c>
      <c r="AA2124" s="22">
        <v>0.06</v>
      </c>
      <c r="AB2124" s="20">
        <v>2014</v>
      </c>
      <c r="AC2124" s="20" t="s">
        <v>103</v>
      </c>
      <c r="AD2124" s="23" t="s">
        <v>103</v>
      </c>
      <c r="AE2124" s="23">
        <v>42735</v>
      </c>
      <c r="AF2124" s="2" t="str">
        <f t="shared" si="33"/>
        <v/>
      </c>
    </row>
    <row r="2125" spans="1:32" x14ac:dyDescent="0.35">
      <c r="A2125" s="19" t="s">
        <v>2788</v>
      </c>
      <c r="B2125" s="20" t="s">
        <v>32</v>
      </c>
      <c r="C2125" s="20" t="s">
        <v>2781</v>
      </c>
      <c r="D2125" s="20" t="s">
        <v>2692</v>
      </c>
      <c r="E2125" s="20" t="s">
        <v>50</v>
      </c>
      <c r="F2125" s="20"/>
      <c r="G2125" s="20" t="s">
        <v>97</v>
      </c>
      <c r="H2125" s="20" t="s">
        <v>98</v>
      </c>
      <c r="I2125" s="20" t="s">
        <v>99</v>
      </c>
      <c r="J2125" s="39">
        <v>15</v>
      </c>
      <c r="K2125" s="39">
        <v>0</v>
      </c>
      <c r="L2125" s="39" t="s">
        <v>2782</v>
      </c>
      <c r="M2125" s="39" t="s">
        <v>101</v>
      </c>
      <c r="N2125" s="39" t="s">
        <v>103</v>
      </c>
      <c r="O2125" s="39" t="s">
        <v>103</v>
      </c>
      <c r="P2125" s="39" t="s">
        <v>103</v>
      </c>
      <c r="Q2125" s="39" t="s">
        <v>103</v>
      </c>
      <c r="R2125" s="39">
        <v>0</v>
      </c>
      <c r="S2125" s="39">
        <v>270</v>
      </c>
      <c r="T2125" s="39" t="s">
        <v>103</v>
      </c>
      <c r="U2125" s="39" t="s">
        <v>158</v>
      </c>
      <c r="V2125" s="39" t="s">
        <v>99</v>
      </c>
      <c r="W2125" s="39">
        <v>0</v>
      </c>
      <c r="X2125" s="39">
        <v>285</v>
      </c>
      <c r="Y2125" s="39">
        <v>285</v>
      </c>
      <c r="Z2125" s="21">
        <v>1</v>
      </c>
      <c r="AA2125" s="22">
        <v>1.0555555555555556</v>
      </c>
      <c r="AB2125" s="20">
        <v>2014</v>
      </c>
      <c r="AC2125" s="20" t="s">
        <v>103</v>
      </c>
      <c r="AD2125" s="23" t="s">
        <v>103</v>
      </c>
      <c r="AE2125" s="23">
        <v>43465</v>
      </c>
      <c r="AF2125" s="2" t="str">
        <f t="shared" si="33"/>
        <v/>
      </c>
    </row>
    <row r="2126" spans="1:32" x14ac:dyDescent="0.35">
      <c r="A2126" s="19" t="s">
        <v>2789</v>
      </c>
      <c r="B2126" s="20" t="s">
        <v>32</v>
      </c>
      <c r="C2126" s="20" t="s">
        <v>2781</v>
      </c>
      <c r="D2126" s="20" t="s">
        <v>2692</v>
      </c>
      <c r="E2126" s="20" t="s">
        <v>25</v>
      </c>
      <c r="F2126" s="20"/>
      <c r="G2126" s="20" t="s">
        <v>97</v>
      </c>
      <c r="H2126" s="20" t="s">
        <v>98</v>
      </c>
      <c r="I2126" s="20" t="s">
        <v>99</v>
      </c>
      <c r="J2126" s="39">
        <v>15</v>
      </c>
      <c r="K2126" s="39">
        <v>0</v>
      </c>
      <c r="L2126" s="39" t="s">
        <v>2782</v>
      </c>
      <c r="M2126" s="39" t="s">
        <v>101</v>
      </c>
      <c r="N2126" s="39" t="s">
        <v>103</v>
      </c>
      <c r="O2126" s="39" t="s">
        <v>103</v>
      </c>
      <c r="P2126" s="39" t="s">
        <v>103</v>
      </c>
      <c r="Q2126" s="39" t="s">
        <v>103</v>
      </c>
      <c r="R2126" s="39">
        <v>0</v>
      </c>
      <c r="S2126" s="39">
        <v>140</v>
      </c>
      <c r="T2126" s="39" t="s">
        <v>103</v>
      </c>
      <c r="U2126" s="39" t="s">
        <v>104</v>
      </c>
      <c r="V2126" s="39" t="s">
        <v>99</v>
      </c>
      <c r="W2126" s="39">
        <v>0</v>
      </c>
      <c r="X2126" s="39">
        <v>25</v>
      </c>
      <c r="Y2126" s="39">
        <v>25</v>
      </c>
      <c r="Z2126" s="21">
        <v>1</v>
      </c>
      <c r="AA2126" s="22">
        <v>0.17857142857142858</v>
      </c>
      <c r="AB2126" s="20">
        <v>2014</v>
      </c>
      <c r="AC2126" s="20" t="s">
        <v>103</v>
      </c>
      <c r="AD2126" s="23" t="s">
        <v>103</v>
      </c>
      <c r="AE2126" s="23">
        <v>42369</v>
      </c>
      <c r="AF2126" s="2" t="str">
        <f t="shared" si="33"/>
        <v/>
      </c>
    </row>
    <row r="2127" spans="1:32" x14ac:dyDescent="0.35">
      <c r="A2127" s="19" t="s">
        <v>2790</v>
      </c>
      <c r="B2127" s="20" t="s">
        <v>32</v>
      </c>
      <c r="C2127" s="20" t="s">
        <v>2781</v>
      </c>
      <c r="D2127" s="20" t="s">
        <v>2692</v>
      </c>
      <c r="E2127" s="20" t="s">
        <v>25</v>
      </c>
      <c r="F2127" s="20"/>
      <c r="G2127" s="20" t="s">
        <v>97</v>
      </c>
      <c r="H2127" s="20" t="s">
        <v>98</v>
      </c>
      <c r="I2127" s="20" t="s">
        <v>99</v>
      </c>
      <c r="J2127" s="39">
        <v>15</v>
      </c>
      <c r="K2127" s="39">
        <v>0</v>
      </c>
      <c r="L2127" s="39" t="s">
        <v>2782</v>
      </c>
      <c r="M2127" s="39" t="s">
        <v>101</v>
      </c>
      <c r="N2127" s="39" t="s">
        <v>103</v>
      </c>
      <c r="O2127" s="39" t="s">
        <v>103</v>
      </c>
      <c r="P2127" s="39" t="s">
        <v>103</v>
      </c>
      <c r="Q2127" s="39" t="s">
        <v>103</v>
      </c>
      <c r="R2127" s="39">
        <v>0</v>
      </c>
      <c r="S2127" s="39">
        <v>200</v>
      </c>
      <c r="T2127" s="39" t="s">
        <v>103</v>
      </c>
      <c r="U2127" s="39" t="s">
        <v>104</v>
      </c>
      <c r="V2127" s="39" t="s">
        <v>99</v>
      </c>
      <c r="W2127" s="39">
        <v>0</v>
      </c>
      <c r="X2127" s="39">
        <v>40</v>
      </c>
      <c r="Y2127" s="39">
        <v>40</v>
      </c>
      <c r="Z2127" s="21">
        <v>1</v>
      </c>
      <c r="AA2127" s="22">
        <v>0.2</v>
      </c>
      <c r="AB2127" s="20">
        <v>2014</v>
      </c>
      <c r="AC2127" s="20" t="s">
        <v>103</v>
      </c>
      <c r="AD2127" s="23" t="s">
        <v>103</v>
      </c>
      <c r="AE2127" s="23">
        <v>42370</v>
      </c>
      <c r="AF2127" s="2" t="str">
        <f t="shared" si="33"/>
        <v/>
      </c>
    </row>
    <row r="2128" spans="1:32" x14ac:dyDescent="0.35">
      <c r="A2128" s="19" t="s">
        <v>2791</v>
      </c>
      <c r="B2128" s="20" t="s">
        <v>32</v>
      </c>
      <c r="C2128" s="20" t="s">
        <v>2781</v>
      </c>
      <c r="D2128" s="20" t="s">
        <v>2692</v>
      </c>
      <c r="E2128" s="20" t="s">
        <v>25</v>
      </c>
      <c r="F2128" s="20"/>
      <c r="G2128" s="20" t="s">
        <v>97</v>
      </c>
      <c r="H2128" s="20" t="s">
        <v>98</v>
      </c>
      <c r="I2128" s="20" t="s">
        <v>99</v>
      </c>
      <c r="J2128" s="39">
        <v>15</v>
      </c>
      <c r="K2128" s="39">
        <v>0</v>
      </c>
      <c r="L2128" s="39" t="s">
        <v>2782</v>
      </c>
      <c r="M2128" s="39" t="s">
        <v>101</v>
      </c>
      <c r="N2128" s="39" t="s">
        <v>103</v>
      </c>
      <c r="O2128" s="39" t="s">
        <v>103</v>
      </c>
      <c r="P2128" s="39" t="s">
        <v>103</v>
      </c>
      <c r="Q2128" s="39" t="s">
        <v>103</v>
      </c>
      <c r="R2128" s="39">
        <v>0</v>
      </c>
      <c r="S2128" s="39">
        <v>250</v>
      </c>
      <c r="T2128" s="39" t="s">
        <v>103</v>
      </c>
      <c r="U2128" s="39" t="s">
        <v>104</v>
      </c>
      <c r="V2128" s="39" t="s">
        <v>99</v>
      </c>
      <c r="W2128" s="39">
        <v>0</v>
      </c>
      <c r="X2128" s="39">
        <v>155</v>
      </c>
      <c r="Y2128" s="39">
        <v>155</v>
      </c>
      <c r="Z2128" s="21">
        <v>1</v>
      </c>
      <c r="AA2128" s="22">
        <v>0.62</v>
      </c>
      <c r="AB2128" s="20">
        <v>2014</v>
      </c>
      <c r="AC2128" s="20" t="s">
        <v>103</v>
      </c>
      <c r="AD2128" s="23" t="s">
        <v>103</v>
      </c>
      <c r="AE2128" s="23">
        <v>43100</v>
      </c>
      <c r="AF2128" s="2" t="str">
        <f t="shared" si="33"/>
        <v/>
      </c>
    </row>
    <row r="2129" spans="1:32" x14ac:dyDescent="0.35">
      <c r="A2129" s="19" t="s">
        <v>2792</v>
      </c>
      <c r="B2129" s="20" t="s">
        <v>32</v>
      </c>
      <c r="C2129" s="20" t="s">
        <v>2781</v>
      </c>
      <c r="D2129" s="20" t="s">
        <v>2692</v>
      </c>
      <c r="E2129" s="20" t="s">
        <v>25</v>
      </c>
      <c r="F2129" s="20"/>
      <c r="G2129" s="20" t="s">
        <v>97</v>
      </c>
      <c r="H2129" s="20" t="s">
        <v>98</v>
      </c>
      <c r="I2129" s="20" t="s">
        <v>99</v>
      </c>
      <c r="J2129" s="39">
        <v>15</v>
      </c>
      <c r="K2129" s="39">
        <v>0</v>
      </c>
      <c r="L2129" s="39" t="s">
        <v>2782</v>
      </c>
      <c r="M2129" s="39" t="s">
        <v>101</v>
      </c>
      <c r="N2129" s="39" t="s">
        <v>103</v>
      </c>
      <c r="O2129" s="39" t="s">
        <v>103</v>
      </c>
      <c r="P2129" s="39" t="s">
        <v>103</v>
      </c>
      <c r="Q2129" s="39" t="s">
        <v>103</v>
      </c>
      <c r="R2129" s="39">
        <v>0</v>
      </c>
      <c r="S2129" s="39">
        <v>124</v>
      </c>
      <c r="T2129" s="39" t="s">
        <v>103</v>
      </c>
      <c r="U2129" s="39" t="s">
        <v>104</v>
      </c>
      <c r="V2129" s="39" t="s">
        <v>99</v>
      </c>
      <c r="W2129" s="39">
        <v>0</v>
      </c>
      <c r="X2129" s="39">
        <v>20.64</v>
      </c>
      <c r="Y2129" s="39">
        <v>20.64</v>
      </c>
      <c r="Z2129" s="21">
        <v>1</v>
      </c>
      <c r="AA2129" s="22">
        <v>0.1664516129032258</v>
      </c>
      <c r="AB2129" s="20">
        <v>2014</v>
      </c>
      <c r="AC2129" s="20" t="s">
        <v>103</v>
      </c>
      <c r="AD2129" s="23" t="s">
        <v>103</v>
      </c>
      <c r="AE2129" s="23">
        <v>43100</v>
      </c>
      <c r="AF2129" s="2" t="str">
        <f t="shared" si="33"/>
        <v/>
      </c>
    </row>
    <row r="2130" spans="1:32" x14ac:dyDescent="0.35">
      <c r="A2130" s="19" t="s">
        <v>2793</v>
      </c>
      <c r="B2130" s="20" t="s">
        <v>32</v>
      </c>
      <c r="C2130" s="20" t="s">
        <v>2781</v>
      </c>
      <c r="D2130" s="20" t="s">
        <v>2692</v>
      </c>
      <c r="E2130" s="20" t="s">
        <v>26</v>
      </c>
      <c r="F2130" s="20"/>
      <c r="G2130" s="20" t="s">
        <v>97</v>
      </c>
      <c r="H2130" s="20" t="s">
        <v>98</v>
      </c>
      <c r="I2130" s="20" t="s">
        <v>99</v>
      </c>
      <c r="J2130" s="39">
        <v>15</v>
      </c>
      <c r="K2130" s="39">
        <v>0</v>
      </c>
      <c r="L2130" s="39" t="s">
        <v>2782</v>
      </c>
      <c r="M2130" s="39" t="s">
        <v>101</v>
      </c>
      <c r="N2130" s="39" t="s">
        <v>103</v>
      </c>
      <c r="O2130" s="39" t="s">
        <v>103</v>
      </c>
      <c r="P2130" s="39" t="s">
        <v>103</v>
      </c>
      <c r="Q2130" s="39" t="s">
        <v>103</v>
      </c>
      <c r="R2130" s="39">
        <v>0</v>
      </c>
      <c r="S2130" s="39">
        <v>250</v>
      </c>
      <c r="T2130" s="39" t="s">
        <v>103</v>
      </c>
      <c r="U2130" s="39" t="s">
        <v>109</v>
      </c>
      <c r="V2130" s="39" t="s">
        <v>99</v>
      </c>
      <c r="W2130" s="39">
        <v>0</v>
      </c>
      <c r="X2130" s="39">
        <v>51</v>
      </c>
      <c r="Y2130" s="39">
        <v>51</v>
      </c>
      <c r="Z2130" s="21">
        <v>1</v>
      </c>
      <c r="AA2130" s="22">
        <v>0.20399999999999999</v>
      </c>
      <c r="AB2130" s="20">
        <v>2015</v>
      </c>
      <c r="AC2130" s="20" t="s">
        <v>103</v>
      </c>
      <c r="AD2130" s="23" t="s">
        <v>103</v>
      </c>
      <c r="AE2130" s="23">
        <v>42369</v>
      </c>
      <c r="AF2130" s="2" t="str">
        <f t="shared" si="33"/>
        <v/>
      </c>
    </row>
    <row r="2131" spans="1:32" x14ac:dyDescent="0.35">
      <c r="A2131" s="19" t="s">
        <v>2794</v>
      </c>
      <c r="B2131" s="20" t="s">
        <v>32</v>
      </c>
      <c r="C2131" s="20" t="s">
        <v>2781</v>
      </c>
      <c r="D2131" s="20" t="s">
        <v>2692</v>
      </c>
      <c r="E2131" s="20" t="s">
        <v>50</v>
      </c>
      <c r="F2131" s="20"/>
      <c r="G2131" s="20" t="s">
        <v>97</v>
      </c>
      <c r="H2131" s="20" t="s">
        <v>98</v>
      </c>
      <c r="I2131" s="20" t="s">
        <v>99</v>
      </c>
      <c r="J2131" s="39">
        <v>15</v>
      </c>
      <c r="K2131" s="39">
        <v>0</v>
      </c>
      <c r="L2131" s="39" t="s">
        <v>2782</v>
      </c>
      <c r="M2131" s="39" t="s">
        <v>101</v>
      </c>
      <c r="N2131" s="39" t="s">
        <v>103</v>
      </c>
      <c r="O2131" s="39" t="s">
        <v>103</v>
      </c>
      <c r="P2131" s="39" t="s">
        <v>103</v>
      </c>
      <c r="Q2131" s="39" t="s">
        <v>103</v>
      </c>
      <c r="R2131" s="39">
        <v>0</v>
      </c>
      <c r="S2131" s="39">
        <v>159</v>
      </c>
      <c r="T2131" s="39" t="s">
        <v>103</v>
      </c>
      <c r="U2131" s="39" t="s">
        <v>158</v>
      </c>
      <c r="V2131" s="39" t="s">
        <v>99</v>
      </c>
      <c r="W2131" s="39">
        <v>0</v>
      </c>
      <c r="X2131" s="39">
        <v>49.8</v>
      </c>
      <c r="Y2131" s="39">
        <v>49.8</v>
      </c>
      <c r="Z2131" s="21">
        <v>1</v>
      </c>
      <c r="AA2131" s="22">
        <v>0.31320754716981131</v>
      </c>
      <c r="AB2131" s="20">
        <v>2015</v>
      </c>
      <c r="AC2131" s="20" t="s">
        <v>103</v>
      </c>
      <c r="AD2131" s="23" t="s">
        <v>103</v>
      </c>
      <c r="AE2131" s="23">
        <v>43830</v>
      </c>
      <c r="AF2131" s="2" t="str">
        <f t="shared" si="33"/>
        <v/>
      </c>
    </row>
    <row r="2132" spans="1:32" x14ac:dyDescent="0.35">
      <c r="A2132" s="19" t="s">
        <v>2795</v>
      </c>
      <c r="B2132" s="20" t="s">
        <v>32</v>
      </c>
      <c r="C2132" s="20" t="s">
        <v>2781</v>
      </c>
      <c r="D2132" s="20" t="s">
        <v>2692</v>
      </c>
      <c r="E2132" s="20" t="s">
        <v>25</v>
      </c>
      <c r="F2132" s="20"/>
      <c r="G2132" s="20" t="s">
        <v>97</v>
      </c>
      <c r="H2132" s="20" t="s">
        <v>98</v>
      </c>
      <c r="I2132" s="20" t="s">
        <v>99</v>
      </c>
      <c r="J2132" s="39">
        <v>15</v>
      </c>
      <c r="K2132" s="39">
        <v>0</v>
      </c>
      <c r="L2132" s="39" t="s">
        <v>2782</v>
      </c>
      <c r="M2132" s="39" t="s">
        <v>101</v>
      </c>
      <c r="N2132" s="39" t="s">
        <v>103</v>
      </c>
      <c r="O2132" s="39" t="s">
        <v>103</v>
      </c>
      <c r="P2132" s="39" t="s">
        <v>103</v>
      </c>
      <c r="Q2132" s="39" t="s">
        <v>103</v>
      </c>
      <c r="R2132" s="39">
        <v>0</v>
      </c>
      <c r="S2132" s="39">
        <v>11</v>
      </c>
      <c r="T2132" s="39" t="s">
        <v>103</v>
      </c>
      <c r="U2132" s="39" t="s">
        <v>104</v>
      </c>
      <c r="V2132" s="39" t="s">
        <v>99</v>
      </c>
      <c r="W2132" s="39">
        <v>0</v>
      </c>
      <c r="X2132" s="39">
        <v>10</v>
      </c>
      <c r="Y2132" s="39">
        <v>10</v>
      </c>
      <c r="Z2132" s="21">
        <v>1</v>
      </c>
      <c r="AA2132" s="22">
        <v>0.90909090909090906</v>
      </c>
      <c r="AB2132" s="20">
        <v>2015</v>
      </c>
      <c r="AC2132" s="20" t="s">
        <v>103</v>
      </c>
      <c r="AD2132" s="23" t="s">
        <v>103</v>
      </c>
      <c r="AE2132" s="23">
        <v>42735</v>
      </c>
      <c r="AF2132" s="2" t="str">
        <f t="shared" si="33"/>
        <v/>
      </c>
    </row>
    <row r="2133" spans="1:32" x14ac:dyDescent="0.35">
      <c r="A2133" s="19" t="s">
        <v>2796</v>
      </c>
      <c r="B2133" s="20" t="s">
        <v>32</v>
      </c>
      <c r="C2133" s="20" t="s">
        <v>2781</v>
      </c>
      <c r="D2133" s="20" t="s">
        <v>2692</v>
      </c>
      <c r="E2133" s="20" t="s">
        <v>25</v>
      </c>
      <c r="F2133" s="20"/>
      <c r="G2133" s="20" t="s">
        <v>97</v>
      </c>
      <c r="H2133" s="20" t="s">
        <v>98</v>
      </c>
      <c r="I2133" s="20" t="s">
        <v>99</v>
      </c>
      <c r="J2133" s="39">
        <v>15</v>
      </c>
      <c r="K2133" s="39">
        <v>0</v>
      </c>
      <c r="L2133" s="39" t="s">
        <v>2782</v>
      </c>
      <c r="M2133" s="39" t="s">
        <v>101</v>
      </c>
      <c r="N2133" s="39" t="s">
        <v>103</v>
      </c>
      <c r="O2133" s="39" t="s">
        <v>103</v>
      </c>
      <c r="P2133" s="39" t="s">
        <v>103</v>
      </c>
      <c r="Q2133" s="39" t="s">
        <v>103</v>
      </c>
      <c r="R2133" s="39">
        <v>0</v>
      </c>
      <c r="S2133" s="39">
        <v>270</v>
      </c>
      <c r="T2133" s="39" t="s">
        <v>103</v>
      </c>
      <c r="U2133" s="39" t="s">
        <v>104</v>
      </c>
      <c r="V2133" s="39" t="s">
        <v>99</v>
      </c>
      <c r="W2133" s="39">
        <v>0</v>
      </c>
      <c r="X2133" s="39">
        <v>270</v>
      </c>
      <c r="Y2133" s="39">
        <v>270</v>
      </c>
      <c r="Z2133" s="21">
        <v>1</v>
      </c>
      <c r="AA2133" s="22">
        <v>1</v>
      </c>
      <c r="AB2133" s="20">
        <v>2015</v>
      </c>
      <c r="AC2133" s="20" t="s">
        <v>103</v>
      </c>
      <c r="AD2133" s="23" t="s">
        <v>103</v>
      </c>
      <c r="AE2133" s="23">
        <v>43830</v>
      </c>
      <c r="AF2133" s="2" t="str">
        <f t="shared" si="33"/>
        <v/>
      </c>
    </row>
    <row r="2134" spans="1:32" x14ac:dyDescent="0.35">
      <c r="A2134" s="19" t="s">
        <v>2797</v>
      </c>
      <c r="B2134" s="20" t="s">
        <v>32</v>
      </c>
      <c r="C2134" s="20" t="s">
        <v>2781</v>
      </c>
      <c r="D2134" s="20" t="s">
        <v>2692</v>
      </c>
      <c r="E2134" s="20" t="s">
        <v>26</v>
      </c>
      <c r="F2134" s="20"/>
      <c r="G2134" s="20" t="s">
        <v>97</v>
      </c>
      <c r="H2134" s="20" t="s">
        <v>98</v>
      </c>
      <c r="I2134" s="20" t="s">
        <v>99</v>
      </c>
      <c r="J2134" s="39">
        <v>15</v>
      </c>
      <c r="K2134" s="39">
        <v>0</v>
      </c>
      <c r="L2134" s="39" t="s">
        <v>2782</v>
      </c>
      <c r="M2134" s="39" t="s">
        <v>101</v>
      </c>
      <c r="N2134" s="39" t="s">
        <v>103</v>
      </c>
      <c r="O2134" s="39" t="s">
        <v>103</v>
      </c>
      <c r="P2134" s="39" t="s">
        <v>103</v>
      </c>
      <c r="Q2134" s="39" t="s">
        <v>103</v>
      </c>
      <c r="R2134" s="39">
        <v>0</v>
      </c>
      <c r="S2134" s="39">
        <v>35</v>
      </c>
      <c r="T2134" s="39" t="s">
        <v>103</v>
      </c>
      <c r="U2134" s="39" t="s">
        <v>109</v>
      </c>
      <c r="V2134" s="39" t="s">
        <v>99</v>
      </c>
      <c r="W2134" s="39">
        <v>0</v>
      </c>
      <c r="X2134" s="39">
        <v>35</v>
      </c>
      <c r="Y2134" s="39">
        <v>35</v>
      </c>
      <c r="Z2134" s="21">
        <v>1</v>
      </c>
      <c r="AA2134" s="22">
        <v>1</v>
      </c>
      <c r="AB2134" s="20">
        <v>2016</v>
      </c>
      <c r="AC2134" s="20" t="s">
        <v>103</v>
      </c>
      <c r="AD2134" s="23" t="s">
        <v>103</v>
      </c>
      <c r="AE2134" s="23">
        <v>42735</v>
      </c>
      <c r="AF2134" s="2" t="str">
        <f t="shared" si="33"/>
        <v/>
      </c>
    </row>
    <row r="2135" spans="1:32" x14ac:dyDescent="0.35">
      <c r="A2135" s="19" t="s">
        <v>2798</v>
      </c>
      <c r="B2135" s="20" t="s">
        <v>32</v>
      </c>
      <c r="C2135" s="20" t="s">
        <v>2781</v>
      </c>
      <c r="D2135" s="20" t="s">
        <v>2692</v>
      </c>
      <c r="E2135" s="20" t="s">
        <v>26</v>
      </c>
      <c r="F2135" s="20"/>
      <c r="G2135" s="20" t="s">
        <v>97</v>
      </c>
      <c r="H2135" s="20" t="s">
        <v>98</v>
      </c>
      <c r="I2135" s="20" t="s">
        <v>99</v>
      </c>
      <c r="J2135" s="39">
        <v>15</v>
      </c>
      <c r="K2135" s="39">
        <v>0</v>
      </c>
      <c r="L2135" s="39" t="s">
        <v>2782</v>
      </c>
      <c r="M2135" s="39" t="s">
        <v>101</v>
      </c>
      <c r="N2135" s="39" t="s">
        <v>103</v>
      </c>
      <c r="O2135" s="39" t="s">
        <v>103</v>
      </c>
      <c r="P2135" s="39" t="s">
        <v>103</v>
      </c>
      <c r="Q2135" s="39" t="s">
        <v>103</v>
      </c>
      <c r="R2135" s="39">
        <v>0</v>
      </c>
      <c r="S2135" s="39">
        <v>500</v>
      </c>
      <c r="T2135" s="39" t="s">
        <v>103</v>
      </c>
      <c r="U2135" s="39" t="s">
        <v>109</v>
      </c>
      <c r="V2135" s="39" t="s">
        <v>99</v>
      </c>
      <c r="W2135" s="39">
        <v>0</v>
      </c>
      <c r="X2135" s="39">
        <v>200</v>
      </c>
      <c r="Y2135" s="39">
        <v>200</v>
      </c>
      <c r="Z2135" s="21">
        <v>1</v>
      </c>
      <c r="AA2135" s="22">
        <v>0.4</v>
      </c>
      <c r="AB2135" s="20">
        <v>2016</v>
      </c>
      <c r="AC2135" s="20" t="s">
        <v>103</v>
      </c>
      <c r="AD2135" s="23" t="s">
        <v>103</v>
      </c>
      <c r="AE2135" s="23">
        <v>43830</v>
      </c>
      <c r="AF2135" s="2" t="str">
        <f t="shared" si="33"/>
        <v/>
      </c>
    </row>
    <row r="2136" spans="1:32" x14ac:dyDescent="0.35">
      <c r="A2136" s="19" t="s">
        <v>2799</v>
      </c>
      <c r="B2136" s="20" t="s">
        <v>32</v>
      </c>
      <c r="C2136" s="20" t="s">
        <v>2781</v>
      </c>
      <c r="D2136" s="20" t="s">
        <v>2692</v>
      </c>
      <c r="E2136" s="20" t="s">
        <v>26</v>
      </c>
      <c r="F2136" s="20"/>
      <c r="G2136" s="20" t="s">
        <v>97</v>
      </c>
      <c r="H2136" s="20" t="s">
        <v>98</v>
      </c>
      <c r="I2136" s="20" t="s">
        <v>99</v>
      </c>
      <c r="J2136" s="39">
        <v>15</v>
      </c>
      <c r="K2136" s="39">
        <v>0</v>
      </c>
      <c r="L2136" s="39" t="s">
        <v>2782</v>
      </c>
      <c r="M2136" s="39" t="s">
        <v>101</v>
      </c>
      <c r="N2136" s="39" t="s">
        <v>103</v>
      </c>
      <c r="O2136" s="39" t="s">
        <v>103</v>
      </c>
      <c r="P2136" s="39" t="s">
        <v>103</v>
      </c>
      <c r="Q2136" s="39" t="s">
        <v>103</v>
      </c>
      <c r="R2136" s="39">
        <v>0</v>
      </c>
      <c r="S2136" s="39">
        <v>500</v>
      </c>
      <c r="T2136" s="39" t="s">
        <v>103</v>
      </c>
      <c r="U2136" s="39" t="s">
        <v>109</v>
      </c>
      <c r="V2136" s="39" t="s">
        <v>99</v>
      </c>
      <c r="W2136" s="39">
        <v>0</v>
      </c>
      <c r="X2136" s="39">
        <v>260</v>
      </c>
      <c r="Y2136" s="39">
        <v>260</v>
      </c>
      <c r="Z2136" s="21">
        <v>1</v>
      </c>
      <c r="AA2136" s="22">
        <v>0.52</v>
      </c>
      <c r="AB2136" s="20">
        <v>2016</v>
      </c>
      <c r="AC2136" s="20" t="s">
        <v>103</v>
      </c>
      <c r="AD2136" s="23" t="s">
        <v>103</v>
      </c>
      <c r="AE2136" s="23">
        <v>44196</v>
      </c>
      <c r="AF2136" s="2" t="str">
        <f t="shared" si="33"/>
        <v/>
      </c>
    </row>
    <row r="2137" spans="1:32" x14ac:dyDescent="0.35">
      <c r="A2137" s="19" t="s">
        <v>2800</v>
      </c>
      <c r="B2137" s="20" t="s">
        <v>32</v>
      </c>
      <c r="C2137" s="20" t="s">
        <v>2781</v>
      </c>
      <c r="D2137" s="20" t="s">
        <v>2692</v>
      </c>
      <c r="E2137" s="20" t="s">
        <v>26</v>
      </c>
      <c r="F2137" s="20"/>
      <c r="G2137" s="20" t="s">
        <v>97</v>
      </c>
      <c r="H2137" s="20" t="s">
        <v>98</v>
      </c>
      <c r="I2137" s="20" t="s">
        <v>99</v>
      </c>
      <c r="J2137" s="39">
        <v>15</v>
      </c>
      <c r="K2137" s="39">
        <v>0</v>
      </c>
      <c r="L2137" s="39" t="s">
        <v>2782</v>
      </c>
      <c r="M2137" s="39" t="s">
        <v>101</v>
      </c>
      <c r="N2137" s="39" t="s">
        <v>103</v>
      </c>
      <c r="O2137" s="39" t="s">
        <v>103</v>
      </c>
      <c r="P2137" s="39" t="s">
        <v>103</v>
      </c>
      <c r="Q2137" s="39" t="s">
        <v>103</v>
      </c>
      <c r="R2137" s="39">
        <v>0</v>
      </c>
      <c r="S2137" s="39">
        <v>400</v>
      </c>
      <c r="T2137" s="39" t="s">
        <v>103</v>
      </c>
      <c r="U2137" s="39" t="s">
        <v>109</v>
      </c>
      <c r="V2137" s="39" t="s">
        <v>99</v>
      </c>
      <c r="W2137" s="39">
        <v>0</v>
      </c>
      <c r="X2137" s="39">
        <v>150</v>
      </c>
      <c r="Y2137" s="39">
        <v>150</v>
      </c>
      <c r="Z2137" s="21">
        <v>1</v>
      </c>
      <c r="AA2137" s="22">
        <v>0.375</v>
      </c>
      <c r="AB2137" s="20">
        <v>2017</v>
      </c>
      <c r="AC2137" s="20" t="s">
        <v>103</v>
      </c>
      <c r="AD2137" s="23" t="s">
        <v>103</v>
      </c>
      <c r="AE2137" s="23">
        <v>43465</v>
      </c>
      <c r="AF2137" s="2" t="str">
        <f t="shared" si="33"/>
        <v/>
      </c>
    </row>
    <row r="2138" spans="1:32" x14ac:dyDescent="0.35">
      <c r="A2138" s="19" t="s">
        <v>2801</v>
      </c>
      <c r="B2138" s="20" t="s">
        <v>32</v>
      </c>
      <c r="C2138" s="20" t="s">
        <v>2781</v>
      </c>
      <c r="D2138" s="20" t="s">
        <v>2692</v>
      </c>
      <c r="E2138" s="20" t="s">
        <v>50</v>
      </c>
      <c r="F2138" s="20"/>
      <c r="G2138" s="20" t="s">
        <v>97</v>
      </c>
      <c r="H2138" s="20" t="s">
        <v>98</v>
      </c>
      <c r="I2138" s="20" t="s">
        <v>99</v>
      </c>
      <c r="J2138" s="39">
        <v>15</v>
      </c>
      <c r="K2138" s="39">
        <v>0</v>
      </c>
      <c r="L2138" s="39" t="s">
        <v>2782</v>
      </c>
      <c r="M2138" s="39" t="s">
        <v>101</v>
      </c>
      <c r="N2138" s="39" t="s">
        <v>103</v>
      </c>
      <c r="O2138" s="39" t="s">
        <v>103</v>
      </c>
      <c r="P2138" s="39" t="s">
        <v>103</v>
      </c>
      <c r="Q2138" s="39" t="s">
        <v>103</v>
      </c>
      <c r="R2138" s="39">
        <v>0</v>
      </c>
      <c r="S2138" s="39">
        <v>35.6</v>
      </c>
      <c r="T2138" s="39" t="s">
        <v>103</v>
      </c>
      <c r="U2138" s="39" t="s">
        <v>158</v>
      </c>
      <c r="V2138" s="39" t="s">
        <v>99</v>
      </c>
      <c r="W2138" s="39">
        <v>0</v>
      </c>
      <c r="X2138" s="39">
        <v>24.9</v>
      </c>
      <c r="Y2138" s="39">
        <v>24.9</v>
      </c>
      <c r="Z2138" s="21">
        <v>1</v>
      </c>
      <c r="AA2138" s="22">
        <v>0.699438202247191</v>
      </c>
      <c r="AB2138" s="20">
        <v>2017</v>
      </c>
      <c r="AC2138" s="20" t="s">
        <v>103</v>
      </c>
      <c r="AD2138" s="23" t="s">
        <v>103</v>
      </c>
      <c r="AE2138" s="23">
        <v>44561</v>
      </c>
      <c r="AF2138" s="2" t="str">
        <f t="shared" si="33"/>
        <v/>
      </c>
    </row>
    <row r="2139" spans="1:32" x14ac:dyDescent="0.35">
      <c r="A2139" s="19" t="s">
        <v>2802</v>
      </c>
      <c r="B2139" s="20" t="s">
        <v>32</v>
      </c>
      <c r="C2139" s="20" t="s">
        <v>2781</v>
      </c>
      <c r="D2139" s="20" t="s">
        <v>2692</v>
      </c>
      <c r="E2139" s="20" t="s">
        <v>50</v>
      </c>
      <c r="F2139" s="20"/>
      <c r="G2139" s="20" t="s">
        <v>97</v>
      </c>
      <c r="H2139" s="20" t="s">
        <v>98</v>
      </c>
      <c r="I2139" s="20" t="s">
        <v>99</v>
      </c>
      <c r="J2139" s="39">
        <v>15</v>
      </c>
      <c r="K2139" s="39">
        <v>0</v>
      </c>
      <c r="L2139" s="39" t="s">
        <v>2782</v>
      </c>
      <c r="M2139" s="39" t="s">
        <v>101</v>
      </c>
      <c r="N2139" s="39" t="s">
        <v>103</v>
      </c>
      <c r="O2139" s="39" t="s">
        <v>103</v>
      </c>
      <c r="P2139" s="39" t="s">
        <v>103</v>
      </c>
      <c r="Q2139" s="39" t="s">
        <v>103</v>
      </c>
      <c r="R2139" s="39">
        <v>0</v>
      </c>
      <c r="S2139" s="39">
        <v>138.96</v>
      </c>
      <c r="T2139" s="39" t="s">
        <v>103</v>
      </c>
      <c r="U2139" s="39" t="s">
        <v>158</v>
      </c>
      <c r="V2139" s="39" t="s">
        <v>99</v>
      </c>
      <c r="W2139" s="39">
        <v>0</v>
      </c>
      <c r="X2139" s="39">
        <v>24.9</v>
      </c>
      <c r="Y2139" s="39">
        <v>24.9</v>
      </c>
      <c r="Z2139" s="21">
        <v>1</v>
      </c>
      <c r="AA2139" s="22">
        <v>0.17918825561312607</v>
      </c>
      <c r="AB2139" s="20">
        <v>2017</v>
      </c>
      <c r="AC2139" s="20" t="s">
        <v>103</v>
      </c>
      <c r="AD2139" s="23" t="s">
        <v>103</v>
      </c>
      <c r="AE2139" s="23">
        <v>44926</v>
      </c>
      <c r="AF2139" s="2" t="str">
        <f t="shared" si="33"/>
        <v/>
      </c>
    </row>
    <row r="2140" spans="1:32" x14ac:dyDescent="0.35">
      <c r="A2140" s="19" t="s">
        <v>2803</v>
      </c>
      <c r="B2140" s="20" t="s">
        <v>32</v>
      </c>
      <c r="C2140" s="20" t="s">
        <v>2781</v>
      </c>
      <c r="D2140" s="20" t="s">
        <v>2692</v>
      </c>
      <c r="E2140" s="20" t="s">
        <v>25</v>
      </c>
      <c r="F2140" s="20"/>
      <c r="G2140" s="20" t="s">
        <v>97</v>
      </c>
      <c r="H2140" s="20" t="s">
        <v>98</v>
      </c>
      <c r="I2140" s="20" t="s">
        <v>99</v>
      </c>
      <c r="J2140" s="39">
        <v>15</v>
      </c>
      <c r="K2140" s="39">
        <v>0</v>
      </c>
      <c r="L2140" s="39" t="s">
        <v>2782</v>
      </c>
      <c r="M2140" s="39" t="s">
        <v>101</v>
      </c>
      <c r="N2140" s="39" t="s">
        <v>103</v>
      </c>
      <c r="O2140" s="39" t="s">
        <v>103</v>
      </c>
      <c r="P2140" s="39" t="s">
        <v>103</v>
      </c>
      <c r="Q2140" s="39" t="s">
        <v>103</v>
      </c>
      <c r="R2140" s="39">
        <v>0</v>
      </c>
      <c r="S2140" s="39">
        <v>270</v>
      </c>
      <c r="T2140" s="39" t="s">
        <v>103</v>
      </c>
      <c r="U2140" s="39" t="s">
        <v>104</v>
      </c>
      <c r="V2140" s="39" t="s">
        <v>99</v>
      </c>
      <c r="W2140" s="39">
        <v>0</v>
      </c>
      <c r="X2140" s="39">
        <v>295</v>
      </c>
      <c r="Y2140" s="39">
        <v>295</v>
      </c>
      <c r="Z2140" s="21">
        <v>1</v>
      </c>
      <c r="AA2140" s="22">
        <v>1.0925925925925926</v>
      </c>
      <c r="AB2140" s="20">
        <v>2017</v>
      </c>
      <c r="AC2140" s="20" t="s">
        <v>103</v>
      </c>
      <c r="AD2140" s="23" t="s">
        <v>103</v>
      </c>
      <c r="AE2140" s="23">
        <v>44196</v>
      </c>
      <c r="AF2140" s="2" t="str">
        <f t="shared" si="33"/>
        <v/>
      </c>
    </row>
    <row r="2141" spans="1:32" x14ac:dyDescent="0.35">
      <c r="A2141" s="19" t="s">
        <v>2804</v>
      </c>
      <c r="B2141" s="20" t="s">
        <v>32</v>
      </c>
      <c r="C2141" s="20" t="s">
        <v>2781</v>
      </c>
      <c r="D2141" s="20" t="s">
        <v>2692</v>
      </c>
      <c r="E2141" s="20" t="s">
        <v>25</v>
      </c>
      <c r="F2141" s="20"/>
      <c r="G2141" s="20" t="s">
        <v>97</v>
      </c>
      <c r="H2141" s="20" t="s">
        <v>98</v>
      </c>
      <c r="I2141" s="20" t="s">
        <v>99</v>
      </c>
      <c r="J2141" s="39">
        <v>15</v>
      </c>
      <c r="K2141" s="39">
        <v>0</v>
      </c>
      <c r="L2141" s="39" t="s">
        <v>2782</v>
      </c>
      <c r="M2141" s="39" t="s">
        <v>101</v>
      </c>
      <c r="N2141" s="39" t="s">
        <v>103</v>
      </c>
      <c r="O2141" s="39" t="s">
        <v>103</v>
      </c>
      <c r="P2141" s="39" t="s">
        <v>103</v>
      </c>
      <c r="Q2141" s="39" t="s">
        <v>103</v>
      </c>
      <c r="R2141" s="39">
        <v>0</v>
      </c>
      <c r="S2141" s="39">
        <v>162.6</v>
      </c>
      <c r="T2141" s="39" t="s">
        <v>103</v>
      </c>
      <c r="U2141" s="39" t="s">
        <v>104</v>
      </c>
      <c r="V2141" s="39" t="s">
        <v>99</v>
      </c>
      <c r="W2141" s="39">
        <v>0</v>
      </c>
      <c r="X2141" s="39">
        <v>100</v>
      </c>
      <c r="Y2141" s="39">
        <v>100</v>
      </c>
      <c r="Z2141" s="21">
        <v>1</v>
      </c>
      <c r="AA2141" s="22">
        <v>0.61500615006150061</v>
      </c>
      <c r="AB2141" s="20">
        <v>2017</v>
      </c>
      <c r="AC2141" s="20" t="s">
        <v>103</v>
      </c>
      <c r="AD2141" s="23" t="s">
        <v>103</v>
      </c>
      <c r="AE2141" s="23">
        <v>44561</v>
      </c>
      <c r="AF2141" s="2" t="str">
        <f t="shared" si="33"/>
        <v/>
      </c>
    </row>
    <row r="2142" spans="1:32" x14ac:dyDescent="0.35">
      <c r="A2142" s="19" t="s">
        <v>2805</v>
      </c>
      <c r="B2142" s="20" t="s">
        <v>32</v>
      </c>
      <c r="C2142" s="20" t="s">
        <v>2781</v>
      </c>
      <c r="D2142" s="20" t="s">
        <v>2692</v>
      </c>
      <c r="E2142" s="20" t="s">
        <v>25</v>
      </c>
      <c r="F2142" s="20"/>
      <c r="G2142" s="20" t="s">
        <v>97</v>
      </c>
      <c r="H2142" s="20" t="s">
        <v>98</v>
      </c>
      <c r="I2142" s="20" t="s">
        <v>99</v>
      </c>
      <c r="J2142" s="39">
        <v>15</v>
      </c>
      <c r="K2142" s="39">
        <v>0</v>
      </c>
      <c r="L2142" s="39" t="s">
        <v>2782</v>
      </c>
      <c r="M2142" s="39" t="s">
        <v>101</v>
      </c>
      <c r="N2142" s="39" t="s">
        <v>103</v>
      </c>
      <c r="O2142" s="39" t="s">
        <v>103</v>
      </c>
      <c r="P2142" s="39" t="s">
        <v>103</v>
      </c>
      <c r="Q2142" s="39" t="s">
        <v>103</v>
      </c>
      <c r="R2142" s="39">
        <v>0</v>
      </c>
      <c r="S2142" s="39">
        <v>162.6</v>
      </c>
      <c r="T2142" s="39" t="s">
        <v>103</v>
      </c>
      <c r="U2142" s="39" t="s">
        <v>104</v>
      </c>
      <c r="V2142" s="39" t="s">
        <v>99</v>
      </c>
      <c r="W2142" s="39">
        <v>0</v>
      </c>
      <c r="X2142" s="39">
        <v>125</v>
      </c>
      <c r="Y2142" s="39">
        <v>125</v>
      </c>
      <c r="Z2142" s="21">
        <v>1</v>
      </c>
      <c r="AA2142" s="22">
        <v>0.76875768757687579</v>
      </c>
      <c r="AB2142" s="20">
        <v>2017</v>
      </c>
      <c r="AC2142" s="20" t="s">
        <v>103</v>
      </c>
      <c r="AD2142" s="23" t="s">
        <v>103</v>
      </c>
      <c r="AE2142" s="23">
        <v>44926</v>
      </c>
      <c r="AF2142" s="2" t="str">
        <f t="shared" si="33"/>
        <v/>
      </c>
    </row>
    <row r="2143" spans="1:32" x14ac:dyDescent="0.35">
      <c r="A2143" s="19" t="s">
        <v>2806</v>
      </c>
      <c r="B2143" s="20" t="s">
        <v>32</v>
      </c>
      <c r="C2143" s="20" t="s">
        <v>2781</v>
      </c>
      <c r="D2143" s="20" t="s">
        <v>2692</v>
      </c>
      <c r="E2143" s="20" t="s">
        <v>26</v>
      </c>
      <c r="F2143" s="20"/>
      <c r="G2143" s="20" t="s">
        <v>97</v>
      </c>
      <c r="H2143" s="20" t="s">
        <v>98</v>
      </c>
      <c r="I2143" s="20" t="s">
        <v>99</v>
      </c>
      <c r="J2143" s="39">
        <v>15</v>
      </c>
      <c r="K2143" s="39">
        <v>0</v>
      </c>
      <c r="L2143" s="39" t="s">
        <v>2782</v>
      </c>
      <c r="M2143" s="39" t="s">
        <v>101</v>
      </c>
      <c r="N2143" s="39" t="s">
        <v>103</v>
      </c>
      <c r="O2143" s="39" t="s">
        <v>103</v>
      </c>
      <c r="P2143" s="39" t="s">
        <v>103</v>
      </c>
      <c r="Q2143" s="39" t="s">
        <v>103</v>
      </c>
      <c r="R2143" s="39">
        <v>0</v>
      </c>
      <c r="S2143" s="39">
        <v>300</v>
      </c>
      <c r="T2143" s="39" t="s">
        <v>103</v>
      </c>
      <c r="U2143" s="39" t="s">
        <v>109</v>
      </c>
      <c r="V2143" s="39" t="s">
        <v>99</v>
      </c>
      <c r="W2143" s="39">
        <v>0</v>
      </c>
      <c r="X2143" s="39">
        <v>200</v>
      </c>
      <c r="Y2143" s="39">
        <v>200</v>
      </c>
      <c r="Z2143" s="21">
        <v>1</v>
      </c>
      <c r="AA2143" s="22">
        <v>0.66666666666666663</v>
      </c>
      <c r="AB2143" s="20">
        <v>2017</v>
      </c>
      <c r="AC2143" s="20" t="s">
        <v>103</v>
      </c>
      <c r="AD2143" s="23" t="s">
        <v>103</v>
      </c>
      <c r="AE2143" s="23">
        <v>43830</v>
      </c>
      <c r="AF2143" s="2" t="str">
        <f t="shared" si="33"/>
        <v/>
      </c>
    </row>
    <row r="2144" spans="1:32" x14ac:dyDescent="0.35">
      <c r="A2144" s="19" t="s">
        <v>2807</v>
      </c>
      <c r="B2144" s="20" t="s">
        <v>32</v>
      </c>
      <c r="C2144" s="20" t="s">
        <v>2781</v>
      </c>
      <c r="D2144" s="20" t="s">
        <v>2692</v>
      </c>
      <c r="E2144" s="20" t="s">
        <v>26</v>
      </c>
      <c r="F2144" s="20"/>
      <c r="G2144" s="20" t="s">
        <v>97</v>
      </c>
      <c r="H2144" s="20" t="s">
        <v>98</v>
      </c>
      <c r="I2144" s="20" t="s">
        <v>99</v>
      </c>
      <c r="J2144" s="39">
        <v>15</v>
      </c>
      <c r="K2144" s="39">
        <v>0</v>
      </c>
      <c r="L2144" s="39" t="s">
        <v>2782</v>
      </c>
      <c r="M2144" s="39" t="s">
        <v>101</v>
      </c>
      <c r="N2144" s="39" t="s">
        <v>103</v>
      </c>
      <c r="O2144" s="39" t="s">
        <v>103</v>
      </c>
      <c r="P2144" s="39" t="s">
        <v>103</v>
      </c>
      <c r="Q2144" s="39" t="s">
        <v>103</v>
      </c>
      <c r="R2144" s="39">
        <v>0</v>
      </c>
      <c r="S2144" s="39">
        <v>350</v>
      </c>
      <c r="T2144" s="39" t="s">
        <v>103</v>
      </c>
      <c r="U2144" s="39" t="s">
        <v>109</v>
      </c>
      <c r="V2144" s="39" t="s">
        <v>99</v>
      </c>
      <c r="W2144" s="39">
        <v>0</v>
      </c>
      <c r="X2144" s="39">
        <v>380.09</v>
      </c>
      <c r="Y2144" s="39">
        <v>380.09</v>
      </c>
      <c r="Z2144" s="21">
        <v>1</v>
      </c>
      <c r="AA2144" s="22">
        <v>1.0859714285714286</v>
      </c>
      <c r="AB2144" s="20">
        <v>2017</v>
      </c>
      <c r="AC2144" s="20" t="s">
        <v>103</v>
      </c>
      <c r="AD2144" s="23" t="s">
        <v>103</v>
      </c>
      <c r="AE2144" s="23">
        <v>44196</v>
      </c>
      <c r="AF2144" s="2" t="str">
        <f t="shared" si="33"/>
        <v/>
      </c>
    </row>
    <row r="2145" spans="1:32" x14ac:dyDescent="0.35">
      <c r="A2145" s="19" t="s">
        <v>2808</v>
      </c>
      <c r="B2145" s="20" t="s">
        <v>32</v>
      </c>
      <c r="C2145" s="20" t="s">
        <v>2781</v>
      </c>
      <c r="D2145" s="20" t="s">
        <v>2692</v>
      </c>
      <c r="E2145" s="20" t="s">
        <v>26</v>
      </c>
      <c r="F2145" s="20"/>
      <c r="G2145" s="20" t="s">
        <v>97</v>
      </c>
      <c r="H2145" s="20" t="s">
        <v>98</v>
      </c>
      <c r="I2145" s="20" t="s">
        <v>99</v>
      </c>
      <c r="J2145" s="39">
        <v>15</v>
      </c>
      <c r="K2145" s="39">
        <v>0</v>
      </c>
      <c r="L2145" s="39" t="s">
        <v>2782</v>
      </c>
      <c r="M2145" s="39" t="s">
        <v>101</v>
      </c>
      <c r="N2145" s="39" t="s">
        <v>103</v>
      </c>
      <c r="O2145" s="39" t="s">
        <v>103</v>
      </c>
      <c r="P2145" s="39" t="s">
        <v>103</v>
      </c>
      <c r="Q2145" s="39" t="s">
        <v>103</v>
      </c>
      <c r="R2145" s="39">
        <v>0</v>
      </c>
      <c r="S2145" s="39">
        <v>500</v>
      </c>
      <c r="T2145" s="39" t="s">
        <v>103</v>
      </c>
      <c r="U2145" s="39" t="s">
        <v>109</v>
      </c>
      <c r="V2145" s="39" t="s">
        <v>99</v>
      </c>
      <c r="W2145" s="39">
        <v>0</v>
      </c>
      <c r="X2145" s="39">
        <v>490.97</v>
      </c>
      <c r="Y2145" s="39">
        <v>490.97</v>
      </c>
      <c r="Z2145" s="21">
        <v>1</v>
      </c>
      <c r="AA2145" s="22">
        <v>0.98194000000000004</v>
      </c>
      <c r="AB2145" s="20">
        <v>2017</v>
      </c>
      <c r="AC2145" s="20" t="s">
        <v>103</v>
      </c>
      <c r="AD2145" s="23" t="s">
        <v>103</v>
      </c>
      <c r="AE2145" s="23">
        <v>44561</v>
      </c>
      <c r="AF2145" s="2" t="str">
        <f t="shared" si="33"/>
        <v/>
      </c>
    </row>
    <row r="2146" spans="1:32" x14ac:dyDescent="0.35">
      <c r="A2146" s="19" t="s">
        <v>2809</v>
      </c>
      <c r="B2146" s="20" t="s">
        <v>32</v>
      </c>
      <c r="C2146" s="20" t="s">
        <v>2781</v>
      </c>
      <c r="D2146" s="20" t="s">
        <v>2692</v>
      </c>
      <c r="E2146" s="20" t="s">
        <v>26</v>
      </c>
      <c r="F2146" s="20"/>
      <c r="G2146" s="20" t="s">
        <v>97</v>
      </c>
      <c r="H2146" s="20" t="s">
        <v>98</v>
      </c>
      <c r="I2146" s="20" t="s">
        <v>99</v>
      </c>
      <c r="J2146" s="39">
        <v>15</v>
      </c>
      <c r="K2146" s="39">
        <v>0</v>
      </c>
      <c r="L2146" s="39" t="s">
        <v>2782</v>
      </c>
      <c r="M2146" s="39" t="s">
        <v>101</v>
      </c>
      <c r="N2146" s="39" t="s">
        <v>103</v>
      </c>
      <c r="O2146" s="39" t="s">
        <v>103</v>
      </c>
      <c r="P2146" s="39" t="s">
        <v>103</v>
      </c>
      <c r="Q2146" s="39" t="s">
        <v>103</v>
      </c>
      <c r="R2146" s="39">
        <v>0</v>
      </c>
      <c r="S2146" s="39">
        <v>500</v>
      </c>
      <c r="T2146" s="39" t="s">
        <v>103</v>
      </c>
      <c r="U2146" s="39" t="s">
        <v>109</v>
      </c>
      <c r="V2146" s="39" t="s">
        <v>99</v>
      </c>
      <c r="W2146" s="39">
        <v>0</v>
      </c>
      <c r="X2146" s="39">
        <v>530</v>
      </c>
      <c r="Y2146" s="39">
        <v>530</v>
      </c>
      <c r="Z2146" s="21">
        <v>1</v>
      </c>
      <c r="AA2146" s="22">
        <v>1.06</v>
      </c>
      <c r="AB2146" s="20">
        <v>2017</v>
      </c>
      <c r="AC2146" s="20" t="s">
        <v>103</v>
      </c>
      <c r="AD2146" s="23" t="s">
        <v>103</v>
      </c>
      <c r="AE2146" s="23">
        <v>44926</v>
      </c>
      <c r="AF2146" s="2" t="str">
        <f t="shared" si="33"/>
        <v/>
      </c>
    </row>
    <row r="2147" spans="1:32" x14ac:dyDescent="0.35">
      <c r="A2147" s="19" t="s">
        <v>2810</v>
      </c>
      <c r="B2147" s="20" t="s">
        <v>32</v>
      </c>
      <c r="C2147" s="20" t="s">
        <v>2781</v>
      </c>
      <c r="D2147" s="20" t="s">
        <v>2692</v>
      </c>
      <c r="E2147" s="20" t="s">
        <v>26</v>
      </c>
      <c r="F2147" s="20"/>
      <c r="G2147" s="20" t="s">
        <v>97</v>
      </c>
      <c r="H2147" s="20" t="s">
        <v>98</v>
      </c>
      <c r="I2147" s="20" t="s">
        <v>99</v>
      </c>
      <c r="J2147" s="39">
        <v>15</v>
      </c>
      <c r="K2147" s="39">
        <v>0</v>
      </c>
      <c r="L2147" s="39" t="s">
        <v>2782</v>
      </c>
      <c r="M2147" s="39" t="s">
        <v>101</v>
      </c>
      <c r="N2147" s="39" t="s">
        <v>103</v>
      </c>
      <c r="O2147" s="39" t="s">
        <v>103</v>
      </c>
      <c r="P2147" s="39" t="s">
        <v>103</v>
      </c>
      <c r="Q2147" s="39" t="s">
        <v>103</v>
      </c>
      <c r="R2147" s="39">
        <v>0</v>
      </c>
      <c r="S2147" s="39">
        <v>250</v>
      </c>
      <c r="T2147" s="39" t="s">
        <v>103</v>
      </c>
      <c r="U2147" s="39" t="s">
        <v>109</v>
      </c>
      <c r="V2147" s="39" t="s">
        <v>99</v>
      </c>
      <c r="W2147" s="39">
        <v>0</v>
      </c>
      <c r="X2147" s="39">
        <v>50</v>
      </c>
      <c r="Y2147" s="39">
        <v>50</v>
      </c>
      <c r="Z2147" s="21">
        <v>1</v>
      </c>
      <c r="AA2147" s="22">
        <v>0.2</v>
      </c>
      <c r="AB2147" s="20">
        <v>2018</v>
      </c>
      <c r="AC2147" s="20" t="s">
        <v>103</v>
      </c>
      <c r="AD2147" s="23" t="s">
        <v>103</v>
      </c>
      <c r="AE2147" s="23">
        <v>43465</v>
      </c>
      <c r="AF2147" s="2" t="str">
        <f t="shared" si="33"/>
        <v/>
      </c>
    </row>
    <row r="2148" spans="1:32" x14ac:dyDescent="0.35">
      <c r="A2148" s="19" t="s">
        <v>2811</v>
      </c>
      <c r="B2148" s="20" t="s">
        <v>32</v>
      </c>
      <c r="C2148" s="20" t="s">
        <v>2781</v>
      </c>
      <c r="D2148" s="20" t="s">
        <v>2692</v>
      </c>
      <c r="E2148" s="20" t="s">
        <v>50</v>
      </c>
      <c r="F2148" s="20"/>
      <c r="G2148" s="20" t="s">
        <v>97</v>
      </c>
      <c r="H2148" s="20" t="s">
        <v>98</v>
      </c>
      <c r="I2148" s="20" t="s">
        <v>99</v>
      </c>
      <c r="J2148" s="39">
        <v>15</v>
      </c>
      <c r="K2148" s="39">
        <v>0</v>
      </c>
      <c r="L2148" s="39" t="s">
        <v>2782</v>
      </c>
      <c r="M2148" s="39" t="s">
        <v>101</v>
      </c>
      <c r="N2148" s="39" t="s">
        <v>103</v>
      </c>
      <c r="O2148" s="39" t="s">
        <v>103</v>
      </c>
      <c r="P2148" s="39" t="s">
        <v>103</v>
      </c>
      <c r="Q2148" s="39" t="s">
        <v>103</v>
      </c>
      <c r="R2148" s="39">
        <v>0</v>
      </c>
      <c r="S2148" s="39">
        <v>16</v>
      </c>
      <c r="T2148" s="39" t="s">
        <v>103</v>
      </c>
      <c r="U2148" s="39" t="s">
        <v>158</v>
      </c>
      <c r="V2148" s="39" t="s">
        <v>99</v>
      </c>
      <c r="W2148" s="39">
        <v>0</v>
      </c>
      <c r="X2148" s="39">
        <v>16</v>
      </c>
      <c r="Y2148" s="39">
        <v>16</v>
      </c>
      <c r="Z2148" s="21">
        <v>1</v>
      </c>
      <c r="AA2148" s="22">
        <v>1</v>
      </c>
      <c r="AB2148" s="20">
        <v>2018</v>
      </c>
      <c r="AC2148" s="20" t="s">
        <v>103</v>
      </c>
      <c r="AD2148" s="23" t="s">
        <v>103</v>
      </c>
      <c r="AE2148" s="23">
        <v>44196</v>
      </c>
      <c r="AF2148" s="2" t="str">
        <f t="shared" si="33"/>
        <v/>
      </c>
    </row>
    <row r="2149" spans="1:32" x14ac:dyDescent="0.35">
      <c r="A2149" s="19" t="s">
        <v>2812</v>
      </c>
      <c r="B2149" s="20" t="s">
        <v>32</v>
      </c>
      <c r="C2149" s="20" t="s">
        <v>2781</v>
      </c>
      <c r="D2149" s="20" t="s">
        <v>2692</v>
      </c>
      <c r="E2149" s="20" t="s">
        <v>50</v>
      </c>
      <c r="F2149" s="20"/>
      <c r="G2149" s="20" t="s">
        <v>97</v>
      </c>
      <c r="H2149" s="20" t="s">
        <v>98</v>
      </c>
      <c r="I2149" s="20" t="s">
        <v>99</v>
      </c>
      <c r="J2149" s="39">
        <v>15</v>
      </c>
      <c r="K2149" s="39">
        <v>0</v>
      </c>
      <c r="L2149" s="39" t="s">
        <v>2782</v>
      </c>
      <c r="M2149" s="39" t="s">
        <v>101</v>
      </c>
      <c r="N2149" s="39" t="s">
        <v>103</v>
      </c>
      <c r="O2149" s="39" t="s">
        <v>103</v>
      </c>
      <c r="P2149" s="39" t="s">
        <v>103</v>
      </c>
      <c r="Q2149" s="39" t="s">
        <v>103</v>
      </c>
      <c r="R2149" s="39">
        <v>0</v>
      </c>
      <c r="S2149" s="39">
        <v>23.73</v>
      </c>
      <c r="T2149" s="39" t="s">
        <v>103</v>
      </c>
      <c r="U2149" s="39" t="s">
        <v>158</v>
      </c>
      <c r="V2149" s="39" t="s">
        <v>99</v>
      </c>
      <c r="W2149" s="39">
        <v>0</v>
      </c>
      <c r="X2149" s="39">
        <v>23.73</v>
      </c>
      <c r="Y2149" s="39">
        <v>23.73</v>
      </c>
      <c r="Z2149" s="21">
        <v>1</v>
      </c>
      <c r="AA2149" s="22">
        <v>1</v>
      </c>
      <c r="AB2149" s="20">
        <v>2018</v>
      </c>
      <c r="AC2149" s="20" t="s">
        <v>103</v>
      </c>
      <c r="AD2149" s="23" t="s">
        <v>103</v>
      </c>
      <c r="AE2149" s="23">
        <v>45291</v>
      </c>
      <c r="AF2149" s="2" t="str">
        <f t="shared" si="33"/>
        <v/>
      </c>
    </row>
    <row r="2150" spans="1:32" x14ac:dyDescent="0.35">
      <c r="A2150" s="19" t="s">
        <v>2813</v>
      </c>
      <c r="B2150" s="20" t="s">
        <v>32</v>
      </c>
      <c r="C2150" s="20" t="s">
        <v>2781</v>
      </c>
      <c r="D2150" s="20" t="s">
        <v>2692</v>
      </c>
      <c r="E2150" s="20" t="s">
        <v>25</v>
      </c>
      <c r="F2150" s="20"/>
      <c r="G2150" s="20" t="s">
        <v>97</v>
      </c>
      <c r="H2150" s="20" t="s">
        <v>98</v>
      </c>
      <c r="I2150" s="20" t="s">
        <v>99</v>
      </c>
      <c r="J2150" s="39">
        <v>15</v>
      </c>
      <c r="K2150" s="39">
        <v>0</v>
      </c>
      <c r="L2150" s="39" t="s">
        <v>2782</v>
      </c>
      <c r="M2150" s="39" t="s">
        <v>101</v>
      </c>
      <c r="N2150" s="39" t="s">
        <v>103</v>
      </c>
      <c r="O2150" s="39" t="s">
        <v>103</v>
      </c>
      <c r="P2150" s="39" t="s">
        <v>103</v>
      </c>
      <c r="Q2150" s="39" t="s">
        <v>103</v>
      </c>
      <c r="R2150" s="39">
        <v>0</v>
      </c>
      <c r="S2150" s="39">
        <v>38.5</v>
      </c>
      <c r="T2150" s="39" t="s">
        <v>103</v>
      </c>
      <c r="U2150" s="39" t="s">
        <v>104</v>
      </c>
      <c r="V2150" s="39" t="s">
        <v>99</v>
      </c>
      <c r="W2150" s="39">
        <v>0</v>
      </c>
      <c r="X2150" s="39">
        <v>38.5</v>
      </c>
      <c r="Y2150" s="39">
        <v>38.5</v>
      </c>
      <c r="Z2150" s="21">
        <v>1</v>
      </c>
      <c r="AA2150" s="22">
        <v>1</v>
      </c>
      <c r="AB2150" s="20">
        <v>2018</v>
      </c>
      <c r="AC2150" s="20" t="s">
        <v>103</v>
      </c>
      <c r="AD2150" s="23" t="s">
        <v>103</v>
      </c>
      <c r="AE2150" s="23">
        <v>43830</v>
      </c>
      <c r="AF2150" s="2" t="str">
        <f t="shared" si="33"/>
        <v/>
      </c>
    </row>
    <row r="2151" spans="1:32" x14ac:dyDescent="0.35">
      <c r="A2151" s="19" t="s">
        <v>2814</v>
      </c>
      <c r="B2151" s="20" t="s">
        <v>32</v>
      </c>
      <c r="C2151" s="20" t="s">
        <v>2781</v>
      </c>
      <c r="D2151" s="20" t="s">
        <v>2692</v>
      </c>
      <c r="E2151" s="20" t="s">
        <v>25</v>
      </c>
      <c r="F2151" s="20"/>
      <c r="G2151" s="20" t="s">
        <v>97</v>
      </c>
      <c r="H2151" s="20" t="s">
        <v>98</v>
      </c>
      <c r="I2151" s="20" t="s">
        <v>99</v>
      </c>
      <c r="J2151" s="39">
        <v>15</v>
      </c>
      <c r="K2151" s="39">
        <v>0</v>
      </c>
      <c r="L2151" s="39" t="s">
        <v>2782</v>
      </c>
      <c r="M2151" s="39" t="s">
        <v>101</v>
      </c>
      <c r="N2151" s="39" t="s">
        <v>103</v>
      </c>
      <c r="O2151" s="39" t="s">
        <v>103</v>
      </c>
      <c r="P2151" s="39" t="s">
        <v>103</v>
      </c>
      <c r="Q2151" s="39" t="s">
        <v>103</v>
      </c>
      <c r="R2151" s="39">
        <v>0</v>
      </c>
      <c r="S2151" s="39">
        <v>32</v>
      </c>
      <c r="T2151" s="39" t="s">
        <v>103</v>
      </c>
      <c r="U2151" s="39" t="s">
        <v>104</v>
      </c>
      <c r="V2151" s="39" t="s">
        <v>99</v>
      </c>
      <c r="W2151" s="39">
        <v>0</v>
      </c>
      <c r="X2151" s="39">
        <v>32</v>
      </c>
      <c r="Y2151" s="39">
        <v>32</v>
      </c>
      <c r="Z2151" s="21">
        <v>1</v>
      </c>
      <c r="AA2151" s="22">
        <v>1</v>
      </c>
      <c r="AB2151" s="20">
        <v>2018</v>
      </c>
      <c r="AC2151" s="20" t="s">
        <v>103</v>
      </c>
      <c r="AD2151" s="23" t="s">
        <v>103</v>
      </c>
      <c r="AE2151" s="23">
        <v>44926</v>
      </c>
      <c r="AF2151" s="2" t="str">
        <f t="shared" si="33"/>
        <v/>
      </c>
    </row>
    <row r="2152" spans="1:32" x14ac:dyDescent="0.35">
      <c r="A2152" s="19" t="s">
        <v>2815</v>
      </c>
      <c r="B2152" s="20" t="s">
        <v>32</v>
      </c>
      <c r="C2152" s="20" t="s">
        <v>2781</v>
      </c>
      <c r="D2152" s="20" t="s">
        <v>2692</v>
      </c>
      <c r="E2152" s="20" t="s">
        <v>26</v>
      </c>
      <c r="F2152" s="20"/>
      <c r="G2152" s="20" t="s">
        <v>97</v>
      </c>
      <c r="H2152" s="20" t="s">
        <v>98</v>
      </c>
      <c r="I2152" s="20" t="s">
        <v>99</v>
      </c>
      <c r="J2152" s="39">
        <v>15</v>
      </c>
      <c r="K2152" s="39">
        <v>0</v>
      </c>
      <c r="L2152" s="39" t="s">
        <v>2782</v>
      </c>
      <c r="M2152" s="39" t="s">
        <v>101</v>
      </c>
      <c r="N2152" s="39" t="s">
        <v>103</v>
      </c>
      <c r="O2152" s="39" t="s">
        <v>103</v>
      </c>
      <c r="P2152" s="39" t="s">
        <v>103</v>
      </c>
      <c r="Q2152" s="39" t="s">
        <v>103</v>
      </c>
      <c r="R2152" s="39">
        <v>0</v>
      </c>
      <c r="S2152" s="39">
        <v>108.8</v>
      </c>
      <c r="T2152" s="39" t="s">
        <v>103</v>
      </c>
      <c r="U2152" s="39" t="s">
        <v>109</v>
      </c>
      <c r="V2152" s="39" t="s">
        <v>99</v>
      </c>
      <c r="W2152" s="39">
        <v>0</v>
      </c>
      <c r="X2152" s="39">
        <v>108.8</v>
      </c>
      <c r="Y2152" s="39">
        <v>108.8</v>
      </c>
      <c r="Z2152" s="21">
        <v>1</v>
      </c>
      <c r="AA2152" s="22">
        <v>1</v>
      </c>
      <c r="AB2152" s="20">
        <v>2018</v>
      </c>
      <c r="AC2152" s="20" t="s">
        <v>103</v>
      </c>
      <c r="AD2152" s="23" t="s">
        <v>103</v>
      </c>
      <c r="AE2152" s="23">
        <v>43830</v>
      </c>
      <c r="AF2152" s="2" t="str">
        <f t="shared" si="33"/>
        <v/>
      </c>
    </row>
    <row r="2153" spans="1:32" x14ac:dyDescent="0.35">
      <c r="A2153" s="19" t="s">
        <v>2816</v>
      </c>
      <c r="B2153" s="20" t="s">
        <v>32</v>
      </c>
      <c r="C2153" s="20" t="s">
        <v>2781</v>
      </c>
      <c r="D2153" s="20" t="s">
        <v>2692</v>
      </c>
      <c r="E2153" s="20" t="s">
        <v>26</v>
      </c>
      <c r="F2153" s="20"/>
      <c r="G2153" s="20" t="s">
        <v>97</v>
      </c>
      <c r="H2153" s="20" t="s">
        <v>98</v>
      </c>
      <c r="I2153" s="20" t="s">
        <v>99</v>
      </c>
      <c r="J2153" s="39">
        <v>15</v>
      </c>
      <c r="K2153" s="39">
        <v>0</v>
      </c>
      <c r="L2153" s="39" t="s">
        <v>2782</v>
      </c>
      <c r="M2153" s="39" t="s">
        <v>101</v>
      </c>
      <c r="N2153" s="39" t="s">
        <v>103</v>
      </c>
      <c r="O2153" s="39" t="s">
        <v>103</v>
      </c>
      <c r="P2153" s="39" t="s">
        <v>103</v>
      </c>
      <c r="Q2153" s="39" t="s">
        <v>103</v>
      </c>
      <c r="R2153" s="39">
        <v>0</v>
      </c>
      <c r="S2153" s="39">
        <v>246.8</v>
      </c>
      <c r="T2153" s="39" t="s">
        <v>103</v>
      </c>
      <c r="U2153" s="39" t="s">
        <v>109</v>
      </c>
      <c r="V2153" s="39" t="s">
        <v>99</v>
      </c>
      <c r="W2153" s="39">
        <v>0</v>
      </c>
      <c r="X2153" s="39">
        <v>246.8</v>
      </c>
      <c r="Y2153" s="39">
        <v>246.8</v>
      </c>
      <c r="Z2153" s="21">
        <v>1</v>
      </c>
      <c r="AA2153" s="22">
        <v>1</v>
      </c>
      <c r="AB2153" s="20">
        <v>2018</v>
      </c>
      <c r="AC2153" s="20" t="s">
        <v>103</v>
      </c>
      <c r="AD2153" s="23" t="s">
        <v>103</v>
      </c>
      <c r="AE2153" s="23">
        <v>44561</v>
      </c>
      <c r="AF2153" s="2" t="str">
        <f t="shared" si="33"/>
        <v/>
      </c>
    </row>
    <row r="2154" spans="1:32" x14ac:dyDescent="0.35">
      <c r="A2154" s="19" t="s">
        <v>2817</v>
      </c>
      <c r="B2154" s="20" t="s">
        <v>32</v>
      </c>
      <c r="C2154" s="20" t="s">
        <v>2781</v>
      </c>
      <c r="D2154" s="20" t="s">
        <v>2692</v>
      </c>
      <c r="E2154" s="20" t="s">
        <v>26</v>
      </c>
      <c r="F2154" s="20"/>
      <c r="G2154" s="20" t="s">
        <v>97</v>
      </c>
      <c r="H2154" s="20" t="s">
        <v>98</v>
      </c>
      <c r="I2154" s="20" t="s">
        <v>99</v>
      </c>
      <c r="J2154" s="39">
        <v>15</v>
      </c>
      <c r="K2154" s="39">
        <v>0</v>
      </c>
      <c r="L2154" s="39" t="s">
        <v>2782</v>
      </c>
      <c r="M2154" s="39" t="s">
        <v>101</v>
      </c>
      <c r="N2154" s="39" t="s">
        <v>103</v>
      </c>
      <c r="O2154" s="39" t="s">
        <v>103</v>
      </c>
      <c r="P2154" s="39" t="s">
        <v>103</v>
      </c>
      <c r="Q2154" s="39" t="s">
        <v>103</v>
      </c>
      <c r="R2154" s="39">
        <v>0</v>
      </c>
      <c r="S2154" s="39">
        <v>497.7</v>
      </c>
      <c r="T2154" s="39" t="s">
        <v>103</v>
      </c>
      <c r="U2154" s="39" t="s">
        <v>109</v>
      </c>
      <c r="V2154" s="39" t="s">
        <v>99</v>
      </c>
      <c r="W2154" s="39">
        <v>0</v>
      </c>
      <c r="X2154" s="39">
        <v>497.7</v>
      </c>
      <c r="Y2154" s="39">
        <v>497.7</v>
      </c>
      <c r="Z2154" s="21">
        <v>1</v>
      </c>
      <c r="AA2154" s="22">
        <v>1</v>
      </c>
      <c r="AB2154" s="20">
        <v>2018</v>
      </c>
      <c r="AC2154" s="20" t="s">
        <v>103</v>
      </c>
      <c r="AD2154" s="23" t="s">
        <v>103</v>
      </c>
      <c r="AE2154" s="23">
        <v>45291</v>
      </c>
      <c r="AF2154" s="2" t="str">
        <f t="shared" si="33"/>
        <v/>
      </c>
    </row>
    <row r="2155" spans="1:32" x14ac:dyDescent="0.35">
      <c r="A2155" s="19" t="s">
        <v>2818</v>
      </c>
      <c r="B2155" s="20" t="s">
        <v>32</v>
      </c>
      <c r="C2155" s="20" t="s">
        <v>2781</v>
      </c>
      <c r="D2155" s="20" t="s">
        <v>2692</v>
      </c>
      <c r="E2155" s="20" t="s">
        <v>25</v>
      </c>
      <c r="F2155" s="20"/>
      <c r="G2155" s="20" t="s">
        <v>97</v>
      </c>
      <c r="H2155" s="20" t="s">
        <v>98</v>
      </c>
      <c r="I2155" s="20" t="s">
        <v>99</v>
      </c>
      <c r="J2155" s="39">
        <v>15</v>
      </c>
      <c r="K2155" s="39">
        <v>0</v>
      </c>
      <c r="L2155" s="39" t="s">
        <v>2782</v>
      </c>
      <c r="M2155" s="39" t="s">
        <v>101</v>
      </c>
      <c r="N2155" s="39" t="s">
        <v>103</v>
      </c>
      <c r="O2155" s="39" t="s">
        <v>103</v>
      </c>
      <c r="P2155" s="39" t="s">
        <v>103</v>
      </c>
      <c r="Q2155" s="39" t="s">
        <v>103</v>
      </c>
      <c r="R2155" s="39">
        <v>0</v>
      </c>
      <c r="S2155" s="39">
        <v>78</v>
      </c>
      <c r="T2155" s="39" t="s">
        <v>103</v>
      </c>
      <c r="U2155" s="39" t="s">
        <v>104</v>
      </c>
      <c r="V2155" s="39" t="s">
        <v>99</v>
      </c>
      <c r="W2155" s="39">
        <v>0</v>
      </c>
      <c r="X2155" s="39">
        <v>78</v>
      </c>
      <c r="Y2155" s="39">
        <v>78</v>
      </c>
      <c r="Z2155" s="21">
        <v>1</v>
      </c>
      <c r="AA2155" s="22">
        <v>1</v>
      </c>
      <c r="AB2155" s="20">
        <v>2019</v>
      </c>
      <c r="AC2155" s="20" t="s">
        <v>103</v>
      </c>
      <c r="AD2155" s="23" t="s">
        <v>103</v>
      </c>
      <c r="AE2155" s="23">
        <v>44561</v>
      </c>
      <c r="AF2155" s="2" t="str">
        <f t="shared" si="33"/>
        <v/>
      </c>
    </row>
    <row r="2156" spans="1:32" x14ac:dyDescent="0.35">
      <c r="A2156" s="19" t="s">
        <v>2819</v>
      </c>
      <c r="B2156" s="20" t="s">
        <v>32</v>
      </c>
      <c r="C2156" s="20" t="s">
        <v>2781</v>
      </c>
      <c r="D2156" s="20" t="s">
        <v>2692</v>
      </c>
      <c r="E2156" s="20" t="s">
        <v>25</v>
      </c>
      <c r="F2156" s="20"/>
      <c r="G2156" s="20" t="s">
        <v>97</v>
      </c>
      <c r="H2156" s="20" t="s">
        <v>98</v>
      </c>
      <c r="I2156" s="20" t="s">
        <v>99</v>
      </c>
      <c r="J2156" s="39">
        <v>15</v>
      </c>
      <c r="K2156" s="39">
        <v>0</v>
      </c>
      <c r="L2156" s="39" t="s">
        <v>2782</v>
      </c>
      <c r="M2156" s="39" t="s">
        <v>101</v>
      </c>
      <c r="N2156" s="39" t="s">
        <v>103</v>
      </c>
      <c r="O2156" s="39" t="s">
        <v>103</v>
      </c>
      <c r="P2156" s="39" t="s">
        <v>103</v>
      </c>
      <c r="Q2156" s="39" t="s">
        <v>103</v>
      </c>
      <c r="R2156" s="39">
        <v>0</v>
      </c>
      <c r="S2156" s="39">
        <v>5.6</v>
      </c>
      <c r="T2156" s="39" t="s">
        <v>103</v>
      </c>
      <c r="U2156" s="39" t="s">
        <v>104</v>
      </c>
      <c r="V2156" s="39" t="s">
        <v>99</v>
      </c>
      <c r="W2156" s="39">
        <v>0</v>
      </c>
      <c r="X2156" s="39">
        <v>5.6</v>
      </c>
      <c r="Y2156" s="39">
        <v>5.6</v>
      </c>
      <c r="Z2156" s="21">
        <v>1</v>
      </c>
      <c r="AA2156" s="22">
        <v>1</v>
      </c>
      <c r="AB2156" s="20">
        <v>2019</v>
      </c>
      <c r="AC2156" s="20" t="s">
        <v>103</v>
      </c>
      <c r="AD2156" s="23" t="s">
        <v>103</v>
      </c>
      <c r="AE2156" s="23">
        <v>44926</v>
      </c>
      <c r="AF2156" s="2" t="str">
        <f t="shared" si="33"/>
        <v/>
      </c>
    </row>
    <row r="2157" spans="1:32" x14ac:dyDescent="0.35">
      <c r="A2157" s="19" t="s">
        <v>2820</v>
      </c>
      <c r="B2157" s="20" t="s">
        <v>32</v>
      </c>
      <c r="C2157" s="20" t="s">
        <v>2781</v>
      </c>
      <c r="D2157" s="20" t="s">
        <v>2692</v>
      </c>
      <c r="E2157" s="20" t="s">
        <v>26</v>
      </c>
      <c r="F2157" s="20"/>
      <c r="G2157" s="20" t="s">
        <v>97</v>
      </c>
      <c r="H2157" s="20" t="s">
        <v>98</v>
      </c>
      <c r="I2157" s="20" t="s">
        <v>99</v>
      </c>
      <c r="J2157" s="39">
        <v>15</v>
      </c>
      <c r="K2157" s="39">
        <v>0</v>
      </c>
      <c r="L2157" s="39" t="s">
        <v>2782</v>
      </c>
      <c r="M2157" s="39" t="s">
        <v>101</v>
      </c>
      <c r="N2157" s="39" t="s">
        <v>103</v>
      </c>
      <c r="O2157" s="39" t="s">
        <v>103</v>
      </c>
      <c r="P2157" s="39" t="s">
        <v>103</v>
      </c>
      <c r="Q2157" s="39" t="s">
        <v>103</v>
      </c>
      <c r="R2157" s="39">
        <v>0</v>
      </c>
      <c r="S2157" s="39">
        <v>71.25</v>
      </c>
      <c r="T2157" s="39" t="s">
        <v>103</v>
      </c>
      <c r="U2157" s="39" t="s">
        <v>109</v>
      </c>
      <c r="V2157" s="39" t="s">
        <v>99</v>
      </c>
      <c r="W2157" s="39">
        <v>0</v>
      </c>
      <c r="X2157" s="39">
        <v>71.25</v>
      </c>
      <c r="Y2157" s="39">
        <v>71.25</v>
      </c>
      <c r="Z2157" s="21">
        <v>1</v>
      </c>
      <c r="AA2157" s="22">
        <v>1</v>
      </c>
      <c r="AB2157" s="20">
        <v>2019</v>
      </c>
      <c r="AC2157" s="20" t="s">
        <v>103</v>
      </c>
      <c r="AD2157" s="23" t="s">
        <v>103</v>
      </c>
      <c r="AE2157" s="23">
        <v>45657</v>
      </c>
      <c r="AF2157" s="2" t="str">
        <f t="shared" si="33"/>
        <v/>
      </c>
    </row>
    <row r="2158" spans="1:32" x14ac:dyDescent="0.35">
      <c r="A2158" s="19" t="s">
        <v>2821</v>
      </c>
      <c r="B2158" s="20" t="s">
        <v>32</v>
      </c>
      <c r="C2158" s="20" t="s">
        <v>2781</v>
      </c>
      <c r="D2158" s="20" t="s">
        <v>2692</v>
      </c>
      <c r="E2158" s="20" t="s">
        <v>50</v>
      </c>
      <c r="F2158" s="20"/>
      <c r="G2158" s="20" t="s">
        <v>97</v>
      </c>
      <c r="H2158" s="20" t="s">
        <v>98</v>
      </c>
      <c r="I2158" s="20" t="s">
        <v>99</v>
      </c>
      <c r="J2158" s="39">
        <v>15</v>
      </c>
      <c r="K2158" s="39">
        <v>0</v>
      </c>
      <c r="L2158" s="39" t="s">
        <v>2782</v>
      </c>
      <c r="M2158" s="39" t="s">
        <v>101</v>
      </c>
      <c r="N2158" s="39" t="s">
        <v>103</v>
      </c>
      <c r="O2158" s="39" t="s">
        <v>103</v>
      </c>
      <c r="P2158" s="39" t="s">
        <v>103</v>
      </c>
      <c r="Q2158" s="39" t="s">
        <v>103</v>
      </c>
      <c r="R2158" s="39">
        <v>0</v>
      </c>
      <c r="S2158" s="39">
        <v>8.1</v>
      </c>
      <c r="T2158" s="39" t="s">
        <v>103</v>
      </c>
      <c r="U2158" s="39" t="s">
        <v>158</v>
      </c>
      <c r="V2158" s="39" t="s">
        <v>99</v>
      </c>
      <c r="W2158" s="39">
        <v>0</v>
      </c>
      <c r="X2158" s="39">
        <v>8.1</v>
      </c>
      <c r="Y2158" s="39">
        <v>8.1</v>
      </c>
      <c r="Z2158" s="21">
        <v>1</v>
      </c>
      <c r="AA2158" s="22">
        <v>1</v>
      </c>
      <c r="AB2158" s="20">
        <v>2020</v>
      </c>
      <c r="AC2158" s="20" t="s">
        <v>103</v>
      </c>
      <c r="AD2158" s="23" t="s">
        <v>103</v>
      </c>
      <c r="AE2158" s="23">
        <v>44926</v>
      </c>
      <c r="AF2158" s="2" t="str">
        <f t="shared" si="33"/>
        <v/>
      </c>
    </row>
    <row r="2159" spans="1:32" x14ac:dyDescent="0.35">
      <c r="A2159" s="19" t="s">
        <v>2822</v>
      </c>
      <c r="B2159" s="20" t="s">
        <v>32</v>
      </c>
      <c r="C2159" s="20" t="s">
        <v>2781</v>
      </c>
      <c r="D2159" s="20" t="s">
        <v>2692</v>
      </c>
      <c r="E2159" s="20" t="s">
        <v>50</v>
      </c>
      <c r="F2159" s="20"/>
      <c r="G2159" s="20" t="s">
        <v>97</v>
      </c>
      <c r="H2159" s="20" t="s">
        <v>98</v>
      </c>
      <c r="I2159" s="20" t="s">
        <v>99</v>
      </c>
      <c r="J2159" s="39">
        <v>15</v>
      </c>
      <c r="K2159" s="39">
        <v>0</v>
      </c>
      <c r="L2159" s="39" t="s">
        <v>2782</v>
      </c>
      <c r="M2159" s="39" t="s">
        <v>101</v>
      </c>
      <c r="N2159" s="39" t="s">
        <v>103</v>
      </c>
      <c r="O2159" s="39" t="s">
        <v>103</v>
      </c>
      <c r="P2159" s="39" t="s">
        <v>103</v>
      </c>
      <c r="Q2159" s="39" t="s">
        <v>103</v>
      </c>
      <c r="R2159" s="39">
        <v>0</v>
      </c>
      <c r="S2159" s="39">
        <v>96</v>
      </c>
      <c r="T2159" s="39" t="s">
        <v>103</v>
      </c>
      <c r="U2159" s="39" t="s">
        <v>158</v>
      </c>
      <c r="V2159" s="39" t="s">
        <v>99</v>
      </c>
      <c r="W2159" s="39">
        <v>0</v>
      </c>
      <c r="X2159" s="39">
        <v>96</v>
      </c>
      <c r="Y2159" s="39">
        <v>96</v>
      </c>
      <c r="Z2159" s="21">
        <v>1</v>
      </c>
      <c r="AA2159" s="22">
        <v>1</v>
      </c>
      <c r="AB2159" s="20">
        <v>2021</v>
      </c>
      <c r="AC2159" s="20" t="s">
        <v>103</v>
      </c>
      <c r="AD2159" s="23" t="s">
        <v>103</v>
      </c>
      <c r="AE2159" s="23">
        <v>47118</v>
      </c>
      <c r="AF2159" s="2" t="str">
        <f t="shared" si="33"/>
        <v/>
      </c>
    </row>
    <row r="2160" spans="1:32" x14ac:dyDescent="0.35">
      <c r="A2160" s="19" t="s">
        <v>2823</v>
      </c>
      <c r="B2160" s="20" t="s">
        <v>32</v>
      </c>
      <c r="C2160" s="20" t="s">
        <v>2781</v>
      </c>
      <c r="D2160" s="20" t="s">
        <v>2692</v>
      </c>
      <c r="E2160" s="20" t="s">
        <v>25</v>
      </c>
      <c r="F2160" s="20"/>
      <c r="G2160" s="20" t="s">
        <v>97</v>
      </c>
      <c r="H2160" s="20" t="s">
        <v>98</v>
      </c>
      <c r="I2160" s="20" t="s">
        <v>99</v>
      </c>
      <c r="J2160" s="39">
        <v>15</v>
      </c>
      <c r="K2160" s="39">
        <v>0</v>
      </c>
      <c r="L2160" s="39" t="s">
        <v>2782</v>
      </c>
      <c r="M2160" s="39" t="s">
        <v>101</v>
      </c>
      <c r="N2160" s="39" t="s">
        <v>103</v>
      </c>
      <c r="O2160" s="39" t="s">
        <v>103</v>
      </c>
      <c r="P2160" s="39" t="s">
        <v>103</v>
      </c>
      <c r="Q2160" s="39" t="s">
        <v>103</v>
      </c>
      <c r="R2160" s="39">
        <v>0</v>
      </c>
      <c r="S2160" s="39">
        <v>775</v>
      </c>
      <c r="T2160" s="39" t="s">
        <v>103</v>
      </c>
      <c r="U2160" s="39" t="s">
        <v>104</v>
      </c>
      <c r="V2160" s="39" t="s">
        <v>99</v>
      </c>
      <c r="W2160" s="39">
        <v>0</v>
      </c>
      <c r="X2160" s="39">
        <v>775</v>
      </c>
      <c r="Y2160" s="39">
        <v>775</v>
      </c>
      <c r="Z2160" s="21">
        <v>1</v>
      </c>
      <c r="AA2160" s="22">
        <v>1</v>
      </c>
      <c r="AB2160" s="20">
        <v>2021</v>
      </c>
      <c r="AC2160" s="20" t="s">
        <v>103</v>
      </c>
      <c r="AD2160" s="23" t="s">
        <v>103</v>
      </c>
      <c r="AE2160" s="23">
        <v>45657</v>
      </c>
      <c r="AF2160" s="2" t="str">
        <f t="shared" si="33"/>
        <v/>
      </c>
    </row>
    <row r="2161" spans="1:32" x14ac:dyDescent="0.35">
      <c r="A2161" s="19" t="s">
        <v>2824</v>
      </c>
      <c r="B2161" s="20" t="s">
        <v>32</v>
      </c>
      <c r="C2161" s="20" t="s">
        <v>2781</v>
      </c>
      <c r="D2161" s="20" t="s">
        <v>2692</v>
      </c>
      <c r="E2161" s="20" t="s">
        <v>26</v>
      </c>
      <c r="F2161" s="20"/>
      <c r="G2161" s="20" t="s">
        <v>97</v>
      </c>
      <c r="H2161" s="20" t="s">
        <v>98</v>
      </c>
      <c r="I2161" s="20" t="s">
        <v>99</v>
      </c>
      <c r="J2161" s="39">
        <v>15</v>
      </c>
      <c r="K2161" s="39">
        <v>0</v>
      </c>
      <c r="L2161" s="39" t="s">
        <v>2782</v>
      </c>
      <c r="M2161" s="39" t="s">
        <v>101</v>
      </c>
      <c r="N2161" s="39" t="s">
        <v>103</v>
      </c>
      <c r="O2161" s="39" t="s">
        <v>103</v>
      </c>
      <c r="P2161" s="39" t="s">
        <v>103</v>
      </c>
      <c r="Q2161" s="39" t="s">
        <v>103</v>
      </c>
      <c r="R2161" s="39">
        <v>0</v>
      </c>
      <c r="S2161" s="39">
        <v>1851</v>
      </c>
      <c r="T2161" s="39" t="s">
        <v>103</v>
      </c>
      <c r="U2161" s="39" t="s">
        <v>109</v>
      </c>
      <c r="V2161" s="39" t="s">
        <v>99</v>
      </c>
      <c r="W2161" s="39">
        <v>0</v>
      </c>
      <c r="X2161" s="39">
        <v>1851</v>
      </c>
      <c r="Y2161" s="39">
        <v>1851</v>
      </c>
      <c r="Z2161" s="21">
        <v>1</v>
      </c>
      <c r="AA2161" s="22">
        <v>1</v>
      </c>
      <c r="AB2161" s="20">
        <v>2021</v>
      </c>
      <c r="AC2161" s="20" t="s">
        <v>103</v>
      </c>
      <c r="AD2161" s="23" t="s">
        <v>103</v>
      </c>
      <c r="AE2161" s="23">
        <v>46752</v>
      </c>
      <c r="AF2161" s="2" t="str">
        <f t="shared" si="33"/>
        <v/>
      </c>
    </row>
    <row r="2162" spans="1:32" x14ac:dyDescent="0.35">
      <c r="A2162" s="19" t="s">
        <v>2825</v>
      </c>
      <c r="B2162" s="20" t="s">
        <v>32</v>
      </c>
      <c r="C2162" s="20" t="s">
        <v>2826</v>
      </c>
      <c r="D2162" s="20" t="s">
        <v>2692</v>
      </c>
      <c r="E2162" s="20" t="s">
        <v>25</v>
      </c>
      <c r="F2162" s="20"/>
      <c r="G2162" s="20" t="s">
        <v>112</v>
      </c>
      <c r="H2162" s="20" t="s">
        <v>99</v>
      </c>
      <c r="I2162" s="20" t="s">
        <v>174</v>
      </c>
      <c r="J2162" s="39">
        <v>25</v>
      </c>
      <c r="K2162" s="39">
        <v>0</v>
      </c>
      <c r="L2162" s="39" t="s">
        <v>163</v>
      </c>
      <c r="M2162" s="39" t="s">
        <v>99</v>
      </c>
      <c r="N2162" s="39" t="s">
        <v>2827</v>
      </c>
      <c r="O2162" s="39">
        <v>95</v>
      </c>
      <c r="P2162" s="39">
        <v>95</v>
      </c>
      <c r="Q2162" s="39" t="s">
        <v>103</v>
      </c>
      <c r="R2162" s="39">
        <v>0</v>
      </c>
      <c r="S2162" s="39">
        <v>4</v>
      </c>
      <c r="T2162" s="39" t="s">
        <v>103</v>
      </c>
      <c r="U2162" s="39" t="s">
        <v>104</v>
      </c>
      <c r="V2162" s="39" t="s">
        <v>99</v>
      </c>
      <c r="W2162" s="39" t="s">
        <v>103</v>
      </c>
      <c r="X2162" s="39">
        <v>4</v>
      </c>
      <c r="Y2162" s="39" t="s">
        <v>103</v>
      </c>
      <c r="Z2162" s="21" t="s">
        <v>106</v>
      </c>
      <c r="AA2162" s="22">
        <v>1</v>
      </c>
      <c r="AB2162" s="20">
        <v>2020</v>
      </c>
      <c r="AC2162" s="20">
        <v>2018</v>
      </c>
      <c r="AD2162" s="23" t="s">
        <v>103</v>
      </c>
      <c r="AE2162" s="23" t="s">
        <v>103</v>
      </c>
      <c r="AF2162" s="2">
        <f t="shared" si="33"/>
        <v>95</v>
      </c>
    </row>
    <row r="2163" spans="1:32" x14ac:dyDescent="0.35">
      <c r="A2163" s="19" t="s">
        <v>2828</v>
      </c>
      <c r="B2163" s="20" t="s">
        <v>32</v>
      </c>
      <c r="C2163" s="20" t="s">
        <v>2829</v>
      </c>
      <c r="D2163" s="20" t="s">
        <v>2692</v>
      </c>
      <c r="E2163" s="20" t="s">
        <v>25</v>
      </c>
      <c r="F2163" s="20"/>
      <c r="G2163" s="20" t="s">
        <v>112</v>
      </c>
      <c r="H2163" s="20" t="s">
        <v>98</v>
      </c>
      <c r="I2163" s="20" t="s">
        <v>174</v>
      </c>
      <c r="J2163" s="39">
        <v>15</v>
      </c>
      <c r="K2163" s="39">
        <v>0</v>
      </c>
      <c r="L2163" s="39" t="s">
        <v>163</v>
      </c>
      <c r="M2163" s="39" t="s">
        <v>99</v>
      </c>
      <c r="N2163" s="39" t="s">
        <v>103</v>
      </c>
      <c r="O2163" s="39">
        <v>27</v>
      </c>
      <c r="P2163" s="41">
        <v>27</v>
      </c>
      <c r="Q2163" s="39" t="s">
        <v>103</v>
      </c>
      <c r="R2163" s="39">
        <v>0</v>
      </c>
      <c r="S2163" s="39">
        <v>100</v>
      </c>
      <c r="T2163" s="39" t="s">
        <v>103</v>
      </c>
      <c r="U2163" s="39" t="s">
        <v>104</v>
      </c>
      <c r="V2163" s="39" t="s">
        <v>171</v>
      </c>
      <c r="W2163" s="39">
        <v>0</v>
      </c>
      <c r="X2163" s="39">
        <v>100</v>
      </c>
      <c r="Y2163" s="39">
        <v>100</v>
      </c>
      <c r="Z2163" s="22">
        <v>1</v>
      </c>
      <c r="AA2163" s="22">
        <v>1</v>
      </c>
      <c r="AB2163" s="20">
        <v>2014</v>
      </c>
      <c r="AC2163" s="20" t="s">
        <v>103</v>
      </c>
      <c r="AD2163" s="23" t="s">
        <v>103</v>
      </c>
      <c r="AE2163" s="23" t="s">
        <v>103</v>
      </c>
      <c r="AF2163" s="2">
        <f t="shared" si="33"/>
        <v>27</v>
      </c>
    </row>
    <row r="2164" spans="1:32" x14ac:dyDescent="0.35">
      <c r="A2164" s="19" t="s">
        <v>2830</v>
      </c>
      <c r="B2164" s="20" t="s">
        <v>32</v>
      </c>
      <c r="C2164" s="20" t="s">
        <v>2829</v>
      </c>
      <c r="D2164" s="20" t="s">
        <v>2692</v>
      </c>
      <c r="E2164" s="20" t="s">
        <v>25</v>
      </c>
      <c r="F2164" s="20"/>
      <c r="G2164" s="20" t="s">
        <v>112</v>
      </c>
      <c r="H2164" s="20" t="s">
        <v>98</v>
      </c>
      <c r="I2164" s="20" t="s">
        <v>174</v>
      </c>
      <c r="J2164" s="39">
        <v>25</v>
      </c>
      <c r="K2164" s="39">
        <v>0</v>
      </c>
      <c r="L2164" s="39" t="s">
        <v>163</v>
      </c>
      <c r="M2164" s="39" t="s">
        <v>99</v>
      </c>
      <c r="N2164" s="39" t="s">
        <v>2831</v>
      </c>
      <c r="O2164" s="39">
        <v>18.07</v>
      </c>
      <c r="P2164" s="41">
        <v>18.07</v>
      </c>
      <c r="Q2164" s="39" t="s">
        <v>103</v>
      </c>
      <c r="R2164" s="39">
        <v>0</v>
      </c>
      <c r="S2164" s="39">
        <v>400</v>
      </c>
      <c r="T2164" s="39" t="s">
        <v>103</v>
      </c>
      <c r="U2164" s="39" t="s">
        <v>104</v>
      </c>
      <c r="V2164" s="39" t="s">
        <v>171</v>
      </c>
      <c r="W2164" s="39" t="s">
        <v>103</v>
      </c>
      <c r="X2164" s="39">
        <v>400</v>
      </c>
      <c r="Y2164" s="39" t="s">
        <v>103</v>
      </c>
      <c r="Z2164" s="22">
        <v>0</v>
      </c>
      <c r="AA2164" s="22">
        <v>1</v>
      </c>
      <c r="AB2164" s="20">
        <v>2020</v>
      </c>
      <c r="AC2164" s="20">
        <v>2019</v>
      </c>
      <c r="AD2164" s="23">
        <v>43885</v>
      </c>
      <c r="AE2164" s="23" t="s">
        <v>103</v>
      </c>
      <c r="AF2164" s="2">
        <f t="shared" si="33"/>
        <v>18.07</v>
      </c>
    </row>
    <row r="2165" spans="1:32" x14ac:dyDescent="0.35">
      <c r="A2165" s="19" t="s">
        <v>2832</v>
      </c>
      <c r="B2165" s="20" t="s">
        <v>32</v>
      </c>
      <c r="C2165" s="20" t="s">
        <v>2829</v>
      </c>
      <c r="D2165" s="20" t="s">
        <v>2692</v>
      </c>
      <c r="E2165" s="20" t="s">
        <v>25</v>
      </c>
      <c r="F2165" s="20"/>
      <c r="G2165" s="20" t="s">
        <v>112</v>
      </c>
      <c r="H2165" s="20" t="s">
        <v>98</v>
      </c>
      <c r="I2165" s="20" t="s">
        <v>174</v>
      </c>
      <c r="J2165" s="39">
        <v>15</v>
      </c>
      <c r="K2165" s="39">
        <v>0</v>
      </c>
      <c r="L2165" s="39" t="s">
        <v>163</v>
      </c>
      <c r="M2165" s="39" t="s">
        <v>99</v>
      </c>
      <c r="N2165" s="39" t="s">
        <v>2833</v>
      </c>
      <c r="O2165" s="39">
        <v>35.479999999999997</v>
      </c>
      <c r="P2165" s="41">
        <v>35.479999999999997</v>
      </c>
      <c r="Q2165" s="39" t="s">
        <v>103</v>
      </c>
      <c r="R2165" s="39">
        <v>0</v>
      </c>
      <c r="S2165" s="39">
        <v>500</v>
      </c>
      <c r="T2165" s="39" t="s">
        <v>103</v>
      </c>
      <c r="U2165" s="39" t="s">
        <v>104</v>
      </c>
      <c r="V2165" s="39" t="s">
        <v>171</v>
      </c>
      <c r="W2165" s="39" t="s">
        <v>103</v>
      </c>
      <c r="X2165" s="39">
        <v>500</v>
      </c>
      <c r="Y2165" s="39" t="s">
        <v>103</v>
      </c>
      <c r="Z2165" s="22">
        <v>0</v>
      </c>
      <c r="AA2165" s="22">
        <v>1</v>
      </c>
      <c r="AB2165" s="20">
        <v>2022</v>
      </c>
      <c r="AC2165" s="20">
        <v>2019</v>
      </c>
      <c r="AD2165" s="23">
        <v>44756</v>
      </c>
      <c r="AE2165" s="23" t="s">
        <v>103</v>
      </c>
      <c r="AF2165" s="2">
        <f t="shared" si="33"/>
        <v>35.479999999999997</v>
      </c>
    </row>
    <row r="2166" spans="1:32" x14ac:dyDescent="0.35">
      <c r="A2166" s="19" t="s">
        <v>2834</v>
      </c>
      <c r="B2166" s="20" t="s">
        <v>32</v>
      </c>
      <c r="C2166" s="20" t="s">
        <v>2829</v>
      </c>
      <c r="D2166" s="20" t="s">
        <v>2692</v>
      </c>
      <c r="E2166" s="20" t="s">
        <v>26</v>
      </c>
      <c r="F2166" s="20" t="s">
        <v>96</v>
      </c>
      <c r="G2166" s="20" t="s">
        <v>112</v>
      </c>
      <c r="H2166" s="20" t="s">
        <v>99</v>
      </c>
      <c r="I2166" s="20" t="s">
        <v>99</v>
      </c>
      <c r="J2166" s="39">
        <v>15</v>
      </c>
      <c r="K2166" s="39">
        <v>0</v>
      </c>
      <c r="L2166" s="39" t="s">
        <v>163</v>
      </c>
      <c r="M2166" s="39" t="s">
        <v>99</v>
      </c>
      <c r="N2166" s="39" t="s">
        <v>2835</v>
      </c>
      <c r="O2166" s="39">
        <v>2.57</v>
      </c>
      <c r="P2166" s="41">
        <v>2.57</v>
      </c>
      <c r="Q2166" s="39" t="s">
        <v>103</v>
      </c>
      <c r="R2166" s="39" t="s">
        <v>103</v>
      </c>
      <c r="S2166" s="39">
        <v>100</v>
      </c>
      <c r="T2166" s="39" t="s">
        <v>103</v>
      </c>
      <c r="U2166" s="39" t="s">
        <v>109</v>
      </c>
      <c r="V2166" s="39" t="s">
        <v>171</v>
      </c>
      <c r="W2166" s="39" t="s">
        <v>103</v>
      </c>
      <c r="X2166" s="39">
        <v>100</v>
      </c>
      <c r="Y2166" s="39">
        <v>100</v>
      </c>
      <c r="Z2166" s="22">
        <v>1</v>
      </c>
      <c r="AA2166" s="22">
        <v>1</v>
      </c>
      <c r="AB2166" s="20">
        <v>2021</v>
      </c>
      <c r="AC2166" s="20">
        <v>2020</v>
      </c>
      <c r="AD2166" s="23">
        <v>44227</v>
      </c>
      <c r="AE2166" s="23" t="s">
        <v>103</v>
      </c>
      <c r="AF2166" s="2">
        <f t="shared" si="33"/>
        <v>2.57</v>
      </c>
    </row>
    <row r="2167" spans="1:32" x14ac:dyDescent="0.35">
      <c r="A2167" s="19" t="s">
        <v>2836</v>
      </c>
      <c r="B2167" s="20" t="s">
        <v>32</v>
      </c>
      <c r="C2167" s="20" t="s">
        <v>2829</v>
      </c>
      <c r="D2167" s="20" t="s">
        <v>2692</v>
      </c>
      <c r="E2167" s="20" t="s">
        <v>47</v>
      </c>
      <c r="F2167" s="20" t="s">
        <v>42</v>
      </c>
      <c r="G2167" s="20" t="s">
        <v>112</v>
      </c>
      <c r="H2167" s="20" t="s">
        <v>99</v>
      </c>
      <c r="I2167" s="20" t="s">
        <v>99</v>
      </c>
      <c r="J2167" s="39">
        <v>15</v>
      </c>
      <c r="K2167" s="39">
        <v>0</v>
      </c>
      <c r="L2167" s="39" t="s">
        <v>163</v>
      </c>
      <c r="M2167" s="39" t="s">
        <v>99</v>
      </c>
      <c r="N2167" s="39" t="s">
        <v>2837</v>
      </c>
      <c r="O2167" s="39">
        <v>4.09</v>
      </c>
      <c r="P2167" s="41">
        <v>4.09</v>
      </c>
      <c r="Q2167" s="39" t="s">
        <v>103</v>
      </c>
      <c r="R2167" s="39" t="s">
        <v>103</v>
      </c>
      <c r="S2167" s="39">
        <v>200</v>
      </c>
      <c r="T2167" s="39" t="s">
        <v>103</v>
      </c>
      <c r="U2167" s="39" t="s">
        <v>2034</v>
      </c>
      <c r="V2167" s="39" t="s">
        <v>171</v>
      </c>
      <c r="W2167" s="39" t="s">
        <v>103</v>
      </c>
      <c r="X2167" s="39">
        <v>200</v>
      </c>
      <c r="Y2167" s="39">
        <v>400</v>
      </c>
      <c r="Z2167" s="22">
        <v>2</v>
      </c>
      <c r="AA2167" s="22">
        <v>1</v>
      </c>
      <c r="AB2167" s="20">
        <v>2023</v>
      </c>
      <c r="AC2167" s="20">
        <v>2022</v>
      </c>
      <c r="AD2167" s="23">
        <v>45252</v>
      </c>
      <c r="AE2167" s="23" t="s">
        <v>103</v>
      </c>
      <c r="AF2167" s="2">
        <f t="shared" si="33"/>
        <v>4.09</v>
      </c>
    </row>
    <row r="2168" spans="1:32" x14ac:dyDescent="0.35">
      <c r="A2168" s="19" t="s">
        <v>2838</v>
      </c>
      <c r="B2168" s="20" t="s">
        <v>32</v>
      </c>
      <c r="C2168" s="20" t="s">
        <v>2839</v>
      </c>
      <c r="D2168" s="20" t="s">
        <v>2839</v>
      </c>
      <c r="E2168" s="20" t="s">
        <v>25</v>
      </c>
      <c r="F2168" s="20"/>
      <c r="G2168" s="20" t="s">
        <v>97</v>
      </c>
      <c r="H2168" s="20" t="s">
        <v>99</v>
      </c>
      <c r="I2168" s="20" t="s">
        <v>99</v>
      </c>
      <c r="J2168" s="39">
        <v>20</v>
      </c>
      <c r="K2168" s="39">
        <v>0</v>
      </c>
      <c r="L2168" s="39" t="s">
        <v>2840</v>
      </c>
      <c r="M2168" s="39" t="s">
        <v>101</v>
      </c>
      <c r="N2168" s="39" t="s">
        <v>2841</v>
      </c>
      <c r="O2168" s="39">
        <v>181595</v>
      </c>
      <c r="P2168" s="41">
        <v>160.63246351172049</v>
      </c>
      <c r="Q2168" s="39" t="s">
        <v>103</v>
      </c>
      <c r="R2168" s="39" t="s">
        <v>103</v>
      </c>
      <c r="S2168" s="39" t="s">
        <v>103</v>
      </c>
      <c r="T2168" s="39" t="s">
        <v>103</v>
      </c>
      <c r="U2168" s="39" t="s">
        <v>104</v>
      </c>
      <c r="V2168" s="39" t="s">
        <v>99</v>
      </c>
      <c r="W2168" s="39">
        <v>0</v>
      </c>
      <c r="X2168" s="39">
        <v>250.45500000000001</v>
      </c>
      <c r="Y2168" s="39">
        <v>490</v>
      </c>
      <c r="Z2168" s="22">
        <v>1.9564392805094726</v>
      </c>
      <c r="AA2168" s="22" t="s">
        <v>106</v>
      </c>
      <c r="AB2168" s="20">
        <v>2017</v>
      </c>
      <c r="AC2168" s="20" t="s">
        <v>103</v>
      </c>
      <c r="AD2168" s="23" t="s">
        <v>103</v>
      </c>
      <c r="AE2168" s="23" t="s">
        <v>2842</v>
      </c>
      <c r="AF2168" s="2">
        <f t="shared" si="33"/>
        <v>160.63246351172049</v>
      </c>
    </row>
    <row r="2169" spans="1:32" x14ac:dyDescent="0.35">
      <c r="A2169" s="19" t="s">
        <v>2843</v>
      </c>
      <c r="B2169" s="20" t="s">
        <v>32</v>
      </c>
      <c r="C2169" s="20" t="s">
        <v>2839</v>
      </c>
      <c r="D2169" s="20" t="s">
        <v>2839</v>
      </c>
      <c r="E2169" s="20" t="s">
        <v>25</v>
      </c>
      <c r="F2169" s="20"/>
      <c r="G2169" s="20" t="s">
        <v>97</v>
      </c>
      <c r="H2169" s="20" t="s">
        <v>99</v>
      </c>
      <c r="I2169" s="20" t="s">
        <v>99</v>
      </c>
      <c r="J2169" s="39">
        <v>20</v>
      </c>
      <c r="K2169" s="39">
        <v>0</v>
      </c>
      <c r="L2169" s="39" t="s">
        <v>2840</v>
      </c>
      <c r="M2169" s="39" t="s">
        <v>101</v>
      </c>
      <c r="N2169" s="39" t="s">
        <v>2844</v>
      </c>
      <c r="O2169" s="39">
        <v>184595</v>
      </c>
      <c r="P2169" s="41">
        <v>163.28615656789032</v>
      </c>
      <c r="Q2169" s="39" t="s">
        <v>103</v>
      </c>
      <c r="R2169" s="39" t="s">
        <v>103</v>
      </c>
      <c r="S2169" s="39" t="s">
        <v>103</v>
      </c>
      <c r="T2169" s="39" t="s">
        <v>103</v>
      </c>
      <c r="U2169" s="39" t="s">
        <v>104</v>
      </c>
      <c r="V2169" s="39" t="s">
        <v>99</v>
      </c>
      <c r="W2169" s="39">
        <v>0</v>
      </c>
      <c r="X2169" s="39">
        <v>251.19800000000001</v>
      </c>
      <c r="Y2169" s="39">
        <v>752</v>
      </c>
      <c r="Z2169" s="22">
        <v>2.9936544080764973</v>
      </c>
      <c r="AA2169" s="22" t="s">
        <v>106</v>
      </c>
      <c r="AB2169" s="20">
        <v>2017</v>
      </c>
      <c r="AC2169" s="20" t="s">
        <v>103</v>
      </c>
      <c r="AD2169" s="23" t="s">
        <v>103</v>
      </c>
      <c r="AE2169" s="23" t="s">
        <v>2842</v>
      </c>
      <c r="AF2169" s="2">
        <f t="shared" si="33"/>
        <v>163.28615656789032</v>
      </c>
    </row>
    <row r="2170" spans="1:32" x14ac:dyDescent="0.35">
      <c r="A2170" s="19" t="s">
        <v>2845</v>
      </c>
      <c r="B2170" s="20" t="s">
        <v>32</v>
      </c>
      <c r="C2170" s="20" t="s">
        <v>2839</v>
      </c>
      <c r="D2170" s="20" t="s">
        <v>2839</v>
      </c>
      <c r="E2170" s="20" t="s">
        <v>25</v>
      </c>
      <c r="F2170" s="20"/>
      <c r="G2170" s="20" t="s">
        <v>97</v>
      </c>
      <c r="H2170" s="20" t="s">
        <v>99</v>
      </c>
      <c r="I2170" s="20" t="s">
        <v>99</v>
      </c>
      <c r="J2170" s="39">
        <v>20</v>
      </c>
      <c r="K2170" s="39">
        <v>0</v>
      </c>
      <c r="L2170" s="39" t="s">
        <v>2840</v>
      </c>
      <c r="M2170" s="39" t="s">
        <v>101</v>
      </c>
      <c r="N2170" s="39" t="s">
        <v>2844</v>
      </c>
      <c r="O2170" s="39">
        <v>179965</v>
      </c>
      <c r="P2170" s="41">
        <v>163.51684096711764</v>
      </c>
      <c r="Q2170" s="39" t="s">
        <v>103</v>
      </c>
      <c r="R2170" s="39" t="s">
        <v>103</v>
      </c>
      <c r="S2170" s="39" t="s">
        <v>103</v>
      </c>
      <c r="T2170" s="39" t="s">
        <v>103</v>
      </c>
      <c r="U2170" s="39" t="s">
        <v>104</v>
      </c>
      <c r="V2170" s="39" t="s">
        <v>99</v>
      </c>
      <c r="W2170" s="39">
        <v>0</v>
      </c>
      <c r="X2170" s="39">
        <v>250.65299999999999</v>
      </c>
      <c r="Y2170" s="39">
        <v>1078</v>
      </c>
      <c r="Z2170" s="22">
        <v>4.3007663981679851</v>
      </c>
      <c r="AA2170" s="22" t="s">
        <v>106</v>
      </c>
      <c r="AB2170" s="20">
        <v>2018</v>
      </c>
      <c r="AC2170" s="20" t="s">
        <v>103</v>
      </c>
      <c r="AD2170" s="23" t="s">
        <v>103</v>
      </c>
      <c r="AE2170" s="23" t="s">
        <v>2846</v>
      </c>
      <c r="AF2170" s="2">
        <f t="shared" si="33"/>
        <v>163.51684096711764</v>
      </c>
    </row>
    <row r="2171" spans="1:32" x14ac:dyDescent="0.35">
      <c r="A2171" s="19" t="s">
        <v>2847</v>
      </c>
      <c r="B2171" s="20" t="s">
        <v>32</v>
      </c>
      <c r="C2171" s="20" t="s">
        <v>2839</v>
      </c>
      <c r="D2171" s="20" t="s">
        <v>2839</v>
      </c>
      <c r="E2171" s="20" t="s">
        <v>25</v>
      </c>
      <c r="F2171" s="20"/>
      <c r="G2171" s="20" t="s">
        <v>97</v>
      </c>
      <c r="H2171" s="20" t="s">
        <v>99</v>
      </c>
      <c r="I2171" s="20" t="s">
        <v>99</v>
      </c>
      <c r="J2171" s="39">
        <v>20</v>
      </c>
      <c r="K2171" s="39">
        <v>0</v>
      </c>
      <c r="L2171" s="39" t="s">
        <v>2840</v>
      </c>
      <c r="M2171" s="39" t="s">
        <v>101</v>
      </c>
      <c r="N2171" s="39" t="s">
        <v>2844</v>
      </c>
      <c r="O2171" s="39">
        <v>173982</v>
      </c>
      <c r="P2171" s="41">
        <v>158.08066582469405</v>
      </c>
      <c r="Q2171" s="39" t="s">
        <v>103</v>
      </c>
      <c r="R2171" s="39" t="s">
        <v>103</v>
      </c>
      <c r="S2171" s="39" t="s">
        <v>103</v>
      </c>
      <c r="T2171" s="39" t="s">
        <v>103</v>
      </c>
      <c r="U2171" s="39" t="s">
        <v>104</v>
      </c>
      <c r="V2171" s="39" t="s">
        <v>99</v>
      </c>
      <c r="W2171" s="39">
        <v>0</v>
      </c>
      <c r="X2171" s="39">
        <v>351.43900000000002</v>
      </c>
      <c r="Y2171" s="39">
        <v>351.43900000000002</v>
      </c>
      <c r="Z2171" s="22">
        <v>1</v>
      </c>
      <c r="AA2171" s="22" t="s">
        <v>106</v>
      </c>
      <c r="AB2171" s="20">
        <v>2018</v>
      </c>
      <c r="AC2171" s="20" t="s">
        <v>103</v>
      </c>
      <c r="AD2171" s="23" t="s">
        <v>103</v>
      </c>
      <c r="AE2171" s="23" t="s">
        <v>2846</v>
      </c>
      <c r="AF2171" s="2">
        <f t="shared" si="33"/>
        <v>158.08066582469405</v>
      </c>
    </row>
    <row r="2172" spans="1:32" x14ac:dyDescent="0.35">
      <c r="A2172" s="19" t="s">
        <v>2848</v>
      </c>
      <c r="B2172" s="20" t="s">
        <v>32</v>
      </c>
      <c r="C2172" s="20" t="s">
        <v>2839</v>
      </c>
      <c r="D2172" s="20" t="s">
        <v>2839</v>
      </c>
      <c r="E2172" s="20" t="s">
        <v>25</v>
      </c>
      <c r="F2172" s="20"/>
      <c r="G2172" s="20" t="s">
        <v>97</v>
      </c>
      <c r="H2172" s="20" t="s">
        <v>99</v>
      </c>
      <c r="I2172" s="20" t="s">
        <v>99</v>
      </c>
      <c r="J2172" s="39">
        <v>20</v>
      </c>
      <c r="K2172" s="39">
        <v>0</v>
      </c>
      <c r="L2172" s="39" t="s">
        <v>2840</v>
      </c>
      <c r="M2172" s="39" t="s">
        <v>101</v>
      </c>
      <c r="N2172" s="39" t="s">
        <v>2844</v>
      </c>
      <c r="O2172" s="39">
        <v>167333</v>
      </c>
      <c r="P2172" s="41">
        <v>143.49552361678045</v>
      </c>
      <c r="Q2172" s="39" t="s">
        <v>103</v>
      </c>
      <c r="R2172" s="39" t="s">
        <v>103</v>
      </c>
      <c r="S2172" s="39" t="s">
        <v>103</v>
      </c>
      <c r="T2172" s="39" t="s">
        <v>103</v>
      </c>
      <c r="U2172" s="39" t="s">
        <v>104</v>
      </c>
      <c r="V2172" s="39" t="s">
        <v>99</v>
      </c>
      <c r="W2172" s="39">
        <v>0</v>
      </c>
      <c r="X2172" s="39">
        <v>350.54500000000002</v>
      </c>
      <c r="Y2172" s="39">
        <v>350.54500000000002</v>
      </c>
      <c r="Z2172" s="22">
        <v>1</v>
      </c>
      <c r="AA2172" s="22" t="s">
        <v>106</v>
      </c>
      <c r="AB2172" s="20">
        <v>2019</v>
      </c>
      <c r="AC2172" s="20" t="s">
        <v>103</v>
      </c>
      <c r="AD2172" s="23" t="s">
        <v>103</v>
      </c>
      <c r="AE2172" s="23" t="s">
        <v>2849</v>
      </c>
      <c r="AF2172" s="2">
        <f t="shared" si="33"/>
        <v>143.49552361678045</v>
      </c>
    </row>
    <row r="2173" spans="1:32" x14ac:dyDescent="0.35">
      <c r="A2173" s="19" t="s">
        <v>2850</v>
      </c>
      <c r="B2173" s="20" t="s">
        <v>32</v>
      </c>
      <c r="C2173" s="20" t="s">
        <v>2839</v>
      </c>
      <c r="D2173" s="20" t="s">
        <v>2839</v>
      </c>
      <c r="E2173" s="20" t="s">
        <v>25</v>
      </c>
      <c r="F2173" s="20"/>
      <c r="G2173" s="20" t="s">
        <v>97</v>
      </c>
      <c r="H2173" s="20" t="s">
        <v>99</v>
      </c>
      <c r="I2173" s="20" t="s">
        <v>99</v>
      </c>
      <c r="J2173" s="39">
        <v>20</v>
      </c>
      <c r="K2173" s="39">
        <v>0</v>
      </c>
      <c r="L2173" s="39" t="s">
        <v>2840</v>
      </c>
      <c r="M2173" s="39" t="s">
        <v>101</v>
      </c>
      <c r="N2173" s="39" t="s">
        <v>2844</v>
      </c>
      <c r="O2173" s="39">
        <v>167333</v>
      </c>
      <c r="P2173" s="41">
        <v>143.49552361678045</v>
      </c>
      <c r="Q2173" s="39" t="s">
        <v>103</v>
      </c>
      <c r="R2173" s="39" t="s">
        <v>103</v>
      </c>
      <c r="S2173" s="39" t="s">
        <v>103</v>
      </c>
      <c r="T2173" s="39" t="s">
        <v>103</v>
      </c>
      <c r="U2173" s="39" t="s">
        <v>104</v>
      </c>
      <c r="V2173" s="39" t="s">
        <v>99</v>
      </c>
      <c r="W2173" s="39">
        <v>0</v>
      </c>
      <c r="X2173" s="39">
        <v>501.36399999999998</v>
      </c>
      <c r="Y2173" s="39">
        <v>501.36399999999998</v>
      </c>
      <c r="Z2173" s="22">
        <v>1</v>
      </c>
      <c r="AA2173" s="22" t="s">
        <v>106</v>
      </c>
      <c r="AB2173" s="20">
        <v>2019</v>
      </c>
      <c r="AC2173" s="20" t="s">
        <v>103</v>
      </c>
      <c r="AD2173" s="23" t="s">
        <v>103</v>
      </c>
      <c r="AE2173" s="23" t="s">
        <v>2849</v>
      </c>
      <c r="AF2173" s="2">
        <f t="shared" si="33"/>
        <v>143.49552361678045</v>
      </c>
    </row>
    <row r="2174" spans="1:32" x14ac:dyDescent="0.35">
      <c r="A2174" s="19" t="s">
        <v>2851</v>
      </c>
      <c r="B2174" s="20" t="s">
        <v>32</v>
      </c>
      <c r="C2174" s="20" t="s">
        <v>2839</v>
      </c>
      <c r="D2174" s="20" t="s">
        <v>2839</v>
      </c>
      <c r="E2174" s="20" t="s">
        <v>25</v>
      </c>
      <c r="F2174" s="20"/>
      <c r="G2174" s="20" t="s">
        <v>97</v>
      </c>
      <c r="H2174" s="20" t="s">
        <v>99</v>
      </c>
      <c r="I2174" s="20" t="s">
        <v>99</v>
      </c>
      <c r="J2174" s="39">
        <v>20</v>
      </c>
      <c r="K2174" s="39">
        <v>0</v>
      </c>
      <c r="L2174" s="39" t="s">
        <v>2840</v>
      </c>
      <c r="M2174" s="39" t="s">
        <v>101</v>
      </c>
      <c r="N2174" s="39" t="s">
        <v>2844</v>
      </c>
      <c r="O2174" s="39">
        <v>144000</v>
      </c>
      <c r="P2174" s="41">
        <v>122.02976170299313</v>
      </c>
      <c r="Q2174" s="39" t="s">
        <v>103</v>
      </c>
      <c r="R2174" s="39" t="s">
        <v>103</v>
      </c>
      <c r="S2174" s="39" t="s">
        <v>103</v>
      </c>
      <c r="T2174" s="39" t="s">
        <v>103</v>
      </c>
      <c r="U2174" s="39" t="s">
        <v>104</v>
      </c>
      <c r="V2174" s="39" t="s">
        <v>99</v>
      </c>
      <c r="W2174" s="39">
        <v>0</v>
      </c>
      <c r="X2174" s="39">
        <v>1206.6420000000001</v>
      </c>
      <c r="Y2174" s="39">
        <v>1206.6420000000001</v>
      </c>
      <c r="Z2174" s="22">
        <v>1</v>
      </c>
      <c r="AA2174" s="22" t="s">
        <v>106</v>
      </c>
      <c r="AB2174" s="20">
        <v>2020</v>
      </c>
      <c r="AC2174" s="20" t="s">
        <v>103</v>
      </c>
      <c r="AD2174" s="23" t="s">
        <v>103</v>
      </c>
      <c r="AE2174" s="23" t="s">
        <v>2852</v>
      </c>
      <c r="AF2174" s="2">
        <f t="shared" si="33"/>
        <v>122.02976170299313</v>
      </c>
    </row>
    <row r="2175" spans="1:32" x14ac:dyDescent="0.35">
      <c r="A2175" s="19" t="s">
        <v>2853</v>
      </c>
      <c r="B2175" s="20" t="s">
        <v>32</v>
      </c>
      <c r="C2175" s="20" t="s">
        <v>2839</v>
      </c>
      <c r="D2175" s="20" t="s">
        <v>2839</v>
      </c>
      <c r="E2175" s="20" t="s">
        <v>25</v>
      </c>
      <c r="F2175" s="20"/>
      <c r="G2175" s="20" t="s">
        <v>97</v>
      </c>
      <c r="H2175" s="20" t="s">
        <v>99</v>
      </c>
      <c r="I2175" s="20" t="s">
        <v>99</v>
      </c>
      <c r="J2175" s="39">
        <v>20</v>
      </c>
      <c r="K2175" s="39">
        <v>0</v>
      </c>
      <c r="L2175" s="39" t="s">
        <v>2840</v>
      </c>
      <c r="M2175" s="39" t="s">
        <v>101</v>
      </c>
      <c r="N2175" s="39" t="s">
        <v>2844</v>
      </c>
      <c r="O2175" s="39">
        <v>144000</v>
      </c>
      <c r="P2175" s="41">
        <v>122.02976170299313</v>
      </c>
      <c r="Q2175" s="39" t="s">
        <v>103</v>
      </c>
      <c r="R2175" s="39" t="s">
        <v>103</v>
      </c>
      <c r="S2175" s="39" t="s">
        <v>103</v>
      </c>
      <c r="T2175" s="39" t="s">
        <v>103</v>
      </c>
      <c r="U2175" s="39" t="s">
        <v>104</v>
      </c>
      <c r="V2175" s="39" t="s">
        <v>99</v>
      </c>
      <c r="W2175" s="39">
        <v>0</v>
      </c>
      <c r="X2175" s="39">
        <v>1415.07</v>
      </c>
      <c r="Y2175" s="39">
        <v>1415.07</v>
      </c>
      <c r="Z2175" s="22">
        <v>1</v>
      </c>
      <c r="AA2175" s="22" t="s">
        <v>106</v>
      </c>
      <c r="AB2175" s="20">
        <v>2020</v>
      </c>
      <c r="AC2175" s="20" t="s">
        <v>103</v>
      </c>
      <c r="AD2175" s="23" t="s">
        <v>103</v>
      </c>
      <c r="AE2175" s="23" t="s">
        <v>2852</v>
      </c>
      <c r="AF2175" s="2">
        <f t="shared" si="33"/>
        <v>122.02976170299313</v>
      </c>
    </row>
    <row r="2176" spans="1:32" x14ac:dyDescent="0.35">
      <c r="A2176" s="19" t="s">
        <v>2854</v>
      </c>
      <c r="B2176" s="20" t="s">
        <v>32</v>
      </c>
      <c r="C2176" s="20" t="s">
        <v>2839</v>
      </c>
      <c r="D2176" s="20" t="s">
        <v>2839</v>
      </c>
      <c r="E2176" s="20" t="s">
        <v>25</v>
      </c>
      <c r="F2176" s="20"/>
      <c r="G2176" s="20" t="s">
        <v>97</v>
      </c>
      <c r="H2176" s="20" t="s">
        <v>99</v>
      </c>
      <c r="I2176" s="20" t="s">
        <v>99</v>
      </c>
      <c r="J2176" s="39">
        <v>20</v>
      </c>
      <c r="K2176" s="39">
        <v>0</v>
      </c>
      <c r="L2176" s="39" t="s">
        <v>2840</v>
      </c>
      <c r="M2176" s="39" t="s">
        <v>101</v>
      </c>
      <c r="N2176" s="39" t="s">
        <v>2844</v>
      </c>
      <c r="O2176" s="39">
        <v>143039</v>
      </c>
      <c r="P2176" s="41">
        <v>124.96745616410831</v>
      </c>
      <c r="Q2176" s="39" t="s">
        <v>103</v>
      </c>
      <c r="R2176" s="39" t="s">
        <v>103</v>
      </c>
      <c r="S2176" s="39" t="s">
        <v>103</v>
      </c>
      <c r="T2176" s="39" t="s">
        <v>103</v>
      </c>
      <c r="U2176" s="39" t="s">
        <v>104</v>
      </c>
      <c r="V2176" s="39" t="s">
        <v>99</v>
      </c>
      <c r="W2176" s="39">
        <v>0</v>
      </c>
      <c r="X2176" s="39">
        <v>2053.2710000000002</v>
      </c>
      <c r="Y2176" s="39">
        <v>2053.2710000000002</v>
      </c>
      <c r="Z2176" s="22">
        <v>1</v>
      </c>
      <c r="AA2176" s="22" t="s">
        <v>106</v>
      </c>
      <c r="AB2176" s="20">
        <v>2021</v>
      </c>
      <c r="AC2176" s="20" t="s">
        <v>103</v>
      </c>
      <c r="AD2176" s="23" t="s">
        <v>103</v>
      </c>
      <c r="AE2176" s="23" t="s">
        <v>2855</v>
      </c>
      <c r="AF2176" s="2">
        <f t="shared" si="33"/>
        <v>124.96745616410831</v>
      </c>
    </row>
    <row r="2177" spans="1:32" x14ac:dyDescent="0.35">
      <c r="A2177" s="19" t="s">
        <v>2856</v>
      </c>
      <c r="B2177" s="20" t="s">
        <v>32</v>
      </c>
      <c r="C2177" s="20" t="s">
        <v>2839</v>
      </c>
      <c r="D2177" s="20" t="s">
        <v>2839</v>
      </c>
      <c r="E2177" s="20" t="s">
        <v>26</v>
      </c>
      <c r="F2177" s="20"/>
      <c r="G2177" s="20" t="s">
        <v>97</v>
      </c>
      <c r="H2177" s="20" t="s">
        <v>99</v>
      </c>
      <c r="I2177" s="20" t="s">
        <v>99</v>
      </c>
      <c r="J2177" s="39">
        <v>20</v>
      </c>
      <c r="K2177" s="39">
        <v>0</v>
      </c>
      <c r="L2177" s="39" t="s">
        <v>2840</v>
      </c>
      <c r="M2177" s="39" t="s">
        <v>101</v>
      </c>
      <c r="N2177" s="39" t="s">
        <v>2857</v>
      </c>
      <c r="O2177" s="39">
        <v>169500</v>
      </c>
      <c r="P2177" s="41">
        <v>131.16250996293402</v>
      </c>
      <c r="Q2177" s="39" t="s">
        <v>103</v>
      </c>
      <c r="R2177" s="39" t="s">
        <v>103</v>
      </c>
      <c r="S2177" s="39" t="s">
        <v>103</v>
      </c>
      <c r="T2177" s="39" t="s">
        <v>103</v>
      </c>
      <c r="U2177" s="39" t="s">
        <v>268</v>
      </c>
      <c r="V2177" s="39" t="s">
        <v>99</v>
      </c>
      <c r="W2177" s="39">
        <v>0</v>
      </c>
      <c r="X2177" s="39">
        <v>0</v>
      </c>
      <c r="Y2177" s="39">
        <v>99</v>
      </c>
      <c r="Z2177" s="22" t="s">
        <v>106</v>
      </c>
      <c r="AA2177" s="22" t="s">
        <v>106</v>
      </c>
      <c r="AB2177" s="20">
        <v>2022</v>
      </c>
      <c r="AC2177" s="20" t="s">
        <v>103</v>
      </c>
      <c r="AD2177" s="23" t="s">
        <v>103</v>
      </c>
      <c r="AE2177" s="23" t="s">
        <v>2858</v>
      </c>
      <c r="AF2177" s="2">
        <f t="shared" si="33"/>
        <v>131.16250996293402</v>
      </c>
    </row>
    <row r="2178" spans="1:32" x14ac:dyDescent="0.35">
      <c r="A2178" s="19" t="s">
        <v>2856</v>
      </c>
      <c r="B2178" s="20" t="s">
        <v>32</v>
      </c>
      <c r="C2178" s="20" t="s">
        <v>2839</v>
      </c>
      <c r="D2178" s="20" t="s">
        <v>2839</v>
      </c>
      <c r="E2178" s="20" t="s">
        <v>26</v>
      </c>
      <c r="F2178" s="20"/>
      <c r="G2178" s="20" t="s">
        <v>97</v>
      </c>
      <c r="H2178" s="20" t="s">
        <v>99</v>
      </c>
      <c r="I2178" s="20" t="s">
        <v>99</v>
      </c>
      <c r="J2178" s="39">
        <v>20</v>
      </c>
      <c r="K2178" s="39">
        <v>0</v>
      </c>
      <c r="L2178" s="39" t="s">
        <v>2840</v>
      </c>
      <c r="M2178" s="39" t="s">
        <v>101</v>
      </c>
      <c r="N2178" s="39" t="s">
        <v>2859</v>
      </c>
      <c r="O2178" s="39">
        <v>169500</v>
      </c>
      <c r="P2178" s="41">
        <v>131.16250996293402</v>
      </c>
      <c r="Q2178" s="39" t="s">
        <v>103</v>
      </c>
      <c r="R2178" s="39" t="s">
        <v>103</v>
      </c>
      <c r="S2178" s="39" t="s">
        <v>103</v>
      </c>
      <c r="T2178" s="39" t="s">
        <v>103</v>
      </c>
      <c r="U2178" s="39" t="s">
        <v>109</v>
      </c>
      <c r="V2178" s="39" t="s">
        <v>99</v>
      </c>
      <c r="W2178" s="39">
        <v>0</v>
      </c>
      <c r="X2178" s="39">
        <v>374.4</v>
      </c>
      <c r="Y2178" s="39">
        <v>613</v>
      </c>
      <c r="Z2178" s="22">
        <v>1.637286324786325</v>
      </c>
      <c r="AA2178" s="22" t="s">
        <v>106</v>
      </c>
      <c r="AB2178" s="20">
        <v>2022</v>
      </c>
      <c r="AC2178" s="20" t="s">
        <v>103</v>
      </c>
      <c r="AD2178" s="23" t="s">
        <v>103</v>
      </c>
      <c r="AE2178" s="23" t="s">
        <v>2858</v>
      </c>
      <c r="AF2178" s="2">
        <f t="shared" si="33"/>
        <v>131.16250996293402</v>
      </c>
    </row>
    <row r="2179" spans="1:32" x14ac:dyDescent="0.35">
      <c r="A2179" s="19" t="s">
        <v>2860</v>
      </c>
      <c r="B2179" s="20" t="s">
        <v>32</v>
      </c>
      <c r="C2179" s="20" t="s">
        <v>2839</v>
      </c>
      <c r="D2179" s="20" t="s">
        <v>2839</v>
      </c>
      <c r="E2179" s="20" t="s">
        <v>25</v>
      </c>
      <c r="F2179" s="20"/>
      <c r="G2179" s="20" t="s">
        <v>97</v>
      </c>
      <c r="H2179" s="20" t="s">
        <v>99</v>
      </c>
      <c r="I2179" s="20" t="s">
        <v>99</v>
      </c>
      <c r="J2179" s="39">
        <v>20</v>
      </c>
      <c r="K2179" s="39">
        <v>0</v>
      </c>
      <c r="L2179" s="39" t="s">
        <v>2840</v>
      </c>
      <c r="M2179" s="39" t="s">
        <v>101</v>
      </c>
      <c r="N2179" s="39" t="s">
        <v>2861</v>
      </c>
      <c r="O2179" s="39">
        <v>155211</v>
      </c>
      <c r="P2179" s="41">
        <v>120.10539430004101</v>
      </c>
      <c r="Q2179" s="39" t="s">
        <v>103</v>
      </c>
      <c r="R2179" s="39" t="s">
        <v>103</v>
      </c>
      <c r="S2179" s="39" t="s">
        <v>103</v>
      </c>
      <c r="T2179" s="39" t="s">
        <v>103</v>
      </c>
      <c r="U2179" s="39" t="s">
        <v>104</v>
      </c>
      <c r="V2179" s="39" t="s">
        <v>99</v>
      </c>
      <c r="W2179" s="39">
        <v>0</v>
      </c>
      <c r="X2179" s="39">
        <v>1355</v>
      </c>
      <c r="Y2179" s="39">
        <v>1381</v>
      </c>
      <c r="Z2179" s="22">
        <v>1.0191881918819188</v>
      </c>
      <c r="AA2179" s="22" t="s">
        <v>106</v>
      </c>
      <c r="AB2179" s="20">
        <v>2022</v>
      </c>
      <c r="AC2179" s="20" t="s">
        <v>103</v>
      </c>
      <c r="AD2179" s="23" t="s">
        <v>103</v>
      </c>
      <c r="AE2179" s="23" t="s">
        <v>2858</v>
      </c>
      <c r="AF2179" s="2">
        <f t="shared" ref="AF2179:AF2242" si="34">IF(ISBLANK(P2179), NA(), P2179)</f>
        <v>120.10539430004101</v>
      </c>
    </row>
    <row r="2180" spans="1:32" x14ac:dyDescent="0.35">
      <c r="A2180" s="19" t="s">
        <v>2862</v>
      </c>
      <c r="B2180" s="20" t="s">
        <v>32</v>
      </c>
      <c r="C2180" s="20" t="s">
        <v>2839</v>
      </c>
      <c r="D2180" s="20" t="s">
        <v>2839</v>
      </c>
      <c r="E2180" s="20" t="s">
        <v>25</v>
      </c>
      <c r="F2180" s="20"/>
      <c r="G2180" s="20" t="s">
        <v>97</v>
      </c>
      <c r="H2180" s="20" t="s">
        <v>99</v>
      </c>
      <c r="I2180" s="20" t="s">
        <v>99</v>
      </c>
      <c r="J2180" s="39">
        <v>20</v>
      </c>
      <c r="K2180" s="39">
        <v>0</v>
      </c>
      <c r="L2180" s="39" t="s">
        <v>2840</v>
      </c>
      <c r="M2180" s="39" t="s">
        <v>101</v>
      </c>
      <c r="N2180" s="39" t="s">
        <v>2863</v>
      </c>
      <c r="O2180" s="39">
        <v>151618</v>
      </c>
      <c r="P2180" s="41">
        <v>116.09785979555113</v>
      </c>
      <c r="Q2180" s="39" t="s">
        <v>103</v>
      </c>
      <c r="R2180" s="39">
        <v>1000</v>
      </c>
      <c r="S2180" s="39">
        <v>1000</v>
      </c>
      <c r="T2180" s="39" t="s">
        <v>103</v>
      </c>
      <c r="U2180" s="39" t="s">
        <v>104</v>
      </c>
      <c r="V2180" s="39" t="s">
        <v>99</v>
      </c>
      <c r="W2180" s="39" t="s">
        <v>103</v>
      </c>
      <c r="X2180" s="39">
        <v>298</v>
      </c>
      <c r="Y2180" s="39">
        <v>272</v>
      </c>
      <c r="Z2180" s="22">
        <v>0.91275167785234901</v>
      </c>
      <c r="AA2180" s="22">
        <v>0.29799999999999999</v>
      </c>
      <c r="AB2180" s="20">
        <v>2023</v>
      </c>
      <c r="AC2180" s="20">
        <v>2023</v>
      </c>
      <c r="AD2180" s="23" t="s">
        <v>103</v>
      </c>
      <c r="AE2180" s="23" t="s">
        <v>2864</v>
      </c>
      <c r="AF2180" s="2">
        <f t="shared" si="34"/>
        <v>116.09785979555113</v>
      </c>
    </row>
    <row r="2181" spans="1:32" x14ac:dyDescent="0.35">
      <c r="A2181" s="19" t="s">
        <v>2865</v>
      </c>
      <c r="B2181" s="20" t="s">
        <v>32</v>
      </c>
      <c r="C2181" s="20" t="s">
        <v>2839</v>
      </c>
      <c r="D2181" s="20" t="s">
        <v>2839</v>
      </c>
      <c r="E2181" s="20" t="s">
        <v>25</v>
      </c>
      <c r="F2181" s="20"/>
      <c r="G2181" s="20" t="s">
        <v>97</v>
      </c>
      <c r="H2181" s="20" t="s">
        <v>99</v>
      </c>
      <c r="I2181" s="20" t="s">
        <v>99</v>
      </c>
      <c r="J2181" s="39">
        <v>20</v>
      </c>
      <c r="K2181" s="39">
        <v>0</v>
      </c>
      <c r="L2181" s="39" t="s">
        <v>2840</v>
      </c>
      <c r="M2181" s="39" t="s">
        <v>101</v>
      </c>
      <c r="N2181" s="39" t="s">
        <v>2863</v>
      </c>
      <c r="O2181" s="39">
        <v>150947</v>
      </c>
      <c r="P2181" s="41">
        <v>115.5840575826027</v>
      </c>
      <c r="Q2181" s="39" t="s">
        <v>103</v>
      </c>
      <c r="R2181" s="39">
        <v>1000</v>
      </c>
      <c r="S2181" s="39">
        <v>1000</v>
      </c>
      <c r="T2181" s="39" t="s">
        <v>103</v>
      </c>
      <c r="U2181" s="39" t="s">
        <v>104</v>
      </c>
      <c r="V2181" s="39" t="s">
        <v>99</v>
      </c>
      <c r="W2181" s="39" t="s">
        <v>103</v>
      </c>
      <c r="X2181" s="39">
        <v>65.7</v>
      </c>
      <c r="Y2181" s="39">
        <v>59.6</v>
      </c>
      <c r="Z2181" s="22">
        <v>0.90715372907153724</v>
      </c>
      <c r="AA2181" s="22">
        <v>6.5700000000000008E-2</v>
      </c>
      <c r="AB2181" s="20">
        <v>2023</v>
      </c>
      <c r="AC2181" s="20" t="s">
        <v>103</v>
      </c>
      <c r="AD2181" s="23" t="s">
        <v>103</v>
      </c>
      <c r="AE2181" s="23" t="s">
        <v>103</v>
      </c>
      <c r="AF2181" s="2">
        <f t="shared" si="34"/>
        <v>115.5840575826027</v>
      </c>
    </row>
    <row r="2182" spans="1:32" x14ac:dyDescent="0.35">
      <c r="A2182" s="19" t="s">
        <v>2866</v>
      </c>
      <c r="B2182" s="20" t="s">
        <v>32</v>
      </c>
      <c r="C2182" s="20" t="s">
        <v>2839</v>
      </c>
      <c r="D2182" s="20" t="s">
        <v>2839</v>
      </c>
      <c r="E2182" s="20" t="s">
        <v>25</v>
      </c>
      <c r="F2182" s="20"/>
      <c r="G2182" s="20" t="s">
        <v>97</v>
      </c>
      <c r="H2182" s="20" t="s">
        <v>99</v>
      </c>
      <c r="I2182" s="20" t="s">
        <v>99</v>
      </c>
      <c r="J2182" s="39">
        <v>20</v>
      </c>
      <c r="K2182" s="39">
        <v>0</v>
      </c>
      <c r="L2182" s="39" t="s">
        <v>2840</v>
      </c>
      <c r="M2182" s="39" t="s">
        <v>101</v>
      </c>
      <c r="N2182" s="39" t="s">
        <v>2863</v>
      </c>
      <c r="O2182" s="39">
        <v>155269</v>
      </c>
      <c r="P2182" s="41">
        <v>113.78352630807564</v>
      </c>
      <c r="Q2182" s="39" t="s">
        <v>103</v>
      </c>
      <c r="R2182" s="39">
        <v>1000</v>
      </c>
      <c r="S2182" s="39">
        <v>1000</v>
      </c>
      <c r="T2182" s="39" t="s">
        <v>103</v>
      </c>
      <c r="U2182" s="39" t="s">
        <v>104</v>
      </c>
      <c r="V2182" s="39" t="s">
        <v>99</v>
      </c>
      <c r="W2182" s="39" t="s">
        <v>103</v>
      </c>
      <c r="X2182" s="39">
        <v>80</v>
      </c>
      <c r="Y2182" s="39">
        <v>71.69</v>
      </c>
      <c r="Z2182" s="22">
        <v>0.89612499999999995</v>
      </c>
      <c r="AA2182" s="22">
        <v>0.08</v>
      </c>
      <c r="AB2182" s="20">
        <v>2024</v>
      </c>
      <c r="AC2182" s="20" t="s">
        <v>103</v>
      </c>
      <c r="AD2182" s="23" t="s">
        <v>103</v>
      </c>
      <c r="AE2182" s="23" t="s">
        <v>103</v>
      </c>
      <c r="AF2182" s="2">
        <f t="shared" si="34"/>
        <v>113.78352630807564</v>
      </c>
    </row>
    <row r="2183" spans="1:32" x14ac:dyDescent="0.35">
      <c r="A2183" s="19" t="s">
        <v>2867</v>
      </c>
      <c r="B2183" s="20" t="s">
        <v>32</v>
      </c>
      <c r="C2183" s="20" t="s">
        <v>2839</v>
      </c>
      <c r="D2183" s="20" t="s">
        <v>2839</v>
      </c>
      <c r="E2183" s="20" t="s">
        <v>26</v>
      </c>
      <c r="F2183" s="20"/>
      <c r="G2183" s="20" t="s">
        <v>97</v>
      </c>
      <c r="H2183" s="20" t="s">
        <v>99</v>
      </c>
      <c r="I2183" s="20" t="s">
        <v>99</v>
      </c>
      <c r="J2183" s="39">
        <v>20</v>
      </c>
      <c r="K2183" s="39">
        <v>0</v>
      </c>
      <c r="L2183" s="39" t="s">
        <v>2840</v>
      </c>
      <c r="M2183" s="39" t="s">
        <v>101</v>
      </c>
      <c r="N2183" s="39" t="s">
        <v>2868</v>
      </c>
      <c r="O2183" s="39" t="s">
        <v>103</v>
      </c>
      <c r="P2183" s="41" t="s">
        <v>103</v>
      </c>
      <c r="Q2183" s="39" t="s">
        <v>103</v>
      </c>
      <c r="R2183" s="39">
        <v>400</v>
      </c>
      <c r="S2183" s="39">
        <v>400</v>
      </c>
      <c r="T2183" s="39" t="s">
        <v>103</v>
      </c>
      <c r="U2183" s="39" t="s">
        <v>109</v>
      </c>
      <c r="V2183" s="39" t="s">
        <v>99</v>
      </c>
      <c r="W2183" s="39" t="s">
        <v>103</v>
      </c>
      <c r="X2183" s="39">
        <v>379.4</v>
      </c>
      <c r="Y2183" s="39">
        <v>151.80000000000001</v>
      </c>
      <c r="Z2183" s="22">
        <v>0.40010542962572487</v>
      </c>
      <c r="AA2183" s="22">
        <v>0.9484999999999999</v>
      </c>
      <c r="AB2183" s="20">
        <v>2023</v>
      </c>
      <c r="AC2183" s="20" t="s">
        <v>103</v>
      </c>
      <c r="AD2183" s="23" t="s">
        <v>103</v>
      </c>
      <c r="AE2183" s="23" t="s">
        <v>103</v>
      </c>
      <c r="AF2183" s="2" t="str">
        <f t="shared" si="34"/>
        <v/>
      </c>
    </row>
    <row r="2184" spans="1:32" x14ac:dyDescent="0.35">
      <c r="A2184" s="19" t="s">
        <v>2869</v>
      </c>
      <c r="B2184" s="20" t="s">
        <v>32</v>
      </c>
      <c r="C2184" s="20" t="s">
        <v>2839</v>
      </c>
      <c r="D2184" s="20" t="s">
        <v>2839</v>
      </c>
      <c r="E2184" s="20" t="s">
        <v>26</v>
      </c>
      <c r="F2184" s="20"/>
      <c r="G2184" s="20" t="s">
        <v>97</v>
      </c>
      <c r="H2184" s="20" t="s">
        <v>99</v>
      </c>
      <c r="I2184" s="20" t="s">
        <v>99</v>
      </c>
      <c r="J2184" s="39">
        <v>20</v>
      </c>
      <c r="K2184" s="39">
        <v>0</v>
      </c>
      <c r="L2184" s="39" t="s">
        <v>2840</v>
      </c>
      <c r="M2184" s="39" t="s">
        <v>101</v>
      </c>
      <c r="N2184" s="39" t="s">
        <v>2868</v>
      </c>
      <c r="O2184" s="39" t="s">
        <v>103</v>
      </c>
      <c r="P2184" s="41" t="s">
        <v>103</v>
      </c>
      <c r="Q2184" s="39" t="s">
        <v>103</v>
      </c>
      <c r="R2184" s="39">
        <v>1500</v>
      </c>
      <c r="S2184" s="39">
        <v>1500</v>
      </c>
      <c r="T2184" s="39" t="s">
        <v>103</v>
      </c>
      <c r="U2184" s="39" t="s">
        <v>268</v>
      </c>
      <c r="V2184" s="39" t="s">
        <v>99</v>
      </c>
      <c r="W2184" s="39" t="s">
        <v>103</v>
      </c>
      <c r="X2184" s="39">
        <v>2067</v>
      </c>
      <c r="Y2184" s="39">
        <v>1431</v>
      </c>
      <c r="Z2184" s="22">
        <v>0.69230769230769229</v>
      </c>
      <c r="AA2184" s="22">
        <v>1.3779999999999999</v>
      </c>
      <c r="AB2184" s="20">
        <v>2023</v>
      </c>
      <c r="AC2184" s="20" t="s">
        <v>103</v>
      </c>
      <c r="AD2184" s="23" t="s">
        <v>103</v>
      </c>
      <c r="AE2184" s="23" t="s">
        <v>103</v>
      </c>
      <c r="AF2184" s="2" t="str">
        <f t="shared" si="34"/>
        <v/>
      </c>
    </row>
    <row r="2185" spans="1:32" x14ac:dyDescent="0.35">
      <c r="A2185" s="19" t="s">
        <v>2870</v>
      </c>
      <c r="B2185" s="20" t="s">
        <v>32</v>
      </c>
      <c r="C2185" s="20" t="s">
        <v>2839</v>
      </c>
      <c r="D2185" s="20" t="s">
        <v>2839</v>
      </c>
      <c r="E2185" s="20" t="s">
        <v>26</v>
      </c>
      <c r="F2185" s="20"/>
      <c r="G2185" s="20" t="s">
        <v>97</v>
      </c>
      <c r="H2185" s="20" t="s">
        <v>99</v>
      </c>
      <c r="I2185" s="20" t="s">
        <v>99</v>
      </c>
      <c r="J2185" s="39">
        <v>20</v>
      </c>
      <c r="K2185" s="39">
        <v>0</v>
      </c>
      <c r="L2185" s="39" t="s">
        <v>2840</v>
      </c>
      <c r="M2185" s="39" t="s">
        <v>101</v>
      </c>
      <c r="N2185" s="39" t="s">
        <v>2871</v>
      </c>
      <c r="O2185" s="39">
        <v>165143</v>
      </c>
      <c r="P2185" s="41">
        <v>121.01934632859447</v>
      </c>
      <c r="Q2185" s="39" t="s">
        <v>103</v>
      </c>
      <c r="R2185" s="39">
        <v>300</v>
      </c>
      <c r="S2185" s="39">
        <v>300</v>
      </c>
      <c r="T2185" s="39" t="s">
        <v>103</v>
      </c>
      <c r="U2185" s="39" t="s">
        <v>109</v>
      </c>
      <c r="V2185" s="39" t="s">
        <v>99</v>
      </c>
      <c r="W2185" s="39" t="s">
        <v>103</v>
      </c>
      <c r="X2185" s="39">
        <v>199.4</v>
      </c>
      <c r="Y2185" s="39">
        <v>199.4</v>
      </c>
      <c r="Z2185" s="22">
        <v>1</v>
      </c>
      <c r="AA2185" s="22">
        <v>0.66466666666666674</v>
      </c>
      <c r="AB2185" s="20">
        <v>2024</v>
      </c>
      <c r="AC2185" s="20" t="s">
        <v>103</v>
      </c>
      <c r="AD2185" s="23" t="s">
        <v>103</v>
      </c>
      <c r="AE2185" s="23" t="s">
        <v>103</v>
      </c>
      <c r="AF2185" s="2">
        <f t="shared" si="34"/>
        <v>121.01934632859447</v>
      </c>
    </row>
    <row r="2186" spans="1:32" x14ac:dyDescent="0.35">
      <c r="A2186" s="19" t="s">
        <v>2872</v>
      </c>
      <c r="B2186" s="20" t="s">
        <v>32</v>
      </c>
      <c r="C2186" s="20" t="s">
        <v>2839</v>
      </c>
      <c r="D2186" s="20" t="s">
        <v>2839</v>
      </c>
      <c r="E2186" s="20" t="s">
        <v>26</v>
      </c>
      <c r="F2186" s="20"/>
      <c r="G2186" s="20" t="s">
        <v>97</v>
      </c>
      <c r="H2186" s="20" t="s">
        <v>99</v>
      </c>
      <c r="I2186" s="20" t="s">
        <v>99</v>
      </c>
      <c r="J2186" s="39">
        <v>20</v>
      </c>
      <c r="K2186" s="39">
        <v>0</v>
      </c>
      <c r="L2186" s="39" t="s">
        <v>2840</v>
      </c>
      <c r="M2186" s="39" t="s">
        <v>101</v>
      </c>
      <c r="N2186" s="39" t="s">
        <v>2871</v>
      </c>
      <c r="O2186" s="39">
        <v>176565</v>
      </c>
      <c r="P2186" s="41">
        <v>129.38956470760664</v>
      </c>
      <c r="Q2186" s="39" t="s">
        <v>103</v>
      </c>
      <c r="R2186" s="39">
        <v>1500</v>
      </c>
      <c r="S2186" s="39">
        <v>1500</v>
      </c>
      <c r="T2186" s="39" t="s">
        <v>103</v>
      </c>
      <c r="U2186" s="39" t="s">
        <v>268</v>
      </c>
      <c r="V2186" s="39" t="s">
        <v>99</v>
      </c>
      <c r="W2186" s="39" t="s">
        <v>103</v>
      </c>
      <c r="X2186" s="39">
        <v>2413.85</v>
      </c>
      <c r="Y2186" s="39">
        <v>1886</v>
      </c>
      <c r="Z2186" s="22">
        <v>0.78132444020962366</v>
      </c>
      <c r="AA2186" s="22">
        <v>1.6092333333333333</v>
      </c>
      <c r="AB2186" s="20">
        <v>2024</v>
      </c>
      <c r="AC2186" s="20" t="s">
        <v>103</v>
      </c>
      <c r="AD2186" s="23" t="s">
        <v>103</v>
      </c>
      <c r="AE2186" s="23" t="s">
        <v>103</v>
      </c>
      <c r="AF2186" s="2">
        <f t="shared" si="34"/>
        <v>129.38956470760664</v>
      </c>
    </row>
    <row r="2187" spans="1:32" x14ac:dyDescent="0.35">
      <c r="A2187" s="19" t="s">
        <v>2873</v>
      </c>
      <c r="B2187" s="20" t="s">
        <v>32</v>
      </c>
      <c r="C2187" s="20" t="s">
        <v>2874</v>
      </c>
      <c r="D2187" s="20" t="s">
        <v>2875</v>
      </c>
      <c r="E2187" s="20" t="s">
        <v>25</v>
      </c>
      <c r="F2187" s="20"/>
      <c r="G2187" s="20" t="s">
        <v>112</v>
      </c>
      <c r="H2187" s="20" t="s">
        <v>99</v>
      </c>
      <c r="I2187" s="20" t="s">
        <v>99</v>
      </c>
      <c r="J2187" s="39">
        <v>15</v>
      </c>
      <c r="K2187" s="39">
        <v>0</v>
      </c>
      <c r="L2187" s="39" t="s">
        <v>163</v>
      </c>
      <c r="M2187" s="39" t="s">
        <v>99</v>
      </c>
      <c r="N2187" s="39" t="s">
        <v>103</v>
      </c>
      <c r="O2187" s="39">
        <v>38.770000000000003</v>
      </c>
      <c r="P2187" s="39">
        <v>38.770000000000003</v>
      </c>
      <c r="Q2187" s="39" t="s">
        <v>103</v>
      </c>
      <c r="R2187" s="39">
        <v>0</v>
      </c>
      <c r="S2187" s="39">
        <v>60</v>
      </c>
      <c r="T2187" s="39" t="s">
        <v>103</v>
      </c>
      <c r="U2187" s="39" t="s">
        <v>104</v>
      </c>
      <c r="V2187" s="39" t="s">
        <v>99</v>
      </c>
      <c r="W2187" s="39">
        <v>0</v>
      </c>
      <c r="X2187" s="39">
        <v>60</v>
      </c>
      <c r="Y2187" s="39">
        <v>60</v>
      </c>
      <c r="Z2187" s="21">
        <v>1</v>
      </c>
      <c r="AA2187" s="22">
        <v>1</v>
      </c>
      <c r="AB2187" s="20">
        <v>2019</v>
      </c>
      <c r="AC2187" s="20" t="s">
        <v>103</v>
      </c>
      <c r="AD2187" s="23" t="s">
        <v>103</v>
      </c>
      <c r="AE2187" s="23" t="s">
        <v>103</v>
      </c>
      <c r="AF2187" s="2">
        <f t="shared" si="34"/>
        <v>38.770000000000003</v>
      </c>
    </row>
    <row r="2188" spans="1:32" x14ac:dyDescent="0.35">
      <c r="A2188" s="19" t="s">
        <v>2876</v>
      </c>
      <c r="B2188" s="20" t="s">
        <v>32</v>
      </c>
      <c r="C2188" s="20" t="s">
        <v>2874</v>
      </c>
      <c r="D2188" s="20" t="s">
        <v>2875</v>
      </c>
      <c r="E2188" s="20" t="s">
        <v>25</v>
      </c>
      <c r="F2188" s="20"/>
      <c r="G2188" s="20" t="s">
        <v>112</v>
      </c>
      <c r="H2188" s="20" t="s">
        <v>99</v>
      </c>
      <c r="I2188" s="20" t="s">
        <v>99</v>
      </c>
      <c r="J2188" s="39">
        <v>15</v>
      </c>
      <c r="K2188" s="39">
        <v>0</v>
      </c>
      <c r="L2188" s="39" t="s">
        <v>2877</v>
      </c>
      <c r="M2188" s="39" t="s">
        <v>99</v>
      </c>
      <c r="N2188" s="39" t="s">
        <v>2878</v>
      </c>
      <c r="O2188" s="39" t="s">
        <v>103</v>
      </c>
      <c r="P2188" s="39" t="s">
        <v>103</v>
      </c>
      <c r="Q2188" s="39" t="s">
        <v>103</v>
      </c>
      <c r="R2188" s="39">
        <v>0</v>
      </c>
      <c r="S2188" s="39">
        <v>40</v>
      </c>
      <c r="T2188" s="39" t="s">
        <v>103</v>
      </c>
      <c r="U2188" s="39" t="s">
        <v>104</v>
      </c>
      <c r="V2188" s="39" t="s">
        <v>99</v>
      </c>
      <c r="W2188" s="39">
        <v>0</v>
      </c>
      <c r="X2188" s="39">
        <v>40</v>
      </c>
      <c r="Y2188" s="39">
        <v>40</v>
      </c>
      <c r="Z2188" s="21">
        <v>1</v>
      </c>
      <c r="AA2188" s="22">
        <v>1</v>
      </c>
      <c r="AB2188" s="20">
        <v>2021</v>
      </c>
      <c r="AC2188" s="20" t="s">
        <v>103</v>
      </c>
      <c r="AD2188" s="23" t="s">
        <v>103</v>
      </c>
      <c r="AE2188" s="23" t="s">
        <v>103</v>
      </c>
      <c r="AF2188" s="2" t="str">
        <f t="shared" si="34"/>
        <v/>
      </c>
    </row>
    <row r="2189" spans="1:32" x14ac:dyDescent="0.35">
      <c r="A2189" s="19" t="s">
        <v>2879</v>
      </c>
      <c r="B2189" s="20" t="s">
        <v>32</v>
      </c>
      <c r="C2189" s="20" t="s">
        <v>2880</v>
      </c>
      <c r="D2189" s="20" t="s">
        <v>2875</v>
      </c>
      <c r="E2189" s="20" t="s">
        <v>25</v>
      </c>
      <c r="F2189" s="20" t="s">
        <v>96</v>
      </c>
      <c r="G2189" s="20" t="s">
        <v>112</v>
      </c>
      <c r="H2189" s="20" t="s">
        <v>98</v>
      </c>
      <c r="I2189" s="20" t="s">
        <v>174</v>
      </c>
      <c r="J2189" s="39">
        <v>30</v>
      </c>
      <c r="K2189" s="39">
        <v>0</v>
      </c>
      <c r="L2189" s="39" t="s">
        <v>163</v>
      </c>
      <c r="M2189" s="39" t="s">
        <v>101</v>
      </c>
      <c r="N2189" s="39" t="s">
        <v>2881</v>
      </c>
      <c r="O2189" s="39">
        <v>37.1</v>
      </c>
      <c r="P2189" s="39">
        <v>37.1</v>
      </c>
      <c r="Q2189" s="39" t="s">
        <v>103</v>
      </c>
      <c r="R2189" s="39" t="s">
        <v>103</v>
      </c>
      <c r="S2189" s="39">
        <v>150</v>
      </c>
      <c r="T2189" s="39" t="s">
        <v>103</v>
      </c>
      <c r="U2189" s="39" t="s">
        <v>104</v>
      </c>
      <c r="V2189" s="39" t="s">
        <v>171</v>
      </c>
      <c r="W2189" s="39" t="s">
        <v>103</v>
      </c>
      <c r="X2189" s="39">
        <v>150</v>
      </c>
      <c r="Y2189" s="39">
        <v>150</v>
      </c>
      <c r="Z2189" s="21">
        <v>1</v>
      </c>
      <c r="AA2189" s="22">
        <v>1</v>
      </c>
      <c r="AB2189" s="20">
        <v>2020</v>
      </c>
      <c r="AC2189" s="20">
        <v>2020</v>
      </c>
      <c r="AD2189" s="23" t="s">
        <v>103</v>
      </c>
      <c r="AE2189" s="23" t="s">
        <v>103</v>
      </c>
      <c r="AF2189" s="2">
        <f t="shared" si="34"/>
        <v>37.1</v>
      </c>
    </row>
    <row r="2190" spans="1:32" x14ac:dyDescent="0.35">
      <c r="A2190" s="19" t="s">
        <v>2882</v>
      </c>
      <c r="B2190" s="20" t="s">
        <v>32</v>
      </c>
      <c r="C2190" s="20" t="s">
        <v>2880</v>
      </c>
      <c r="D2190" s="20" t="s">
        <v>2875</v>
      </c>
      <c r="E2190" s="20" t="s">
        <v>25</v>
      </c>
      <c r="F2190" s="20" t="s">
        <v>96</v>
      </c>
      <c r="G2190" s="20" t="s">
        <v>112</v>
      </c>
      <c r="H2190" s="20" t="s">
        <v>98</v>
      </c>
      <c r="I2190" s="20" t="s">
        <v>174</v>
      </c>
      <c r="J2190" s="39">
        <v>30</v>
      </c>
      <c r="K2190" s="39">
        <v>0</v>
      </c>
      <c r="L2190" s="39" t="s">
        <v>2883</v>
      </c>
      <c r="M2190" s="39" t="s">
        <v>101</v>
      </c>
      <c r="N2190" s="39" t="s">
        <v>2884</v>
      </c>
      <c r="O2190" s="39" t="s">
        <v>103</v>
      </c>
      <c r="P2190" s="39" t="s">
        <v>103</v>
      </c>
      <c r="Q2190" s="39" t="s">
        <v>103</v>
      </c>
      <c r="R2190" s="39" t="s">
        <v>103</v>
      </c>
      <c r="S2190" s="39">
        <v>1000</v>
      </c>
      <c r="T2190" s="39" t="s">
        <v>103</v>
      </c>
      <c r="U2190" s="39" t="s">
        <v>104</v>
      </c>
      <c r="V2190" s="39" t="s">
        <v>171</v>
      </c>
      <c r="W2190" s="39" t="s">
        <v>103</v>
      </c>
      <c r="X2190" s="39">
        <v>100</v>
      </c>
      <c r="Y2190" s="39" t="s">
        <v>103</v>
      </c>
      <c r="Z2190" s="21">
        <v>0</v>
      </c>
      <c r="AA2190" s="22">
        <v>0.1</v>
      </c>
      <c r="AB2190" s="20">
        <v>2023</v>
      </c>
      <c r="AC2190" s="20">
        <v>2023</v>
      </c>
      <c r="AD2190" s="23">
        <v>44994</v>
      </c>
      <c r="AE2190" s="23" t="s">
        <v>103</v>
      </c>
      <c r="AF2190" s="2" t="str">
        <f t="shared" si="34"/>
        <v/>
      </c>
    </row>
    <row r="2191" spans="1:32" x14ac:dyDescent="0.35">
      <c r="A2191" s="19" t="s">
        <v>2885</v>
      </c>
      <c r="B2191" s="20" t="s">
        <v>32</v>
      </c>
      <c r="C2191" s="20" t="s">
        <v>2880</v>
      </c>
      <c r="D2191" s="20" t="s">
        <v>2875</v>
      </c>
      <c r="E2191" s="20" t="s">
        <v>26</v>
      </c>
      <c r="F2191" s="20" t="s">
        <v>96</v>
      </c>
      <c r="G2191" s="20" t="s">
        <v>112</v>
      </c>
      <c r="H2191" s="20" t="s">
        <v>98</v>
      </c>
      <c r="I2191" s="20" t="s">
        <v>174</v>
      </c>
      <c r="J2191" s="39">
        <v>30</v>
      </c>
      <c r="K2191" s="39">
        <v>0</v>
      </c>
      <c r="L2191" s="39" t="s">
        <v>2883</v>
      </c>
      <c r="M2191" s="39" t="s">
        <v>101</v>
      </c>
      <c r="N2191" s="39" t="s">
        <v>2884</v>
      </c>
      <c r="O2191" s="39" t="s">
        <v>103</v>
      </c>
      <c r="P2191" s="39" t="s">
        <v>103</v>
      </c>
      <c r="Q2191" s="39" t="s">
        <v>103</v>
      </c>
      <c r="R2191" s="39" t="s">
        <v>103</v>
      </c>
      <c r="S2191" s="39">
        <v>60</v>
      </c>
      <c r="T2191" s="39" t="s">
        <v>103</v>
      </c>
      <c r="U2191" s="39" t="s">
        <v>109</v>
      </c>
      <c r="V2191" s="39" t="s">
        <v>171</v>
      </c>
      <c r="W2191" s="39" t="s">
        <v>103</v>
      </c>
      <c r="X2191" s="39" t="s">
        <v>103</v>
      </c>
      <c r="Y2191" s="39" t="s">
        <v>103</v>
      </c>
      <c r="Z2191" s="21" t="s">
        <v>103</v>
      </c>
      <c r="AA2191" s="22" t="s">
        <v>103</v>
      </c>
      <c r="AB2191" s="20">
        <v>2023</v>
      </c>
      <c r="AC2191" s="20">
        <v>2023</v>
      </c>
      <c r="AD2191" s="23">
        <v>44994</v>
      </c>
      <c r="AE2191" s="23" t="s">
        <v>103</v>
      </c>
      <c r="AF2191" s="2" t="str">
        <f t="shared" si="34"/>
        <v/>
      </c>
    </row>
    <row r="2192" spans="1:32" x14ac:dyDescent="0.35">
      <c r="A2192" s="19" t="s">
        <v>2886</v>
      </c>
      <c r="B2192" s="20" t="s">
        <v>32</v>
      </c>
      <c r="C2192" s="20" t="s">
        <v>2880</v>
      </c>
      <c r="D2192" s="20" t="s">
        <v>2875</v>
      </c>
      <c r="E2192" s="20" t="s">
        <v>25</v>
      </c>
      <c r="F2192" s="20" t="s">
        <v>96</v>
      </c>
      <c r="G2192" s="20" t="s">
        <v>112</v>
      </c>
      <c r="H2192" s="20" t="s">
        <v>98</v>
      </c>
      <c r="I2192" s="20" t="s">
        <v>174</v>
      </c>
      <c r="J2192" s="39">
        <v>30</v>
      </c>
      <c r="K2192" s="39">
        <v>0</v>
      </c>
      <c r="L2192" s="39" t="s">
        <v>163</v>
      </c>
      <c r="M2192" s="39" t="s">
        <v>101</v>
      </c>
      <c r="N2192" s="39" t="s">
        <v>2881</v>
      </c>
      <c r="O2192" s="39" t="s">
        <v>103</v>
      </c>
      <c r="P2192" s="39" t="s">
        <v>103</v>
      </c>
      <c r="Q2192" s="39" t="s">
        <v>103</v>
      </c>
      <c r="R2192" s="39" t="s">
        <v>103</v>
      </c>
      <c r="S2192" s="39">
        <v>100</v>
      </c>
      <c r="T2192" s="39" t="s">
        <v>103</v>
      </c>
      <c r="U2192" s="39" t="s">
        <v>104</v>
      </c>
      <c r="V2192" s="39" t="s">
        <v>171</v>
      </c>
      <c r="W2192" s="39" t="s">
        <v>103</v>
      </c>
      <c r="X2192" s="39">
        <v>100</v>
      </c>
      <c r="Y2192" s="39">
        <v>100</v>
      </c>
      <c r="Z2192" s="21">
        <v>1</v>
      </c>
      <c r="AA2192" s="22">
        <v>1</v>
      </c>
      <c r="AB2192" s="20">
        <v>2023</v>
      </c>
      <c r="AC2192" s="20">
        <v>2023</v>
      </c>
      <c r="AD2192" s="23">
        <v>44942</v>
      </c>
      <c r="AE2192" s="23" t="s">
        <v>103</v>
      </c>
      <c r="AF2192" s="2" t="str">
        <f t="shared" si="34"/>
        <v/>
      </c>
    </row>
    <row r="2193" spans="1:32" x14ac:dyDescent="0.35">
      <c r="A2193" s="19" t="s">
        <v>2887</v>
      </c>
      <c r="B2193" s="20" t="s">
        <v>348</v>
      </c>
      <c r="C2193" s="20" t="s">
        <v>2880</v>
      </c>
      <c r="D2193" s="20" t="s">
        <v>2875</v>
      </c>
      <c r="E2193" s="20" t="s">
        <v>25</v>
      </c>
      <c r="F2193" s="20" t="s">
        <v>96</v>
      </c>
      <c r="G2193" s="20" t="s">
        <v>112</v>
      </c>
      <c r="H2193" s="20" t="s">
        <v>98</v>
      </c>
      <c r="I2193" s="20" t="s">
        <v>174</v>
      </c>
      <c r="J2193" s="39">
        <v>30</v>
      </c>
      <c r="K2193" s="39">
        <v>0</v>
      </c>
      <c r="L2193" s="39" t="s">
        <v>2883</v>
      </c>
      <c r="M2193" s="39" t="s">
        <v>101</v>
      </c>
      <c r="N2193" s="39" t="s">
        <v>103</v>
      </c>
      <c r="O2193" s="39" t="s">
        <v>103</v>
      </c>
      <c r="P2193" s="39" t="s">
        <v>103</v>
      </c>
      <c r="Q2193" s="39" t="s">
        <v>103</v>
      </c>
      <c r="R2193" s="39" t="s">
        <v>103</v>
      </c>
      <c r="S2193" s="39">
        <v>725.6</v>
      </c>
      <c r="T2193" s="39" t="s">
        <v>103</v>
      </c>
      <c r="U2193" s="39" t="s">
        <v>104</v>
      </c>
      <c r="V2193" s="39" t="s">
        <v>171</v>
      </c>
      <c r="W2193" s="39" t="s">
        <v>103</v>
      </c>
      <c r="X2193" s="39" t="s">
        <v>103</v>
      </c>
      <c r="Y2193" s="39" t="s">
        <v>103</v>
      </c>
      <c r="Z2193" s="21" t="s">
        <v>103</v>
      </c>
      <c r="AA2193" s="22" t="s">
        <v>103</v>
      </c>
      <c r="AB2193" s="20">
        <v>2024</v>
      </c>
      <c r="AC2193" s="20">
        <v>2024</v>
      </c>
      <c r="AD2193" s="23">
        <v>45559</v>
      </c>
      <c r="AE2193" s="23" t="s">
        <v>103</v>
      </c>
      <c r="AF2193" s="2" t="str">
        <f t="shared" si="34"/>
        <v/>
      </c>
    </row>
    <row r="2194" spans="1:32" x14ac:dyDescent="0.35">
      <c r="A2194" s="19" t="s">
        <v>2888</v>
      </c>
      <c r="B2194" s="20" t="s">
        <v>348</v>
      </c>
      <c r="C2194" s="20" t="s">
        <v>2880</v>
      </c>
      <c r="D2194" s="20" t="s">
        <v>2875</v>
      </c>
      <c r="E2194" s="20" t="s">
        <v>50</v>
      </c>
      <c r="F2194" s="20" t="s">
        <v>96</v>
      </c>
      <c r="G2194" s="20" t="s">
        <v>112</v>
      </c>
      <c r="H2194" s="20" t="s">
        <v>98</v>
      </c>
      <c r="I2194" s="20" t="s">
        <v>174</v>
      </c>
      <c r="J2194" s="39">
        <v>30</v>
      </c>
      <c r="K2194" s="39">
        <v>0</v>
      </c>
      <c r="L2194" s="39" t="s">
        <v>2883</v>
      </c>
      <c r="M2194" s="39" t="s">
        <v>101</v>
      </c>
      <c r="N2194" s="39" t="s">
        <v>103</v>
      </c>
      <c r="O2194" s="39" t="s">
        <v>103</v>
      </c>
      <c r="P2194" s="39" t="s">
        <v>103</v>
      </c>
      <c r="Q2194" s="39" t="s">
        <v>103</v>
      </c>
      <c r="R2194" s="39" t="s">
        <v>103</v>
      </c>
      <c r="S2194" s="39">
        <v>500</v>
      </c>
      <c r="T2194" s="39" t="s">
        <v>103</v>
      </c>
      <c r="U2194" s="39" t="s">
        <v>2889</v>
      </c>
      <c r="V2194" s="39" t="s">
        <v>171</v>
      </c>
      <c r="W2194" s="39" t="s">
        <v>103</v>
      </c>
      <c r="X2194" s="39" t="s">
        <v>103</v>
      </c>
      <c r="Y2194" s="39" t="s">
        <v>103</v>
      </c>
      <c r="Z2194" s="21" t="s">
        <v>103</v>
      </c>
      <c r="AA2194" s="22" t="s">
        <v>103</v>
      </c>
      <c r="AB2194" s="20">
        <v>2024</v>
      </c>
      <c r="AC2194" s="20">
        <v>2024</v>
      </c>
      <c r="AD2194" s="23">
        <v>45559</v>
      </c>
      <c r="AE2194" s="23" t="s">
        <v>103</v>
      </c>
      <c r="AF2194" s="2" t="str">
        <f t="shared" si="34"/>
        <v/>
      </c>
    </row>
    <row r="2195" spans="1:32" x14ac:dyDescent="0.35">
      <c r="A2195" s="19" t="s">
        <v>2890</v>
      </c>
      <c r="B2195" s="20" t="s">
        <v>32</v>
      </c>
      <c r="C2195" s="20" t="s">
        <v>2880</v>
      </c>
      <c r="D2195" s="20" t="s">
        <v>2875</v>
      </c>
      <c r="E2195" s="20" t="s">
        <v>25</v>
      </c>
      <c r="F2195" s="20" t="s">
        <v>96</v>
      </c>
      <c r="G2195" s="20" t="s">
        <v>112</v>
      </c>
      <c r="H2195" s="20" t="s">
        <v>98</v>
      </c>
      <c r="I2195" s="20" t="s">
        <v>174</v>
      </c>
      <c r="J2195" s="39">
        <v>30</v>
      </c>
      <c r="K2195" s="39">
        <v>0</v>
      </c>
      <c r="L2195" s="39" t="s">
        <v>163</v>
      </c>
      <c r="M2195" s="39" t="s">
        <v>101</v>
      </c>
      <c r="N2195" s="39" t="s">
        <v>2891</v>
      </c>
      <c r="O2195" s="39" t="s">
        <v>103</v>
      </c>
      <c r="P2195" s="39" t="s">
        <v>103</v>
      </c>
      <c r="Q2195" s="39" t="s">
        <v>103</v>
      </c>
      <c r="R2195" s="39" t="s">
        <v>103</v>
      </c>
      <c r="S2195" s="39">
        <v>142</v>
      </c>
      <c r="T2195" s="39" t="s">
        <v>103</v>
      </c>
      <c r="U2195" s="39" t="s">
        <v>104</v>
      </c>
      <c r="V2195" s="39" t="s">
        <v>171</v>
      </c>
      <c r="W2195" s="39" t="s">
        <v>103</v>
      </c>
      <c r="X2195" s="39">
        <v>15</v>
      </c>
      <c r="Y2195" s="39">
        <v>15</v>
      </c>
      <c r="Z2195" s="21">
        <v>1</v>
      </c>
      <c r="AA2195" s="22">
        <v>0.10563380281690141</v>
      </c>
      <c r="AB2195" s="20">
        <v>2013</v>
      </c>
      <c r="AC2195" s="20">
        <v>2013</v>
      </c>
      <c r="AD2195" s="23">
        <v>41577</v>
      </c>
      <c r="AE2195" s="23">
        <v>41820</v>
      </c>
      <c r="AF2195" s="2" t="str">
        <f t="shared" si="34"/>
        <v/>
      </c>
    </row>
    <row r="2196" spans="1:32" x14ac:dyDescent="0.35">
      <c r="A2196" s="19" t="s">
        <v>2892</v>
      </c>
      <c r="B2196" s="20" t="s">
        <v>340</v>
      </c>
      <c r="C2196" s="20" t="s">
        <v>2880</v>
      </c>
      <c r="D2196" s="20" t="s">
        <v>2875</v>
      </c>
      <c r="E2196" s="20" t="s">
        <v>25</v>
      </c>
      <c r="F2196" s="20" t="s">
        <v>96</v>
      </c>
      <c r="G2196" s="20" t="s">
        <v>112</v>
      </c>
      <c r="H2196" s="20" t="s">
        <v>98</v>
      </c>
      <c r="I2196" s="20" t="s">
        <v>174</v>
      </c>
      <c r="J2196" s="39">
        <v>30</v>
      </c>
      <c r="K2196" s="39">
        <v>0</v>
      </c>
      <c r="L2196" s="39" t="s">
        <v>163</v>
      </c>
      <c r="M2196" s="39" t="s">
        <v>101</v>
      </c>
      <c r="N2196" s="39" t="s">
        <v>2893</v>
      </c>
      <c r="O2196" s="39" t="s">
        <v>103</v>
      </c>
      <c r="P2196" s="39" t="s">
        <v>103</v>
      </c>
      <c r="Q2196" s="39" t="s">
        <v>103</v>
      </c>
      <c r="R2196" s="39" t="s">
        <v>103</v>
      </c>
      <c r="S2196" s="39">
        <v>167.58</v>
      </c>
      <c r="T2196" s="39" t="s">
        <v>103</v>
      </c>
      <c r="U2196" s="39" t="s">
        <v>104</v>
      </c>
      <c r="V2196" s="39" t="s">
        <v>171</v>
      </c>
      <c r="W2196" s="39" t="s">
        <v>103</v>
      </c>
      <c r="X2196" s="39">
        <v>0</v>
      </c>
      <c r="Y2196" s="39">
        <v>0</v>
      </c>
      <c r="Z2196" s="21" t="s">
        <v>103</v>
      </c>
      <c r="AA2196" s="22" t="s">
        <v>103</v>
      </c>
      <c r="AB2196" s="20">
        <v>2017</v>
      </c>
      <c r="AC2196" s="20">
        <v>2017</v>
      </c>
      <c r="AD2196" s="23">
        <v>42886</v>
      </c>
      <c r="AE2196" s="23" t="s">
        <v>103</v>
      </c>
      <c r="AF2196" s="2" t="str">
        <f t="shared" si="34"/>
        <v/>
      </c>
    </row>
    <row r="2197" spans="1:32" x14ac:dyDescent="0.35">
      <c r="A2197" s="19" t="s">
        <v>2894</v>
      </c>
      <c r="B2197" s="20" t="s">
        <v>32</v>
      </c>
      <c r="C2197" s="20" t="s">
        <v>2880</v>
      </c>
      <c r="D2197" s="20" t="s">
        <v>2875</v>
      </c>
      <c r="E2197" s="20" t="s">
        <v>25</v>
      </c>
      <c r="F2197" s="20" t="s">
        <v>96</v>
      </c>
      <c r="G2197" s="20" t="s">
        <v>112</v>
      </c>
      <c r="H2197" s="20" t="s">
        <v>98</v>
      </c>
      <c r="I2197" s="20" t="s">
        <v>174</v>
      </c>
      <c r="J2197" s="39">
        <v>20</v>
      </c>
      <c r="K2197" s="39">
        <v>0</v>
      </c>
      <c r="L2197" s="39" t="s">
        <v>163</v>
      </c>
      <c r="M2197" s="39" t="s">
        <v>101</v>
      </c>
      <c r="N2197" s="39" t="s">
        <v>103</v>
      </c>
      <c r="O2197" s="39">
        <v>57.6</v>
      </c>
      <c r="P2197" s="39">
        <v>57.6</v>
      </c>
      <c r="Q2197" s="39" t="s">
        <v>103</v>
      </c>
      <c r="R2197" s="39" t="s">
        <v>103</v>
      </c>
      <c r="S2197" s="39">
        <v>50</v>
      </c>
      <c r="T2197" s="39" t="s">
        <v>103</v>
      </c>
      <c r="U2197" s="39" t="s">
        <v>104</v>
      </c>
      <c r="V2197" s="39" t="s">
        <v>171</v>
      </c>
      <c r="W2197" s="39" t="s">
        <v>103</v>
      </c>
      <c r="X2197" s="39">
        <v>50</v>
      </c>
      <c r="Y2197" s="39">
        <v>50</v>
      </c>
      <c r="Z2197" s="21">
        <v>1</v>
      </c>
      <c r="AA2197" s="22">
        <v>1</v>
      </c>
      <c r="AB2197" s="20">
        <v>2019</v>
      </c>
      <c r="AC2197" s="20">
        <v>2019</v>
      </c>
      <c r="AD2197" s="23">
        <v>43647</v>
      </c>
      <c r="AE2197" s="23" t="s">
        <v>103</v>
      </c>
      <c r="AF2197" s="2">
        <f t="shared" si="34"/>
        <v>57.6</v>
      </c>
    </row>
    <row r="2198" spans="1:32" x14ac:dyDescent="0.35">
      <c r="A2198" s="19" t="s">
        <v>2895</v>
      </c>
      <c r="B2198" s="20" t="s">
        <v>32</v>
      </c>
      <c r="C2198" s="20" t="s">
        <v>2880</v>
      </c>
      <c r="D2198" s="20" t="s">
        <v>2875</v>
      </c>
      <c r="E2198" s="20" t="s">
        <v>47</v>
      </c>
      <c r="F2198" s="20" t="s">
        <v>42</v>
      </c>
      <c r="G2198" s="20" t="s">
        <v>112</v>
      </c>
      <c r="H2198" s="20" t="s">
        <v>98</v>
      </c>
      <c r="I2198" s="20" t="s">
        <v>174</v>
      </c>
      <c r="J2198" s="39">
        <v>30</v>
      </c>
      <c r="K2198" s="39">
        <v>0</v>
      </c>
      <c r="L2198" s="39" t="s">
        <v>163</v>
      </c>
      <c r="M2198" s="39" t="s">
        <v>101</v>
      </c>
      <c r="N2198" s="39" t="s">
        <v>103</v>
      </c>
      <c r="O2198" s="39">
        <v>55</v>
      </c>
      <c r="P2198" s="39">
        <v>55</v>
      </c>
      <c r="Q2198" s="39" t="s">
        <v>103</v>
      </c>
      <c r="R2198" s="39" t="s">
        <v>103</v>
      </c>
      <c r="S2198" s="39">
        <v>70</v>
      </c>
      <c r="T2198" s="39">
        <v>10</v>
      </c>
      <c r="U2198" s="39" t="s">
        <v>2034</v>
      </c>
      <c r="V2198" s="39" t="s">
        <v>644</v>
      </c>
      <c r="W2198" s="39" t="s">
        <v>103</v>
      </c>
      <c r="X2198" s="39">
        <v>70</v>
      </c>
      <c r="Y2198" s="39">
        <v>70</v>
      </c>
      <c r="Z2198" s="21">
        <v>1</v>
      </c>
      <c r="AA2198" s="22">
        <v>1</v>
      </c>
      <c r="AB2198" s="20">
        <v>2022</v>
      </c>
      <c r="AC2198" s="20">
        <v>2022</v>
      </c>
      <c r="AD2198" s="23" t="s">
        <v>103</v>
      </c>
      <c r="AE2198" s="23">
        <v>46022</v>
      </c>
      <c r="AF2198" s="2">
        <f t="shared" si="34"/>
        <v>55</v>
      </c>
    </row>
    <row r="2199" spans="1:32" x14ac:dyDescent="0.35">
      <c r="A2199" s="19" t="s">
        <v>2896</v>
      </c>
      <c r="B2199" s="20" t="s">
        <v>32</v>
      </c>
      <c r="C2199" s="20" t="s">
        <v>2880</v>
      </c>
      <c r="D2199" s="20" t="s">
        <v>2875</v>
      </c>
      <c r="E2199" s="20" t="s">
        <v>25</v>
      </c>
      <c r="F2199" s="20" t="s">
        <v>96</v>
      </c>
      <c r="G2199" s="20" t="s">
        <v>112</v>
      </c>
      <c r="H2199" s="20" t="s">
        <v>98</v>
      </c>
      <c r="I2199" s="20" t="s">
        <v>174</v>
      </c>
      <c r="J2199" s="39">
        <v>25</v>
      </c>
      <c r="K2199" s="39">
        <v>0</v>
      </c>
      <c r="L2199" s="39" t="s">
        <v>163</v>
      </c>
      <c r="M2199" s="39" t="s">
        <v>101</v>
      </c>
      <c r="N2199" s="39" t="s">
        <v>103</v>
      </c>
      <c r="O2199" s="39" t="s">
        <v>103</v>
      </c>
      <c r="P2199" s="39" t="s">
        <v>103</v>
      </c>
      <c r="Q2199" s="39" t="s">
        <v>103</v>
      </c>
      <c r="R2199" s="39" t="s">
        <v>103</v>
      </c>
      <c r="S2199" s="39">
        <v>46</v>
      </c>
      <c r="T2199" s="39" t="s">
        <v>103</v>
      </c>
      <c r="U2199" s="39" t="s">
        <v>104</v>
      </c>
      <c r="V2199" s="39" t="s">
        <v>171</v>
      </c>
      <c r="W2199" s="39" t="s">
        <v>103</v>
      </c>
      <c r="X2199" s="39">
        <v>46</v>
      </c>
      <c r="Y2199" s="39">
        <v>46</v>
      </c>
      <c r="Z2199" s="21">
        <v>1</v>
      </c>
      <c r="AA2199" s="22">
        <v>1</v>
      </c>
      <c r="AB2199" s="20">
        <v>2022</v>
      </c>
      <c r="AC2199" s="20">
        <v>2022</v>
      </c>
      <c r="AD2199" s="23">
        <v>44820</v>
      </c>
      <c r="AE2199" s="23">
        <v>45747</v>
      </c>
      <c r="AF2199" s="2" t="str">
        <f t="shared" si="34"/>
        <v/>
      </c>
    </row>
    <row r="2200" spans="1:32" x14ac:dyDescent="0.35">
      <c r="A2200" s="19" t="s">
        <v>2897</v>
      </c>
      <c r="B2200" s="20" t="s">
        <v>32</v>
      </c>
      <c r="C2200" s="20" t="s">
        <v>2880</v>
      </c>
      <c r="D2200" s="20" t="s">
        <v>2875</v>
      </c>
      <c r="E2200" s="20" t="s">
        <v>25</v>
      </c>
      <c r="F2200" s="20" t="s">
        <v>96</v>
      </c>
      <c r="G2200" s="20" t="s">
        <v>112</v>
      </c>
      <c r="H2200" s="20" t="s">
        <v>98</v>
      </c>
      <c r="I2200" s="20" t="s">
        <v>174</v>
      </c>
      <c r="J2200" s="39">
        <v>25</v>
      </c>
      <c r="K2200" s="39">
        <v>0</v>
      </c>
      <c r="L2200" s="39" t="s">
        <v>163</v>
      </c>
      <c r="M2200" s="39" t="s">
        <v>101</v>
      </c>
      <c r="N2200" s="39" t="s">
        <v>103</v>
      </c>
      <c r="O2200" s="39" t="s">
        <v>103</v>
      </c>
      <c r="P2200" s="39" t="s">
        <v>103</v>
      </c>
      <c r="Q2200" s="39" t="s">
        <v>103</v>
      </c>
      <c r="R2200" s="39" t="s">
        <v>103</v>
      </c>
      <c r="S2200" s="39">
        <v>120</v>
      </c>
      <c r="T2200" s="39" t="s">
        <v>103</v>
      </c>
      <c r="U2200" s="39" t="s">
        <v>104</v>
      </c>
      <c r="V2200" s="39" t="s">
        <v>171</v>
      </c>
      <c r="W2200" s="39" t="s">
        <v>103</v>
      </c>
      <c r="X2200" s="39">
        <v>120</v>
      </c>
      <c r="Y2200" s="39">
        <v>120</v>
      </c>
      <c r="Z2200" s="21">
        <v>1</v>
      </c>
      <c r="AA2200" s="22">
        <v>1</v>
      </c>
      <c r="AB2200" s="20">
        <v>2022</v>
      </c>
      <c r="AC2200" s="20">
        <v>2022</v>
      </c>
      <c r="AD2200" s="23">
        <v>44820</v>
      </c>
      <c r="AE2200" s="23" t="s">
        <v>103</v>
      </c>
      <c r="AF2200" s="2" t="str">
        <f t="shared" si="34"/>
        <v/>
      </c>
    </row>
    <row r="2201" spans="1:32" x14ac:dyDescent="0.35">
      <c r="A2201" s="19" t="s">
        <v>2898</v>
      </c>
      <c r="B2201" s="20" t="s">
        <v>32</v>
      </c>
      <c r="C2201" s="20" t="s">
        <v>2880</v>
      </c>
      <c r="D2201" s="20" t="s">
        <v>2875</v>
      </c>
      <c r="E2201" s="20" t="s">
        <v>25</v>
      </c>
      <c r="F2201" s="20" t="s">
        <v>96</v>
      </c>
      <c r="G2201" s="20" t="s">
        <v>112</v>
      </c>
      <c r="H2201" s="20" t="s">
        <v>98</v>
      </c>
      <c r="I2201" s="20" t="s">
        <v>174</v>
      </c>
      <c r="J2201" s="39">
        <v>25</v>
      </c>
      <c r="K2201" s="39">
        <v>0</v>
      </c>
      <c r="L2201" s="39" t="s">
        <v>163</v>
      </c>
      <c r="M2201" s="39" t="s">
        <v>101</v>
      </c>
      <c r="N2201" s="39" t="s">
        <v>2881</v>
      </c>
      <c r="O2201" s="39">
        <v>58</v>
      </c>
      <c r="P2201" s="39">
        <v>58</v>
      </c>
      <c r="Q2201" s="39" t="s">
        <v>103</v>
      </c>
      <c r="R2201" s="39" t="s">
        <v>103</v>
      </c>
      <c r="S2201" s="39">
        <v>145</v>
      </c>
      <c r="T2201" s="39" t="s">
        <v>103</v>
      </c>
      <c r="U2201" s="39" t="s">
        <v>104</v>
      </c>
      <c r="V2201" s="39" t="s">
        <v>171</v>
      </c>
      <c r="W2201" s="39" t="s">
        <v>103</v>
      </c>
      <c r="X2201" s="39">
        <v>145</v>
      </c>
      <c r="Y2201" s="39">
        <v>145</v>
      </c>
      <c r="Z2201" s="21">
        <v>1</v>
      </c>
      <c r="AA2201" s="22">
        <v>1</v>
      </c>
      <c r="AB2201" s="20">
        <v>2019</v>
      </c>
      <c r="AC2201" s="20">
        <v>2019</v>
      </c>
      <c r="AD2201" s="23">
        <v>43647</v>
      </c>
      <c r="AE2201" s="23">
        <v>44561</v>
      </c>
      <c r="AF2201" s="2">
        <f t="shared" si="34"/>
        <v>58</v>
      </c>
    </row>
    <row r="2202" spans="1:32" x14ac:dyDescent="0.35">
      <c r="A2202" s="19" t="s">
        <v>2899</v>
      </c>
      <c r="B2202" s="20" t="s">
        <v>32</v>
      </c>
      <c r="C2202" s="20" t="s">
        <v>2880</v>
      </c>
      <c r="D2202" s="20" t="s">
        <v>2875</v>
      </c>
      <c r="E2202" s="20" t="s">
        <v>51</v>
      </c>
      <c r="F2202" s="20" t="s">
        <v>96</v>
      </c>
      <c r="G2202" s="20" t="s">
        <v>112</v>
      </c>
      <c r="H2202" s="20" t="s">
        <v>98</v>
      </c>
      <c r="I2202" s="20" t="s">
        <v>174</v>
      </c>
      <c r="J2202" s="39">
        <v>30</v>
      </c>
      <c r="K2202" s="39">
        <v>0</v>
      </c>
      <c r="L2202" s="39" t="s">
        <v>163</v>
      </c>
      <c r="M2202" s="39" t="s">
        <v>101</v>
      </c>
      <c r="N2202" s="39" t="s">
        <v>103</v>
      </c>
      <c r="O2202" s="39">
        <v>115</v>
      </c>
      <c r="P2202" s="39">
        <v>115</v>
      </c>
      <c r="Q2202" s="39" t="s">
        <v>103</v>
      </c>
      <c r="R2202" s="39" t="s">
        <v>103</v>
      </c>
      <c r="S2202" s="39">
        <v>315</v>
      </c>
      <c r="T2202" s="39" t="s">
        <v>103</v>
      </c>
      <c r="U2202" s="39" t="s">
        <v>280</v>
      </c>
      <c r="V2202" s="39" t="s">
        <v>171</v>
      </c>
      <c r="W2202" s="39" t="s">
        <v>103</v>
      </c>
      <c r="X2202" s="39">
        <v>220</v>
      </c>
      <c r="Y2202" s="39">
        <v>385</v>
      </c>
      <c r="Z2202" s="21">
        <v>1.75</v>
      </c>
      <c r="AA2202" s="22">
        <v>0.69841269841269837</v>
      </c>
      <c r="AB2202" s="20">
        <v>2015</v>
      </c>
      <c r="AC2202" s="20">
        <v>2015</v>
      </c>
      <c r="AD2202" s="23">
        <v>42186</v>
      </c>
      <c r="AE2202" s="23">
        <v>44926</v>
      </c>
      <c r="AF2202" s="2">
        <f t="shared" si="34"/>
        <v>115</v>
      </c>
    </row>
    <row r="2203" spans="1:32" x14ac:dyDescent="0.35">
      <c r="A2203" s="19" t="s">
        <v>2900</v>
      </c>
      <c r="B2203" s="20" t="s">
        <v>32</v>
      </c>
      <c r="C2203" s="20" t="s">
        <v>2880</v>
      </c>
      <c r="D2203" s="20" t="s">
        <v>2875</v>
      </c>
      <c r="E2203" s="20" t="s">
        <v>51</v>
      </c>
      <c r="F2203" s="20" t="s">
        <v>96</v>
      </c>
      <c r="G2203" s="20" t="s">
        <v>112</v>
      </c>
      <c r="H2203" s="20" t="s">
        <v>98</v>
      </c>
      <c r="I2203" s="20" t="s">
        <v>174</v>
      </c>
      <c r="J2203" s="39">
        <v>30</v>
      </c>
      <c r="K2203" s="39">
        <v>0</v>
      </c>
      <c r="L2203" s="39" t="s">
        <v>163</v>
      </c>
      <c r="M2203" s="39" t="s">
        <v>101</v>
      </c>
      <c r="N2203" s="39" t="s">
        <v>103</v>
      </c>
      <c r="O2203" s="39">
        <v>127.5</v>
      </c>
      <c r="P2203" s="39">
        <v>127.5</v>
      </c>
      <c r="Q2203" s="39" t="s">
        <v>103</v>
      </c>
      <c r="R2203" s="39" t="s">
        <v>103</v>
      </c>
      <c r="S2203" s="39">
        <v>520</v>
      </c>
      <c r="T2203" s="39" t="s">
        <v>103</v>
      </c>
      <c r="U2203" s="39" t="s">
        <v>280</v>
      </c>
      <c r="V2203" s="39" t="s">
        <v>171</v>
      </c>
      <c r="W2203" s="39" t="s">
        <v>103</v>
      </c>
      <c r="X2203" s="39">
        <v>260</v>
      </c>
      <c r="Y2203" s="39">
        <v>280</v>
      </c>
      <c r="Z2203" s="21">
        <v>1.0769230769230769</v>
      </c>
      <c r="AA2203" s="22">
        <v>0.5</v>
      </c>
      <c r="AB2203" s="20">
        <v>2016</v>
      </c>
      <c r="AC2203" s="20">
        <v>2016</v>
      </c>
      <c r="AD2203" s="23">
        <v>42485</v>
      </c>
      <c r="AE2203" s="23">
        <v>45657</v>
      </c>
      <c r="AF2203" s="2">
        <f t="shared" si="34"/>
        <v>127.5</v>
      </c>
    </row>
    <row r="2204" spans="1:32" x14ac:dyDescent="0.35">
      <c r="A2204" s="19" t="s">
        <v>2901</v>
      </c>
      <c r="B2204" s="20" t="s">
        <v>32</v>
      </c>
      <c r="C2204" s="20" t="s">
        <v>2880</v>
      </c>
      <c r="D2204" s="20" t="s">
        <v>2875</v>
      </c>
      <c r="E2204" s="20" t="s">
        <v>51</v>
      </c>
      <c r="F2204" s="20" t="s">
        <v>96</v>
      </c>
      <c r="G2204" s="20" t="s">
        <v>112</v>
      </c>
      <c r="H2204" s="20" t="s">
        <v>98</v>
      </c>
      <c r="I2204" s="20" t="s">
        <v>174</v>
      </c>
      <c r="J2204" s="39">
        <v>30</v>
      </c>
      <c r="K2204" s="39">
        <v>0</v>
      </c>
      <c r="L2204" s="39" t="s">
        <v>163</v>
      </c>
      <c r="M2204" s="39" t="s">
        <v>101</v>
      </c>
      <c r="N2204" s="39" t="s">
        <v>2902</v>
      </c>
      <c r="O2204" s="39" t="s">
        <v>103</v>
      </c>
      <c r="P2204" s="39" t="s">
        <v>103</v>
      </c>
      <c r="Q2204" s="39" t="s">
        <v>103</v>
      </c>
      <c r="R2204" s="39" t="s">
        <v>103</v>
      </c>
      <c r="S2204" s="39">
        <v>95</v>
      </c>
      <c r="T2204" s="39" t="s">
        <v>103</v>
      </c>
      <c r="U2204" s="39" t="s">
        <v>280</v>
      </c>
      <c r="V2204" s="39" t="s">
        <v>171</v>
      </c>
      <c r="W2204" s="39" t="s">
        <v>103</v>
      </c>
      <c r="X2204" s="39">
        <v>0</v>
      </c>
      <c r="Y2204" s="39">
        <v>0</v>
      </c>
      <c r="Z2204" s="21" t="s">
        <v>103</v>
      </c>
      <c r="AA2204" s="22" t="s">
        <v>103</v>
      </c>
      <c r="AB2204" s="20">
        <v>2019</v>
      </c>
      <c r="AC2204" s="20">
        <v>2019</v>
      </c>
      <c r="AD2204" s="23">
        <v>43759</v>
      </c>
      <c r="AE2204" s="23" t="s">
        <v>103</v>
      </c>
      <c r="AF2204" s="2" t="str">
        <f t="shared" si="34"/>
        <v/>
      </c>
    </row>
    <row r="2205" spans="1:32" x14ac:dyDescent="0.35">
      <c r="A2205" s="19" t="s">
        <v>2903</v>
      </c>
      <c r="B2205" s="20" t="s">
        <v>32</v>
      </c>
      <c r="C2205" s="20" t="s">
        <v>2880</v>
      </c>
      <c r="D2205" s="20" t="s">
        <v>2875</v>
      </c>
      <c r="E2205" s="20" t="s">
        <v>51</v>
      </c>
      <c r="F2205" s="20" t="s">
        <v>96</v>
      </c>
      <c r="G2205" s="20" t="s">
        <v>112</v>
      </c>
      <c r="H2205" s="20" t="s">
        <v>98</v>
      </c>
      <c r="I2205" s="20" t="s">
        <v>174</v>
      </c>
      <c r="J2205" s="39">
        <v>30</v>
      </c>
      <c r="K2205" s="39">
        <v>0</v>
      </c>
      <c r="L2205" s="39" t="s">
        <v>163</v>
      </c>
      <c r="M2205" s="39" t="s">
        <v>101</v>
      </c>
      <c r="N2205" s="39" t="s">
        <v>103</v>
      </c>
      <c r="O2205" s="39" t="s">
        <v>103</v>
      </c>
      <c r="P2205" s="39" t="s">
        <v>103</v>
      </c>
      <c r="Q2205" s="39" t="s">
        <v>103</v>
      </c>
      <c r="R2205" s="39" t="s">
        <v>103</v>
      </c>
      <c r="S2205" s="39">
        <v>75</v>
      </c>
      <c r="T2205" s="39" t="s">
        <v>103</v>
      </c>
      <c r="U2205" s="39" t="s">
        <v>280</v>
      </c>
      <c r="V2205" s="39" t="s">
        <v>171</v>
      </c>
      <c r="W2205" s="39" t="s">
        <v>103</v>
      </c>
      <c r="X2205" s="39">
        <v>55</v>
      </c>
      <c r="Y2205" s="39">
        <v>55</v>
      </c>
      <c r="Z2205" s="21">
        <v>1</v>
      </c>
      <c r="AA2205" s="22">
        <v>0.73333333333333328</v>
      </c>
      <c r="AB2205" s="20">
        <v>2022</v>
      </c>
      <c r="AC2205" s="20">
        <v>2022</v>
      </c>
      <c r="AD2205" s="23">
        <v>44915</v>
      </c>
      <c r="AE2205" s="23" t="s">
        <v>103</v>
      </c>
      <c r="AF2205" s="2" t="str">
        <f t="shared" si="34"/>
        <v/>
      </c>
    </row>
    <row r="2206" spans="1:32" x14ac:dyDescent="0.35">
      <c r="A2206" s="19" t="s">
        <v>2904</v>
      </c>
      <c r="B2206" s="20" t="s">
        <v>32</v>
      </c>
      <c r="C2206" s="20" t="s">
        <v>2880</v>
      </c>
      <c r="D2206" s="20" t="s">
        <v>2875</v>
      </c>
      <c r="E2206" s="20" t="s">
        <v>51</v>
      </c>
      <c r="F2206" s="20" t="s">
        <v>96</v>
      </c>
      <c r="G2206" s="20" t="s">
        <v>112</v>
      </c>
      <c r="H2206" s="20" t="s">
        <v>98</v>
      </c>
      <c r="I2206" s="20" t="s">
        <v>174</v>
      </c>
      <c r="J2206" s="39">
        <v>30</v>
      </c>
      <c r="K2206" s="39">
        <v>0</v>
      </c>
      <c r="L2206" s="39" t="s">
        <v>163</v>
      </c>
      <c r="M2206" s="39" t="s">
        <v>101</v>
      </c>
      <c r="N2206" s="39" t="s">
        <v>2902</v>
      </c>
      <c r="O2206" s="39" t="s">
        <v>103</v>
      </c>
      <c r="P2206" s="39" t="s">
        <v>103</v>
      </c>
      <c r="Q2206" s="39" t="s">
        <v>103</v>
      </c>
      <c r="R2206" s="39" t="s">
        <v>103</v>
      </c>
      <c r="S2206" s="39">
        <v>20</v>
      </c>
      <c r="T2206" s="39" t="s">
        <v>103</v>
      </c>
      <c r="U2206" s="39" t="s">
        <v>280</v>
      </c>
      <c r="V2206" s="39" t="s">
        <v>171</v>
      </c>
      <c r="W2206" s="39" t="s">
        <v>103</v>
      </c>
      <c r="X2206" s="39">
        <v>0</v>
      </c>
      <c r="Y2206" s="39">
        <v>0</v>
      </c>
      <c r="Z2206" s="21" t="s">
        <v>103</v>
      </c>
      <c r="AA2206" s="22" t="s">
        <v>103</v>
      </c>
      <c r="AB2206" s="20">
        <v>2023</v>
      </c>
      <c r="AC2206" s="20">
        <v>2023</v>
      </c>
      <c r="AD2206" s="23">
        <v>44956</v>
      </c>
      <c r="AE2206" s="23" t="s">
        <v>103</v>
      </c>
      <c r="AF2206" s="2" t="str">
        <f t="shared" si="34"/>
        <v/>
      </c>
    </row>
    <row r="2207" spans="1:32" x14ac:dyDescent="0.35">
      <c r="A2207" s="19" t="s">
        <v>2905</v>
      </c>
      <c r="B2207" s="20" t="s">
        <v>32</v>
      </c>
      <c r="C2207" s="20" t="s">
        <v>2880</v>
      </c>
      <c r="D2207" s="20" t="s">
        <v>2875</v>
      </c>
      <c r="E2207" s="20" t="s">
        <v>51</v>
      </c>
      <c r="F2207" s="20" t="s">
        <v>96</v>
      </c>
      <c r="G2207" s="20" t="s">
        <v>112</v>
      </c>
      <c r="H2207" s="20" t="s">
        <v>98</v>
      </c>
      <c r="I2207" s="20" t="s">
        <v>174</v>
      </c>
      <c r="J2207" s="39">
        <v>30</v>
      </c>
      <c r="K2207" s="39">
        <v>0</v>
      </c>
      <c r="L2207" s="39" t="s">
        <v>163</v>
      </c>
      <c r="M2207" s="39" t="s">
        <v>101</v>
      </c>
      <c r="N2207" s="39" t="s">
        <v>103</v>
      </c>
      <c r="O2207" s="39" t="s">
        <v>103</v>
      </c>
      <c r="P2207" s="39" t="s">
        <v>103</v>
      </c>
      <c r="Q2207" s="39" t="s">
        <v>103</v>
      </c>
      <c r="R2207" s="39" t="s">
        <v>103</v>
      </c>
      <c r="S2207" s="39">
        <v>180</v>
      </c>
      <c r="T2207" s="39" t="s">
        <v>103</v>
      </c>
      <c r="U2207" s="39" t="s">
        <v>280</v>
      </c>
      <c r="V2207" s="39" t="s">
        <v>171</v>
      </c>
      <c r="W2207" s="39" t="s">
        <v>103</v>
      </c>
      <c r="X2207" s="39">
        <v>180</v>
      </c>
      <c r="Y2207" s="39">
        <v>220</v>
      </c>
      <c r="Z2207" s="21">
        <v>1.2222222222222223</v>
      </c>
      <c r="AA2207" s="22">
        <v>1</v>
      </c>
      <c r="AB2207" s="20">
        <v>2024</v>
      </c>
      <c r="AC2207" s="20">
        <v>2024</v>
      </c>
      <c r="AD2207" s="23">
        <v>45350</v>
      </c>
      <c r="AE2207" s="23" t="s">
        <v>103</v>
      </c>
      <c r="AF2207" s="2" t="str">
        <f t="shared" si="34"/>
        <v/>
      </c>
    </row>
    <row r="2208" spans="1:32" x14ac:dyDescent="0.35">
      <c r="A2208" s="19" t="s">
        <v>2906</v>
      </c>
      <c r="B2208" s="20" t="s">
        <v>32</v>
      </c>
      <c r="C2208" s="20" t="s">
        <v>2907</v>
      </c>
      <c r="D2208" s="20" t="s">
        <v>2875</v>
      </c>
      <c r="E2208" s="20" t="s">
        <v>25</v>
      </c>
      <c r="F2208" s="20" t="s">
        <v>96</v>
      </c>
      <c r="G2208" s="20" t="s">
        <v>112</v>
      </c>
      <c r="H2208" s="20" t="s">
        <v>98</v>
      </c>
      <c r="I2208" s="20" t="s">
        <v>174</v>
      </c>
      <c r="J2208" s="39">
        <v>21</v>
      </c>
      <c r="K2208" s="39">
        <v>0</v>
      </c>
      <c r="L2208" s="39" t="s">
        <v>2908</v>
      </c>
      <c r="M2208" s="39" t="s">
        <v>101</v>
      </c>
      <c r="N2208" s="39" t="s">
        <v>2881</v>
      </c>
      <c r="O2208" s="39">
        <v>425.16</v>
      </c>
      <c r="P2208" s="39">
        <v>102.60890551466152</v>
      </c>
      <c r="Q2208" s="39" t="s">
        <v>103</v>
      </c>
      <c r="R2208" s="39" t="s">
        <v>103</v>
      </c>
      <c r="S2208" s="39">
        <v>300</v>
      </c>
      <c r="T2208" s="39" t="s">
        <v>103</v>
      </c>
      <c r="U2208" s="39" t="s">
        <v>104</v>
      </c>
      <c r="V2208" s="39" t="s">
        <v>171</v>
      </c>
      <c r="W2208" s="39" t="s">
        <v>103</v>
      </c>
      <c r="X2208" s="39">
        <v>450.9</v>
      </c>
      <c r="Y2208" s="39">
        <v>1292.8</v>
      </c>
      <c r="Z2208" s="21">
        <v>2.86715457972943</v>
      </c>
      <c r="AA2208" s="22">
        <v>1.5029999999999999</v>
      </c>
      <c r="AB2208" s="20">
        <v>2016</v>
      </c>
      <c r="AC2208" s="20">
        <v>2016</v>
      </c>
      <c r="AD2208" s="23">
        <v>42516</v>
      </c>
      <c r="AE2208" s="23">
        <v>43465</v>
      </c>
      <c r="AF2208" s="2">
        <f t="shared" si="34"/>
        <v>102.60890551466152</v>
      </c>
    </row>
    <row r="2209" spans="1:32" x14ac:dyDescent="0.35">
      <c r="A2209" s="19" t="s">
        <v>2909</v>
      </c>
      <c r="B2209" s="20" t="s">
        <v>32</v>
      </c>
      <c r="C2209" s="20" t="s">
        <v>2907</v>
      </c>
      <c r="D2209" s="20" t="s">
        <v>2875</v>
      </c>
      <c r="E2209" s="20" t="s">
        <v>25</v>
      </c>
      <c r="F2209" s="20" t="s">
        <v>96</v>
      </c>
      <c r="G2209" s="20" t="s">
        <v>112</v>
      </c>
      <c r="H2209" s="20" t="s">
        <v>98</v>
      </c>
      <c r="I2209" s="20" t="s">
        <v>174</v>
      </c>
      <c r="J2209" s="39">
        <v>21</v>
      </c>
      <c r="K2209" s="39">
        <v>0</v>
      </c>
      <c r="L2209" s="39" t="s">
        <v>2908</v>
      </c>
      <c r="M2209" s="39" t="s">
        <v>101</v>
      </c>
      <c r="N2209" s="39" t="s">
        <v>2881</v>
      </c>
      <c r="O2209" s="39" t="s">
        <v>103</v>
      </c>
      <c r="P2209" s="39" t="s">
        <v>103</v>
      </c>
      <c r="Q2209" s="39" t="s">
        <v>103</v>
      </c>
      <c r="R2209" s="39" t="s">
        <v>103</v>
      </c>
      <c r="S2209" s="39">
        <v>460</v>
      </c>
      <c r="T2209" s="39" t="s">
        <v>103</v>
      </c>
      <c r="U2209" s="39" t="s">
        <v>104</v>
      </c>
      <c r="V2209" s="39" t="s">
        <v>171</v>
      </c>
      <c r="W2209" s="39" t="s">
        <v>103</v>
      </c>
      <c r="X2209" s="39">
        <v>562.20000000000005</v>
      </c>
      <c r="Y2209" s="39">
        <v>1632.2</v>
      </c>
      <c r="Z2209" s="21">
        <v>2.9032372821060117</v>
      </c>
      <c r="AA2209" s="22">
        <v>1.2221739130434783</v>
      </c>
      <c r="AB2209" s="20">
        <v>2017</v>
      </c>
      <c r="AC2209" s="20">
        <v>2017</v>
      </c>
      <c r="AD2209" s="23">
        <v>42786</v>
      </c>
      <c r="AE2209" s="23">
        <v>44196</v>
      </c>
      <c r="AF2209" s="2" t="str">
        <f t="shared" si="34"/>
        <v/>
      </c>
    </row>
    <row r="2210" spans="1:32" x14ac:dyDescent="0.35">
      <c r="A2210" s="19" t="s">
        <v>2910</v>
      </c>
      <c r="B2210" s="20" t="s">
        <v>32</v>
      </c>
      <c r="C2210" s="20" t="s">
        <v>2907</v>
      </c>
      <c r="D2210" s="20" t="s">
        <v>2875</v>
      </c>
      <c r="E2210" s="20" t="s">
        <v>25</v>
      </c>
      <c r="F2210" s="20" t="s">
        <v>96</v>
      </c>
      <c r="G2210" s="20" t="s">
        <v>112</v>
      </c>
      <c r="H2210" s="20" t="s">
        <v>98</v>
      </c>
      <c r="I2210" s="20" t="s">
        <v>174</v>
      </c>
      <c r="J2210" s="39">
        <v>21</v>
      </c>
      <c r="K2210" s="39">
        <v>0</v>
      </c>
      <c r="L2210" s="39" t="s">
        <v>2908</v>
      </c>
      <c r="M2210" s="39" t="s">
        <v>101</v>
      </c>
      <c r="N2210" s="39" t="s">
        <v>2881</v>
      </c>
      <c r="O2210" s="39" t="s">
        <v>103</v>
      </c>
      <c r="P2210" s="39" t="s">
        <v>103</v>
      </c>
      <c r="Q2210" s="39" t="s">
        <v>103</v>
      </c>
      <c r="R2210" s="39" t="s">
        <v>103</v>
      </c>
      <c r="S2210" s="39">
        <v>500</v>
      </c>
      <c r="T2210" s="39" t="s">
        <v>103</v>
      </c>
      <c r="U2210" s="39" t="s">
        <v>104</v>
      </c>
      <c r="V2210" s="39" t="s">
        <v>171</v>
      </c>
      <c r="W2210" s="39" t="s">
        <v>103</v>
      </c>
      <c r="X2210" s="39">
        <v>491</v>
      </c>
      <c r="Y2210" s="39">
        <v>6731</v>
      </c>
      <c r="Z2210" s="21">
        <v>13.708757637474541</v>
      </c>
      <c r="AA2210" s="22">
        <v>0.98199999999999998</v>
      </c>
      <c r="AB2210" s="20">
        <v>2019</v>
      </c>
      <c r="AC2210" s="20">
        <v>2019</v>
      </c>
      <c r="AD2210" s="23">
        <v>43510</v>
      </c>
      <c r="AE2210" s="23">
        <v>44561</v>
      </c>
      <c r="AF2210" s="2" t="str">
        <f t="shared" si="34"/>
        <v/>
      </c>
    </row>
    <row r="2211" spans="1:32" x14ac:dyDescent="0.35">
      <c r="A2211" s="19" t="s">
        <v>2911</v>
      </c>
      <c r="B2211" s="20" t="s">
        <v>32</v>
      </c>
      <c r="C2211" s="20" t="s">
        <v>2907</v>
      </c>
      <c r="D2211" s="20" t="s">
        <v>2875</v>
      </c>
      <c r="E2211" s="20" t="s">
        <v>25</v>
      </c>
      <c r="F2211" s="20" t="s">
        <v>96</v>
      </c>
      <c r="G2211" s="20" t="s">
        <v>112</v>
      </c>
      <c r="H2211" s="20" t="s">
        <v>98</v>
      </c>
      <c r="I2211" s="20" t="s">
        <v>174</v>
      </c>
      <c r="J2211" s="39">
        <v>21</v>
      </c>
      <c r="K2211" s="39">
        <v>0</v>
      </c>
      <c r="L2211" s="39" t="s">
        <v>2908</v>
      </c>
      <c r="M2211" s="39" t="s">
        <v>101</v>
      </c>
      <c r="N2211" s="39" t="s">
        <v>2881</v>
      </c>
      <c r="O2211" s="39" t="s">
        <v>103</v>
      </c>
      <c r="P2211" s="39" t="s">
        <v>103</v>
      </c>
      <c r="Q2211" s="39" t="s">
        <v>103</v>
      </c>
      <c r="R2211" s="39" t="s">
        <v>103</v>
      </c>
      <c r="S2211" s="39">
        <v>1000</v>
      </c>
      <c r="T2211" s="39" t="s">
        <v>103</v>
      </c>
      <c r="U2211" s="39" t="s">
        <v>104</v>
      </c>
      <c r="V2211" s="39" t="s">
        <v>171</v>
      </c>
      <c r="W2211" s="39" t="s">
        <v>103</v>
      </c>
      <c r="X2211" s="39">
        <v>823</v>
      </c>
      <c r="Y2211" s="39">
        <v>5374.4</v>
      </c>
      <c r="Z2211" s="21">
        <v>6.5302551640340214</v>
      </c>
      <c r="AA2211" s="22">
        <v>0.82299999999999995</v>
      </c>
      <c r="AB2211" s="20">
        <v>2020</v>
      </c>
      <c r="AC2211" s="20">
        <v>2020</v>
      </c>
      <c r="AD2211" s="23">
        <v>43982</v>
      </c>
      <c r="AE2211" s="23">
        <v>45291</v>
      </c>
      <c r="AF2211" s="2" t="str">
        <f t="shared" si="34"/>
        <v/>
      </c>
    </row>
    <row r="2212" spans="1:32" x14ac:dyDescent="0.35">
      <c r="A2212" s="19" t="s">
        <v>2912</v>
      </c>
      <c r="B2212" s="20" t="s">
        <v>32</v>
      </c>
      <c r="C2212" s="20" t="s">
        <v>2907</v>
      </c>
      <c r="D2212" s="20" t="s">
        <v>2875</v>
      </c>
      <c r="E2212" s="20" t="s">
        <v>25</v>
      </c>
      <c r="F2212" s="20" t="s">
        <v>96</v>
      </c>
      <c r="G2212" s="20" t="s">
        <v>112</v>
      </c>
      <c r="H2212" s="20" t="s">
        <v>98</v>
      </c>
      <c r="I2212" s="20" t="s">
        <v>174</v>
      </c>
      <c r="J2212" s="39">
        <v>21</v>
      </c>
      <c r="K2212" s="39">
        <v>0</v>
      </c>
      <c r="L2212" s="39" t="s">
        <v>2908</v>
      </c>
      <c r="M2212" s="39" t="s">
        <v>101</v>
      </c>
      <c r="N2212" s="39" t="s">
        <v>2913</v>
      </c>
      <c r="O2212" s="39" t="s">
        <v>103</v>
      </c>
      <c r="P2212" s="39" t="s">
        <v>103</v>
      </c>
      <c r="Q2212" s="39" t="s">
        <v>103</v>
      </c>
      <c r="R2212" s="39" t="s">
        <v>103</v>
      </c>
      <c r="S2212" s="39">
        <v>2000</v>
      </c>
      <c r="T2212" s="39" t="s">
        <v>103</v>
      </c>
      <c r="U2212" s="39" t="s">
        <v>104</v>
      </c>
      <c r="V2212" s="39" t="s">
        <v>171</v>
      </c>
      <c r="W2212" s="39" t="s">
        <v>103</v>
      </c>
      <c r="X2212" s="39" t="s">
        <v>103</v>
      </c>
      <c r="Y2212" s="39" t="s">
        <v>103</v>
      </c>
      <c r="Z2212" s="21" t="s">
        <v>103</v>
      </c>
      <c r="AA2212" s="22" t="s">
        <v>103</v>
      </c>
      <c r="AB2212" s="20">
        <v>2024</v>
      </c>
      <c r="AC2212" s="20">
        <v>2024</v>
      </c>
      <c r="AD2212" s="23">
        <v>45383</v>
      </c>
      <c r="AE2212" s="23">
        <v>46752</v>
      </c>
      <c r="AF2212" s="2" t="str">
        <f t="shared" si="34"/>
        <v/>
      </c>
    </row>
    <row r="2213" spans="1:32" x14ac:dyDescent="0.35">
      <c r="A2213" s="19" t="s">
        <v>2914</v>
      </c>
      <c r="B2213" s="20" t="s">
        <v>151</v>
      </c>
      <c r="C2213" s="20" t="s">
        <v>2907</v>
      </c>
      <c r="D2213" s="20" t="s">
        <v>2875</v>
      </c>
      <c r="E2213" s="20" t="s">
        <v>25</v>
      </c>
      <c r="F2213" s="20" t="s">
        <v>96</v>
      </c>
      <c r="G2213" s="20" t="s">
        <v>112</v>
      </c>
      <c r="H2213" s="20" t="s">
        <v>98</v>
      </c>
      <c r="I2213" s="20" t="s">
        <v>174</v>
      </c>
      <c r="J2213" s="39">
        <v>21</v>
      </c>
      <c r="K2213" s="39">
        <v>0</v>
      </c>
      <c r="L2213" s="39" t="s">
        <v>2908</v>
      </c>
      <c r="M2213" s="39" t="s">
        <v>101</v>
      </c>
      <c r="N2213" s="39" t="s">
        <v>2881</v>
      </c>
      <c r="O2213" s="39" t="s">
        <v>103</v>
      </c>
      <c r="P2213" s="39" t="s">
        <v>103</v>
      </c>
      <c r="Q2213" s="39" t="s">
        <v>103</v>
      </c>
      <c r="R2213" s="39" t="s">
        <v>103</v>
      </c>
      <c r="S2213" s="39">
        <v>2000</v>
      </c>
      <c r="T2213" s="39" t="s">
        <v>103</v>
      </c>
      <c r="U2213" s="39" t="s">
        <v>104</v>
      </c>
      <c r="V2213" s="39" t="s">
        <v>171</v>
      </c>
      <c r="W2213" s="39" t="s">
        <v>103</v>
      </c>
      <c r="X2213" s="39" t="s">
        <v>103</v>
      </c>
      <c r="Y2213" s="39" t="s">
        <v>103</v>
      </c>
      <c r="Z2213" s="21" t="s">
        <v>103</v>
      </c>
      <c r="AA2213" s="22" t="s">
        <v>103</v>
      </c>
      <c r="AB2213" s="20">
        <v>2025</v>
      </c>
      <c r="AC2213" s="20">
        <v>2025</v>
      </c>
      <c r="AD2213" s="23">
        <v>45677</v>
      </c>
      <c r="AE2213" s="23">
        <v>46752</v>
      </c>
      <c r="AF2213" s="2" t="str">
        <f t="shared" si="34"/>
        <v/>
      </c>
    </row>
    <row r="2214" spans="1:32" x14ac:dyDescent="0.35">
      <c r="A2214" s="19" t="s">
        <v>2915</v>
      </c>
      <c r="B2214" s="20" t="s">
        <v>151</v>
      </c>
      <c r="C2214" s="20" t="s">
        <v>2907</v>
      </c>
      <c r="D2214" s="20" t="s">
        <v>2875</v>
      </c>
      <c r="E2214" s="20" t="s">
        <v>25</v>
      </c>
      <c r="F2214" s="20" t="s">
        <v>96</v>
      </c>
      <c r="G2214" s="20" t="s">
        <v>112</v>
      </c>
      <c r="H2214" s="20" t="s">
        <v>98</v>
      </c>
      <c r="I2214" s="20" t="s">
        <v>174</v>
      </c>
      <c r="J2214" s="39">
        <v>21</v>
      </c>
      <c r="K2214" s="39">
        <v>0</v>
      </c>
      <c r="L2214" s="39" t="s">
        <v>2908</v>
      </c>
      <c r="M2214" s="39" t="s">
        <v>101</v>
      </c>
      <c r="N2214" s="39" t="s">
        <v>103</v>
      </c>
      <c r="O2214" s="39" t="s">
        <v>103</v>
      </c>
      <c r="P2214" s="39" t="s">
        <v>103</v>
      </c>
      <c r="Q2214" s="39" t="s">
        <v>103</v>
      </c>
      <c r="R2214" s="39" t="s">
        <v>103</v>
      </c>
      <c r="S2214" s="39" t="s">
        <v>103</v>
      </c>
      <c r="T2214" s="39" t="s">
        <v>103</v>
      </c>
      <c r="U2214" s="39" t="s">
        <v>104</v>
      </c>
      <c r="V2214" s="39" t="s">
        <v>171</v>
      </c>
      <c r="W2214" s="39" t="s">
        <v>103</v>
      </c>
      <c r="X2214" s="39" t="s">
        <v>103</v>
      </c>
      <c r="Y2214" s="39" t="s">
        <v>103</v>
      </c>
      <c r="Z2214" s="21" t="s">
        <v>103</v>
      </c>
      <c r="AA2214" s="22" t="s">
        <v>103</v>
      </c>
      <c r="AB2214" s="20">
        <v>2025</v>
      </c>
      <c r="AC2214" s="20">
        <v>2025</v>
      </c>
      <c r="AD2214" s="23" t="s">
        <v>103</v>
      </c>
      <c r="AE2214" s="23" t="s">
        <v>103</v>
      </c>
      <c r="AF2214" s="2" t="str">
        <f t="shared" si="34"/>
        <v/>
      </c>
    </row>
    <row r="2215" spans="1:32" x14ac:dyDescent="0.35">
      <c r="A2215" s="19" t="s">
        <v>2916</v>
      </c>
      <c r="B2215" s="20" t="s">
        <v>151</v>
      </c>
      <c r="C2215" s="20" t="s">
        <v>2907</v>
      </c>
      <c r="D2215" s="20" t="s">
        <v>2875</v>
      </c>
      <c r="E2215" s="20" t="s">
        <v>49</v>
      </c>
      <c r="F2215" s="20" t="s">
        <v>96</v>
      </c>
      <c r="G2215" s="20" t="s">
        <v>112</v>
      </c>
      <c r="H2215" s="20" t="s">
        <v>98</v>
      </c>
      <c r="I2215" s="20" t="s">
        <v>174</v>
      </c>
      <c r="J2215" s="39">
        <v>15</v>
      </c>
      <c r="K2215" s="39">
        <v>0</v>
      </c>
      <c r="L2215" s="39" t="s">
        <v>2908</v>
      </c>
      <c r="M2215" s="39" t="s">
        <v>101</v>
      </c>
      <c r="N2215" s="39" t="s">
        <v>103</v>
      </c>
      <c r="O2215" s="39" t="s">
        <v>103</v>
      </c>
      <c r="P2215" s="39" t="s">
        <v>103</v>
      </c>
      <c r="Q2215" s="39" t="s">
        <v>103</v>
      </c>
      <c r="R2215" s="39" t="s">
        <v>103</v>
      </c>
      <c r="S2215" s="39">
        <v>400</v>
      </c>
      <c r="T2215" s="39">
        <v>1600</v>
      </c>
      <c r="U2215" s="39" t="s">
        <v>113</v>
      </c>
      <c r="V2215" s="39" t="s">
        <v>171</v>
      </c>
      <c r="W2215" s="39" t="s">
        <v>103</v>
      </c>
      <c r="X2215" s="39" t="s">
        <v>103</v>
      </c>
      <c r="Y2215" s="39" t="s">
        <v>103</v>
      </c>
      <c r="Z2215" s="21" t="s">
        <v>103</v>
      </c>
      <c r="AA2215" s="22" t="s">
        <v>103</v>
      </c>
      <c r="AB2215" s="20">
        <v>2025</v>
      </c>
      <c r="AC2215" s="20">
        <v>2024</v>
      </c>
      <c r="AD2215" s="23" t="s">
        <v>103</v>
      </c>
      <c r="AE2215" s="23">
        <v>46387</v>
      </c>
      <c r="AF2215" s="2" t="str">
        <f t="shared" si="34"/>
        <v/>
      </c>
    </row>
    <row r="2216" spans="1:32" x14ac:dyDescent="0.35">
      <c r="A2216" s="19" t="s">
        <v>2917</v>
      </c>
      <c r="B2216" s="20" t="s">
        <v>32</v>
      </c>
      <c r="C2216" s="20" t="s">
        <v>2907</v>
      </c>
      <c r="D2216" s="20" t="s">
        <v>2875</v>
      </c>
      <c r="E2216" s="20" t="s">
        <v>25</v>
      </c>
      <c r="F2216" s="20" t="s">
        <v>96</v>
      </c>
      <c r="G2216" s="20" t="s">
        <v>97</v>
      </c>
      <c r="H2216" s="20" t="s">
        <v>98</v>
      </c>
      <c r="I2216" s="20" t="s">
        <v>174</v>
      </c>
      <c r="J2216" s="39">
        <v>25</v>
      </c>
      <c r="K2216" s="39">
        <v>0</v>
      </c>
      <c r="L2216" s="39" t="s">
        <v>2908</v>
      </c>
      <c r="M2216" s="39" t="s">
        <v>101</v>
      </c>
      <c r="N2216" s="39" t="s">
        <v>2881</v>
      </c>
      <c r="O2216" s="39" t="s">
        <v>103</v>
      </c>
      <c r="P2216" s="39" t="s">
        <v>103</v>
      </c>
      <c r="Q2216" s="39" t="s">
        <v>103</v>
      </c>
      <c r="R2216" s="39" t="s">
        <v>103</v>
      </c>
      <c r="S2216" s="39">
        <v>100</v>
      </c>
      <c r="T2216" s="39" t="s">
        <v>103</v>
      </c>
      <c r="U2216" s="39" t="s">
        <v>104</v>
      </c>
      <c r="V2216" s="39" t="s">
        <v>171</v>
      </c>
      <c r="W2216" s="39" t="s">
        <v>103</v>
      </c>
      <c r="X2216" s="39">
        <v>199</v>
      </c>
      <c r="Y2216" s="39">
        <v>199</v>
      </c>
      <c r="Z2216" s="21">
        <v>1</v>
      </c>
      <c r="AA2216" s="22">
        <v>1.99</v>
      </c>
      <c r="AB2216" s="20">
        <v>2024</v>
      </c>
      <c r="AC2216" s="20">
        <v>2024</v>
      </c>
      <c r="AD2216" s="23">
        <v>45439</v>
      </c>
      <c r="AE2216" s="23">
        <v>46387</v>
      </c>
      <c r="AF2216" s="2" t="str">
        <f t="shared" si="34"/>
        <v/>
      </c>
    </row>
    <row r="2217" spans="1:32" x14ac:dyDescent="0.35">
      <c r="A2217" s="19" t="s">
        <v>2918</v>
      </c>
      <c r="B2217" s="20" t="s">
        <v>32</v>
      </c>
      <c r="C2217" s="20" t="s">
        <v>2907</v>
      </c>
      <c r="D2217" s="20" t="s">
        <v>2875</v>
      </c>
      <c r="E2217" s="20" t="s">
        <v>46</v>
      </c>
      <c r="F2217" s="20" t="s">
        <v>96</v>
      </c>
      <c r="G2217" s="20" t="s">
        <v>97</v>
      </c>
      <c r="H2217" s="20" t="s">
        <v>98</v>
      </c>
      <c r="I2217" s="20" t="s">
        <v>273</v>
      </c>
      <c r="J2217" s="39">
        <v>21</v>
      </c>
      <c r="K2217" s="39">
        <v>0</v>
      </c>
      <c r="L2217" s="39" t="s">
        <v>2908</v>
      </c>
      <c r="M2217" s="39" t="s">
        <v>101</v>
      </c>
      <c r="N2217" s="39" t="s">
        <v>103</v>
      </c>
      <c r="O2217" s="39" t="s">
        <v>103</v>
      </c>
      <c r="P2217" s="39" t="s">
        <v>103</v>
      </c>
      <c r="Q2217" s="39" t="s">
        <v>103</v>
      </c>
      <c r="R2217" s="39" t="s">
        <v>103</v>
      </c>
      <c r="S2217" s="39">
        <v>30</v>
      </c>
      <c r="T2217" s="39" t="s">
        <v>103</v>
      </c>
      <c r="U2217" s="39" t="s">
        <v>61</v>
      </c>
      <c r="V2217" s="39" t="s">
        <v>171</v>
      </c>
      <c r="W2217" s="39" t="s">
        <v>103</v>
      </c>
      <c r="X2217" s="39" t="s">
        <v>103</v>
      </c>
      <c r="Y2217" s="39" t="s">
        <v>103</v>
      </c>
      <c r="Z2217" s="21" t="s">
        <v>103</v>
      </c>
      <c r="AA2217" s="22" t="s">
        <v>103</v>
      </c>
      <c r="AB2217" s="20">
        <v>2018</v>
      </c>
      <c r="AC2217" s="20">
        <v>2018</v>
      </c>
      <c r="AD2217" s="23">
        <v>43423</v>
      </c>
      <c r="AE2217" s="23">
        <v>44561</v>
      </c>
      <c r="AF2217" s="2" t="str">
        <f t="shared" si="34"/>
        <v/>
      </c>
    </row>
    <row r="2218" spans="1:32" x14ac:dyDescent="0.35">
      <c r="A2218" s="19" t="s">
        <v>2919</v>
      </c>
      <c r="B2218" s="20" t="s">
        <v>32</v>
      </c>
      <c r="C2218" s="20" t="s">
        <v>2907</v>
      </c>
      <c r="D2218" s="20" t="s">
        <v>2875</v>
      </c>
      <c r="E2218" s="20" t="s">
        <v>50</v>
      </c>
      <c r="F2218" s="20" t="s">
        <v>96</v>
      </c>
      <c r="G2218" s="20" t="s">
        <v>97</v>
      </c>
      <c r="H2218" s="20" t="s">
        <v>98</v>
      </c>
      <c r="I2218" s="20" t="s">
        <v>273</v>
      </c>
      <c r="J2218" s="39">
        <v>21</v>
      </c>
      <c r="K2218" s="39">
        <v>0</v>
      </c>
      <c r="L2218" s="39" t="s">
        <v>2908</v>
      </c>
      <c r="M2218" s="39" t="s">
        <v>101</v>
      </c>
      <c r="N2218" s="39" t="s">
        <v>103</v>
      </c>
      <c r="O2218" s="39">
        <v>251.8</v>
      </c>
      <c r="P2218" s="39">
        <v>60.790420318196084</v>
      </c>
      <c r="Q2218" s="39" t="s">
        <v>103</v>
      </c>
      <c r="R2218" s="39" t="s">
        <v>103</v>
      </c>
      <c r="S2218" s="39">
        <v>160</v>
      </c>
      <c r="T2218" s="39" t="s">
        <v>103</v>
      </c>
      <c r="U2218" s="39" t="s">
        <v>158</v>
      </c>
      <c r="V2218" s="39" t="s">
        <v>171</v>
      </c>
      <c r="W2218" s="39" t="s">
        <v>103</v>
      </c>
      <c r="X2218" s="39">
        <v>176.8</v>
      </c>
      <c r="Y2218" s="39">
        <v>243.7</v>
      </c>
      <c r="Z2218" s="21">
        <v>1.3783936651583708</v>
      </c>
      <c r="AA2218" s="22">
        <v>1.105</v>
      </c>
      <c r="AB2218" s="20">
        <v>2019</v>
      </c>
      <c r="AC2218" s="20">
        <v>2019</v>
      </c>
      <c r="AD2218" s="23">
        <v>43710</v>
      </c>
      <c r="AE2218" s="23">
        <v>45657</v>
      </c>
      <c r="AF2218" s="2">
        <f t="shared" si="34"/>
        <v>60.790420318196084</v>
      </c>
    </row>
    <row r="2219" spans="1:32" x14ac:dyDescent="0.35">
      <c r="A2219" s="19" t="s">
        <v>2920</v>
      </c>
      <c r="B2219" s="20" t="s">
        <v>32</v>
      </c>
      <c r="C2219" s="20" t="s">
        <v>2907</v>
      </c>
      <c r="D2219" s="20" t="s">
        <v>2875</v>
      </c>
      <c r="E2219" s="20" t="s">
        <v>46</v>
      </c>
      <c r="F2219" s="20" t="s">
        <v>96</v>
      </c>
      <c r="G2219" s="20" t="s">
        <v>97</v>
      </c>
      <c r="H2219" s="20" t="s">
        <v>98</v>
      </c>
      <c r="I2219" s="20" t="s">
        <v>273</v>
      </c>
      <c r="J2219" s="39">
        <v>21</v>
      </c>
      <c r="K2219" s="39">
        <v>0</v>
      </c>
      <c r="L2219" s="39" t="s">
        <v>2908</v>
      </c>
      <c r="M2219" s="39" t="s">
        <v>101</v>
      </c>
      <c r="N2219" s="39" t="s">
        <v>103</v>
      </c>
      <c r="O2219" s="39">
        <v>256.5</v>
      </c>
      <c r="P2219" s="39">
        <v>61.925110451220391</v>
      </c>
      <c r="Q2219" s="39" t="s">
        <v>103</v>
      </c>
      <c r="R2219" s="39" t="s">
        <v>103</v>
      </c>
      <c r="S2219" s="39">
        <v>30</v>
      </c>
      <c r="T2219" s="39" t="s">
        <v>103</v>
      </c>
      <c r="U2219" s="39" t="s">
        <v>61</v>
      </c>
      <c r="V2219" s="39" t="s">
        <v>171</v>
      </c>
      <c r="W2219" s="39" t="s">
        <v>103</v>
      </c>
      <c r="X2219" s="39">
        <v>31.2</v>
      </c>
      <c r="Y2219" s="39">
        <v>47.6</v>
      </c>
      <c r="Z2219" s="21">
        <v>1.5256410256410258</v>
      </c>
      <c r="AA2219" s="22">
        <v>1.04</v>
      </c>
      <c r="AB2219" s="20">
        <v>2019</v>
      </c>
      <c r="AC2219" s="20">
        <v>2019</v>
      </c>
      <c r="AD2219" s="23">
        <v>43661</v>
      </c>
      <c r="AE2219" s="23">
        <v>44926</v>
      </c>
      <c r="AF2219" s="2">
        <f t="shared" si="34"/>
        <v>61.925110451220391</v>
      </c>
    </row>
    <row r="2220" spans="1:32" x14ac:dyDescent="0.35">
      <c r="A2220" s="19" t="s">
        <v>2921</v>
      </c>
      <c r="B2220" s="20" t="s">
        <v>32</v>
      </c>
      <c r="C2220" s="20" t="s">
        <v>2907</v>
      </c>
      <c r="D2220" s="20" t="s">
        <v>2875</v>
      </c>
      <c r="E2220" s="20" t="s">
        <v>50</v>
      </c>
      <c r="F2220" s="20" t="s">
        <v>96</v>
      </c>
      <c r="G2220" s="20" t="s">
        <v>97</v>
      </c>
      <c r="H2220" s="20" t="s">
        <v>98</v>
      </c>
      <c r="I2220" s="20" t="s">
        <v>273</v>
      </c>
      <c r="J2220" s="39">
        <v>21</v>
      </c>
      <c r="K2220" s="39">
        <v>0</v>
      </c>
      <c r="L2220" s="39" t="s">
        <v>2908</v>
      </c>
      <c r="M2220" s="39" t="s">
        <v>101</v>
      </c>
      <c r="N2220" s="39" t="s">
        <v>103</v>
      </c>
      <c r="O2220" s="39">
        <v>262.39999999999998</v>
      </c>
      <c r="P2220" s="39">
        <v>62.465779512938312</v>
      </c>
      <c r="Q2220" s="39" t="s">
        <v>103</v>
      </c>
      <c r="R2220" s="39" t="s">
        <v>103</v>
      </c>
      <c r="S2220" s="39">
        <v>116</v>
      </c>
      <c r="T2220" s="39" t="s">
        <v>103</v>
      </c>
      <c r="U2220" s="39" t="s">
        <v>158</v>
      </c>
      <c r="V2220" s="39" t="s">
        <v>171</v>
      </c>
      <c r="W2220" s="39" t="s">
        <v>103</v>
      </c>
      <c r="X2220" s="39">
        <v>248</v>
      </c>
      <c r="Y2220" s="39">
        <v>313</v>
      </c>
      <c r="Z2220" s="21">
        <v>1.2620967741935485</v>
      </c>
      <c r="AA2220" s="22">
        <v>2.1379310344827585</v>
      </c>
      <c r="AB2220" s="20">
        <v>2020</v>
      </c>
      <c r="AC2220" s="20">
        <v>2020</v>
      </c>
      <c r="AD2220" s="23">
        <v>43991</v>
      </c>
      <c r="AE2220" s="23" t="s">
        <v>103</v>
      </c>
      <c r="AF2220" s="2">
        <f t="shared" si="34"/>
        <v>62.465779512938312</v>
      </c>
    </row>
    <row r="2221" spans="1:32" x14ac:dyDescent="0.35">
      <c r="A2221" s="19" t="s">
        <v>2922</v>
      </c>
      <c r="B2221" s="20" t="s">
        <v>32</v>
      </c>
      <c r="C2221" s="20" t="s">
        <v>2907</v>
      </c>
      <c r="D2221" s="20" t="s">
        <v>2875</v>
      </c>
      <c r="E2221" s="20" t="s">
        <v>46</v>
      </c>
      <c r="F2221" s="20" t="s">
        <v>96</v>
      </c>
      <c r="G2221" s="20" t="s">
        <v>97</v>
      </c>
      <c r="H2221" s="20" t="s">
        <v>98</v>
      </c>
      <c r="I2221" s="20" t="s">
        <v>273</v>
      </c>
      <c r="J2221" s="39">
        <v>21</v>
      </c>
      <c r="K2221" s="39">
        <v>0</v>
      </c>
      <c r="L2221" s="39" t="s">
        <v>2908</v>
      </c>
      <c r="M2221" s="39" t="s">
        <v>101</v>
      </c>
      <c r="N2221" s="39" t="s">
        <v>103</v>
      </c>
      <c r="O2221" s="39">
        <v>253</v>
      </c>
      <c r="P2221" s="39">
        <v>60.228057228557141</v>
      </c>
      <c r="Q2221" s="39" t="s">
        <v>103</v>
      </c>
      <c r="R2221" s="39" t="s">
        <v>103</v>
      </c>
      <c r="S2221" s="39">
        <v>30</v>
      </c>
      <c r="T2221" s="39" t="s">
        <v>103</v>
      </c>
      <c r="U2221" s="39" t="s">
        <v>61</v>
      </c>
      <c r="V2221" s="39" t="s">
        <v>171</v>
      </c>
      <c r="W2221" s="39" t="s">
        <v>103</v>
      </c>
      <c r="X2221" s="39">
        <v>28.2</v>
      </c>
      <c r="Y2221" s="39">
        <v>29.3</v>
      </c>
      <c r="Z2221" s="21">
        <v>1.0390070921985817</v>
      </c>
      <c r="AA2221" s="22">
        <v>0.94</v>
      </c>
      <c r="AB2221" s="20">
        <v>2020</v>
      </c>
      <c r="AC2221" s="20">
        <v>2020</v>
      </c>
      <c r="AD2221" s="23">
        <v>43908</v>
      </c>
      <c r="AE2221" s="23" t="s">
        <v>103</v>
      </c>
      <c r="AF2221" s="2">
        <f t="shared" si="34"/>
        <v>60.228057228557141</v>
      </c>
    </row>
    <row r="2222" spans="1:32" x14ac:dyDescent="0.35">
      <c r="A2222" s="19" t="s">
        <v>2923</v>
      </c>
      <c r="B2222" s="20" t="s">
        <v>32</v>
      </c>
      <c r="C2222" s="20" t="s">
        <v>2907</v>
      </c>
      <c r="D2222" s="20" t="s">
        <v>2875</v>
      </c>
      <c r="E2222" s="20" t="s">
        <v>50</v>
      </c>
      <c r="F2222" s="20" t="s">
        <v>96</v>
      </c>
      <c r="G2222" s="20" t="s">
        <v>97</v>
      </c>
      <c r="H2222" s="20" t="s">
        <v>98</v>
      </c>
      <c r="I2222" s="20" t="s">
        <v>273</v>
      </c>
      <c r="J2222" s="39">
        <v>21</v>
      </c>
      <c r="K2222" s="39">
        <v>0</v>
      </c>
      <c r="L2222" s="39" t="s">
        <v>2908</v>
      </c>
      <c r="M2222" s="39" t="s">
        <v>101</v>
      </c>
      <c r="N2222" s="39" t="s">
        <v>103</v>
      </c>
      <c r="O2222" s="39">
        <v>242.2</v>
      </c>
      <c r="P2222" s="39">
        <v>58.421979400342522</v>
      </c>
      <c r="Q2222" s="39" t="s">
        <v>103</v>
      </c>
      <c r="R2222" s="39" t="s">
        <v>103</v>
      </c>
      <c r="S2222" s="39">
        <v>126</v>
      </c>
      <c r="T2222" s="39" t="s">
        <v>103</v>
      </c>
      <c r="U2222" s="39" t="s">
        <v>158</v>
      </c>
      <c r="V2222" s="39" t="s">
        <v>171</v>
      </c>
      <c r="W2222" s="39" t="s">
        <v>103</v>
      </c>
      <c r="X2222" s="39">
        <v>115.35</v>
      </c>
      <c r="Y2222" s="39">
        <v>115.35</v>
      </c>
      <c r="Z2222" s="21">
        <v>1</v>
      </c>
      <c r="AA2222" s="22">
        <v>0.91547619047619044</v>
      </c>
      <c r="AB2222" s="20">
        <v>2021</v>
      </c>
      <c r="AC2222" s="20">
        <v>2021</v>
      </c>
      <c r="AD2222" s="23">
        <v>44348</v>
      </c>
      <c r="AE2222" s="23" t="s">
        <v>103</v>
      </c>
      <c r="AF2222" s="2">
        <f t="shared" si="34"/>
        <v>58.421979400342522</v>
      </c>
    </row>
    <row r="2223" spans="1:32" x14ac:dyDescent="0.35">
      <c r="A2223" s="19" t="s">
        <v>2924</v>
      </c>
      <c r="B2223" s="20" t="s">
        <v>32</v>
      </c>
      <c r="C2223" s="20" t="s">
        <v>2907</v>
      </c>
      <c r="D2223" s="20" t="s">
        <v>2875</v>
      </c>
      <c r="E2223" s="20" t="s">
        <v>46</v>
      </c>
      <c r="F2223" s="20" t="s">
        <v>96</v>
      </c>
      <c r="G2223" s="20" t="s">
        <v>97</v>
      </c>
      <c r="H2223" s="20" t="s">
        <v>98</v>
      </c>
      <c r="I2223" s="20" t="s">
        <v>273</v>
      </c>
      <c r="J2223" s="39">
        <v>21</v>
      </c>
      <c r="K2223" s="39">
        <v>0</v>
      </c>
      <c r="L2223" s="39" t="s">
        <v>2908</v>
      </c>
      <c r="M2223" s="39" t="s">
        <v>101</v>
      </c>
      <c r="N2223" s="39" t="s">
        <v>103</v>
      </c>
      <c r="O2223" s="39">
        <v>246.8</v>
      </c>
      <c r="P2223" s="39">
        <v>59.531562824131036</v>
      </c>
      <c r="Q2223" s="39" t="s">
        <v>103</v>
      </c>
      <c r="R2223" s="39" t="s">
        <v>103</v>
      </c>
      <c r="S2223" s="39">
        <v>31.8</v>
      </c>
      <c r="T2223" s="39" t="s">
        <v>103</v>
      </c>
      <c r="U2223" s="39" t="s">
        <v>61</v>
      </c>
      <c r="V2223" s="39" t="s">
        <v>171</v>
      </c>
      <c r="W2223" s="39" t="s">
        <v>103</v>
      </c>
      <c r="X2223" s="39">
        <v>29.8</v>
      </c>
      <c r="Y2223" s="39">
        <v>29.8</v>
      </c>
      <c r="Z2223" s="21">
        <v>1</v>
      </c>
      <c r="AA2223" s="22">
        <v>0.93710691823899372</v>
      </c>
      <c r="AB2223" s="20">
        <v>2021</v>
      </c>
      <c r="AC2223" s="20">
        <v>2021</v>
      </c>
      <c r="AD2223" s="23">
        <v>44355</v>
      </c>
      <c r="AE2223" s="23" t="s">
        <v>103</v>
      </c>
      <c r="AF2223" s="2">
        <f t="shared" si="34"/>
        <v>59.531562824131036</v>
      </c>
    </row>
    <row r="2224" spans="1:32" x14ac:dyDescent="0.35">
      <c r="A2224" s="19" t="s">
        <v>2925</v>
      </c>
      <c r="B2224" s="20" t="s">
        <v>32</v>
      </c>
      <c r="C2224" s="20" t="s">
        <v>2907</v>
      </c>
      <c r="D2224" s="20" t="s">
        <v>2875</v>
      </c>
      <c r="E2224" s="20" t="s">
        <v>37</v>
      </c>
      <c r="F2224" s="20" t="s">
        <v>96</v>
      </c>
      <c r="G2224" s="20" t="s">
        <v>97</v>
      </c>
      <c r="H2224" s="20" t="s">
        <v>98</v>
      </c>
      <c r="I2224" s="20" t="s">
        <v>273</v>
      </c>
      <c r="J2224" s="39">
        <v>21</v>
      </c>
      <c r="K2224" s="39">
        <v>0</v>
      </c>
      <c r="L2224" s="39" t="s">
        <v>2908</v>
      </c>
      <c r="M2224" s="39" t="s">
        <v>101</v>
      </c>
      <c r="N2224" s="39" t="s">
        <v>103</v>
      </c>
      <c r="O2224" s="39">
        <v>276.10000000000002</v>
      </c>
      <c r="P2224" s="39">
        <v>66.59912680608825</v>
      </c>
      <c r="Q2224" s="39" t="s">
        <v>103</v>
      </c>
      <c r="R2224" s="39" t="s">
        <v>103</v>
      </c>
      <c r="S2224" s="39">
        <v>30</v>
      </c>
      <c r="T2224" s="39" t="s">
        <v>103</v>
      </c>
      <c r="U2224" s="39" t="s">
        <v>207</v>
      </c>
      <c r="V2224" s="39" t="s">
        <v>171</v>
      </c>
      <c r="W2224" s="39" t="s">
        <v>103</v>
      </c>
      <c r="X2224" s="39">
        <v>29.5</v>
      </c>
      <c r="Y2224" s="39">
        <v>29.5</v>
      </c>
      <c r="Z2224" s="21">
        <v>1</v>
      </c>
      <c r="AA2224" s="22">
        <v>0.98333333333333328</v>
      </c>
      <c r="AB2224" s="20">
        <v>2021</v>
      </c>
      <c r="AC2224" s="20">
        <v>2021</v>
      </c>
      <c r="AD2224" s="23">
        <v>44369</v>
      </c>
      <c r="AE2224" s="23" t="s">
        <v>103</v>
      </c>
      <c r="AF2224" s="2">
        <f t="shared" si="34"/>
        <v>66.59912680608825</v>
      </c>
    </row>
    <row r="2225" spans="1:32" x14ac:dyDescent="0.35">
      <c r="A2225" s="19" t="s">
        <v>2926</v>
      </c>
      <c r="B2225" s="20" t="s">
        <v>32</v>
      </c>
      <c r="C2225" s="20" t="s">
        <v>2907</v>
      </c>
      <c r="D2225" s="20" t="s">
        <v>2875</v>
      </c>
      <c r="E2225" s="20" t="s">
        <v>50</v>
      </c>
      <c r="F2225" s="20" t="s">
        <v>96</v>
      </c>
      <c r="G2225" s="20" t="s">
        <v>97</v>
      </c>
      <c r="H2225" s="20" t="s">
        <v>98</v>
      </c>
      <c r="I2225" s="20" t="s">
        <v>273</v>
      </c>
      <c r="J2225" s="39">
        <v>21</v>
      </c>
      <c r="K2225" s="39">
        <v>0</v>
      </c>
      <c r="L2225" s="39" t="s">
        <v>2908</v>
      </c>
      <c r="M2225" s="39" t="s">
        <v>101</v>
      </c>
      <c r="N2225" s="39" t="s">
        <v>103</v>
      </c>
      <c r="O2225" s="39">
        <v>235.1</v>
      </c>
      <c r="P2225" s="39">
        <v>53.428175351680572</v>
      </c>
      <c r="Q2225" s="39" t="s">
        <v>103</v>
      </c>
      <c r="R2225" s="39" t="s">
        <v>103</v>
      </c>
      <c r="S2225" s="39">
        <v>127</v>
      </c>
      <c r="T2225" s="39" t="s">
        <v>103</v>
      </c>
      <c r="U2225" s="39" t="s">
        <v>158</v>
      </c>
      <c r="V2225" s="39" t="s">
        <v>171</v>
      </c>
      <c r="W2225" s="39" t="s">
        <v>103</v>
      </c>
      <c r="X2225" s="39">
        <v>69.599999999999994</v>
      </c>
      <c r="Y2225" s="39">
        <v>69.599999999999994</v>
      </c>
      <c r="Z2225" s="21">
        <v>1</v>
      </c>
      <c r="AA2225" s="22">
        <v>0.54803149606299206</v>
      </c>
      <c r="AB2225" s="20">
        <v>2022</v>
      </c>
      <c r="AC2225" s="20">
        <v>2022</v>
      </c>
      <c r="AD2225" s="23">
        <v>44775</v>
      </c>
      <c r="AE2225" s="23">
        <v>46752</v>
      </c>
      <c r="AF2225" s="2">
        <f t="shared" si="34"/>
        <v>53.428175351680572</v>
      </c>
    </row>
    <row r="2226" spans="1:32" x14ac:dyDescent="0.35">
      <c r="A2226" s="19" t="s">
        <v>2927</v>
      </c>
      <c r="B2226" s="20" t="s">
        <v>32</v>
      </c>
      <c r="C2226" s="20" t="s">
        <v>2907</v>
      </c>
      <c r="D2226" s="20" t="s">
        <v>2875</v>
      </c>
      <c r="E2226" s="20" t="s">
        <v>46</v>
      </c>
      <c r="F2226" s="20" t="s">
        <v>96</v>
      </c>
      <c r="G2226" s="20" t="s">
        <v>97</v>
      </c>
      <c r="H2226" s="20" t="s">
        <v>98</v>
      </c>
      <c r="I2226" s="20" t="s">
        <v>273</v>
      </c>
      <c r="J2226" s="39">
        <v>21</v>
      </c>
      <c r="K2226" s="39">
        <v>0</v>
      </c>
      <c r="L2226" s="39" t="s">
        <v>2908</v>
      </c>
      <c r="M2226" s="39" t="s">
        <v>101</v>
      </c>
      <c r="N2226" s="39" t="s">
        <v>103</v>
      </c>
      <c r="O2226" s="39">
        <v>247.7</v>
      </c>
      <c r="P2226" s="39">
        <v>56.291616480694501</v>
      </c>
      <c r="Q2226" s="39" t="s">
        <v>103</v>
      </c>
      <c r="R2226" s="39" t="s">
        <v>103</v>
      </c>
      <c r="S2226" s="39">
        <v>30</v>
      </c>
      <c r="T2226" s="39" t="s">
        <v>103</v>
      </c>
      <c r="U2226" s="39" t="s">
        <v>61</v>
      </c>
      <c r="V2226" s="39" t="s">
        <v>171</v>
      </c>
      <c r="W2226" s="39" t="s">
        <v>103</v>
      </c>
      <c r="X2226" s="39">
        <v>28.9</v>
      </c>
      <c r="Y2226" s="39">
        <v>28.9</v>
      </c>
      <c r="Z2226" s="21">
        <v>1</v>
      </c>
      <c r="AA2226" s="22">
        <v>0.96333333333333326</v>
      </c>
      <c r="AB2226" s="20">
        <v>2022</v>
      </c>
      <c r="AC2226" s="20">
        <v>2022</v>
      </c>
      <c r="AD2226" s="23">
        <v>44782</v>
      </c>
      <c r="AE2226" s="23">
        <v>46022</v>
      </c>
      <c r="AF2226" s="2">
        <f t="shared" si="34"/>
        <v>56.291616480694501</v>
      </c>
    </row>
    <row r="2227" spans="1:32" x14ac:dyDescent="0.35">
      <c r="A2227" s="19" t="s">
        <v>2928</v>
      </c>
      <c r="B2227" s="20" t="s">
        <v>32</v>
      </c>
      <c r="C2227" s="20" t="s">
        <v>2907</v>
      </c>
      <c r="D2227" s="20" t="s">
        <v>2875</v>
      </c>
      <c r="E2227" s="20" t="s">
        <v>37</v>
      </c>
      <c r="F2227" s="20" t="s">
        <v>96</v>
      </c>
      <c r="G2227" s="20" t="s">
        <v>97</v>
      </c>
      <c r="H2227" s="20" t="s">
        <v>98</v>
      </c>
      <c r="I2227" s="20" t="s">
        <v>273</v>
      </c>
      <c r="J2227" s="39">
        <v>21</v>
      </c>
      <c r="K2227" s="39">
        <v>0</v>
      </c>
      <c r="L2227" s="39" t="s">
        <v>2908</v>
      </c>
      <c r="M2227" s="39" t="s">
        <v>101</v>
      </c>
      <c r="N2227" s="39" t="s">
        <v>103</v>
      </c>
      <c r="O2227" s="39">
        <v>274.10000000000002</v>
      </c>
      <c r="P2227" s="39">
        <v>62.291207417676077</v>
      </c>
      <c r="Q2227" s="39" t="s">
        <v>103</v>
      </c>
      <c r="R2227" s="39" t="s">
        <v>103</v>
      </c>
      <c r="S2227" s="39">
        <v>30</v>
      </c>
      <c r="T2227" s="39" t="s">
        <v>103</v>
      </c>
      <c r="U2227" s="39" t="s">
        <v>207</v>
      </c>
      <c r="V2227" s="39" t="s">
        <v>171</v>
      </c>
      <c r="W2227" s="39" t="s">
        <v>103</v>
      </c>
      <c r="X2227" s="39">
        <v>12.9</v>
      </c>
      <c r="Y2227" s="39">
        <v>12.9</v>
      </c>
      <c r="Z2227" s="21">
        <v>1</v>
      </c>
      <c r="AA2227" s="22">
        <v>0.43</v>
      </c>
      <c r="AB2227" s="20">
        <v>2022</v>
      </c>
      <c r="AC2227" s="20">
        <v>2022</v>
      </c>
      <c r="AD2227" s="23">
        <v>44782</v>
      </c>
      <c r="AE2227" s="23">
        <v>46022</v>
      </c>
      <c r="AF2227" s="2">
        <f t="shared" si="34"/>
        <v>62.291207417676077</v>
      </c>
    </row>
    <row r="2228" spans="1:32" x14ac:dyDescent="0.35">
      <c r="A2228" s="19" t="s">
        <v>2929</v>
      </c>
      <c r="B2228" s="20" t="s">
        <v>32</v>
      </c>
      <c r="C2228" s="20" t="s">
        <v>2907</v>
      </c>
      <c r="D2228" s="20" t="s">
        <v>2875</v>
      </c>
      <c r="E2228" s="20" t="s">
        <v>50</v>
      </c>
      <c r="F2228" s="20" t="s">
        <v>96</v>
      </c>
      <c r="G2228" s="20" t="s">
        <v>97</v>
      </c>
      <c r="H2228" s="20" t="s">
        <v>98</v>
      </c>
      <c r="I2228" s="20" t="s">
        <v>273</v>
      </c>
      <c r="J2228" s="39">
        <v>21</v>
      </c>
      <c r="K2228" s="39">
        <v>0</v>
      </c>
      <c r="L2228" s="39" t="s">
        <v>2908</v>
      </c>
      <c r="M2228" s="39" t="s">
        <v>101</v>
      </c>
      <c r="N2228" s="39" t="s">
        <v>103</v>
      </c>
      <c r="O2228" s="39" t="s">
        <v>103</v>
      </c>
      <c r="P2228" s="39" t="s">
        <v>103</v>
      </c>
      <c r="Q2228" s="39" t="s">
        <v>103</v>
      </c>
      <c r="R2228" s="39" t="s">
        <v>103</v>
      </c>
      <c r="S2228" s="39">
        <v>100</v>
      </c>
      <c r="T2228" s="39" t="s">
        <v>103</v>
      </c>
      <c r="U2228" s="39" t="s">
        <v>158</v>
      </c>
      <c r="V2228" s="39" t="s">
        <v>171</v>
      </c>
      <c r="W2228" s="39" t="s">
        <v>103</v>
      </c>
      <c r="X2228" s="39">
        <v>0</v>
      </c>
      <c r="Y2228" s="39">
        <v>29.3</v>
      </c>
      <c r="Z2228" s="21" t="s">
        <v>106</v>
      </c>
      <c r="AA2228" s="22">
        <v>0</v>
      </c>
      <c r="AB2228" s="20">
        <v>2023</v>
      </c>
      <c r="AC2228" s="20">
        <v>2023</v>
      </c>
      <c r="AD2228" s="23">
        <v>45112</v>
      </c>
      <c r="AE2228" s="23" t="s">
        <v>103</v>
      </c>
      <c r="AF2228" s="2" t="str">
        <f t="shared" si="34"/>
        <v/>
      </c>
    </row>
    <row r="2229" spans="1:32" x14ac:dyDescent="0.35">
      <c r="A2229" s="19" t="s">
        <v>2930</v>
      </c>
      <c r="B2229" s="20" t="s">
        <v>32</v>
      </c>
      <c r="C2229" s="20" t="s">
        <v>2907</v>
      </c>
      <c r="D2229" s="20" t="s">
        <v>2875</v>
      </c>
      <c r="E2229" s="20" t="s">
        <v>46</v>
      </c>
      <c r="F2229" s="20" t="s">
        <v>96</v>
      </c>
      <c r="G2229" s="20" t="s">
        <v>97</v>
      </c>
      <c r="H2229" s="20" t="s">
        <v>98</v>
      </c>
      <c r="I2229" s="20" t="s">
        <v>273</v>
      </c>
      <c r="J2229" s="39">
        <v>21</v>
      </c>
      <c r="K2229" s="39">
        <v>0</v>
      </c>
      <c r="L2229" s="39" t="s">
        <v>2908</v>
      </c>
      <c r="M2229" s="39" t="s">
        <v>101</v>
      </c>
      <c r="N2229" s="39" t="s">
        <v>103</v>
      </c>
      <c r="O2229" s="39">
        <v>269.3</v>
      </c>
      <c r="P2229" s="39">
        <v>58.981996583293181</v>
      </c>
      <c r="Q2229" s="39" t="s">
        <v>103</v>
      </c>
      <c r="R2229" s="39" t="s">
        <v>103</v>
      </c>
      <c r="S2229" s="39">
        <v>40</v>
      </c>
      <c r="T2229" s="39" t="s">
        <v>103</v>
      </c>
      <c r="U2229" s="39" t="s">
        <v>61</v>
      </c>
      <c r="V2229" s="39" t="s">
        <v>171</v>
      </c>
      <c r="W2229" s="39" t="s">
        <v>103</v>
      </c>
      <c r="X2229" s="39">
        <v>29.5</v>
      </c>
      <c r="Y2229" s="39">
        <v>38.5</v>
      </c>
      <c r="Z2229" s="21">
        <v>1.3050847457627119</v>
      </c>
      <c r="AA2229" s="22">
        <v>0.73750000000000004</v>
      </c>
      <c r="AB2229" s="20">
        <v>2023</v>
      </c>
      <c r="AC2229" s="20">
        <v>2023</v>
      </c>
      <c r="AD2229" s="23">
        <v>45112</v>
      </c>
      <c r="AE2229" s="23" t="s">
        <v>103</v>
      </c>
      <c r="AF2229" s="2">
        <f t="shared" si="34"/>
        <v>58.981996583293181</v>
      </c>
    </row>
    <row r="2230" spans="1:32" x14ac:dyDescent="0.35">
      <c r="A2230" s="19" t="s">
        <v>2931</v>
      </c>
      <c r="B2230" s="20" t="s">
        <v>32</v>
      </c>
      <c r="C2230" s="20" t="s">
        <v>2907</v>
      </c>
      <c r="D2230" s="20" t="s">
        <v>2875</v>
      </c>
      <c r="E2230" s="20" t="s">
        <v>37</v>
      </c>
      <c r="F2230" s="20" t="s">
        <v>96</v>
      </c>
      <c r="G2230" s="20" t="s">
        <v>97</v>
      </c>
      <c r="H2230" s="20" t="s">
        <v>98</v>
      </c>
      <c r="I2230" s="20" t="s">
        <v>273</v>
      </c>
      <c r="J2230" s="39">
        <v>21</v>
      </c>
      <c r="K2230" s="39">
        <v>0</v>
      </c>
      <c r="L2230" s="39" t="s">
        <v>2908</v>
      </c>
      <c r="M2230" s="39" t="s">
        <v>101</v>
      </c>
      <c r="N2230" s="39" t="s">
        <v>103</v>
      </c>
      <c r="O2230" s="39">
        <v>280</v>
      </c>
      <c r="P2230" s="39">
        <v>61.325507030531341</v>
      </c>
      <c r="Q2230" s="39" t="s">
        <v>103</v>
      </c>
      <c r="R2230" s="39" t="s">
        <v>103</v>
      </c>
      <c r="S2230" s="39">
        <v>40</v>
      </c>
      <c r="T2230" s="39" t="s">
        <v>103</v>
      </c>
      <c r="U2230" s="39" t="s">
        <v>207</v>
      </c>
      <c r="V2230" s="39" t="s">
        <v>171</v>
      </c>
      <c r="W2230" s="39" t="s">
        <v>103</v>
      </c>
      <c r="X2230" s="39">
        <v>7</v>
      </c>
      <c r="Y2230" s="39">
        <v>17</v>
      </c>
      <c r="Z2230" s="21">
        <v>2.4285714285714284</v>
      </c>
      <c r="AA2230" s="22">
        <v>0.17499999999999999</v>
      </c>
      <c r="AB2230" s="20">
        <v>2023</v>
      </c>
      <c r="AC2230" s="20">
        <v>2023</v>
      </c>
      <c r="AD2230" s="23">
        <v>45112</v>
      </c>
      <c r="AE2230" s="23" t="s">
        <v>103</v>
      </c>
      <c r="AF2230" s="2">
        <f t="shared" si="34"/>
        <v>61.325507030531341</v>
      </c>
    </row>
    <row r="2231" spans="1:32" x14ac:dyDescent="0.35">
      <c r="A2231" s="19" t="s">
        <v>2932</v>
      </c>
      <c r="B2231" s="20" t="s">
        <v>32</v>
      </c>
      <c r="C2231" s="20" t="s">
        <v>2907</v>
      </c>
      <c r="D2231" s="20" t="s">
        <v>2875</v>
      </c>
      <c r="E2231" s="20" t="s">
        <v>50</v>
      </c>
      <c r="F2231" s="20" t="s">
        <v>96</v>
      </c>
      <c r="G2231" s="20" t="s">
        <v>97</v>
      </c>
      <c r="H2231" s="20" t="s">
        <v>98</v>
      </c>
      <c r="I2231" s="20" t="s">
        <v>273</v>
      </c>
      <c r="J2231" s="39">
        <v>21</v>
      </c>
      <c r="K2231" s="39">
        <v>0</v>
      </c>
      <c r="L2231" s="39" t="s">
        <v>2908</v>
      </c>
      <c r="M2231" s="39" t="s">
        <v>101</v>
      </c>
      <c r="N2231" s="39" t="s">
        <v>103</v>
      </c>
      <c r="O2231" s="39" t="s">
        <v>103</v>
      </c>
      <c r="P2231" s="39" t="s">
        <v>103</v>
      </c>
      <c r="Q2231" s="39" t="s">
        <v>103</v>
      </c>
      <c r="R2231" s="39" t="s">
        <v>103</v>
      </c>
      <c r="S2231" s="39">
        <v>100</v>
      </c>
      <c r="T2231" s="39" t="s">
        <v>103</v>
      </c>
      <c r="U2231" s="39" t="s">
        <v>158</v>
      </c>
      <c r="V2231" s="39" t="s">
        <v>171</v>
      </c>
      <c r="W2231" s="39" t="s">
        <v>103</v>
      </c>
      <c r="X2231" s="39" t="s">
        <v>103</v>
      </c>
      <c r="Y2231" s="39">
        <v>125.4</v>
      </c>
      <c r="Z2231" s="21" t="s">
        <v>106</v>
      </c>
      <c r="AA2231" s="22">
        <v>0</v>
      </c>
      <c r="AB2231" s="20">
        <v>2025</v>
      </c>
      <c r="AC2231" s="20">
        <v>2025</v>
      </c>
      <c r="AD2231" s="23">
        <v>45672</v>
      </c>
      <c r="AE2231" s="23" t="s">
        <v>103</v>
      </c>
      <c r="AF2231" s="2" t="str">
        <f t="shared" si="34"/>
        <v/>
      </c>
    </row>
    <row r="2232" spans="1:32" x14ac:dyDescent="0.35">
      <c r="A2232" s="19" t="s">
        <v>2933</v>
      </c>
      <c r="B2232" s="20" t="s">
        <v>32</v>
      </c>
      <c r="C2232" s="20" t="s">
        <v>2907</v>
      </c>
      <c r="D2232" s="20" t="s">
        <v>2875</v>
      </c>
      <c r="E2232" s="20" t="s">
        <v>46</v>
      </c>
      <c r="F2232" s="20" t="s">
        <v>96</v>
      </c>
      <c r="G2232" s="20" t="s">
        <v>97</v>
      </c>
      <c r="H2232" s="20" t="s">
        <v>98</v>
      </c>
      <c r="I2232" s="20" t="s">
        <v>273</v>
      </c>
      <c r="J2232" s="39">
        <v>21</v>
      </c>
      <c r="K2232" s="39">
        <v>0</v>
      </c>
      <c r="L2232" s="39" t="s">
        <v>2908</v>
      </c>
      <c r="M2232" s="39" t="s">
        <v>101</v>
      </c>
      <c r="N2232" s="39" t="s">
        <v>103</v>
      </c>
      <c r="O2232" s="39" t="s">
        <v>103</v>
      </c>
      <c r="P2232" s="39" t="s">
        <v>103</v>
      </c>
      <c r="Q2232" s="39" t="s">
        <v>103</v>
      </c>
      <c r="R2232" s="39" t="s">
        <v>103</v>
      </c>
      <c r="S2232" s="39">
        <v>50</v>
      </c>
      <c r="T2232" s="39" t="s">
        <v>103</v>
      </c>
      <c r="U2232" s="39" t="s">
        <v>61</v>
      </c>
      <c r="V2232" s="39" t="s">
        <v>171</v>
      </c>
      <c r="W2232" s="39" t="s">
        <v>103</v>
      </c>
      <c r="X2232" s="39" t="s">
        <v>103</v>
      </c>
      <c r="Y2232" s="39">
        <v>35.700000000000003</v>
      </c>
      <c r="Z2232" s="21" t="s">
        <v>106</v>
      </c>
      <c r="AA2232" s="22">
        <v>0</v>
      </c>
      <c r="AB2232" s="20">
        <v>2025</v>
      </c>
      <c r="AC2232" s="20">
        <v>2025</v>
      </c>
      <c r="AD2232" s="23">
        <v>45672</v>
      </c>
      <c r="AE2232" s="23" t="s">
        <v>103</v>
      </c>
      <c r="AF2232" s="2" t="str">
        <f t="shared" si="34"/>
        <v/>
      </c>
    </row>
    <row r="2233" spans="1:32" x14ac:dyDescent="0.35">
      <c r="A2233" s="19" t="s">
        <v>2934</v>
      </c>
      <c r="B2233" s="20" t="s">
        <v>32</v>
      </c>
      <c r="C2233" s="20" t="s">
        <v>2907</v>
      </c>
      <c r="D2233" s="20" t="s">
        <v>2875</v>
      </c>
      <c r="E2233" s="20" t="s">
        <v>37</v>
      </c>
      <c r="F2233" s="20" t="s">
        <v>96</v>
      </c>
      <c r="G2233" s="20" t="s">
        <v>97</v>
      </c>
      <c r="H2233" s="20" t="s">
        <v>98</v>
      </c>
      <c r="I2233" s="20" t="s">
        <v>273</v>
      </c>
      <c r="J2233" s="39">
        <v>21</v>
      </c>
      <c r="K2233" s="39">
        <v>0</v>
      </c>
      <c r="L2233" s="39" t="s">
        <v>2908</v>
      </c>
      <c r="M2233" s="39" t="s">
        <v>101</v>
      </c>
      <c r="N2233" s="39" t="s">
        <v>103</v>
      </c>
      <c r="O2233" s="39" t="s">
        <v>103</v>
      </c>
      <c r="P2233" s="39" t="s">
        <v>103</v>
      </c>
      <c r="Q2233" s="39" t="s">
        <v>103</v>
      </c>
      <c r="R2233" s="39" t="s">
        <v>103</v>
      </c>
      <c r="S2233" s="39">
        <v>40</v>
      </c>
      <c r="T2233" s="39" t="s">
        <v>103</v>
      </c>
      <c r="U2233" s="39" t="s">
        <v>207</v>
      </c>
      <c r="V2233" s="39" t="s">
        <v>171</v>
      </c>
      <c r="W2233" s="39" t="s">
        <v>103</v>
      </c>
      <c r="X2233" s="39" t="s">
        <v>103</v>
      </c>
      <c r="Y2233" s="39">
        <v>144.69999999999999</v>
      </c>
      <c r="Z2233" s="21" t="s">
        <v>106</v>
      </c>
      <c r="AA2233" s="22">
        <v>0</v>
      </c>
      <c r="AB2233" s="20">
        <v>2025</v>
      </c>
      <c r="AC2233" s="20">
        <v>2025</v>
      </c>
      <c r="AD2233" s="23">
        <v>45672</v>
      </c>
      <c r="AE2233" s="23" t="s">
        <v>103</v>
      </c>
      <c r="AF2233" s="2" t="str">
        <f t="shared" si="34"/>
        <v/>
      </c>
    </row>
    <row r="2234" spans="1:32" x14ac:dyDescent="0.35">
      <c r="A2234" s="19" t="s">
        <v>2935</v>
      </c>
      <c r="B2234" s="20" t="s">
        <v>32</v>
      </c>
      <c r="C2234" s="20" t="s">
        <v>2936</v>
      </c>
      <c r="D2234" s="20" t="s">
        <v>2875</v>
      </c>
      <c r="E2234" s="20" t="s">
        <v>25</v>
      </c>
      <c r="F2234" s="20"/>
      <c r="G2234" s="20" t="s">
        <v>112</v>
      </c>
      <c r="H2234" s="20" t="s">
        <v>99</v>
      </c>
      <c r="I2234" s="20" t="s">
        <v>99</v>
      </c>
      <c r="J2234" s="39">
        <v>15</v>
      </c>
      <c r="K2234" s="39">
        <v>0</v>
      </c>
      <c r="L2234" s="39" t="s">
        <v>163</v>
      </c>
      <c r="M2234" s="39" t="s">
        <v>101</v>
      </c>
      <c r="N2234" s="39" t="s">
        <v>103</v>
      </c>
      <c r="O2234" s="39" t="s">
        <v>103</v>
      </c>
      <c r="P2234" s="39" t="s">
        <v>103</v>
      </c>
      <c r="Q2234" s="39" t="s">
        <v>103</v>
      </c>
      <c r="R2234" s="39">
        <v>0</v>
      </c>
      <c r="S2234" s="39">
        <v>1060</v>
      </c>
      <c r="T2234" s="39" t="s">
        <v>103</v>
      </c>
      <c r="U2234" s="39" t="s">
        <v>104</v>
      </c>
      <c r="V2234" s="39" t="s">
        <v>99</v>
      </c>
      <c r="W2234" s="39">
        <v>0</v>
      </c>
      <c r="X2234" s="39">
        <v>530</v>
      </c>
      <c r="Y2234" s="39">
        <v>530</v>
      </c>
      <c r="Z2234" s="21">
        <v>1</v>
      </c>
      <c r="AA2234" s="22">
        <v>0.5</v>
      </c>
      <c r="AB2234" s="20">
        <v>2016</v>
      </c>
      <c r="AC2234" s="20" t="s">
        <v>103</v>
      </c>
      <c r="AD2234" s="23" t="s">
        <v>103</v>
      </c>
      <c r="AE2234" s="23" t="s">
        <v>103</v>
      </c>
      <c r="AF2234" s="2" t="str">
        <f t="shared" si="34"/>
        <v/>
      </c>
    </row>
    <row r="2235" spans="1:32" x14ac:dyDescent="0.35">
      <c r="A2235" s="19" t="s">
        <v>2937</v>
      </c>
      <c r="B2235" s="20" t="s">
        <v>151</v>
      </c>
      <c r="C2235" s="20" t="s">
        <v>2936</v>
      </c>
      <c r="D2235" s="20" t="s">
        <v>2875</v>
      </c>
      <c r="E2235" s="20" t="s">
        <v>25</v>
      </c>
      <c r="F2235" s="20"/>
      <c r="G2235" s="20" t="s">
        <v>112</v>
      </c>
      <c r="H2235" s="20" t="s">
        <v>99</v>
      </c>
      <c r="I2235" s="20" t="s">
        <v>99</v>
      </c>
      <c r="J2235" s="39">
        <v>15</v>
      </c>
      <c r="K2235" s="39">
        <v>0</v>
      </c>
      <c r="L2235" s="39" t="s">
        <v>163</v>
      </c>
      <c r="M2235" s="39" t="s">
        <v>101</v>
      </c>
      <c r="N2235" s="39" t="s">
        <v>2938</v>
      </c>
      <c r="O2235" s="39" t="s">
        <v>103</v>
      </c>
      <c r="P2235" s="39" t="s">
        <v>103</v>
      </c>
      <c r="Q2235" s="39" t="s">
        <v>103</v>
      </c>
      <c r="R2235" s="39">
        <v>320</v>
      </c>
      <c r="S2235" s="39">
        <v>320</v>
      </c>
      <c r="T2235" s="39" t="s">
        <v>103</v>
      </c>
      <c r="U2235" s="39" t="s">
        <v>104</v>
      </c>
      <c r="V2235" s="39" t="s">
        <v>99</v>
      </c>
      <c r="W2235" s="39" t="s">
        <v>103</v>
      </c>
      <c r="X2235" s="39" t="s">
        <v>103</v>
      </c>
      <c r="Y2235" s="39" t="s">
        <v>103</v>
      </c>
      <c r="Z2235" s="21" t="s">
        <v>103</v>
      </c>
      <c r="AA2235" s="22" t="s">
        <v>103</v>
      </c>
      <c r="AB2235" s="20" t="s">
        <v>103</v>
      </c>
      <c r="AC2235" s="20">
        <v>2021</v>
      </c>
      <c r="AD2235" s="23">
        <v>44340</v>
      </c>
      <c r="AE2235" s="23" t="s">
        <v>103</v>
      </c>
      <c r="AF2235" s="2" t="str">
        <f t="shared" si="34"/>
        <v/>
      </c>
    </row>
    <row r="2236" spans="1:32" x14ac:dyDescent="0.35">
      <c r="A2236" s="19" t="s">
        <v>2939</v>
      </c>
      <c r="B2236" s="20" t="s">
        <v>32</v>
      </c>
      <c r="C2236" s="20" t="s">
        <v>2940</v>
      </c>
      <c r="D2236" s="20" t="s">
        <v>2875</v>
      </c>
      <c r="E2236" s="20" t="s">
        <v>51</v>
      </c>
      <c r="F2236" s="20"/>
      <c r="G2236" s="20" t="s">
        <v>97</v>
      </c>
      <c r="H2236" s="20" t="s">
        <v>98</v>
      </c>
      <c r="I2236" s="20" t="s">
        <v>174</v>
      </c>
      <c r="J2236" s="39">
        <v>20</v>
      </c>
      <c r="K2236" s="39">
        <v>0</v>
      </c>
      <c r="L2236" s="39" t="s">
        <v>2941</v>
      </c>
      <c r="M2236" s="39" t="s">
        <v>99</v>
      </c>
      <c r="N2236" s="39" t="s">
        <v>103</v>
      </c>
      <c r="O2236" s="39" t="s">
        <v>103</v>
      </c>
      <c r="P2236" s="39" t="s">
        <v>103</v>
      </c>
      <c r="Q2236" s="39" t="s">
        <v>103</v>
      </c>
      <c r="R2236" s="39" t="s">
        <v>103</v>
      </c>
      <c r="S2236" s="39">
        <v>2000</v>
      </c>
      <c r="T2236" s="39" t="s">
        <v>103</v>
      </c>
      <c r="U2236" s="39" t="s">
        <v>121</v>
      </c>
      <c r="V2236" s="39" t="s">
        <v>130</v>
      </c>
      <c r="W2236" s="39" t="s">
        <v>103</v>
      </c>
      <c r="X2236" s="39">
        <v>1967</v>
      </c>
      <c r="Y2236" s="39">
        <v>0</v>
      </c>
      <c r="Z2236" s="21">
        <v>0</v>
      </c>
      <c r="AA2236" s="22">
        <v>0.98350000000000004</v>
      </c>
      <c r="AB2236" s="20">
        <v>2022</v>
      </c>
      <c r="AC2236" s="20">
        <v>2021</v>
      </c>
      <c r="AD2236" s="23">
        <v>44732</v>
      </c>
      <c r="AE2236" s="23">
        <v>46016</v>
      </c>
      <c r="AF2236" s="2" t="str">
        <f t="shared" si="34"/>
        <v/>
      </c>
    </row>
    <row r="2237" spans="1:32" x14ac:dyDescent="0.35">
      <c r="A2237" s="19" t="s">
        <v>2942</v>
      </c>
      <c r="B2237" s="20" t="s">
        <v>32</v>
      </c>
      <c r="C2237" s="20" t="s">
        <v>2940</v>
      </c>
      <c r="D2237" s="20" t="s">
        <v>2875</v>
      </c>
      <c r="E2237" s="20" t="s">
        <v>51</v>
      </c>
      <c r="F2237" s="20"/>
      <c r="G2237" s="20" t="s">
        <v>97</v>
      </c>
      <c r="H2237" s="20" t="s">
        <v>98</v>
      </c>
      <c r="I2237" s="20" t="s">
        <v>174</v>
      </c>
      <c r="J2237" s="39">
        <v>20</v>
      </c>
      <c r="K2237" s="39">
        <v>0</v>
      </c>
      <c r="L2237" s="39" t="s">
        <v>2941</v>
      </c>
      <c r="M2237" s="39" t="s">
        <v>99</v>
      </c>
      <c r="N2237" s="39" t="s">
        <v>103</v>
      </c>
      <c r="O2237" s="39" t="s">
        <v>103</v>
      </c>
      <c r="P2237" s="39" t="s">
        <v>103</v>
      </c>
      <c r="Q2237" s="39" t="s">
        <v>103</v>
      </c>
      <c r="R2237" s="39" t="s">
        <v>103</v>
      </c>
      <c r="S2237" s="39">
        <v>11600</v>
      </c>
      <c r="T2237" s="39" t="s">
        <v>103</v>
      </c>
      <c r="U2237" s="39" t="s">
        <v>121</v>
      </c>
      <c r="V2237" s="39" t="s">
        <v>130</v>
      </c>
      <c r="W2237" s="39" t="s">
        <v>103</v>
      </c>
      <c r="X2237" s="39">
        <v>3441</v>
      </c>
      <c r="Y2237" s="39" t="s">
        <v>103</v>
      </c>
      <c r="Z2237" s="21">
        <v>0</v>
      </c>
      <c r="AA2237" s="22">
        <v>0.29663793103448277</v>
      </c>
      <c r="AB2237" s="20">
        <v>2023</v>
      </c>
      <c r="AC2237" s="20">
        <v>2023</v>
      </c>
      <c r="AD2237" s="23">
        <v>45099</v>
      </c>
      <c r="AE2237" s="23">
        <v>46387</v>
      </c>
      <c r="AF2237" s="2" t="str">
        <f t="shared" si="34"/>
        <v/>
      </c>
    </row>
    <row r="2238" spans="1:32" x14ac:dyDescent="0.35">
      <c r="A2238" s="19" t="s">
        <v>2943</v>
      </c>
      <c r="B2238" s="20" t="s">
        <v>348</v>
      </c>
      <c r="C2238" s="20" t="s">
        <v>2940</v>
      </c>
      <c r="D2238" s="20" t="s">
        <v>2875</v>
      </c>
      <c r="E2238" s="20" t="s">
        <v>51</v>
      </c>
      <c r="F2238" s="20"/>
      <c r="G2238" s="20" t="s">
        <v>97</v>
      </c>
      <c r="H2238" s="20" t="s">
        <v>98</v>
      </c>
      <c r="I2238" s="20" t="s">
        <v>174</v>
      </c>
      <c r="J2238" s="39">
        <v>20</v>
      </c>
      <c r="K2238" s="39">
        <v>0</v>
      </c>
      <c r="L2238" s="39" t="s">
        <v>2941</v>
      </c>
      <c r="M2238" s="39" t="s">
        <v>99</v>
      </c>
      <c r="N2238" s="39" t="s">
        <v>103</v>
      </c>
      <c r="O2238" s="39" t="s">
        <v>103</v>
      </c>
      <c r="P2238" s="39" t="s">
        <v>103</v>
      </c>
      <c r="Q2238" s="39" t="s">
        <v>103</v>
      </c>
      <c r="R2238" s="39" t="s">
        <v>103</v>
      </c>
      <c r="S2238" s="39">
        <v>4199</v>
      </c>
      <c r="T2238" s="39" t="s">
        <v>103</v>
      </c>
      <c r="U2238" s="39" t="s">
        <v>121</v>
      </c>
      <c r="V2238" s="39" t="s">
        <v>130</v>
      </c>
      <c r="W2238" s="39" t="s">
        <v>103</v>
      </c>
      <c r="X2238" s="39" t="s">
        <v>103</v>
      </c>
      <c r="Y2238" s="39" t="s">
        <v>103</v>
      </c>
      <c r="Z2238" s="21" t="s">
        <v>103</v>
      </c>
      <c r="AA2238" s="22" t="s">
        <v>103</v>
      </c>
      <c r="AB2238" s="20">
        <v>2024</v>
      </c>
      <c r="AC2238" s="20">
        <v>2024</v>
      </c>
      <c r="AD2238" s="23" t="s">
        <v>103</v>
      </c>
      <c r="AE2238" s="23">
        <v>47848</v>
      </c>
      <c r="AF2238" s="2" t="str">
        <f t="shared" si="34"/>
        <v/>
      </c>
    </row>
    <row r="2239" spans="1:32" x14ac:dyDescent="0.35">
      <c r="A2239" s="19" t="s">
        <v>2944</v>
      </c>
      <c r="B2239" s="20" t="s">
        <v>151</v>
      </c>
      <c r="C2239" s="20" t="s">
        <v>2940</v>
      </c>
      <c r="D2239" s="20" t="s">
        <v>2875</v>
      </c>
      <c r="E2239" s="20" t="s">
        <v>51</v>
      </c>
      <c r="F2239" s="20"/>
      <c r="G2239" s="20" t="s">
        <v>97</v>
      </c>
      <c r="H2239" s="20" t="s">
        <v>98</v>
      </c>
      <c r="I2239" s="20" t="s">
        <v>174</v>
      </c>
      <c r="J2239" s="39">
        <v>20</v>
      </c>
      <c r="K2239" s="39">
        <v>0</v>
      </c>
      <c r="L2239" s="39" t="s">
        <v>2941</v>
      </c>
      <c r="M2239" s="39" t="s">
        <v>99</v>
      </c>
      <c r="N2239" s="39" t="s">
        <v>103</v>
      </c>
      <c r="O2239" s="39" t="s">
        <v>103</v>
      </c>
      <c r="P2239" s="39" t="s">
        <v>103</v>
      </c>
      <c r="Q2239" s="39" t="s">
        <v>103</v>
      </c>
      <c r="R2239" s="39" t="s">
        <v>103</v>
      </c>
      <c r="S2239" s="39">
        <v>9378</v>
      </c>
      <c r="T2239" s="39" t="s">
        <v>103</v>
      </c>
      <c r="U2239" s="39" t="s">
        <v>121</v>
      </c>
      <c r="V2239" s="39" t="s">
        <v>130</v>
      </c>
      <c r="W2239" s="39" t="s">
        <v>103</v>
      </c>
      <c r="X2239" s="39" t="s">
        <v>103</v>
      </c>
      <c r="Y2239" s="39" t="s">
        <v>103</v>
      </c>
      <c r="Z2239" s="21" t="s">
        <v>103</v>
      </c>
      <c r="AA2239" s="22" t="s">
        <v>103</v>
      </c>
      <c r="AB2239" s="20">
        <v>2025</v>
      </c>
      <c r="AC2239" s="20">
        <v>2025</v>
      </c>
      <c r="AD2239" s="23" t="s">
        <v>103</v>
      </c>
      <c r="AE2239" s="23" t="s">
        <v>103</v>
      </c>
      <c r="AF2239" s="2" t="str">
        <f t="shared" si="34"/>
        <v/>
      </c>
    </row>
    <row r="2240" spans="1:32" x14ac:dyDescent="0.35">
      <c r="A2240" s="19" t="s">
        <v>2945</v>
      </c>
      <c r="B2240" s="20" t="s">
        <v>32</v>
      </c>
      <c r="C2240" s="20" t="s">
        <v>2940</v>
      </c>
      <c r="D2240" s="20" t="s">
        <v>2875</v>
      </c>
      <c r="E2240" s="20" t="s">
        <v>50</v>
      </c>
      <c r="F2240" s="20" t="s">
        <v>96</v>
      </c>
      <c r="G2240" s="20" t="s">
        <v>97</v>
      </c>
      <c r="H2240" s="20" t="s">
        <v>98</v>
      </c>
      <c r="I2240" s="20" t="s">
        <v>174</v>
      </c>
      <c r="J2240" s="39">
        <v>20</v>
      </c>
      <c r="K2240" s="39">
        <v>0</v>
      </c>
      <c r="L2240" s="39" t="s">
        <v>2941</v>
      </c>
      <c r="M2240" s="39" t="s">
        <v>101</v>
      </c>
      <c r="N2240" s="39" t="s">
        <v>103</v>
      </c>
      <c r="O2240" s="39" t="s">
        <v>103</v>
      </c>
      <c r="P2240" s="39" t="s">
        <v>103</v>
      </c>
      <c r="Q2240" s="39" t="s">
        <v>103</v>
      </c>
      <c r="R2240" s="39" t="s">
        <v>103</v>
      </c>
      <c r="S2240" s="39">
        <v>120</v>
      </c>
      <c r="T2240" s="39" t="s">
        <v>103</v>
      </c>
      <c r="U2240" s="39" t="s">
        <v>2889</v>
      </c>
      <c r="V2240" s="39" t="s">
        <v>171</v>
      </c>
      <c r="W2240" s="39" t="s">
        <v>103</v>
      </c>
      <c r="X2240" s="39">
        <v>99.15</v>
      </c>
      <c r="Y2240" s="39">
        <v>99.15</v>
      </c>
      <c r="Z2240" s="21">
        <v>1</v>
      </c>
      <c r="AA2240" s="22">
        <v>0.82625000000000004</v>
      </c>
      <c r="AB2240" s="20">
        <v>2022</v>
      </c>
      <c r="AC2240" s="20">
        <v>2022</v>
      </c>
      <c r="AD2240" s="23" t="s">
        <v>103</v>
      </c>
      <c r="AE2240" s="23" t="s">
        <v>103</v>
      </c>
      <c r="AF2240" s="2" t="str">
        <f t="shared" si="34"/>
        <v/>
      </c>
    </row>
    <row r="2241" spans="1:32" x14ac:dyDescent="0.35">
      <c r="A2241" s="19" t="s">
        <v>2945</v>
      </c>
      <c r="B2241" s="20" t="s">
        <v>32</v>
      </c>
      <c r="C2241" s="20" t="s">
        <v>2940</v>
      </c>
      <c r="D2241" s="20" t="s">
        <v>2875</v>
      </c>
      <c r="E2241" s="20" t="s">
        <v>37</v>
      </c>
      <c r="F2241" s="20" t="s">
        <v>96</v>
      </c>
      <c r="G2241" s="20" t="s">
        <v>97</v>
      </c>
      <c r="H2241" s="20" t="s">
        <v>98</v>
      </c>
      <c r="I2241" s="20" t="s">
        <v>174</v>
      </c>
      <c r="J2241" s="39">
        <v>20</v>
      </c>
      <c r="K2241" s="39">
        <v>0</v>
      </c>
      <c r="L2241" s="39" t="s">
        <v>2941</v>
      </c>
      <c r="M2241" s="39" t="s">
        <v>101</v>
      </c>
      <c r="N2241" s="39" t="s">
        <v>103</v>
      </c>
      <c r="O2241" s="39" t="s">
        <v>103</v>
      </c>
      <c r="P2241" s="39" t="s">
        <v>103</v>
      </c>
      <c r="Q2241" s="39" t="s">
        <v>103</v>
      </c>
      <c r="R2241" s="39" t="s">
        <v>103</v>
      </c>
      <c r="S2241" s="39">
        <v>230</v>
      </c>
      <c r="T2241" s="39" t="s">
        <v>103</v>
      </c>
      <c r="U2241" s="39" t="s">
        <v>207</v>
      </c>
      <c r="V2241" s="39" t="s">
        <v>171</v>
      </c>
      <c r="W2241" s="39" t="s">
        <v>103</v>
      </c>
      <c r="X2241" s="39">
        <v>3.4</v>
      </c>
      <c r="Y2241" s="39">
        <v>3.4</v>
      </c>
      <c r="Z2241" s="21">
        <v>1</v>
      </c>
      <c r="AA2241" s="22">
        <v>1.4782608695652174E-2</v>
      </c>
      <c r="AB2241" s="20">
        <v>2022</v>
      </c>
      <c r="AC2241" s="20">
        <v>2022</v>
      </c>
      <c r="AD2241" s="23" t="s">
        <v>103</v>
      </c>
      <c r="AE2241" s="23" t="s">
        <v>103</v>
      </c>
      <c r="AF2241" s="2" t="str">
        <f t="shared" si="34"/>
        <v/>
      </c>
    </row>
    <row r="2242" spans="1:32" x14ac:dyDescent="0.35">
      <c r="A2242" s="19" t="s">
        <v>2945</v>
      </c>
      <c r="B2242" s="20" t="s">
        <v>32</v>
      </c>
      <c r="C2242" s="20" t="s">
        <v>2940</v>
      </c>
      <c r="D2242" s="20" t="s">
        <v>2875</v>
      </c>
      <c r="E2242" s="20" t="s">
        <v>25</v>
      </c>
      <c r="F2242" s="20" t="s">
        <v>96</v>
      </c>
      <c r="G2242" s="20" t="s">
        <v>97</v>
      </c>
      <c r="H2242" s="20" t="s">
        <v>98</v>
      </c>
      <c r="I2242" s="20" t="s">
        <v>174</v>
      </c>
      <c r="J2242" s="39">
        <v>20</v>
      </c>
      <c r="K2242" s="39">
        <v>0</v>
      </c>
      <c r="L2242" s="39" t="s">
        <v>2941</v>
      </c>
      <c r="M2242" s="39" t="s">
        <v>101</v>
      </c>
      <c r="N2242" s="39" t="s">
        <v>103</v>
      </c>
      <c r="O2242" s="39" t="s">
        <v>103</v>
      </c>
      <c r="P2242" s="39" t="s">
        <v>103</v>
      </c>
      <c r="Q2242" s="39" t="s">
        <v>103</v>
      </c>
      <c r="R2242" s="39" t="s">
        <v>103</v>
      </c>
      <c r="S2242" s="39">
        <v>1260</v>
      </c>
      <c r="T2242" s="39" t="s">
        <v>103</v>
      </c>
      <c r="U2242" s="39" t="s">
        <v>104</v>
      </c>
      <c r="V2242" s="39" t="s">
        <v>171</v>
      </c>
      <c r="W2242" s="39" t="s">
        <v>103</v>
      </c>
      <c r="X2242" s="39">
        <v>1490</v>
      </c>
      <c r="Y2242" s="39">
        <v>1490</v>
      </c>
      <c r="Z2242" s="21">
        <v>1</v>
      </c>
      <c r="AA2242" s="22">
        <v>1.1825396825396826</v>
      </c>
      <c r="AB2242" s="20">
        <v>2022</v>
      </c>
      <c r="AC2242" s="20">
        <v>2022</v>
      </c>
      <c r="AD2242" s="23" t="s">
        <v>103</v>
      </c>
      <c r="AE2242" s="23" t="s">
        <v>103</v>
      </c>
      <c r="AF2242" s="2" t="str">
        <f t="shared" si="34"/>
        <v/>
      </c>
    </row>
    <row r="2243" spans="1:32" x14ac:dyDescent="0.35">
      <c r="A2243" s="19" t="s">
        <v>2945</v>
      </c>
      <c r="B2243" s="20" t="s">
        <v>32</v>
      </c>
      <c r="C2243" s="20" t="s">
        <v>2940</v>
      </c>
      <c r="D2243" s="20" t="s">
        <v>2875</v>
      </c>
      <c r="E2243" s="20" t="s">
        <v>26</v>
      </c>
      <c r="F2243" s="20" t="s">
        <v>96</v>
      </c>
      <c r="G2243" s="20" t="s">
        <v>97</v>
      </c>
      <c r="H2243" s="20" t="s">
        <v>98</v>
      </c>
      <c r="I2243" s="20" t="s">
        <v>174</v>
      </c>
      <c r="J2243" s="39">
        <v>20</v>
      </c>
      <c r="K2243" s="39">
        <v>0</v>
      </c>
      <c r="L2243" s="39" t="s">
        <v>2941</v>
      </c>
      <c r="M2243" s="39" t="s">
        <v>101</v>
      </c>
      <c r="N2243" s="39" t="s">
        <v>103</v>
      </c>
      <c r="O2243" s="39" t="s">
        <v>103</v>
      </c>
      <c r="P2243" s="39" t="s">
        <v>103</v>
      </c>
      <c r="Q2243" s="39" t="s">
        <v>103</v>
      </c>
      <c r="R2243" s="39" t="s">
        <v>103</v>
      </c>
      <c r="S2243" s="39">
        <v>380</v>
      </c>
      <c r="T2243" s="39" t="s">
        <v>103</v>
      </c>
      <c r="U2243" s="39" t="s">
        <v>109</v>
      </c>
      <c r="V2243" s="39" t="s">
        <v>171</v>
      </c>
      <c r="W2243" s="39" t="s">
        <v>103</v>
      </c>
      <c r="X2243" s="39">
        <v>374</v>
      </c>
      <c r="Y2243" s="39">
        <v>374</v>
      </c>
      <c r="Z2243" s="21">
        <v>1</v>
      </c>
      <c r="AA2243" s="22">
        <v>0.98421052631578942</v>
      </c>
      <c r="AB2243" s="20">
        <v>2022</v>
      </c>
      <c r="AC2243" s="20">
        <v>2022</v>
      </c>
      <c r="AD2243" s="23" t="s">
        <v>103</v>
      </c>
      <c r="AE2243" s="23" t="s">
        <v>103</v>
      </c>
      <c r="AF2243" s="2" t="str">
        <f t="shared" ref="AF2243:AF2306" si="35">IF(ISBLANK(P2243), NA(), P2243)</f>
        <v/>
      </c>
    </row>
    <row r="2244" spans="1:32" x14ac:dyDescent="0.35">
      <c r="A2244" s="19" t="s">
        <v>2946</v>
      </c>
      <c r="B2244" s="20" t="s">
        <v>32</v>
      </c>
      <c r="C2244" s="20" t="s">
        <v>2940</v>
      </c>
      <c r="D2244" s="20" t="s">
        <v>2875</v>
      </c>
      <c r="E2244" s="20" t="s">
        <v>25</v>
      </c>
      <c r="F2244" s="20" t="s">
        <v>96</v>
      </c>
      <c r="G2244" s="20" t="s">
        <v>97</v>
      </c>
      <c r="H2244" s="20" t="s">
        <v>98</v>
      </c>
      <c r="I2244" s="20" t="s">
        <v>174</v>
      </c>
      <c r="J2244" s="39">
        <v>20</v>
      </c>
      <c r="K2244" s="39">
        <v>0</v>
      </c>
      <c r="L2244" s="39" t="s">
        <v>2941</v>
      </c>
      <c r="M2244" s="39" t="s">
        <v>101</v>
      </c>
      <c r="N2244" s="39" t="s">
        <v>103</v>
      </c>
      <c r="O2244" s="39" t="s">
        <v>103</v>
      </c>
      <c r="P2244" s="39" t="s">
        <v>103</v>
      </c>
      <c r="Q2244" s="39" t="s">
        <v>103</v>
      </c>
      <c r="R2244" s="39" t="s">
        <v>103</v>
      </c>
      <c r="S2244" s="39">
        <v>7250</v>
      </c>
      <c r="T2244" s="39" t="s">
        <v>103</v>
      </c>
      <c r="U2244" s="39" t="s">
        <v>104</v>
      </c>
      <c r="V2244" s="39" t="s">
        <v>171</v>
      </c>
      <c r="W2244" s="39" t="s">
        <v>103</v>
      </c>
      <c r="X2244" s="39">
        <v>1977.39</v>
      </c>
      <c r="Y2244" s="39">
        <v>1977.39</v>
      </c>
      <c r="Z2244" s="21">
        <v>1</v>
      </c>
      <c r="AA2244" s="22">
        <v>0.27274344827586211</v>
      </c>
      <c r="AB2244" s="20">
        <v>2023</v>
      </c>
      <c r="AC2244" s="20">
        <v>2023</v>
      </c>
      <c r="AD2244" s="23" t="s">
        <v>103</v>
      </c>
      <c r="AE2244" s="23" t="s">
        <v>103</v>
      </c>
      <c r="AF2244" s="2" t="str">
        <f t="shared" si="35"/>
        <v/>
      </c>
    </row>
    <row r="2245" spans="1:32" x14ac:dyDescent="0.35">
      <c r="A2245" s="19" t="s">
        <v>2946</v>
      </c>
      <c r="B2245" s="20" t="s">
        <v>32</v>
      </c>
      <c r="C2245" s="20" t="s">
        <v>2940</v>
      </c>
      <c r="D2245" s="20" t="s">
        <v>2875</v>
      </c>
      <c r="E2245" s="20" t="s">
        <v>26</v>
      </c>
      <c r="F2245" s="20" t="s">
        <v>96</v>
      </c>
      <c r="G2245" s="20" t="s">
        <v>97</v>
      </c>
      <c r="H2245" s="20" t="s">
        <v>98</v>
      </c>
      <c r="I2245" s="20" t="s">
        <v>174</v>
      </c>
      <c r="J2245" s="39">
        <v>20</v>
      </c>
      <c r="K2245" s="39">
        <v>0</v>
      </c>
      <c r="L2245" s="39" t="s">
        <v>2941</v>
      </c>
      <c r="M2245" s="39" t="s">
        <v>101</v>
      </c>
      <c r="N2245" s="39" t="s">
        <v>103</v>
      </c>
      <c r="O2245" s="39" t="s">
        <v>103</v>
      </c>
      <c r="P2245" s="39" t="s">
        <v>103</v>
      </c>
      <c r="Q2245" s="39" t="s">
        <v>103</v>
      </c>
      <c r="R2245" s="39" t="s">
        <v>103</v>
      </c>
      <c r="S2245" s="39">
        <v>3720</v>
      </c>
      <c r="T2245" s="39" t="s">
        <v>103</v>
      </c>
      <c r="U2245" s="39" t="s">
        <v>109</v>
      </c>
      <c r="V2245" s="39" t="s">
        <v>171</v>
      </c>
      <c r="W2245" s="39" t="s">
        <v>103</v>
      </c>
      <c r="X2245" s="39">
        <v>1512</v>
      </c>
      <c r="Y2245" s="39">
        <v>1512</v>
      </c>
      <c r="Z2245" s="21">
        <v>1</v>
      </c>
      <c r="AA2245" s="22">
        <v>0.40645161290322579</v>
      </c>
      <c r="AB2245" s="20">
        <v>2023</v>
      </c>
      <c r="AC2245" s="20">
        <v>2023</v>
      </c>
      <c r="AD2245" s="23" t="s">
        <v>103</v>
      </c>
      <c r="AE2245" s="23" t="s">
        <v>103</v>
      </c>
      <c r="AF2245" s="2" t="str">
        <f t="shared" si="35"/>
        <v/>
      </c>
    </row>
    <row r="2246" spans="1:32" x14ac:dyDescent="0.35">
      <c r="A2246" s="19" t="s">
        <v>2946</v>
      </c>
      <c r="B2246" s="20" t="s">
        <v>32</v>
      </c>
      <c r="C2246" s="20" t="s">
        <v>2940</v>
      </c>
      <c r="D2246" s="20" t="s">
        <v>2875</v>
      </c>
      <c r="E2246" s="20" t="s">
        <v>37</v>
      </c>
      <c r="F2246" s="20" t="s">
        <v>96</v>
      </c>
      <c r="G2246" s="20" t="s">
        <v>97</v>
      </c>
      <c r="H2246" s="20" t="s">
        <v>98</v>
      </c>
      <c r="I2246" s="20" t="s">
        <v>174</v>
      </c>
      <c r="J2246" s="39">
        <v>20</v>
      </c>
      <c r="K2246" s="39">
        <v>0</v>
      </c>
      <c r="L2246" s="39" t="s">
        <v>2941</v>
      </c>
      <c r="M2246" s="39" t="s">
        <v>101</v>
      </c>
      <c r="N2246" s="39" t="s">
        <v>103</v>
      </c>
      <c r="O2246" s="39" t="s">
        <v>103</v>
      </c>
      <c r="P2246" s="39" t="s">
        <v>103</v>
      </c>
      <c r="Q2246" s="39" t="s">
        <v>103</v>
      </c>
      <c r="R2246" s="39" t="s">
        <v>103</v>
      </c>
      <c r="S2246" s="39">
        <v>175</v>
      </c>
      <c r="T2246" s="39" t="s">
        <v>103</v>
      </c>
      <c r="U2246" s="39" t="s">
        <v>207</v>
      </c>
      <c r="V2246" s="39" t="s">
        <v>171</v>
      </c>
      <c r="W2246" s="39" t="s">
        <v>103</v>
      </c>
      <c r="X2246" s="39">
        <v>0</v>
      </c>
      <c r="Y2246" s="39">
        <v>0</v>
      </c>
      <c r="Z2246" s="21" t="s">
        <v>103</v>
      </c>
      <c r="AA2246" s="22" t="s">
        <v>103</v>
      </c>
      <c r="AB2246" s="20">
        <v>2023</v>
      </c>
      <c r="AC2246" s="20">
        <v>2023</v>
      </c>
      <c r="AD2246" s="23" t="s">
        <v>103</v>
      </c>
      <c r="AE2246" s="23" t="s">
        <v>103</v>
      </c>
      <c r="AF2246" s="2" t="str">
        <f t="shared" si="35"/>
        <v/>
      </c>
    </row>
    <row r="2247" spans="1:32" x14ac:dyDescent="0.35">
      <c r="A2247" s="19" t="s">
        <v>2946</v>
      </c>
      <c r="B2247" s="20" t="s">
        <v>32</v>
      </c>
      <c r="C2247" s="20" t="s">
        <v>2940</v>
      </c>
      <c r="D2247" s="20" t="s">
        <v>2875</v>
      </c>
      <c r="E2247" s="20" t="s">
        <v>37</v>
      </c>
      <c r="F2247" s="20" t="s">
        <v>96</v>
      </c>
      <c r="G2247" s="20" t="s">
        <v>97</v>
      </c>
      <c r="H2247" s="20" t="s">
        <v>98</v>
      </c>
      <c r="I2247" s="20" t="s">
        <v>174</v>
      </c>
      <c r="J2247" s="39">
        <v>20</v>
      </c>
      <c r="K2247" s="39">
        <v>0</v>
      </c>
      <c r="L2247" s="39" t="s">
        <v>2941</v>
      </c>
      <c r="M2247" s="39" t="s">
        <v>101</v>
      </c>
      <c r="N2247" s="39" t="s">
        <v>103</v>
      </c>
      <c r="O2247" s="39" t="s">
        <v>103</v>
      </c>
      <c r="P2247" s="39" t="s">
        <v>103</v>
      </c>
      <c r="Q2247" s="39" t="s">
        <v>103</v>
      </c>
      <c r="R2247" s="39" t="s">
        <v>103</v>
      </c>
      <c r="S2247" s="39">
        <v>30</v>
      </c>
      <c r="T2247" s="39" t="s">
        <v>103</v>
      </c>
      <c r="U2247" s="39" t="s">
        <v>809</v>
      </c>
      <c r="V2247" s="39" t="s">
        <v>171</v>
      </c>
      <c r="W2247" s="39" t="s">
        <v>103</v>
      </c>
      <c r="X2247" s="39">
        <v>0</v>
      </c>
      <c r="Y2247" s="39">
        <v>0</v>
      </c>
      <c r="Z2247" s="21" t="s">
        <v>103</v>
      </c>
      <c r="AA2247" s="22" t="s">
        <v>103</v>
      </c>
      <c r="AB2247" s="20">
        <v>2023</v>
      </c>
      <c r="AC2247" s="20">
        <v>2023</v>
      </c>
      <c r="AD2247" s="23" t="s">
        <v>103</v>
      </c>
      <c r="AE2247" s="23" t="s">
        <v>103</v>
      </c>
      <c r="AF2247" s="2" t="str">
        <f t="shared" si="35"/>
        <v/>
      </c>
    </row>
    <row r="2248" spans="1:32" x14ac:dyDescent="0.35">
      <c r="A2248" s="19" t="s">
        <v>2947</v>
      </c>
      <c r="B2248" s="20" t="s">
        <v>32</v>
      </c>
      <c r="C2248" s="20" t="s">
        <v>2940</v>
      </c>
      <c r="D2248" s="20" t="s">
        <v>2875</v>
      </c>
      <c r="E2248" s="20" t="s">
        <v>49</v>
      </c>
      <c r="F2248" s="20" t="s">
        <v>96</v>
      </c>
      <c r="G2248" s="20" t="s">
        <v>97</v>
      </c>
      <c r="H2248" s="20" t="s">
        <v>98</v>
      </c>
      <c r="I2248" s="20" t="s">
        <v>174</v>
      </c>
      <c r="J2248" s="39">
        <v>20</v>
      </c>
      <c r="K2248" s="39">
        <v>0</v>
      </c>
      <c r="L2248" s="39" t="s">
        <v>2941</v>
      </c>
      <c r="M2248" s="39" t="s">
        <v>101</v>
      </c>
      <c r="N2248" s="39" t="s">
        <v>103</v>
      </c>
      <c r="O2248" s="39" t="s">
        <v>103</v>
      </c>
      <c r="P2248" s="39" t="s">
        <v>103</v>
      </c>
      <c r="Q2248" s="39" t="s">
        <v>103</v>
      </c>
      <c r="R2248" s="39" t="s">
        <v>103</v>
      </c>
      <c r="S2248" s="39">
        <v>4250</v>
      </c>
      <c r="T2248" s="39" t="s">
        <v>103</v>
      </c>
      <c r="U2248" s="39" t="s">
        <v>1716</v>
      </c>
      <c r="V2248" s="39" t="s">
        <v>171</v>
      </c>
      <c r="W2248" s="39" t="s">
        <v>103</v>
      </c>
      <c r="X2248" s="39" t="s">
        <v>103</v>
      </c>
      <c r="Y2248" s="39">
        <v>6950</v>
      </c>
      <c r="Z2248" s="21" t="s">
        <v>106</v>
      </c>
      <c r="AA2248" s="22">
        <v>0</v>
      </c>
      <c r="AB2248" s="20">
        <v>2025</v>
      </c>
      <c r="AC2248" s="20">
        <v>2025</v>
      </c>
      <c r="AD2248" s="23" t="s">
        <v>103</v>
      </c>
      <c r="AE2248" s="23" t="s">
        <v>103</v>
      </c>
      <c r="AF2248" s="2" t="str">
        <f t="shared" si="35"/>
        <v/>
      </c>
    </row>
    <row r="2249" spans="1:32" x14ac:dyDescent="0.35">
      <c r="A2249" s="19" t="s">
        <v>2947</v>
      </c>
      <c r="B2249" s="20" t="s">
        <v>32</v>
      </c>
      <c r="C2249" s="20" t="s">
        <v>2940</v>
      </c>
      <c r="D2249" s="20" t="s">
        <v>2875</v>
      </c>
      <c r="E2249" s="20" t="s">
        <v>50</v>
      </c>
      <c r="F2249" s="20" t="s">
        <v>96</v>
      </c>
      <c r="G2249" s="20" t="s">
        <v>97</v>
      </c>
      <c r="H2249" s="20" t="s">
        <v>98</v>
      </c>
      <c r="I2249" s="20" t="s">
        <v>174</v>
      </c>
      <c r="J2249" s="39">
        <v>20</v>
      </c>
      <c r="K2249" s="39">
        <v>0</v>
      </c>
      <c r="L2249" s="39" t="s">
        <v>2941</v>
      </c>
      <c r="M2249" s="39" t="s">
        <v>101</v>
      </c>
      <c r="N2249" s="39" t="s">
        <v>103</v>
      </c>
      <c r="O2249" s="39" t="s">
        <v>103</v>
      </c>
      <c r="P2249" s="39" t="s">
        <v>103</v>
      </c>
      <c r="Q2249" s="39" t="s">
        <v>103</v>
      </c>
      <c r="R2249" s="39" t="s">
        <v>103</v>
      </c>
      <c r="S2249" s="39">
        <v>300</v>
      </c>
      <c r="T2249" s="39" t="s">
        <v>103</v>
      </c>
      <c r="U2249" s="39" t="s">
        <v>2889</v>
      </c>
      <c r="V2249" s="39" t="s">
        <v>171</v>
      </c>
      <c r="W2249" s="39" t="s">
        <v>103</v>
      </c>
      <c r="X2249" s="39" t="s">
        <v>103</v>
      </c>
      <c r="Y2249" s="39">
        <v>550</v>
      </c>
      <c r="Z2249" s="21" t="s">
        <v>106</v>
      </c>
      <c r="AA2249" s="22">
        <v>0</v>
      </c>
      <c r="AB2249" s="20">
        <v>2025</v>
      </c>
      <c r="AC2249" s="20">
        <v>2025</v>
      </c>
      <c r="AD2249" s="23" t="s">
        <v>103</v>
      </c>
      <c r="AE2249" s="23" t="s">
        <v>103</v>
      </c>
      <c r="AF2249" s="2" t="str">
        <f t="shared" si="35"/>
        <v/>
      </c>
    </row>
    <row r="2250" spans="1:32" x14ac:dyDescent="0.35">
      <c r="A2250" s="19" t="s">
        <v>2947</v>
      </c>
      <c r="B2250" s="20" t="s">
        <v>32</v>
      </c>
      <c r="C2250" s="20" t="s">
        <v>2940</v>
      </c>
      <c r="D2250" s="20" t="s">
        <v>2875</v>
      </c>
      <c r="E2250" s="20" t="s">
        <v>51</v>
      </c>
      <c r="F2250" s="20" t="s">
        <v>96</v>
      </c>
      <c r="G2250" s="20" t="s">
        <v>97</v>
      </c>
      <c r="H2250" s="20" t="s">
        <v>98</v>
      </c>
      <c r="I2250" s="20" t="s">
        <v>174</v>
      </c>
      <c r="J2250" s="39">
        <v>20</v>
      </c>
      <c r="K2250" s="39">
        <v>0</v>
      </c>
      <c r="L2250" s="39" t="s">
        <v>2941</v>
      </c>
      <c r="M2250" s="39" t="s">
        <v>101</v>
      </c>
      <c r="N2250" s="39" t="s">
        <v>103</v>
      </c>
      <c r="O2250" s="39" t="s">
        <v>103</v>
      </c>
      <c r="P2250" s="39" t="s">
        <v>103</v>
      </c>
      <c r="Q2250" s="39" t="s">
        <v>103</v>
      </c>
      <c r="R2250" s="39" t="s">
        <v>103</v>
      </c>
      <c r="S2250" s="39">
        <v>100</v>
      </c>
      <c r="T2250" s="39" t="s">
        <v>103</v>
      </c>
      <c r="U2250" s="39" t="s">
        <v>280</v>
      </c>
      <c r="V2250" s="39" t="s">
        <v>171</v>
      </c>
      <c r="W2250" s="39" t="s">
        <v>103</v>
      </c>
      <c r="X2250" s="39" t="s">
        <v>103</v>
      </c>
      <c r="Y2250" s="39">
        <v>30.87</v>
      </c>
      <c r="Z2250" s="21" t="s">
        <v>106</v>
      </c>
      <c r="AA2250" s="22">
        <v>0</v>
      </c>
      <c r="AB2250" s="20">
        <v>2025</v>
      </c>
      <c r="AC2250" s="20">
        <v>2025</v>
      </c>
      <c r="AD2250" s="23" t="s">
        <v>103</v>
      </c>
      <c r="AE2250" s="23" t="s">
        <v>103</v>
      </c>
      <c r="AF2250" s="2" t="str">
        <f t="shared" si="35"/>
        <v/>
      </c>
    </row>
    <row r="2251" spans="1:32" x14ac:dyDescent="0.35">
      <c r="A2251" s="19" t="s">
        <v>2948</v>
      </c>
      <c r="B2251" s="20" t="s">
        <v>151</v>
      </c>
      <c r="C2251" s="20" t="s">
        <v>2940</v>
      </c>
      <c r="D2251" s="20" t="s">
        <v>2875</v>
      </c>
      <c r="E2251" s="20" t="s">
        <v>25</v>
      </c>
      <c r="F2251" s="20" t="s">
        <v>96</v>
      </c>
      <c r="G2251" s="20" t="s">
        <v>97</v>
      </c>
      <c r="H2251" s="20" t="s">
        <v>98</v>
      </c>
      <c r="I2251" s="20" t="s">
        <v>174</v>
      </c>
      <c r="J2251" s="39">
        <v>20</v>
      </c>
      <c r="K2251" s="39">
        <v>0</v>
      </c>
      <c r="L2251" s="39" t="s">
        <v>2941</v>
      </c>
      <c r="M2251" s="39" t="s">
        <v>123</v>
      </c>
      <c r="N2251" s="39" t="s">
        <v>103</v>
      </c>
      <c r="O2251" s="39" t="s">
        <v>103</v>
      </c>
      <c r="P2251" s="39" t="s">
        <v>103</v>
      </c>
      <c r="Q2251" s="39" t="s">
        <v>103</v>
      </c>
      <c r="R2251" s="39" t="s">
        <v>103</v>
      </c>
      <c r="S2251" s="39">
        <v>6982</v>
      </c>
      <c r="T2251" s="39" t="s">
        <v>103</v>
      </c>
      <c r="U2251" s="39" t="s">
        <v>104</v>
      </c>
      <c r="V2251" s="39" t="s">
        <v>171</v>
      </c>
      <c r="W2251" s="39" t="s">
        <v>103</v>
      </c>
      <c r="X2251" s="39" t="s">
        <v>103</v>
      </c>
      <c r="Y2251" s="39" t="s">
        <v>103</v>
      </c>
      <c r="Z2251" s="21" t="s">
        <v>103</v>
      </c>
      <c r="AA2251" s="22" t="s">
        <v>103</v>
      </c>
      <c r="AB2251" s="20">
        <v>2025</v>
      </c>
      <c r="AC2251" s="20">
        <v>2025</v>
      </c>
      <c r="AD2251" s="23" t="s">
        <v>103</v>
      </c>
      <c r="AE2251" s="23" t="s">
        <v>103</v>
      </c>
      <c r="AF2251" s="2" t="str">
        <f t="shared" si="35"/>
        <v/>
      </c>
    </row>
    <row r="2252" spans="1:32" x14ac:dyDescent="0.35">
      <c r="A2252" s="19" t="s">
        <v>2948</v>
      </c>
      <c r="B2252" s="20" t="s">
        <v>151</v>
      </c>
      <c r="C2252" s="20" t="s">
        <v>2940</v>
      </c>
      <c r="D2252" s="20" t="s">
        <v>2875</v>
      </c>
      <c r="E2252" s="20" t="s">
        <v>26</v>
      </c>
      <c r="F2252" s="20" t="s">
        <v>96</v>
      </c>
      <c r="G2252" s="20" t="s">
        <v>97</v>
      </c>
      <c r="H2252" s="20" t="s">
        <v>98</v>
      </c>
      <c r="I2252" s="20" t="s">
        <v>174</v>
      </c>
      <c r="J2252" s="39">
        <v>20</v>
      </c>
      <c r="K2252" s="39">
        <v>0</v>
      </c>
      <c r="L2252" s="39" t="s">
        <v>2941</v>
      </c>
      <c r="M2252" s="39" t="s">
        <v>123</v>
      </c>
      <c r="N2252" s="39" t="s">
        <v>103</v>
      </c>
      <c r="O2252" s="39" t="s">
        <v>103</v>
      </c>
      <c r="P2252" s="39" t="s">
        <v>103</v>
      </c>
      <c r="Q2252" s="39" t="s">
        <v>103</v>
      </c>
      <c r="R2252" s="39" t="s">
        <v>103</v>
      </c>
      <c r="S2252" s="39">
        <v>2390</v>
      </c>
      <c r="T2252" s="39" t="s">
        <v>103</v>
      </c>
      <c r="U2252" s="39" t="s">
        <v>109</v>
      </c>
      <c r="V2252" s="39" t="s">
        <v>171</v>
      </c>
      <c r="W2252" s="39" t="s">
        <v>103</v>
      </c>
      <c r="X2252" s="39" t="s">
        <v>103</v>
      </c>
      <c r="Y2252" s="39" t="s">
        <v>103</v>
      </c>
      <c r="Z2252" s="21" t="s">
        <v>103</v>
      </c>
      <c r="AA2252" s="22" t="s">
        <v>103</v>
      </c>
      <c r="AB2252" s="20">
        <v>2025</v>
      </c>
      <c r="AC2252" s="20">
        <v>2025</v>
      </c>
      <c r="AD2252" s="23" t="s">
        <v>103</v>
      </c>
      <c r="AE2252" s="23" t="s">
        <v>103</v>
      </c>
      <c r="AF2252" s="2" t="str">
        <f t="shared" si="35"/>
        <v/>
      </c>
    </row>
    <row r="2253" spans="1:32" x14ac:dyDescent="0.35">
      <c r="A2253" s="19" t="s">
        <v>2948</v>
      </c>
      <c r="B2253" s="20" t="s">
        <v>151</v>
      </c>
      <c r="C2253" s="20" t="s">
        <v>2940</v>
      </c>
      <c r="D2253" s="20" t="s">
        <v>2875</v>
      </c>
      <c r="E2253" s="20" t="s">
        <v>47</v>
      </c>
      <c r="F2253" s="20" t="s">
        <v>42</v>
      </c>
      <c r="G2253" s="20" t="s">
        <v>97</v>
      </c>
      <c r="H2253" s="20" t="s">
        <v>98</v>
      </c>
      <c r="I2253" s="20" t="s">
        <v>174</v>
      </c>
      <c r="J2253" s="39">
        <v>20</v>
      </c>
      <c r="K2253" s="39">
        <v>0</v>
      </c>
      <c r="L2253" s="39" t="s">
        <v>2941</v>
      </c>
      <c r="M2253" s="39" t="s">
        <v>123</v>
      </c>
      <c r="N2253" s="39" t="s">
        <v>103</v>
      </c>
      <c r="O2253" s="39" t="s">
        <v>103</v>
      </c>
      <c r="P2253" s="39" t="s">
        <v>103</v>
      </c>
      <c r="Q2253" s="39" t="s">
        <v>103</v>
      </c>
      <c r="R2253" s="39" t="s">
        <v>103</v>
      </c>
      <c r="S2253" s="39">
        <v>1100</v>
      </c>
      <c r="T2253" s="39" t="s">
        <v>103</v>
      </c>
      <c r="U2253" s="39" t="s">
        <v>611</v>
      </c>
      <c r="V2253" s="39" t="s">
        <v>171</v>
      </c>
      <c r="W2253" s="39" t="s">
        <v>103</v>
      </c>
      <c r="X2253" s="39" t="s">
        <v>103</v>
      </c>
      <c r="Y2253" s="39" t="s">
        <v>103</v>
      </c>
      <c r="Z2253" s="21" t="s">
        <v>103</v>
      </c>
      <c r="AA2253" s="22" t="s">
        <v>103</v>
      </c>
      <c r="AB2253" s="20">
        <v>2025</v>
      </c>
      <c r="AC2253" s="20">
        <v>2025</v>
      </c>
      <c r="AD2253" s="23" t="s">
        <v>103</v>
      </c>
      <c r="AE2253" s="23" t="s">
        <v>103</v>
      </c>
      <c r="AF2253" s="2" t="str">
        <f t="shared" si="35"/>
        <v/>
      </c>
    </row>
    <row r="2254" spans="1:32" x14ac:dyDescent="0.35">
      <c r="A2254" s="19" t="s">
        <v>2948</v>
      </c>
      <c r="B2254" s="20" t="s">
        <v>151</v>
      </c>
      <c r="C2254" s="20" t="s">
        <v>2940</v>
      </c>
      <c r="D2254" s="20" t="s">
        <v>2875</v>
      </c>
      <c r="E2254" s="20" t="s">
        <v>49</v>
      </c>
      <c r="F2254" s="20" t="s">
        <v>42</v>
      </c>
      <c r="G2254" s="20" t="s">
        <v>97</v>
      </c>
      <c r="H2254" s="20" t="s">
        <v>98</v>
      </c>
      <c r="I2254" s="20" t="s">
        <v>174</v>
      </c>
      <c r="J2254" s="39">
        <v>20</v>
      </c>
      <c r="K2254" s="39">
        <v>0</v>
      </c>
      <c r="L2254" s="39" t="s">
        <v>2941</v>
      </c>
      <c r="M2254" s="39" t="s">
        <v>123</v>
      </c>
      <c r="N2254" s="39" t="s">
        <v>103</v>
      </c>
      <c r="O2254" s="39" t="s">
        <v>103</v>
      </c>
      <c r="P2254" s="39" t="s">
        <v>103</v>
      </c>
      <c r="Q2254" s="39" t="s">
        <v>103</v>
      </c>
      <c r="R2254" s="39" t="s">
        <v>103</v>
      </c>
      <c r="S2254" s="39">
        <v>220</v>
      </c>
      <c r="T2254" s="39" t="s">
        <v>103</v>
      </c>
      <c r="U2254" s="39" t="s">
        <v>113</v>
      </c>
      <c r="V2254" s="39" t="s">
        <v>171</v>
      </c>
      <c r="W2254" s="39" t="s">
        <v>103</v>
      </c>
      <c r="X2254" s="39" t="s">
        <v>103</v>
      </c>
      <c r="Y2254" s="39" t="s">
        <v>103</v>
      </c>
      <c r="Z2254" s="21" t="s">
        <v>103</v>
      </c>
      <c r="AA2254" s="22" t="s">
        <v>103</v>
      </c>
      <c r="AB2254" s="20">
        <v>2025</v>
      </c>
      <c r="AC2254" s="20">
        <v>2025</v>
      </c>
      <c r="AD2254" s="23" t="s">
        <v>103</v>
      </c>
      <c r="AE2254" s="23" t="s">
        <v>103</v>
      </c>
      <c r="AF2254" s="2" t="str">
        <f t="shared" si="35"/>
        <v/>
      </c>
    </row>
    <row r="2255" spans="1:32" x14ac:dyDescent="0.35">
      <c r="A2255" s="19" t="s">
        <v>2949</v>
      </c>
      <c r="B2255" s="20" t="s">
        <v>151</v>
      </c>
      <c r="C2255" s="20" t="s">
        <v>2940</v>
      </c>
      <c r="D2255" s="20" t="s">
        <v>2875</v>
      </c>
      <c r="E2255" s="20" t="s">
        <v>26</v>
      </c>
      <c r="F2255" s="20" t="s">
        <v>96</v>
      </c>
      <c r="G2255" s="20" t="s">
        <v>97</v>
      </c>
      <c r="H2255" s="20" t="s">
        <v>98</v>
      </c>
      <c r="I2255" s="20" t="s">
        <v>174</v>
      </c>
      <c r="J2255" s="39">
        <v>20</v>
      </c>
      <c r="K2255" s="39">
        <v>0</v>
      </c>
      <c r="L2255" s="39" t="s">
        <v>2941</v>
      </c>
      <c r="M2255" s="39" t="s">
        <v>99</v>
      </c>
      <c r="N2255" s="39" t="s">
        <v>103</v>
      </c>
      <c r="O2255" s="39" t="s">
        <v>103</v>
      </c>
      <c r="P2255" s="39" t="s">
        <v>103</v>
      </c>
      <c r="Q2255" s="39" t="s">
        <v>103</v>
      </c>
      <c r="R2255" s="39" t="s">
        <v>103</v>
      </c>
      <c r="S2255" s="39" t="s">
        <v>103</v>
      </c>
      <c r="T2255" s="39" t="s">
        <v>103</v>
      </c>
      <c r="U2255" s="39" t="s">
        <v>268</v>
      </c>
      <c r="V2255" s="39" t="s">
        <v>171</v>
      </c>
      <c r="W2255" s="39" t="s">
        <v>103</v>
      </c>
      <c r="X2255" s="39" t="s">
        <v>103</v>
      </c>
      <c r="Y2255" s="39" t="s">
        <v>103</v>
      </c>
      <c r="Z2255" s="21" t="s">
        <v>103</v>
      </c>
      <c r="AA2255" s="22" t="s">
        <v>103</v>
      </c>
      <c r="AB2255" s="20">
        <v>2025</v>
      </c>
      <c r="AC2255" s="20">
        <v>2025</v>
      </c>
      <c r="AD2255" s="23" t="s">
        <v>103</v>
      </c>
      <c r="AE2255" s="23" t="s">
        <v>103</v>
      </c>
      <c r="AF2255" s="2" t="str">
        <f t="shared" si="35"/>
        <v/>
      </c>
    </row>
    <row r="2256" spans="1:32" x14ac:dyDescent="0.35">
      <c r="A2256" s="19" t="s">
        <v>2950</v>
      </c>
      <c r="B2256" s="20" t="s">
        <v>32</v>
      </c>
      <c r="C2256" s="20" t="s">
        <v>2951</v>
      </c>
      <c r="D2256" s="20" t="s">
        <v>2875</v>
      </c>
      <c r="E2256" s="20" t="s">
        <v>25</v>
      </c>
      <c r="F2256" s="20"/>
      <c r="G2256" s="20" t="s">
        <v>112</v>
      </c>
      <c r="H2256" s="20" t="s">
        <v>98</v>
      </c>
      <c r="I2256" s="20" t="s">
        <v>99</v>
      </c>
      <c r="J2256" s="39">
        <v>15</v>
      </c>
      <c r="K2256" s="39">
        <v>0</v>
      </c>
      <c r="L2256" s="39" t="s">
        <v>2952</v>
      </c>
      <c r="M2256" s="39" t="s">
        <v>99</v>
      </c>
      <c r="N2256" s="39" t="s">
        <v>103</v>
      </c>
      <c r="O2256" s="39" t="s">
        <v>103</v>
      </c>
      <c r="P2256" s="39" t="s">
        <v>103</v>
      </c>
      <c r="Q2256" s="39" t="s">
        <v>103</v>
      </c>
      <c r="R2256" s="39">
        <v>0</v>
      </c>
      <c r="S2256" s="39">
        <v>40</v>
      </c>
      <c r="T2256" s="39" t="s">
        <v>103</v>
      </c>
      <c r="U2256" s="39" t="s">
        <v>104</v>
      </c>
      <c r="V2256" s="39" t="s">
        <v>99</v>
      </c>
      <c r="W2256" s="39">
        <v>0</v>
      </c>
      <c r="X2256" s="39">
        <v>40</v>
      </c>
      <c r="Y2256" s="39">
        <v>40</v>
      </c>
      <c r="Z2256" s="21">
        <v>1</v>
      </c>
      <c r="AA2256" s="22">
        <v>1</v>
      </c>
      <c r="AB2256" s="20">
        <v>2015</v>
      </c>
      <c r="AC2256" s="20" t="s">
        <v>103</v>
      </c>
      <c r="AD2256" s="23" t="s">
        <v>103</v>
      </c>
      <c r="AE2256" s="23" t="s">
        <v>103</v>
      </c>
      <c r="AF2256" s="2" t="str">
        <f t="shared" si="35"/>
        <v/>
      </c>
    </row>
    <row r="2257" spans="1:32" x14ac:dyDescent="0.35">
      <c r="A2257" s="19" t="s">
        <v>2953</v>
      </c>
      <c r="B2257" s="20" t="s">
        <v>32</v>
      </c>
      <c r="C2257" s="20" t="s">
        <v>2951</v>
      </c>
      <c r="D2257" s="20" t="s">
        <v>2875</v>
      </c>
      <c r="E2257" s="20" t="s">
        <v>25</v>
      </c>
      <c r="F2257" s="20"/>
      <c r="G2257" s="20" t="s">
        <v>112</v>
      </c>
      <c r="H2257" s="20" t="s">
        <v>98</v>
      </c>
      <c r="I2257" s="20" t="s">
        <v>99</v>
      </c>
      <c r="J2257" s="39">
        <v>15</v>
      </c>
      <c r="K2257" s="39">
        <v>0</v>
      </c>
      <c r="L2257" s="39" t="s">
        <v>2952</v>
      </c>
      <c r="M2257" s="39" t="s">
        <v>99</v>
      </c>
      <c r="N2257" s="39" t="s">
        <v>103</v>
      </c>
      <c r="O2257" s="39" t="s">
        <v>103</v>
      </c>
      <c r="P2257" s="39" t="s">
        <v>103</v>
      </c>
      <c r="Q2257" s="39" t="s">
        <v>103</v>
      </c>
      <c r="R2257" s="39">
        <v>0</v>
      </c>
      <c r="S2257" s="39">
        <v>70</v>
      </c>
      <c r="T2257" s="39" t="s">
        <v>103</v>
      </c>
      <c r="U2257" s="39" t="s">
        <v>104</v>
      </c>
      <c r="V2257" s="39" t="s">
        <v>99</v>
      </c>
      <c r="W2257" s="39">
        <v>0</v>
      </c>
      <c r="X2257" s="39">
        <v>70</v>
      </c>
      <c r="Y2257" s="39">
        <v>70</v>
      </c>
      <c r="Z2257" s="21">
        <v>1</v>
      </c>
      <c r="AA2257" s="22">
        <v>1</v>
      </c>
      <c r="AB2257" s="20">
        <v>2016</v>
      </c>
      <c r="AC2257" s="20" t="s">
        <v>103</v>
      </c>
      <c r="AD2257" s="23" t="s">
        <v>103</v>
      </c>
      <c r="AE2257" s="23" t="s">
        <v>103</v>
      </c>
      <c r="AF2257" s="2" t="str">
        <f t="shared" si="35"/>
        <v/>
      </c>
    </row>
    <row r="2258" spans="1:32" x14ac:dyDescent="0.35">
      <c r="A2258" s="19" t="s">
        <v>2954</v>
      </c>
      <c r="B2258" s="20" t="s">
        <v>32</v>
      </c>
      <c r="C2258" s="20" t="s">
        <v>2951</v>
      </c>
      <c r="D2258" s="20" t="s">
        <v>2875</v>
      </c>
      <c r="E2258" s="20" t="s">
        <v>25</v>
      </c>
      <c r="F2258" s="20"/>
      <c r="G2258" s="20" t="s">
        <v>112</v>
      </c>
      <c r="H2258" s="20" t="s">
        <v>98</v>
      </c>
      <c r="I2258" s="20" t="s">
        <v>99</v>
      </c>
      <c r="J2258" s="39">
        <v>15</v>
      </c>
      <c r="K2258" s="39">
        <v>0</v>
      </c>
      <c r="L2258" s="39" t="s">
        <v>2952</v>
      </c>
      <c r="M2258" s="39" t="s">
        <v>99</v>
      </c>
      <c r="N2258" s="39" t="s">
        <v>103</v>
      </c>
      <c r="O2258" s="39" t="s">
        <v>103</v>
      </c>
      <c r="P2258" s="39" t="s">
        <v>103</v>
      </c>
      <c r="Q2258" s="39" t="s">
        <v>103</v>
      </c>
      <c r="R2258" s="39">
        <v>0</v>
      </c>
      <c r="S2258" s="39">
        <v>76</v>
      </c>
      <c r="T2258" s="39" t="s">
        <v>103</v>
      </c>
      <c r="U2258" s="39" t="s">
        <v>104</v>
      </c>
      <c r="V2258" s="39" t="s">
        <v>99</v>
      </c>
      <c r="W2258" s="39">
        <v>0</v>
      </c>
      <c r="X2258" s="39">
        <v>76</v>
      </c>
      <c r="Y2258" s="39">
        <v>76</v>
      </c>
      <c r="Z2258" s="21">
        <v>1</v>
      </c>
      <c r="AA2258" s="22">
        <v>1</v>
      </c>
      <c r="AB2258" s="20">
        <v>2017</v>
      </c>
      <c r="AC2258" s="20" t="s">
        <v>103</v>
      </c>
      <c r="AD2258" s="23" t="s">
        <v>103</v>
      </c>
      <c r="AE2258" s="23" t="s">
        <v>103</v>
      </c>
      <c r="AF2258" s="2" t="str">
        <f t="shared" si="35"/>
        <v/>
      </c>
    </row>
    <row r="2259" spans="1:32" x14ac:dyDescent="0.35">
      <c r="A2259" s="19" t="s">
        <v>2955</v>
      </c>
      <c r="B2259" s="20" t="s">
        <v>32</v>
      </c>
      <c r="C2259" s="20" t="s">
        <v>2951</v>
      </c>
      <c r="D2259" s="20" t="s">
        <v>2875</v>
      </c>
      <c r="E2259" s="20" t="s">
        <v>25</v>
      </c>
      <c r="F2259" s="20"/>
      <c r="G2259" s="20" t="s">
        <v>112</v>
      </c>
      <c r="H2259" s="20" t="s">
        <v>98</v>
      </c>
      <c r="I2259" s="20" t="s">
        <v>99</v>
      </c>
      <c r="J2259" s="39">
        <v>15</v>
      </c>
      <c r="K2259" s="39">
        <v>0</v>
      </c>
      <c r="L2259" s="39" t="s">
        <v>2952</v>
      </c>
      <c r="M2259" s="39" t="s">
        <v>99</v>
      </c>
      <c r="N2259" s="39" t="s">
        <v>103</v>
      </c>
      <c r="O2259" s="39" t="s">
        <v>103</v>
      </c>
      <c r="P2259" s="39" t="s">
        <v>103</v>
      </c>
      <c r="Q2259" s="39" t="s">
        <v>103</v>
      </c>
      <c r="R2259" s="39">
        <v>0</v>
      </c>
      <c r="S2259" s="39">
        <v>50</v>
      </c>
      <c r="T2259" s="39" t="s">
        <v>103</v>
      </c>
      <c r="U2259" s="39" t="s">
        <v>104</v>
      </c>
      <c r="V2259" s="39" t="s">
        <v>99</v>
      </c>
      <c r="W2259" s="39">
        <v>0</v>
      </c>
      <c r="X2259" s="39">
        <v>50</v>
      </c>
      <c r="Y2259" s="39">
        <v>50</v>
      </c>
      <c r="Z2259" s="21">
        <v>1</v>
      </c>
      <c r="AA2259" s="22">
        <v>1</v>
      </c>
      <c r="AB2259" s="20">
        <v>2018</v>
      </c>
      <c r="AC2259" s="20" t="s">
        <v>103</v>
      </c>
      <c r="AD2259" s="23" t="s">
        <v>103</v>
      </c>
      <c r="AE2259" s="23">
        <v>44012</v>
      </c>
      <c r="AF2259" s="2" t="str">
        <f t="shared" si="35"/>
        <v/>
      </c>
    </row>
    <row r="2260" spans="1:32" x14ac:dyDescent="0.35">
      <c r="A2260" s="19" t="s">
        <v>2956</v>
      </c>
      <c r="B2260" s="20" t="s">
        <v>32</v>
      </c>
      <c r="C2260" s="20" t="s">
        <v>2951</v>
      </c>
      <c r="D2260" s="20" t="s">
        <v>2875</v>
      </c>
      <c r="E2260" s="20" t="s">
        <v>25</v>
      </c>
      <c r="F2260" s="20"/>
      <c r="G2260" s="20" t="s">
        <v>112</v>
      </c>
      <c r="H2260" s="20" t="s">
        <v>98</v>
      </c>
      <c r="I2260" s="20" t="s">
        <v>99</v>
      </c>
      <c r="J2260" s="39">
        <v>15</v>
      </c>
      <c r="K2260" s="39">
        <v>0</v>
      </c>
      <c r="L2260" s="39" t="s">
        <v>2952</v>
      </c>
      <c r="M2260" s="39" t="s">
        <v>99</v>
      </c>
      <c r="N2260" s="39" t="s">
        <v>103</v>
      </c>
      <c r="O2260" s="39" t="s">
        <v>103</v>
      </c>
      <c r="P2260" s="39" t="s">
        <v>103</v>
      </c>
      <c r="Q2260" s="39" t="s">
        <v>103</v>
      </c>
      <c r="R2260" s="39">
        <v>0</v>
      </c>
      <c r="S2260" s="39">
        <v>60</v>
      </c>
      <c r="T2260" s="39" t="s">
        <v>103</v>
      </c>
      <c r="U2260" s="39" t="s">
        <v>104</v>
      </c>
      <c r="V2260" s="39" t="s">
        <v>99</v>
      </c>
      <c r="W2260" s="39">
        <v>0</v>
      </c>
      <c r="X2260" s="39">
        <v>60</v>
      </c>
      <c r="Y2260" s="39">
        <v>60</v>
      </c>
      <c r="Z2260" s="21">
        <v>1</v>
      </c>
      <c r="AA2260" s="22">
        <v>1</v>
      </c>
      <c r="AB2260" s="20">
        <v>2019</v>
      </c>
      <c r="AC2260" s="20" t="s">
        <v>103</v>
      </c>
      <c r="AD2260" s="23" t="s">
        <v>103</v>
      </c>
      <c r="AE2260" s="23" t="s">
        <v>103</v>
      </c>
      <c r="AF2260" s="2" t="str">
        <f t="shared" si="35"/>
        <v/>
      </c>
    </row>
    <row r="2261" spans="1:32" x14ac:dyDescent="0.35">
      <c r="A2261" s="19" t="s">
        <v>2957</v>
      </c>
      <c r="B2261" s="20" t="s">
        <v>32</v>
      </c>
      <c r="C2261" s="20" t="s">
        <v>2951</v>
      </c>
      <c r="D2261" s="20" t="s">
        <v>2875</v>
      </c>
      <c r="E2261" s="20" t="s">
        <v>25</v>
      </c>
      <c r="F2261" s="20"/>
      <c r="G2261" s="20" t="s">
        <v>112</v>
      </c>
      <c r="H2261" s="20" t="s">
        <v>98</v>
      </c>
      <c r="I2261" s="20" t="s">
        <v>99</v>
      </c>
      <c r="J2261" s="39">
        <v>15</v>
      </c>
      <c r="K2261" s="39">
        <v>0</v>
      </c>
      <c r="L2261" s="39" t="s">
        <v>2952</v>
      </c>
      <c r="M2261" s="39" t="s">
        <v>99</v>
      </c>
      <c r="N2261" s="39" t="s">
        <v>2958</v>
      </c>
      <c r="O2261" s="39" t="s">
        <v>103</v>
      </c>
      <c r="P2261" s="39" t="s">
        <v>103</v>
      </c>
      <c r="Q2261" s="39" t="s">
        <v>103</v>
      </c>
      <c r="R2261" s="39">
        <v>0</v>
      </c>
      <c r="S2261" s="39">
        <v>70</v>
      </c>
      <c r="T2261" s="39" t="s">
        <v>103</v>
      </c>
      <c r="U2261" s="39" t="s">
        <v>104</v>
      </c>
      <c r="V2261" s="39" t="s">
        <v>99</v>
      </c>
      <c r="W2261" s="39">
        <v>0</v>
      </c>
      <c r="X2261" s="39">
        <v>70</v>
      </c>
      <c r="Y2261" s="39">
        <v>70</v>
      </c>
      <c r="Z2261" s="21">
        <v>1</v>
      </c>
      <c r="AA2261" s="22">
        <v>1</v>
      </c>
      <c r="AB2261" s="20">
        <v>2021</v>
      </c>
      <c r="AC2261" s="20" t="s">
        <v>103</v>
      </c>
      <c r="AD2261" s="23" t="s">
        <v>103</v>
      </c>
      <c r="AE2261" s="23">
        <v>45747</v>
      </c>
      <c r="AF2261" s="2" t="str">
        <f t="shared" si="35"/>
        <v/>
      </c>
    </row>
    <row r="2262" spans="1:32" x14ac:dyDescent="0.35">
      <c r="A2262" s="19" t="s">
        <v>2959</v>
      </c>
      <c r="B2262" s="20" t="s">
        <v>32</v>
      </c>
      <c r="C2262" s="20" t="s">
        <v>2951</v>
      </c>
      <c r="D2262" s="20" t="s">
        <v>2875</v>
      </c>
      <c r="E2262" s="20" t="s">
        <v>25</v>
      </c>
      <c r="F2262" s="20"/>
      <c r="G2262" s="20" t="s">
        <v>112</v>
      </c>
      <c r="H2262" s="20" t="s">
        <v>98</v>
      </c>
      <c r="I2262" s="20" t="s">
        <v>99</v>
      </c>
      <c r="J2262" s="39">
        <v>15</v>
      </c>
      <c r="K2262" s="39">
        <v>0</v>
      </c>
      <c r="L2262" s="39" t="s">
        <v>2952</v>
      </c>
      <c r="M2262" s="39" t="s">
        <v>99</v>
      </c>
      <c r="N2262" s="39" t="s">
        <v>103</v>
      </c>
      <c r="O2262" s="39">
        <v>42</v>
      </c>
      <c r="P2262" s="39">
        <v>30.461270670147954</v>
      </c>
      <c r="Q2262" s="39" t="s">
        <v>103</v>
      </c>
      <c r="R2262" s="39">
        <v>0</v>
      </c>
      <c r="S2262" s="39">
        <v>75</v>
      </c>
      <c r="T2262" s="39" t="s">
        <v>103</v>
      </c>
      <c r="U2262" s="39" t="s">
        <v>104</v>
      </c>
      <c r="V2262" s="39" t="s">
        <v>99</v>
      </c>
      <c r="W2262" s="39" t="s">
        <v>103</v>
      </c>
      <c r="X2262" s="39">
        <v>75</v>
      </c>
      <c r="Y2262" s="39">
        <v>75</v>
      </c>
      <c r="Z2262" s="21">
        <v>1</v>
      </c>
      <c r="AA2262" s="22">
        <v>1</v>
      </c>
      <c r="AB2262" s="20">
        <v>2022</v>
      </c>
      <c r="AC2262" s="20">
        <v>2022</v>
      </c>
      <c r="AD2262" s="23" t="s">
        <v>103</v>
      </c>
      <c r="AE2262" s="23">
        <v>45930</v>
      </c>
      <c r="AF2262" s="2">
        <f t="shared" si="35"/>
        <v>30.461270670147954</v>
      </c>
    </row>
    <row r="2263" spans="1:32" x14ac:dyDescent="0.35">
      <c r="A2263" s="19" t="s">
        <v>2960</v>
      </c>
      <c r="B2263" s="20" t="s">
        <v>32</v>
      </c>
      <c r="C2263" s="20" t="s">
        <v>2951</v>
      </c>
      <c r="D2263" s="20" t="s">
        <v>2875</v>
      </c>
      <c r="E2263" s="20" t="s">
        <v>25</v>
      </c>
      <c r="F2263" s="20"/>
      <c r="G2263" s="20" t="s">
        <v>112</v>
      </c>
      <c r="H2263" s="20" t="s">
        <v>98</v>
      </c>
      <c r="I2263" s="20" t="s">
        <v>99</v>
      </c>
      <c r="J2263" s="39">
        <v>15</v>
      </c>
      <c r="K2263" s="39">
        <v>0</v>
      </c>
      <c r="L2263" s="39" t="s">
        <v>2952</v>
      </c>
      <c r="M2263" s="39" t="s">
        <v>99</v>
      </c>
      <c r="N2263" s="39" t="s">
        <v>2961</v>
      </c>
      <c r="O2263" s="39">
        <v>42</v>
      </c>
      <c r="P2263" s="39">
        <v>31.425364758698091</v>
      </c>
      <c r="Q2263" s="39" t="s">
        <v>103</v>
      </c>
      <c r="R2263" s="39">
        <v>130</v>
      </c>
      <c r="S2263" s="39">
        <v>200</v>
      </c>
      <c r="T2263" s="39" t="s">
        <v>103</v>
      </c>
      <c r="U2263" s="39" t="s">
        <v>104</v>
      </c>
      <c r="V2263" s="39" t="s">
        <v>99</v>
      </c>
      <c r="W2263" s="39" t="s">
        <v>103</v>
      </c>
      <c r="X2263" s="39" t="s">
        <v>103</v>
      </c>
      <c r="Y2263" s="39" t="s">
        <v>103</v>
      </c>
      <c r="Z2263" s="21" t="s">
        <v>103</v>
      </c>
      <c r="AA2263" s="22" t="s">
        <v>103</v>
      </c>
      <c r="AB2263" s="20">
        <v>2024</v>
      </c>
      <c r="AC2263" s="20">
        <v>2023</v>
      </c>
      <c r="AD2263" s="23">
        <v>45082</v>
      </c>
      <c r="AE2263" s="23">
        <v>46387</v>
      </c>
      <c r="AF2263" s="2">
        <f t="shared" si="35"/>
        <v>31.425364758698091</v>
      </c>
    </row>
    <row r="2264" spans="1:32" x14ac:dyDescent="0.35">
      <c r="A2264" s="19" t="s">
        <v>2962</v>
      </c>
      <c r="B2264" s="20" t="s">
        <v>32</v>
      </c>
      <c r="C2264" s="20" t="s">
        <v>2963</v>
      </c>
      <c r="D2264" s="20" t="s">
        <v>2875</v>
      </c>
      <c r="E2264" s="20" t="s">
        <v>25</v>
      </c>
      <c r="F2264" s="20"/>
      <c r="G2264" s="20" t="s">
        <v>112</v>
      </c>
      <c r="H2264" s="20" t="s">
        <v>99</v>
      </c>
      <c r="I2264" s="20" t="s">
        <v>99</v>
      </c>
      <c r="J2264" s="39">
        <v>15</v>
      </c>
      <c r="K2264" s="39">
        <v>0</v>
      </c>
      <c r="L2264" s="39" t="s">
        <v>2964</v>
      </c>
      <c r="M2264" s="39" t="s">
        <v>101</v>
      </c>
      <c r="N2264" s="39" t="s">
        <v>103</v>
      </c>
      <c r="O2264" s="39">
        <v>124.9</v>
      </c>
      <c r="P2264" s="41">
        <v>0.85489390828199874</v>
      </c>
      <c r="Q2264" s="39" t="s">
        <v>103</v>
      </c>
      <c r="R2264" s="39">
        <v>0</v>
      </c>
      <c r="S2264" s="39">
        <v>10</v>
      </c>
      <c r="T2264" s="39" t="s">
        <v>103</v>
      </c>
      <c r="U2264" s="39" t="s">
        <v>104</v>
      </c>
      <c r="V2264" s="39" t="s">
        <v>99</v>
      </c>
      <c r="W2264" s="39">
        <v>0</v>
      </c>
      <c r="X2264" s="39">
        <v>10</v>
      </c>
      <c r="Y2264" s="39">
        <v>10</v>
      </c>
      <c r="Z2264" s="22">
        <v>1</v>
      </c>
      <c r="AA2264" s="22">
        <v>1</v>
      </c>
      <c r="AB2264" s="20">
        <v>2016</v>
      </c>
      <c r="AC2264" s="20" t="s">
        <v>103</v>
      </c>
      <c r="AD2264" s="23" t="s">
        <v>103</v>
      </c>
      <c r="AE2264" s="23" t="s">
        <v>103</v>
      </c>
      <c r="AF2264" s="2">
        <f t="shared" si="35"/>
        <v>0.85489390828199874</v>
      </c>
    </row>
    <row r="2265" spans="1:32" x14ac:dyDescent="0.35">
      <c r="A2265" s="19" t="s">
        <v>2965</v>
      </c>
      <c r="B2265" s="20" t="s">
        <v>32</v>
      </c>
      <c r="C2265" s="20" t="s">
        <v>2963</v>
      </c>
      <c r="D2265" s="20" t="s">
        <v>2875</v>
      </c>
      <c r="E2265" s="20" t="s">
        <v>26</v>
      </c>
      <c r="F2265" s="20"/>
      <c r="G2265" s="20" t="s">
        <v>112</v>
      </c>
      <c r="H2265" s="20" t="s">
        <v>99</v>
      </c>
      <c r="I2265" s="20" t="s">
        <v>99</v>
      </c>
      <c r="J2265" s="39">
        <v>15</v>
      </c>
      <c r="K2265" s="39">
        <v>0</v>
      </c>
      <c r="L2265" s="39" t="s">
        <v>2964</v>
      </c>
      <c r="M2265" s="39" t="s">
        <v>101</v>
      </c>
      <c r="N2265" s="39" t="s">
        <v>103</v>
      </c>
      <c r="O2265" s="39" t="s">
        <v>103</v>
      </c>
      <c r="P2265" s="41" t="s">
        <v>103</v>
      </c>
      <c r="Q2265" s="39" t="s">
        <v>103</v>
      </c>
      <c r="R2265" s="39">
        <v>0</v>
      </c>
      <c r="S2265" s="39">
        <v>100</v>
      </c>
      <c r="T2265" s="39" t="s">
        <v>103</v>
      </c>
      <c r="U2265" s="39" t="s">
        <v>109</v>
      </c>
      <c r="V2265" s="39" t="s">
        <v>99</v>
      </c>
      <c r="W2265" s="39" t="s">
        <v>103</v>
      </c>
      <c r="X2265" s="39">
        <v>100</v>
      </c>
      <c r="Y2265" s="39">
        <v>100</v>
      </c>
      <c r="Z2265" s="22">
        <v>1</v>
      </c>
      <c r="AA2265" s="22">
        <v>1</v>
      </c>
      <c r="AB2265" s="20">
        <v>2018</v>
      </c>
      <c r="AC2265" s="20" t="s">
        <v>103</v>
      </c>
      <c r="AD2265" s="23" t="s">
        <v>103</v>
      </c>
      <c r="AE2265" s="23">
        <v>44196</v>
      </c>
      <c r="AF2265" s="2" t="str">
        <f t="shared" si="35"/>
        <v/>
      </c>
    </row>
    <row r="2266" spans="1:32" x14ac:dyDescent="0.35">
      <c r="A2266" s="19" t="s">
        <v>2966</v>
      </c>
      <c r="B2266" s="20" t="s">
        <v>151</v>
      </c>
      <c r="C2266" s="20" t="s">
        <v>2963</v>
      </c>
      <c r="D2266" s="20" t="s">
        <v>2875</v>
      </c>
      <c r="E2266" s="20" t="s">
        <v>25</v>
      </c>
      <c r="F2266" s="20"/>
      <c r="G2266" s="20" t="s">
        <v>112</v>
      </c>
      <c r="H2266" s="20" t="s">
        <v>99</v>
      </c>
      <c r="I2266" s="20" t="s">
        <v>99</v>
      </c>
      <c r="J2266" s="39">
        <v>20</v>
      </c>
      <c r="K2266" s="39">
        <v>0</v>
      </c>
      <c r="L2266" s="39" t="s">
        <v>2964</v>
      </c>
      <c r="M2266" s="39" t="s">
        <v>99</v>
      </c>
      <c r="N2266" s="39" t="s">
        <v>103</v>
      </c>
      <c r="O2266" s="39" t="s">
        <v>103</v>
      </c>
      <c r="P2266" s="41" t="s">
        <v>103</v>
      </c>
      <c r="Q2266" s="39" t="s">
        <v>103</v>
      </c>
      <c r="R2266" s="39">
        <v>0</v>
      </c>
      <c r="S2266" s="39">
        <v>90</v>
      </c>
      <c r="T2266" s="39" t="s">
        <v>103</v>
      </c>
      <c r="U2266" s="39" t="s">
        <v>104</v>
      </c>
      <c r="V2266" s="39" t="s">
        <v>99</v>
      </c>
      <c r="W2266" s="39" t="s">
        <v>103</v>
      </c>
      <c r="X2266" s="39" t="s">
        <v>103</v>
      </c>
      <c r="Y2266" s="39" t="s">
        <v>103</v>
      </c>
      <c r="Z2266" s="22" t="s">
        <v>103</v>
      </c>
      <c r="AA2266" s="22" t="s">
        <v>103</v>
      </c>
      <c r="AB2266" s="20" t="s">
        <v>103</v>
      </c>
      <c r="AC2266" s="20">
        <v>2018</v>
      </c>
      <c r="AD2266" s="23" t="s">
        <v>103</v>
      </c>
      <c r="AE2266" s="23" t="s">
        <v>103</v>
      </c>
      <c r="AF2266" s="2" t="str">
        <f t="shared" si="35"/>
        <v/>
      </c>
    </row>
    <row r="2267" spans="1:32" x14ac:dyDescent="0.35">
      <c r="A2267" s="19" t="s">
        <v>2967</v>
      </c>
      <c r="B2267" s="20" t="s">
        <v>151</v>
      </c>
      <c r="C2267" s="20" t="s">
        <v>2963</v>
      </c>
      <c r="D2267" s="20" t="s">
        <v>2875</v>
      </c>
      <c r="E2267" s="20" t="s">
        <v>25</v>
      </c>
      <c r="F2267" s="20"/>
      <c r="G2267" s="20" t="s">
        <v>112</v>
      </c>
      <c r="H2267" s="20" t="s">
        <v>99</v>
      </c>
      <c r="I2267" s="20" t="s">
        <v>99</v>
      </c>
      <c r="J2267" s="39">
        <v>15</v>
      </c>
      <c r="K2267" s="39">
        <v>0</v>
      </c>
      <c r="L2267" s="39" t="s">
        <v>2964</v>
      </c>
      <c r="M2267" s="39" t="s">
        <v>99</v>
      </c>
      <c r="N2267" s="39" t="s">
        <v>2968</v>
      </c>
      <c r="O2267" s="39" t="s">
        <v>103</v>
      </c>
      <c r="P2267" s="41" t="s">
        <v>103</v>
      </c>
      <c r="Q2267" s="39" t="s">
        <v>103</v>
      </c>
      <c r="R2267" s="39">
        <v>0</v>
      </c>
      <c r="S2267" s="39">
        <v>150</v>
      </c>
      <c r="T2267" s="39" t="s">
        <v>103</v>
      </c>
      <c r="U2267" s="39" t="s">
        <v>104</v>
      </c>
      <c r="V2267" s="39" t="s">
        <v>99</v>
      </c>
      <c r="W2267" s="39" t="s">
        <v>103</v>
      </c>
      <c r="X2267" s="39" t="s">
        <v>103</v>
      </c>
      <c r="Y2267" s="39" t="s">
        <v>103</v>
      </c>
      <c r="Z2267" s="22" t="s">
        <v>103</v>
      </c>
      <c r="AA2267" s="22" t="s">
        <v>103</v>
      </c>
      <c r="AB2267" s="20" t="s">
        <v>103</v>
      </c>
      <c r="AC2267" s="20">
        <v>2020</v>
      </c>
      <c r="AD2267" s="23">
        <v>43891</v>
      </c>
      <c r="AE2267" s="23" t="s">
        <v>103</v>
      </c>
      <c r="AF2267" s="2" t="str">
        <f t="shared" si="35"/>
        <v/>
      </c>
    </row>
    <row r="2268" spans="1:32" x14ac:dyDescent="0.35">
      <c r="A2268" s="19" t="s">
        <v>2969</v>
      </c>
      <c r="B2268" s="20" t="s">
        <v>151</v>
      </c>
      <c r="C2268" s="20" t="s">
        <v>2963</v>
      </c>
      <c r="D2268" s="20" t="s">
        <v>2875</v>
      </c>
      <c r="E2268" s="20" t="s">
        <v>25</v>
      </c>
      <c r="F2268" s="20"/>
      <c r="G2268" s="20" t="s">
        <v>112</v>
      </c>
      <c r="H2268" s="20" t="s">
        <v>99</v>
      </c>
      <c r="I2268" s="20" t="s">
        <v>99</v>
      </c>
      <c r="J2268" s="39">
        <v>15</v>
      </c>
      <c r="K2268" s="39">
        <v>0</v>
      </c>
      <c r="L2268" s="39" t="s">
        <v>2964</v>
      </c>
      <c r="M2268" s="39" t="s">
        <v>99</v>
      </c>
      <c r="N2268" s="39" t="s">
        <v>2970</v>
      </c>
      <c r="O2268" s="39" t="s">
        <v>103</v>
      </c>
      <c r="P2268" s="41" t="s">
        <v>103</v>
      </c>
      <c r="Q2268" s="39" t="s">
        <v>103</v>
      </c>
      <c r="R2268" s="39">
        <v>0</v>
      </c>
      <c r="S2268" s="39">
        <v>10</v>
      </c>
      <c r="T2268" s="39" t="s">
        <v>103</v>
      </c>
      <c r="U2268" s="39" t="s">
        <v>104</v>
      </c>
      <c r="V2268" s="39" t="s">
        <v>99</v>
      </c>
      <c r="W2268" s="39" t="s">
        <v>103</v>
      </c>
      <c r="X2268" s="39" t="s">
        <v>103</v>
      </c>
      <c r="Y2268" s="39" t="s">
        <v>103</v>
      </c>
      <c r="Z2268" s="22" t="s">
        <v>103</v>
      </c>
      <c r="AA2268" s="22" t="s">
        <v>103</v>
      </c>
      <c r="AB2268" s="20" t="s">
        <v>103</v>
      </c>
      <c r="AC2268" s="20">
        <v>2018</v>
      </c>
      <c r="AD2268" s="23" t="s">
        <v>103</v>
      </c>
      <c r="AE2268" s="23" t="s">
        <v>103</v>
      </c>
      <c r="AF2268" s="2" t="str">
        <f t="shared" si="35"/>
        <v/>
      </c>
    </row>
    <row r="2269" spans="1:32" x14ac:dyDescent="0.35">
      <c r="A2269" s="19" t="s">
        <v>2971</v>
      </c>
      <c r="B2269" s="20" t="s">
        <v>32</v>
      </c>
      <c r="C2269" s="20" t="s">
        <v>2972</v>
      </c>
      <c r="D2269" s="20" t="s">
        <v>2875</v>
      </c>
      <c r="E2269" s="20" t="s">
        <v>26</v>
      </c>
      <c r="F2269" s="20"/>
      <c r="G2269" s="20" t="s">
        <v>112</v>
      </c>
      <c r="H2269" s="20" t="s">
        <v>99</v>
      </c>
      <c r="I2269" s="20" t="s">
        <v>99</v>
      </c>
      <c r="J2269" s="39">
        <v>20</v>
      </c>
      <c r="K2269" s="39">
        <v>0</v>
      </c>
      <c r="L2269" s="39" t="s">
        <v>2973</v>
      </c>
      <c r="M2269" s="39" t="s">
        <v>101</v>
      </c>
      <c r="N2269" s="39" t="s">
        <v>103</v>
      </c>
      <c r="O2269" s="39">
        <v>2386.3000000000002</v>
      </c>
      <c r="P2269" s="41">
        <v>79.058441558441558</v>
      </c>
      <c r="Q2269" s="39" t="s">
        <v>103</v>
      </c>
      <c r="R2269" s="39">
        <v>0</v>
      </c>
      <c r="S2269" s="39">
        <v>1500</v>
      </c>
      <c r="T2269" s="39" t="s">
        <v>103</v>
      </c>
      <c r="U2269" s="39" t="s">
        <v>268</v>
      </c>
      <c r="V2269" s="39" t="s">
        <v>99</v>
      </c>
      <c r="W2269" s="39">
        <v>0</v>
      </c>
      <c r="X2269" s="39">
        <v>1664</v>
      </c>
      <c r="Y2269" s="39">
        <v>1664</v>
      </c>
      <c r="Z2269" s="22">
        <v>1</v>
      </c>
      <c r="AA2269" s="22">
        <v>1.1093333333333333</v>
      </c>
      <c r="AB2269" s="20">
        <v>2018</v>
      </c>
      <c r="AC2269" s="20" t="s">
        <v>103</v>
      </c>
      <c r="AD2269" s="23">
        <v>43277</v>
      </c>
      <c r="AE2269" s="23">
        <v>46022</v>
      </c>
      <c r="AF2269" s="2">
        <f t="shared" si="35"/>
        <v>79.058441558441558</v>
      </c>
    </row>
    <row r="2270" spans="1:32" x14ac:dyDescent="0.35">
      <c r="A2270" s="19" t="s">
        <v>2974</v>
      </c>
      <c r="B2270" s="20" t="s">
        <v>32</v>
      </c>
      <c r="C2270" s="20" t="s">
        <v>2972</v>
      </c>
      <c r="D2270" s="20" t="s">
        <v>2875</v>
      </c>
      <c r="E2270" s="20" t="s">
        <v>26</v>
      </c>
      <c r="F2270" s="20"/>
      <c r="G2270" s="20" t="s">
        <v>97</v>
      </c>
      <c r="H2270" s="20" t="s">
        <v>98</v>
      </c>
      <c r="I2270" s="20" t="s">
        <v>174</v>
      </c>
      <c r="J2270" s="39">
        <v>20</v>
      </c>
      <c r="K2270" s="39">
        <v>0</v>
      </c>
      <c r="L2270" s="39" t="s">
        <v>2973</v>
      </c>
      <c r="M2270" s="39" t="s">
        <v>101</v>
      </c>
      <c r="N2270" s="39" t="s">
        <v>103</v>
      </c>
      <c r="O2270" s="39">
        <v>0</v>
      </c>
      <c r="P2270" s="41"/>
      <c r="Q2270" s="39" t="s">
        <v>103</v>
      </c>
      <c r="R2270" s="39">
        <v>0</v>
      </c>
      <c r="S2270" s="39">
        <v>3000</v>
      </c>
      <c r="T2270" s="39" t="s">
        <v>103</v>
      </c>
      <c r="U2270" s="39" t="s">
        <v>268</v>
      </c>
      <c r="V2270" s="39" t="s">
        <v>171</v>
      </c>
      <c r="W2270" s="39" t="s">
        <v>103</v>
      </c>
      <c r="X2270" s="39">
        <v>3000</v>
      </c>
      <c r="Y2270" s="39">
        <v>3000</v>
      </c>
      <c r="Z2270" s="22">
        <v>1</v>
      </c>
      <c r="AA2270" s="22">
        <v>1</v>
      </c>
      <c r="AB2270" s="20">
        <v>2022</v>
      </c>
      <c r="AC2270" s="20">
        <v>2020</v>
      </c>
      <c r="AD2270" s="23">
        <v>44925</v>
      </c>
      <c r="AE2270" s="23">
        <v>46387</v>
      </c>
      <c r="AF2270" s="2" t="e">
        <f t="shared" si="35"/>
        <v>#N/A</v>
      </c>
    </row>
    <row r="2271" spans="1:32" x14ac:dyDescent="0.35">
      <c r="A2271" s="19" t="s">
        <v>2975</v>
      </c>
      <c r="B2271" s="20" t="s">
        <v>348</v>
      </c>
      <c r="C2271" s="20" t="s">
        <v>2972</v>
      </c>
      <c r="D2271" s="20" t="s">
        <v>2875</v>
      </c>
      <c r="E2271" s="20" t="s">
        <v>26</v>
      </c>
      <c r="F2271" s="20"/>
      <c r="G2271" s="20" t="s">
        <v>97</v>
      </c>
      <c r="H2271" s="20" t="s">
        <v>98</v>
      </c>
      <c r="I2271" s="20" t="s">
        <v>174</v>
      </c>
      <c r="J2271" s="39">
        <v>20</v>
      </c>
      <c r="K2271" s="39">
        <v>0</v>
      </c>
      <c r="L2271" s="39" t="s">
        <v>2973</v>
      </c>
      <c r="M2271" s="39" t="s">
        <v>101</v>
      </c>
      <c r="N2271" s="39" t="s">
        <v>103</v>
      </c>
      <c r="O2271" s="39" t="s">
        <v>103</v>
      </c>
      <c r="P2271" s="41" t="s">
        <v>103</v>
      </c>
      <c r="Q2271" s="39" t="s">
        <v>103</v>
      </c>
      <c r="R2271" s="39">
        <v>0</v>
      </c>
      <c r="S2271" s="39">
        <v>3000</v>
      </c>
      <c r="T2271" s="39" t="s">
        <v>103</v>
      </c>
      <c r="U2271" s="39" t="s">
        <v>268</v>
      </c>
      <c r="V2271" s="39" t="s">
        <v>171</v>
      </c>
      <c r="W2271" s="39" t="s">
        <v>103</v>
      </c>
      <c r="X2271" s="39" t="s">
        <v>103</v>
      </c>
      <c r="Y2271" s="39" t="s">
        <v>103</v>
      </c>
      <c r="Z2271" s="22" t="s">
        <v>103</v>
      </c>
      <c r="AA2271" s="22" t="s">
        <v>103</v>
      </c>
      <c r="AB2271" s="20">
        <v>2024</v>
      </c>
      <c r="AC2271" s="20">
        <v>2023</v>
      </c>
      <c r="AD2271" s="23">
        <v>45443</v>
      </c>
      <c r="AE2271" s="23">
        <v>47483</v>
      </c>
      <c r="AF2271" s="2" t="str">
        <f t="shared" si="35"/>
        <v/>
      </c>
    </row>
    <row r="2272" spans="1:32" x14ac:dyDescent="0.35">
      <c r="A2272" s="19" t="s">
        <v>2976</v>
      </c>
      <c r="B2272" s="20" t="s">
        <v>32</v>
      </c>
      <c r="C2272" s="20" t="s">
        <v>2977</v>
      </c>
      <c r="D2272" s="20" t="s">
        <v>2875</v>
      </c>
      <c r="E2272" s="20" t="s">
        <v>51</v>
      </c>
      <c r="F2272" s="20" t="s">
        <v>99</v>
      </c>
      <c r="G2272" s="20" t="s">
        <v>97</v>
      </c>
      <c r="H2272" s="20" t="s">
        <v>98</v>
      </c>
      <c r="I2272" s="20" t="s">
        <v>174</v>
      </c>
      <c r="J2272" s="39">
        <v>20</v>
      </c>
      <c r="K2272" s="39">
        <v>0</v>
      </c>
      <c r="L2272" s="39" t="s">
        <v>2978</v>
      </c>
      <c r="M2272" s="39" t="s">
        <v>101</v>
      </c>
      <c r="N2272" s="39" t="s">
        <v>103</v>
      </c>
      <c r="O2272" s="39">
        <v>1220</v>
      </c>
      <c r="P2272" s="41">
        <v>39.30412371134021</v>
      </c>
      <c r="Q2272" s="39" t="s">
        <v>103</v>
      </c>
      <c r="R2272" s="39">
        <v>0</v>
      </c>
      <c r="S2272" s="39">
        <v>300</v>
      </c>
      <c r="T2272" s="39" t="s">
        <v>103</v>
      </c>
      <c r="U2272" s="39" t="s">
        <v>121</v>
      </c>
      <c r="V2272" s="39" t="s">
        <v>99</v>
      </c>
      <c r="W2272" s="39" t="s">
        <v>103</v>
      </c>
      <c r="X2272" s="39">
        <v>300</v>
      </c>
      <c r="Y2272" s="39">
        <v>300</v>
      </c>
      <c r="Z2272" s="22">
        <v>1</v>
      </c>
      <c r="AA2272" s="22">
        <v>1</v>
      </c>
      <c r="AB2272" s="20">
        <v>2019</v>
      </c>
      <c r="AC2272" s="20" t="s">
        <v>103</v>
      </c>
      <c r="AD2272" s="23" t="s">
        <v>103</v>
      </c>
      <c r="AE2272" s="23">
        <v>44561</v>
      </c>
      <c r="AF2272" s="2">
        <f t="shared" si="35"/>
        <v>39.30412371134021</v>
      </c>
    </row>
    <row r="2273" spans="1:32" x14ac:dyDescent="0.35">
      <c r="A2273" s="19" t="s">
        <v>2979</v>
      </c>
      <c r="B2273" s="20" t="s">
        <v>32</v>
      </c>
      <c r="C2273" s="20" t="s">
        <v>2977</v>
      </c>
      <c r="D2273" s="20" t="s">
        <v>2875</v>
      </c>
      <c r="E2273" s="20" t="s">
        <v>25</v>
      </c>
      <c r="F2273" s="20" t="s">
        <v>96</v>
      </c>
      <c r="G2273" s="20" t="s">
        <v>97</v>
      </c>
      <c r="H2273" s="20" t="s">
        <v>98</v>
      </c>
      <c r="I2273" s="20" t="s">
        <v>273</v>
      </c>
      <c r="J2273" s="39">
        <v>20</v>
      </c>
      <c r="K2273" s="39">
        <v>0</v>
      </c>
      <c r="L2273" s="39" t="s">
        <v>2978</v>
      </c>
      <c r="M2273" s="39" t="s">
        <v>101</v>
      </c>
      <c r="N2273" s="39" t="s">
        <v>2980</v>
      </c>
      <c r="O2273" s="39">
        <v>3101.4</v>
      </c>
      <c r="P2273" s="41">
        <v>89.092528223837292</v>
      </c>
      <c r="Q2273" s="39" t="s">
        <v>103</v>
      </c>
      <c r="R2273" s="39">
        <v>0</v>
      </c>
      <c r="S2273" s="39">
        <v>2368</v>
      </c>
      <c r="T2273" s="39" t="s">
        <v>103</v>
      </c>
      <c r="U2273" s="39" t="s">
        <v>104</v>
      </c>
      <c r="V2273" s="39" t="s">
        <v>171</v>
      </c>
      <c r="W2273" s="39" t="s">
        <v>103</v>
      </c>
      <c r="X2273" s="39">
        <v>2368</v>
      </c>
      <c r="Y2273" s="39">
        <v>2368</v>
      </c>
      <c r="Z2273" s="22">
        <v>1</v>
      </c>
      <c r="AA2273" s="22">
        <v>1</v>
      </c>
      <c r="AB2273" s="20">
        <v>2023</v>
      </c>
      <c r="AC2273" s="20">
        <v>2022</v>
      </c>
      <c r="AD2273" s="23">
        <v>44986</v>
      </c>
      <c r="AE2273" s="23">
        <v>47848</v>
      </c>
      <c r="AF2273" s="2">
        <f t="shared" si="35"/>
        <v>89.092528223837292</v>
      </c>
    </row>
    <row r="2274" spans="1:32" x14ac:dyDescent="0.35">
      <c r="A2274" s="19" t="s">
        <v>2979</v>
      </c>
      <c r="B2274" s="20" t="s">
        <v>32</v>
      </c>
      <c r="C2274" s="20" t="s">
        <v>2977</v>
      </c>
      <c r="D2274" s="20" t="s">
        <v>2875</v>
      </c>
      <c r="E2274" s="20" t="s">
        <v>26</v>
      </c>
      <c r="F2274" s="20" t="s">
        <v>96</v>
      </c>
      <c r="G2274" s="20" t="s">
        <v>97</v>
      </c>
      <c r="H2274" s="20" t="s">
        <v>98</v>
      </c>
      <c r="I2274" s="20" t="s">
        <v>273</v>
      </c>
      <c r="J2274" s="39">
        <v>25</v>
      </c>
      <c r="K2274" s="39">
        <v>0</v>
      </c>
      <c r="L2274" s="39" t="s">
        <v>2978</v>
      </c>
      <c r="M2274" s="39" t="s">
        <v>101</v>
      </c>
      <c r="N2274" s="39" t="s">
        <v>2980</v>
      </c>
      <c r="O2274" s="39">
        <v>2167.9</v>
      </c>
      <c r="P2274" s="41">
        <v>62.276291976674045</v>
      </c>
      <c r="Q2274" s="39" t="s">
        <v>103</v>
      </c>
      <c r="R2274" s="39">
        <v>0</v>
      </c>
      <c r="S2274" s="39">
        <v>1480</v>
      </c>
      <c r="T2274" s="39" t="s">
        <v>103</v>
      </c>
      <c r="U2274" s="39" t="s">
        <v>109</v>
      </c>
      <c r="V2274" s="39" t="s">
        <v>171</v>
      </c>
      <c r="W2274" s="39" t="s">
        <v>103</v>
      </c>
      <c r="X2274" s="39">
        <v>1480</v>
      </c>
      <c r="Y2274" s="39">
        <v>1480</v>
      </c>
      <c r="Z2274" s="22">
        <v>1</v>
      </c>
      <c r="AA2274" s="22">
        <v>1</v>
      </c>
      <c r="AB2274" s="20">
        <v>2023</v>
      </c>
      <c r="AC2274" s="20">
        <v>2022</v>
      </c>
      <c r="AD2274" s="23">
        <v>44986</v>
      </c>
      <c r="AE2274" s="23">
        <v>47848</v>
      </c>
      <c r="AF2274" s="2">
        <f t="shared" si="35"/>
        <v>62.276291976674045</v>
      </c>
    </row>
    <row r="2275" spans="1:32" x14ac:dyDescent="0.35">
      <c r="A2275" s="19" t="s">
        <v>2979</v>
      </c>
      <c r="B2275" s="20" t="s">
        <v>32</v>
      </c>
      <c r="C2275" s="20" t="s">
        <v>2977</v>
      </c>
      <c r="D2275" s="20" t="s">
        <v>2875</v>
      </c>
      <c r="E2275" s="20" t="s">
        <v>37</v>
      </c>
      <c r="F2275" s="20" t="s">
        <v>96</v>
      </c>
      <c r="G2275" s="20" t="s">
        <v>97</v>
      </c>
      <c r="H2275" s="20" t="s">
        <v>98</v>
      </c>
      <c r="I2275" s="20" t="s">
        <v>273</v>
      </c>
      <c r="J2275" s="39">
        <v>20</v>
      </c>
      <c r="K2275" s="39">
        <v>0</v>
      </c>
      <c r="L2275" s="39" t="s">
        <v>2978</v>
      </c>
      <c r="M2275" s="39" t="s">
        <v>101</v>
      </c>
      <c r="N2275" s="39" t="s">
        <v>2980</v>
      </c>
      <c r="O2275" s="39">
        <v>2072.4</v>
      </c>
      <c r="P2275" s="41">
        <v>59.532906265260984</v>
      </c>
      <c r="Q2275" s="39" t="s">
        <v>103</v>
      </c>
      <c r="R2275" s="39">
        <v>0</v>
      </c>
      <c r="S2275" s="39">
        <v>335</v>
      </c>
      <c r="T2275" s="39" t="s">
        <v>103</v>
      </c>
      <c r="U2275" s="39" t="s">
        <v>207</v>
      </c>
      <c r="V2275" s="39" t="s">
        <v>171</v>
      </c>
      <c r="W2275" s="39" t="s">
        <v>103</v>
      </c>
      <c r="X2275" s="39">
        <v>335</v>
      </c>
      <c r="Y2275" s="39">
        <v>335</v>
      </c>
      <c r="Z2275" s="22">
        <v>1</v>
      </c>
      <c r="AA2275" s="22">
        <v>1</v>
      </c>
      <c r="AB2275" s="20">
        <v>2023</v>
      </c>
      <c r="AC2275" s="20">
        <v>2022</v>
      </c>
      <c r="AD2275" s="23">
        <v>44986</v>
      </c>
      <c r="AE2275" s="23">
        <v>47848</v>
      </c>
      <c r="AF2275" s="2">
        <f t="shared" si="35"/>
        <v>59.532906265260984</v>
      </c>
    </row>
    <row r="2276" spans="1:32" x14ac:dyDescent="0.35">
      <c r="A2276" s="19" t="s">
        <v>2979</v>
      </c>
      <c r="B2276" s="20" t="s">
        <v>32</v>
      </c>
      <c r="C2276" s="20" t="s">
        <v>2977</v>
      </c>
      <c r="D2276" s="20" t="s">
        <v>2875</v>
      </c>
      <c r="E2276" s="20" t="s">
        <v>47</v>
      </c>
      <c r="F2276" s="20" t="s">
        <v>96</v>
      </c>
      <c r="G2276" s="20" t="s">
        <v>97</v>
      </c>
      <c r="H2276" s="20" t="s">
        <v>98</v>
      </c>
      <c r="I2276" s="20" t="s">
        <v>273</v>
      </c>
      <c r="J2276" s="39">
        <v>25</v>
      </c>
      <c r="K2276" s="39">
        <v>0</v>
      </c>
      <c r="L2276" s="39" t="s">
        <v>2978</v>
      </c>
      <c r="M2276" s="39" t="s">
        <v>101</v>
      </c>
      <c r="N2276" s="39" t="s">
        <v>2980</v>
      </c>
      <c r="O2276" s="39">
        <v>2833.1</v>
      </c>
      <c r="P2276" s="41">
        <v>81.385194335123956</v>
      </c>
      <c r="Q2276" s="39" t="s">
        <v>103</v>
      </c>
      <c r="R2276" s="39">
        <v>0</v>
      </c>
      <c r="S2276" s="39">
        <v>1000</v>
      </c>
      <c r="T2276" s="39" t="s">
        <v>103</v>
      </c>
      <c r="U2276" s="39" t="s">
        <v>611</v>
      </c>
      <c r="V2276" s="39" t="s">
        <v>171</v>
      </c>
      <c r="W2276" s="39" t="s">
        <v>103</v>
      </c>
      <c r="X2276" s="39">
        <v>1000</v>
      </c>
      <c r="Y2276" s="39">
        <v>1000</v>
      </c>
      <c r="Z2276" s="22">
        <v>1</v>
      </c>
      <c r="AA2276" s="22">
        <v>1</v>
      </c>
      <c r="AB2276" s="20">
        <v>2023</v>
      </c>
      <c r="AC2276" s="20">
        <v>2022</v>
      </c>
      <c r="AD2276" s="23">
        <v>44986</v>
      </c>
      <c r="AE2276" s="23">
        <v>47848</v>
      </c>
      <c r="AF2276" s="2">
        <f t="shared" si="35"/>
        <v>81.385194335123956</v>
      </c>
    </row>
    <row r="2277" spans="1:32" x14ac:dyDescent="0.35">
      <c r="A2277" s="19" t="s">
        <v>2981</v>
      </c>
      <c r="B2277" s="20" t="s">
        <v>32</v>
      </c>
      <c r="C2277" s="20" t="s">
        <v>2977</v>
      </c>
      <c r="D2277" s="20" t="s">
        <v>2875</v>
      </c>
      <c r="E2277" s="20" t="s">
        <v>25</v>
      </c>
      <c r="F2277" s="20" t="s">
        <v>96</v>
      </c>
      <c r="G2277" s="20" t="s">
        <v>97</v>
      </c>
      <c r="H2277" s="20" t="s">
        <v>98</v>
      </c>
      <c r="I2277" s="20" t="s">
        <v>273</v>
      </c>
      <c r="J2277" s="39">
        <v>25</v>
      </c>
      <c r="K2277" s="39">
        <v>0</v>
      </c>
      <c r="L2277" s="39" t="s">
        <v>2978</v>
      </c>
      <c r="M2277" s="39" t="s">
        <v>101</v>
      </c>
      <c r="N2277" s="39" t="s">
        <v>2982</v>
      </c>
      <c r="O2277" s="39">
        <v>3101.4</v>
      </c>
      <c r="P2277" s="41">
        <v>87.94804900181488</v>
      </c>
      <c r="Q2277" s="39" t="s">
        <v>103</v>
      </c>
      <c r="R2277" s="39">
        <v>0</v>
      </c>
      <c r="S2277" s="39">
        <v>1580</v>
      </c>
      <c r="T2277" s="39" t="s">
        <v>103</v>
      </c>
      <c r="U2277" s="39" t="s">
        <v>104</v>
      </c>
      <c r="V2277" s="39" t="s">
        <v>171</v>
      </c>
      <c r="W2277" s="39" t="s">
        <v>103</v>
      </c>
      <c r="X2277" s="39">
        <v>1580</v>
      </c>
      <c r="Y2277" s="39">
        <v>1580</v>
      </c>
      <c r="Z2277" s="22">
        <v>1</v>
      </c>
      <c r="AA2277" s="22">
        <v>1</v>
      </c>
      <c r="AB2277" s="20">
        <v>2024</v>
      </c>
      <c r="AC2277" s="20">
        <v>2022</v>
      </c>
      <c r="AD2277" s="23">
        <v>45626</v>
      </c>
      <c r="AE2277" s="23">
        <v>47848</v>
      </c>
      <c r="AF2277" s="2">
        <f t="shared" si="35"/>
        <v>87.94804900181488</v>
      </c>
    </row>
    <row r="2278" spans="1:32" x14ac:dyDescent="0.35">
      <c r="A2278" s="19" t="s">
        <v>2981</v>
      </c>
      <c r="B2278" s="20" t="s">
        <v>32</v>
      </c>
      <c r="C2278" s="20" t="s">
        <v>2977</v>
      </c>
      <c r="D2278" s="20" t="s">
        <v>2875</v>
      </c>
      <c r="E2278" s="20" t="s">
        <v>26</v>
      </c>
      <c r="F2278" s="20" t="s">
        <v>96</v>
      </c>
      <c r="G2278" s="20" t="s">
        <v>97</v>
      </c>
      <c r="H2278" s="20" t="s">
        <v>98</v>
      </c>
      <c r="I2278" s="20" t="s">
        <v>273</v>
      </c>
      <c r="J2278" s="39">
        <v>25</v>
      </c>
      <c r="K2278" s="39">
        <v>0</v>
      </c>
      <c r="L2278" s="39" t="s">
        <v>2978</v>
      </c>
      <c r="M2278" s="39" t="s">
        <v>101</v>
      </c>
      <c r="N2278" s="39" t="s">
        <v>2982</v>
      </c>
      <c r="O2278" s="39">
        <v>2167.9</v>
      </c>
      <c r="P2278" s="41">
        <v>61.47629310344827</v>
      </c>
      <c r="Q2278" s="39" t="s">
        <v>103</v>
      </c>
      <c r="R2278" s="39">
        <v>0</v>
      </c>
      <c r="S2278" s="39">
        <v>565.4</v>
      </c>
      <c r="T2278" s="39" t="s">
        <v>103</v>
      </c>
      <c r="U2278" s="39" t="s">
        <v>109</v>
      </c>
      <c r="V2278" s="39" t="s">
        <v>171</v>
      </c>
      <c r="W2278" s="39" t="s">
        <v>103</v>
      </c>
      <c r="X2278" s="39">
        <v>565.4</v>
      </c>
      <c r="Y2278" s="39">
        <v>565.4</v>
      </c>
      <c r="Z2278" s="22">
        <v>1</v>
      </c>
      <c r="AA2278" s="22">
        <v>1</v>
      </c>
      <c r="AB2278" s="20">
        <v>2024</v>
      </c>
      <c r="AC2278" s="20">
        <v>2022</v>
      </c>
      <c r="AD2278" s="23">
        <v>45626</v>
      </c>
      <c r="AE2278" s="23">
        <v>47848</v>
      </c>
      <c r="AF2278" s="2">
        <f t="shared" si="35"/>
        <v>61.47629310344827</v>
      </c>
    </row>
    <row r="2279" spans="1:32" x14ac:dyDescent="0.35">
      <c r="A2279" s="19" t="s">
        <v>2983</v>
      </c>
      <c r="B2279" s="20" t="s">
        <v>32</v>
      </c>
      <c r="C2279" s="20" t="s">
        <v>2984</v>
      </c>
      <c r="D2279" s="20" t="s">
        <v>2985</v>
      </c>
      <c r="E2279" s="20" t="s">
        <v>25</v>
      </c>
      <c r="F2279" s="20" t="s">
        <v>96</v>
      </c>
      <c r="G2279" s="20" t="s">
        <v>97</v>
      </c>
      <c r="H2279" s="20" t="s">
        <v>195</v>
      </c>
      <c r="I2279" s="20" t="s">
        <v>99</v>
      </c>
      <c r="J2279" s="39">
        <v>15</v>
      </c>
      <c r="K2279" s="39">
        <v>0</v>
      </c>
      <c r="L2279" s="39" t="s">
        <v>163</v>
      </c>
      <c r="M2279" s="39" t="s">
        <v>99</v>
      </c>
      <c r="N2279" s="39" t="s">
        <v>2986</v>
      </c>
      <c r="O2279" s="39" t="s">
        <v>103</v>
      </c>
      <c r="P2279" s="39" t="s">
        <v>103</v>
      </c>
      <c r="Q2279" s="39" t="s">
        <v>103</v>
      </c>
      <c r="R2279" s="39">
        <v>0</v>
      </c>
      <c r="S2279" s="39">
        <v>50</v>
      </c>
      <c r="T2279" s="39" t="s">
        <v>103</v>
      </c>
      <c r="U2279" s="39" t="s">
        <v>104</v>
      </c>
      <c r="V2279" s="39" t="s">
        <v>99</v>
      </c>
      <c r="W2279" s="39">
        <v>0</v>
      </c>
      <c r="X2279" s="39">
        <v>50</v>
      </c>
      <c r="Y2279" s="39">
        <v>50</v>
      </c>
      <c r="Z2279" s="21">
        <v>1</v>
      </c>
      <c r="AA2279" s="22">
        <v>1</v>
      </c>
      <c r="AB2279" s="20">
        <v>2019</v>
      </c>
      <c r="AC2279" s="20" t="s">
        <v>103</v>
      </c>
      <c r="AD2279" s="23" t="s">
        <v>103</v>
      </c>
      <c r="AE2279" s="23" t="s">
        <v>103</v>
      </c>
      <c r="AF2279" s="2" t="str">
        <f t="shared" si="35"/>
        <v/>
      </c>
    </row>
    <row r="2280" spans="1:32" x14ac:dyDescent="0.35">
      <c r="A2280" s="19" t="s">
        <v>2987</v>
      </c>
      <c r="B2280" s="20" t="s">
        <v>32</v>
      </c>
      <c r="C2280" s="20" t="s">
        <v>2988</v>
      </c>
      <c r="D2280" s="20" t="s">
        <v>2985</v>
      </c>
      <c r="E2280" s="20" t="s">
        <v>25</v>
      </c>
      <c r="F2280" s="20" t="s">
        <v>96</v>
      </c>
      <c r="G2280" s="20" t="s">
        <v>112</v>
      </c>
      <c r="H2280" s="20" t="s">
        <v>99</v>
      </c>
      <c r="I2280" s="20" t="s">
        <v>99</v>
      </c>
      <c r="J2280" s="39" t="s">
        <v>103</v>
      </c>
      <c r="K2280" s="39" t="s">
        <v>103</v>
      </c>
      <c r="L2280" s="39" t="s">
        <v>192</v>
      </c>
      <c r="M2280" s="39" t="s">
        <v>99</v>
      </c>
      <c r="N2280" s="39" t="s">
        <v>2989</v>
      </c>
      <c r="O2280" s="39" t="s">
        <v>103</v>
      </c>
      <c r="P2280" s="39" t="s">
        <v>103</v>
      </c>
      <c r="Q2280" s="39" t="s">
        <v>103</v>
      </c>
      <c r="R2280" s="39">
        <v>12</v>
      </c>
      <c r="S2280" s="39">
        <v>48</v>
      </c>
      <c r="T2280" s="39" t="s">
        <v>103</v>
      </c>
      <c r="U2280" s="39" t="s">
        <v>104</v>
      </c>
      <c r="V2280" s="39" t="s">
        <v>99</v>
      </c>
      <c r="W2280" s="39" t="s">
        <v>103</v>
      </c>
      <c r="X2280" s="39">
        <v>4</v>
      </c>
      <c r="Y2280" s="39">
        <v>4</v>
      </c>
      <c r="Z2280" s="21">
        <v>1</v>
      </c>
      <c r="AA2280" s="22">
        <v>8.3333333333333329E-2</v>
      </c>
      <c r="AB2280" s="20">
        <v>2018</v>
      </c>
      <c r="AC2280" s="20" t="s">
        <v>103</v>
      </c>
      <c r="AD2280" s="23" t="s">
        <v>103</v>
      </c>
      <c r="AE2280" s="23" t="s">
        <v>103</v>
      </c>
      <c r="AF2280" s="2" t="str">
        <f t="shared" si="35"/>
        <v/>
      </c>
    </row>
    <row r="2281" spans="1:32" x14ac:dyDescent="0.35">
      <c r="A2281" s="19" t="s">
        <v>2990</v>
      </c>
      <c r="B2281" s="20" t="s">
        <v>32</v>
      </c>
      <c r="C2281" s="20" t="s">
        <v>2988</v>
      </c>
      <c r="D2281" s="20" t="s">
        <v>2985</v>
      </c>
      <c r="E2281" s="20" t="s">
        <v>25</v>
      </c>
      <c r="F2281" s="20" t="s">
        <v>96</v>
      </c>
      <c r="G2281" s="20" t="s">
        <v>112</v>
      </c>
      <c r="H2281" s="20" t="s">
        <v>99</v>
      </c>
      <c r="I2281" s="20" t="s">
        <v>99</v>
      </c>
      <c r="J2281" s="39">
        <v>15</v>
      </c>
      <c r="K2281" s="39">
        <v>0</v>
      </c>
      <c r="L2281" s="39" t="s">
        <v>192</v>
      </c>
      <c r="M2281" s="39" t="s">
        <v>99</v>
      </c>
      <c r="N2281" s="39" t="s">
        <v>2991</v>
      </c>
      <c r="O2281" s="39" t="s">
        <v>103</v>
      </c>
      <c r="P2281" s="39" t="s">
        <v>103</v>
      </c>
      <c r="Q2281" s="39" t="s">
        <v>103</v>
      </c>
      <c r="R2281" s="39">
        <v>100</v>
      </c>
      <c r="S2281" s="39">
        <v>100</v>
      </c>
      <c r="T2281" s="39" t="s">
        <v>103</v>
      </c>
      <c r="U2281" s="39" t="s">
        <v>104</v>
      </c>
      <c r="V2281" s="39" t="s">
        <v>99</v>
      </c>
      <c r="W2281" s="39">
        <v>0</v>
      </c>
      <c r="X2281" s="39">
        <v>50</v>
      </c>
      <c r="Y2281" s="39">
        <v>50</v>
      </c>
      <c r="Z2281" s="21">
        <v>1</v>
      </c>
      <c r="AA2281" s="22">
        <v>0.5</v>
      </c>
      <c r="AB2281" s="20">
        <v>2019</v>
      </c>
      <c r="AC2281" s="20">
        <v>2019</v>
      </c>
      <c r="AD2281" s="23">
        <v>43678</v>
      </c>
      <c r="AE2281" s="23" t="s">
        <v>103</v>
      </c>
      <c r="AF2281" s="2" t="str">
        <f t="shared" si="35"/>
        <v/>
      </c>
    </row>
    <row r="2282" spans="1:32" x14ac:dyDescent="0.35">
      <c r="A2282" s="19" t="s">
        <v>2992</v>
      </c>
      <c r="B2282" s="20" t="s">
        <v>348</v>
      </c>
      <c r="C2282" s="20" t="s">
        <v>2988</v>
      </c>
      <c r="D2282" s="20" t="s">
        <v>2985</v>
      </c>
      <c r="E2282" s="20" t="s">
        <v>25</v>
      </c>
      <c r="F2282" s="20" t="s">
        <v>96</v>
      </c>
      <c r="G2282" s="20" t="s">
        <v>112</v>
      </c>
      <c r="H2282" s="20" t="s">
        <v>99</v>
      </c>
      <c r="I2282" s="20" t="s">
        <v>99</v>
      </c>
      <c r="J2282" s="39">
        <v>30</v>
      </c>
      <c r="K2282" s="39">
        <v>0</v>
      </c>
      <c r="L2282" s="39" t="s">
        <v>192</v>
      </c>
      <c r="M2282" s="39" t="s">
        <v>99</v>
      </c>
      <c r="N2282" s="39" t="s">
        <v>103</v>
      </c>
      <c r="O2282" s="39" t="s">
        <v>103</v>
      </c>
      <c r="P2282" s="39" t="s">
        <v>103</v>
      </c>
      <c r="Q2282" s="39" t="s">
        <v>103</v>
      </c>
      <c r="R2282" s="39" t="s">
        <v>103</v>
      </c>
      <c r="S2282" s="39">
        <v>200</v>
      </c>
      <c r="T2282" s="39" t="s">
        <v>103</v>
      </c>
      <c r="U2282" s="39" t="s">
        <v>117</v>
      </c>
      <c r="V2282" s="39" t="s">
        <v>99</v>
      </c>
      <c r="W2282" s="39" t="s">
        <v>103</v>
      </c>
      <c r="X2282" s="39" t="s">
        <v>103</v>
      </c>
      <c r="Y2282" s="39" t="s">
        <v>103</v>
      </c>
      <c r="Z2282" s="21" t="s">
        <v>103</v>
      </c>
      <c r="AA2282" s="22" t="s">
        <v>103</v>
      </c>
      <c r="AB2282" s="20">
        <v>2022</v>
      </c>
      <c r="AC2282" s="20">
        <v>2022</v>
      </c>
      <c r="AD2282" s="23" t="s">
        <v>103</v>
      </c>
      <c r="AE2282" s="23" t="s">
        <v>103</v>
      </c>
      <c r="AF2282" s="2" t="str">
        <f t="shared" si="35"/>
        <v/>
      </c>
    </row>
    <row r="2283" spans="1:32" x14ac:dyDescent="0.35">
      <c r="A2283" s="19" t="s">
        <v>2993</v>
      </c>
      <c r="B2283" s="20" t="s">
        <v>32</v>
      </c>
      <c r="C2283" s="20" t="s">
        <v>2988</v>
      </c>
      <c r="D2283" s="20" t="s">
        <v>2985</v>
      </c>
      <c r="E2283" s="20" t="s">
        <v>25</v>
      </c>
      <c r="F2283" s="20" t="s">
        <v>96</v>
      </c>
      <c r="G2283" s="20" t="s">
        <v>112</v>
      </c>
      <c r="H2283" s="20" t="s">
        <v>99</v>
      </c>
      <c r="I2283" s="20" t="s">
        <v>174</v>
      </c>
      <c r="J2283" s="39">
        <v>25</v>
      </c>
      <c r="K2283" s="39">
        <v>0</v>
      </c>
      <c r="L2283" s="39">
        <v>0</v>
      </c>
      <c r="M2283" s="39" t="s">
        <v>99</v>
      </c>
      <c r="N2283" s="39" t="s">
        <v>103</v>
      </c>
      <c r="O2283" s="39" t="s">
        <v>103</v>
      </c>
      <c r="P2283" s="39" t="s">
        <v>103</v>
      </c>
      <c r="Q2283" s="39" t="s">
        <v>103</v>
      </c>
      <c r="R2283" s="39">
        <v>0</v>
      </c>
      <c r="S2283" s="39">
        <v>100</v>
      </c>
      <c r="T2283" s="39" t="s">
        <v>103</v>
      </c>
      <c r="U2283" s="39" t="s">
        <v>104</v>
      </c>
      <c r="V2283" s="39" t="s">
        <v>171</v>
      </c>
      <c r="W2283" s="39" t="s">
        <v>103</v>
      </c>
      <c r="X2283" s="39">
        <v>100</v>
      </c>
      <c r="Y2283" s="39">
        <v>100</v>
      </c>
      <c r="Z2283" s="21">
        <v>1</v>
      </c>
      <c r="AA2283" s="22">
        <v>1</v>
      </c>
      <c r="AB2283" s="20">
        <v>2023</v>
      </c>
      <c r="AC2283" s="20">
        <v>2023</v>
      </c>
      <c r="AD2283" s="23">
        <v>45077</v>
      </c>
      <c r="AE2283" s="23">
        <v>46022</v>
      </c>
      <c r="AF2283" s="2" t="str">
        <f t="shared" si="35"/>
        <v/>
      </c>
    </row>
    <row r="2284" spans="1:32" x14ac:dyDescent="0.35">
      <c r="A2284" s="19" t="s">
        <v>2994</v>
      </c>
      <c r="B2284" s="20" t="s">
        <v>32</v>
      </c>
      <c r="C2284" s="20" t="s">
        <v>2995</v>
      </c>
      <c r="D2284" s="20" t="s">
        <v>2985</v>
      </c>
      <c r="E2284" s="20" t="s">
        <v>25</v>
      </c>
      <c r="F2284" s="20"/>
      <c r="G2284" s="20" t="s">
        <v>112</v>
      </c>
      <c r="H2284" s="20" t="s">
        <v>99</v>
      </c>
      <c r="I2284" s="20" t="s">
        <v>99</v>
      </c>
      <c r="J2284" s="39">
        <v>15</v>
      </c>
      <c r="K2284" s="39">
        <v>0</v>
      </c>
      <c r="L2284" s="39" t="s">
        <v>192</v>
      </c>
      <c r="M2284" s="39" t="s">
        <v>99</v>
      </c>
      <c r="N2284" s="39" t="s">
        <v>2996</v>
      </c>
      <c r="O2284" s="39" t="s">
        <v>103</v>
      </c>
      <c r="P2284" s="39" t="s">
        <v>103</v>
      </c>
      <c r="Q2284" s="39" t="s">
        <v>103</v>
      </c>
      <c r="R2284" s="39">
        <v>0</v>
      </c>
      <c r="S2284" s="39">
        <v>164</v>
      </c>
      <c r="T2284" s="39" t="s">
        <v>103</v>
      </c>
      <c r="U2284" s="39" t="s">
        <v>104</v>
      </c>
      <c r="V2284" s="39" t="s">
        <v>99</v>
      </c>
      <c r="W2284" s="39">
        <v>0</v>
      </c>
      <c r="X2284" s="39">
        <v>60</v>
      </c>
      <c r="Y2284" s="39">
        <v>60</v>
      </c>
      <c r="Z2284" s="21">
        <v>1</v>
      </c>
      <c r="AA2284" s="22">
        <v>0.36585365853658536</v>
      </c>
      <c r="AB2284" s="20">
        <v>2019</v>
      </c>
      <c r="AC2284" s="20">
        <v>2019</v>
      </c>
      <c r="AD2284" s="23" t="s">
        <v>103</v>
      </c>
      <c r="AE2284" s="23" t="s">
        <v>103</v>
      </c>
      <c r="AF2284" s="2" t="str">
        <f t="shared" si="35"/>
        <v/>
      </c>
    </row>
    <row r="2285" spans="1:32" x14ac:dyDescent="0.35">
      <c r="A2285" s="19" t="s">
        <v>2997</v>
      </c>
      <c r="B2285" s="20" t="s">
        <v>32</v>
      </c>
      <c r="C2285" s="20" t="s">
        <v>2995</v>
      </c>
      <c r="D2285" s="20" t="s">
        <v>2985</v>
      </c>
      <c r="E2285" s="20" t="s">
        <v>25</v>
      </c>
      <c r="F2285" s="20"/>
      <c r="G2285" s="20" t="s">
        <v>112</v>
      </c>
      <c r="H2285" s="20" t="s">
        <v>99</v>
      </c>
      <c r="I2285" s="20" t="s">
        <v>99</v>
      </c>
      <c r="J2285" s="39" t="s">
        <v>103</v>
      </c>
      <c r="K2285" s="39" t="s">
        <v>103</v>
      </c>
      <c r="L2285" s="39" t="s">
        <v>2998</v>
      </c>
      <c r="M2285" s="39" t="s">
        <v>99</v>
      </c>
      <c r="N2285" s="39" t="s">
        <v>103</v>
      </c>
      <c r="O2285" s="39" t="s">
        <v>103</v>
      </c>
      <c r="P2285" s="39" t="s">
        <v>103</v>
      </c>
      <c r="Q2285" s="39" t="s">
        <v>103</v>
      </c>
      <c r="R2285" s="39" t="s">
        <v>103</v>
      </c>
      <c r="S2285" s="39">
        <v>9</v>
      </c>
      <c r="T2285" s="39" t="s">
        <v>103</v>
      </c>
      <c r="U2285" s="39" t="s">
        <v>104</v>
      </c>
      <c r="V2285" s="39" t="s">
        <v>99</v>
      </c>
      <c r="W2285" s="39" t="s">
        <v>103</v>
      </c>
      <c r="X2285" s="39">
        <v>9</v>
      </c>
      <c r="Y2285" s="39">
        <v>9</v>
      </c>
      <c r="Z2285" s="21">
        <v>1</v>
      </c>
      <c r="AA2285" s="22">
        <v>1</v>
      </c>
      <c r="AB2285" s="20">
        <v>2020</v>
      </c>
      <c r="AC2285" s="20">
        <v>2019</v>
      </c>
      <c r="AD2285" s="23" t="s">
        <v>103</v>
      </c>
      <c r="AE2285" s="23" t="s">
        <v>103</v>
      </c>
      <c r="AF2285" s="2" t="str">
        <f t="shared" si="35"/>
        <v/>
      </c>
    </row>
    <row r="2286" spans="1:32" x14ac:dyDescent="0.35">
      <c r="A2286" s="19" t="s">
        <v>2999</v>
      </c>
      <c r="B2286" s="20" t="s">
        <v>151</v>
      </c>
      <c r="C2286" s="20" t="s">
        <v>2995</v>
      </c>
      <c r="D2286" s="20" t="s">
        <v>2985</v>
      </c>
      <c r="E2286" s="20" t="s">
        <v>47</v>
      </c>
      <c r="F2286" s="20"/>
      <c r="G2286" s="20" t="s">
        <v>112</v>
      </c>
      <c r="H2286" s="20" t="s">
        <v>99</v>
      </c>
      <c r="I2286" s="20" t="s">
        <v>99</v>
      </c>
      <c r="J2286" s="39" t="s">
        <v>103</v>
      </c>
      <c r="K2286" s="39" t="s">
        <v>103</v>
      </c>
      <c r="L2286" s="39">
        <v>0</v>
      </c>
      <c r="M2286" s="39" t="s">
        <v>99</v>
      </c>
      <c r="N2286" s="39" t="s">
        <v>3000</v>
      </c>
      <c r="O2286" s="39" t="s">
        <v>103</v>
      </c>
      <c r="P2286" s="39" t="s">
        <v>103</v>
      </c>
      <c r="Q2286" s="39" t="s">
        <v>103</v>
      </c>
      <c r="R2286" s="39">
        <v>120</v>
      </c>
      <c r="S2286" s="39">
        <v>120</v>
      </c>
      <c r="T2286" s="39" t="s">
        <v>103</v>
      </c>
      <c r="U2286" s="39" t="s">
        <v>611</v>
      </c>
      <c r="V2286" s="39" t="s">
        <v>644</v>
      </c>
      <c r="W2286" s="39" t="s">
        <v>103</v>
      </c>
      <c r="X2286" s="39" t="s">
        <v>103</v>
      </c>
      <c r="Y2286" s="39" t="s">
        <v>103</v>
      </c>
      <c r="Z2286" s="21" t="s">
        <v>103</v>
      </c>
      <c r="AA2286" s="22" t="s">
        <v>103</v>
      </c>
      <c r="AB2286" s="20">
        <v>2025</v>
      </c>
      <c r="AC2286" s="20">
        <v>2024</v>
      </c>
      <c r="AD2286" s="23">
        <v>45600</v>
      </c>
      <c r="AE2286" s="23" t="s">
        <v>103</v>
      </c>
      <c r="AF2286" s="2" t="str">
        <f t="shared" si="35"/>
        <v/>
      </c>
    </row>
    <row r="2287" spans="1:32" x14ac:dyDescent="0.35">
      <c r="A2287" s="19" t="s">
        <v>3001</v>
      </c>
      <c r="B2287" s="20" t="s">
        <v>340</v>
      </c>
      <c r="C2287" s="20" t="s">
        <v>3002</v>
      </c>
      <c r="D2287" s="20" t="s">
        <v>2985</v>
      </c>
      <c r="E2287" s="20" t="s">
        <v>26</v>
      </c>
      <c r="F2287" s="20"/>
      <c r="G2287" s="20" t="s">
        <v>112</v>
      </c>
      <c r="H2287" s="20" t="s">
        <v>99</v>
      </c>
      <c r="I2287" s="20" t="s">
        <v>99</v>
      </c>
      <c r="J2287" s="39" t="s">
        <v>103</v>
      </c>
      <c r="K2287" s="39" t="s">
        <v>103</v>
      </c>
      <c r="L2287" s="39">
        <v>0</v>
      </c>
      <c r="M2287" s="39" t="s">
        <v>99</v>
      </c>
      <c r="N2287" s="39" t="s">
        <v>3003</v>
      </c>
      <c r="O2287" s="39" t="s">
        <v>103</v>
      </c>
      <c r="P2287" s="39" t="s">
        <v>103</v>
      </c>
      <c r="Q2287" s="39" t="s">
        <v>103</v>
      </c>
      <c r="R2287" s="39">
        <v>0</v>
      </c>
      <c r="S2287" s="39">
        <v>10</v>
      </c>
      <c r="T2287" s="39" t="s">
        <v>103</v>
      </c>
      <c r="U2287" s="39" t="s">
        <v>109</v>
      </c>
      <c r="V2287" s="39" t="s">
        <v>99</v>
      </c>
      <c r="W2287" s="39" t="s">
        <v>103</v>
      </c>
      <c r="X2287" s="39" t="s">
        <v>103</v>
      </c>
      <c r="Y2287" s="39" t="s">
        <v>103</v>
      </c>
      <c r="Z2287" s="21" t="s">
        <v>103</v>
      </c>
      <c r="AA2287" s="22" t="s">
        <v>103</v>
      </c>
      <c r="AB2287" s="20">
        <v>2020</v>
      </c>
      <c r="AC2287" s="20">
        <v>2019</v>
      </c>
      <c r="AD2287" s="23" t="s">
        <v>103</v>
      </c>
      <c r="AE2287" s="23" t="s">
        <v>103</v>
      </c>
      <c r="AF2287" s="2" t="str">
        <f t="shared" si="35"/>
        <v/>
      </c>
    </row>
    <row r="2288" spans="1:32" x14ac:dyDescent="0.35">
      <c r="A2288" s="19" t="s">
        <v>3004</v>
      </c>
      <c r="B2288" s="20" t="s">
        <v>348</v>
      </c>
      <c r="C2288" s="20" t="s">
        <v>3002</v>
      </c>
      <c r="D2288" s="20" t="s">
        <v>2985</v>
      </c>
      <c r="E2288" s="20" t="s">
        <v>25</v>
      </c>
      <c r="F2288" s="20" t="s">
        <v>96</v>
      </c>
      <c r="G2288" s="20" t="s">
        <v>112</v>
      </c>
      <c r="H2288" s="20" t="s">
        <v>99</v>
      </c>
      <c r="I2288" s="20" t="s">
        <v>99</v>
      </c>
      <c r="J2288" s="39" t="s">
        <v>103</v>
      </c>
      <c r="K2288" s="39" t="s">
        <v>103</v>
      </c>
      <c r="L2288" s="39">
        <v>0</v>
      </c>
      <c r="M2288" s="39" t="s">
        <v>99</v>
      </c>
      <c r="N2288" s="39" t="s">
        <v>3005</v>
      </c>
      <c r="O2288" s="39" t="s">
        <v>103</v>
      </c>
      <c r="P2288" s="39" t="s">
        <v>103</v>
      </c>
      <c r="Q2288" s="39" t="s">
        <v>103</v>
      </c>
      <c r="R2288" s="39" t="s">
        <v>103</v>
      </c>
      <c r="S2288" s="39">
        <v>3.3</v>
      </c>
      <c r="T2288" s="39" t="s">
        <v>103</v>
      </c>
      <c r="U2288" s="39" t="s">
        <v>104</v>
      </c>
      <c r="V2288" s="39" t="s">
        <v>171</v>
      </c>
      <c r="W2288" s="39" t="s">
        <v>103</v>
      </c>
      <c r="X2288" s="39" t="s">
        <v>103</v>
      </c>
      <c r="Y2288" s="39" t="s">
        <v>103</v>
      </c>
      <c r="Z2288" s="21" t="s">
        <v>103</v>
      </c>
      <c r="AA2288" s="22" t="s">
        <v>103</v>
      </c>
      <c r="AB2288" s="20">
        <v>2023</v>
      </c>
      <c r="AC2288" s="20">
        <v>2023</v>
      </c>
      <c r="AD2288" s="23">
        <v>45008</v>
      </c>
      <c r="AE2288" s="23">
        <v>45838</v>
      </c>
      <c r="AF2288" s="2" t="str">
        <f t="shared" si="35"/>
        <v/>
      </c>
    </row>
    <row r="2289" spans="1:32" x14ac:dyDescent="0.35">
      <c r="A2289" s="19" t="s">
        <v>3006</v>
      </c>
      <c r="B2289" s="20" t="s">
        <v>348</v>
      </c>
      <c r="C2289" s="20" t="s">
        <v>3002</v>
      </c>
      <c r="D2289" s="20" t="s">
        <v>2985</v>
      </c>
      <c r="E2289" s="20" t="s">
        <v>25</v>
      </c>
      <c r="F2289" s="20"/>
      <c r="G2289" s="20" t="s">
        <v>112</v>
      </c>
      <c r="H2289" s="20" t="s">
        <v>99</v>
      </c>
      <c r="I2289" s="20" t="s">
        <v>99</v>
      </c>
      <c r="J2289" s="39" t="s">
        <v>103</v>
      </c>
      <c r="K2289" s="39" t="s">
        <v>103</v>
      </c>
      <c r="L2289" s="39">
        <v>0</v>
      </c>
      <c r="M2289" s="39" t="s">
        <v>103</v>
      </c>
      <c r="N2289" s="39" t="s">
        <v>3007</v>
      </c>
      <c r="O2289" s="39" t="s">
        <v>103</v>
      </c>
      <c r="P2289" s="39" t="s">
        <v>103</v>
      </c>
      <c r="Q2289" s="39" t="s">
        <v>103</v>
      </c>
      <c r="R2289" s="39">
        <v>10</v>
      </c>
      <c r="S2289" s="39">
        <v>10</v>
      </c>
      <c r="T2289" s="39" t="s">
        <v>103</v>
      </c>
      <c r="U2289" s="39" t="s">
        <v>104</v>
      </c>
      <c r="V2289" s="39" t="s">
        <v>171</v>
      </c>
      <c r="W2289" s="39" t="s">
        <v>103</v>
      </c>
      <c r="X2289" s="39" t="s">
        <v>103</v>
      </c>
      <c r="Y2289" s="39" t="s">
        <v>103</v>
      </c>
      <c r="Z2289" s="21" t="s">
        <v>103</v>
      </c>
      <c r="AA2289" s="22" t="s">
        <v>103</v>
      </c>
      <c r="AB2289" s="20">
        <v>2024</v>
      </c>
      <c r="AC2289" s="20">
        <v>2024</v>
      </c>
      <c r="AD2289" s="23" t="s">
        <v>103</v>
      </c>
      <c r="AE2289" s="23" t="s">
        <v>103</v>
      </c>
      <c r="AF2289" s="2" t="str">
        <f t="shared" si="35"/>
        <v/>
      </c>
    </row>
    <row r="2290" spans="1:32" x14ac:dyDescent="0.35">
      <c r="A2290" s="19" t="s">
        <v>3008</v>
      </c>
      <c r="B2290" s="20" t="s">
        <v>32</v>
      </c>
      <c r="C2290" s="20" t="s">
        <v>3009</v>
      </c>
      <c r="D2290" s="20" t="s">
        <v>2985</v>
      </c>
      <c r="E2290" s="20" t="s">
        <v>25</v>
      </c>
      <c r="F2290" s="20" t="s">
        <v>96</v>
      </c>
      <c r="G2290" s="20" t="s">
        <v>97</v>
      </c>
      <c r="H2290" s="20" t="s">
        <v>99</v>
      </c>
      <c r="I2290" s="20" t="s">
        <v>99</v>
      </c>
      <c r="J2290" s="39">
        <v>15</v>
      </c>
      <c r="K2290" s="39">
        <v>0</v>
      </c>
      <c r="L2290" s="39" t="s">
        <v>192</v>
      </c>
      <c r="M2290" s="39" t="s">
        <v>101</v>
      </c>
      <c r="N2290" s="39" t="s">
        <v>103</v>
      </c>
      <c r="O2290" s="39" t="s">
        <v>103</v>
      </c>
      <c r="P2290" s="39" t="s">
        <v>103</v>
      </c>
      <c r="Q2290" s="39" t="s">
        <v>103</v>
      </c>
      <c r="R2290" s="39">
        <v>0</v>
      </c>
      <c r="S2290" s="39">
        <v>60</v>
      </c>
      <c r="T2290" s="39" t="s">
        <v>103</v>
      </c>
      <c r="U2290" s="39" t="s">
        <v>104</v>
      </c>
      <c r="V2290" s="39" t="s">
        <v>99</v>
      </c>
      <c r="W2290" s="39">
        <v>0</v>
      </c>
      <c r="X2290" s="39">
        <v>60</v>
      </c>
      <c r="Y2290" s="39">
        <v>60</v>
      </c>
      <c r="Z2290" s="21">
        <v>1</v>
      </c>
      <c r="AA2290" s="22">
        <v>1</v>
      </c>
      <c r="AB2290" s="20">
        <v>2018</v>
      </c>
      <c r="AC2290" s="20" t="s">
        <v>103</v>
      </c>
      <c r="AD2290" s="23" t="s">
        <v>103</v>
      </c>
      <c r="AE2290" s="23" t="s">
        <v>103</v>
      </c>
      <c r="AF2290" s="2" t="str">
        <f t="shared" si="35"/>
        <v/>
      </c>
    </row>
    <row r="2291" spans="1:32" x14ac:dyDescent="0.35">
      <c r="A2291" s="19" t="s">
        <v>3010</v>
      </c>
      <c r="B2291" s="20" t="s">
        <v>32</v>
      </c>
      <c r="C2291" s="20" t="s">
        <v>3011</v>
      </c>
      <c r="D2291" s="20" t="s">
        <v>2985</v>
      </c>
      <c r="E2291" s="20" t="s">
        <v>25</v>
      </c>
      <c r="F2291" s="20"/>
      <c r="G2291" s="20" t="s">
        <v>112</v>
      </c>
      <c r="H2291" s="20" t="s">
        <v>99</v>
      </c>
      <c r="I2291" s="20" t="s">
        <v>99</v>
      </c>
      <c r="J2291" s="39">
        <v>20</v>
      </c>
      <c r="K2291" s="39">
        <v>0</v>
      </c>
      <c r="L2291" s="39" t="s">
        <v>163</v>
      </c>
      <c r="M2291" s="39" t="s">
        <v>101</v>
      </c>
      <c r="N2291" s="39" t="s">
        <v>103</v>
      </c>
      <c r="O2291" s="39" t="s">
        <v>103</v>
      </c>
      <c r="P2291" s="39" t="s">
        <v>103</v>
      </c>
      <c r="Q2291" s="39" t="s">
        <v>103</v>
      </c>
      <c r="R2291" s="39" t="s">
        <v>103</v>
      </c>
      <c r="S2291" s="39">
        <v>100</v>
      </c>
      <c r="T2291" s="39" t="s">
        <v>103</v>
      </c>
      <c r="U2291" s="39" t="s">
        <v>104</v>
      </c>
      <c r="V2291" s="39" t="s">
        <v>99</v>
      </c>
      <c r="W2291" s="39">
        <v>0</v>
      </c>
      <c r="X2291" s="39">
        <v>100</v>
      </c>
      <c r="Y2291" s="39">
        <v>100</v>
      </c>
      <c r="Z2291" s="21">
        <v>1</v>
      </c>
      <c r="AA2291" s="22">
        <v>1</v>
      </c>
      <c r="AB2291" s="20">
        <v>2017</v>
      </c>
      <c r="AC2291" s="20">
        <v>2016</v>
      </c>
      <c r="AD2291" s="23" t="s">
        <v>103</v>
      </c>
      <c r="AE2291" s="23">
        <v>43466</v>
      </c>
      <c r="AF2291" s="2" t="str">
        <f t="shared" si="35"/>
        <v/>
      </c>
    </row>
    <row r="2292" spans="1:32" x14ac:dyDescent="0.35">
      <c r="A2292" s="19" t="s">
        <v>3012</v>
      </c>
      <c r="B2292" s="20" t="s">
        <v>32</v>
      </c>
      <c r="C2292" s="20" t="s">
        <v>3011</v>
      </c>
      <c r="D2292" s="20" t="s">
        <v>2985</v>
      </c>
      <c r="E2292" s="20" t="s">
        <v>25</v>
      </c>
      <c r="F2292" s="20"/>
      <c r="G2292" s="20" t="s">
        <v>112</v>
      </c>
      <c r="H2292" s="20" t="s">
        <v>99</v>
      </c>
      <c r="I2292" s="20" t="s">
        <v>99</v>
      </c>
      <c r="J2292" s="39">
        <v>15</v>
      </c>
      <c r="K2292" s="39">
        <v>0</v>
      </c>
      <c r="L2292" s="39" t="s">
        <v>163</v>
      </c>
      <c r="M2292" s="39" t="s">
        <v>123</v>
      </c>
      <c r="N2292" s="39" t="s">
        <v>3013</v>
      </c>
      <c r="O2292" s="39">
        <v>25.26</v>
      </c>
      <c r="P2292" s="39">
        <v>25.26</v>
      </c>
      <c r="Q2292" s="39" t="s">
        <v>103</v>
      </c>
      <c r="R2292" s="39">
        <v>0</v>
      </c>
      <c r="S2292" s="39">
        <v>250</v>
      </c>
      <c r="T2292" s="39" t="s">
        <v>103</v>
      </c>
      <c r="U2292" s="39" t="s">
        <v>104</v>
      </c>
      <c r="V2292" s="39" t="s">
        <v>99</v>
      </c>
      <c r="W2292" s="39" t="s">
        <v>103</v>
      </c>
      <c r="X2292" s="39">
        <v>250</v>
      </c>
      <c r="Y2292" s="39">
        <v>250</v>
      </c>
      <c r="Z2292" s="21">
        <v>1</v>
      </c>
      <c r="AA2292" s="22">
        <v>1</v>
      </c>
      <c r="AB2292" s="20">
        <v>2018</v>
      </c>
      <c r="AC2292" s="20">
        <v>2017</v>
      </c>
      <c r="AD2292" s="23">
        <v>43013</v>
      </c>
      <c r="AE2292" s="23" t="s">
        <v>103</v>
      </c>
      <c r="AF2292" s="2">
        <f t="shared" si="35"/>
        <v>25.26</v>
      </c>
    </row>
    <row r="2293" spans="1:32" x14ac:dyDescent="0.35">
      <c r="A2293" s="19" t="s">
        <v>3014</v>
      </c>
      <c r="B2293" s="20" t="s">
        <v>348</v>
      </c>
      <c r="C2293" s="20" t="s">
        <v>3011</v>
      </c>
      <c r="D2293" s="20" t="s">
        <v>2985</v>
      </c>
      <c r="E2293" s="20" t="s">
        <v>25</v>
      </c>
      <c r="F2293" s="20"/>
      <c r="G2293" s="20" t="s">
        <v>112</v>
      </c>
      <c r="H2293" s="20" t="s">
        <v>99</v>
      </c>
      <c r="I2293" s="20" t="s">
        <v>99</v>
      </c>
      <c r="J2293" s="39">
        <v>15</v>
      </c>
      <c r="K2293" s="39">
        <v>0</v>
      </c>
      <c r="L2293" s="39" t="s">
        <v>163</v>
      </c>
      <c r="M2293" s="39" t="s">
        <v>123</v>
      </c>
      <c r="N2293" s="39" t="s">
        <v>3015</v>
      </c>
      <c r="O2293" s="39" t="s">
        <v>103</v>
      </c>
      <c r="P2293" s="39" t="s">
        <v>103</v>
      </c>
      <c r="Q2293" s="39" t="s">
        <v>103</v>
      </c>
      <c r="R2293" s="39">
        <v>0</v>
      </c>
      <c r="S2293" s="39">
        <v>750</v>
      </c>
      <c r="T2293" s="39" t="s">
        <v>103</v>
      </c>
      <c r="U2293" s="39" t="s">
        <v>104</v>
      </c>
      <c r="V2293" s="39" t="s">
        <v>99</v>
      </c>
      <c r="W2293" s="39" t="s">
        <v>103</v>
      </c>
      <c r="X2293" s="39" t="s">
        <v>103</v>
      </c>
      <c r="Y2293" s="39" t="s">
        <v>103</v>
      </c>
      <c r="Z2293" s="21" t="s">
        <v>103</v>
      </c>
      <c r="AA2293" s="22" t="s">
        <v>103</v>
      </c>
      <c r="AB2293" s="20">
        <v>2019</v>
      </c>
      <c r="AC2293" s="20">
        <v>2019</v>
      </c>
      <c r="AD2293" s="23">
        <v>43571</v>
      </c>
      <c r="AE2293" s="23" t="s">
        <v>103</v>
      </c>
      <c r="AF2293" s="2" t="str">
        <f t="shared" si="35"/>
        <v/>
      </c>
    </row>
    <row r="2294" spans="1:32" x14ac:dyDescent="0.35">
      <c r="A2294" s="19" t="s">
        <v>3016</v>
      </c>
      <c r="B2294" s="20" t="s">
        <v>340</v>
      </c>
      <c r="C2294" s="20" t="s">
        <v>3017</v>
      </c>
      <c r="D2294" s="20" t="s">
        <v>2985</v>
      </c>
      <c r="E2294" s="20" t="s">
        <v>25</v>
      </c>
      <c r="F2294" s="20"/>
      <c r="G2294" s="20" t="s">
        <v>112</v>
      </c>
      <c r="H2294" s="20" t="s">
        <v>99</v>
      </c>
      <c r="I2294" s="20" t="s">
        <v>99</v>
      </c>
      <c r="J2294" s="39" t="s">
        <v>103</v>
      </c>
      <c r="K2294" s="39" t="s">
        <v>103</v>
      </c>
      <c r="L2294" s="39">
        <v>0</v>
      </c>
      <c r="M2294" s="39" t="s">
        <v>99</v>
      </c>
      <c r="N2294" s="39" t="s">
        <v>3018</v>
      </c>
      <c r="O2294" s="39" t="s">
        <v>103</v>
      </c>
      <c r="P2294" s="39" t="s">
        <v>103</v>
      </c>
      <c r="Q2294" s="39" t="s">
        <v>103</v>
      </c>
      <c r="R2294" s="39">
        <v>0</v>
      </c>
      <c r="S2294" s="39">
        <v>10.5</v>
      </c>
      <c r="T2294" s="39" t="s">
        <v>103</v>
      </c>
      <c r="U2294" s="39" t="s">
        <v>104</v>
      </c>
      <c r="V2294" s="39" t="s">
        <v>99</v>
      </c>
      <c r="W2294" s="39" t="s">
        <v>103</v>
      </c>
      <c r="X2294" s="39" t="s">
        <v>103</v>
      </c>
      <c r="Y2294" s="39" t="s">
        <v>103</v>
      </c>
      <c r="Z2294" s="21" t="s">
        <v>103</v>
      </c>
      <c r="AA2294" s="22" t="s">
        <v>103</v>
      </c>
      <c r="AB2294" s="20">
        <v>2019</v>
      </c>
      <c r="AC2294" s="20">
        <v>2019</v>
      </c>
      <c r="AD2294" s="23" t="s">
        <v>103</v>
      </c>
      <c r="AE2294" s="23" t="s">
        <v>103</v>
      </c>
      <c r="AF2294" s="2" t="str">
        <f t="shared" si="35"/>
        <v/>
      </c>
    </row>
    <row r="2295" spans="1:32" x14ac:dyDescent="0.35">
      <c r="A2295" s="19" t="s">
        <v>3019</v>
      </c>
      <c r="B2295" s="20" t="s">
        <v>340</v>
      </c>
      <c r="C2295" s="20" t="s">
        <v>3020</v>
      </c>
      <c r="D2295" s="20" t="s">
        <v>2985</v>
      </c>
      <c r="E2295" s="20" t="s">
        <v>51</v>
      </c>
      <c r="F2295" s="20"/>
      <c r="G2295" s="20" t="s">
        <v>97</v>
      </c>
      <c r="H2295" s="20" t="s">
        <v>99</v>
      </c>
      <c r="I2295" s="20" t="s">
        <v>99</v>
      </c>
      <c r="J2295" s="39" t="s">
        <v>103</v>
      </c>
      <c r="K2295" s="39" t="s">
        <v>103</v>
      </c>
      <c r="L2295" s="39" t="s">
        <v>163</v>
      </c>
      <c r="M2295" s="39" t="s">
        <v>101</v>
      </c>
      <c r="N2295" s="39" t="s">
        <v>103</v>
      </c>
      <c r="O2295" s="39" t="s">
        <v>103</v>
      </c>
      <c r="P2295" s="39" t="s">
        <v>103</v>
      </c>
      <c r="Q2295" s="39" t="s">
        <v>103</v>
      </c>
      <c r="R2295" s="39" t="s">
        <v>103</v>
      </c>
      <c r="S2295" s="39">
        <v>20</v>
      </c>
      <c r="T2295" s="39" t="s">
        <v>103</v>
      </c>
      <c r="U2295" s="39" t="s">
        <v>121</v>
      </c>
      <c r="V2295" s="39" t="s">
        <v>99</v>
      </c>
      <c r="W2295" s="39" t="s">
        <v>103</v>
      </c>
      <c r="X2295" s="39" t="s">
        <v>103</v>
      </c>
      <c r="Y2295" s="39" t="s">
        <v>103</v>
      </c>
      <c r="Z2295" s="21" t="s">
        <v>103</v>
      </c>
      <c r="AA2295" s="22" t="s">
        <v>103</v>
      </c>
      <c r="AB2295" s="20" t="s">
        <v>103</v>
      </c>
      <c r="AC2295" s="20" t="s">
        <v>103</v>
      </c>
      <c r="AD2295" s="23" t="s">
        <v>103</v>
      </c>
      <c r="AE2295" s="23" t="s">
        <v>103</v>
      </c>
      <c r="AF2295" s="2" t="str">
        <f t="shared" si="35"/>
        <v/>
      </c>
    </row>
    <row r="2296" spans="1:32" x14ac:dyDescent="0.35">
      <c r="A2296" s="19" t="s">
        <v>3021</v>
      </c>
      <c r="B2296" s="20" t="s">
        <v>32</v>
      </c>
      <c r="C2296" s="20" t="s">
        <v>3022</v>
      </c>
      <c r="D2296" s="20" t="s">
        <v>2985</v>
      </c>
      <c r="E2296" s="20" t="s">
        <v>25</v>
      </c>
      <c r="F2296" s="20"/>
      <c r="G2296" s="20" t="s">
        <v>112</v>
      </c>
      <c r="H2296" s="20" t="s">
        <v>99</v>
      </c>
      <c r="I2296" s="20" t="s">
        <v>99</v>
      </c>
      <c r="J2296" s="39" t="s">
        <v>103</v>
      </c>
      <c r="K2296" s="39" t="s">
        <v>103</v>
      </c>
      <c r="L2296" s="39">
        <v>0</v>
      </c>
      <c r="M2296" s="39" t="s">
        <v>99</v>
      </c>
      <c r="N2296" s="39" t="s">
        <v>3023</v>
      </c>
      <c r="O2296" s="39" t="s">
        <v>103</v>
      </c>
      <c r="P2296" s="39" t="s">
        <v>103</v>
      </c>
      <c r="Q2296" s="39" t="s">
        <v>103</v>
      </c>
      <c r="R2296" s="39">
        <v>0</v>
      </c>
      <c r="S2296" s="39">
        <v>20</v>
      </c>
      <c r="T2296" s="39" t="s">
        <v>103</v>
      </c>
      <c r="U2296" s="39" t="s">
        <v>104</v>
      </c>
      <c r="V2296" s="39" t="s">
        <v>171</v>
      </c>
      <c r="W2296" s="39" t="s">
        <v>103</v>
      </c>
      <c r="X2296" s="39">
        <v>20</v>
      </c>
      <c r="Y2296" s="39">
        <v>20</v>
      </c>
      <c r="Z2296" s="21">
        <v>1</v>
      </c>
      <c r="AA2296" s="22">
        <v>1</v>
      </c>
      <c r="AB2296" s="20">
        <v>2019</v>
      </c>
      <c r="AC2296" s="20">
        <v>2019</v>
      </c>
      <c r="AD2296" s="23" t="s">
        <v>103</v>
      </c>
      <c r="AE2296" s="23" t="s">
        <v>103</v>
      </c>
      <c r="AF2296" s="2" t="str">
        <f t="shared" si="35"/>
        <v/>
      </c>
    </row>
    <row r="2297" spans="1:32" x14ac:dyDescent="0.35">
      <c r="A2297" s="19" t="s">
        <v>3024</v>
      </c>
      <c r="B2297" s="20" t="s">
        <v>32</v>
      </c>
      <c r="C2297" s="20" t="s">
        <v>3025</v>
      </c>
      <c r="D2297" s="20" t="s">
        <v>2985</v>
      </c>
      <c r="E2297" s="20" t="s">
        <v>25</v>
      </c>
      <c r="F2297" s="20"/>
      <c r="G2297" s="20" t="s">
        <v>97</v>
      </c>
      <c r="H2297" s="20" t="s">
        <v>99</v>
      </c>
      <c r="I2297" s="20" t="s">
        <v>99</v>
      </c>
      <c r="J2297" s="39">
        <v>15</v>
      </c>
      <c r="K2297" s="39">
        <v>0</v>
      </c>
      <c r="L2297" s="39" t="s">
        <v>3026</v>
      </c>
      <c r="M2297" s="39" t="s">
        <v>99</v>
      </c>
      <c r="N2297" s="39" t="s">
        <v>103</v>
      </c>
      <c r="O2297" s="39" t="s">
        <v>103</v>
      </c>
      <c r="P2297" s="39" t="s">
        <v>103</v>
      </c>
      <c r="Q2297" s="39" t="s">
        <v>103</v>
      </c>
      <c r="R2297" s="39">
        <v>0</v>
      </c>
      <c r="S2297" s="39">
        <v>25</v>
      </c>
      <c r="T2297" s="39" t="s">
        <v>103</v>
      </c>
      <c r="U2297" s="39" t="s">
        <v>104</v>
      </c>
      <c r="V2297" s="39" t="s">
        <v>99</v>
      </c>
      <c r="W2297" s="39">
        <v>0</v>
      </c>
      <c r="X2297" s="39">
        <v>50</v>
      </c>
      <c r="Y2297" s="39">
        <v>50</v>
      </c>
      <c r="Z2297" s="21">
        <v>1</v>
      </c>
      <c r="AA2297" s="22">
        <v>2</v>
      </c>
      <c r="AB2297" s="20">
        <v>2014</v>
      </c>
      <c r="AC2297" s="20" t="s">
        <v>103</v>
      </c>
      <c r="AD2297" s="23" t="s">
        <v>103</v>
      </c>
      <c r="AE2297" s="23" t="s">
        <v>103</v>
      </c>
      <c r="AF2297" s="2" t="str">
        <f t="shared" si="35"/>
        <v/>
      </c>
    </row>
    <row r="2298" spans="1:32" x14ac:dyDescent="0.35">
      <c r="A2298" s="19" t="s">
        <v>3027</v>
      </c>
      <c r="B2298" s="20" t="s">
        <v>32</v>
      </c>
      <c r="C2298" s="20" t="s">
        <v>3025</v>
      </c>
      <c r="D2298" s="20" t="s">
        <v>2985</v>
      </c>
      <c r="E2298" s="20" t="s">
        <v>25</v>
      </c>
      <c r="F2298" s="20"/>
      <c r="G2298" s="20" t="s">
        <v>97</v>
      </c>
      <c r="H2298" s="20" t="s">
        <v>99</v>
      </c>
      <c r="I2298" s="20" t="s">
        <v>99</v>
      </c>
      <c r="J2298" s="39">
        <v>15</v>
      </c>
      <c r="K2298" s="39">
        <v>0</v>
      </c>
      <c r="L2298" s="39" t="s">
        <v>3026</v>
      </c>
      <c r="M2298" s="39" t="s">
        <v>99</v>
      </c>
      <c r="N2298" s="39" t="s">
        <v>103</v>
      </c>
      <c r="O2298" s="39" t="s">
        <v>103</v>
      </c>
      <c r="P2298" s="39" t="s">
        <v>103</v>
      </c>
      <c r="Q2298" s="39" t="s">
        <v>103</v>
      </c>
      <c r="R2298" s="39">
        <v>0</v>
      </c>
      <c r="S2298" s="39">
        <v>25</v>
      </c>
      <c r="T2298" s="39" t="s">
        <v>103</v>
      </c>
      <c r="U2298" s="39" t="s">
        <v>104</v>
      </c>
      <c r="V2298" s="39" t="s">
        <v>99</v>
      </c>
      <c r="W2298" s="39">
        <v>0</v>
      </c>
      <c r="X2298" s="39">
        <v>50</v>
      </c>
      <c r="Y2298" s="39">
        <v>50</v>
      </c>
      <c r="Z2298" s="21">
        <v>1</v>
      </c>
      <c r="AA2298" s="22">
        <v>2</v>
      </c>
      <c r="AB2298" s="20">
        <v>2015</v>
      </c>
      <c r="AC2298" s="20" t="s">
        <v>103</v>
      </c>
      <c r="AD2298" s="23" t="s">
        <v>103</v>
      </c>
      <c r="AE2298" s="23" t="s">
        <v>103</v>
      </c>
      <c r="AF2298" s="2" t="str">
        <f t="shared" si="35"/>
        <v/>
      </c>
    </row>
    <row r="2299" spans="1:32" x14ac:dyDescent="0.35">
      <c r="A2299" s="19" t="s">
        <v>3028</v>
      </c>
      <c r="B2299" s="20" t="s">
        <v>32</v>
      </c>
      <c r="C2299" s="20" t="s">
        <v>3025</v>
      </c>
      <c r="D2299" s="20" t="s">
        <v>2985</v>
      </c>
      <c r="E2299" s="20" t="s">
        <v>25</v>
      </c>
      <c r="F2299" s="20"/>
      <c r="G2299" s="20" t="s">
        <v>97</v>
      </c>
      <c r="H2299" s="20" t="s">
        <v>99</v>
      </c>
      <c r="I2299" s="20" t="s">
        <v>99</v>
      </c>
      <c r="J2299" s="39">
        <v>15</v>
      </c>
      <c r="K2299" s="39">
        <v>0</v>
      </c>
      <c r="L2299" s="39" t="s">
        <v>3026</v>
      </c>
      <c r="M2299" s="39" t="s">
        <v>99</v>
      </c>
      <c r="N2299" s="39" t="s">
        <v>103</v>
      </c>
      <c r="O2299" s="39" t="s">
        <v>103</v>
      </c>
      <c r="P2299" s="39" t="s">
        <v>103</v>
      </c>
      <c r="Q2299" s="39" t="s">
        <v>103</v>
      </c>
      <c r="R2299" s="39">
        <v>0</v>
      </c>
      <c r="S2299" s="39">
        <v>25</v>
      </c>
      <c r="T2299" s="39" t="s">
        <v>103</v>
      </c>
      <c r="U2299" s="39" t="s">
        <v>104</v>
      </c>
      <c r="V2299" s="39" t="s">
        <v>99</v>
      </c>
      <c r="W2299" s="39">
        <v>0</v>
      </c>
      <c r="X2299" s="39">
        <v>50</v>
      </c>
      <c r="Y2299" s="39">
        <v>50</v>
      </c>
      <c r="Z2299" s="21">
        <v>1</v>
      </c>
      <c r="AA2299" s="22">
        <v>2</v>
      </c>
      <c r="AB2299" s="20">
        <v>2016</v>
      </c>
      <c r="AC2299" s="20" t="s">
        <v>103</v>
      </c>
      <c r="AD2299" s="23" t="s">
        <v>103</v>
      </c>
      <c r="AE2299" s="23" t="s">
        <v>103</v>
      </c>
      <c r="AF2299" s="2" t="str">
        <f t="shared" si="35"/>
        <v/>
      </c>
    </row>
    <row r="2300" spans="1:32" x14ac:dyDescent="0.35">
      <c r="A2300" s="19" t="s">
        <v>3029</v>
      </c>
      <c r="B2300" s="20" t="s">
        <v>32</v>
      </c>
      <c r="C2300" s="20" t="s">
        <v>3025</v>
      </c>
      <c r="D2300" s="20" t="s">
        <v>2985</v>
      </c>
      <c r="E2300" s="20" t="s">
        <v>25</v>
      </c>
      <c r="F2300" s="20"/>
      <c r="G2300" s="20" t="s">
        <v>97</v>
      </c>
      <c r="H2300" s="20" t="s">
        <v>99</v>
      </c>
      <c r="I2300" s="20" t="s">
        <v>99</v>
      </c>
      <c r="J2300" s="39">
        <v>15</v>
      </c>
      <c r="K2300" s="39">
        <v>0</v>
      </c>
      <c r="L2300" s="39" t="s">
        <v>3026</v>
      </c>
      <c r="M2300" s="39" t="s">
        <v>99</v>
      </c>
      <c r="N2300" s="39" t="s">
        <v>103</v>
      </c>
      <c r="O2300" s="39" t="s">
        <v>103</v>
      </c>
      <c r="P2300" s="39" t="s">
        <v>103</v>
      </c>
      <c r="Q2300" s="39" t="s">
        <v>103</v>
      </c>
      <c r="R2300" s="39">
        <v>0</v>
      </c>
      <c r="S2300" s="39">
        <v>25</v>
      </c>
      <c r="T2300" s="39" t="s">
        <v>103</v>
      </c>
      <c r="U2300" s="39" t="s">
        <v>104</v>
      </c>
      <c r="V2300" s="39" t="s">
        <v>99</v>
      </c>
      <c r="W2300" s="39">
        <v>0</v>
      </c>
      <c r="X2300" s="39">
        <v>50</v>
      </c>
      <c r="Y2300" s="39">
        <v>50</v>
      </c>
      <c r="Z2300" s="21">
        <v>1</v>
      </c>
      <c r="AA2300" s="22">
        <v>2</v>
      </c>
      <c r="AB2300" s="20">
        <v>2017</v>
      </c>
      <c r="AC2300" s="20" t="s">
        <v>103</v>
      </c>
      <c r="AD2300" s="23" t="s">
        <v>103</v>
      </c>
      <c r="AE2300" s="23" t="s">
        <v>103</v>
      </c>
      <c r="AF2300" s="2" t="str">
        <f t="shared" si="35"/>
        <v/>
      </c>
    </row>
    <row r="2301" spans="1:32" x14ac:dyDescent="0.35">
      <c r="A2301" s="19" t="s">
        <v>3030</v>
      </c>
      <c r="B2301" s="20" t="s">
        <v>348</v>
      </c>
      <c r="C2301" s="20" t="s">
        <v>3025</v>
      </c>
      <c r="D2301" s="20" t="s">
        <v>2985</v>
      </c>
      <c r="E2301" s="20" t="s">
        <v>25</v>
      </c>
      <c r="F2301" s="20"/>
      <c r="G2301" s="20" t="s">
        <v>112</v>
      </c>
      <c r="H2301" s="20" t="s">
        <v>99</v>
      </c>
      <c r="I2301" s="20" t="s">
        <v>99</v>
      </c>
      <c r="J2301" s="39" t="s">
        <v>103</v>
      </c>
      <c r="K2301" s="39">
        <v>0</v>
      </c>
      <c r="L2301" s="39">
        <v>0</v>
      </c>
      <c r="M2301" s="39" t="s">
        <v>99</v>
      </c>
      <c r="N2301" s="39" t="s">
        <v>3031</v>
      </c>
      <c r="O2301" s="39" t="s">
        <v>103</v>
      </c>
      <c r="P2301" s="39" t="s">
        <v>103</v>
      </c>
      <c r="Q2301" s="39" t="s">
        <v>103</v>
      </c>
      <c r="R2301" s="39" t="s">
        <v>103</v>
      </c>
      <c r="S2301" s="39">
        <v>60</v>
      </c>
      <c r="T2301" s="39" t="s">
        <v>103</v>
      </c>
      <c r="U2301" s="39" t="s">
        <v>104</v>
      </c>
      <c r="V2301" s="39" t="s">
        <v>171</v>
      </c>
      <c r="W2301" s="39" t="s">
        <v>103</v>
      </c>
      <c r="X2301" s="39" t="s">
        <v>103</v>
      </c>
      <c r="Y2301" s="39" t="s">
        <v>103</v>
      </c>
      <c r="Z2301" s="21" t="s">
        <v>103</v>
      </c>
      <c r="AA2301" s="22" t="s">
        <v>103</v>
      </c>
      <c r="AB2301" s="20">
        <v>2024</v>
      </c>
      <c r="AC2301" s="20">
        <v>2021</v>
      </c>
      <c r="AD2301" s="23" t="s">
        <v>103</v>
      </c>
      <c r="AE2301" s="23" t="s">
        <v>103</v>
      </c>
      <c r="AF2301" s="2" t="str">
        <f t="shared" si="35"/>
        <v/>
      </c>
    </row>
    <row r="2302" spans="1:32" x14ac:dyDescent="0.35">
      <c r="A2302" s="19" t="s">
        <v>3032</v>
      </c>
      <c r="B2302" s="20" t="s">
        <v>348</v>
      </c>
      <c r="C2302" s="20" t="s">
        <v>3025</v>
      </c>
      <c r="D2302" s="20" t="s">
        <v>2985</v>
      </c>
      <c r="E2302" s="20" t="s">
        <v>25</v>
      </c>
      <c r="F2302" s="20"/>
      <c r="G2302" s="20" t="s">
        <v>112</v>
      </c>
      <c r="H2302" s="20" t="s">
        <v>99</v>
      </c>
      <c r="I2302" s="20" t="s">
        <v>99</v>
      </c>
      <c r="J2302" s="39" t="s">
        <v>103</v>
      </c>
      <c r="K2302" s="39">
        <v>0</v>
      </c>
      <c r="L2302" s="39" t="s">
        <v>3026</v>
      </c>
      <c r="M2302" s="39" t="s">
        <v>99</v>
      </c>
      <c r="N2302" s="39" t="s">
        <v>3033</v>
      </c>
      <c r="O2302" s="39" t="s">
        <v>103</v>
      </c>
      <c r="P2302" s="39" t="s">
        <v>103</v>
      </c>
      <c r="Q2302" s="39" t="s">
        <v>103</v>
      </c>
      <c r="R2302" s="39" t="s">
        <v>103</v>
      </c>
      <c r="S2302" s="39">
        <v>20</v>
      </c>
      <c r="T2302" s="39" t="s">
        <v>103</v>
      </c>
      <c r="U2302" s="39" t="s">
        <v>104</v>
      </c>
      <c r="V2302" s="39" t="s">
        <v>99</v>
      </c>
      <c r="W2302" s="39" t="s">
        <v>103</v>
      </c>
      <c r="X2302" s="39" t="s">
        <v>103</v>
      </c>
      <c r="Y2302" s="39" t="s">
        <v>103</v>
      </c>
      <c r="Z2302" s="21" t="s">
        <v>103</v>
      </c>
      <c r="AA2302" s="22" t="s">
        <v>103</v>
      </c>
      <c r="AB2302" s="20">
        <v>2022</v>
      </c>
      <c r="AC2302" s="20">
        <v>2022</v>
      </c>
      <c r="AD2302" s="23" t="s">
        <v>103</v>
      </c>
      <c r="AE2302" s="23" t="s">
        <v>103</v>
      </c>
      <c r="AF2302" s="2" t="str">
        <f t="shared" si="35"/>
        <v/>
      </c>
    </row>
    <row r="2303" spans="1:32" x14ac:dyDescent="0.35">
      <c r="A2303" s="19" t="s">
        <v>3034</v>
      </c>
      <c r="B2303" s="20" t="s">
        <v>32</v>
      </c>
      <c r="C2303" s="20" t="s">
        <v>3035</v>
      </c>
      <c r="D2303" s="20" t="s">
        <v>2985</v>
      </c>
      <c r="E2303" s="20" t="s">
        <v>26</v>
      </c>
      <c r="F2303" s="20"/>
      <c r="G2303" s="20" t="s">
        <v>112</v>
      </c>
      <c r="H2303" s="20" t="s">
        <v>98</v>
      </c>
      <c r="I2303" s="20" t="s">
        <v>174</v>
      </c>
      <c r="J2303" s="39">
        <v>20</v>
      </c>
      <c r="K2303" s="39">
        <v>0</v>
      </c>
      <c r="L2303" s="39" t="s">
        <v>163</v>
      </c>
      <c r="M2303" s="39" t="s">
        <v>99</v>
      </c>
      <c r="N2303" s="39" t="s">
        <v>103</v>
      </c>
      <c r="O2303" s="39" t="s">
        <v>103</v>
      </c>
      <c r="P2303" s="39" t="s">
        <v>103</v>
      </c>
      <c r="Q2303" s="39" t="s">
        <v>103</v>
      </c>
      <c r="R2303" s="39" t="s">
        <v>103</v>
      </c>
      <c r="S2303" s="39">
        <v>310</v>
      </c>
      <c r="T2303" s="39" t="s">
        <v>103</v>
      </c>
      <c r="U2303" s="39" t="s">
        <v>109</v>
      </c>
      <c r="V2303" s="39" t="s">
        <v>171</v>
      </c>
      <c r="W2303" s="39" t="s">
        <v>103</v>
      </c>
      <c r="X2303" s="39">
        <v>310</v>
      </c>
      <c r="Y2303" s="39">
        <v>310</v>
      </c>
      <c r="Z2303" s="21">
        <v>1</v>
      </c>
      <c r="AA2303" s="22">
        <v>1</v>
      </c>
      <c r="AB2303" s="20">
        <v>2015</v>
      </c>
      <c r="AC2303" s="20">
        <v>2013</v>
      </c>
      <c r="AD2303" s="23" t="s">
        <v>103</v>
      </c>
      <c r="AE2303" s="23" t="s">
        <v>103</v>
      </c>
      <c r="AF2303" s="2" t="str">
        <f t="shared" si="35"/>
        <v/>
      </c>
    </row>
    <row r="2304" spans="1:32" x14ac:dyDescent="0.35">
      <c r="A2304" s="19" t="s">
        <v>3036</v>
      </c>
      <c r="B2304" s="20" t="s">
        <v>340</v>
      </c>
      <c r="C2304" s="20" t="s">
        <v>3037</v>
      </c>
      <c r="D2304" s="20" t="s">
        <v>2985</v>
      </c>
      <c r="E2304" s="20" t="s">
        <v>50</v>
      </c>
      <c r="F2304" s="20"/>
      <c r="G2304" s="20" t="s">
        <v>112</v>
      </c>
      <c r="H2304" s="20" t="s">
        <v>99</v>
      </c>
      <c r="I2304" s="20" t="s">
        <v>99</v>
      </c>
      <c r="J2304" s="39" t="s">
        <v>103</v>
      </c>
      <c r="K2304" s="39">
        <v>0</v>
      </c>
      <c r="L2304" s="39">
        <v>0</v>
      </c>
      <c r="M2304" s="39" t="s">
        <v>103</v>
      </c>
      <c r="N2304" s="39" t="s">
        <v>3038</v>
      </c>
      <c r="O2304" s="39" t="s">
        <v>103</v>
      </c>
      <c r="P2304" s="39" t="s">
        <v>103</v>
      </c>
      <c r="Q2304" s="39" t="s">
        <v>103</v>
      </c>
      <c r="R2304" s="39" t="s">
        <v>103</v>
      </c>
      <c r="S2304" s="39">
        <v>5</v>
      </c>
      <c r="T2304" s="39" t="s">
        <v>103</v>
      </c>
      <c r="U2304" s="39" t="s">
        <v>158</v>
      </c>
      <c r="V2304" s="39" t="s">
        <v>99</v>
      </c>
      <c r="W2304" s="39" t="s">
        <v>103</v>
      </c>
      <c r="X2304" s="39" t="s">
        <v>103</v>
      </c>
      <c r="Y2304" s="39" t="s">
        <v>103</v>
      </c>
      <c r="Z2304" s="21" t="s">
        <v>103</v>
      </c>
      <c r="AA2304" s="22" t="s">
        <v>103</v>
      </c>
      <c r="AB2304" s="20">
        <v>2019</v>
      </c>
      <c r="AC2304" s="20" t="s">
        <v>103</v>
      </c>
      <c r="AD2304" s="23" t="s">
        <v>103</v>
      </c>
      <c r="AE2304" s="23" t="s">
        <v>103</v>
      </c>
      <c r="AF2304" s="2" t="str">
        <f t="shared" si="35"/>
        <v/>
      </c>
    </row>
    <row r="2305" spans="1:32" x14ac:dyDescent="0.35">
      <c r="A2305" s="19" t="s">
        <v>3039</v>
      </c>
      <c r="B2305" s="20" t="s">
        <v>348</v>
      </c>
      <c r="C2305" s="20" t="s">
        <v>3037</v>
      </c>
      <c r="D2305" s="20" t="s">
        <v>2985</v>
      </c>
      <c r="E2305" s="20" t="s">
        <v>50</v>
      </c>
      <c r="F2305" s="20"/>
      <c r="G2305" s="20" t="s">
        <v>112</v>
      </c>
      <c r="H2305" s="20" t="s">
        <v>99</v>
      </c>
      <c r="I2305" s="20" t="s">
        <v>99</v>
      </c>
      <c r="J2305" s="39" t="s">
        <v>103</v>
      </c>
      <c r="K2305" s="39">
        <v>0</v>
      </c>
      <c r="L2305" s="39">
        <v>0</v>
      </c>
      <c r="M2305" s="39" t="s">
        <v>103</v>
      </c>
      <c r="N2305" s="39" t="s">
        <v>103</v>
      </c>
      <c r="O2305" s="39" t="s">
        <v>103</v>
      </c>
      <c r="P2305" s="39" t="s">
        <v>103</v>
      </c>
      <c r="Q2305" s="39" t="s">
        <v>103</v>
      </c>
      <c r="R2305" s="39" t="s">
        <v>103</v>
      </c>
      <c r="S2305" s="39">
        <v>9.4</v>
      </c>
      <c r="T2305" s="39" t="s">
        <v>103</v>
      </c>
      <c r="U2305" s="39" t="s">
        <v>158</v>
      </c>
      <c r="V2305" s="39" t="s">
        <v>99</v>
      </c>
      <c r="W2305" s="39" t="s">
        <v>103</v>
      </c>
      <c r="X2305" s="39" t="s">
        <v>103</v>
      </c>
      <c r="Y2305" s="39" t="s">
        <v>103</v>
      </c>
      <c r="Z2305" s="21" t="s">
        <v>103</v>
      </c>
      <c r="AA2305" s="22" t="s">
        <v>103</v>
      </c>
      <c r="AB2305" s="20">
        <v>2021</v>
      </c>
      <c r="AC2305" s="20" t="s">
        <v>103</v>
      </c>
      <c r="AD2305" s="23" t="s">
        <v>103</v>
      </c>
      <c r="AE2305" s="23" t="s">
        <v>103</v>
      </c>
      <c r="AF2305" s="2" t="str">
        <f t="shared" si="35"/>
        <v/>
      </c>
    </row>
    <row r="2306" spans="1:32" x14ac:dyDescent="0.35">
      <c r="A2306" s="19" t="s">
        <v>3040</v>
      </c>
      <c r="B2306" s="20" t="s">
        <v>348</v>
      </c>
      <c r="C2306" s="20" t="s">
        <v>3037</v>
      </c>
      <c r="D2306" s="20" t="s">
        <v>2985</v>
      </c>
      <c r="E2306" s="20" t="s">
        <v>50</v>
      </c>
      <c r="F2306" s="20"/>
      <c r="G2306" s="20" t="s">
        <v>112</v>
      </c>
      <c r="H2306" s="20" t="s">
        <v>99</v>
      </c>
      <c r="I2306" s="20" t="s">
        <v>99</v>
      </c>
      <c r="J2306" s="39" t="s">
        <v>103</v>
      </c>
      <c r="K2306" s="39">
        <v>0</v>
      </c>
      <c r="L2306" s="39">
        <v>0</v>
      </c>
      <c r="M2306" s="39" t="s">
        <v>103</v>
      </c>
      <c r="N2306" s="39" t="s">
        <v>103</v>
      </c>
      <c r="O2306" s="39" t="s">
        <v>103</v>
      </c>
      <c r="P2306" s="39" t="s">
        <v>103</v>
      </c>
      <c r="Q2306" s="39" t="s">
        <v>103</v>
      </c>
      <c r="R2306" s="39" t="s">
        <v>103</v>
      </c>
      <c r="S2306" s="39">
        <v>2.13</v>
      </c>
      <c r="T2306" s="39" t="s">
        <v>103</v>
      </c>
      <c r="U2306" s="39" t="s">
        <v>158</v>
      </c>
      <c r="V2306" s="39" t="s">
        <v>99</v>
      </c>
      <c r="W2306" s="39" t="s">
        <v>103</v>
      </c>
      <c r="X2306" s="39" t="s">
        <v>103</v>
      </c>
      <c r="Y2306" s="39" t="s">
        <v>103</v>
      </c>
      <c r="Z2306" s="21" t="s">
        <v>103</v>
      </c>
      <c r="AA2306" s="22" t="s">
        <v>103</v>
      </c>
      <c r="AB2306" s="20">
        <v>2021</v>
      </c>
      <c r="AC2306" s="20" t="s">
        <v>103</v>
      </c>
      <c r="AD2306" s="23" t="s">
        <v>103</v>
      </c>
      <c r="AE2306" s="23" t="s">
        <v>103</v>
      </c>
      <c r="AF2306" s="2" t="str">
        <f t="shared" si="35"/>
        <v/>
      </c>
    </row>
    <row r="2307" spans="1:32" x14ac:dyDescent="0.35">
      <c r="A2307" s="19" t="s">
        <v>3041</v>
      </c>
      <c r="B2307" s="20" t="s">
        <v>348</v>
      </c>
      <c r="C2307" s="20" t="s">
        <v>3037</v>
      </c>
      <c r="D2307" s="20" t="s">
        <v>2985</v>
      </c>
      <c r="E2307" s="20" t="s">
        <v>50</v>
      </c>
      <c r="F2307" s="20"/>
      <c r="G2307" s="20" t="s">
        <v>112</v>
      </c>
      <c r="H2307" s="20" t="s">
        <v>99</v>
      </c>
      <c r="I2307" s="20" t="s">
        <v>99</v>
      </c>
      <c r="J2307" s="39" t="s">
        <v>103</v>
      </c>
      <c r="K2307" s="39">
        <v>0</v>
      </c>
      <c r="L2307" s="39">
        <v>0</v>
      </c>
      <c r="M2307" s="39" t="s">
        <v>103</v>
      </c>
      <c r="N2307" s="39" t="s">
        <v>103</v>
      </c>
      <c r="O2307" s="39" t="s">
        <v>103</v>
      </c>
      <c r="P2307" s="39" t="s">
        <v>103</v>
      </c>
      <c r="Q2307" s="39" t="s">
        <v>103</v>
      </c>
      <c r="R2307" s="39" t="s">
        <v>103</v>
      </c>
      <c r="S2307" s="39" t="s">
        <v>103</v>
      </c>
      <c r="T2307" s="39" t="s">
        <v>103</v>
      </c>
      <c r="U2307" s="39" t="s">
        <v>158</v>
      </c>
      <c r="V2307" s="39" t="s">
        <v>99</v>
      </c>
      <c r="W2307" s="39" t="s">
        <v>103</v>
      </c>
      <c r="X2307" s="39" t="s">
        <v>103</v>
      </c>
      <c r="Y2307" s="39" t="s">
        <v>103</v>
      </c>
      <c r="Z2307" s="21" t="s">
        <v>103</v>
      </c>
      <c r="AA2307" s="22" t="s">
        <v>103</v>
      </c>
      <c r="AB2307" s="20">
        <v>2022</v>
      </c>
      <c r="AC2307" s="20" t="s">
        <v>103</v>
      </c>
      <c r="AD2307" s="23" t="s">
        <v>103</v>
      </c>
      <c r="AE2307" s="23" t="s">
        <v>103</v>
      </c>
      <c r="AF2307" s="2" t="str">
        <f t="shared" ref="AF2307:AF2370" si="36">IF(ISBLANK(P2307), NA(), P2307)</f>
        <v/>
      </c>
    </row>
    <row r="2308" spans="1:32" x14ac:dyDescent="0.35">
      <c r="A2308" s="19" t="s">
        <v>3042</v>
      </c>
      <c r="B2308" s="20" t="s">
        <v>32</v>
      </c>
      <c r="C2308" s="20" t="s">
        <v>3043</v>
      </c>
      <c r="D2308" s="20" t="s">
        <v>2985</v>
      </c>
      <c r="E2308" s="20" t="s">
        <v>25</v>
      </c>
      <c r="F2308" s="20"/>
      <c r="G2308" s="20" t="s">
        <v>112</v>
      </c>
      <c r="H2308" s="20" t="s">
        <v>99</v>
      </c>
      <c r="I2308" s="20" t="s">
        <v>99</v>
      </c>
      <c r="J2308" s="39">
        <v>15</v>
      </c>
      <c r="K2308" s="39">
        <v>0</v>
      </c>
      <c r="L2308" s="39" t="s">
        <v>163</v>
      </c>
      <c r="M2308" s="39" t="s">
        <v>101</v>
      </c>
      <c r="N2308" s="39" t="s">
        <v>103</v>
      </c>
      <c r="O2308" s="39" t="s">
        <v>103</v>
      </c>
      <c r="P2308" s="39" t="s">
        <v>103</v>
      </c>
      <c r="Q2308" s="39" t="s">
        <v>103</v>
      </c>
      <c r="R2308" s="39">
        <v>0</v>
      </c>
      <c r="S2308" s="39">
        <v>25</v>
      </c>
      <c r="T2308" s="39" t="s">
        <v>103</v>
      </c>
      <c r="U2308" s="39" t="s">
        <v>104</v>
      </c>
      <c r="V2308" s="39" t="s">
        <v>99</v>
      </c>
      <c r="W2308" s="39" t="s">
        <v>103</v>
      </c>
      <c r="X2308" s="39" t="s">
        <v>103</v>
      </c>
      <c r="Y2308" s="39">
        <v>0</v>
      </c>
      <c r="Z2308" s="21" t="s">
        <v>103</v>
      </c>
      <c r="AA2308" s="22" t="s">
        <v>103</v>
      </c>
      <c r="AB2308" s="20">
        <v>2020</v>
      </c>
      <c r="AC2308" s="20" t="s">
        <v>103</v>
      </c>
      <c r="AD2308" s="23" t="s">
        <v>103</v>
      </c>
      <c r="AE2308" s="23" t="s">
        <v>103</v>
      </c>
      <c r="AF2308" s="2" t="str">
        <f t="shared" si="36"/>
        <v/>
      </c>
    </row>
    <row r="2309" spans="1:32" x14ac:dyDescent="0.35">
      <c r="A2309" s="19" t="s">
        <v>3044</v>
      </c>
      <c r="B2309" s="20" t="s">
        <v>340</v>
      </c>
      <c r="C2309" s="20" t="s">
        <v>3043</v>
      </c>
      <c r="D2309" s="20" t="s">
        <v>2985</v>
      </c>
      <c r="E2309" s="20" t="s">
        <v>25</v>
      </c>
      <c r="F2309" s="20"/>
      <c r="G2309" s="20" t="s">
        <v>112</v>
      </c>
      <c r="H2309" s="20" t="s">
        <v>99</v>
      </c>
      <c r="I2309" s="20" t="s">
        <v>99</v>
      </c>
      <c r="J2309" s="39">
        <v>15</v>
      </c>
      <c r="K2309" s="39">
        <v>0</v>
      </c>
      <c r="L2309" s="39" t="s">
        <v>163</v>
      </c>
      <c r="M2309" s="39" t="s">
        <v>101</v>
      </c>
      <c r="N2309" s="39" t="s">
        <v>103</v>
      </c>
      <c r="O2309" s="39" t="s">
        <v>103</v>
      </c>
      <c r="P2309" s="39" t="s">
        <v>103</v>
      </c>
      <c r="Q2309" s="39" t="s">
        <v>103</v>
      </c>
      <c r="R2309" s="39">
        <v>0</v>
      </c>
      <c r="S2309" s="39">
        <v>25</v>
      </c>
      <c r="T2309" s="39" t="s">
        <v>103</v>
      </c>
      <c r="U2309" s="39" t="s">
        <v>104</v>
      </c>
      <c r="V2309" s="39" t="s">
        <v>99</v>
      </c>
      <c r="W2309" s="39" t="s">
        <v>103</v>
      </c>
      <c r="X2309" s="39" t="s">
        <v>103</v>
      </c>
      <c r="Y2309" s="39" t="s">
        <v>103</v>
      </c>
      <c r="Z2309" s="21" t="s">
        <v>103</v>
      </c>
      <c r="AA2309" s="22" t="s">
        <v>103</v>
      </c>
      <c r="AB2309" s="20">
        <v>2018</v>
      </c>
      <c r="AC2309" s="20">
        <v>2017</v>
      </c>
      <c r="AD2309" s="23">
        <v>43018</v>
      </c>
      <c r="AE2309" s="23" t="s">
        <v>103</v>
      </c>
      <c r="AF2309" s="2" t="str">
        <f t="shared" si="36"/>
        <v/>
      </c>
    </row>
    <row r="2310" spans="1:32" x14ac:dyDescent="0.35">
      <c r="A2310" s="19" t="s">
        <v>3045</v>
      </c>
      <c r="B2310" s="20" t="s">
        <v>32</v>
      </c>
      <c r="C2310" s="20" t="s">
        <v>3046</v>
      </c>
      <c r="D2310" s="20" t="s">
        <v>2985</v>
      </c>
      <c r="E2310" s="20" t="s">
        <v>25</v>
      </c>
      <c r="F2310" s="20"/>
      <c r="G2310" s="20" t="s">
        <v>112</v>
      </c>
      <c r="H2310" s="20" t="s">
        <v>99</v>
      </c>
      <c r="I2310" s="20" t="s">
        <v>99</v>
      </c>
      <c r="J2310" s="39">
        <v>15</v>
      </c>
      <c r="K2310" s="39">
        <v>0</v>
      </c>
      <c r="L2310" s="39" t="s">
        <v>163</v>
      </c>
      <c r="M2310" s="39" t="s">
        <v>101</v>
      </c>
      <c r="N2310" s="39" t="s">
        <v>3047</v>
      </c>
      <c r="O2310" s="39" t="s">
        <v>103</v>
      </c>
      <c r="P2310" s="39" t="s">
        <v>103</v>
      </c>
      <c r="Q2310" s="39" t="s">
        <v>103</v>
      </c>
      <c r="R2310" s="39">
        <v>0</v>
      </c>
      <c r="S2310" s="39">
        <v>10</v>
      </c>
      <c r="T2310" s="39" t="s">
        <v>103</v>
      </c>
      <c r="U2310" s="39" t="s">
        <v>104</v>
      </c>
      <c r="V2310" s="39" t="s">
        <v>99</v>
      </c>
      <c r="W2310" s="39" t="s">
        <v>103</v>
      </c>
      <c r="X2310" s="39">
        <v>10</v>
      </c>
      <c r="Y2310" s="39">
        <v>10</v>
      </c>
      <c r="Z2310" s="21">
        <v>1</v>
      </c>
      <c r="AA2310" s="22">
        <v>1</v>
      </c>
      <c r="AB2310" s="20">
        <v>2023</v>
      </c>
      <c r="AC2310" s="20">
        <v>2019</v>
      </c>
      <c r="AD2310" s="23" t="s">
        <v>103</v>
      </c>
      <c r="AE2310" s="23">
        <v>46022</v>
      </c>
      <c r="AF2310" s="2" t="str">
        <f t="shared" si="36"/>
        <v/>
      </c>
    </row>
    <row r="2311" spans="1:32" x14ac:dyDescent="0.35">
      <c r="A2311" s="19" t="s">
        <v>3048</v>
      </c>
      <c r="B2311" s="20" t="s">
        <v>32</v>
      </c>
      <c r="C2311" s="20" t="s">
        <v>3049</v>
      </c>
      <c r="D2311" s="20" t="s">
        <v>2985</v>
      </c>
      <c r="E2311" s="20" t="s">
        <v>25</v>
      </c>
      <c r="F2311" s="20"/>
      <c r="G2311" s="20" t="s">
        <v>112</v>
      </c>
      <c r="H2311" s="20" t="s">
        <v>99</v>
      </c>
      <c r="I2311" s="20" t="s">
        <v>99</v>
      </c>
      <c r="J2311" s="39" t="s">
        <v>103</v>
      </c>
      <c r="K2311" s="39">
        <v>0</v>
      </c>
      <c r="L2311" s="39" t="s">
        <v>2998</v>
      </c>
      <c r="M2311" s="39" t="s">
        <v>99</v>
      </c>
      <c r="N2311" s="39" t="s">
        <v>3050</v>
      </c>
      <c r="O2311" s="39" t="s">
        <v>103</v>
      </c>
      <c r="P2311" s="39" t="s">
        <v>103</v>
      </c>
      <c r="Q2311" s="39" t="s">
        <v>103</v>
      </c>
      <c r="R2311" s="39" t="s">
        <v>103</v>
      </c>
      <c r="S2311" s="39">
        <v>80</v>
      </c>
      <c r="T2311" s="39" t="s">
        <v>103</v>
      </c>
      <c r="U2311" s="39" t="s">
        <v>104</v>
      </c>
      <c r="V2311" s="39" t="s">
        <v>99</v>
      </c>
      <c r="W2311" s="39" t="s">
        <v>103</v>
      </c>
      <c r="X2311" s="39" t="s">
        <v>103</v>
      </c>
      <c r="Y2311" s="39">
        <v>0</v>
      </c>
      <c r="Z2311" s="21" t="s">
        <v>103</v>
      </c>
      <c r="AA2311" s="22" t="s">
        <v>103</v>
      </c>
      <c r="AB2311" s="20">
        <v>2015</v>
      </c>
      <c r="AC2311" s="20">
        <v>2015</v>
      </c>
      <c r="AD2311" s="23" t="s">
        <v>103</v>
      </c>
      <c r="AE2311" s="23" t="s">
        <v>103</v>
      </c>
      <c r="AF2311" s="2" t="str">
        <f t="shared" si="36"/>
        <v/>
      </c>
    </row>
    <row r="2312" spans="1:32" x14ac:dyDescent="0.35">
      <c r="A2312" s="19" t="s">
        <v>3051</v>
      </c>
      <c r="B2312" s="20" t="s">
        <v>32</v>
      </c>
      <c r="C2312" s="20" t="s">
        <v>3049</v>
      </c>
      <c r="D2312" s="20" t="s">
        <v>2985</v>
      </c>
      <c r="E2312" s="20" t="s">
        <v>47</v>
      </c>
      <c r="F2312" s="20" t="s">
        <v>42</v>
      </c>
      <c r="G2312" s="20" t="s">
        <v>112</v>
      </c>
      <c r="H2312" s="20" t="s">
        <v>99</v>
      </c>
      <c r="I2312" s="20" t="s">
        <v>99</v>
      </c>
      <c r="J2312" s="39">
        <v>15</v>
      </c>
      <c r="K2312" s="39">
        <v>0</v>
      </c>
      <c r="L2312" s="39" t="s">
        <v>163</v>
      </c>
      <c r="M2312" s="39" t="s">
        <v>101</v>
      </c>
      <c r="N2312" s="39" t="s">
        <v>3052</v>
      </c>
      <c r="O2312" s="39" t="s">
        <v>103</v>
      </c>
      <c r="P2312" s="39" t="s">
        <v>103</v>
      </c>
      <c r="Q2312" s="39" t="s">
        <v>103</v>
      </c>
      <c r="R2312" s="39">
        <v>0</v>
      </c>
      <c r="S2312" s="39">
        <v>2.6</v>
      </c>
      <c r="T2312" s="39" t="s">
        <v>103</v>
      </c>
      <c r="U2312" s="39" t="s">
        <v>611</v>
      </c>
      <c r="V2312" s="39" t="s">
        <v>99</v>
      </c>
      <c r="W2312" s="39" t="s">
        <v>103</v>
      </c>
      <c r="X2312" s="39" t="s">
        <v>103</v>
      </c>
      <c r="Y2312" s="39">
        <v>0</v>
      </c>
      <c r="Z2312" s="21" t="s">
        <v>103</v>
      </c>
      <c r="AA2312" s="22" t="s">
        <v>103</v>
      </c>
      <c r="AB2312" s="20">
        <v>2019</v>
      </c>
      <c r="AC2312" s="20">
        <v>2019</v>
      </c>
      <c r="AD2312" s="23" t="s">
        <v>103</v>
      </c>
      <c r="AE2312" s="23" t="s">
        <v>103</v>
      </c>
      <c r="AF2312" s="2" t="str">
        <f t="shared" si="36"/>
        <v/>
      </c>
    </row>
    <row r="2313" spans="1:32" x14ac:dyDescent="0.35">
      <c r="A2313" s="19" t="s">
        <v>3053</v>
      </c>
      <c r="B2313" s="20" t="s">
        <v>340</v>
      </c>
      <c r="C2313" s="20" t="s">
        <v>3054</v>
      </c>
      <c r="D2313" s="20" t="s">
        <v>2985</v>
      </c>
      <c r="E2313" s="20" t="s">
        <v>25</v>
      </c>
      <c r="F2313" s="20"/>
      <c r="G2313" s="20" t="s">
        <v>97</v>
      </c>
      <c r="H2313" s="20" t="s">
        <v>99</v>
      </c>
      <c r="I2313" s="20" t="s">
        <v>99</v>
      </c>
      <c r="J2313" s="39" t="s">
        <v>103</v>
      </c>
      <c r="K2313" s="39">
        <v>0</v>
      </c>
      <c r="L2313" s="39" t="s">
        <v>3055</v>
      </c>
      <c r="M2313" s="39" t="s">
        <v>99</v>
      </c>
      <c r="N2313" s="39" t="s">
        <v>3056</v>
      </c>
      <c r="O2313" s="39" t="s">
        <v>103</v>
      </c>
      <c r="P2313" s="39" t="s">
        <v>103</v>
      </c>
      <c r="Q2313" s="39" t="s">
        <v>103</v>
      </c>
      <c r="R2313" s="39" t="s">
        <v>103</v>
      </c>
      <c r="S2313" s="39">
        <v>30</v>
      </c>
      <c r="T2313" s="39" t="s">
        <v>103</v>
      </c>
      <c r="U2313" s="39" t="s">
        <v>104</v>
      </c>
      <c r="V2313" s="39" t="s">
        <v>99</v>
      </c>
      <c r="W2313" s="39" t="s">
        <v>103</v>
      </c>
      <c r="X2313" s="39" t="s">
        <v>103</v>
      </c>
      <c r="Y2313" s="39" t="s">
        <v>103</v>
      </c>
      <c r="Z2313" s="21" t="s">
        <v>103</v>
      </c>
      <c r="AA2313" s="22" t="s">
        <v>103</v>
      </c>
      <c r="AB2313" s="20">
        <v>2016</v>
      </c>
      <c r="AC2313" s="20">
        <v>2013</v>
      </c>
      <c r="AD2313" s="23" t="s">
        <v>103</v>
      </c>
      <c r="AE2313" s="23" t="s">
        <v>103</v>
      </c>
      <c r="AF2313" s="2" t="str">
        <f t="shared" si="36"/>
        <v/>
      </c>
    </row>
    <row r="2314" spans="1:32" x14ac:dyDescent="0.35">
      <c r="A2314" s="19" t="s">
        <v>3057</v>
      </c>
      <c r="B2314" s="20" t="s">
        <v>32</v>
      </c>
      <c r="C2314" s="20" t="s">
        <v>3054</v>
      </c>
      <c r="D2314" s="20" t="s">
        <v>2985</v>
      </c>
      <c r="E2314" s="20" t="s">
        <v>25</v>
      </c>
      <c r="F2314" s="20"/>
      <c r="G2314" s="20" t="s">
        <v>97</v>
      </c>
      <c r="H2314" s="20" t="s">
        <v>99</v>
      </c>
      <c r="I2314" s="20" t="s">
        <v>99</v>
      </c>
      <c r="J2314" s="39">
        <v>15</v>
      </c>
      <c r="K2314" s="39">
        <v>0</v>
      </c>
      <c r="L2314" s="39" t="s">
        <v>3055</v>
      </c>
      <c r="M2314" s="39" t="s">
        <v>99</v>
      </c>
      <c r="N2314" s="39" t="s">
        <v>3058</v>
      </c>
      <c r="O2314" s="39" t="s">
        <v>103</v>
      </c>
      <c r="P2314" s="39" t="s">
        <v>103</v>
      </c>
      <c r="Q2314" s="39" t="s">
        <v>103</v>
      </c>
      <c r="R2314" s="39">
        <v>0</v>
      </c>
      <c r="S2314" s="39">
        <v>70</v>
      </c>
      <c r="T2314" s="39" t="s">
        <v>103</v>
      </c>
      <c r="U2314" s="39" t="s">
        <v>104</v>
      </c>
      <c r="V2314" s="39" t="s">
        <v>99</v>
      </c>
      <c r="W2314" s="39" t="s">
        <v>103</v>
      </c>
      <c r="X2314" s="39" t="s">
        <v>103</v>
      </c>
      <c r="Y2314" s="39">
        <v>0</v>
      </c>
      <c r="Z2314" s="21" t="s">
        <v>103</v>
      </c>
      <c r="AA2314" s="22" t="s">
        <v>103</v>
      </c>
      <c r="AB2314" s="20">
        <v>2017</v>
      </c>
      <c r="AC2314" s="20">
        <v>2017</v>
      </c>
      <c r="AD2314" s="23" t="s">
        <v>103</v>
      </c>
      <c r="AE2314" s="23" t="s">
        <v>103</v>
      </c>
      <c r="AF2314" s="2" t="str">
        <f t="shared" si="36"/>
        <v/>
      </c>
    </row>
    <row r="2315" spans="1:32" x14ac:dyDescent="0.35">
      <c r="A2315" s="19" t="s">
        <v>3059</v>
      </c>
      <c r="B2315" s="20" t="s">
        <v>32</v>
      </c>
      <c r="C2315" s="20" t="s">
        <v>3054</v>
      </c>
      <c r="D2315" s="20" t="s">
        <v>2985</v>
      </c>
      <c r="E2315" s="20" t="s">
        <v>25</v>
      </c>
      <c r="F2315" s="20"/>
      <c r="G2315" s="20" t="s">
        <v>97</v>
      </c>
      <c r="H2315" s="20" t="s">
        <v>99</v>
      </c>
      <c r="I2315" s="20" t="s">
        <v>99</v>
      </c>
      <c r="J2315" s="39">
        <v>25</v>
      </c>
      <c r="K2315" s="39">
        <v>0</v>
      </c>
      <c r="L2315" s="39" t="s">
        <v>3055</v>
      </c>
      <c r="M2315" s="39" t="s">
        <v>99</v>
      </c>
      <c r="N2315" s="39" t="s">
        <v>3060</v>
      </c>
      <c r="O2315" s="39" t="s">
        <v>103</v>
      </c>
      <c r="P2315" s="39" t="s">
        <v>103</v>
      </c>
      <c r="Q2315" s="39" t="s">
        <v>103</v>
      </c>
      <c r="R2315" s="39">
        <v>0</v>
      </c>
      <c r="S2315" s="39">
        <v>20</v>
      </c>
      <c r="T2315" s="39" t="s">
        <v>103</v>
      </c>
      <c r="U2315" s="39" t="s">
        <v>104</v>
      </c>
      <c r="V2315" s="39" t="s">
        <v>99</v>
      </c>
      <c r="W2315" s="39" t="s">
        <v>103</v>
      </c>
      <c r="X2315" s="39">
        <v>20</v>
      </c>
      <c r="Y2315" s="39">
        <v>20</v>
      </c>
      <c r="Z2315" s="21">
        <v>1</v>
      </c>
      <c r="AA2315" s="22">
        <v>1</v>
      </c>
      <c r="AB2315" s="20">
        <v>2019</v>
      </c>
      <c r="AC2315" s="20">
        <v>2019</v>
      </c>
      <c r="AD2315" s="23" t="s">
        <v>103</v>
      </c>
      <c r="AE2315" s="23" t="s">
        <v>103</v>
      </c>
      <c r="AF2315" s="2" t="str">
        <f t="shared" si="36"/>
        <v/>
      </c>
    </row>
    <row r="2316" spans="1:32" x14ac:dyDescent="0.35">
      <c r="A2316" s="19" t="s">
        <v>3061</v>
      </c>
      <c r="B2316" s="20" t="s">
        <v>32</v>
      </c>
      <c r="C2316" s="20" t="s">
        <v>3054</v>
      </c>
      <c r="D2316" s="20" t="s">
        <v>2985</v>
      </c>
      <c r="E2316" s="20" t="s">
        <v>25</v>
      </c>
      <c r="F2316" s="20"/>
      <c r="G2316" s="20" t="s">
        <v>112</v>
      </c>
      <c r="H2316" s="20" t="s">
        <v>99</v>
      </c>
      <c r="I2316" s="20" t="s">
        <v>99</v>
      </c>
      <c r="J2316" s="39">
        <v>25</v>
      </c>
      <c r="K2316" s="39">
        <v>0</v>
      </c>
      <c r="L2316" s="39" t="s">
        <v>163</v>
      </c>
      <c r="M2316" s="39" t="s">
        <v>99</v>
      </c>
      <c r="N2316" s="39" t="s">
        <v>103</v>
      </c>
      <c r="O2316" s="39">
        <v>70.7</v>
      </c>
      <c r="P2316" s="39">
        <v>70.7</v>
      </c>
      <c r="Q2316" s="39" t="s">
        <v>103</v>
      </c>
      <c r="R2316" s="39">
        <v>0</v>
      </c>
      <c r="S2316" s="39">
        <v>37</v>
      </c>
      <c r="T2316" s="39" t="s">
        <v>103</v>
      </c>
      <c r="U2316" s="39" t="s">
        <v>104</v>
      </c>
      <c r="V2316" s="39" t="s">
        <v>99</v>
      </c>
      <c r="W2316" s="39">
        <v>0</v>
      </c>
      <c r="X2316" s="39">
        <v>37</v>
      </c>
      <c r="Y2316" s="39">
        <v>37</v>
      </c>
      <c r="Z2316" s="21">
        <v>1</v>
      </c>
      <c r="AA2316" s="22">
        <v>1</v>
      </c>
      <c r="AB2316" s="20">
        <v>2020</v>
      </c>
      <c r="AC2316" s="20" t="s">
        <v>103</v>
      </c>
      <c r="AD2316" s="23" t="s">
        <v>103</v>
      </c>
      <c r="AE2316" s="23" t="s">
        <v>103</v>
      </c>
      <c r="AF2316" s="2">
        <f t="shared" si="36"/>
        <v>70.7</v>
      </c>
    </row>
    <row r="2317" spans="1:32" x14ac:dyDescent="0.35">
      <c r="A2317" s="19" t="s">
        <v>3062</v>
      </c>
      <c r="B2317" s="20" t="s">
        <v>32</v>
      </c>
      <c r="C2317" s="20" t="s">
        <v>3054</v>
      </c>
      <c r="D2317" s="20" t="s">
        <v>2985</v>
      </c>
      <c r="E2317" s="20" t="s">
        <v>25</v>
      </c>
      <c r="F2317" s="20"/>
      <c r="G2317" s="20" t="s">
        <v>112</v>
      </c>
      <c r="H2317" s="20" t="s">
        <v>99</v>
      </c>
      <c r="I2317" s="20" t="s">
        <v>99</v>
      </c>
      <c r="J2317" s="39">
        <v>15</v>
      </c>
      <c r="K2317" s="39">
        <v>0</v>
      </c>
      <c r="L2317" s="39" t="s">
        <v>3055</v>
      </c>
      <c r="M2317" s="39" t="s">
        <v>123</v>
      </c>
      <c r="N2317" s="39" t="s">
        <v>3063</v>
      </c>
      <c r="O2317" s="39">
        <v>80.209000000000003</v>
      </c>
      <c r="P2317" s="39">
        <v>4.8732904386076834</v>
      </c>
      <c r="Q2317" s="39" t="s">
        <v>103</v>
      </c>
      <c r="R2317" s="39">
        <v>20</v>
      </c>
      <c r="S2317" s="39">
        <v>20</v>
      </c>
      <c r="T2317" s="39" t="s">
        <v>103</v>
      </c>
      <c r="U2317" s="39" t="s">
        <v>104</v>
      </c>
      <c r="V2317" s="39" t="s">
        <v>99</v>
      </c>
      <c r="W2317" s="39" t="s">
        <v>103</v>
      </c>
      <c r="X2317" s="39">
        <v>20</v>
      </c>
      <c r="Y2317" s="39">
        <v>20</v>
      </c>
      <c r="Z2317" s="21">
        <v>1</v>
      </c>
      <c r="AA2317" s="22">
        <v>1</v>
      </c>
      <c r="AB2317" s="20">
        <v>2020</v>
      </c>
      <c r="AC2317" s="20">
        <v>2019</v>
      </c>
      <c r="AD2317" s="23" t="s">
        <v>103</v>
      </c>
      <c r="AE2317" s="23" t="s">
        <v>103</v>
      </c>
      <c r="AF2317" s="2">
        <f t="shared" si="36"/>
        <v>4.8732904386076834</v>
      </c>
    </row>
    <row r="2318" spans="1:32" x14ac:dyDescent="0.35">
      <c r="A2318" s="19" t="s">
        <v>3064</v>
      </c>
      <c r="B2318" s="20" t="s">
        <v>32</v>
      </c>
      <c r="C2318" s="20" t="s">
        <v>3054</v>
      </c>
      <c r="D2318" s="20" t="s">
        <v>2985</v>
      </c>
      <c r="E2318" s="20" t="s">
        <v>26</v>
      </c>
      <c r="F2318" s="20"/>
      <c r="G2318" s="20" t="s">
        <v>112</v>
      </c>
      <c r="H2318" s="20" t="s">
        <v>99</v>
      </c>
      <c r="I2318" s="20" t="s">
        <v>99</v>
      </c>
      <c r="J2318" s="39" t="s">
        <v>103</v>
      </c>
      <c r="K2318" s="39">
        <v>0</v>
      </c>
      <c r="L2318" s="39" t="s">
        <v>192</v>
      </c>
      <c r="M2318" s="39" t="s">
        <v>99</v>
      </c>
      <c r="N2318" s="39" t="s">
        <v>3065</v>
      </c>
      <c r="O2318" s="39" t="s">
        <v>103</v>
      </c>
      <c r="P2318" s="39" t="s">
        <v>103</v>
      </c>
      <c r="Q2318" s="39" t="s">
        <v>103</v>
      </c>
      <c r="R2318" s="39">
        <v>0</v>
      </c>
      <c r="S2318" s="39">
        <v>40</v>
      </c>
      <c r="T2318" s="39" t="s">
        <v>103</v>
      </c>
      <c r="U2318" s="39" t="s">
        <v>109</v>
      </c>
      <c r="V2318" s="39" t="s">
        <v>99</v>
      </c>
      <c r="W2318" s="39" t="s">
        <v>103</v>
      </c>
      <c r="X2318" s="39">
        <v>50</v>
      </c>
      <c r="Y2318" s="39" t="s">
        <v>103</v>
      </c>
      <c r="Z2318" s="21" t="s">
        <v>106</v>
      </c>
      <c r="AA2318" s="22">
        <v>1.25</v>
      </c>
      <c r="AB2318" s="20">
        <v>2022</v>
      </c>
      <c r="AC2318" s="20" t="s">
        <v>103</v>
      </c>
      <c r="AD2318" s="23" t="s">
        <v>103</v>
      </c>
      <c r="AE2318" s="23" t="s">
        <v>103</v>
      </c>
      <c r="AF2318" s="2" t="str">
        <f t="shared" si="36"/>
        <v/>
      </c>
    </row>
    <row r="2319" spans="1:32" x14ac:dyDescent="0.35">
      <c r="A2319" s="19" t="s">
        <v>3066</v>
      </c>
      <c r="B2319" s="20" t="s">
        <v>32</v>
      </c>
      <c r="C2319" s="20" t="s">
        <v>3067</v>
      </c>
      <c r="D2319" s="20" t="s">
        <v>2985</v>
      </c>
      <c r="E2319" s="20" t="s">
        <v>25</v>
      </c>
      <c r="F2319" s="20"/>
      <c r="G2319" s="20" t="s">
        <v>112</v>
      </c>
      <c r="H2319" s="20" t="s">
        <v>99</v>
      </c>
      <c r="I2319" s="20" t="s">
        <v>99</v>
      </c>
      <c r="J2319" s="39">
        <v>25</v>
      </c>
      <c r="K2319" s="39">
        <v>0</v>
      </c>
      <c r="L2319" s="39" t="s">
        <v>2998</v>
      </c>
      <c r="M2319" s="39" t="s">
        <v>99</v>
      </c>
      <c r="N2319" s="39" t="s">
        <v>103</v>
      </c>
      <c r="O2319" s="39" t="s">
        <v>103</v>
      </c>
      <c r="P2319" s="39" t="s">
        <v>103</v>
      </c>
      <c r="Q2319" s="39" t="s">
        <v>103</v>
      </c>
      <c r="R2319" s="39" t="s">
        <v>103</v>
      </c>
      <c r="S2319" s="39">
        <v>50</v>
      </c>
      <c r="T2319" s="39" t="s">
        <v>103</v>
      </c>
      <c r="U2319" s="39" t="s">
        <v>104</v>
      </c>
      <c r="V2319" s="39" t="s">
        <v>99</v>
      </c>
      <c r="W2319" s="39" t="s">
        <v>103</v>
      </c>
      <c r="X2319" s="39">
        <v>50</v>
      </c>
      <c r="Y2319" s="39">
        <v>50</v>
      </c>
      <c r="Z2319" s="21">
        <v>1</v>
      </c>
      <c r="AA2319" s="22">
        <v>1</v>
      </c>
      <c r="AB2319" s="20">
        <v>2021</v>
      </c>
      <c r="AC2319" s="20" t="s">
        <v>103</v>
      </c>
      <c r="AD2319" s="23" t="s">
        <v>103</v>
      </c>
      <c r="AE2319" s="23" t="s">
        <v>103</v>
      </c>
      <c r="AF2319" s="2" t="str">
        <f t="shared" si="36"/>
        <v/>
      </c>
    </row>
    <row r="2320" spans="1:32" x14ac:dyDescent="0.35">
      <c r="A2320" s="19" t="s">
        <v>3068</v>
      </c>
      <c r="B2320" s="20" t="s">
        <v>32</v>
      </c>
      <c r="C2320" s="20" t="s">
        <v>3069</v>
      </c>
      <c r="D2320" s="20" t="s">
        <v>2985</v>
      </c>
      <c r="E2320" s="20" t="s">
        <v>51</v>
      </c>
      <c r="F2320" s="20"/>
      <c r="G2320" s="20" t="s">
        <v>97</v>
      </c>
      <c r="H2320" s="20" t="s">
        <v>99</v>
      </c>
      <c r="I2320" s="20" t="s">
        <v>99</v>
      </c>
      <c r="J2320" s="39">
        <v>15</v>
      </c>
      <c r="K2320" s="39">
        <v>0</v>
      </c>
      <c r="L2320" s="39" t="s">
        <v>163</v>
      </c>
      <c r="M2320" s="39" t="s">
        <v>101</v>
      </c>
      <c r="N2320" s="39" t="s">
        <v>103</v>
      </c>
      <c r="O2320" s="39" t="s">
        <v>103</v>
      </c>
      <c r="P2320" s="39" t="s">
        <v>103</v>
      </c>
      <c r="Q2320" s="39" t="s">
        <v>103</v>
      </c>
      <c r="R2320" s="39" t="s">
        <v>103</v>
      </c>
      <c r="S2320" s="39" t="s">
        <v>103</v>
      </c>
      <c r="T2320" s="39" t="s">
        <v>103</v>
      </c>
      <c r="U2320" s="39" t="s">
        <v>121</v>
      </c>
      <c r="V2320" s="39" t="s">
        <v>99</v>
      </c>
      <c r="W2320" s="39" t="s">
        <v>103</v>
      </c>
      <c r="X2320" s="39">
        <v>1125</v>
      </c>
      <c r="Y2320" s="39">
        <v>1125</v>
      </c>
      <c r="Z2320" s="21">
        <v>1</v>
      </c>
      <c r="AA2320" s="22" t="s">
        <v>106</v>
      </c>
      <c r="AB2320" s="20">
        <v>2016</v>
      </c>
      <c r="AC2320" s="20" t="s">
        <v>103</v>
      </c>
      <c r="AD2320" s="23" t="s">
        <v>103</v>
      </c>
      <c r="AE2320" s="23" t="s">
        <v>103</v>
      </c>
      <c r="AF2320" s="2" t="str">
        <f t="shared" si="36"/>
        <v/>
      </c>
    </row>
    <row r="2321" spans="1:32" x14ac:dyDescent="0.35">
      <c r="A2321" s="19" t="s">
        <v>3070</v>
      </c>
      <c r="B2321" s="20" t="s">
        <v>32</v>
      </c>
      <c r="C2321" s="20" t="s">
        <v>3071</v>
      </c>
      <c r="D2321" s="20" t="s">
        <v>2985</v>
      </c>
      <c r="E2321" s="20" t="s">
        <v>25</v>
      </c>
      <c r="F2321" s="20"/>
      <c r="G2321" s="20" t="s">
        <v>112</v>
      </c>
      <c r="H2321" s="20" t="s">
        <v>99</v>
      </c>
      <c r="I2321" s="20" t="s">
        <v>99</v>
      </c>
      <c r="J2321" s="39" t="s">
        <v>103</v>
      </c>
      <c r="K2321" s="39">
        <v>0</v>
      </c>
      <c r="L2321" s="39" t="s">
        <v>163</v>
      </c>
      <c r="M2321" s="39" t="s">
        <v>123</v>
      </c>
      <c r="N2321" s="39" t="s">
        <v>103</v>
      </c>
      <c r="O2321" s="39" t="s">
        <v>103</v>
      </c>
      <c r="P2321" s="39" t="s">
        <v>103</v>
      </c>
      <c r="Q2321" s="39" t="s">
        <v>103</v>
      </c>
      <c r="R2321" s="39" t="s">
        <v>103</v>
      </c>
      <c r="S2321" s="39" t="s">
        <v>103</v>
      </c>
      <c r="T2321" s="39" t="s">
        <v>103</v>
      </c>
      <c r="U2321" s="39" t="s">
        <v>104</v>
      </c>
      <c r="V2321" s="39" t="s">
        <v>99</v>
      </c>
      <c r="W2321" s="39" t="s">
        <v>103</v>
      </c>
      <c r="X2321" s="39">
        <v>60</v>
      </c>
      <c r="Y2321" s="39">
        <v>60</v>
      </c>
      <c r="Z2321" s="21">
        <v>1</v>
      </c>
      <c r="AA2321" s="22" t="s">
        <v>106</v>
      </c>
      <c r="AB2321" s="20">
        <v>2019</v>
      </c>
      <c r="AC2321" s="20">
        <v>2018</v>
      </c>
      <c r="AD2321" s="23" t="s">
        <v>103</v>
      </c>
      <c r="AE2321" s="23" t="s">
        <v>103</v>
      </c>
      <c r="AF2321" s="2" t="str">
        <f t="shared" si="36"/>
        <v/>
      </c>
    </row>
    <row r="2322" spans="1:32" x14ac:dyDescent="0.35">
      <c r="A2322" s="19" t="s">
        <v>3072</v>
      </c>
      <c r="B2322" s="20" t="s">
        <v>32</v>
      </c>
      <c r="C2322" s="20" t="s">
        <v>3073</v>
      </c>
      <c r="D2322" s="20" t="s">
        <v>2985</v>
      </c>
      <c r="E2322" s="20" t="s">
        <v>25</v>
      </c>
      <c r="F2322" s="20"/>
      <c r="G2322" s="20" t="s">
        <v>97</v>
      </c>
      <c r="H2322" s="20" t="s">
        <v>98</v>
      </c>
      <c r="I2322" s="20" t="s">
        <v>174</v>
      </c>
      <c r="J2322" s="39">
        <v>20</v>
      </c>
      <c r="K2322" s="39">
        <v>0</v>
      </c>
      <c r="L2322" s="39" t="s">
        <v>3074</v>
      </c>
      <c r="M2322" s="39" t="s">
        <v>123</v>
      </c>
      <c r="N2322" s="39" t="s">
        <v>103</v>
      </c>
      <c r="O2322" s="39">
        <v>2758</v>
      </c>
      <c r="P2322" s="41">
        <v>379.66493674545376</v>
      </c>
      <c r="Q2322" s="39" t="s">
        <v>103</v>
      </c>
      <c r="R2322" s="39">
        <v>0</v>
      </c>
      <c r="S2322" s="39">
        <v>1450</v>
      </c>
      <c r="T2322" s="39" t="s">
        <v>103</v>
      </c>
      <c r="U2322" s="39" t="s">
        <v>104</v>
      </c>
      <c r="V2322" s="39" t="s">
        <v>99</v>
      </c>
      <c r="W2322" s="39">
        <v>29000</v>
      </c>
      <c r="X2322" s="39">
        <v>632</v>
      </c>
      <c r="Y2322" s="39">
        <v>632</v>
      </c>
      <c r="Z2322" s="22">
        <v>1</v>
      </c>
      <c r="AA2322" s="22">
        <v>0.43586206896551727</v>
      </c>
      <c r="AB2322" s="20">
        <v>2011</v>
      </c>
      <c r="AC2322" s="20" t="s">
        <v>103</v>
      </c>
      <c r="AD2322" s="23" t="s">
        <v>103</v>
      </c>
      <c r="AE2322" s="23" t="s">
        <v>103</v>
      </c>
      <c r="AF2322" s="2">
        <f t="shared" si="36"/>
        <v>379.66493674545376</v>
      </c>
    </row>
    <row r="2323" spans="1:32" x14ac:dyDescent="0.35">
      <c r="A2323" s="19" t="s">
        <v>3075</v>
      </c>
      <c r="B2323" s="20" t="s">
        <v>32</v>
      </c>
      <c r="C2323" s="20" t="s">
        <v>3073</v>
      </c>
      <c r="D2323" s="20" t="s">
        <v>2985</v>
      </c>
      <c r="E2323" s="20" t="s">
        <v>25</v>
      </c>
      <c r="F2323" s="20"/>
      <c r="G2323" s="20" t="s">
        <v>97</v>
      </c>
      <c r="H2323" s="20" t="s">
        <v>98</v>
      </c>
      <c r="I2323" s="20" t="s">
        <v>174</v>
      </c>
      <c r="J2323" s="39">
        <v>20</v>
      </c>
      <c r="K2323" s="39">
        <v>0</v>
      </c>
      <c r="L2323" s="39" t="s">
        <v>3074</v>
      </c>
      <c r="M2323" s="39" t="s">
        <v>123</v>
      </c>
      <c r="N2323" s="39" t="s">
        <v>103</v>
      </c>
      <c r="O2323" s="39">
        <v>2686</v>
      </c>
      <c r="P2323" s="41">
        <v>369.75345181228749</v>
      </c>
      <c r="Q2323" s="39" t="s">
        <v>103</v>
      </c>
      <c r="R2323" s="39">
        <v>0</v>
      </c>
      <c r="S2323" s="39">
        <v>200</v>
      </c>
      <c r="T2323" s="39" t="s">
        <v>103</v>
      </c>
      <c r="U2323" s="39" t="s">
        <v>117</v>
      </c>
      <c r="V2323" s="39" t="s">
        <v>99</v>
      </c>
      <c r="W2323" s="39">
        <v>573000</v>
      </c>
      <c r="X2323" s="39">
        <v>150</v>
      </c>
      <c r="Y2323" s="39">
        <v>150</v>
      </c>
      <c r="Z2323" s="22">
        <v>1</v>
      </c>
      <c r="AA2323" s="22">
        <v>0.75</v>
      </c>
      <c r="AB2323" s="20">
        <v>2011</v>
      </c>
      <c r="AC2323" s="20" t="s">
        <v>103</v>
      </c>
      <c r="AD2323" s="23" t="s">
        <v>103</v>
      </c>
      <c r="AE2323" s="23" t="s">
        <v>103</v>
      </c>
      <c r="AF2323" s="2">
        <f t="shared" si="36"/>
        <v>369.75345181228749</v>
      </c>
    </row>
    <row r="2324" spans="1:32" x14ac:dyDescent="0.35">
      <c r="A2324" s="19" t="s">
        <v>3076</v>
      </c>
      <c r="B2324" s="20" t="s">
        <v>32</v>
      </c>
      <c r="C2324" s="20" t="s">
        <v>3073</v>
      </c>
      <c r="D2324" s="20" t="s">
        <v>2985</v>
      </c>
      <c r="E2324" s="20" t="s">
        <v>50</v>
      </c>
      <c r="F2324" s="20"/>
      <c r="G2324" s="20" t="s">
        <v>97</v>
      </c>
      <c r="H2324" s="20" t="s">
        <v>98</v>
      </c>
      <c r="I2324" s="20" t="s">
        <v>174</v>
      </c>
      <c r="J2324" s="39">
        <v>20</v>
      </c>
      <c r="K2324" s="39">
        <v>0</v>
      </c>
      <c r="L2324" s="39" t="s">
        <v>3074</v>
      </c>
      <c r="M2324" s="39" t="s">
        <v>123</v>
      </c>
      <c r="N2324" s="39" t="s">
        <v>103</v>
      </c>
      <c r="O2324" s="39">
        <v>1030</v>
      </c>
      <c r="P2324" s="41">
        <v>125.45981631708446</v>
      </c>
      <c r="Q2324" s="39" t="s">
        <v>103</v>
      </c>
      <c r="R2324" s="39">
        <v>0</v>
      </c>
      <c r="S2324" s="39">
        <v>75</v>
      </c>
      <c r="T2324" s="39" t="s">
        <v>103</v>
      </c>
      <c r="U2324" s="39" t="s">
        <v>158</v>
      </c>
      <c r="V2324" s="39" t="s">
        <v>99</v>
      </c>
      <c r="W2324" s="39">
        <v>0</v>
      </c>
      <c r="X2324" s="39">
        <v>14.3</v>
      </c>
      <c r="Y2324" s="39">
        <v>14.3</v>
      </c>
      <c r="Z2324" s="22">
        <v>1</v>
      </c>
      <c r="AA2324" s="22">
        <v>0.19066666666666668</v>
      </c>
      <c r="AB2324" s="20">
        <v>2012</v>
      </c>
      <c r="AC2324" s="20" t="s">
        <v>103</v>
      </c>
      <c r="AD2324" s="23" t="s">
        <v>103</v>
      </c>
      <c r="AE2324" s="23" t="s">
        <v>103</v>
      </c>
      <c r="AF2324" s="2">
        <f t="shared" si="36"/>
        <v>125.45981631708446</v>
      </c>
    </row>
    <row r="2325" spans="1:32" x14ac:dyDescent="0.35">
      <c r="A2325" s="19" t="s">
        <v>3077</v>
      </c>
      <c r="B2325" s="20" t="s">
        <v>32</v>
      </c>
      <c r="C2325" s="20" t="s">
        <v>3073</v>
      </c>
      <c r="D2325" s="20" t="s">
        <v>2985</v>
      </c>
      <c r="E2325" s="20" t="s">
        <v>25</v>
      </c>
      <c r="F2325" s="20"/>
      <c r="G2325" s="20" t="s">
        <v>97</v>
      </c>
      <c r="H2325" s="20" t="s">
        <v>98</v>
      </c>
      <c r="I2325" s="20" t="s">
        <v>174</v>
      </c>
      <c r="J2325" s="39">
        <v>20</v>
      </c>
      <c r="K2325" s="39">
        <v>0</v>
      </c>
      <c r="L2325" s="39" t="s">
        <v>3074</v>
      </c>
      <c r="M2325" s="39" t="s">
        <v>123</v>
      </c>
      <c r="N2325" s="39" t="s">
        <v>103</v>
      </c>
      <c r="O2325" s="39">
        <v>1645</v>
      </c>
      <c r="P2325" s="41">
        <v>200.37028916660577</v>
      </c>
      <c r="Q2325" s="39" t="s">
        <v>103</v>
      </c>
      <c r="R2325" s="39">
        <v>0</v>
      </c>
      <c r="S2325" s="39">
        <v>450</v>
      </c>
      <c r="T2325" s="39" t="s">
        <v>103</v>
      </c>
      <c r="U2325" s="39" t="s">
        <v>104</v>
      </c>
      <c r="V2325" s="39" t="s">
        <v>99</v>
      </c>
      <c r="W2325" s="39">
        <v>0</v>
      </c>
      <c r="X2325" s="39">
        <v>417</v>
      </c>
      <c r="Y2325" s="39">
        <v>417</v>
      </c>
      <c r="Z2325" s="22">
        <v>1</v>
      </c>
      <c r="AA2325" s="22">
        <v>0.92666666666666664</v>
      </c>
      <c r="AB2325" s="20">
        <v>2012</v>
      </c>
      <c r="AC2325" s="20" t="s">
        <v>103</v>
      </c>
      <c r="AD2325" s="23" t="s">
        <v>103</v>
      </c>
      <c r="AE2325" s="23" t="s">
        <v>103</v>
      </c>
      <c r="AF2325" s="2">
        <f t="shared" si="36"/>
        <v>200.37028916660577</v>
      </c>
    </row>
    <row r="2326" spans="1:32" x14ac:dyDescent="0.35">
      <c r="A2326" s="19" t="s">
        <v>3078</v>
      </c>
      <c r="B2326" s="20" t="s">
        <v>32</v>
      </c>
      <c r="C2326" s="20" t="s">
        <v>3073</v>
      </c>
      <c r="D2326" s="20" t="s">
        <v>2985</v>
      </c>
      <c r="E2326" s="20" t="s">
        <v>25</v>
      </c>
      <c r="F2326" s="20"/>
      <c r="G2326" s="20" t="s">
        <v>97</v>
      </c>
      <c r="H2326" s="20" t="s">
        <v>98</v>
      </c>
      <c r="I2326" s="20" t="s">
        <v>174</v>
      </c>
      <c r="J2326" s="39">
        <v>20</v>
      </c>
      <c r="K2326" s="39">
        <v>0</v>
      </c>
      <c r="L2326" s="39" t="s">
        <v>3074</v>
      </c>
      <c r="M2326" s="39" t="s">
        <v>123</v>
      </c>
      <c r="N2326" s="39" t="s">
        <v>103</v>
      </c>
      <c r="O2326" s="39">
        <v>2512</v>
      </c>
      <c r="P2326" s="41">
        <v>305.97578503739436</v>
      </c>
      <c r="Q2326" s="39" t="s">
        <v>103</v>
      </c>
      <c r="R2326" s="39">
        <v>0</v>
      </c>
      <c r="S2326" s="39">
        <v>50</v>
      </c>
      <c r="T2326" s="39" t="s">
        <v>103</v>
      </c>
      <c r="U2326" s="39" t="s">
        <v>117</v>
      </c>
      <c r="V2326" s="39" t="s">
        <v>99</v>
      </c>
      <c r="W2326" s="39">
        <v>0</v>
      </c>
      <c r="X2326" s="39">
        <v>50</v>
      </c>
      <c r="Y2326" s="39">
        <v>50</v>
      </c>
      <c r="Z2326" s="22">
        <v>1</v>
      </c>
      <c r="AA2326" s="22">
        <v>1</v>
      </c>
      <c r="AB2326" s="20">
        <v>2012</v>
      </c>
      <c r="AC2326" s="20" t="s">
        <v>103</v>
      </c>
      <c r="AD2326" s="23" t="s">
        <v>103</v>
      </c>
      <c r="AE2326" s="23" t="s">
        <v>103</v>
      </c>
      <c r="AF2326" s="2">
        <f t="shared" si="36"/>
        <v>305.97578503739436</v>
      </c>
    </row>
    <row r="2327" spans="1:32" x14ac:dyDescent="0.35">
      <c r="A2327" s="19" t="s">
        <v>3079</v>
      </c>
      <c r="B2327" s="20" t="s">
        <v>32</v>
      </c>
      <c r="C2327" s="20" t="s">
        <v>3073</v>
      </c>
      <c r="D2327" s="20" t="s">
        <v>2985</v>
      </c>
      <c r="E2327" s="20" t="s">
        <v>26</v>
      </c>
      <c r="F2327" s="20"/>
      <c r="G2327" s="20" t="s">
        <v>97</v>
      </c>
      <c r="H2327" s="20" t="s">
        <v>98</v>
      </c>
      <c r="I2327" s="20" t="s">
        <v>174</v>
      </c>
      <c r="J2327" s="39">
        <v>20</v>
      </c>
      <c r="K2327" s="39">
        <v>0</v>
      </c>
      <c r="L2327" s="39" t="s">
        <v>3074</v>
      </c>
      <c r="M2327" s="39" t="s">
        <v>123</v>
      </c>
      <c r="N2327" s="39" t="s">
        <v>103</v>
      </c>
      <c r="O2327" s="39">
        <v>1143</v>
      </c>
      <c r="P2327" s="41">
        <v>139.22385441789083</v>
      </c>
      <c r="Q2327" s="39" t="s">
        <v>103</v>
      </c>
      <c r="R2327" s="39">
        <v>0</v>
      </c>
      <c r="S2327" s="39">
        <v>1850</v>
      </c>
      <c r="T2327" s="39" t="s">
        <v>103</v>
      </c>
      <c r="U2327" s="39" t="s">
        <v>109</v>
      </c>
      <c r="V2327" s="39" t="s">
        <v>99</v>
      </c>
      <c r="W2327" s="39">
        <v>1278060</v>
      </c>
      <c r="X2327" s="39">
        <v>634</v>
      </c>
      <c r="Y2327" s="39">
        <v>634</v>
      </c>
      <c r="Z2327" s="22">
        <v>1</v>
      </c>
      <c r="AA2327" s="22">
        <v>0.3427027027027027</v>
      </c>
      <c r="AB2327" s="20">
        <v>2012</v>
      </c>
      <c r="AC2327" s="20" t="s">
        <v>103</v>
      </c>
      <c r="AD2327" s="23" t="s">
        <v>103</v>
      </c>
      <c r="AE2327" s="23" t="s">
        <v>103</v>
      </c>
      <c r="AF2327" s="2">
        <f t="shared" si="36"/>
        <v>139.22385441789083</v>
      </c>
    </row>
    <row r="2328" spans="1:32" x14ac:dyDescent="0.35">
      <c r="A2328" s="19" t="s">
        <v>3080</v>
      </c>
      <c r="B2328" s="20" t="s">
        <v>32</v>
      </c>
      <c r="C2328" s="20" t="s">
        <v>3073</v>
      </c>
      <c r="D2328" s="20" t="s">
        <v>2985</v>
      </c>
      <c r="E2328" s="20" t="s">
        <v>26</v>
      </c>
      <c r="F2328" s="20"/>
      <c r="G2328" s="20" t="s">
        <v>97</v>
      </c>
      <c r="H2328" s="20" t="s">
        <v>98</v>
      </c>
      <c r="I2328" s="20" t="s">
        <v>174</v>
      </c>
      <c r="J2328" s="39">
        <v>20</v>
      </c>
      <c r="K2328" s="39">
        <v>0</v>
      </c>
      <c r="L2328" s="39" t="s">
        <v>3074</v>
      </c>
      <c r="M2328" s="39" t="s">
        <v>123</v>
      </c>
      <c r="N2328" s="39" t="s">
        <v>103</v>
      </c>
      <c r="O2328" s="39">
        <v>897</v>
      </c>
      <c r="P2328" s="41">
        <v>92.949515046008457</v>
      </c>
      <c r="Q2328" s="39" t="s">
        <v>103</v>
      </c>
      <c r="R2328" s="39">
        <v>0</v>
      </c>
      <c r="S2328" s="39">
        <v>650</v>
      </c>
      <c r="T2328" s="39" t="s">
        <v>103</v>
      </c>
      <c r="U2328" s="39" t="s">
        <v>109</v>
      </c>
      <c r="V2328" s="39" t="s">
        <v>99</v>
      </c>
      <c r="W2328" s="39">
        <v>0</v>
      </c>
      <c r="X2328" s="39">
        <v>563</v>
      </c>
      <c r="Y2328" s="39">
        <v>563</v>
      </c>
      <c r="Z2328" s="22">
        <v>1</v>
      </c>
      <c r="AA2328" s="22">
        <v>0.86615384615384616</v>
      </c>
      <c r="AB2328" s="20">
        <v>2013</v>
      </c>
      <c r="AC2328" s="20" t="s">
        <v>103</v>
      </c>
      <c r="AD2328" s="23" t="s">
        <v>103</v>
      </c>
      <c r="AE2328" s="23" t="s">
        <v>103</v>
      </c>
      <c r="AF2328" s="2">
        <f t="shared" si="36"/>
        <v>92.949515046008457</v>
      </c>
    </row>
    <row r="2329" spans="1:32" x14ac:dyDescent="0.35">
      <c r="A2329" s="19" t="s">
        <v>3081</v>
      </c>
      <c r="B2329" s="20" t="s">
        <v>32</v>
      </c>
      <c r="C2329" s="20" t="s">
        <v>3073</v>
      </c>
      <c r="D2329" s="20" t="s">
        <v>2985</v>
      </c>
      <c r="E2329" s="20" t="s">
        <v>37</v>
      </c>
      <c r="F2329" s="20"/>
      <c r="G2329" s="20" t="s">
        <v>97</v>
      </c>
      <c r="H2329" s="20" t="s">
        <v>98</v>
      </c>
      <c r="I2329" s="20" t="s">
        <v>174</v>
      </c>
      <c r="J2329" s="39">
        <v>20</v>
      </c>
      <c r="K2329" s="39">
        <v>0</v>
      </c>
      <c r="L2329" s="39" t="s">
        <v>3074</v>
      </c>
      <c r="M2329" s="39" t="s">
        <v>123</v>
      </c>
      <c r="N2329" s="39" t="s">
        <v>103</v>
      </c>
      <c r="O2329" s="39">
        <v>1400</v>
      </c>
      <c r="P2329" s="41">
        <v>145.071706872254</v>
      </c>
      <c r="Q2329" s="39" t="s">
        <v>103</v>
      </c>
      <c r="R2329" s="39">
        <v>0</v>
      </c>
      <c r="S2329" s="39">
        <v>60</v>
      </c>
      <c r="T2329" s="39" t="s">
        <v>103</v>
      </c>
      <c r="U2329" s="39" t="s">
        <v>207</v>
      </c>
      <c r="V2329" s="39" t="s">
        <v>99</v>
      </c>
      <c r="W2329" s="39">
        <v>0</v>
      </c>
      <c r="X2329" s="39">
        <v>18</v>
      </c>
      <c r="Y2329" s="39">
        <v>18</v>
      </c>
      <c r="Z2329" s="22">
        <v>1</v>
      </c>
      <c r="AA2329" s="22">
        <v>0.3</v>
      </c>
      <c r="AB2329" s="20">
        <v>2013</v>
      </c>
      <c r="AC2329" s="20" t="s">
        <v>103</v>
      </c>
      <c r="AD2329" s="23" t="s">
        <v>103</v>
      </c>
      <c r="AE2329" s="23" t="s">
        <v>103</v>
      </c>
      <c r="AF2329" s="2">
        <f t="shared" si="36"/>
        <v>145.071706872254</v>
      </c>
    </row>
    <row r="2330" spans="1:32" x14ac:dyDescent="0.35">
      <c r="A2330" s="19" t="s">
        <v>3082</v>
      </c>
      <c r="B2330" s="20" t="s">
        <v>32</v>
      </c>
      <c r="C2330" s="20" t="s">
        <v>3073</v>
      </c>
      <c r="D2330" s="20" t="s">
        <v>2985</v>
      </c>
      <c r="E2330" s="20" t="s">
        <v>46</v>
      </c>
      <c r="F2330" s="20"/>
      <c r="G2330" s="20" t="s">
        <v>97</v>
      </c>
      <c r="H2330" s="20" t="s">
        <v>98</v>
      </c>
      <c r="I2330" s="20" t="s">
        <v>174</v>
      </c>
      <c r="J2330" s="39">
        <v>20</v>
      </c>
      <c r="K2330" s="39">
        <v>0</v>
      </c>
      <c r="L2330" s="39" t="s">
        <v>3074</v>
      </c>
      <c r="M2330" s="39" t="s">
        <v>123</v>
      </c>
      <c r="N2330" s="39" t="s">
        <v>103</v>
      </c>
      <c r="O2330" s="39">
        <v>940</v>
      </c>
      <c r="P2330" s="41">
        <v>97.405288899941979</v>
      </c>
      <c r="Q2330" s="39" t="s">
        <v>103</v>
      </c>
      <c r="R2330" s="39">
        <v>0</v>
      </c>
      <c r="S2330" s="39">
        <v>25</v>
      </c>
      <c r="T2330" s="39" t="s">
        <v>103</v>
      </c>
      <c r="U2330" s="39" t="s">
        <v>61</v>
      </c>
      <c r="V2330" s="39" t="s">
        <v>99</v>
      </c>
      <c r="W2330" s="39">
        <v>0</v>
      </c>
      <c r="X2330" s="39">
        <v>16.5</v>
      </c>
      <c r="Y2330" s="39">
        <v>16.5</v>
      </c>
      <c r="Z2330" s="22">
        <v>1</v>
      </c>
      <c r="AA2330" s="22">
        <v>0.66</v>
      </c>
      <c r="AB2330" s="20">
        <v>2013</v>
      </c>
      <c r="AC2330" s="20" t="s">
        <v>103</v>
      </c>
      <c r="AD2330" s="23" t="s">
        <v>103</v>
      </c>
      <c r="AE2330" s="23" t="s">
        <v>103</v>
      </c>
      <c r="AF2330" s="2">
        <f t="shared" si="36"/>
        <v>97.405288899941979</v>
      </c>
    </row>
    <row r="2331" spans="1:32" x14ac:dyDescent="0.35">
      <c r="A2331" s="19" t="s">
        <v>3083</v>
      </c>
      <c r="B2331" s="20" t="s">
        <v>32</v>
      </c>
      <c r="C2331" s="20" t="s">
        <v>3073</v>
      </c>
      <c r="D2331" s="20" t="s">
        <v>2985</v>
      </c>
      <c r="E2331" s="20" t="s">
        <v>25</v>
      </c>
      <c r="F2331" s="20"/>
      <c r="G2331" s="20" t="s">
        <v>97</v>
      </c>
      <c r="H2331" s="20" t="s">
        <v>98</v>
      </c>
      <c r="I2331" s="20" t="s">
        <v>174</v>
      </c>
      <c r="J2331" s="39">
        <v>20</v>
      </c>
      <c r="K2331" s="39">
        <v>0</v>
      </c>
      <c r="L2331" s="39" t="s">
        <v>3074</v>
      </c>
      <c r="M2331" s="39" t="s">
        <v>123</v>
      </c>
      <c r="N2331" s="39" t="s">
        <v>103</v>
      </c>
      <c r="O2331" s="39">
        <v>994</v>
      </c>
      <c r="P2331" s="41">
        <v>103.00091187930035</v>
      </c>
      <c r="Q2331" s="39" t="s">
        <v>103</v>
      </c>
      <c r="R2331" s="39">
        <v>0</v>
      </c>
      <c r="S2331" s="39">
        <v>401.3</v>
      </c>
      <c r="T2331" s="39" t="s">
        <v>103</v>
      </c>
      <c r="U2331" s="39" t="s">
        <v>104</v>
      </c>
      <c r="V2331" s="39" t="s">
        <v>99</v>
      </c>
      <c r="W2331" s="39">
        <v>0</v>
      </c>
      <c r="X2331" s="39">
        <v>435</v>
      </c>
      <c r="Y2331" s="39">
        <v>435</v>
      </c>
      <c r="Z2331" s="22">
        <v>1</v>
      </c>
      <c r="AA2331" s="22">
        <v>1.0839770745078494</v>
      </c>
      <c r="AB2331" s="20">
        <v>2013</v>
      </c>
      <c r="AC2331" s="20" t="s">
        <v>103</v>
      </c>
      <c r="AD2331" s="23" t="s">
        <v>103</v>
      </c>
      <c r="AE2331" s="23" t="s">
        <v>103</v>
      </c>
      <c r="AF2331" s="2">
        <f t="shared" si="36"/>
        <v>103.00091187930035</v>
      </c>
    </row>
    <row r="2332" spans="1:32" x14ac:dyDescent="0.35">
      <c r="A2332" s="19" t="s">
        <v>3084</v>
      </c>
      <c r="B2332" s="20" t="s">
        <v>32</v>
      </c>
      <c r="C2332" s="20" t="s">
        <v>3073</v>
      </c>
      <c r="D2332" s="20" t="s">
        <v>2985</v>
      </c>
      <c r="E2332" s="20" t="s">
        <v>26</v>
      </c>
      <c r="F2332" s="20"/>
      <c r="G2332" s="20" t="s">
        <v>97</v>
      </c>
      <c r="H2332" s="20" t="s">
        <v>98</v>
      </c>
      <c r="I2332" s="20" t="s">
        <v>174</v>
      </c>
      <c r="J2332" s="39">
        <v>20</v>
      </c>
      <c r="K2332" s="39">
        <v>0</v>
      </c>
      <c r="L2332" s="39" t="s">
        <v>3074</v>
      </c>
      <c r="M2332" s="39" t="s">
        <v>123</v>
      </c>
      <c r="N2332" s="39" t="s">
        <v>103</v>
      </c>
      <c r="O2332" s="39">
        <v>737</v>
      </c>
      <c r="P2332" s="41">
        <v>57.669134102255121</v>
      </c>
      <c r="Q2332" s="39" t="s">
        <v>103</v>
      </c>
      <c r="R2332" s="39">
        <v>0</v>
      </c>
      <c r="S2332" s="39">
        <v>653.6</v>
      </c>
      <c r="T2332" s="39" t="s">
        <v>103</v>
      </c>
      <c r="U2332" s="39" t="s">
        <v>109</v>
      </c>
      <c r="V2332" s="39" t="s">
        <v>99</v>
      </c>
      <c r="W2332" s="39">
        <v>0</v>
      </c>
      <c r="X2332" s="39">
        <v>787</v>
      </c>
      <c r="Y2332" s="39">
        <v>787</v>
      </c>
      <c r="Z2332" s="22">
        <v>1</v>
      </c>
      <c r="AA2332" s="22">
        <v>1.2041003671970625</v>
      </c>
      <c r="AB2332" s="20">
        <v>2015</v>
      </c>
      <c r="AC2332" s="20" t="s">
        <v>103</v>
      </c>
      <c r="AD2332" s="23" t="s">
        <v>103</v>
      </c>
      <c r="AE2332" s="23" t="s">
        <v>103</v>
      </c>
      <c r="AF2332" s="2">
        <f t="shared" si="36"/>
        <v>57.669134102255121</v>
      </c>
    </row>
    <row r="2333" spans="1:32" x14ac:dyDescent="0.35">
      <c r="A2333" s="19" t="s">
        <v>3085</v>
      </c>
      <c r="B2333" s="20" t="s">
        <v>32</v>
      </c>
      <c r="C2333" s="20" t="s">
        <v>3073</v>
      </c>
      <c r="D2333" s="20" t="s">
        <v>2985</v>
      </c>
      <c r="E2333" s="20" t="s">
        <v>25</v>
      </c>
      <c r="F2333" s="20"/>
      <c r="G2333" s="20" t="s">
        <v>97</v>
      </c>
      <c r="H2333" s="20" t="s">
        <v>98</v>
      </c>
      <c r="I2333" s="20" t="s">
        <v>174</v>
      </c>
      <c r="J2333" s="39">
        <v>20</v>
      </c>
      <c r="K2333" s="39">
        <v>0</v>
      </c>
      <c r="L2333" s="39" t="s">
        <v>3074</v>
      </c>
      <c r="M2333" s="39" t="s">
        <v>123</v>
      </c>
      <c r="N2333" s="39" t="s">
        <v>103</v>
      </c>
      <c r="O2333" s="39">
        <v>1639</v>
      </c>
      <c r="P2333" s="41">
        <v>128.24926837665691</v>
      </c>
      <c r="Q2333" s="39" t="s">
        <v>103</v>
      </c>
      <c r="R2333" s="39">
        <v>0</v>
      </c>
      <c r="S2333" s="39">
        <v>200</v>
      </c>
      <c r="T2333" s="39" t="s">
        <v>103</v>
      </c>
      <c r="U2333" s="39" t="s">
        <v>117</v>
      </c>
      <c r="V2333" s="39" t="s">
        <v>99</v>
      </c>
      <c r="W2333" s="39">
        <v>0</v>
      </c>
      <c r="X2333" s="39">
        <v>200</v>
      </c>
      <c r="Y2333" s="39">
        <v>400</v>
      </c>
      <c r="Z2333" s="22">
        <v>2</v>
      </c>
      <c r="AA2333" s="22">
        <v>1</v>
      </c>
      <c r="AB2333" s="20">
        <v>2015</v>
      </c>
      <c r="AC2333" s="20" t="s">
        <v>103</v>
      </c>
      <c r="AD2333" s="23" t="s">
        <v>103</v>
      </c>
      <c r="AE2333" s="23" t="s">
        <v>103</v>
      </c>
      <c r="AF2333" s="2">
        <f t="shared" si="36"/>
        <v>128.24926837665691</v>
      </c>
    </row>
    <row r="2334" spans="1:32" x14ac:dyDescent="0.35">
      <c r="A2334" s="19" t="s">
        <v>3086</v>
      </c>
      <c r="B2334" s="20" t="s">
        <v>32</v>
      </c>
      <c r="C2334" s="20" t="s">
        <v>3073</v>
      </c>
      <c r="D2334" s="20" t="s">
        <v>2985</v>
      </c>
      <c r="E2334" s="20" t="s">
        <v>26</v>
      </c>
      <c r="F2334" s="20"/>
      <c r="G2334" s="20" t="s">
        <v>97</v>
      </c>
      <c r="H2334" s="20" t="s">
        <v>98</v>
      </c>
      <c r="I2334" s="20" t="s">
        <v>174</v>
      </c>
      <c r="J2334" s="39">
        <v>20</v>
      </c>
      <c r="K2334" s="39">
        <v>0</v>
      </c>
      <c r="L2334" s="39" t="s">
        <v>3074</v>
      </c>
      <c r="M2334" s="39" t="s">
        <v>123</v>
      </c>
      <c r="N2334" s="39" t="s">
        <v>103</v>
      </c>
      <c r="O2334" s="39">
        <v>619</v>
      </c>
      <c r="P2334" s="41">
        <v>48.435812767022959</v>
      </c>
      <c r="Q2334" s="39" t="s">
        <v>103</v>
      </c>
      <c r="R2334" s="39">
        <v>0</v>
      </c>
      <c r="S2334" s="39">
        <v>590</v>
      </c>
      <c r="T2334" s="39" t="s">
        <v>103</v>
      </c>
      <c r="U2334" s="39" t="s">
        <v>109</v>
      </c>
      <c r="V2334" s="39" t="s">
        <v>99</v>
      </c>
      <c r="W2334" s="39">
        <v>0</v>
      </c>
      <c r="X2334" s="39">
        <v>676.4</v>
      </c>
      <c r="Y2334" s="39">
        <v>1372</v>
      </c>
      <c r="Z2334" s="22">
        <v>2.0283855706682439</v>
      </c>
      <c r="AA2334" s="22">
        <v>1.1464406779661016</v>
      </c>
      <c r="AB2334" s="20">
        <v>2015</v>
      </c>
      <c r="AC2334" s="20" t="s">
        <v>103</v>
      </c>
      <c r="AD2334" s="23" t="s">
        <v>103</v>
      </c>
      <c r="AE2334" s="23" t="s">
        <v>103</v>
      </c>
      <c r="AF2334" s="2">
        <f t="shared" si="36"/>
        <v>48.435812767022959</v>
      </c>
    </row>
    <row r="2335" spans="1:32" x14ac:dyDescent="0.35">
      <c r="A2335" s="19" t="s">
        <v>3087</v>
      </c>
      <c r="B2335" s="20" t="s">
        <v>32</v>
      </c>
      <c r="C2335" s="20" t="s">
        <v>3073</v>
      </c>
      <c r="D2335" s="20" t="s">
        <v>2985</v>
      </c>
      <c r="E2335" s="20" t="s">
        <v>37</v>
      </c>
      <c r="F2335" s="20"/>
      <c r="G2335" s="20" t="s">
        <v>97</v>
      </c>
      <c r="H2335" s="20" t="s">
        <v>98</v>
      </c>
      <c r="I2335" s="20" t="s">
        <v>174</v>
      </c>
      <c r="J2335" s="39">
        <v>20</v>
      </c>
      <c r="K2335" s="39">
        <v>0</v>
      </c>
      <c r="L2335" s="39" t="s">
        <v>3074</v>
      </c>
      <c r="M2335" s="39" t="s">
        <v>123</v>
      </c>
      <c r="N2335" s="39" t="s">
        <v>103</v>
      </c>
      <c r="O2335" s="39">
        <v>1450</v>
      </c>
      <c r="P2335" s="41">
        <v>113.46030454310709</v>
      </c>
      <c r="Q2335" s="39" t="s">
        <v>103</v>
      </c>
      <c r="R2335" s="39">
        <v>0</v>
      </c>
      <c r="S2335" s="39">
        <v>40</v>
      </c>
      <c r="T2335" s="39" t="s">
        <v>103</v>
      </c>
      <c r="U2335" s="39" t="s">
        <v>207</v>
      </c>
      <c r="V2335" s="39" t="s">
        <v>99</v>
      </c>
      <c r="W2335" s="39">
        <v>0</v>
      </c>
      <c r="X2335" s="39">
        <v>25</v>
      </c>
      <c r="Y2335" s="39">
        <v>25</v>
      </c>
      <c r="Z2335" s="22">
        <v>1</v>
      </c>
      <c r="AA2335" s="22">
        <v>0.625</v>
      </c>
      <c r="AB2335" s="20">
        <v>2015</v>
      </c>
      <c r="AC2335" s="20" t="s">
        <v>103</v>
      </c>
      <c r="AD2335" s="23" t="s">
        <v>103</v>
      </c>
      <c r="AE2335" s="23" t="s">
        <v>103</v>
      </c>
      <c r="AF2335" s="2">
        <f t="shared" si="36"/>
        <v>113.46030454310709</v>
      </c>
    </row>
    <row r="2336" spans="1:32" x14ac:dyDescent="0.35">
      <c r="A2336" s="19" t="s">
        <v>3088</v>
      </c>
      <c r="B2336" s="20" t="s">
        <v>32</v>
      </c>
      <c r="C2336" s="20" t="s">
        <v>3073</v>
      </c>
      <c r="D2336" s="20" t="s">
        <v>2985</v>
      </c>
      <c r="E2336" s="20" t="s">
        <v>50</v>
      </c>
      <c r="F2336" s="20"/>
      <c r="G2336" s="20" t="s">
        <v>97</v>
      </c>
      <c r="H2336" s="20" t="s">
        <v>98</v>
      </c>
      <c r="I2336" s="20" t="s">
        <v>174</v>
      </c>
      <c r="J2336" s="39">
        <v>20</v>
      </c>
      <c r="K2336" s="39">
        <v>0</v>
      </c>
      <c r="L2336" s="39" t="s">
        <v>3074</v>
      </c>
      <c r="M2336" s="39" t="s">
        <v>123</v>
      </c>
      <c r="N2336" s="39" t="s">
        <v>103</v>
      </c>
      <c r="O2336" s="39">
        <v>1117</v>
      </c>
      <c r="P2336" s="41">
        <v>87.403558741138355</v>
      </c>
      <c r="Q2336" s="39" t="s">
        <v>103</v>
      </c>
      <c r="R2336" s="39">
        <v>0</v>
      </c>
      <c r="S2336" s="39">
        <v>60</v>
      </c>
      <c r="T2336" s="39" t="s">
        <v>103</v>
      </c>
      <c r="U2336" s="39" t="s">
        <v>158</v>
      </c>
      <c r="V2336" s="39" t="s">
        <v>99</v>
      </c>
      <c r="W2336" s="39">
        <v>0</v>
      </c>
      <c r="X2336" s="39">
        <v>4.7</v>
      </c>
      <c r="Y2336" s="39">
        <v>5</v>
      </c>
      <c r="Z2336" s="22">
        <v>1.0638297872340425</v>
      </c>
      <c r="AA2336" s="22">
        <v>7.8333333333333338E-2</v>
      </c>
      <c r="AB2336" s="20">
        <v>2015</v>
      </c>
      <c r="AC2336" s="20" t="s">
        <v>103</v>
      </c>
      <c r="AD2336" s="23" t="s">
        <v>103</v>
      </c>
      <c r="AE2336" s="23" t="s">
        <v>103</v>
      </c>
      <c r="AF2336" s="2">
        <f t="shared" si="36"/>
        <v>87.403558741138355</v>
      </c>
    </row>
    <row r="2337" spans="1:32" x14ac:dyDescent="0.35">
      <c r="A2337" s="19" t="s">
        <v>3089</v>
      </c>
      <c r="B2337" s="20" t="s">
        <v>32</v>
      </c>
      <c r="C2337" s="20" t="s">
        <v>3073</v>
      </c>
      <c r="D2337" s="20" t="s">
        <v>2985</v>
      </c>
      <c r="E2337" s="20" t="s">
        <v>25</v>
      </c>
      <c r="F2337" s="20"/>
      <c r="G2337" s="20" t="s">
        <v>97</v>
      </c>
      <c r="H2337" s="20" t="s">
        <v>98</v>
      </c>
      <c r="I2337" s="20" t="s">
        <v>174</v>
      </c>
      <c r="J2337" s="39">
        <v>20</v>
      </c>
      <c r="K2337" s="39">
        <v>0</v>
      </c>
      <c r="L2337" s="39" t="s">
        <v>3074</v>
      </c>
      <c r="M2337" s="39" t="s">
        <v>123</v>
      </c>
      <c r="N2337" s="39" t="s">
        <v>103</v>
      </c>
      <c r="O2337" s="39">
        <v>786</v>
      </c>
      <c r="P2337" s="41">
        <v>61.503309910953227</v>
      </c>
      <c r="Q2337" s="39" t="s">
        <v>103</v>
      </c>
      <c r="R2337" s="39">
        <v>0</v>
      </c>
      <c r="S2337" s="39">
        <v>400</v>
      </c>
      <c r="T2337" s="39" t="s">
        <v>103</v>
      </c>
      <c r="U2337" s="39" t="s">
        <v>104</v>
      </c>
      <c r="V2337" s="39" t="s">
        <v>99</v>
      </c>
      <c r="W2337" s="39">
        <v>0</v>
      </c>
      <c r="X2337" s="39">
        <v>415</v>
      </c>
      <c r="Y2337" s="39">
        <v>813</v>
      </c>
      <c r="Z2337" s="22">
        <v>1.9590361445783133</v>
      </c>
      <c r="AA2337" s="22">
        <v>1.0375000000000001</v>
      </c>
      <c r="AB2337" s="20">
        <v>2015</v>
      </c>
      <c r="AC2337" s="20" t="s">
        <v>103</v>
      </c>
      <c r="AD2337" s="23" t="s">
        <v>103</v>
      </c>
      <c r="AE2337" s="23" t="s">
        <v>103</v>
      </c>
      <c r="AF2337" s="2">
        <f t="shared" si="36"/>
        <v>61.503309910953227</v>
      </c>
    </row>
    <row r="2338" spans="1:32" x14ac:dyDescent="0.35">
      <c r="A2338" s="19" t="s">
        <v>3090</v>
      </c>
      <c r="B2338" s="20" t="s">
        <v>32</v>
      </c>
      <c r="C2338" s="20" t="s">
        <v>3073</v>
      </c>
      <c r="D2338" s="20" t="s">
        <v>2985</v>
      </c>
      <c r="E2338" s="20" t="s">
        <v>49</v>
      </c>
      <c r="F2338" s="20"/>
      <c r="G2338" s="20" t="s">
        <v>97</v>
      </c>
      <c r="H2338" s="20" t="s">
        <v>98</v>
      </c>
      <c r="I2338" s="20" t="s">
        <v>139</v>
      </c>
      <c r="J2338" s="39">
        <v>20</v>
      </c>
      <c r="K2338" s="39">
        <v>0</v>
      </c>
      <c r="L2338" s="39" t="s">
        <v>3074</v>
      </c>
      <c r="M2338" s="39" t="s">
        <v>99</v>
      </c>
      <c r="N2338" s="39" t="s">
        <v>3091</v>
      </c>
      <c r="O2338" s="39" t="s">
        <v>103</v>
      </c>
      <c r="P2338" s="41" t="s">
        <v>103</v>
      </c>
      <c r="Q2338" s="39">
        <v>1312.46</v>
      </c>
      <c r="R2338" s="39" t="s">
        <v>103</v>
      </c>
      <c r="S2338" s="39" t="s">
        <v>103</v>
      </c>
      <c r="T2338" s="39" t="s">
        <v>103</v>
      </c>
      <c r="U2338" s="39" t="s">
        <v>113</v>
      </c>
      <c r="V2338" s="39" t="s">
        <v>99</v>
      </c>
      <c r="W2338" s="39" t="s">
        <v>103</v>
      </c>
      <c r="X2338" s="39">
        <v>640</v>
      </c>
      <c r="Y2338" s="39">
        <v>640</v>
      </c>
      <c r="Z2338" s="22">
        <v>1</v>
      </c>
      <c r="AA2338" s="22" t="s">
        <v>106</v>
      </c>
      <c r="AB2338" s="20">
        <v>2021</v>
      </c>
      <c r="AC2338" s="20">
        <v>2020</v>
      </c>
      <c r="AD2338" s="23" t="s">
        <v>103</v>
      </c>
      <c r="AE2338" s="23" t="s">
        <v>103</v>
      </c>
      <c r="AF2338" s="2" t="str">
        <f t="shared" si="36"/>
        <v/>
      </c>
    </row>
    <row r="2339" spans="1:32" x14ac:dyDescent="0.35">
      <c r="A2339" s="19" t="s">
        <v>3092</v>
      </c>
      <c r="B2339" s="20" t="s">
        <v>32</v>
      </c>
      <c r="C2339" s="20" t="s">
        <v>3073</v>
      </c>
      <c r="D2339" s="20" t="s">
        <v>2985</v>
      </c>
      <c r="E2339" s="20" t="s">
        <v>25</v>
      </c>
      <c r="F2339" s="20"/>
      <c r="G2339" s="20" t="s">
        <v>97</v>
      </c>
      <c r="H2339" s="20" t="s">
        <v>98</v>
      </c>
      <c r="I2339" s="20" t="s">
        <v>139</v>
      </c>
      <c r="J2339" s="39">
        <v>20</v>
      </c>
      <c r="K2339" s="39">
        <v>0</v>
      </c>
      <c r="L2339" s="39" t="s">
        <v>3074</v>
      </c>
      <c r="M2339" s="39" t="s">
        <v>99</v>
      </c>
      <c r="N2339" s="39" t="s">
        <v>3091</v>
      </c>
      <c r="O2339" s="39" t="s">
        <v>103</v>
      </c>
      <c r="P2339" s="41" t="s">
        <v>103</v>
      </c>
      <c r="Q2339" s="39">
        <v>1312.46</v>
      </c>
      <c r="R2339" s="39" t="s">
        <v>103</v>
      </c>
      <c r="S2339" s="39" t="s">
        <v>103</v>
      </c>
      <c r="T2339" s="39" t="s">
        <v>103</v>
      </c>
      <c r="U2339" s="39" t="s">
        <v>104</v>
      </c>
      <c r="V2339" s="39" t="s">
        <v>99</v>
      </c>
      <c r="W2339" s="39" t="s">
        <v>103</v>
      </c>
      <c r="X2339" s="39">
        <v>1687</v>
      </c>
      <c r="Y2339" s="39">
        <v>1687</v>
      </c>
      <c r="Z2339" s="22">
        <v>1</v>
      </c>
      <c r="AA2339" s="22" t="s">
        <v>106</v>
      </c>
      <c r="AB2339" s="20">
        <v>2021</v>
      </c>
      <c r="AC2339" s="20">
        <v>2020</v>
      </c>
      <c r="AD2339" s="23" t="s">
        <v>103</v>
      </c>
      <c r="AE2339" s="23" t="s">
        <v>103</v>
      </c>
      <c r="AF2339" s="2" t="str">
        <f t="shared" si="36"/>
        <v/>
      </c>
    </row>
    <row r="2340" spans="1:32" x14ac:dyDescent="0.35">
      <c r="A2340" s="19" t="s">
        <v>3093</v>
      </c>
      <c r="B2340" s="20" t="s">
        <v>32</v>
      </c>
      <c r="C2340" s="20" t="s">
        <v>3073</v>
      </c>
      <c r="D2340" s="20" t="s">
        <v>2985</v>
      </c>
      <c r="E2340" s="20" t="s">
        <v>26</v>
      </c>
      <c r="F2340" s="20"/>
      <c r="G2340" s="20" t="s">
        <v>97</v>
      </c>
      <c r="H2340" s="20" t="s">
        <v>98</v>
      </c>
      <c r="I2340" s="20" t="s">
        <v>139</v>
      </c>
      <c r="J2340" s="39">
        <v>20</v>
      </c>
      <c r="K2340" s="39">
        <v>0</v>
      </c>
      <c r="L2340" s="39" t="s">
        <v>3074</v>
      </c>
      <c r="M2340" s="39" t="s">
        <v>99</v>
      </c>
      <c r="N2340" s="39" t="s">
        <v>3091</v>
      </c>
      <c r="O2340" s="39" t="s">
        <v>103</v>
      </c>
      <c r="P2340" s="41" t="s">
        <v>103</v>
      </c>
      <c r="Q2340" s="39">
        <v>1312.46</v>
      </c>
      <c r="R2340" s="39" t="s">
        <v>103</v>
      </c>
      <c r="S2340" s="39" t="s">
        <v>103</v>
      </c>
      <c r="T2340" s="39" t="s">
        <v>103</v>
      </c>
      <c r="U2340" s="39" t="s">
        <v>109</v>
      </c>
      <c r="V2340" s="39" t="s">
        <v>99</v>
      </c>
      <c r="W2340" s="39" t="s">
        <v>103</v>
      </c>
      <c r="X2340" s="39">
        <v>160</v>
      </c>
      <c r="Y2340" s="39">
        <v>160</v>
      </c>
      <c r="Z2340" s="22">
        <v>1</v>
      </c>
      <c r="AA2340" s="22" t="s">
        <v>106</v>
      </c>
      <c r="AB2340" s="20">
        <v>2021</v>
      </c>
      <c r="AC2340" s="20">
        <v>2020</v>
      </c>
      <c r="AD2340" s="23" t="s">
        <v>103</v>
      </c>
      <c r="AE2340" s="23" t="s">
        <v>103</v>
      </c>
      <c r="AF2340" s="2" t="str">
        <f t="shared" si="36"/>
        <v/>
      </c>
    </row>
    <row r="2341" spans="1:32" x14ac:dyDescent="0.35">
      <c r="A2341" s="19" t="s">
        <v>3094</v>
      </c>
      <c r="B2341" s="20" t="s">
        <v>32</v>
      </c>
      <c r="C2341" s="20" t="s">
        <v>3073</v>
      </c>
      <c r="D2341" s="20" t="s">
        <v>2985</v>
      </c>
      <c r="E2341" s="20" t="s">
        <v>25</v>
      </c>
      <c r="F2341" s="20"/>
      <c r="G2341" s="20" t="s">
        <v>97</v>
      </c>
      <c r="H2341" s="20" t="s">
        <v>98</v>
      </c>
      <c r="I2341" s="20" t="s">
        <v>174</v>
      </c>
      <c r="J2341" s="39">
        <v>20</v>
      </c>
      <c r="K2341" s="39">
        <v>0</v>
      </c>
      <c r="L2341" s="39" t="s">
        <v>3074</v>
      </c>
      <c r="M2341" s="39" t="s">
        <v>123</v>
      </c>
      <c r="N2341" s="39" t="s">
        <v>103</v>
      </c>
      <c r="O2341" s="39">
        <v>431.03769230769228</v>
      </c>
      <c r="P2341" s="41">
        <v>29.137949861940939</v>
      </c>
      <c r="Q2341" s="39" t="s">
        <v>103</v>
      </c>
      <c r="R2341" s="39">
        <v>0</v>
      </c>
      <c r="S2341" s="39">
        <v>1000</v>
      </c>
      <c r="T2341" s="39" t="s">
        <v>103</v>
      </c>
      <c r="U2341" s="39" t="s">
        <v>104</v>
      </c>
      <c r="V2341" s="39" t="s">
        <v>99</v>
      </c>
      <c r="W2341" s="39">
        <v>0</v>
      </c>
      <c r="X2341" s="39">
        <v>975</v>
      </c>
      <c r="Y2341" s="39">
        <v>975</v>
      </c>
      <c r="Z2341" s="22">
        <v>1</v>
      </c>
      <c r="AA2341" s="22">
        <v>0.97499999999999998</v>
      </c>
      <c r="AB2341" s="20">
        <v>2021</v>
      </c>
      <c r="AC2341" s="20" t="s">
        <v>103</v>
      </c>
      <c r="AD2341" s="23" t="s">
        <v>103</v>
      </c>
      <c r="AE2341" s="23" t="s">
        <v>103</v>
      </c>
      <c r="AF2341" s="2">
        <f t="shared" si="36"/>
        <v>29.137949861940939</v>
      </c>
    </row>
    <row r="2342" spans="1:32" x14ac:dyDescent="0.35">
      <c r="A2342" s="19" t="s">
        <v>3095</v>
      </c>
      <c r="B2342" s="20" t="s">
        <v>32</v>
      </c>
      <c r="C2342" s="20" t="s">
        <v>3073</v>
      </c>
      <c r="D2342" s="20" t="s">
        <v>2985</v>
      </c>
      <c r="E2342" s="20" t="s">
        <v>26</v>
      </c>
      <c r="F2342" s="20"/>
      <c r="G2342" s="20" t="s">
        <v>97</v>
      </c>
      <c r="H2342" s="20" t="s">
        <v>98</v>
      </c>
      <c r="I2342" s="20" t="s">
        <v>174</v>
      </c>
      <c r="J2342" s="39">
        <v>20</v>
      </c>
      <c r="K2342" s="39">
        <v>0</v>
      </c>
      <c r="L2342" s="39" t="s">
        <v>3074</v>
      </c>
      <c r="M2342" s="39" t="s">
        <v>123</v>
      </c>
      <c r="N2342" s="39" t="s">
        <v>103</v>
      </c>
      <c r="O2342" s="39">
        <v>491.59651741293527</v>
      </c>
      <c r="P2342" s="41">
        <v>33.231698601563934</v>
      </c>
      <c r="Q2342" s="39" t="s">
        <v>103</v>
      </c>
      <c r="R2342" s="39">
        <v>0</v>
      </c>
      <c r="S2342" s="39">
        <v>1600</v>
      </c>
      <c r="T2342" s="39" t="s">
        <v>103</v>
      </c>
      <c r="U2342" s="39" t="s">
        <v>109</v>
      </c>
      <c r="V2342" s="39" t="s">
        <v>99</v>
      </c>
      <c r="W2342" s="39">
        <v>0</v>
      </c>
      <c r="X2342" s="39">
        <v>1608</v>
      </c>
      <c r="Y2342" s="39">
        <v>1608</v>
      </c>
      <c r="Z2342" s="22">
        <v>1</v>
      </c>
      <c r="AA2342" s="22">
        <v>1.0049999999999999</v>
      </c>
      <c r="AB2342" s="20">
        <v>2021</v>
      </c>
      <c r="AC2342" s="20" t="s">
        <v>103</v>
      </c>
      <c r="AD2342" s="23" t="s">
        <v>103</v>
      </c>
      <c r="AE2342" s="23" t="s">
        <v>103</v>
      </c>
      <c r="AF2342" s="2">
        <f t="shared" si="36"/>
        <v>33.231698601563934</v>
      </c>
    </row>
    <row r="2343" spans="1:32" x14ac:dyDescent="0.35">
      <c r="A2343" s="19" t="s">
        <v>3096</v>
      </c>
      <c r="B2343" s="20" t="s">
        <v>32</v>
      </c>
      <c r="C2343" s="20" t="s">
        <v>3073</v>
      </c>
      <c r="D2343" s="20" t="s">
        <v>2985</v>
      </c>
      <c r="E2343" s="20" t="s">
        <v>25</v>
      </c>
      <c r="F2343" s="20"/>
      <c r="G2343" s="20" t="s">
        <v>97</v>
      </c>
      <c r="H2343" s="20" t="s">
        <v>98</v>
      </c>
      <c r="I2343" s="20" t="s">
        <v>174</v>
      </c>
      <c r="J2343" s="39">
        <v>20</v>
      </c>
      <c r="K2343" s="39">
        <v>0</v>
      </c>
      <c r="L2343" s="39" t="s">
        <v>3074</v>
      </c>
      <c r="M2343" s="39" t="s">
        <v>123</v>
      </c>
      <c r="N2343" s="39" t="s">
        <v>3097</v>
      </c>
      <c r="O2343" s="39">
        <v>490.91860465116298</v>
      </c>
      <c r="P2343" s="41">
        <v>29.986171374105179</v>
      </c>
      <c r="Q2343" s="39" t="s">
        <v>103</v>
      </c>
      <c r="R2343" s="39">
        <v>0</v>
      </c>
      <c r="S2343" s="39">
        <v>2600</v>
      </c>
      <c r="T2343" s="39" t="s">
        <v>103</v>
      </c>
      <c r="U2343" s="39" t="s">
        <v>104</v>
      </c>
      <c r="V2343" s="39" t="s">
        <v>99</v>
      </c>
      <c r="W2343" s="39" t="s">
        <v>103</v>
      </c>
      <c r="X2343" s="39">
        <v>1000</v>
      </c>
      <c r="Y2343" s="39">
        <v>5550</v>
      </c>
      <c r="Z2343" s="22">
        <v>5.55</v>
      </c>
      <c r="AA2343" s="22">
        <v>0.38461538461538464</v>
      </c>
      <c r="AB2343" s="20">
        <v>2022</v>
      </c>
      <c r="AC2343" s="20">
        <v>2021</v>
      </c>
      <c r="AD2343" s="23" t="s">
        <v>103</v>
      </c>
      <c r="AE2343" s="23" t="s">
        <v>103</v>
      </c>
      <c r="AF2343" s="2">
        <f t="shared" si="36"/>
        <v>29.986171374105179</v>
      </c>
    </row>
    <row r="2344" spans="1:32" x14ac:dyDescent="0.35">
      <c r="A2344" s="19" t="s">
        <v>3098</v>
      </c>
      <c r="B2344" s="20" t="s">
        <v>32</v>
      </c>
      <c r="C2344" s="20" t="s">
        <v>3073</v>
      </c>
      <c r="D2344" s="20" t="s">
        <v>2985</v>
      </c>
      <c r="E2344" s="20" t="s">
        <v>26</v>
      </c>
      <c r="F2344" s="20"/>
      <c r="G2344" s="20" t="s">
        <v>97</v>
      </c>
      <c r="H2344" s="20" t="s">
        <v>98</v>
      </c>
      <c r="I2344" s="20" t="s">
        <v>174</v>
      </c>
      <c r="J2344" s="39">
        <v>20</v>
      </c>
      <c r="K2344" s="39">
        <v>0</v>
      </c>
      <c r="L2344" s="39" t="s">
        <v>3074</v>
      </c>
      <c r="M2344" s="39" t="s">
        <v>123</v>
      </c>
      <c r="N2344" s="39" t="s">
        <v>3099</v>
      </c>
      <c r="O2344" s="39" t="s">
        <v>103</v>
      </c>
      <c r="P2344" s="41" t="s">
        <v>103</v>
      </c>
      <c r="Q2344" s="39" t="s">
        <v>103</v>
      </c>
      <c r="R2344" s="39">
        <v>0</v>
      </c>
      <c r="S2344" s="39">
        <v>2600</v>
      </c>
      <c r="T2344" s="39" t="s">
        <v>103</v>
      </c>
      <c r="U2344" s="39" t="s">
        <v>109</v>
      </c>
      <c r="V2344" s="39" t="s">
        <v>99</v>
      </c>
      <c r="W2344" s="39" t="s">
        <v>103</v>
      </c>
      <c r="X2344" s="39">
        <v>0</v>
      </c>
      <c r="Y2344" s="39">
        <v>4116</v>
      </c>
      <c r="Z2344" s="22" t="s">
        <v>106</v>
      </c>
      <c r="AA2344" s="22">
        <v>0</v>
      </c>
      <c r="AB2344" s="20">
        <v>2022</v>
      </c>
      <c r="AC2344" s="20">
        <v>2021</v>
      </c>
      <c r="AD2344" s="23" t="s">
        <v>103</v>
      </c>
      <c r="AE2344" s="23" t="s">
        <v>103</v>
      </c>
      <c r="AF2344" s="2" t="str">
        <f t="shared" si="36"/>
        <v/>
      </c>
    </row>
    <row r="2345" spans="1:32" x14ac:dyDescent="0.35">
      <c r="A2345" s="19" t="s">
        <v>3100</v>
      </c>
      <c r="B2345" s="20" t="s">
        <v>32</v>
      </c>
      <c r="C2345" s="20" t="s">
        <v>3073</v>
      </c>
      <c r="D2345" s="20" t="s">
        <v>2985</v>
      </c>
      <c r="E2345" s="20" t="s">
        <v>49</v>
      </c>
      <c r="F2345" s="20"/>
      <c r="G2345" s="20" t="s">
        <v>97</v>
      </c>
      <c r="H2345" s="20" t="s">
        <v>98</v>
      </c>
      <c r="I2345" s="20" t="s">
        <v>139</v>
      </c>
      <c r="J2345" s="39">
        <v>15</v>
      </c>
      <c r="K2345" s="39">
        <v>0</v>
      </c>
      <c r="L2345" s="39" t="s">
        <v>3074</v>
      </c>
      <c r="M2345" s="39" t="s">
        <v>99</v>
      </c>
      <c r="N2345" s="39" t="s">
        <v>3101</v>
      </c>
      <c r="O2345" s="39">
        <v>417.94</v>
      </c>
      <c r="P2345" s="41">
        <v>22.643983312564337</v>
      </c>
      <c r="Q2345" s="39" t="s">
        <v>103</v>
      </c>
      <c r="R2345" s="39">
        <v>0</v>
      </c>
      <c r="S2345" s="39">
        <v>513</v>
      </c>
      <c r="T2345" s="39" t="s">
        <v>103</v>
      </c>
      <c r="U2345" s="39" t="s">
        <v>113</v>
      </c>
      <c r="V2345" s="39" t="s">
        <v>171</v>
      </c>
      <c r="W2345" s="39" t="s">
        <v>103</v>
      </c>
      <c r="X2345" s="39">
        <v>513</v>
      </c>
      <c r="Y2345" s="39">
        <v>1490</v>
      </c>
      <c r="Z2345" s="22">
        <v>2.9044834307992202</v>
      </c>
      <c r="AA2345" s="22">
        <v>1</v>
      </c>
      <c r="AB2345" s="20">
        <v>2023</v>
      </c>
      <c r="AC2345" s="20">
        <v>2021</v>
      </c>
      <c r="AD2345" s="23">
        <v>44986</v>
      </c>
      <c r="AE2345" s="23" t="s">
        <v>103</v>
      </c>
      <c r="AF2345" s="2">
        <f t="shared" si="36"/>
        <v>22.643983312564337</v>
      </c>
    </row>
    <row r="2346" spans="1:32" x14ac:dyDescent="0.35">
      <c r="A2346" s="19" t="s">
        <v>3102</v>
      </c>
      <c r="B2346" s="20" t="s">
        <v>32</v>
      </c>
      <c r="C2346" s="20" t="s">
        <v>3073</v>
      </c>
      <c r="D2346" s="20" t="s">
        <v>2985</v>
      </c>
      <c r="E2346" s="20" t="s">
        <v>49</v>
      </c>
      <c r="F2346" s="20"/>
      <c r="G2346" s="20" t="s">
        <v>97</v>
      </c>
      <c r="H2346" s="20" t="s">
        <v>98</v>
      </c>
      <c r="I2346" s="20" t="s">
        <v>139</v>
      </c>
      <c r="J2346" s="39">
        <v>15</v>
      </c>
      <c r="K2346" s="39">
        <v>0</v>
      </c>
      <c r="L2346" s="39" t="s">
        <v>3074</v>
      </c>
      <c r="M2346" s="39" t="s">
        <v>99</v>
      </c>
      <c r="N2346" s="39" t="s">
        <v>3103</v>
      </c>
      <c r="O2346" s="39" t="s">
        <v>103</v>
      </c>
      <c r="P2346" s="41" t="s">
        <v>103</v>
      </c>
      <c r="Q2346" s="39" t="s">
        <v>103</v>
      </c>
      <c r="R2346" s="39">
        <v>0</v>
      </c>
      <c r="S2346" s="39">
        <v>615</v>
      </c>
      <c r="T2346" s="39" t="s">
        <v>103</v>
      </c>
      <c r="U2346" s="39" t="s">
        <v>113</v>
      </c>
      <c r="V2346" s="39" t="s">
        <v>171</v>
      </c>
      <c r="W2346" s="39" t="s">
        <v>103</v>
      </c>
      <c r="X2346" s="39">
        <v>615</v>
      </c>
      <c r="Y2346" s="39">
        <v>2383</v>
      </c>
      <c r="Z2346" s="22">
        <v>3.8747967479674799</v>
      </c>
      <c r="AA2346" s="22">
        <v>1</v>
      </c>
      <c r="AB2346" s="20">
        <v>2024</v>
      </c>
      <c r="AC2346" s="20">
        <v>2023</v>
      </c>
      <c r="AD2346" s="23">
        <v>45533</v>
      </c>
      <c r="AE2346" s="23">
        <v>46561</v>
      </c>
      <c r="AF2346" s="2" t="str">
        <f t="shared" si="36"/>
        <v/>
      </c>
    </row>
    <row r="2347" spans="1:32" x14ac:dyDescent="0.35">
      <c r="A2347" s="19" t="s">
        <v>3104</v>
      </c>
      <c r="B2347" s="20" t="s">
        <v>151</v>
      </c>
      <c r="C2347" s="20" t="s">
        <v>3073</v>
      </c>
      <c r="D2347" s="20" t="s">
        <v>2985</v>
      </c>
      <c r="E2347" s="20" t="s">
        <v>49</v>
      </c>
      <c r="F2347" s="20"/>
      <c r="G2347" s="20" t="s">
        <v>97</v>
      </c>
      <c r="H2347" s="20" t="s">
        <v>98</v>
      </c>
      <c r="I2347" s="20" t="s">
        <v>139</v>
      </c>
      <c r="J2347" s="39">
        <v>15</v>
      </c>
      <c r="K2347" s="39">
        <v>0</v>
      </c>
      <c r="L2347" s="39" t="s">
        <v>3074</v>
      </c>
      <c r="M2347" s="39" t="s">
        <v>99</v>
      </c>
      <c r="N2347" s="39" t="s">
        <v>3105</v>
      </c>
      <c r="O2347" s="39" t="s">
        <v>103</v>
      </c>
      <c r="P2347" s="41" t="s">
        <v>103</v>
      </c>
      <c r="Q2347" s="39" t="s">
        <v>103</v>
      </c>
      <c r="R2347" s="39">
        <v>0</v>
      </c>
      <c r="S2347" s="39">
        <v>616</v>
      </c>
      <c r="T2347" s="39">
        <v>2464</v>
      </c>
      <c r="U2347" s="39" t="s">
        <v>113</v>
      </c>
      <c r="V2347" s="39" t="s">
        <v>171</v>
      </c>
      <c r="W2347" s="39" t="s">
        <v>103</v>
      </c>
      <c r="X2347" s="39" t="s">
        <v>103</v>
      </c>
      <c r="Y2347" s="39">
        <v>4067</v>
      </c>
      <c r="Z2347" s="22" t="s">
        <v>106</v>
      </c>
      <c r="AA2347" s="22">
        <v>0</v>
      </c>
      <c r="AB2347" s="20">
        <v>2025</v>
      </c>
      <c r="AC2347" s="20">
        <v>2023</v>
      </c>
      <c r="AD2347" s="23">
        <v>45386</v>
      </c>
      <c r="AE2347" s="23">
        <v>46660</v>
      </c>
      <c r="AF2347" s="2" t="str">
        <f t="shared" si="36"/>
        <v/>
      </c>
    </row>
    <row r="2348" spans="1:32" x14ac:dyDescent="0.35">
      <c r="A2348" s="19" t="s">
        <v>3106</v>
      </c>
      <c r="B2348" s="20" t="s">
        <v>32</v>
      </c>
      <c r="C2348" s="20" t="s">
        <v>3073</v>
      </c>
      <c r="D2348" s="20" t="s">
        <v>2985</v>
      </c>
      <c r="E2348" s="20" t="s">
        <v>25</v>
      </c>
      <c r="F2348" s="20"/>
      <c r="G2348" s="20" t="s">
        <v>97</v>
      </c>
      <c r="H2348" s="20" t="s">
        <v>98</v>
      </c>
      <c r="I2348" s="20" t="s">
        <v>174</v>
      </c>
      <c r="J2348" s="39">
        <v>20</v>
      </c>
      <c r="K2348" s="39">
        <v>0</v>
      </c>
      <c r="L2348" s="39" t="s">
        <v>3074</v>
      </c>
      <c r="M2348" s="39" t="s">
        <v>123</v>
      </c>
      <c r="N2348" s="39" t="s">
        <v>3107</v>
      </c>
      <c r="O2348" s="39" t="s">
        <v>103</v>
      </c>
      <c r="P2348" s="41" t="s">
        <v>103</v>
      </c>
      <c r="Q2348" s="39" t="s">
        <v>103</v>
      </c>
      <c r="R2348" s="39">
        <v>0</v>
      </c>
      <c r="S2348" s="39">
        <v>1800</v>
      </c>
      <c r="T2348" s="39" t="s">
        <v>103</v>
      </c>
      <c r="U2348" s="39" t="s">
        <v>104</v>
      </c>
      <c r="V2348" s="39" t="s">
        <v>171</v>
      </c>
      <c r="W2348" s="39" t="s">
        <v>103</v>
      </c>
      <c r="X2348" s="39">
        <v>1760</v>
      </c>
      <c r="Y2348" s="39">
        <v>1692</v>
      </c>
      <c r="Z2348" s="22">
        <v>0.96136363636363631</v>
      </c>
      <c r="AA2348" s="22">
        <v>0.97777777777777775</v>
      </c>
      <c r="AB2348" s="20">
        <v>2024</v>
      </c>
      <c r="AC2348" s="20">
        <v>2021</v>
      </c>
      <c r="AD2348" s="23">
        <v>45275</v>
      </c>
      <c r="AE2348" s="23">
        <v>46622</v>
      </c>
      <c r="AF2348" s="2" t="str">
        <f t="shared" si="36"/>
        <v/>
      </c>
    </row>
    <row r="2349" spans="1:32" x14ac:dyDescent="0.35">
      <c r="A2349" s="19" t="s">
        <v>3108</v>
      </c>
      <c r="B2349" s="20" t="s">
        <v>32</v>
      </c>
      <c r="C2349" s="20" t="s">
        <v>3073</v>
      </c>
      <c r="D2349" s="20" t="s">
        <v>2985</v>
      </c>
      <c r="E2349" s="20" t="s">
        <v>26</v>
      </c>
      <c r="F2349" s="20"/>
      <c r="G2349" s="20" t="s">
        <v>97</v>
      </c>
      <c r="H2349" s="20" t="s">
        <v>98</v>
      </c>
      <c r="I2349" s="20" t="s">
        <v>174</v>
      </c>
      <c r="J2349" s="39">
        <v>20</v>
      </c>
      <c r="K2349" s="39">
        <v>0</v>
      </c>
      <c r="L2349" s="39" t="s">
        <v>3074</v>
      </c>
      <c r="M2349" s="39" t="s">
        <v>123</v>
      </c>
      <c r="N2349" s="39" t="s">
        <v>3107</v>
      </c>
      <c r="O2349" s="39" t="s">
        <v>103</v>
      </c>
      <c r="P2349" s="41" t="s">
        <v>103</v>
      </c>
      <c r="Q2349" s="39" t="s">
        <v>103</v>
      </c>
      <c r="R2349" s="39">
        <v>0</v>
      </c>
      <c r="S2349" s="39">
        <v>3200</v>
      </c>
      <c r="T2349" s="39" t="s">
        <v>103</v>
      </c>
      <c r="U2349" s="39" t="s">
        <v>109</v>
      </c>
      <c r="V2349" s="39" t="s">
        <v>171</v>
      </c>
      <c r="W2349" s="39" t="s">
        <v>103</v>
      </c>
      <c r="X2349" s="39">
        <v>932.4</v>
      </c>
      <c r="Y2349" s="39">
        <v>7826</v>
      </c>
      <c r="Z2349" s="22">
        <v>8.393393393393394</v>
      </c>
      <c r="AA2349" s="22">
        <v>0.291375</v>
      </c>
      <c r="AB2349" s="20">
        <v>2024</v>
      </c>
      <c r="AC2349" s="20">
        <v>2021</v>
      </c>
      <c r="AD2349" s="23">
        <v>45275</v>
      </c>
      <c r="AE2349" s="23">
        <v>46622</v>
      </c>
      <c r="AF2349" s="2" t="str">
        <f t="shared" si="36"/>
        <v/>
      </c>
    </row>
    <row r="2350" spans="1:32" x14ac:dyDescent="0.35">
      <c r="A2350" s="19" t="s">
        <v>3109</v>
      </c>
      <c r="B2350" s="20" t="s">
        <v>151</v>
      </c>
      <c r="C2350" s="20" t="s">
        <v>3110</v>
      </c>
      <c r="D2350" s="20" t="s">
        <v>2985</v>
      </c>
      <c r="E2350" s="20" t="s">
        <v>25</v>
      </c>
      <c r="F2350" s="20"/>
      <c r="G2350" s="20" t="s">
        <v>112</v>
      </c>
      <c r="H2350" s="20" t="s">
        <v>99</v>
      </c>
      <c r="I2350" s="20" t="s">
        <v>99</v>
      </c>
      <c r="J2350" s="39" t="s">
        <v>103</v>
      </c>
      <c r="K2350" s="39">
        <v>0</v>
      </c>
      <c r="L2350" s="39">
        <v>0</v>
      </c>
      <c r="M2350" s="39" t="s">
        <v>99</v>
      </c>
      <c r="N2350" s="39" t="s">
        <v>3111</v>
      </c>
      <c r="O2350" s="39" t="s">
        <v>103</v>
      </c>
      <c r="P2350" s="41" t="s">
        <v>103</v>
      </c>
      <c r="Q2350" s="39" t="s">
        <v>103</v>
      </c>
      <c r="R2350" s="39">
        <v>0</v>
      </c>
      <c r="S2350" s="39">
        <v>10</v>
      </c>
      <c r="T2350" s="39" t="s">
        <v>103</v>
      </c>
      <c r="U2350" s="39" t="s">
        <v>104</v>
      </c>
      <c r="V2350" s="39" t="s">
        <v>99</v>
      </c>
      <c r="W2350" s="39" t="s">
        <v>103</v>
      </c>
      <c r="X2350" s="39" t="s">
        <v>103</v>
      </c>
      <c r="Y2350" s="39" t="s">
        <v>103</v>
      </c>
      <c r="Z2350" s="22" t="s">
        <v>103</v>
      </c>
      <c r="AA2350" s="22" t="s">
        <v>103</v>
      </c>
      <c r="AB2350" s="20" t="s">
        <v>103</v>
      </c>
      <c r="AC2350" s="20">
        <v>2018</v>
      </c>
      <c r="AD2350" s="23" t="s">
        <v>103</v>
      </c>
      <c r="AE2350" s="23" t="s">
        <v>103</v>
      </c>
      <c r="AF2350" s="2" t="str">
        <f t="shared" si="36"/>
        <v/>
      </c>
    </row>
    <row r="2351" spans="1:32" x14ac:dyDescent="0.35">
      <c r="A2351" s="19" t="s">
        <v>3112</v>
      </c>
      <c r="B2351" s="20" t="s">
        <v>151</v>
      </c>
      <c r="C2351" s="20" t="s">
        <v>3110</v>
      </c>
      <c r="D2351" s="20" t="s">
        <v>2985</v>
      </c>
      <c r="E2351" s="20" t="s">
        <v>25</v>
      </c>
      <c r="F2351" s="20"/>
      <c r="G2351" s="20" t="s">
        <v>112</v>
      </c>
      <c r="H2351" s="20" t="s">
        <v>99</v>
      </c>
      <c r="I2351" s="20" t="s">
        <v>99</v>
      </c>
      <c r="J2351" s="39" t="s">
        <v>103</v>
      </c>
      <c r="K2351" s="39">
        <v>0</v>
      </c>
      <c r="L2351" s="39">
        <v>0</v>
      </c>
      <c r="M2351" s="39" t="s">
        <v>99</v>
      </c>
      <c r="N2351" s="39" t="s">
        <v>3113</v>
      </c>
      <c r="O2351" s="39" t="s">
        <v>103</v>
      </c>
      <c r="P2351" s="41" t="s">
        <v>103</v>
      </c>
      <c r="Q2351" s="39" t="s">
        <v>103</v>
      </c>
      <c r="R2351" s="39">
        <v>0</v>
      </c>
      <c r="S2351" s="39">
        <v>40</v>
      </c>
      <c r="T2351" s="39" t="s">
        <v>103</v>
      </c>
      <c r="U2351" s="39" t="s">
        <v>104</v>
      </c>
      <c r="V2351" s="39" t="s">
        <v>99</v>
      </c>
      <c r="W2351" s="39" t="s">
        <v>103</v>
      </c>
      <c r="X2351" s="39" t="s">
        <v>103</v>
      </c>
      <c r="Y2351" s="39" t="s">
        <v>103</v>
      </c>
      <c r="Z2351" s="22" t="s">
        <v>103</v>
      </c>
      <c r="AA2351" s="22" t="s">
        <v>103</v>
      </c>
      <c r="AB2351" s="20" t="s">
        <v>103</v>
      </c>
      <c r="AC2351" s="20">
        <v>2019</v>
      </c>
      <c r="AD2351" s="23" t="s">
        <v>103</v>
      </c>
      <c r="AE2351" s="23" t="s">
        <v>103</v>
      </c>
      <c r="AF2351" s="2" t="str">
        <f t="shared" si="36"/>
        <v/>
      </c>
    </row>
    <row r="2352" spans="1:32" x14ac:dyDescent="0.35">
      <c r="A2352" s="19" t="s">
        <v>3114</v>
      </c>
      <c r="B2352" s="20" t="s">
        <v>151</v>
      </c>
      <c r="C2352" s="20" t="s">
        <v>3110</v>
      </c>
      <c r="D2352" s="20" t="s">
        <v>2985</v>
      </c>
      <c r="E2352" s="20" t="s">
        <v>37</v>
      </c>
      <c r="F2352" s="20"/>
      <c r="G2352" s="20" t="s">
        <v>112</v>
      </c>
      <c r="H2352" s="20" t="s">
        <v>99</v>
      </c>
      <c r="I2352" s="20" t="s">
        <v>99</v>
      </c>
      <c r="J2352" s="39" t="s">
        <v>103</v>
      </c>
      <c r="K2352" s="39">
        <v>0</v>
      </c>
      <c r="L2352" s="39">
        <v>0</v>
      </c>
      <c r="M2352" s="39" t="s">
        <v>99</v>
      </c>
      <c r="N2352" s="39" t="s">
        <v>3115</v>
      </c>
      <c r="O2352" s="39" t="s">
        <v>103</v>
      </c>
      <c r="P2352" s="41" t="s">
        <v>103</v>
      </c>
      <c r="Q2352" s="39" t="s">
        <v>103</v>
      </c>
      <c r="R2352" s="39">
        <v>0</v>
      </c>
      <c r="S2352" s="39">
        <v>40</v>
      </c>
      <c r="T2352" s="39" t="s">
        <v>103</v>
      </c>
      <c r="U2352" s="39" t="s">
        <v>207</v>
      </c>
      <c r="V2352" s="39" t="s">
        <v>99</v>
      </c>
      <c r="W2352" s="39" t="s">
        <v>103</v>
      </c>
      <c r="X2352" s="39" t="s">
        <v>103</v>
      </c>
      <c r="Y2352" s="39" t="s">
        <v>103</v>
      </c>
      <c r="Z2352" s="22" t="s">
        <v>103</v>
      </c>
      <c r="AA2352" s="22" t="s">
        <v>103</v>
      </c>
      <c r="AB2352" s="20" t="s">
        <v>103</v>
      </c>
      <c r="AC2352" s="20">
        <v>2019</v>
      </c>
      <c r="AD2352" s="23" t="s">
        <v>103</v>
      </c>
      <c r="AE2352" s="23" t="s">
        <v>103</v>
      </c>
      <c r="AF2352" s="2" t="str">
        <f t="shared" si="36"/>
        <v/>
      </c>
    </row>
    <row r="2353" spans="1:32" x14ac:dyDescent="0.35">
      <c r="A2353" s="19" t="s">
        <v>3116</v>
      </c>
      <c r="B2353" s="20" t="s">
        <v>340</v>
      </c>
      <c r="C2353" s="20" t="s">
        <v>3117</v>
      </c>
      <c r="D2353" s="20" t="s">
        <v>2985</v>
      </c>
      <c r="E2353" s="20" t="s">
        <v>25</v>
      </c>
      <c r="F2353" s="20"/>
      <c r="G2353" s="20" t="s">
        <v>112</v>
      </c>
      <c r="H2353" s="20" t="s">
        <v>99</v>
      </c>
      <c r="I2353" s="20" t="s">
        <v>99</v>
      </c>
      <c r="J2353" s="39">
        <v>15</v>
      </c>
      <c r="K2353" s="39">
        <v>0</v>
      </c>
      <c r="L2353" s="39" t="s">
        <v>163</v>
      </c>
      <c r="M2353" s="39" t="s">
        <v>99</v>
      </c>
      <c r="N2353" s="39" t="s">
        <v>103</v>
      </c>
      <c r="O2353" s="39" t="s">
        <v>103</v>
      </c>
      <c r="P2353" s="41" t="s">
        <v>103</v>
      </c>
      <c r="Q2353" s="39" t="s">
        <v>103</v>
      </c>
      <c r="R2353" s="39">
        <v>0</v>
      </c>
      <c r="S2353" s="39">
        <v>150</v>
      </c>
      <c r="T2353" s="39" t="s">
        <v>103</v>
      </c>
      <c r="U2353" s="39" t="s">
        <v>104</v>
      </c>
      <c r="V2353" s="39" t="s">
        <v>99</v>
      </c>
      <c r="W2353" s="39">
        <v>0</v>
      </c>
      <c r="X2353" s="39">
        <v>0</v>
      </c>
      <c r="Y2353" s="39" t="s">
        <v>103</v>
      </c>
      <c r="Z2353" s="22" t="s">
        <v>103</v>
      </c>
      <c r="AA2353" s="22" t="s">
        <v>103</v>
      </c>
      <c r="AB2353" s="20">
        <v>2018</v>
      </c>
      <c r="AC2353" s="20" t="s">
        <v>103</v>
      </c>
      <c r="AD2353" s="23" t="s">
        <v>103</v>
      </c>
      <c r="AE2353" s="23">
        <v>44196</v>
      </c>
      <c r="AF2353" s="2" t="str">
        <f t="shared" si="36"/>
        <v/>
      </c>
    </row>
    <row r="2354" spans="1:32" x14ac:dyDescent="0.35">
      <c r="A2354" s="19" t="s">
        <v>3118</v>
      </c>
      <c r="B2354" s="20" t="s">
        <v>340</v>
      </c>
      <c r="C2354" s="20" t="s">
        <v>3117</v>
      </c>
      <c r="D2354" s="20" t="s">
        <v>2985</v>
      </c>
      <c r="E2354" s="20" t="s">
        <v>26</v>
      </c>
      <c r="F2354" s="20"/>
      <c r="G2354" s="20" t="s">
        <v>112</v>
      </c>
      <c r="H2354" s="20" t="s">
        <v>99</v>
      </c>
      <c r="I2354" s="20" t="s">
        <v>99</v>
      </c>
      <c r="J2354" s="39">
        <v>15</v>
      </c>
      <c r="K2354" s="39">
        <v>0</v>
      </c>
      <c r="L2354" s="39" t="s">
        <v>163</v>
      </c>
      <c r="M2354" s="39" t="s">
        <v>99</v>
      </c>
      <c r="N2354" s="39" t="s">
        <v>103</v>
      </c>
      <c r="O2354" s="39" t="s">
        <v>103</v>
      </c>
      <c r="P2354" s="41" t="s">
        <v>103</v>
      </c>
      <c r="Q2354" s="39" t="s">
        <v>103</v>
      </c>
      <c r="R2354" s="39">
        <v>0</v>
      </c>
      <c r="S2354" s="39">
        <v>200</v>
      </c>
      <c r="T2354" s="39" t="s">
        <v>103</v>
      </c>
      <c r="U2354" s="39" t="s">
        <v>109</v>
      </c>
      <c r="V2354" s="39" t="s">
        <v>99</v>
      </c>
      <c r="W2354" s="39">
        <v>0</v>
      </c>
      <c r="X2354" s="39">
        <v>0</v>
      </c>
      <c r="Y2354" s="39" t="s">
        <v>103</v>
      </c>
      <c r="Z2354" s="22" t="s">
        <v>103</v>
      </c>
      <c r="AA2354" s="22" t="s">
        <v>103</v>
      </c>
      <c r="AB2354" s="20">
        <v>2019</v>
      </c>
      <c r="AC2354" s="20" t="s">
        <v>103</v>
      </c>
      <c r="AD2354" s="23" t="s">
        <v>103</v>
      </c>
      <c r="AE2354" s="23">
        <v>44196</v>
      </c>
      <c r="AF2354" s="2" t="str">
        <f t="shared" si="36"/>
        <v/>
      </c>
    </row>
    <row r="2355" spans="1:32" x14ac:dyDescent="0.35">
      <c r="A2355" s="19" t="s">
        <v>3119</v>
      </c>
      <c r="B2355" s="20" t="s">
        <v>32</v>
      </c>
      <c r="C2355" s="20" t="s">
        <v>3120</v>
      </c>
      <c r="D2355" s="20" t="s">
        <v>2985</v>
      </c>
      <c r="E2355" s="20" t="s">
        <v>25</v>
      </c>
      <c r="F2355" s="20"/>
      <c r="G2355" s="20" t="s">
        <v>112</v>
      </c>
      <c r="H2355" s="20" t="s">
        <v>99</v>
      </c>
      <c r="I2355" s="20" t="s">
        <v>99</v>
      </c>
      <c r="J2355" s="39">
        <v>0</v>
      </c>
      <c r="K2355" s="39">
        <v>0</v>
      </c>
      <c r="L2355" s="39" t="s">
        <v>2998</v>
      </c>
      <c r="M2355" s="39" t="s">
        <v>99</v>
      </c>
      <c r="N2355" s="39" t="s">
        <v>3121</v>
      </c>
      <c r="O2355" s="39" t="s">
        <v>103</v>
      </c>
      <c r="P2355" s="41" t="s">
        <v>103</v>
      </c>
      <c r="Q2355" s="39" t="s">
        <v>103</v>
      </c>
      <c r="R2355" s="39">
        <v>60</v>
      </c>
      <c r="S2355" s="39">
        <v>80</v>
      </c>
      <c r="T2355" s="39" t="s">
        <v>103</v>
      </c>
      <c r="U2355" s="39" t="s">
        <v>104</v>
      </c>
      <c r="V2355" s="39" t="s">
        <v>99</v>
      </c>
      <c r="W2355" s="39" t="s">
        <v>103</v>
      </c>
      <c r="X2355" s="39" t="s">
        <v>103</v>
      </c>
      <c r="Y2355" s="39" t="s">
        <v>103</v>
      </c>
      <c r="Z2355" s="22" t="s">
        <v>103</v>
      </c>
      <c r="AA2355" s="22" t="s">
        <v>103</v>
      </c>
      <c r="AB2355" s="20">
        <v>2022</v>
      </c>
      <c r="AC2355" s="20">
        <v>2020</v>
      </c>
      <c r="AD2355" s="23" t="s">
        <v>103</v>
      </c>
      <c r="AE2355" s="23" t="s">
        <v>103</v>
      </c>
      <c r="AF2355" s="2" t="str">
        <f t="shared" si="36"/>
        <v/>
      </c>
    </row>
    <row r="2356" spans="1:32" x14ac:dyDescent="0.35">
      <c r="A2356" s="19" t="s">
        <v>3122</v>
      </c>
      <c r="B2356" s="20" t="s">
        <v>32</v>
      </c>
      <c r="C2356" s="20" t="s">
        <v>3123</v>
      </c>
      <c r="D2356" s="20" t="s">
        <v>2985</v>
      </c>
      <c r="E2356" s="20" t="s">
        <v>37</v>
      </c>
      <c r="F2356" s="20"/>
      <c r="G2356" s="20" t="s">
        <v>112</v>
      </c>
      <c r="H2356" s="20" t="s">
        <v>98</v>
      </c>
      <c r="I2356" s="20" t="s">
        <v>932</v>
      </c>
      <c r="J2356" s="39" t="s">
        <v>103</v>
      </c>
      <c r="K2356" s="39">
        <v>0</v>
      </c>
      <c r="L2356" s="39">
        <v>0</v>
      </c>
      <c r="M2356" s="39" t="s">
        <v>99</v>
      </c>
      <c r="N2356" s="39" t="s">
        <v>103</v>
      </c>
      <c r="O2356" s="39" t="s">
        <v>103</v>
      </c>
      <c r="P2356" s="41" t="s">
        <v>103</v>
      </c>
      <c r="Q2356" s="39" t="s">
        <v>103</v>
      </c>
      <c r="R2356" s="39" t="s">
        <v>103</v>
      </c>
      <c r="S2356" s="39">
        <v>27.9</v>
      </c>
      <c r="T2356" s="39" t="s">
        <v>103</v>
      </c>
      <c r="U2356" s="39" t="s">
        <v>207</v>
      </c>
      <c r="V2356" s="39" t="s">
        <v>99</v>
      </c>
      <c r="W2356" s="39" t="s">
        <v>103</v>
      </c>
      <c r="X2356" s="39">
        <v>20</v>
      </c>
      <c r="Y2356" s="39">
        <v>20</v>
      </c>
      <c r="Z2356" s="22">
        <v>1</v>
      </c>
      <c r="AA2356" s="22">
        <v>0.71684587813620071</v>
      </c>
      <c r="AB2356" s="20">
        <v>2013</v>
      </c>
      <c r="AC2356" s="20" t="s">
        <v>103</v>
      </c>
      <c r="AD2356" s="23" t="s">
        <v>103</v>
      </c>
      <c r="AE2356" s="23" t="s">
        <v>103</v>
      </c>
      <c r="AF2356" s="2" t="str">
        <f t="shared" si="36"/>
        <v/>
      </c>
    </row>
    <row r="2357" spans="1:32" x14ac:dyDescent="0.35">
      <c r="A2357" s="19" t="s">
        <v>3124</v>
      </c>
      <c r="B2357" s="20" t="s">
        <v>32</v>
      </c>
      <c r="C2357" s="20" t="s">
        <v>3123</v>
      </c>
      <c r="D2357" s="20" t="s">
        <v>2985</v>
      </c>
      <c r="E2357" s="20" t="s">
        <v>50</v>
      </c>
      <c r="F2357" s="20"/>
      <c r="G2357" s="20" t="s">
        <v>112</v>
      </c>
      <c r="H2357" s="20" t="s">
        <v>98</v>
      </c>
      <c r="I2357" s="20" t="s">
        <v>932</v>
      </c>
      <c r="J2357" s="39" t="s">
        <v>103</v>
      </c>
      <c r="K2357" s="39">
        <v>0</v>
      </c>
      <c r="L2357" s="39">
        <v>0</v>
      </c>
      <c r="M2357" s="39" t="s">
        <v>99</v>
      </c>
      <c r="N2357" s="39" t="s">
        <v>103</v>
      </c>
      <c r="O2357" s="39" t="s">
        <v>103</v>
      </c>
      <c r="P2357" s="41" t="s">
        <v>103</v>
      </c>
      <c r="Q2357" s="39" t="s">
        <v>103</v>
      </c>
      <c r="R2357" s="39" t="s">
        <v>103</v>
      </c>
      <c r="S2357" s="39" t="s">
        <v>103</v>
      </c>
      <c r="T2357" s="39" t="s">
        <v>103</v>
      </c>
      <c r="U2357" s="39" t="s">
        <v>158</v>
      </c>
      <c r="V2357" s="39" t="s">
        <v>99</v>
      </c>
      <c r="W2357" s="39" t="s">
        <v>103</v>
      </c>
      <c r="X2357" s="39">
        <v>75</v>
      </c>
      <c r="Y2357" s="39">
        <v>75</v>
      </c>
      <c r="Z2357" s="22">
        <v>1</v>
      </c>
      <c r="AA2357" s="22" t="s">
        <v>106</v>
      </c>
      <c r="AB2357" s="20">
        <v>2013</v>
      </c>
      <c r="AC2357" s="20" t="s">
        <v>103</v>
      </c>
      <c r="AD2357" s="23" t="s">
        <v>103</v>
      </c>
      <c r="AE2357" s="23" t="s">
        <v>103</v>
      </c>
      <c r="AF2357" s="2" t="str">
        <f t="shared" si="36"/>
        <v/>
      </c>
    </row>
    <row r="2358" spans="1:32" x14ac:dyDescent="0.35">
      <c r="A2358" s="19" t="s">
        <v>3125</v>
      </c>
      <c r="B2358" s="20" t="s">
        <v>32</v>
      </c>
      <c r="C2358" s="20" t="s">
        <v>3123</v>
      </c>
      <c r="D2358" s="20" t="s">
        <v>2985</v>
      </c>
      <c r="E2358" s="20" t="s">
        <v>25</v>
      </c>
      <c r="F2358" s="20"/>
      <c r="G2358" s="20" t="s">
        <v>112</v>
      </c>
      <c r="H2358" s="20" t="s">
        <v>98</v>
      </c>
      <c r="I2358" s="20" t="s">
        <v>932</v>
      </c>
      <c r="J2358" s="39">
        <v>20</v>
      </c>
      <c r="K2358" s="39">
        <v>0</v>
      </c>
      <c r="L2358" s="39" t="s">
        <v>163</v>
      </c>
      <c r="M2358" s="39" t="s">
        <v>99</v>
      </c>
      <c r="N2358" s="39" t="s">
        <v>3126</v>
      </c>
      <c r="O2358" s="39">
        <v>163.69999999999999</v>
      </c>
      <c r="P2358" s="41">
        <v>163.69999999999999</v>
      </c>
      <c r="Q2358" s="39" t="s">
        <v>103</v>
      </c>
      <c r="R2358" s="39" t="s">
        <v>103</v>
      </c>
      <c r="S2358" s="39">
        <v>10</v>
      </c>
      <c r="T2358" s="39" t="s">
        <v>103</v>
      </c>
      <c r="U2358" s="39" t="s">
        <v>104</v>
      </c>
      <c r="V2358" s="39" t="s">
        <v>99</v>
      </c>
      <c r="W2358" s="39" t="s">
        <v>103</v>
      </c>
      <c r="X2358" s="39">
        <v>10</v>
      </c>
      <c r="Y2358" s="39">
        <v>10</v>
      </c>
      <c r="Z2358" s="22">
        <v>1</v>
      </c>
      <c r="AA2358" s="22">
        <v>1</v>
      </c>
      <c r="AB2358" s="20">
        <v>2014</v>
      </c>
      <c r="AC2358" s="20" t="s">
        <v>103</v>
      </c>
      <c r="AD2358" s="23" t="s">
        <v>103</v>
      </c>
      <c r="AE2358" s="23" t="s">
        <v>103</v>
      </c>
      <c r="AF2358" s="2">
        <f t="shared" si="36"/>
        <v>163.69999999999999</v>
      </c>
    </row>
    <row r="2359" spans="1:32" x14ac:dyDescent="0.35">
      <c r="A2359" s="19" t="s">
        <v>3127</v>
      </c>
      <c r="B2359" s="20" t="s">
        <v>32</v>
      </c>
      <c r="C2359" s="20" t="s">
        <v>3123</v>
      </c>
      <c r="D2359" s="20" t="s">
        <v>2985</v>
      </c>
      <c r="E2359" s="20" t="s">
        <v>50</v>
      </c>
      <c r="F2359" s="20"/>
      <c r="G2359" s="20" t="s">
        <v>112</v>
      </c>
      <c r="H2359" s="20" t="s">
        <v>98</v>
      </c>
      <c r="I2359" s="20" t="s">
        <v>932</v>
      </c>
      <c r="J2359" s="39">
        <v>20</v>
      </c>
      <c r="K2359" s="39">
        <v>0</v>
      </c>
      <c r="L2359" s="39" t="s">
        <v>163</v>
      </c>
      <c r="M2359" s="39" t="s">
        <v>99</v>
      </c>
      <c r="N2359" s="39" t="s">
        <v>103</v>
      </c>
      <c r="O2359" s="39" t="s">
        <v>103</v>
      </c>
      <c r="P2359" s="41" t="s">
        <v>103</v>
      </c>
      <c r="Q2359" s="39" t="s">
        <v>103</v>
      </c>
      <c r="R2359" s="39" t="s">
        <v>103</v>
      </c>
      <c r="S2359" s="39" t="s">
        <v>103</v>
      </c>
      <c r="T2359" s="39" t="s">
        <v>103</v>
      </c>
      <c r="U2359" s="39" t="s">
        <v>158</v>
      </c>
      <c r="V2359" s="39" t="s">
        <v>99</v>
      </c>
      <c r="W2359" s="39" t="s">
        <v>103</v>
      </c>
      <c r="X2359" s="39">
        <v>51.2</v>
      </c>
      <c r="Y2359" s="39">
        <v>51.2</v>
      </c>
      <c r="Z2359" s="22">
        <v>1</v>
      </c>
      <c r="AA2359" s="22" t="s">
        <v>106</v>
      </c>
      <c r="AB2359" s="20">
        <v>2015</v>
      </c>
      <c r="AC2359" s="20" t="s">
        <v>103</v>
      </c>
      <c r="AD2359" s="23" t="s">
        <v>103</v>
      </c>
      <c r="AE2359" s="23" t="s">
        <v>103</v>
      </c>
      <c r="AF2359" s="2" t="str">
        <f t="shared" si="36"/>
        <v/>
      </c>
    </row>
    <row r="2360" spans="1:32" x14ac:dyDescent="0.35">
      <c r="A2360" s="19" t="s">
        <v>3128</v>
      </c>
      <c r="B2360" s="20" t="s">
        <v>32</v>
      </c>
      <c r="C2360" s="20" t="s">
        <v>3129</v>
      </c>
      <c r="D2360" s="20" t="s">
        <v>2985</v>
      </c>
      <c r="E2360" s="20" t="s">
        <v>25</v>
      </c>
      <c r="F2360" s="20"/>
      <c r="G2360" s="20" t="s">
        <v>112</v>
      </c>
      <c r="H2360" s="20" t="s">
        <v>99</v>
      </c>
      <c r="I2360" s="20" t="s">
        <v>99</v>
      </c>
      <c r="J2360" s="39">
        <v>25</v>
      </c>
      <c r="K2360" s="39">
        <v>0</v>
      </c>
      <c r="L2360" s="39" t="s">
        <v>163</v>
      </c>
      <c r="M2360" s="39" t="s">
        <v>101</v>
      </c>
      <c r="N2360" s="39" t="s">
        <v>3130</v>
      </c>
      <c r="O2360" s="39">
        <v>69.28</v>
      </c>
      <c r="P2360" s="41">
        <v>69.28</v>
      </c>
      <c r="Q2360" s="39" t="s">
        <v>103</v>
      </c>
      <c r="R2360" s="39">
        <v>0</v>
      </c>
      <c r="S2360" s="39">
        <v>100</v>
      </c>
      <c r="T2360" s="39" t="s">
        <v>103</v>
      </c>
      <c r="U2360" s="39" t="s">
        <v>104</v>
      </c>
      <c r="V2360" s="39" t="s">
        <v>99</v>
      </c>
      <c r="W2360" s="39">
        <v>0</v>
      </c>
      <c r="X2360" s="39">
        <v>75.7</v>
      </c>
      <c r="Y2360" s="39">
        <v>75.7</v>
      </c>
      <c r="Z2360" s="22">
        <v>1</v>
      </c>
      <c r="AA2360" s="22">
        <v>0.75700000000000001</v>
      </c>
      <c r="AB2360" s="20">
        <v>2015</v>
      </c>
      <c r="AC2360" s="20">
        <v>2016</v>
      </c>
      <c r="AD2360" s="23" t="s">
        <v>103</v>
      </c>
      <c r="AE2360" s="23">
        <v>43556</v>
      </c>
      <c r="AF2360" s="2">
        <f t="shared" si="36"/>
        <v>69.28</v>
      </c>
    </row>
    <row r="2361" spans="1:32" x14ac:dyDescent="0.35">
      <c r="A2361" s="19" t="s">
        <v>3131</v>
      </c>
      <c r="B2361" s="20" t="s">
        <v>32</v>
      </c>
      <c r="C2361" s="20" t="s">
        <v>3129</v>
      </c>
      <c r="D2361" s="20" t="s">
        <v>2985</v>
      </c>
      <c r="E2361" s="20" t="s">
        <v>25</v>
      </c>
      <c r="F2361" s="20"/>
      <c r="G2361" s="20" t="s">
        <v>112</v>
      </c>
      <c r="H2361" s="20" t="s">
        <v>99</v>
      </c>
      <c r="I2361" s="20" t="s">
        <v>932</v>
      </c>
      <c r="J2361" s="39">
        <v>15</v>
      </c>
      <c r="K2361" s="39">
        <v>0</v>
      </c>
      <c r="L2361" s="39" t="s">
        <v>163</v>
      </c>
      <c r="M2361" s="39" t="s">
        <v>99</v>
      </c>
      <c r="N2361" s="39" t="s">
        <v>3132</v>
      </c>
      <c r="O2361" s="39" t="s">
        <v>103</v>
      </c>
      <c r="P2361" s="41" t="s">
        <v>103</v>
      </c>
      <c r="Q2361" s="39" t="s">
        <v>103</v>
      </c>
      <c r="R2361" s="39">
        <v>0</v>
      </c>
      <c r="S2361" s="39">
        <v>300</v>
      </c>
      <c r="T2361" s="39" t="s">
        <v>103</v>
      </c>
      <c r="U2361" s="39" t="s">
        <v>104</v>
      </c>
      <c r="V2361" s="39" t="s">
        <v>99</v>
      </c>
      <c r="W2361" s="39">
        <v>0</v>
      </c>
      <c r="X2361" s="39">
        <v>34</v>
      </c>
      <c r="Y2361" s="39">
        <v>34</v>
      </c>
      <c r="Z2361" s="22">
        <v>1</v>
      </c>
      <c r="AA2361" s="22">
        <v>0.11333333333333333</v>
      </c>
      <c r="AB2361" s="20">
        <v>2016</v>
      </c>
      <c r="AC2361" s="20">
        <v>2017</v>
      </c>
      <c r="AD2361" s="23">
        <v>42787</v>
      </c>
      <c r="AE2361" s="23" t="s">
        <v>103</v>
      </c>
      <c r="AF2361" s="2" t="str">
        <f t="shared" si="36"/>
        <v/>
      </c>
    </row>
    <row r="2362" spans="1:32" x14ac:dyDescent="0.35">
      <c r="A2362" s="19" t="s">
        <v>3133</v>
      </c>
      <c r="B2362" s="20" t="s">
        <v>32</v>
      </c>
      <c r="C2362" s="20" t="s">
        <v>3129</v>
      </c>
      <c r="D2362" s="20" t="s">
        <v>2985</v>
      </c>
      <c r="E2362" s="20" t="s">
        <v>25</v>
      </c>
      <c r="F2362" s="20"/>
      <c r="G2362" s="20" t="s">
        <v>112</v>
      </c>
      <c r="H2362" s="20" t="s">
        <v>99</v>
      </c>
      <c r="I2362" s="20" t="s">
        <v>932</v>
      </c>
      <c r="J2362" s="39">
        <v>25</v>
      </c>
      <c r="K2362" s="39">
        <v>0</v>
      </c>
      <c r="L2362" s="39" t="s">
        <v>163</v>
      </c>
      <c r="M2362" s="39" t="s">
        <v>101</v>
      </c>
      <c r="N2362" s="39" t="s">
        <v>103</v>
      </c>
      <c r="O2362" s="39">
        <v>44.1</v>
      </c>
      <c r="P2362" s="41">
        <v>44.1</v>
      </c>
      <c r="Q2362" s="39" t="s">
        <v>103</v>
      </c>
      <c r="R2362" s="39">
        <v>0</v>
      </c>
      <c r="S2362" s="39">
        <v>100</v>
      </c>
      <c r="T2362" s="39" t="s">
        <v>103</v>
      </c>
      <c r="U2362" s="39" t="s">
        <v>104</v>
      </c>
      <c r="V2362" s="39" t="s">
        <v>99</v>
      </c>
      <c r="W2362" s="39">
        <v>0</v>
      </c>
      <c r="X2362" s="39">
        <v>120</v>
      </c>
      <c r="Y2362" s="39">
        <v>120</v>
      </c>
      <c r="Z2362" s="22">
        <v>1</v>
      </c>
      <c r="AA2362" s="22">
        <v>1.2</v>
      </c>
      <c r="AB2362" s="20">
        <v>2018</v>
      </c>
      <c r="AC2362" s="20" t="s">
        <v>103</v>
      </c>
      <c r="AD2362" s="23" t="s">
        <v>103</v>
      </c>
      <c r="AE2362" s="23">
        <v>44561</v>
      </c>
      <c r="AF2362" s="2">
        <f t="shared" si="36"/>
        <v>44.1</v>
      </c>
    </row>
    <row r="2363" spans="1:32" x14ac:dyDescent="0.35">
      <c r="A2363" s="19" t="s">
        <v>3134</v>
      </c>
      <c r="B2363" s="20" t="s">
        <v>348</v>
      </c>
      <c r="C2363" s="20" t="s">
        <v>3129</v>
      </c>
      <c r="D2363" s="20" t="s">
        <v>2985</v>
      </c>
      <c r="E2363" s="20" t="s">
        <v>50</v>
      </c>
      <c r="F2363" s="20"/>
      <c r="G2363" s="20" t="s">
        <v>112</v>
      </c>
      <c r="H2363" s="20" t="s">
        <v>99</v>
      </c>
      <c r="I2363" s="20" t="s">
        <v>932</v>
      </c>
      <c r="J2363" s="39" t="s">
        <v>103</v>
      </c>
      <c r="K2363" s="39">
        <v>0</v>
      </c>
      <c r="L2363" s="39" t="s">
        <v>163</v>
      </c>
      <c r="M2363" s="39" t="s">
        <v>99</v>
      </c>
      <c r="N2363" s="39" t="s">
        <v>3135</v>
      </c>
      <c r="O2363" s="39" t="s">
        <v>103</v>
      </c>
      <c r="P2363" s="41" t="s">
        <v>103</v>
      </c>
      <c r="Q2363" s="39" t="s">
        <v>103</v>
      </c>
      <c r="R2363" s="39" t="s">
        <v>103</v>
      </c>
      <c r="S2363" s="39">
        <v>100</v>
      </c>
      <c r="T2363" s="39" t="s">
        <v>103</v>
      </c>
      <c r="U2363" s="39" t="s">
        <v>158</v>
      </c>
      <c r="V2363" s="39" t="s">
        <v>99</v>
      </c>
      <c r="W2363" s="39" t="s">
        <v>103</v>
      </c>
      <c r="X2363" s="39" t="s">
        <v>103</v>
      </c>
      <c r="Y2363" s="39" t="s">
        <v>103</v>
      </c>
      <c r="Z2363" s="22" t="s">
        <v>103</v>
      </c>
      <c r="AA2363" s="22" t="s">
        <v>103</v>
      </c>
      <c r="AB2363" s="20">
        <v>2019</v>
      </c>
      <c r="AC2363" s="20">
        <v>2019</v>
      </c>
      <c r="AD2363" s="23" t="s">
        <v>103</v>
      </c>
      <c r="AE2363" s="23" t="s">
        <v>103</v>
      </c>
      <c r="AF2363" s="2" t="str">
        <f t="shared" si="36"/>
        <v/>
      </c>
    </row>
    <row r="2364" spans="1:32" x14ac:dyDescent="0.35">
      <c r="A2364" s="19" t="s">
        <v>3136</v>
      </c>
      <c r="B2364" s="20" t="s">
        <v>340</v>
      </c>
      <c r="C2364" s="20" t="s">
        <v>3129</v>
      </c>
      <c r="D2364" s="20" t="s">
        <v>2985</v>
      </c>
      <c r="E2364" s="20" t="s">
        <v>25</v>
      </c>
      <c r="F2364" s="20"/>
      <c r="G2364" s="20" t="s">
        <v>97</v>
      </c>
      <c r="H2364" s="20" t="s">
        <v>99</v>
      </c>
      <c r="I2364" s="20" t="s">
        <v>99</v>
      </c>
      <c r="J2364" s="39" t="s">
        <v>103</v>
      </c>
      <c r="K2364" s="39">
        <v>0</v>
      </c>
      <c r="L2364" s="39">
        <v>0</v>
      </c>
      <c r="M2364" s="39" t="s">
        <v>99</v>
      </c>
      <c r="N2364" s="39" t="s">
        <v>3137</v>
      </c>
      <c r="O2364" s="39" t="s">
        <v>103</v>
      </c>
      <c r="P2364" s="41" t="s">
        <v>103</v>
      </c>
      <c r="Q2364" s="39" t="s">
        <v>103</v>
      </c>
      <c r="R2364" s="39" t="s">
        <v>103</v>
      </c>
      <c r="S2364" s="39">
        <v>150</v>
      </c>
      <c r="T2364" s="39" t="s">
        <v>103</v>
      </c>
      <c r="U2364" s="39" t="s">
        <v>104</v>
      </c>
      <c r="V2364" s="39" t="s">
        <v>171</v>
      </c>
      <c r="W2364" s="39" t="s">
        <v>103</v>
      </c>
      <c r="X2364" s="39" t="s">
        <v>103</v>
      </c>
      <c r="Y2364" s="39" t="s">
        <v>103</v>
      </c>
      <c r="Z2364" s="22" t="s">
        <v>103</v>
      </c>
      <c r="AA2364" s="22" t="s">
        <v>103</v>
      </c>
      <c r="AB2364" s="20">
        <v>2023</v>
      </c>
      <c r="AC2364" s="20">
        <v>2022</v>
      </c>
      <c r="AD2364" s="23" t="s">
        <v>103</v>
      </c>
      <c r="AE2364" s="23" t="s">
        <v>103</v>
      </c>
      <c r="AF2364" s="2" t="str">
        <f t="shared" si="36"/>
        <v/>
      </c>
    </row>
    <row r="2365" spans="1:32" x14ac:dyDescent="0.35">
      <c r="A2365" s="19" t="s">
        <v>3138</v>
      </c>
      <c r="B2365" s="20" t="s">
        <v>151</v>
      </c>
      <c r="C2365" s="20" t="s">
        <v>3129</v>
      </c>
      <c r="D2365" s="20" t="s">
        <v>2985</v>
      </c>
      <c r="E2365" s="20" t="s">
        <v>25</v>
      </c>
      <c r="F2365" s="20"/>
      <c r="G2365" s="20" t="s">
        <v>112</v>
      </c>
      <c r="H2365" s="20" t="s">
        <v>99</v>
      </c>
      <c r="I2365" s="20" t="s">
        <v>932</v>
      </c>
      <c r="J2365" s="39">
        <v>15</v>
      </c>
      <c r="K2365" s="39">
        <v>0</v>
      </c>
      <c r="L2365" s="39" t="s">
        <v>163</v>
      </c>
      <c r="M2365" s="39" t="s">
        <v>99</v>
      </c>
      <c r="N2365" s="39" t="s">
        <v>3139</v>
      </c>
      <c r="O2365" s="39" t="s">
        <v>103</v>
      </c>
      <c r="P2365" s="41" t="s">
        <v>103</v>
      </c>
      <c r="Q2365" s="39" t="s">
        <v>103</v>
      </c>
      <c r="R2365" s="39">
        <v>250</v>
      </c>
      <c r="S2365" s="39">
        <v>350</v>
      </c>
      <c r="T2365" s="39" t="s">
        <v>103</v>
      </c>
      <c r="U2365" s="39" t="s">
        <v>104</v>
      </c>
      <c r="V2365" s="39" t="s">
        <v>171</v>
      </c>
      <c r="W2365" s="39" t="s">
        <v>103</v>
      </c>
      <c r="X2365" s="39" t="s">
        <v>103</v>
      </c>
      <c r="Y2365" s="39" t="s">
        <v>103</v>
      </c>
      <c r="Z2365" s="22" t="s">
        <v>103</v>
      </c>
      <c r="AA2365" s="22" t="s">
        <v>103</v>
      </c>
      <c r="AB2365" s="20" t="s">
        <v>103</v>
      </c>
      <c r="AC2365" s="20">
        <v>2017</v>
      </c>
      <c r="AD2365" s="23" t="s">
        <v>103</v>
      </c>
      <c r="AE2365" s="23" t="s">
        <v>103</v>
      </c>
      <c r="AF2365" s="2" t="str">
        <f t="shared" si="36"/>
        <v/>
      </c>
    </row>
    <row r="2366" spans="1:32" x14ac:dyDescent="0.35">
      <c r="A2366" s="19" t="s">
        <v>3140</v>
      </c>
      <c r="B2366" s="20" t="s">
        <v>32</v>
      </c>
      <c r="C2366" s="20" t="s">
        <v>3129</v>
      </c>
      <c r="D2366" s="20" t="s">
        <v>2985</v>
      </c>
      <c r="E2366" s="20" t="s">
        <v>25</v>
      </c>
      <c r="F2366" s="20" t="s">
        <v>96</v>
      </c>
      <c r="G2366" s="20" t="s">
        <v>112</v>
      </c>
      <c r="H2366" s="20" t="s">
        <v>99</v>
      </c>
      <c r="I2366" s="20" t="s">
        <v>99</v>
      </c>
      <c r="J2366" s="39" t="s">
        <v>103</v>
      </c>
      <c r="K2366" s="39" t="s">
        <v>103</v>
      </c>
      <c r="L2366" s="39" t="s">
        <v>163</v>
      </c>
      <c r="M2366" s="39" t="s">
        <v>99</v>
      </c>
      <c r="N2366" s="39" t="s">
        <v>103</v>
      </c>
      <c r="O2366" s="39" t="s">
        <v>103</v>
      </c>
      <c r="P2366" s="41" t="s">
        <v>103</v>
      </c>
      <c r="Q2366" s="39" t="s">
        <v>103</v>
      </c>
      <c r="R2366" s="39" t="s">
        <v>103</v>
      </c>
      <c r="S2366" s="39" t="s">
        <v>103</v>
      </c>
      <c r="T2366" s="39" t="s">
        <v>103</v>
      </c>
      <c r="U2366" s="39" t="s">
        <v>104</v>
      </c>
      <c r="V2366" s="39" t="s">
        <v>171</v>
      </c>
      <c r="W2366" s="39" t="s">
        <v>103</v>
      </c>
      <c r="X2366" s="39">
        <v>62</v>
      </c>
      <c r="Y2366" s="39" t="s">
        <v>103</v>
      </c>
      <c r="Z2366" s="22">
        <v>0</v>
      </c>
      <c r="AA2366" s="22">
        <v>0</v>
      </c>
      <c r="AB2366" s="20">
        <v>2025</v>
      </c>
      <c r="AC2366" s="20" t="s">
        <v>103</v>
      </c>
      <c r="AD2366" s="23" t="s">
        <v>103</v>
      </c>
      <c r="AE2366" s="23" t="s">
        <v>103</v>
      </c>
      <c r="AF2366" s="2" t="str">
        <f t="shared" si="36"/>
        <v/>
      </c>
    </row>
    <row r="2367" spans="1:32" x14ac:dyDescent="0.35">
      <c r="A2367" s="19" t="s">
        <v>3141</v>
      </c>
      <c r="B2367" s="20" t="s">
        <v>32</v>
      </c>
      <c r="C2367" s="20" t="s">
        <v>3129</v>
      </c>
      <c r="D2367" s="20" t="s">
        <v>2985</v>
      </c>
      <c r="E2367" s="20" t="s">
        <v>25</v>
      </c>
      <c r="F2367" s="20" t="s">
        <v>96</v>
      </c>
      <c r="G2367" s="20" t="s">
        <v>112</v>
      </c>
      <c r="H2367" s="20" t="s">
        <v>99</v>
      </c>
      <c r="I2367" s="20" t="s">
        <v>99</v>
      </c>
      <c r="J2367" s="39" t="s">
        <v>103</v>
      </c>
      <c r="K2367" s="39">
        <v>0</v>
      </c>
      <c r="L2367" s="39" t="s">
        <v>163</v>
      </c>
      <c r="M2367" s="39" t="s">
        <v>99</v>
      </c>
      <c r="N2367" s="39" t="s">
        <v>103</v>
      </c>
      <c r="O2367" s="39" t="s">
        <v>103</v>
      </c>
      <c r="P2367" s="41" t="s">
        <v>103</v>
      </c>
      <c r="Q2367" s="39" t="s">
        <v>103</v>
      </c>
      <c r="R2367" s="39" t="s">
        <v>103</v>
      </c>
      <c r="S2367" s="39" t="s">
        <v>103</v>
      </c>
      <c r="T2367" s="39" t="s">
        <v>103</v>
      </c>
      <c r="U2367" s="39" t="s">
        <v>104</v>
      </c>
      <c r="V2367" s="39" t="s">
        <v>171</v>
      </c>
      <c r="W2367" s="39" t="s">
        <v>103</v>
      </c>
      <c r="X2367" s="39">
        <v>270</v>
      </c>
      <c r="Y2367" s="39" t="s">
        <v>103</v>
      </c>
      <c r="Z2367" s="22" t="s">
        <v>106</v>
      </c>
      <c r="AA2367" s="22" t="s">
        <v>106</v>
      </c>
      <c r="AB2367" s="20">
        <v>2025</v>
      </c>
      <c r="AC2367" s="20">
        <v>2024</v>
      </c>
      <c r="AD2367" s="23" t="s">
        <v>103</v>
      </c>
      <c r="AE2367" s="23" t="s">
        <v>103</v>
      </c>
      <c r="AF2367" s="2" t="str">
        <f t="shared" si="36"/>
        <v/>
      </c>
    </row>
    <row r="2368" spans="1:32" x14ac:dyDescent="0.35">
      <c r="A2368" s="19" t="s">
        <v>3142</v>
      </c>
      <c r="B2368" s="20" t="s">
        <v>151</v>
      </c>
      <c r="C2368" s="20" t="s">
        <v>3129</v>
      </c>
      <c r="D2368" s="20" t="s">
        <v>2985</v>
      </c>
      <c r="E2368" s="20" t="s">
        <v>25</v>
      </c>
      <c r="F2368" s="20"/>
      <c r="G2368" s="20" t="s">
        <v>112</v>
      </c>
      <c r="H2368" s="20" t="s">
        <v>99</v>
      </c>
      <c r="I2368" s="20" t="s">
        <v>99</v>
      </c>
      <c r="J2368" s="39" t="s">
        <v>103</v>
      </c>
      <c r="K2368" s="39">
        <v>0</v>
      </c>
      <c r="L2368" s="39">
        <v>0</v>
      </c>
      <c r="M2368" s="39" t="s">
        <v>99</v>
      </c>
      <c r="N2368" s="39" t="s">
        <v>3143</v>
      </c>
      <c r="O2368" s="39" t="s">
        <v>103</v>
      </c>
      <c r="P2368" s="41" t="s">
        <v>103</v>
      </c>
      <c r="Q2368" s="39" t="s">
        <v>103</v>
      </c>
      <c r="R2368" s="39">
        <v>50</v>
      </c>
      <c r="S2368" s="39">
        <v>50</v>
      </c>
      <c r="T2368" s="39" t="s">
        <v>103</v>
      </c>
      <c r="U2368" s="39" t="s">
        <v>104</v>
      </c>
      <c r="V2368" s="39" t="s">
        <v>171</v>
      </c>
      <c r="W2368" s="39" t="s">
        <v>103</v>
      </c>
      <c r="X2368" s="39" t="s">
        <v>103</v>
      </c>
      <c r="Y2368" s="39" t="s">
        <v>103</v>
      </c>
      <c r="Z2368" s="22" t="s">
        <v>103</v>
      </c>
      <c r="AA2368" s="22" t="s">
        <v>103</v>
      </c>
      <c r="AB2368" s="20">
        <v>2025</v>
      </c>
      <c r="AC2368" s="20">
        <v>2024</v>
      </c>
      <c r="AD2368" s="23" t="s">
        <v>103</v>
      </c>
      <c r="AE2368" s="23" t="s">
        <v>103</v>
      </c>
      <c r="AF2368" s="2" t="str">
        <f t="shared" si="36"/>
        <v/>
      </c>
    </row>
    <row r="2369" spans="1:32" x14ac:dyDescent="0.35">
      <c r="A2369" s="19" t="s">
        <v>3144</v>
      </c>
      <c r="B2369" s="20" t="s">
        <v>32</v>
      </c>
      <c r="C2369" s="20" t="s">
        <v>3145</v>
      </c>
      <c r="D2369" s="20" t="s">
        <v>2985</v>
      </c>
      <c r="E2369" s="20" t="s">
        <v>25</v>
      </c>
      <c r="F2369" s="20"/>
      <c r="G2369" s="20" t="s">
        <v>112</v>
      </c>
      <c r="H2369" s="20" t="s">
        <v>99</v>
      </c>
      <c r="I2369" s="20" t="s">
        <v>99</v>
      </c>
      <c r="J2369" s="39" t="s">
        <v>103</v>
      </c>
      <c r="K2369" s="39">
        <v>0</v>
      </c>
      <c r="L2369" s="39">
        <v>0</v>
      </c>
      <c r="M2369" s="39" t="s">
        <v>99</v>
      </c>
      <c r="N2369" s="39" t="s">
        <v>3146</v>
      </c>
      <c r="O2369" s="39" t="s">
        <v>103</v>
      </c>
      <c r="P2369" s="41" t="s">
        <v>103</v>
      </c>
      <c r="Q2369" s="39" t="s">
        <v>103</v>
      </c>
      <c r="R2369" s="39">
        <v>500</v>
      </c>
      <c r="S2369" s="39">
        <v>500</v>
      </c>
      <c r="T2369" s="39" t="s">
        <v>103</v>
      </c>
      <c r="U2369" s="39" t="s">
        <v>104</v>
      </c>
      <c r="V2369" s="39" t="s">
        <v>171</v>
      </c>
      <c r="W2369" s="39" t="s">
        <v>103</v>
      </c>
      <c r="X2369" s="39" t="s">
        <v>103</v>
      </c>
      <c r="Y2369" s="39" t="s">
        <v>103</v>
      </c>
      <c r="Z2369" s="22" t="s">
        <v>103</v>
      </c>
      <c r="AA2369" s="22" t="s">
        <v>103</v>
      </c>
      <c r="AB2369" s="20">
        <v>2024</v>
      </c>
      <c r="AC2369" s="20">
        <v>2020</v>
      </c>
      <c r="AD2369" s="23" t="s">
        <v>103</v>
      </c>
      <c r="AE2369" s="23" t="s">
        <v>103</v>
      </c>
      <c r="AF2369" s="2" t="str">
        <f t="shared" si="36"/>
        <v/>
      </c>
    </row>
    <row r="2370" spans="1:32" x14ac:dyDescent="0.35">
      <c r="A2370" s="19" t="s">
        <v>3147</v>
      </c>
      <c r="B2370" s="20" t="s">
        <v>340</v>
      </c>
      <c r="C2370" s="20" t="s">
        <v>3145</v>
      </c>
      <c r="D2370" s="20" t="s">
        <v>2985</v>
      </c>
      <c r="E2370" s="20" t="s">
        <v>50</v>
      </c>
      <c r="F2370" s="20"/>
      <c r="G2370" s="20" t="s">
        <v>112</v>
      </c>
      <c r="H2370" s="20" t="s">
        <v>99</v>
      </c>
      <c r="I2370" s="20" t="s">
        <v>99</v>
      </c>
      <c r="J2370" s="39" t="s">
        <v>103</v>
      </c>
      <c r="K2370" s="39">
        <v>0</v>
      </c>
      <c r="L2370" s="39" t="s">
        <v>163</v>
      </c>
      <c r="M2370" s="39" t="s">
        <v>101</v>
      </c>
      <c r="N2370" s="39" t="s">
        <v>3148</v>
      </c>
      <c r="O2370" s="39" t="s">
        <v>103</v>
      </c>
      <c r="P2370" s="41" t="s">
        <v>103</v>
      </c>
      <c r="Q2370" s="39" t="s">
        <v>103</v>
      </c>
      <c r="R2370" s="39">
        <v>0</v>
      </c>
      <c r="S2370" s="39">
        <v>0</v>
      </c>
      <c r="T2370" s="39" t="s">
        <v>103</v>
      </c>
      <c r="U2370" s="39" t="s">
        <v>158</v>
      </c>
      <c r="V2370" s="39" t="s">
        <v>99</v>
      </c>
      <c r="W2370" s="39" t="s">
        <v>103</v>
      </c>
      <c r="X2370" s="39" t="s">
        <v>103</v>
      </c>
      <c r="Y2370" s="39" t="s">
        <v>103</v>
      </c>
      <c r="Z2370" s="22" t="s">
        <v>103</v>
      </c>
      <c r="AA2370" s="22" t="s">
        <v>103</v>
      </c>
      <c r="AB2370" s="20" t="s">
        <v>103</v>
      </c>
      <c r="AC2370" s="20">
        <v>2019</v>
      </c>
      <c r="AD2370" s="23">
        <v>43718</v>
      </c>
      <c r="AE2370" s="23" t="s">
        <v>103</v>
      </c>
      <c r="AF2370" s="2" t="str">
        <f t="shared" si="36"/>
        <v/>
      </c>
    </row>
    <row r="2371" spans="1:32" x14ac:dyDescent="0.35">
      <c r="A2371" s="19" t="s">
        <v>3149</v>
      </c>
      <c r="B2371" s="20" t="s">
        <v>340</v>
      </c>
      <c r="C2371" s="20" t="s">
        <v>3145</v>
      </c>
      <c r="D2371" s="20" t="s">
        <v>2985</v>
      </c>
      <c r="E2371" s="20" t="s">
        <v>25</v>
      </c>
      <c r="F2371" s="20"/>
      <c r="G2371" s="20" t="s">
        <v>112</v>
      </c>
      <c r="H2371" s="20" t="s">
        <v>99</v>
      </c>
      <c r="I2371" s="20" t="s">
        <v>99</v>
      </c>
      <c r="J2371" s="39" t="s">
        <v>103</v>
      </c>
      <c r="K2371" s="39">
        <v>0</v>
      </c>
      <c r="L2371" s="39" t="s">
        <v>163</v>
      </c>
      <c r="M2371" s="39" t="s">
        <v>101</v>
      </c>
      <c r="N2371" s="39" t="s">
        <v>3148</v>
      </c>
      <c r="O2371" s="39" t="s">
        <v>103</v>
      </c>
      <c r="P2371" s="41" t="s">
        <v>103</v>
      </c>
      <c r="Q2371" s="39" t="s">
        <v>103</v>
      </c>
      <c r="R2371" s="39">
        <v>235</v>
      </c>
      <c r="S2371" s="39">
        <v>235</v>
      </c>
      <c r="T2371" s="39" t="s">
        <v>103</v>
      </c>
      <c r="U2371" s="39" t="s">
        <v>104</v>
      </c>
      <c r="V2371" s="39" t="s">
        <v>171</v>
      </c>
      <c r="W2371" s="39" t="s">
        <v>103</v>
      </c>
      <c r="X2371" s="39" t="s">
        <v>103</v>
      </c>
      <c r="Y2371" s="39" t="s">
        <v>103</v>
      </c>
      <c r="Z2371" s="22" t="s">
        <v>103</v>
      </c>
      <c r="AA2371" s="22" t="s">
        <v>103</v>
      </c>
      <c r="AB2371" s="20" t="s">
        <v>103</v>
      </c>
      <c r="AC2371" s="20">
        <v>2019</v>
      </c>
      <c r="AD2371" s="23">
        <v>43718</v>
      </c>
      <c r="AE2371" s="23" t="s">
        <v>103</v>
      </c>
      <c r="AF2371" s="2" t="str">
        <f t="shared" ref="AF2371:AF2403" si="37">IF(ISBLANK(P2371), NA(), P2371)</f>
        <v/>
      </c>
    </row>
    <row r="2372" spans="1:32" x14ac:dyDescent="0.35">
      <c r="A2372" s="19" t="s">
        <v>3150</v>
      </c>
      <c r="B2372" s="20" t="s">
        <v>151</v>
      </c>
      <c r="C2372" s="20" t="s">
        <v>3145</v>
      </c>
      <c r="D2372" s="20" t="s">
        <v>2985</v>
      </c>
      <c r="E2372" s="20" t="s">
        <v>50</v>
      </c>
      <c r="F2372" s="20"/>
      <c r="G2372" s="20" t="s">
        <v>112</v>
      </c>
      <c r="H2372" s="20" t="s">
        <v>99</v>
      </c>
      <c r="I2372" s="20" t="s">
        <v>99</v>
      </c>
      <c r="J2372" s="39" t="s">
        <v>103</v>
      </c>
      <c r="K2372" s="39">
        <v>0</v>
      </c>
      <c r="L2372" s="39">
        <v>0</v>
      </c>
      <c r="M2372" s="39" t="s">
        <v>99</v>
      </c>
      <c r="N2372" s="39" t="s">
        <v>3151</v>
      </c>
      <c r="O2372" s="39" t="s">
        <v>103</v>
      </c>
      <c r="P2372" s="41" t="s">
        <v>103</v>
      </c>
      <c r="Q2372" s="39" t="s">
        <v>103</v>
      </c>
      <c r="R2372" s="39">
        <v>2400</v>
      </c>
      <c r="S2372" s="39">
        <v>2400</v>
      </c>
      <c r="T2372" s="39" t="s">
        <v>103</v>
      </c>
      <c r="U2372" s="39" t="s">
        <v>158</v>
      </c>
      <c r="V2372" s="39" t="s">
        <v>171</v>
      </c>
      <c r="W2372" s="39" t="s">
        <v>103</v>
      </c>
      <c r="X2372" s="39" t="s">
        <v>103</v>
      </c>
      <c r="Y2372" s="39" t="s">
        <v>103</v>
      </c>
      <c r="Z2372" s="22" t="s">
        <v>103</v>
      </c>
      <c r="AA2372" s="22" t="s">
        <v>103</v>
      </c>
      <c r="AB2372" s="20">
        <v>2025</v>
      </c>
      <c r="AC2372" s="20">
        <v>2024</v>
      </c>
      <c r="AD2372" s="23" t="s">
        <v>103</v>
      </c>
      <c r="AE2372" s="23" t="s">
        <v>103</v>
      </c>
      <c r="AF2372" s="2" t="str">
        <f t="shared" si="37"/>
        <v/>
      </c>
    </row>
    <row r="2373" spans="1:32" x14ac:dyDescent="0.35">
      <c r="A2373" s="19" t="s">
        <v>3152</v>
      </c>
      <c r="B2373" s="20" t="s">
        <v>32</v>
      </c>
      <c r="C2373" s="20" t="s">
        <v>3153</v>
      </c>
      <c r="D2373" s="20" t="s">
        <v>3154</v>
      </c>
      <c r="E2373" s="20" t="s">
        <v>26</v>
      </c>
      <c r="F2373" s="20" t="s">
        <v>96</v>
      </c>
      <c r="G2373" s="20" t="s">
        <v>97</v>
      </c>
      <c r="H2373" s="20" t="s">
        <v>98</v>
      </c>
      <c r="I2373" s="20" t="s">
        <v>145</v>
      </c>
      <c r="J2373" s="39">
        <v>20</v>
      </c>
      <c r="K2373" s="39">
        <v>0</v>
      </c>
      <c r="L2373" s="39" t="s">
        <v>163</v>
      </c>
      <c r="M2373" s="39" t="s">
        <v>123</v>
      </c>
      <c r="N2373" s="39" t="s">
        <v>103</v>
      </c>
      <c r="O2373" s="39">
        <v>98.1</v>
      </c>
      <c r="P2373" s="41">
        <v>98.1</v>
      </c>
      <c r="Q2373" s="39" t="s">
        <v>103</v>
      </c>
      <c r="R2373" s="39">
        <v>0</v>
      </c>
      <c r="S2373" s="39">
        <v>1100</v>
      </c>
      <c r="T2373" s="39" t="s">
        <v>103</v>
      </c>
      <c r="U2373" s="39" t="s">
        <v>268</v>
      </c>
      <c r="V2373" s="39" t="s">
        <v>171</v>
      </c>
      <c r="W2373" s="39" t="s">
        <v>103</v>
      </c>
      <c r="X2373" s="39">
        <v>1100</v>
      </c>
      <c r="Y2373" s="39">
        <v>1100</v>
      </c>
      <c r="Z2373" s="22">
        <v>1</v>
      </c>
      <c r="AA2373" s="22">
        <v>1</v>
      </c>
      <c r="AB2373" s="20">
        <v>2017</v>
      </c>
      <c r="AC2373" s="20" t="s">
        <v>103</v>
      </c>
      <c r="AD2373" s="23" t="s">
        <v>103</v>
      </c>
      <c r="AE2373" s="23">
        <v>45657</v>
      </c>
      <c r="AF2373" s="2">
        <f t="shared" si="37"/>
        <v>98.1</v>
      </c>
    </row>
    <row r="2374" spans="1:32" x14ac:dyDescent="0.35">
      <c r="A2374" s="19" t="s">
        <v>3155</v>
      </c>
      <c r="B2374" s="20" t="s">
        <v>32</v>
      </c>
      <c r="C2374" s="20" t="s">
        <v>3153</v>
      </c>
      <c r="D2374" s="20" t="s">
        <v>3154</v>
      </c>
      <c r="E2374" s="20" t="s">
        <v>26</v>
      </c>
      <c r="F2374" s="20" t="s">
        <v>96</v>
      </c>
      <c r="G2374" s="20" t="s">
        <v>97</v>
      </c>
      <c r="H2374" s="20" t="s">
        <v>98</v>
      </c>
      <c r="I2374" s="20" t="s">
        <v>145</v>
      </c>
      <c r="J2374" s="39">
        <v>20</v>
      </c>
      <c r="K2374" s="39">
        <v>0</v>
      </c>
      <c r="L2374" s="39" t="s">
        <v>163</v>
      </c>
      <c r="M2374" s="39" t="s">
        <v>123</v>
      </c>
      <c r="N2374" s="39" t="s">
        <v>103</v>
      </c>
      <c r="O2374" s="39">
        <v>104.72499999999999</v>
      </c>
      <c r="P2374" s="41">
        <v>104.72499999999999</v>
      </c>
      <c r="Q2374" s="39" t="s">
        <v>103</v>
      </c>
      <c r="R2374" s="39">
        <v>0</v>
      </c>
      <c r="S2374" s="39">
        <v>800</v>
      </c>
      <c r="T2374" s="39" t="s">
        <v>103</v>
      </c>
      <c r="U2374" s="39" t="s">
        <v>268</v>
      </c>
      <c r="V2374" s="39" t="s">
        <v>171</v>
      </c>
      <c r="W2374" s="39" t="s">
        <v>103</v>
      </c>
      <c r="X2374" s="39">
        <v>1740</v>
      </c>
      <c r="Y2374" s="39">
        <v>1740</v>
      </c>
      <c r="Z2374" s="22">
        <v>1</v>
      </c>
      <c r="AA2374" s="22">
        <v>2.1749999999999998</v>
      </c>
      <c r="AB2374" s="20">
        <v>2017</v>
      </c>
      <c r="AC2374" s="20" t="s">
        <v>103</v>
      </c>
      <c r="AD2374" s="23" t="s">
        <v>103</v>
      </c>
      <c r="AE2374" s="23">
        <v>46022</v>
      </c>
      <c r="AF2374" s="2">
        <f t="shared" si="37"/>
        <v>104.72499999999999</v>
      </c>
    </row>
    <row r="2375" spans="1:32" x14ac:dyDescent="0.35">
      <c r="A2375" s="19" t="s">
        <v>3156</v>
      </c>
      <c r="B2375" s="20" t="s">
        <v>32</v>
      </c>
      <c r="C2375" s="20" t="s">
        <v>3153</v>
      </c>
      <c r="D2375" s="20" t="s">
        <v>3154</v>
      </c>
      <c r="E2375" s="20" t="s">
        <v>26</v>
      </c>
      <c r="F2375" s="20" t="s">
        <v>96</v>
      </c>
      <c r="G2375" s="20" t="s">
        <v>97</v>
      </c>
      <c r="H2375" s="20" t="s">
        <v>98</v>
      </c>
      <c r="I2375" s="20" t="s">
        <v>145</v>
      </c>
      <c r="J2375" s="39">
        <v>20</v>
      </c>
      <c r="K2375" s="39">
        <v>0</v>
      </c>
      <c r="L2375" s="39" t="s">
        <v>163</v>
      </c>
      <c r="M2375" s="39" t="s">
        <v>99</v>
      </c>
      <c r="N2375" s="39" t="s">
        <v>103</v>
      </c>
      <c r="O2375" s="39" t="s">
        <v>103</v>
      </c>
      <c r="P2375" s="41" t="s">
        <v>103</v>
      </c>
      <c r="Q2375" s="39" t="s">
        <v>103</v>
      </c>
      <c r="R2375" s="39">
        <v>0</v>
      </c>
      <c r="S2375" s="39">
        <v>2000</v>
      </c>
      <c r="T2375" s="39" t="s">
        <v>103</v>
      </c>
      <c r="U2375" s="39" t="s">
        <v>268</v>
      </c>
      <c r="V2375" s="39" t="s">
        <v>171</v>
      </c>
      <c r="W2375" s="39" t="s">
        <v>103</v>
      </c>
      <c r="X2375" s="39">
        <v>804</v>
      </c>
      <c r="Y2375" s="39">
        <v>804</v>
      </c>
      <c r="Z2375" s="22">
        <v>1</v>
      </c>
      <c r="AA2375" s="22">
        <v>0.40200000000000002</v>
      </c>
      <c r="AB2375" s="20">
        <v>2018</v>
      </c>
      <c r="AC2375" s="20" t="s">
        <v>103</v>
      </c>
      <c r="AD2375" s="23" t="s">
        <v>103</v>
      </c>
      <c r="AE2375" s="23">
        <v>46022</v>
      </c>
      <c r="AF2375" s="2" t="str">
        <f t="shared" si="37"/>
        <v/>
      </c>
    </row>
    <row r="2376" spans="1:32" x14ac:dyDescent="0.35">
      <c r="A2376" s="19" t="s">
        <v>3157</v>
      </c>
      <c r="B2376" s="20" t="s">
        <v>32</v>
      </c>
      <c r="C2376" s="20" t="s">
        <v>3153</v>
      </c>
      <c r="D2376" s="20" t="s">
        <v>3154</v>
      </c>
      <c r="E2376" s="20" t="s">
        <v>26</v>
      </c>
      <c r="F2376" s="20" t="s">
        <v>96</v>
      </c>
      <c r="G2376" s="20" t="s">
        <v>97</v>
      </c>
      <c r="H2376" s="20" t="s">
        <v>98</v>
      </c>
      <c r="I2376" s="20" t="s">
        <v>174</v>
      </c>
      <c r="J2376" s="39">
        <v>20</v>
      </c>
      <c r="K2376" s="39">
        <v>0</v>
      </c>
      <c r="L2376" s="39" t="s">
        <v>163</v>
      </c>
      <c r="M2376" s="39" t="s">
        <v>101</v>
      </c>
      <c r="N2376" s="39" t="s">
        <v>103</v>
      </c>
      <c r="O2376" s="39">
        <v>77.760000000000005</v>
      </c>
      <c r="P2376" s="41">
        <v>77.760000000000005</v>
      </c>
      <c r="Q2376" s="39" t="s">
        <v>103</v>
      </c>
      <c r="R2376" s="39">
        <v>0</v>
      </c>
      <c r="S2376" s="39">
        <v>800</v>
      </c>
      <c r="T2376" s="39" t="s">
        <v>103</v>
      </c>
      <c r="U2376" s="39" t="s">
        <v>268</v>
      </c>
      <c r="V2376" s="39" t="s">
        <v>171</v>
      </c>
      <c r="W2376" s="39" t="s">
        <v>103</v>
      </c>
      <c r="X2376" s="39">
        <v>804</v>
      </c>
      <c r="Y2376" s="39">
        <v>804</v>
      </c>
      <c r="Z2376" s="22">
        <v>1</v>
      </c>
      <c r="AA2376" s="22">
        <v>1.0049999999999999</v>
      </c>
      <c r="AB2376" s="20">
        <v>2018</v>
      </c>
      <c r="AC2376" s="20" t="s">
        <v>103</v>
      </c>
      <c r="AD2376" s="23" t="s">
        <v>103</v>
      </c>
      <c r="AE2376" s="23">
        <v>46387</v>
      </c>
      <c r="AF2376" s="2">
        <f t="shared" si="37"/>
        <v>77.760000000000005</v>
      </c>
    </row>
    <row r="2377" spans="1:32" x14ac:dyDescent="0.35">
      <c r="A2377" s="19" t="s">
        <v>3158</v>
      </c>
      <c r="B2377" s="20" t="s">
        <v>32</v>
      </c>
      <c r="C2377" s="20" t="s">
        <v>3153</v>
      </c>
      <c r="D2377" s="20" t="s">
        <v>3154</v>
      </c>
      <c r="E2377" s="20" t="s">
        <v>26</v>
      </c>
      <c r="F2377" s="20" t="s">
        <v>96</v>
      </c>
      <c r="G2377" s="20" t="s">
        <v>97</v>
      </c>
      <c r="H2377" s="20" t="s">
        <v>98</v>
      </c>
      <c r="I2377" s="20" t="s">
        <v>174</v>
      </c>
      <c r="J2377" s="39">
        <v>20</v>
      </c>
      <c r="K2377" s="39">
        <v>0</v>
      </c>
      <c r="L2377" s="39" t="s">
        <v>163</v>
      </c>
      <c r="M2377" s="39" t="s">
        <v>99</v>
      </c>
      <c r="N2377" s="39" t="s">
        <v>103</v>
      </c>
      <c r="O2377" s="39" t="s">
        <v>103</v>
      </c>
      <c r="P2377" s="41" t="s">
        <v>103</v>
      </c>
      <c r="Q2377" s="39" t="s">
        <v>103</v>
      </c>
      <c r="R2377" s="39" t="s">
        <v>103</v>
      </c>
      <c r="S2377" s="39" t="s">
        <v>103</v>
      </c>
      <c r="T2377" s="39" t="s">
        <v>103</v>
      </c>
      <c r="U2377" s="39" t="s">
        <v>268</v>
      </c>
      <c r="V2377" s="39" t="s">
        <v>171</v>
      </c>
      <c r="W2377" s="39" t="s">
        <v>103</v>
      </c>
      <c r="X2377" s="39">
        <v>304</v>
      </c>
      <c r="Y2377" s="39">
        <v>304</v>
      </c>
      <c r="Z2377" s="22">
        <v>1</v>
      </c>
      <c r="AA2377" s="22" t="s">
        <v>106</v>
      </c>
      <c r="AB2377" s="20">
        <v>2019</v>
      </c>
      <c r="AC2377" s="20" t="s">
        <v>103</v>
      </c>
      <c r="AD2377" s="23" t="s">
        <v>103</v>
      </c>
      <c r="AE2377" s="23">
        <v>45657</v>
      </c>
      <c r="AF2377" s="2" t="str">
        <f t="shared" si="37"/>
        <v/>
      </c>
    </row>
    <row r="2378" spans="1:32" x14ac:dyDescent="0.35">
      <c r="A2378" s="19" t="s">
        <v>3159</v>
      </c>
      <c r="B2378" s="20" t="s">
        <v>32</v>
      </c>
      <c r="C2378" s="20" t="s">
        <v>3153</v>
      </c>
      <c r="D2378" s="20" t="s">
        <v>3154</v>
      </c>
      <c r="E2378" s="20" t="s">
        <v>26</v>
      </c>
      <c r="F2378" s="20" t="s">
        <v>96</v>
      </c>
      <c r="G2378" s="20" t="s">
        <v>97</v>
      </c>
      <c r="H2378" s="20" t="s">
        <v>98</v>
      </c>
      <c r="I2378" s="20" t="s">
        <v>145</v>
      </c>
      <c r="J2378" s="39">
        <v>20</v>
      </c>
      <c r="K2378" s="39">
        <v>0</v>
      </c>
      <c r="L2378" s="39" t="s">
        <v>163</v>
      </c>
      <c r="M2378" s="39" t="s">
        <v>123</v>
      </c>
      <c r="N2378" s="39" t="s">
        <v>103</v>
      </c>
      <c r="O2378" s="39">
        <v>169</v>
      </c>
      <c r="P2378" s="41">
        <v>169</v>
      </c>
      <c r="Q2378" s="39" t="s">
        <v>103</v>
      </c>
      <c r="R2378" s="39">
        <v>0</v>
      </c>
      <c r="S2378" s="39">
        <v>480</v>
      </c>
      <c r="T2378" s="39" t="s">
        <v>103</v>
      </c>
      <c r="U2378" s="39" t="s">
        <v>268</v>
      </c>
      <c r="V2378" s="39" t="s">
        <v>171</v>
      </c>
      <c r="W2378" s="39" t="s">
        <v>103</v>
      </c>
      <c r="X2378" s="39">
        <v>388</v>
      </c>
      <c r="Y2378" s="39">
        <v>388</v>
      </c>
      <c r="Z2378" s="22">
        <v>1</v>
      </c>
      <c r="AA2378" s="22">
        <v>0.80833333333333335</v>
      </c>
      <c r="AB2378" s="20">
        <v>2019</v>
      </c>
      <c r="AC2378" s="20" t="s">
        <v>103</v>
      </c>
      <c r="AD2378" s="23" t="s">
        <v>103</v>
      </c>
      <c r="AE2378" s="23">
        <v>46387</v>
      </c>
      <c r="AF2378" s="2">
        <f t="shared" si="37"/>
        <v>169</v>
      </c>
    </row>
    <row r="2379" spans="1:32" x14ac:dyDescent="0.35">
      <c r="A2379" s="19" t="s">
        <v>3160</v>
      </c>
      <c r="B2379" s="20" t="s">
        <v>32</v>
      </c>
      <c r="C2379" s="20" t="s">
        <v>3153</v>
      </c>
      <c r="D2379" s="20" t="s">
        <v>3154</v>
      </c>
      <c r="E2379" s="20" t="s">
        <v>26</v>
      </c>
      <c r="F2379" s="20" t="s">
        <v>96</v>
      </c>
      <c r="G2379" s="20" t="s">
        <v>97</v>
      </c>
      <c r="H2379" s="20" t="s">
        <v>98</v>
      </c>
      <c r="I2379" s="20" t="s">
        <v>174</v>
      </c>
      <c r="J2379" s="39">
        <v>20</v>
      </c>
      <c r="K2379" s="39">
        <v>0</v>
      </c>
      <c r="L2379" s="39" t="s">
        <v>163</v>
      </c>
      <c r="M2379" s="39" t="s">
        <v>123</v>
      </c>
      <c r="N2379" s="39" t="s">
        <v>103</v>
      </c>
      <c r="O2379" s="39">
        <v>69.5</v>
      </c>
      <c r="P2379" s="41">
        <v>69.5</v>
      </c>
      <c r="Q2379" s="39" t="s">
        <v>103</v>
      </c>
      <c r="R2379" s="39">
        <v>0</v>
      </c>
      <c r="S2379" s="39">
        <v>800</v>
      </c>
      <c r="T2379" s="39" t="s">
        <v>103</v>
      </c>
      <c r="U2379" s="39" t="s">
        <v>268</v>
      </c>
      <c r="V2379" s="39" t="s">
        <v>171</v>
      </c>
      <c r="W2379" s="39" t="s">
        <v>103</v>
      </c>
      <c r="X2379" s="39">
        <v>800</v>
      </c>
      <c r="Y2379" s="39">
        <v>800</v>
      </c>
      <c r="Z2379" s="22">
        <v>1</v>
      </c>
      <c r="AA2379" s="22">
        <v>1</v>
      </c>
      <c r="AB2379" s="20">
        <v>2019</v>
      </c>
      <c r="AC2379" s="20" t="s">
        <v>103</v>
      </c>
      <c r="AD2379" s="23" t="s">
        <v>103</v>
      </c>
      <c r="AE2379" s="23">
        <v>45657</v>
      </c>
      <c r="AF2379" s="2">
        <f t="shared" si="37"/>
        <v>69.5</v>
      </c>
    </row>
    <row r="2380" spans="1:32" x14ac:dyDescent="0.35">
      <c r="A2380" s="19" t="s">
        <v>3161</v>
      </c>
      <c r="B2380" s="20" t="s">
        <v>32</v>
      </c>
      <c r="C2380" s="20" t="s">
        <v>3153</v>
      </c>
      <c r="D2380" s="20" t="s">
        <v>3154</v>
      </c>
      <c r="E2380" s="20" t="s">
        <v>26</v>
      </c>
      <c r="F2380" s="20" t="s">
        <v>96</v>
      </c>
      <c r="G2380" s="20" t="s">
        <v>97</v>
      </c>
      <c r="H2380" s="20" t="s">
        <v>98</v>
      </c>
      <c r="I2380" s="20" t="s">
        <v>145</v>
      </c>
      <c r="J2380" s="39">
        <v>20</v>
      </c>
      <c r="K2380" s="39">
        <v>0</v>
      </c>
      <c r="L2380" s="39" t="s">
        <v>163</v>
      </c>
      <c r="M2380" s="39" t="s">
        <v>123</v>
      </c>
      <c r="N2380" s="39" t="s">
        <v>103</v>
      </c>
      <c r="O2380" s="39">
        <v>85.325000000000003</v>
      </c>
      <c r="P2380" s="41">
        <v>85.325000000000003</v>
      </c>
      <c r="Q2380" s="39" t="s">
        <v>103</v>
      </c>
      <c r="R2380" s="39">
        <v>0</v>
      </c>
      <c r="S2380" s="39">
        <v>2400</v>
      </c>
      <c r="T2380" s="39" t="s">
        <v>103</v>
      </c>
      <c r="U2380" s="39" t="s">
        <v>268</v>
      </c>
      <c r="V2380" s="39" t="s">
        <v>171</v>
      </c>
      <c r="W2380" s="39" t="s">
        <v>103</v>
      </c>
      <c r="X2380" s="39">
        <v>2658</v>
      </c>
      <c r="Y2380" s="39">
        <v>2658</v>
      </c>
      <c r="Z2380" s="22">
        <v>1</v>
      </c>
      <c r="AA2380" s="22">
        <v>1.1074999999999999</v>
      </c>
      <c r="AB2380" s="20">
        <v>2019</v>
      </c>
      <c r="AC2380" s="20" t="s">
        <v>103</v>
      </c>
      <c r="AD2380" s="23" t="s">
        <v>103</v>
      </c>
      <c r="AE2380" s="23">
        <v>47483</v>
      </c>
      <c r="AF2380" s="2">
        <f t="shared" si="37"/>
        <v>85.325000000000003</v>
      </c>
    </row>
    <row r="2381" spans="1:32" x14ac:dyDescent="0.35">
      <c r="A2381" s="19" t="s">
        <v>3162</v>
      </c>
      <c r="B2381" s="20" t="s">
        <v>32</v>
      </c>
      <c r="C2381" s="20" t="s">
        <v>3153</v>
      </c>
      <c r="D2381" s="20" t="s">
        <v>3154</v>
      </c>
      <c r="E2381" s="20" t="s">
        <v>26</v>
      </c>
      <c r="F2381" s="20" t="s">
        <v>96</v>
      </c>
      <c r="G2381" s="20" t="s">
        <v>97</v>
      </c>
      <c r="H2381" s="20" t="s">
        <v>98</v>
      </c>
      <c r="I2381" s="20" t="s">
        <v>145</v>
      </c>
      <c r="J2381" s="39">
        <v>25</v>
      </c>
      <c r="K2381" s="39">
        <v>0</v>
      </c>
      <c r="L2381" s="39" t="s">
        <v>163</v>
      </c>
      <c r="M2381" s="39" t="s">
        <v>101</v>
      </c>
      <c r="N2381" s="39" t="s">
        <v>103</v>
      </c>
      <c r="O2381" s="39">
        <v>114.25</v>
      </c>
      <c r="P2381" s="41">
        <v>114.25</v>
      </c>
      <c r="Q2381" s="39" t="s">
        <v>103</v>
      </c>
      <c r="R2381" s="39">
        <v>0</v>
      </c>
      <c r="S2381" s="39">
        <v>2500</v>
      </c>
      <c r="T2381" s="39" t="s">
        <v>103</v>
      </c>
      <c r="U2381" s="39" t="s">
        <v>268</v>
      </c>
      <c r="V2381" s="39" t="s">
        <v>171</v>
      </c>
      <c r="W2381" s="39" t="s">
        <v>103</v>
      </c>
      <c r="X2381" s="39">
        <v>2490</v>
      </c>
      <c r="Y2381" s="39">
        <v>2490</v>
      </c>
      <c r="Z2381" s="22">
        <v>1</v>
      </c>
      <c r="AA2381" s="22">
        <v>0.996</v>
      </c>
      <c r="AB2381" s="20">
        <v>2019</v>
      </c>
      <c r="AC2381" s="20" t="s">
        <v>103</v>
      </c>
      <c r="AD2381" s="23" t="s">
        <v>103</v>
      </c>
      <c r="AE2381" s="23">
        <v>47118</v>
      </c>
      <c r="AF2381" s="2">
        <f t="shared" si="37"/>
        <v>114.25</v>
      </c>
    </row>
    <row r="2382" spans="1:32" x14ac:dyDescent="0.35">
      <c r="A2382" s="19" t="s">
        <v>3163</v>
      </c>
      <c r="B2382" s="20" t="s">
        <v>32</v>
      </c>
      <c r="C2382" s="20" t="s">
        <v>3153</v>
      </c>
      <c r="D2382" s="20" t="s">
        <v>3154</v>
      </c>
      <c r="E2382" s="20" t="s">
        <v>26</v>
      </c>
      <c r="F2382" s="20" t="s">
        <v>96</v>
      </c>
      <c r="G2382" s="20" t="s">
        <v>97</v>
      </c>
      <c r="H2382" s="20" t="s">
        <v>98</v>
      </c>
      <c r="I2382" s="20" t="s">
        <v>145</v>
      </c>
      <c r="J2382" s="39">
        <v>25</v>
      </c>
      <c r="K2382" s="39">
        <v>0</v>
      </c>
      <c r="L2382" s="39" t="s">
        <v>163</v>
      </c>
      <c r="M2382" s="39" t="s">
        <v>123</v>
      </c>
      <c r="N2382" s="39" t="s">
        <v>103</v>
      </c>
      <c r="O2382" s="39">
        <v>123.29</v>
      </c>
      <c r="P2382" s="41">
        <v>123.29</v>
      </c>
      <c r="Q2382" s="39" t="s">
        <v>103</v>
      </c>
      <c r="R2382" s="39">
        <v>0</v>
      </c>
      <c r="S2382" s="39">
        <v>210</v>
      </c>
      <c r="T2382" s="39" t="s">
        <v>103</v>
      </c>
      <c r="U2382" s="39" t="s">
        <v>268</v>
      </c>
      <c r="V2382" s="39" t="s">
        <v>169</v>
      </c>
      <c r="W2382" s="39" t="s">
        <v>103</v>
      </c>
      <c r="X2382" s="39">
        <v>132</v>
      </c>
      <c r="Y2382" s="39">
        <v>132</v>
      </c>
      <c r="Z2382" s="22">
        <v>1</v>
      </c>
      <c r="AA2382" s="22">
        <v>0.62857142857142856</v>
      </c>
      <c r="AB2382" s="20">
        <v>2021</v>
      </c>
      <c r="AC2382" s="20" t="s">
        <v>103</v>
      </c>
      <c r="AD2382" s="23" t="s">
        <v>103</v>
      </c>
      <c r="AE2382" s="23">
        <v>45291</v>
      </c>
      <c r="AF2382" s="2">
        <f t="shared" si="37"/>
        <v>123.29</v>
      </c>
    </row>
    <row r="2383" spans="1:32" x14ac:dyDescent="0.35">
      <c r="A2383" s="19" t="s">
        <v>3164</v>
      </c>
      <c r="B2383" s="20" t="s">
        <v>32</v>
      </c>
      <c r="C2383" s="20" t="s">
        <v>3153</v>
      </c>
      <c r="D2383" s="20" t="s">
        <v>3154</v>
      </c>
      <c r="E2383" s="20" t="s">
        <v>26</v>
      </c>
      <c r="F2383" s="20" t="s">
        <v>96</v>
      </c>
      <c r="G2383" s="20" t="s">
        <v>97</v>
      </c>
      <c r="H2383" s="20" t="s">
        <v>98</v>
      </c>
      <c r="I2383" s="20" t="s">
        <v>174</v>
      </c>
      <c r="J2383" s="39">
        <v>20</v>
      </c>
      <c r="K2383" s="39">
        <v>0</v>
      </c>
      <c r="L2383" s="39" t="s">
        <v>163</v>
      </c>
      <c r="M2383" s="39" t="s">
        <v>101</v>
      </c>
      <c r="N2383" s="39" t="s">
        <v>103</v>
      </c>
      <c r="O2383" s="39">
        <v>98.43</v>
      </c>
      <c r="P2383" s="41">
        <v>98.43</v>
      </c>
      <c r="Q2383" s="39" t="s">
        <v>103</v>
      </c>
      <c r="R2383" s="39" t="s">
        <v>103</v>
      </c>
      <c r="S2383" s="39" t="s">
        <v>103</v>
      </c>
      <c r="T2383" s="39" t="s">
        <v>103</v>
      </c>
      <c r="U2383" s="39" t="s">
        <v>268</v>
      </c>
      <c r="V2383" s="39" t="s">
        <v>171</v>
      </c>
      <c r="W2383" s="39" t="s">
        <v>103</v>
      </c>
      <c r="X2383" s="39">
        <v>400</v>
      </c>
      <c r="Y2383" s="39">
        <v>400</v>
      </c>
      <c r="Z2383" s="22">
        <v>1</v>
      </c>
      <c r="AA2383" s="22" t="s">
        <v>106</v>
      </c>
      <c r="AB2383" s="20">
        <v>2021</v>
      </c>
      <c r="AC2383" s="20" t="s">
        <v>103</v>
      </c>
      <c r="AD2383" s="23" t="s">
        <v>103</v>
      </c>
      <c r="AE2383" s="23">
        <v>45657</v>
      </c>
      <c r="AF2383" s="2">
        <f t="shared" si="37"/>
        <v>98.43</v>
      </c>
    </row>
    <row r="2384" spans="1:32" x14ac:dyDescent="0.35">
      <c r="A2384" s="19" t="s">
        <v>3165</v>
      </c>
      <c r="B2384" s="20" t="s">
        <v>32</v>
      </c>
      <c r="C2384" s="20" t="s">
        <v>3153</v>
      </c>
      <c r="D2384" s="20" t="s">
        <v>3154</v>
      </c>
      <c r="E2384" s="20" t="s">
        <v>26</v>
      </c>
      <c r="F2384" s="20" t="s">
        <v>96</v>
      </c>
      <c r="G2384" s="20" t="s">
        <v>97</v>
      </c>
      <c r="H2384" s="20" t="s">
        <v>98</v>
      </c>
      <c r="I2384" s="20" t="s">
        <v>145</v>
      </c>
      <c r="J2384" s="39">
        <v>20</v>
      </c>
      <c r="K2384" s="39">
        <v>0</v>
      </c>
      <c r="L2384" s="39" t="s">
        <v>163</v>
      </c>
      <c r="M2384" s="39" t="s">
        <v>123</v>
      </c>
      <c r="N2384" s="39" t="s">
        <v>3166</v>
      </c>
      <c r="O2384" s="39">
        <v>62.89</v>
      </c>
      <c r="P2384" s="41">
        <v>62.89</v>
      </c>
      <c r="Q2384" s="39" t="s">
        <v>103</v>
      </c>
      <c r="R2384" s="39">
        <v>400</v>
      </c>
      <c r="S2384" s="39">
        <v>400</v>
      </c>
      <c r="T2384" s="39" t="s">
        <v>103</v>
      </c>
      <c r="U2384" s="39" t="s">
        <v>268</v>
      </c>
      <c r="V2384" s="39" t="s">
        <v>171</v>
      </c>
      <c r="W2384" s="39" t="s">
        <v>103</v>
      </c>
      <c r="X2384" s="39">
        <v>1654.5</v>
      </c>
      <c r="Y2384" s="39">
        <v>1654.5</v>
      </c>
      <c r="Z2384" s="22">
        <v>1</v>
      </c>
      <c r="AA2384" s="22">
        <v>4.1362500000000004</v>
      </c>
      <c r="AB2384" s="20">
        <v>2021</v>
      </c>
      <c r="AC2384" s="20">
        <v>2020</v>
      </c>
      <c r="AD2384" s="23">
        <v>44188</v>
      </c>
      <c r="AE2384" s="23" t="s">
        <v>103</v>
      </c>
      <c r="AF2384" s="2">
        <f t="shared" si="37"/>
        <v>62.89</v>
      </c>
    </row>
    <row r="2385" spans="1:32" x14ac:dyDescent="0.35">
      <c r="A2385" s="19" t="s">
        <v>3167</v>
      </c>
      <c r="B2385" s="20" t="s">
        <v>32</v>
      </c>
      <c r="C2385" s="20" t="s">
        <v>3153</v>
      </c>
      <c r="D2385" s="20" t="s">
        <v>3154</v>
      </c>
      <c r="E2385" s="20" t="s">
        <v>26</v>
      </c>
      <c r="F2385" s="20" t="s">
        <v>96</v>
      </c>
      <c r="G2385" s="20" t="s">
        <v>97</v>
      </c>
      <c r="H2385" s="20" t="s">
        <v>98</v>
      </c>
      <c r="I2385" s="20" t="s">
        <v>174</v>
      </c>
      <c r="J2385" s="39">
        <v>20</v>
      </c>
      <c r="K2385" s="39">
        <v>0</v>
      </c>
      <c r="L2385" s="39" t="s">
        <v>163</v>
      </c>
      <c r="M2385" s="39" t="s">
        <v>99</v>
      </c>
      <c r="N2385" s="39" t="s">
        <v>3168</v>
      </c>
      <c r="O2385" s="39" t="s">
        <v>103</v>
      </c>
      <c r="P2385" s="41" t="s">
        <v>103</v>
      </c>
      <c r="Q2385" s="39" t="s">
        <v>103</v>
      </c>
      <c r="R2385" s="39">
        <v>400</v>
      </c>
      <c r="S2385" s="39">
        <v>1600</v>
      </c>
      <c r="T2385" s="39" t="s">
        <v>103</v>
      </c>
      <c r="U2385" s="39" t="s">
        <v>268</v>
      </c>
      <c r="V2385" s="39" t="s">
        <v>171</v>
      </c>
      <c r="W2385" s="39" t="s">
        <v>103</v>
      </c>
      <c r="X2385" s="39">
        <v>1632</v>
      </c>
      <c r="Y2385" s="39">
        <v>1632</v>
      </c>
      <c r="Z2385" s="22">
        <v>1</v>
      </c>
      <c r="AA2385" s="22">
        <v>1.02</v>
      </c>
      <c r="AB2385" s="20">
        <v>2021</v>
      </c>
      <c r="AC2385" s="20">
        <v>2021</v>
      </c>
      <c r="AD2385" s="23">
        <v>44323</v>
      </c>
      <c r="AE2385" s="23" t="s">
        <v>103</v>
      </c>
      <c r="AF2385" s="2" t="str">
        <f t="shared" si="37"/>
        <v/>
      </c>
    </row>
    <row r="2386" spans="1:32" x14ac:dyDescent="0.35">
      <c r="A2386" s="19" t="s">
        <v>3169</v>
      </c>
      <c r="B2386" s="20" t="s">
        <v>32</v>
      </c>
      <c r="C2386" s="20" t="s">
        <v>3153</v>
      </c>
      <c r="D2386" s="20" t="s">
        <v>3154</v>
      </c>
      <c r="E2386" s="20" t="s">
        <v>26</v>
      </c>
      <c r="F2386" s="20" t="s">
        <v>96</v>
      </c>
      <c r="G2386" s="20" t="s">
        <v>97</v>
      </c>
      <c r="H2386" s="20" t="s">
        <v>98</v>
      </c>
      <c r="I2386" s="20" t="s">
        <v>174</v>
      </c>
      <c r="J2386" s="39">
        <v>20</v>
      </c>
      <c r="K2386" s="39">
        <v>0</v>
      </c>
      <c r="L2386" s="39" t="s">
        <v>163</v>
      </c>
      <c r="M2386" s="39" t="s">
        <v>99</v>
      </c>
      <c r="N2386" s="39" t="s">
        <v>103</v>
      </c>
      <c r="O2386" s="39" t="s">
        <v>103</v>
      </c>
      <c r="P2386" s="41" t="s">
        <v>103</v>
      </c>
      <c r="Q2386" s="39" t="s">
        <v>103</v>
      </c>
      <c r="R2386" s="39">
        <v>600</v>
      </c>
      <c r="S2386" s="39">
        <v>1000</v>
      </c>
      <c r="T2386" s="39" t="s">
        <v>103</v>
      </c>
      <c r="U2386" s="39" t="s">
        <v>268</v>
      </c>
      <c r="V2386" s="39" t="s">
        <v>171</v>
      </c>
      <c r="W2386" s="39" t="s">
        <v>103</v>
      </c>
      <c r="X2386" s="39" t="s">
        <v>103</v>
      </c>
      <c r="Y2386" s="39" t="s">
        <v>103</v>
      </c>
      <c r="Z2386" s="22" t="s">
        <v>103</v>
      </c>
      <c r="AA2386" s="22" t="s">
        <v>103</v>
      </c>
      <c r="AB2386" s="20">
        <v>2023</v>
      </c>
      <c r="AC2386" s="20">
        <v>2020</v>
      </c>
      <c r="AD2386" s="23">
        <v>44848</v>
      </c>
      <c r="AE2386" s="23" t="s">
        <v>103</v>
      </c>
      <c r="AF2386" s="2" t="str">
        <f t="shared" si="37"/>
        <v/>
      </c>
    </row>
    <row r="2387" spans="1:32" x14ac:dyDescent="0.35">
      <c r="A2387" s="19" t="s">
        <v>3170</v>
      </c>
      <c r="B2387" s="20" t="s">
        <v>32</v>
      </c>
      <c r="C2387" s="20" t="s">
        <v>3153</v>
      </c>
      <c r="D2387" s="20" t="s">
        <v>3154</v>
      </c>
      <c r="E2387" s="20" t="s">
        <v>26</v>
      </c>
      <c r="F2387" s="20" t="s">
        <v>96</v>
      </c>
      <c r="G2387" s="20" t="s">
        <v>97</v>
      </c>
      <c r="H2387" s="20" t="s">
        <v>98</v>
      </c>
      <c r="I2387" s="20" t="s">
        <v>145</v>
      </c>
      <c r="J2387" s="39">
        <v>20</v>
      </c>
      <c r="K2387" s="39">
        <v>0</v>
      </c>
      <c r="L2387" s="39" t="s">
        <v>163</v>
      </c>
      <c r="M2387" s="39" t="s">
        <v>123</v>
      </c>
      <c r="N2387" s="39" t="s">
        <v>103</v>
      </c>
      <c r="O2387" s="39">
        <v>119.13</v>
      </c>
      <c r="P2387" s="41">
        <v>119.13</v>
      </c>
      <c r="Q2387" s="39" t="s">
        <v>103</v>
      </c>
      <c r="R2387" s="39">
        <v>1200</v>
      </c>
      <c r="S2387" s="39">
        <v>4000</v>
      </c>
      <c r="T2387" s="39" t="s">
        <v>103</v>
      </c>
      <c r="U2387" s="39" t="s">
        <v>268</v>
      </c>
      <c r="V2387" s="39" t="s">
        <v>171</v>
      </c>
      <c r="W2387" s="39" t="s">
        <v>103</v>
      </c>
      <c r="X2387" s="39">
        <v>3762</v>
      </c>
      <c r="Y2387" s="39" t="s">
        <v>103</v>
      </c>
      <c r="Z2387" s="22" t="s">
        <v>106</v>
      </c>
      <c r="AA2387" s="22">
        <v>0.9405</v>
      </c>
      <c r="AB2387" s="20">
        <v>2023</v>
      </c>
      <c r="AC2387" s="20">
        <v>2022</v>
      </c>
      <c r="AD2387" s="23">
        <v>44991</v>
      </c>
      <c r="AE2387" s="23">
        <v>48944</v>
      </c>
      <c r="AF2387" s="2">
        <f t="shared" si="37"/>
        <v>119.13</v>
      </c>
    </row>
    <row r="2388" spans="1:32" x14ac:dyDescent="0.35">
      <c r="A2388" s="19" t="s">
        <v>3171</v>
      </c>
      <c r="B2388" s="20" t="s">
        <v>32</v>
      </c>
      <c r="C2388" s="20" t="s">
        <v>3153</v>
      </c>
      <c r="D2388" s="20" t="s">
        <v>3154</v>
      </c>
      <c r="E2388" s="20" t="s">
        <v>26</v>
      </c>
      <c r="F2388" s="20" t="s">
        <v>96</v>
      </c>
      <c r="G2388" s="20" t="s">
        <v>97</v>
      </c>
      <c r="H2388" s="20" t="s">
        <v>98</v>
      </c>
      <c r="I2388" s="20" t="s">
        <v>145</v>
      </c>
      <c r="J2388" s="39">
        <v>25</v>
      </c>
      <c r="K2388" s="39">
        <v>0</v>
      </c>
      <c r="L2388" s="39" t="s">
        <v>163</v>
      </c>
      <c r="M2388" s="39" t="s">
        <v>123</v>
      </c>
      <c r="N2388" s="39" t="s">
        <v>3172</v>
      </c>
      <c r="O2388" s="39">
        <v>145.07</v>
      </c>
      <c r="P2388" s="41">
        <v>145.07</v>
      </c>
      <c r="Q2388" s="39" t="s">
        <v>103</v>
      </c>
      <c r="R2388" s="39">
        <v>2000</v>
      </c>
      <c r="S2388" s="39">
        <v>4770</v>
      </c>
      <c r="T2388" s="39" t="s">
        <v>103</v>
      </c>
      <c r="U2388" s="39" t="s">
        <v>268</v>
      </c>
      <c r="V2388" s="39" t="s">
        <v>171</v>
      </c>
      <c r="W2388" s="39" t="s">
        <v>103</v>
      </c>
      <c r="X2388" s="39">
        <v>4032</v>
      </c>
      <c r="Y2388" s="39">
        <v>4032</v>
      </c>
      <c r="Z2388" s="22">
        <v>1</v>
      </c>
      <c r="AA2388" s="22">
        <v>0.84528301886792456</v>
      </c>
      <c r="AB2388" s="20">
        <v>2023</v>
      </c>
      <c r="AC2388" s="20">
        <v>2022</v>
      </c>
      <c r="AD2388" s="23">
        <v>44769</v>
      </c>
      <c r="AE2388" s="23">
        <v>47848</v>
      </c>
      <c r="AF2388" s="2">
        <f t="shared" si="37"/>
        <v>145.07</v>
      </c>
    </row>
    <row r="2389" spans="1:32" x14ac:dyDescent="0.35">
      <c r="A2389" s="19" t="s">
        <v>3173</v>
      </c>
      <c r="B2389" s="20" t="s">
        <v>32</v>
      </c>
      <c r="C2389" s="20" t="s">
        <v>3153</v>
      </c>
      <c r="D2389" s="20" t="s">
        <v>3154</v>
      </c>
      <c r="E2389" s="20" t="s">
        <v>26</v>
      </c>
      <c r="F2389" s="20" t="s">
        <v>96</v>
      </c>
      <c r="G2389" s="20" t="s">
        <v>97</v>
      </c>
      <c r="H2389" s="20" t="s">
        <v>98</v>
      </c>
      <c r="I2389" s="20" t="s">
        <v>174</v>
      </c>
      <c r="J2389" s="39">
        <v>20</v>
      </c>
      <c r="K2389" s="39">
        <v>0</v>
      </c>
      <c r="L2389" s="39" t="s">
        <v>163</v>
      </c>
      <c r="M2389" s="39" t="s">
        <v>99</v>
      </c>
      <c r="N2389" s="39" t="s">
        <v>3174</v>
      </c>
      <c r="O2389" s="39" t="s">
        <v>103</v>
      </c>
      <c r="P2389" s="41" t="s">
        <v>103</v>
      </c>
      <c r="Q2389" s="39" t="s">
        <v>103</v>
      </c>
      <c r="R2389" s="39" t="s">
        <v>103</v>
      </c>
      <c r="S2389" s="39">
        <v>2000</v>
      </c>
      <c r="T2389" s="39" t="s">
        <v>103</v>
      </c>
      <c r="U2389" s="39" t="s">
        <v>268</v>
      </c>
      <c r="V2389" s="39" t="s">
        <v>171</v>
      </c>
      <c r="W2389" s="39" t="s">
        <v>103</v>
      </c>
      <c r="X2389" s="39">
        <v>0</v>
      </c>
      <c r="Y2389" s="39">
        <v>5455</v>
      </c>
      <c r="Z2389" s="22" t="s">
        <v>106</v>
      </c>
      <c r="AA2389" s="22">
        <v>0</v>
      </c>
      <c r="AB2389" s="20">
        <v>2024</v>
      </c>
      <c r="AC2389" s="20">
        <v>2023</v>
      </c>
      <c r="AD2389" s="23">
        <v>45226</v>
      </c>
      <c r="AE2389" s="23" t="s">
        <v>103</v>
      </c>
      <c r="AF2389" s="2" t="str">
        <f t="shared" si="37"/>
        <v/>
      </c>
    </row>
    <row r="2390" spans="1:32" x14ac:dyDescent="0.35">
      <c r="A2390" s="19" t="s">
        <v>3175</v>
      </c>
      <c r="B2390" s="20" t="s">
        <v>32</v>
      </c>
      <c r="C2390" s="20" t="s">
        <v>3153</v>
      </c>
      <c r="D2390" s="20" t="s">
        <v>3154</v>
      </c>
      <c r="E2390" s="20" t="s">
        <v>26</v>
      </c>
      <c r="F2390" s="20" t="s">
        <v>96</v>
      </c>
      <c r="G2390" s="20" t="s">
        <v>97</v>
      </c>
      <c r="H2390" s="20" t="s">
        <v>98</v>
      </c>
      <c r="I2390" s="20" t="s">
        <v>174</v>
      </c>
      <c r="J2390" s="39">
        <v>20</v>
      </c>
      <c r="K2390" s="39">
        <v>0</v>
      </c>
      <c r="L2390" s="39" t="s">
        <v>163</v>
      </c>
      <c r="M2390" s="39" t="s">
        <v>99</v>
      </c>
      <c r="N2390" s="39" t="s">
        <v>3176</v>
      </c>
      <c r="O2390" s="39" t="s">
        <v>103</v>
      </c>
      <c r="P2390" s="41" t="s">
        <v>103</v>
      </c>
      <c r="Q2390" s="39" t="s">
        <v>103</v>
      </c>
      <c r="R2390" s="39">
        <v>300</v>
      </c>
      <c r="S2390" s="39">
        <v>1200</v>
      </c>
      <c r="T2390" s="39" t="s">
        <v>103</v>
      </c>
      <c r="U2390" s="39" t="s">
        <v>268</v>
      </c>
      <c r="V2390" s="39" t="s">
        <v>171</v>
      </c>
      <c r="W2390" s="39" t="s">
        <v>103</v>
      </c>
      <c r="X2390" s="39">
        <v>200</v>
      </c>
      <c r="Y2390" s="39">
        <v>5455</v>
      </c>
      <c r="Z2390" s="22">
        <v>27.274999999999999</v>
      </c>
      <c r="AA2390" s="22">
        <v>0.16666666666666666</v>
      </c>
      <c r="AB2390" s="20">
        <v>2024</v>
      </c>
      <c r="AC2390" s="20">
        <v>2023</v>
      </c>
      <c r="AD2390" s="23">
        <v>45212</v>
      </c>
      <c r="AE2390" s="23" t="s">
        <v>103</v>
      </c>
      <c r="AF2390" s="2" t="str">
        <f t="shared" si="37"/>
        <v/>
      </c>
    </row>
    <row r="2391" spans="1:32" x14ac:dyDescent="0.35">
      <c r="A2391" s="19" t="s">
        <v>3177</v>
      </c>
      <c r="B2391" s="20" t="s">
        <v>32</v>
      </c>
      <c r="C2391" s="20" t="s">
        <v>3153</v>
      </c>
      <c r="D2391" s="20" t="s">
        <v>3154</v>
      </c>
      <c r="E2391" s="20" t="s">
        <v>26</v>
      </c>
      <c r="F2391" s="20" t="s">
        <v>96</v>
      </c>
      <c r="G2391" s="20" t="s">
        <v>97</v>
      </c>
      <c r="H2391" s="20" t="s">
        <v>98</v>
      </c>
      <c r="I2391" s="20" t="s">
        <v>174</v>
      </c>
      <c r="J2391" s="39">
        <v>20</v>
      </c>
      <c r="K2391" s="39">
        <v>0</v>
      </c>
      <c r="L2391" s="39" t="s">
        <v>163</v>
      </c>
      <c r="M2391" s="39" t="s">
        <v>99</v>
      </c>
      <c r="N2391" s="39" t="s">
        <v>3178</v>
      </c>
      <c r="O2391" s="39" t="s">
        <v>103</v>
      </c>
      <c r="P2391" s="41" t="s">
        <v>103</v>
      </c>
      <c r="Q2391" s="39" t="s">
        <v>103</v>
      </c>
      <c r="R2391" s="39">
        <v>400</v>
      </c>
      <c r="S2391" s="39">
        <v>3600</v>
      </c>
      <c r="T2391" s="39" t="s">
        <v>103</v>
      </c>
      <c r="U2391" s="39" t="s">
        <v>268</v>
      </c>
      <c r="V2391" s="39" t="s">
        <v>171</v>
      </c>
      <c r="W2391" s="39" t="s">
        <v>103</v>
      </c>
      <c r="X2391" s="39">
        <v>2678</v>
      </c>
      <c r="Y2391" s="39">
        <v>4271</v>
      </c>
      <c r="Z2391" s="22">
        <v>1.5948469006721433</v>
      </c>
      <c r="AA2391" s="22">
        <v>0.74388888888888893</v>
      </c>
      <c r="AB2391" s="20">
        <v>2024</v>
      </c>
      <c r="AC2391" s="20">
        <v>2023</v>
      </c>
      <c r="AD2391" s="23">
        <v>45168</v>
      </c>
      <c r="AE2391" s="23" t="s">
        <v>103</v>
      </c>
      <c r="AF2391" s="2" t="str">
        <f t="shared" si="37"/>
        <v/>
      </c>
    </row>
    <row r="2392" spans="1:32" x14ac:dyDescent="0.35">
      <c r="A2392" s="19" t="s">
        <v>3179</v>
      </c>
      <c r="B2392" s="20" t="s">
        <v>32</v>
      </c>
      <c r="C2392" s="20" t="s">
        <v>3153</v>
      </c>
      <c r="D2392" s="20" t="s">
        <v>3154</v>
      </c>
      <c r="E2392" s="20" t="s">
        <v>26</v>
      </c>
      <c r="F2392" s="20" t="s">
        <v>96</v>
      </c>
      <c r="G2392" s="20" t="s">
        <v>97</v>
      </c>
      <c r="H2392" s="20" t="s">
        <v>98</v>
      </c>
      <c r="I2392" s="20" t="s">
        <v>145</v>
      </c>
      <c r="J2392" s="39">
        <v>25</v>
      </c>
      <c r="K2392" s="39">
        <v>0</v>
      </c>
      <c r="L2392" s="39" t="s">
        <v>163</v>
      </c>
      <c r="M2392" s="39" t="s">
        <v>99</v>
      </c>
      <c r="N2392" s="39" t="s">
        <v>103</v>
      </c>
      <c r="O2392" s="39" t="s">
        <v>103</v>
      </c>
      <c r="P2392" s="41" t="s">
        <v>103</v>
      </c>
      <c r="Q2392" s="39" t="s">
        <v>103</v>
      </c>
      <c r="R2392" s="39" t="s">
        <v>103</v>
      </c>
      <c r="S2392" s="39" t="s">
        <v>103</v>
      </c>
      <c r="T2392" s="39" t="s">
        <v>103</v>
      </c>
      <c r="U2392" s="39" t="s">
        <v>268</v>
      </c>
      <c r="V2392" s="39" t="s">
        <v>171</v>
      </c>
      <c r="W2392" s="39" t="s">
        <v>103</v>
      </c>
      <c r="X2392" s="39" t="s">
        <v>103</v>
      </c>
      <c r="Y2392" s="39" t="s">
        <v>103</v>
      </c>
      <c r="Z2392" s="22" t="s">
        <v>103</v>
      </c>
      <c r="AA2392" s="22" t="s">
        <v>103</v>
      </c>
      <c r="AB2392" s="20">
        <v>2024</v>
      </c>
      <c r="AC2392" s="20">
        <v>2023</v>
      </c>
      <c r="AD2392" s="23">
        <v>45260</v>
      </c>
      <c r="AE2392" s="23" t="s">
        <v>103</v>
      </c>
      <c r="AF2392" s="2" t="str">
        <f t="shared" si="37"/>
        <v/>
      </c>
    </row>
    <row r="2393" spans="1:32" x14ac:dyDescent="0.35">
      <c r="A2393" s="19" t="s">
        <v>3180</v>
      </c>
      <c r="B2393" s="20" t="s">
        <v>340</v>
      </c>
      <c r="C2393" s="20" t="s">
        <v>3153</v>
      </c>
      <c r="D2393" s="20" t="s">
        <v>3154</v>
      </c>
      <c r="E2393" s="20" t="s">
        <v>26</v>
      </c>
      <c r="F2393" s="20" t="s">
        <v>96</v>
      </c>
      <c r="G2393" s="20" t="s">
        <v>97</v>
      </c>
      <c r="H2393" s="20" t="s">
        <v>98</v>
      </c>
      <c r="I2393" s="20" t="s">
        <v>145</v>
      </c>
      <c r="J2393" s="39">
        <v>20</v>
      </c>
      <c r="K2393" s="39">
        <v>0</v>
      </c>
      <c r="L2393" s="39" t="s">
        <v>163</v>
      </c>
      <c r="M2393" s="39" t="s">
        <v>99</v>
      </c>
      <c r="N2393" s="39" t="s">
        <v>103</v>
      </c>
      <c r="O2393" s="39" t="s">
        <v>103</v>
      </c>
      <c r="P2393" s="41" t="s">
        <v>103</v>
      </c>
      <c r="Q2393" s="39" t="s">
        <v>103</v>
      </c>
      <c r="R2393" s="39">
        <v>800</v>
      </c>
      <c r="S2393" s="39">
        <v>800</v>
      </c>
      <c r="T2393" s="39" t="s">
        <v>103</v>
      </c>
      <c r="U2393" s="39" t="s">
        <v>268</v>
      </c>
      <c r="V2393" s="39" t="s">
        <v>171</v>
      </c>
      <c r="W2393" s="39" t="s">
        <v>103</v>
      </c>
      <c r="X2393" s="39" t="s">
        <v>103</v>
      </c>
      <c r="Y2393" s="39" t="s">
        <v>103</v>
      </c>
      <c r="Z2393" s="22" t="s">
        <v>103</v>
      </c>
      <c r="AA2393" s="22" t="s">
        <v>103</v>
      </c>
      <c r="AB2393" s="20">
        <v>2024</v>
      </c>
      <c r="AC2393" s="20">
        <v>2020</v>
      </c>
      <c r="AD2393" s="23" t="s">
        <v>103</v>
      </c>
      <c r="AE2393" s="23" t="s">
        <v>103</v>
      </c>
      <c r="AF2393" s="2" t="str">
        <f t="shared" si="37"/>
        <v/>
      </c>
    </row>
    <row r="2394" spans="1:32" x14ac:dyDescent="0.35">
      <c r="A2394" s="19" t="s">
        <v>3181</v>
      </c>
      <c r="B2394" s="20" t="s">
        <v>340</v>
      </c>
      <c r="C2394" s="20" t="s">
        <v>3153</v>
      </c>
      <c r="D2394" s="20" t="s">
        <v>3154</v>
      </c>
      <c r="E2394" s="20" t="s">
        <v>26</v>
      </c>
      <c r="F2394" s="20" t="s">
        <v>96</v>
      </c>
      <c r="G2394" s="20" t="s">
        <v>97</v>
      </c>
      <c r="H2394" s="20" t="s">
        <v>98</v>
      </c>
      <c r="I2394" s="20" t="s">
        <v>145</v>
      </c>
      <c r="J2394" s="39">
        <v>20</v>
      </c>
      <c r="K2394" s="39">
        <v>0</v>
      </c>
      <c r="L2394" s="39" t="s">
        <v>163</v>
      </c>
      <c r="M2394" s="39" t="s">
        <v>123</v>
      </c>
      <c r="N2394" s="39" t="s">
        <v>3182</v>
      </c>
      <c r="O2394" s="39" t="s">
        <v>103</v>
      </c>
      <c r="P2394" s="41" t="s">
        <v>103</v>
      </c>
      <c r="Q2394" s="39" t="s">
        <v>103</v>
      </c>
      <c r="R2394" s="39">
        <v>1200</v>
      </c>
      <c r="S2394" s="39">
        <v>4000</v>
      </c>
      <c r="T2394" s="39" t="s">
        <v>103</v>
      </c>
      <c r="U2394" s="39" t="s">
        <v>268</v>
      </c>
      <c r="V2394" s="39" t="s">
        <v>171</v>
      </c>
      <c r="W2394" s="39" t="s">
        <v>103</v>
      </c>
      <c r="X2394" s="39" t="s">
        <v>103</v>
      </c>
      <c r="Y2394" s="39" t="s">
        <v>103</v>
      </c>
      <c r="Z2394" s="22" t="s">
        <v>103</v>
      </c>
      <c r="AA2394" s="22" t="s">
        <v>103</v>
      </c>
      <c r="AB2394" s="20">
        <v>2024</v>
      </c>
      <c r="AC2394" s="20">
        <v>2024</v>
      </c>
      <c r="AD2394" s="23">
        <v>45412</v>
      </c>
      <c r="AE2394" s="23" t="s">
        <v>103</v>
      </c>
      <c r="AF2394" s="2" t="str">
        <f t="shared" si="37"/>
        <v/>
      </c>
    </row>
    <row r="2395" spans="1:32" x14ac:dyDescent="0.35">
      <c r="A2395" s="19" t="s">
        <v>3183</v>
      </c>
      <c r="B2395" s="20" t="s">
        <v>151</v>
      </c>
      <c r="C2395" s="20" t="s">
        <v>3153</v>
      </c>
      <c r="D2395" s="20" t="s">
        <v>3154</v>
      </c>
      <c r="E2395" s="20" t="s">
        <v>26</v>
      </c>
      <c r="F2395" s="20" t="s">
        <v>96</v>
      </c>
      <c r="G2395" s="20" t="s">
        <v>97</v>
      </c>
      <c r="H2395" s="20" t="s">
        <v>98</v>
      </c>
      <c r="I2395" s="20" t="s">
        <v>145</v>
      </c>
      <c r="J2395" s="39">
        <v>25</v>
      </c>
      <c r="K2395" s="39">
        <v>0</v>
      </c>
      <c r="L2395" s="39" t="s">
        <v>163</v>
      </c>
      <c r="M2395" s="39" t="s">
        <v>123</v>
      </c>
      <c r="N2395" s="39" t="s">
        <v>3184</v>
      </c>
      <c r="O2395" s="39" t="s">
        <v>103</v>
      </c>
      <c r="P2395" s="41" t="s">
        <v>103</v>
      </c>
      <c r="Q2395" s="39" t="s">
        <v>103</v>
      </c>
      <c r="R2395" s="39" t="s">
        <v>103</v>
      </c>
      <c r="S2395" s="39">
        <v>2600</v>
      </c>
      <c r="T2395" s="39" t="s">
        <v>103</v>
      </c>
      <c r="U2395" s="39" t="s">
        <v>268</v>
      </c>
      <c r="V2395" s="39" t="s">
        <v>171</v>
      </c>
      <c r="W2395" s="39" t="s">
        <v>103</v>
      </c>
      <c r="X2395" s="39" t="s">
        <v>103</v>
      </c>
      <c r="Y2395" s="39" t="s">
        <v>103</v>
      </c>
      <c r="Z2395" s="22" t="s">
        <v>103</v>
      </c>
      <c r="AA2395" s="22" t="s">
        <v>103</v>
      </c>
      <c r="AB2395" s="20">
        <v>2025</v>
      </c>
      <c r="AC2395" s="20">
        <v>2024</v>
      </c>
      <c r="AD2395" s="23">
        <v>45460</v>
      </c>
      <c r="AE2395" s="23">
        <v>48945</v>
      </c>
      <c r="AF2395" s="2" t="str">
        <f t="shared" si="37"/>
        <v/>
      </c>
    </row>
    <row r="2396" spans="1:32" x14ac:dyDescent="0.35">
      <c r="A2396" s="19" t="s">
        <v>3185</v>
      </c>
      <c r="B2396" s="20" t="s">
        <v>340</v>
      </c>
      <c r="C2396" s="20" t="s">
        <v>3153</v>
      </c>
      <c r="D2396" s="20" t="s">
        <v>3154</v>
      </c>
      <c r="E2396" s="20" t="s">
        <v>26</v>
      </c>
      <c r="F2396" s="20" t="s">
        <v>96</v>
      </c>
      <c r="G2396" s="20" t="s">
        <v>97</v>
      </c>
      <c r="H2396" s="20" t="s">
        <v>98</v>
      </c>
      <c r="I2396" s="20" t="s">
        <v>145</v>
      </c>
      <c r="J2396" s="39">
        <v>20</v>
      </c>
      <c r="K2396" s="39">
        <v>0</v>
      </c>
      <c r="L2396" s="39" t="s">
        <v>163</v>
      </c>
      <c r="M2396" s="39" t="s">
        <v>99</v>
      </c>
      <c r="N2396" s="39" t="s">
        <v>103</v>
      </c>
      <c r="O2396" s="39" t="s">
        <v>103</v>
      </c>
      <c r="P2396" s="41" t="s">
        <v>103</v>
      </c>
      <c r="Q2396" s="39" t="s">
        <v>103</v>
      </c>
      <c r="R2396" s="39">
        <v>1200</v>
      </c>
      <c r="S2396" s="39">
        <v>1200</v>
      </c>
      <c r="T2396" s="39" t="s">
        <v>103</v>
      </c>
      <c r="U2396" s="39" t="s">
        <v>268</v>
      </c>
      <c r="V2396" s="39" t="s">
        <v>171</v>
      </c>
      <c r="W2396" s="39" t="s">
        <v>103</v>
      </c>
      <c r="X2396" s="39" t="s">
        <v>103</v>
      </c>
      <c r="Y2396" s="39" t="s">
        <v>103</v>
      </c>
      <c r="Z2396" s="22" t="s">
        <v>103</v>
      </c>
      <c r="AA2396" s="22" t="s">
        <v>103</v>
      </c>
      <c r="AB2396" s="20">
        <v>2024</v>
      </c>
      <c r="AC2396" s="20">
        <v>2020</v>
      </c>
      <c r="AD2396" s="23" t="s">
        <v>103</v>
      </c>
      <c r="AE2396" s="23" t="s">
        <v>103</v>
      </c>
      <c r="AF2396" s="2" t="str">
        <f t="shared" si="37"/>
        <v/>
      </c>
    </row>
    <row r="2397" spans="1:32" x14ac:dyDescent="0.35">
      <c r="A2397" s="19" t="s">
        <v>3186</v>
      </c>
      <c r="B2397" s="20" t="s">
        <v>32</v>
      </c>
      <c r="C2397" s="20" t="s">
        <v>3153</v>
      </c>
      <c r="D2397" s="20" t="s">
        <v>3154</v>
      </c>
      <c r="E2397" s="20" t="s">
        <v>26</v>
      </c>
      <c r="F2397" s="20" t="s">
        <v>96</v>
      </c>
      <c r="G2397" s="20" t="s">
        <v>97</v>
      </c>
      <c r="H2397" s="20" t="s">
        <v>98</v>
      </c>
      <c r="I2397" s="20" t="s">
        <v>145</v>
      </c>
      <c r="J2397" s="39">
        <v>20</v>
      </c>
      <c r="K2397" s="39">
        <v>0</v>
      </c>
      <c r="L2397" s="39" t="s">
        <v>163</v>
      </c>
      <c r="M2397" s="39" t="s">
        <v>99</v>
      </c>
      <c r="N2397" s="39" t="s">
        <v>103</v>
      </c>
      <c r="O2397" s="39" t="s">
        <v>103</v>
      </c>
      <c r="P2397" s="41" t="s">
        <v>103</v>
      </c>
      <c r="Q2397" s="39" t="s">
        <v>103</v>
      </c>
      <c r="R2397" s="39">
        <v>1710</v>
      </c>
      <c r="S2397" s="39">
        <v>1710</v>
      </c>
      <c r="T2397" s="39" t="s">
        <v>103</v>
      </c>
      <c r="U2397" s="39" t="s">
        <v>268</v>
      </c>
      <c r="V2397" s="39" t="s">
        <v>171</v>
      </c>
      <c r="W2397" s="39" t="s">
        <v>103</v>
      </c>
      <c r="X2397" s="39">
        <v>1710</v>
      </c>
      <c r="Y2397" s="39">
        <v>1710</v>
      </c>
      <c r="Z2397" s="22">
        <v>1</v>
      </c>
      <c r="AA2397" s="22">
        <v>1</v>
      </c>
      <c r="AB2397" s="20">
        <v>2025</v>
      </c>
      <c r="AC2397" s="20">
        <v>2024</v>
      </c>
      <c r="AD2397" s="23" t="s">
        <v>103</v>
      </c>
      <c r="AE2397" s="23" t="s">
        <v>103</v>
      </c>
      <c r="AF2397" s="2" t="str">
        <f t="shared" si="37"/>
        <v/>
      </c>
    </row>
    <row r="2398" spans="1:32" x14ac:dyDescent="0.35">
      <c r="A2398" s="19" t="s">
        <v>3187</v>
      </c>
      <c r="B2398" s="20" t="s">
        <v>151</v>
      </c>
      <c r="C2398" s="20" t="s">
        <v>3153</v>
      </c>
      <c r="D2398" s="20" t="s">
        <v>3154</v>
      </c>
      <c r="E2398" s="20" t="s">
        <v>49</v>
      </c>
      <c r="F2398" s="20" t="s">
        <v>96</v>
      </c>
      <c r="G2398" s="20" t="s">
        <v>97</v>
      </c>
      <c r="H2398" s="20" t="s">
        <v>98</v>
      </c>
      <c r="I2398" s="20" t="s">
        <v>145</v>
      </c>
      <c r="J2398" s="39">
        <v>15</v>
      </c>
      <c r="K2398" s="39">
        <v>0</v>
      </c>
      <c r="L2398" s="39" t="s">
        <v>163</v>
      </c>
      <c r="M2398" s="39" t="s">
        <v>99</v>
      </c>
      <c r="N2398" s="39" t="s">
        <v>3188</v>
      </c>
      <c r="O2398" s="39" t="s">
        <v>103</v>
      </c>
      <c r="P2398" s="41" t="s">
        <v>103</v>
      </c>
      <c r="Q2398" s="39" t="s">
        <v>103</v>
      </c>
      <c r="R2398" s="39" t="s">
        <v>103</v>
      </c>
      <c r="S2398" s="39">
        <v>800</v>
      </c>
      <c r="T2398" s="39" t="s">
        <v>103</v>
      </c>
      <c r="U2398" s="39" t="s">
        <v>113</v>
      </c>
      <c r="V2398" s="39" t="s">
        <v>171</v>
      </c>
      <c r="W2398" s="39" t="s">
        <v>103</v>
      </c>
      <c r="X2398" s="39" t="s">
        <v>103</v>
      </c>
      <c r="Y2398" s="39" t="s">
        <v>103</v>
      </c>
      <c r="Z2398" s="22" t="s">
        <v>103</v>
      </c>
      <c r="AA2398" s="22" t="s">
        <v>103</v>
      </c>
      <c r="AB2398" s="20">
        <v>2025</v>
      </c>
      <c r="AC2398" s="20" t="s">
        <v>103</v>
      </c>
      <c r="AD2398" s="23" t="s">
        <v>103</v>
      </c>
      <c r="AE2398" s="23">
        <v>47118</v>
      </c>
      <c r="AF2398" s="2" t="str">
        <f t="shared" si="37"/>
        <v/>
      </c>
    </row>
    <row r="2399" spans="1:32" x14ac:dyDescent="0.35">
      <c r="A2399" s="19" t="s">
        <v>3189</v>
      </c>
      <c r="B2399" s="20" t="s">
        <v>151</v>
      </c>
      <c r="C2399" s="20" t="s">
        <v>3153</v>
      </c>
      <c r="D2399" s="20" t="s">
        <v>3154</v>
      </c>
      <c r="E2399" s="20" t="s">
        <v>49</v>
      </c>
      <c r="F2399" s="20" t="s">
        <v>96</v>
      </c>
      <c r="G2399" s="20" t="s">
        <v>97</v>
      </c>
      <c r="H2399" s="20" t="s">
        <v>98</v>
      </c>
      <c r="I2399" s="20" t="s">
        <v>145</v>
      </c>
      <c r="J2399" s="39">
        <v>25</v>
      </c>
      <c r="K2399" s="39">
        <v>0</v>
      </c>
      <c r="L2399" s="39" t="s">
        <v>163</v>
      </c>
      <c r="M2399" s="39" t="s">
        <v>99</v>
      </c>
      <c r="N2399" s="39" t="s">
        <v>103</v>
      </c>
      <c r="O2399" s="39" t="s">
        <v>103</v>
      </c>
      <c r="P2399" s="41" t="s">
        <v>103</v>
      </c>
      <c r="Q2399" s="39" t="s">
        <v>103</v>
      </c>
      <c r="R2399" s="39" t="s">
        <v>103</v>
      </c>
      <c r="S2399" s="39">
        <v>200</v>
      </c>
      <c r="T2399" s="39" t="s">
        <v>103</v>
      </c>
      <c r="U2399" s="39" t="s">
        <v>143</v>
      </c>
      <c r="V2399" s="39" t="s">
        <v>130</v>
      </c>
      <c r="W2399" s="39" t="s">
        <v>103</v>
      </c>
      <c r="X2399" s="39" t="s">
        <v>103</v>
      </c>
      <c r="Y2399" s="39" t="s">
        <v>103</v>
      </c>
      <c r="Z2399" s="22" t="s">
        <v>103</v>
      </c>
      <c r="AA2399" s="22" t="s">
        <v>103</v>
      </c>
      <c r="AB2399" s="20">
        <v>2025</v>
      </c>
      <c r="AC2399" s="20" t="s">
        <v>103</v>
      </c>
      <c r="AD2399" s="23" t="s">
        <v>103</v>
      </c>
      <c r="AE2399" s="23">
        <v>47118</v>
      </c>
      <c r="AF2399" s="2" t="str">
        <f t="shared" si="37"/>
        <v/>
      </c>
    </row>
    <row r="2400" spans="1:32" x14ac:dyDescent="0.35">
      <c r="A2400" s="19" t="s">
        <v>3190</v>
      </c>
      <c r="B2400" s="20" t="s">
        <v>151</v>
      </c>
      <c r="C2400" s="20" t="s">
        <v>3153</v>
      </c>
      <c r="D2400" s="20" t="s">
        <v>3154</v>
      </c>
      <c r="E2400" s="20" t="s">
        <v>49</v>
      </c>
      <c r="F2400" s="20" t="s">
        <v>96</v>
      </c>
      <c r="G2400" s="20" t="s">
        <v>97</v>
      </c>
      <c r="H2400" s="20" t="s">
        <v>98</v>
      </c>
      <c r="I2400" s="20" t="s">
        <v>145</v>
      </c>
      <c r="J2400" s="39">
        <v>15</v>
      </c>
      <c r="K2400" s="39">
        <v>0</v>
      </c>
      <c r="L2400" s="39" t="s">
        <v>163</v>
      </c>
      <c r="M2400" s="39" t="s">
        <v>99</v>
      </c>
      <c r="N2400" s="39" t="s">
        <v>3188</v>
      </c>
      <c r="O2400" s="39" t="s">
        <v>103</v>
      </c>
      <c r="P2400" s="41" t="s">
        <v>103</v>
      </c>
      <c r="Q2400" s="39" t="s">
        <v>103</v>
      </c>
      <c r="R2400" s="39" t="s">
        <v>103</v>
      </c>
      <c r="S2400" s="39">
        <v>800</v>
      </c>
      <c r="T2400" s="39" t="s">
        <v>103</v>
      </c>
      <c r="U2400" s="39" t="s">
        <v>113</v>
      </c>
      <c r="V2400" s="39" t="s">
        <v>171</v>
      </c>
      <c r="W2400" s="39" t="s">
        <v>103</v>
      </c>
      <c r="X2400" s="39" t="s">
        <v>103</v>
      </c>
      <c r="Y2400" s="39" t="s">
        <v>103</v>
      </c>
      <c r="Z2400" s="22" t="s">
        <v>103</v>
      </c>
      <c r="AA2400" s="22" t="s">
        <v>103</v>
      </c>
      <c r="AB2400" s="20">
        <v>2026</v>
      </c>
      <c r="AC2400" s="20" t="s">
        <v>103</v>
      </c>
      <c r="AD2400" s="23" t="s">
        <v>103</v>
      </c>
      <c r="AE2400" s="23">
        <v>47483</v>
      </c>
      <c r="AF2400" s="2" t="str">
        <f t="shared" si="37"/>
        <v/>
      </c>
    </row>
    <row r="2401" spans="1:32" x14ac:dyDescent="0.35">
      <c r="A2401" s="19" t="s">
        <v>3191</v>
      </c>
      <c r="B2401" s="20" t="s">
        <v>151</v>
      </c>
      <c r="C2401" s="20" t="s">
        <v>3153</v>
      </c>
      <c r="D2401" s="20" t="s">
        <v>3154</v>
      </c>
      <c r="E2401" s="20" t="s">
        <v>49</v>
      </c>
      <c r="F2401" s="20" t="s">
        <v>96</v>
      </c>
      <c r="G2401" s="20" t="s">
        <v>97</v>
      </c>
      <c r="H2401" s="20" t="s">
        <v>98</v>
      </c>
      <c r="I2401" s="20" t="s">
        <v>145</v>
      </c>
      <c r="J2401" s="39">
        <v>25</v>
      </c>
      <c r="K2401" s="39">
        <v>0</v>
      </c>
      <c r="L2401" s="39" t="s">
        <v>163</v>
      </c>
      <c r="M2401" s="39" t="s">
        <v>99</v>
      </c>
      <c r="N2401" s="39" t="s">
        <v>103</v>
      </c>
      <c r="O2401" s="39" t="s">
        <v>103</v>
      </c>
      <c r="P2401" s="41" t="s">
        <v>103</v>
      </c>
      <c r="Q2401" s="39" t="s">
        <v>103</v>
      </c>
      <c r="R2401" s="39" t="s">
        <v>103</v>
      </c>
      <c r="S2401" s="39">
        <v>200</v>
      </c>
      <c r="T2401" s="39" t="s">
        <v>103</v>
      </c>
      <c r="U2401" s="39" t="s">
        <v>143</v>
      </c>
      <c r="V2401" s="39" t="s">
        <v>130</v>
      </c>
      <c r="W2401" s="39" t="s">
        <v>103</v>
      </c>
      <c r="X2401" s="39" t="s">
        <v>103</v>
      </c>
      <c r="Y2401" s="39" t="s">
        <v>103</v>
      </c>
      <c r="Z2401" s="22" t="s">
        <v>103</v>
      </c>
      <c r="AA2401" s="22" t="s">
        <v>103</v>
      </c>
      <c r="AB2401" s="20">
        <v>2026</v>
      </c>
      <c r="AC2401" s="20" t="s">
        <v>103</v>
      </c>
      <c r="AD2401" s="23" t="s">
        <v>103</v>
      </c>
      <c r="AE2401" s="23">
        <v>47483</v>
      </c>
      <c r="AF2401" s="2" t="str">
        <f t="shared" si="37"/>
        <v/>
      </c>
    </row>
    <row r="2402" spans="1:32" x14ac:dyDescent="0.35">
      <c r="A2402" s="19" t="s">
        <v>3192</v>
      </c>
      <c r="B2402" s="20" t="s">
        <v>151</v>
      </c>
      <c r="C2402" s="20" t="s">
        <v>3153</v>
      </c>
      <c r="D2402" s="20" t="s">
        <v>3154</v>
      </c>
      <c r="E2402" s="20" t="s">
        <v>49</v>
      </c>
      <c r="F2402" s="20" t="s">
        <v>96</v>
      </c>
      <c r="G2402" s="20" t="s">
        <v>97</v>
      </c>
      <c r="H2402" s="20" t="s">
        <v>98</v>
      </c>
      <c r="I2402" s="20" t="s">
        <v>145</v>
      </c>
      <c r="J2402" s="39">
        <v>15</v>
      </c>
      <c r="K2402" s="39">
        <v>0</v>
      </c>
      <c r="L2402" s="39" t="s">
        <v>163</v>
      </c>
      <c r="M2402" s="39" t="s">
        <v>99</v>
      </c>
      <c r="N2402" s="39" t="s">
        <v>3188</v>
      </c>
      <c r="O2402" s="39" t="s">
        <v>103</v>
      </c>
      <c r="P2402" s="41" t="s">
        <v>103</v>
      </c>
      <c r="Q2402" s="39" t="s">
        <v>103</v>
      </c>
      <c r="R2402" s="39" t="s">
        <v>103</v>
      </c>
      <c r="S2402" s="39">
        <v>800</v>
      </c>
      <c r="T2402" s="39" t="s">
        <v>103</v>
      </c>
      <c r="U2402" s="39" t="s">
        <v>113</v>
      </c>
      <c r="V2402" s="39" t="s">
        <v>171</v>
      </c>
      <c r="W2402" s="39" t="s">
        <v>103</v>
      </c>
      <c r="X2402" s="39" t="s">
        <v>103</v>
      </c>
      <c r="Y2402" s="39" t="s">
        <v>103</v>
      </c>
      <c r="Z2402" s="22" t="s">
        <v>103</v>
      </c>
      <c r="AA2402" s="22" t="s">
        <v>103</v>
      </c>
      <c r="AB2402" s="20">
        <v>2027</v>
      </c>
      <c r="AC2402" s="20" t="s">
        <v>103</v>
      </c>
      <c r="AD2402" s="23" t="s">
        <v>103</v>
      </c>
      <c r="AE2402" s="23">
        <v>47848</v>
      </c>
      <c r="AF2402" s="2" t="str">
        <f t="shared" si="37"/>
        <v/>
      </c>
    </row>
    <row r="2403" spans="1:32" x14ac:dyDescent="0.35">
      <c r="A2403" s="19" t="s">
        <v>3193</v>
      </c>
      <c r="B2403" s="20" t="s">
        <v>151</v>
      </c>
      <c r="C2403" s="20" t="s">
        <v>3153</v>
      </c>
      <c r="D2403" s="20" t="s">
        <v>3154</v>
      </c>
      <c r="E2403" s="20" t="s">
        <v>49</v>
      </c>
      <c r="F2403" s="20" t="s">
        <v>96</v>
      </c>
      <c r="G2403" s="20" t="s">
        <v>97</v>
      </c>
      <c r="H2403" s="20" t="s">
        <v>98</v>
      </c>
      <c r="I2403" s="20" t="s">
        <v>145</v>
      </c>
      <c r="J2403" s="39">
        <v>25</v>
      </c>
      <c r="K2403" s="39">
        <v>0</v>
      </c>
      <c r="L2403" s="39" t="s">
        <v>163</v>
      </c>
      <c r="M2403" s="39" t="s">
        <v>99</v>
      </c>
      <c r="N2403" s="39" t="s">
        <v>103</v>
      </c>
      <c r="O2403" s="39" t="s">
        <v>103</v>
      </c>
      <c r="P2403" s="41" t="s">
        <v>103</v>
      </c>
      <c r="Q2403" s="39" t="s">
        <v>103</v>
      </c>
      <c r="R2403" s="39" t="s">
        <v>103</v>
      </c>
      <c r="S2403" s="39">
        <v>200</v>
      </c>
      <c r="T2403" s="39" t="s">
        <v>103</v>
      </c>
      <c r="U2403" s="39" t="s">
        <v>143</v>
      </c>
      <c r="V2403" s="39" t="s">
        <v>130</v>
      </c>
      <c r="W2403" s="39" t="s">
        <v>103</v>
      </c>
      <c r="X2403" s="39" t="s">
        <v>103</v>
      </c>
      <c r="Y2403" s="39" t="s">
        <v>103</v>
      </c>
      <c r="Z2403" s="22" t="s">
        <v>103</v>
      </c>
      <c r="AA2403" s="22" t="s">
        <v>103</v>
      </c>
      <c r="AB2403" s="20">
        <v>2027</v>
      </c>
      <c r="AC2403" s="20" t="s">
        <v>103</v>
      </c>
      <c r="AD2403" s="23" t="s">
        <v>103</v>
      </c>
      <c r="AE2403" s="23">
        <v>47848</v>
      </c>
      <c r="AF2403" s="2" t="str">
        <f t="shared" si="37"/>
        <v/>
      </c>
    </row>
  </sheetData>
  <conditionalFormatting sqref="A1:F1">
    <cfRule type="duplicateValues" dxfId="8" priority="2"/>
    <cfRule type="duplicateValues" dxfId="7" priority="3"/>
    <cfRule type="duplicateValues" dxfId="6" priority="4"/>
  </conditionalFormatting>
  <conditionalFormatting sqref="A3:AE2403">
    <cfRule type="expression" dxfId="5" priority="1" stopIfTrue="1">
      <formula>MOD(ROW(),2)=1</formula>
    </cfRule>
    <cfRule type="expression" dxfId="4" priority="5" stopIfTrue="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97F2-3DAF-47C5-9891-99D932BE8ECC}">
  <dimension ref="A1:F449"/>
  <sheetViews>
    <sheetView topLeftCell="A22" workbookViewId="0">
      <selection sqref="A1:F449"/>
    </sheetView>
  </sheetViews>
  <sheetFormatPr defaultRowHeight="14.5" x14ac:dyDescent="0.35"/>
  <sheetData>
    <row r="1" spans="1:6" x14ac:dyDescent="0.35">
      <c r="A1" t="s">
        <v>3195</v>
      </c>
      <c r="B1" t="s">
        <v>53</v>
      </c>
      <c r="C1" t="s">
        <v>3196</v>
      </c>
      <c r="D1" t="s">
        <v>3197</v>
      </c>
      <c r="E1" t="s">
        <v>3198</v>
      </c>
      <c r="F1" t="s">
        <v>3199</v>
      </c>
    </row>
    <row r="2" spans="1:6" x14ac:dyDescent="0.35">
      <c r="A2" t="s">
        <v>2691</v>
      </c>
      <c r="B2" t="s">
        <v>56</v>
      </c>
      <c r="C2" t="s">
        <v>3200</v>
      </c>
      <c r="D2" t="s">
        <v>3201</v>
      </c>
      <c r="E2">
        <v>2024</v>
      </c>
      <c r="F2">
        <v>522.79</v>
      </c>
    </row>
    <row r="3" spans="1:6" x14ac:dyDescent="0.35">
      <c r="A3" t="s">
        <v>2691</v>
      </c>
      <c r="B3" t="s">
        <v>3202</v>
      </c>
      <c r="C3" t="s">
        <v>3200</v>
      </c>
      <c r="D3" t="s">
        <v>3201</v>
      </c>
      <c r="E3">
        <v>2024</v>
      </c>
      <c r="F3">
        <v>276.66000000000003</v>
      </c>
    </row>
    <row r="4" spans="1:6" x14ac:dyDescent="0.35">
      <c r="A4" t="s">
        <v>189</v>
      </c>
      <c r="B4" t="s">
        <v>56</v>
      </c>
      <c r="C4" t="s">
        <v>3200</v>
      </c>
      <c r="D4" t="s">
        <v>3201</v>
      </c>
      <c r="E4">
        <v>2024</v>
      </c>
      <c r="F4">
        <v>2827.02</v>
      </c>
    </row>
    <row r="5" spans="1:6" x14ac:dyDescent="0.35">
      <c r="A5" t="s">
        <v>189</v>
      </c>
      <c r="B5" t="s">
        <v>3202</v>
      </c>
      <c r="C5" t="s">
        <v>3200</v>
      </c>
      <c r="D5" t="s">
        <v>3201</v>
      </c>
      <c r="E5">
        <v>2024</v>
      </c>
      <c r="F5">
        <v>98</v>
      </c>
    </row>
    <row r="6" spans="1:6" x14ac:dyDescent="0.35">
      <c r="A6" t="s">
        <v>2492</v>
      </c>
      <c r="B6" t="s">
        <v>56</v>
      </c>
      <c r="C6" t="s">
        <v>3200</v>
      </c>
      <c r="D6" t="s">
        <v>3201</v>
      </c>
      <c r="E6">
        <v>2024</v>
      </c>
      <c r="F6">
        <v>600.70000000000005</v>
      </c>
    </row>
    <row r="7" spans="1:6" x14ac:dyDescent="0.35">
      <c r="A7" t="s">
        <v>2492</v>
      </c>
      <c r="B7" t="s">
        <v>3202</v>
      </c>
      <c r="C7" t="s">
        <v>3200</v>
      </c>
      <c r="D7" t="s">
        <v>3201</v>
      </c>
      <c r="E7">
        <v>2024</v>
      </c>
      <c r="F7">
        <v>28132.86</v>
      </c>
    </row>
    <row r="8" spans="1:6" x14ac:dyDescent="0.35">
      <c r="A8" t="s">
        <v>3203</v>
      </c>
      <c r="B8" t="s">
        <v>56</v>
      </c>
      <c r="C8" t="s">
        <v>3200</v>
      </c>
      <c r="D8" t="s">
        <v>3201</v>
      </c>
      <c r="E8">
        <v>2024</v>
      </c>
      <c r="F8">
        <v>7.11</v>
      </c>
    </row>
    <row r="9" spans="1:6" x14ac:dyDescent="0.35">
      <c r="A9" t="s">
        <v>3203</v>
      </c>
      <c r="B9" t="s">
        <v>3202</v>
      </c>
      <c r="C9" t="s">
        <v>3200</v>
      </c>
      <c r="D9" t="s">
        <v>3201</v>
      </c>
      <c r="E9">
        <v>2024</v>
      </c>
      <c r="F9">
        <v>48.21</v>
      </c>
    </row>
    <row r="10" spans="1:6" x14ac:dyDescent="0.35">
      <c r="A10" t="s">
        <v>3204</v>
      </c>
      <c r="B10" t="s">
        <v>56</v>
      </c>
      <c r="C10" t="s">
        <v>3200</v>
      </c>
      <c r="D10" t="s">
        <v>3201</v>
      </c>
      <c r="E10">
        <v>2024</v>
      </c>
      <c r="F10">
        <v>59.73</v>
      </c>
    </row>
    <row r="11" spans="1:6" x14ac:dyDescent="0.35">
      <c r="A11" t="s">
        <v>3204</v>
      </c>
      <c r="B11" t="s">
        <v>3202</v>
      </c>
      <c r="C11" t="s">
        <v>3200</v>
      </c>
      <c r="D11" t="s">
        <v>3201</v>
      </c>
      <c r="E11">
        <v>2024</v>
      </c>
      <c r="F11">
        <v>1.7</v>
      </c>
    </row>
    <row r="12" spans="1:6" x14ac:dyDescent="0.35">
      <c r="A12" t="s">
        <v>3205</v>
      </c>
      <c r="B12" t="s">
        <v>56</v>
      </c>
      <c r="C12" t="s">
        <v>3200</v>
      </c>
      <c r="D12" t="s">
        <v>3201</v>
      </c>
      <c r="E12">
        <v>2024</v>
      </c>
      <c r="F12">
        <v>4142.17</v>
      </c>
    </row>
    <row r="13" spans="1:6" x14ac:dyDescent="0.35">
      <c r="A13" t="s">
        <v>3205</v>
      </c>
      <c r="B13" t="s">
        <v>3202</v>
      </c>
      <c r="C13" t="s">
        <v>3200</v>
      </c>
      <c r="D13" t="s">
        <v>3201</v>
      </c>
      <c r="E13">
        <v>2024</v>
      </c>
      <c r="F13">
        <v>2357.06</v>
      </c>
    </row>
    <row r="14" spans="1:6" x14ac:dyDescent="0.35">
      <c r="A14" t="s">
        <v>3206</v>
      </c>
      <c r="B14" t="s">
        <v>56</v>
      </c>
      <c r="C14" t="s">
        <v>3200</v>
      </c>
      <c r="D14" t="s">
        <v>3201</v>
      </c>
      <c r="E14">
        <v>2024</v>
      </c>
      <c r="F14">
        <v>1.54</v>
      </c>
    </row>
    <row r="15" spans="1:6" x14ac:dyDescent="0.35">
      <c r="A15" t="s">
        <v>3206</v>
      </c>
      <c r="B15" t="s">
        <v>3202</v>
      </c>
      <c r="C15" t="s">
        <v>3200</v>
      </c>
      <c r="D15" t="s">
        <v>3201</v>
      </c>
      <c r="E15">
        <v>2024</v>
      </c>
      <c r="F15">
        <v>23.8</v>
      </c>
    </row>
    <row r="16" spans="1:6" x14ac:dyDescent="0.35">
      <c r="A16" t="s">
        <v>3207</v>
      </c>
      <c r="B16" t="s">
        <v>56</v>
      </c>
      <c r="C16" t="s">
        <v>3200</v>
      </c>
      <c r="D16" t="s">
        <v>3201</v>
      </c>
      <c r="E16">
        <v>2024</v>
      </c>
      <c r="F16">
        <v>15.58</v>
      </c>
    </row>
    <row r="17" spans="1:6" x14ac:dyDescent="0.35">
      <c r="A17" t="s">
        <v>3207</v>
      </c>
      <c r="B17" t="s">
        <v>3202</v>
      </c>
      <c r="C17" t="s">
        <v>3200</v>
      </c>
      <c r="D17" t="s">
        <v>3201</v>
      </c>
      <c r="E17">
        <v>2024</v>
      </c>
      <c r="F17">
        <v>109.85</v>
      </c>
    </row>
    <row r="18" spans="1:6" x14ac:dyDescent="0.35">
      <c r="A18" t="s">
        <v>0</v>
      </c>
      <c r="B18" t="s">
        <v>56</v>
      </c>
      <c r="C18" t="s">
        <v>3200</v>
      </c>
      <c r="D18" t="s">
        <v>3201</v>
      </c>
      <c r="E18">
        <v>2024</v>
      </c>
      <c r="F18">
        <v>15636.83</v>
      </c>
    </row>
    <row r="19" spans="1:6" x14ac:dyDescent="0.35">
      <c r="A19" t="s">
        <v>0</v>
      </c>
      <c r="B19" t="s">
        <v>3202</v>
      </c>
      <c r="C19" t="s">
        <v>3200</v>
      </c>
      <c r="D19" t="s">
        <v>3201</v>
      </c>
      <c r="E19">
        <v>2024</v>
      </c>
      <c r="F19">
        <v>29062.34</v>
      </c>
    </row>
    <row r="20" spans="1:6" x14ac:dyDescent="0.35">
      <c r="A20" t="s">
        <v>2698</v>
      </c>
      <c r="B20" t="s">
        <v>56</v>
      </c>
      <c r="C20" t="s">
        <v>3200</v>
      </c>
      <c r="D20" t="s">
        <v>3201</v>
      </c>
      <c r="E20">
        <v>2024</v>
      </c>
      <c r="F20">
        <v>1839.3</v>
      </c>
    </row>
    <row r="21" spans="1:6" x14ac:dyDescent="0.35">
      <c r="A21" t="s">
        <v>2698</v>
      </c>
      <c r="B21" t="s">
        <v>3202</v>
      </c>
      <c r="C21" t="s">
        <v>3200</v>
      </c>
      <c r="D21" t="s">
        <v>3201</v>
      </c>
      <c r="E21">
        <v>2024</v>
      </c>
      <c r="F21">
        <v>2230</v>
      </c>
    </row>
    <row r="22" spans="1:6" x14ac:dyDescent="0.35">
      <c r="A22" t="s">
        <v>3208</v>
      </c>
      <c r="B22" t="s">
        <v>56</v>
      </c>
      <c r="C22" t="s">
        <v>3200</v>
      </c>
      <c r="D22" t="s">
        <v>3201</v>
      </c>
      <c r="E22">
        <v>2024</v>
      </c>
      <c r="F22">
        <v>45.8</v>
      </c>
    </row>
    <row r="23" spans="1:6" x14ac:dyDescent="0.35">
      <c r="A23" t="s">
        <v>3208</v>
      </c>
      <c r="B23" t="s">
        <v>3202</v>
      </c>
      <c r="C23" t="s">
        <v>3200</v>
      </c>
      <c r="D23" t="s">
        <v>3201</v>
      </c>
      <c r="E23">
        <v>2024</v>
      </c>
      <c r="F23">
        <v>236</v>
      </c>
    </row>
    <row r="24" spans="1:6" x14ac:dyDescent="0.35">
      <c r="A24" t="s">
        <v>95</v>
      </c>
      <c r="B24" t="s">
        <v>56</v>
      </c>
      <c r="C24" t="s">
        <v>3200</v>
      </c>
      <c r="D24" t="s">
        <v>3201</v>
      </c>
      <c r="E24">
        <v>2024</v>
      </c>
      <c r="F24">
        <v>60172.62</v>
      </c>
    </row>
    <row r="25" spans="1:6" x14ac:dyDescent="0.35">
      <c r="A25" t="s">
        <v>95</v>
      </c>
      <c r="B25" t="s">
        <v>3202</v>
      </c>
      <c r="C25" t="s">
        <v>3200</v>
      </c>
      <c r="D25" t="s">
        <v>3201</v>
      </c>
      <c r="E25">
        <v>2024</v>
      </c>
      <c r="F25">
        <v>54446.59</v>
      </c>
    </row>
    <row r="26" spans="1:6" x14ac:dyDescent="0.35">
      <c r="A26" t="s">
        <v>202</v>
      </c>
      <c r="B26" t="s">
        <v>56</v>
      </c>
      <c r="C26" t="s">
        <v>3200</v>
      </c>
      <c r="D26" t="s">
        <v>3201</v>
      </c>
      <c r="E26">
        <v>2024</v>
      </c>
      <c r="F26">
        <v>28863.67</v>
      </c>
    </row>
    <row r="27" spans="1:6" x14ac:dyDescent="0.35">
      <c r="A27" t="s">
        <v>202</v>
      </c>
      <c r="B27" t="s">
        <v>3202</v>
      </c>
      <c r="C27" t="s">
        <v>3200</v>
      </c>
      <c r="D27" t="s">
        <v>3201</v>
      </c>
      <c r="E27">
        <v>2024</v>
      </c>
      <c r="F27">
        <v>5108.8599999999997</v>
      </c>
    </row>
    <row r="28" spans="1:6" x14ac:dyDescent="0.35">
      <c r="A28" t="s">
        <v>2700</v>
      </c>
      <c r="B28" t="s">
        <v>56</v>
      </c>
      <c r="C28" t="s">
        <v>3200</v>
      </c>
      <c r="D28" t="s">
        <v>3201</v>
      </c>
      <c r="E28">
        <v>2024</v>
      </c>
      <c r="F28">
        <v>1791.92</v>
      </c>
    </row>
    <row r="29" spans="1:6" x14ac:dyDescent="0.35">
      <c r="A29" t="s">
        <v>2700</v>
      </c>
      <c r="B29" t="s">
        <v>3202</v>
      </c>
      <c r="C29" t="s">
        <v>3200</v>
      </c>
      <c r="D29" t="s">
        <v>3201</v>
      </c>
      <c r="E29">
        <v>2024</v>
      </c>
      <c r="F29">
        <v>6623</v>
      </c>
    </row>
    <row r="30" spans="1:6" x14ac:dyDescent="0.35">
      <c r="A30" t="s">
        <v>63</v>
      </c>
      <c r="B30" t="s">
        <v>56</v>
      </c>
      <c r="C30" t="s">
        <v>3200</v>
      </c>
      <c r="D30" t="s">
        <v>3201</v>
      </c>
      <c r="E30">
        <v>2024</v>
      </c>
      <c r="F30">
        <v>22.56</v>
      </c>
    </row>
    <row r="31" spans="1:6" x14ac:dyDescent="0.35">
      <c r="A31" t="s">
        <v>63</v>
      </c>
      <c r="B31" t="s">
        <v>3202</v>
      </c>
      <c r="C31" t="s">
        <v>3200</v>
      </c>
      <c r="D31" t="s">
        <v>3201</v>
      </c>
      <c r="E31">
        <v>2024</v>
      </c>
      <c r="F31">
        <v>938</v>
      </c>
    </row>
    <row r="32" spans="1:6" x14ac:dyDescent="0.35">
      <c r="A32" t="s">
        <v>2503</v>
      </c>
      <c r="B32" t="s">
        <v>56</v>
      </c>
      <c r="C32" t="s">
        <v>3200</v>
      </c>
      <c r="D32" t="s">
        <v>3201</v>
      </c>
      <c r="E32">
        <v>2024</v>
      </c>
      <c r="F32">
        <v>68.7</v>
      </c>
    </row>
    <row r="33" spans="1:6" x14ac:dyDescent="0.35">
      <c r="A33" t="s">
        <v>2503</v>
      </c>
      <c r="B33" t="s">
        <v>3202</v>
      </c>
      <c r="C33" t="s">
        <v>3200</v>
      </c>
      <c r="D33" t="s">
        <v>3201</v>
      </c>
      <c r="E33">
        <v>2024</v>
      </c>
      <c r="F33">
        <v>9885</v>
      </c>
    </row>
    <row r="34" spans="1:6" x14ac:dyDescent="0.35">
      <c r="A34" t="s">
        <v>2703</v>
      </c>
      <c r="B34" t="s">
        <v>56</v>
      </c>
      <c r="C34" t="s">
        <v>3200</v>
      </c>
      <c r="D34" t="s">
        <v>3201</v>
      </c>
      <c r="E34">
        <v>2024</v>
      </c>
      <c r="F34">
        <v>1184.3</v>
      </c>
    </row>
    <row r="35" spans="1:6" x14ac:dyDescent="0.35">
      <c r="A35" t="s">
        <v>2703</v>
      </c>
      <c r="B35" t="s">
        <v>3202</v>
      </c>
      <c r="C35" t="s">
        <v>3200</v>
      </c>
      <c r="D35" t="s">
        <v>3201</v>
      </c>
      <c r="E35">
        <v>2024</v>
      </c>
      <c r="F35">
        <v>28567</v>
      </c>
    </row>
    <row r="36" spans="1:6" x14ac:dyDescent="0.35">
      <c r="A36" t="s">
        <v>1</v>
      </c>
      <c r="B36" t="s">
        <v>56</v>
      </c>
      <c r="C36" t="s">
        <v>3200</v>
      </c>
      <c r="D36" t="s">
        <v>3201</v>
      </c>
      <c r="E36">
        <v>2024</v>
      </c>
      <c r="F36">
        <v>70.510000000000005</v>
      </c>
    </row>
    <row r="37" spans="1:6" x14ac:dyDescent="0.35">
      <c r="A37" t="s">
        <v>1</v>
      </c>
      <c r="B37" t="s">
        <v>3202</v>
      </c>
      <c r="C37" t="s">
        <v>3200</v>
      </c>
      <c r="D37" t="s">
        <v>3201</v>
      </c>
      <c r="E37">
        <v>2024</v>
      </c>
      <c r="F37">
        <v>297.54000000000002</v>
      </c>
    </row>
    <row r="38" spans="1:6" x14ac:dyDescent="0.35">
      <c r="A38" t="s">
        <v>3209</v>
      </c>
      <c r="B38" t="s">
        <v>56</v>
      </c>
      <c r="C38" t="s">
        <v>3200</v>
      </c>
      <c r="D38" t="s">
        <v>3201</v>
      </c>
      <c r="E38">
        <v>2024</v>
      </c>
      <c r="F38">
        <v>614</v>
      </c>
    </row>
    <row r="39" spans="1:6" x14ac:dyDescent="0.35">
      <c r="A39" t="s">
        <v>3209</v>
      </c>
      <c r="B39" t="s">
        <v>3202</v>
      </c>
      <c r="C39" t="s">
        <v>3200</v>
      </c>
      <c r="D39" t="s">
        <v>3201</v>
      </c>
      <c r="E39">
        <v>2024</v>
      </c>
      <c r="F39">
        <v>12075</v>
      </c>
    </row>
    <row r="40" spans="1:6" x14ac:dyDescent="0.35">
      <c r="A40" t="s">
        <v>258</v>
      </c>
      <c r="B40" t="s">
        <v>56</v>
      </c>
      <c r="C40" t="s">
        <v>3200</v>
      </c>
      <c r="D40" t="s">
        <v>3201</v>
      </c>
      <c r="E40">
        <v>2024</v>
      </c>
      <c r="F40">
        <v>16274.51</v>
      </c>
    </row>
    <row r="41" spans="1:6" x14ac:dyDescent="0.35">
      <c r="A41" t="s">
        <v>258</v>
      </c>
      <c r="B41" t="s">
        <v>3202</v>
      </c>
      <c r="C41" t="s">
        <v>3200</v>
      </c>
      <c r="D41" t="s">
        <v>3201</v>
      </c>
      <c r="E41">
        <v>2024</v>
      </c>
      <c r="F41">
        <v>12425.45</v>
      </c>
    </row>
    <row r="42" spans="1:6" x14ac:dyDescent="0.35">
      <c r="A42" t="s">
        <v>2</v>
      </c>
      <c r="B42" t="s">
        <v>56</v>
      </c>
      <c r="C42" t="s">
        <v>3200</v>
      </c>
      <c r="D42" t="s">
        <v>3201</v>
      </c>
      <c r="E42">
        <v>2024</v>
      </c>
      <c r="F42">
        <v>97.63</v>
      </c>
    </row>
    <row r="43" spans="1:6" x14ac:dyDescent="0.35">
      <c r="A43" t="s">
        <v>2</v>
      </c>
      <c r="B43" t="s">
        <v>3202</v>
      </c>
      <c r="C43" t="s">
        <v>3200</v>
      </c>
      <c r="D43" t="s">
        <v>3201</v>
      </c>
      <c r="E43">
        <v>2024</v>
      </c>
      <c r="F43">
        <v>147.16999999999999</v>
      </c>
    </row>
    <row r="44" spans="1:6" x14ac:dyDescent="0.35">
      <c r="A44" t="s">
        <v>2984</v>
      </c>
      <c r="B44" t="s">
        <v>56</v>
      </c>
      <c r="C44" t="s">
        <v>3200</v>
      </c>
      <c r="D44" t="s">
        <v>3201</v>
      </c>
      <c r="E44">
        <v>2024</v>
      </c>
      <c r="F44">
        <v>35.76</v>
      </c>
    </row>
    <row r="45" spans="1:6" x14ac:dyDescent="0.35">
      <c r="A45" t="s">
        <v>2984</v>
      </c>
      <c r="B45" t="s">
        <v>3202</v>
      </c>
      <c r="C45" t="s">
        <v>3200</v>
      </c>
      <c r="D45" t="s">
        <v>3201</v>
      </c>
      <c r="E45">
        <v>2024</v>
      </c>
      <c r="F45">
        <v>301</v>
      </c>
    </row>
    <row r="46" spans="1:6" x14ac:dyDescent="0.35">
      <c r="A46" t="s">
        <v>3210</v>
      </c>
      <c r="B46" t="s">
        <v>56</v>
      </c>
      <c r="C46" t="s">
        <v>3200</v>
      </c>
      <c r="D46" t="s">
        <v>3201</v>
      </c>
      <c r="E46">
        <v>2024</v>
      </c>
      <c r="F46">
        <v>2456.3000000000002</v>
      </c>
    </row>
    <row r="47" spans="1:6" x14ac:dyDescent="0.35">
      <c r="A47" t="s">
        <v>3210</v>
      </c>
      <c r="B47" t="s">
        <v>3202</v>
      </c>
      <c r="C47" t="s">
        <v>3200</v>
      </c>
      <c r="D47" t="s">
        <v>3201</v>
      </c>
      <c r="E47">
        <v>2024</v>
      </c>
      <c r="F47">
        <v>8.32</v>
      </c>
    </row>
    <row r="48" spans="1:6" x14ac:dyDescent="0.35">
      <c r="A48" t="s">
        <v>3</v>
      </c>
      <c r="B48" t="s">
        <v>56</v>
      </c>
      <c r="C48" t="s">
        <v>3200</v>
      </c>
      <c r="D48" t="s">
        <v>3201</v>
      </c>
      <c r="E48">
        <v>2024</v>
      </c>
      <c r="F48">
        <v>1297.6099999999999</v>
      </c>
    </row>
    <row r="49" spans="1:6" x14ac:dyDescent="0.35">
      <c r="A49" t="s">
        <v>3</v>
      </c>
      <c r="B49" t="s">
        <v>3202</v>
      </c>
      <c r="C49" t="s">
        <v>3200</v>
      </c>
      <c r="D49" t="s">
        <v>3201</v>
      </c>
      <c r="E49">
        <v>2024</v>
      </c>
      <c r="F49">
        <v>2688.02</v>
      </c>
    </row>
    <row r="50" spans="1:6" x14ac:dyDescent="0.35">
      <c r="A50" t="s">
        <v>3211</v>
      </c>
      <c r="B50" t="s">
        <v>56</v>
      </c>
      <c r="C50" t="s">
        <v>3200</v>
      </c>
      <c r="D50" t="s">
        <v>3201</v>
      </c>
      <c r="E50">
        <v>2024</v>
      </c>
      <c r="F50">
        <v>24.21</v>
      </c>
    </row>
    <row r="51" spans="1:6" x14ac:dyDescent="0.35">
      <c r="A51" t="s">
        <v>3211</v>
      </c>
      <c r="B51" t="s">
        <v>3202</v>
      </c>
      <c r="C51" t="s">
        <v>3200</v>
      </c>
      <c r="D51" t="s">
        <v>3201</v>
      </c>
      <c r="E51">
        <v>2024</v>
      </c>
      <c r="F51">
        <v>36.840000000000003</v>
      </c>
    </row>
    <row r="52" spans="1:6" x14ac:dyDescent="0.35">
      <c r="A52" t="s">
        <v>2709</v>
      </c>
      <c r="B52" t="s">
        <v>56</v>
      </c>
      <c r="C52" t="s">
        <v>3200</v>
      </c>
      <c r="D52" t="s">
        <v>3201</v>
      </c>
      <c r="E52">
        <v>2024</v>
      </c>
      <c r="F52">
        <v>2309.58</v>
      </c>
    </row>
    <row r="53" spans="1:6" x14ac:dyDescent="0.35">
      <c r="A53" t="s">
        <v>2709</v>
      </c>
      <c r="B53" t="s">
        <v>3202</v>
      </c>
      <c r="C53" t="s">
        <v>3200</v>
      </c>
      <c r="D53" t="s">
        <v>3201</v>
      </c>
      <c r="E53">
        <v>2024</v>
      </c>
      <c r="F53">
        <v>2644.74</v>
      </c>
    </row>
    <row r="54" spans="1:6" x14ac:dyDescent="0.35">
      <c r="A54" t="s">
        <v>2988</v>
      </c>
      <c r="B54" t="s">
        <v>56</v>
      </c>
      <c r="C54" t="s">
        <v>3200</v>
      </c>
      <c r="D54" t="s">
        <v>3201</v>
      </c>
      <c r="E54">
        <v>2024</v>
      </c>
      <c r="F54">
        <v>10.3</v>
      </c>
    </row>
    <row r="55" spans="1:6" x14ac:dyDescent="0.35">
      <c r="A55" t="s">
        <v>2988</v>
      </c>
      <c r="B55" t="s">
        <v>3202</v>
      </c>
      <c r="C55" t="s">
        <v>3200</v>
      </c>
      <c r="D55" t="s">
        <v>3201</v>
      </c>
      <c r="E55">
        <v>2024</v>
      </c>
      <c r="F55">
        <v>917</v>
      </c>
    </row>
    <row r="56" spans="1:6" x14ac:dyDescent="0.35">
      <c r="A56" t="s">
        <v>4</v>
      </c>
      <c r="B56" t="s">
        <v>56</v>
      </c>
      <c r="C56" t="s">
        <v>3200</v>
      </c>
      <c r="D56" t="s">
        <v>3201</v>
      </c>
      <c r="E56">
        <v>2024</v>
      </c>
      <c r="F56">
        <v>213863.9</v>
      </c>
    </row>
    <row r="57" spans="1:6" x14ac:dyDescent="0.35">
      <c r="A57" t="s">
        <v>4</v>
      </c>
      <c r="B57" t="s">
        <v>3202</v>
      </c>
      <c r="C57" t="s">
        <v>3200</v>
      </c>
      <c r="D57" t="s">
        <v>3201</v>
      </c>
      <c r="E57">
        <v>2024</v>
      </c>
      <c r="F57">
        <v>32372.9</v>
      </c>
    </row>
    <row r="58" spans="1:6" x14ac:dyDescent="0.35">
      <c r="A58" t="s">
        <v>3212</v>
      </c>
      <c r="B58" t="s">
        <v>56</v>
      </c>
      <c r="C58" t="s">
        <v>3200</v>
      </c>
      <c r="D58" t="s">
        <v>3201</v>
      </c>
      <c r="E58">
        <v>2024</v>
      </c>
      <c r="F58">
        <v>3.33</v>
      </c>
    </row>
    <row r="59" spans="1:6" x14ac:dyDescent="0.35">
      <c r="A59" t="s">
        <v>3212</v>
      </c>
      <c r="B59" t="s">
        <v>3202</v>
      </c>
      <c r="C59" t="s">
        <v>3200</v>
      </c>
      <c r="D59" t="s">
        <v>3201</v>
      </c>
      <c r="E59">
        <v>2024</v>
      </c>
      <c r="F59">
        <v>63.04</v>
      </c>
    </row>
    <row r="60" spans="1:6" x14ac:dyDescent="0.35">
      <c r="A60" t="s">
        <v>3213</v>
      </c>
      <c r="B60" t="s">
        <v>56</v>
      </c>
      <c r="C60" t="s">
        <v>3200</v>
      </c>
      <c r="D60" t="s">
        <v>3201</v>
      </c>
      <c r="E60">
        <v>2024</v>
      </c>
      <c r="F60">
        <v>5.2</v>
      </c>
    </row>
    <row r="61" spans="1:6" x14ac:dyDescent="0.35">
      <c r="A61" t="s">
        <v>3213</v>
      </c>
      <c r="B61" t="s">
        <v>3202</v>
      </c>
      <c r="C61" t="s">
        <v>3200</v>
      </c>
      <c r="D61" t="s">
        <v>3201</v>
      </c>
      <c r="E61">
        <v>2024</v>
      </c>
      <c r="F61">
        <v>1226</v>
      </c>
    </row>
    <row r="62" spans="1:6" x14ac:dyDescent="0.35">
      <c r="A62" t="s">
        <v>3214</v>
      </c>
      <c r="B62" t="s">
        <v>56</v>
      </c>
      <c r="C62" t="s">
        <v>3200</v>
      </c>
      <c r="D62" t="s">
        <v>3201</v>
      </c>
      <c r="E62">
        <v>2024</v>
      </c>
      <c r="F62">
        <v>7177.41</v>
      </c>
    </row>
    <row r="63" spans="1:6" x14ac:dyDescent="0.35">
      <c r="A63" t="s">
        <v>3214</v>
      </c>
      <c r="B63" t="s">
        <v>3202</v>
      </c>
      <c r="C63" t="s">
        <v>3200</v>
      </c>
      <c r="D63" t="s">
        <v>3201</v>
      </c>
      <c r="E63">
        <v>2024</v>
      </c>
      <c r="F63">
        <v>6844.58</v>
      </c>
    </row>
    <row r="64" spans="1:6" x14ac:dyDescent="0.35">
      <c r="A64" t="s">
        <v>2995</v>
      </c>
      <c r="B64" t="s">
        <v>56</v>
      </c>
      <c r="C64" t="s">
        <v>3200</v>
      </c>
      <c r="D64" t="s">
        <v>3201</v>
      </c>
      <c r="E64">
        <v>2024</v>
      </c>
      <c r="F64">
        <v>240.54</v>
      </c>
    </row>
    <row r="65" spans="1:6" x14ac:dyDescent="0.35">
      <c r="A65" t="s">
        <v>2995</v>
      </c>
      <c r="B65" t="s">
        <v>3202</v>
      </c>
      <c r="C65" t="s">
        <v>3200</v>
      </c>
      <c r="D65" t="s">
        <v>3201</v>
      </c>
      <c r="E65">
        <v>2024</v>
      </c>
      <c r="F65">
        <v>395</v>
      </c>
    </row>
    <row r="66" spans="1:6" x14ac:dyDescent="0.35">
      <c r="A66" t="s">
        <v>3215</v>
      </c>
      <c r="B66" t="s">
        <v>56</v>
      </c>
      <c r="C66" t="s">
        <v>3200</v>
      </c>
      <c r="D66" t="s">
        <v>3201</v>
      </c>
      <c r="E66">
        <v>2024</v>
      </c>
      <c r="F66">
        <v>76.81</v>
      </c>
    </row>
    <row r="67" spans="1:6" x14ac:dyDescent="0.35">
      <c r="A67" t="s">
        <v>3215</v>
      </c>
      <c r="B67" t="s">
        <v>3202</v>
      </c>
      <c r="C67" t="s">
        <v>3200</v>
      </c>
      <c r="D67" t="s">
        <v>3201</v>
      </c>
      <c r="E67">
        <v>2024</v>
      </c>
      <c r="F67">
        <v>50.5</v>
      </c>
    </row>
    <row r="68" spans="1:6" x14ac:dyDescent="0.35">
      <c r="A68" t="s">
        <v>3002</v>
      </c>
      <c r="B68" t="s">
        <v>56</v>
      </c>
      <c r="C68" t="s">
        <v>3200</v>
      </c>
      <c r="D68" t="s">
        <v>3201</v>
      </c>
      <c r="E68">
        <v>2024</v>
      </c>
      <c r="F68">
        <v>57.84</v>
      </c>
    </row>
    <row r="69" spans="1:6" x14ac:dyDescent="0.35">
      <c r="A69" t="s">
        <v>3002</v>
      </c>
      <c r="B69" t="s">
        <v>3202</v>
      </c>
      <c r="C69" t="s">
        <v>3200</v>
      </c>
      <c r="D69" t="s">
        <v>3201</v>
      </c>
      <c r="E69">
        <v>2024</v>
      </c>
      <c r="F69">
        <v>157.69</v>
      </c>
    </row>
    <row r="70" spans="1:6" x14ac:dyDescent="0.35">
      <c r="A70" t="s">
        <v>2874</v>
      </c>
      <c r="B70" t="s">
        <v>56</v>
      </c>
      <c r="C70" t="s">
        <v>3200</v>
      </c>
      <c r="D70" t="s">
        <v>3201</v>
      </c>
      <c r="E70">
        <v>2024</v>
      </c>
      <c r="F70">
        <v>2287.7399999999998</v>
      </c>
    </row>
    <row r="71" spans="1:6" x14ac:dyDescent="0.35">
      <c r="A71" t="s">
        <v>2874</v>
      </c>
      <c r="B71" t="s">
        <v>3202</v>
      </c>
      <c r="C71" t="s">
        <v>3200</v>
      </c>
      <c r="D71" t="s">
        <v>3201</v>
      </c>
      <c r="E71">
        <v>2024</v>
      </c>
      <c r="F71">
        <v>2056.44</v>
      </c>
    </row>
    <row r="72" spans="1:6" x14ac:dyDescent="0.35">
      <c r="A72" t="s">
        <v>3216</v>
      </c>
      <c r="B72" t="s">
        <v>56</v>
      </c>
      <c r="C72" t="s">
        <v>3200</v>
      </c>
      <c r="D72" t="s">
        <v>3201</v>
      </c>
      <c r="E72">
        <v>2024</v>
      </c>
      <c r="F72">
        <v>876.65</v>
      </c>
    </row>
    <row r="73" spans="1:6" x14ac:dyDescent="0.35">
      <c r="A73" t="s">
        <v>3216</v>
      </c>
      <c r="B73" t="s">
        <v>3202</v>
      </c>
      <c r="C73" t="s">
        <v>3200</v>
      </c>
      <c r="D73" t="s">
        <v>3201</v>
      </c>
      <c r="E73">
        <v>2024</v>
      </c>
      <c r="F73">
        <v>702.58</v>
      </c>
    </row>
    <row r="74" spans="1:6" x14ac:dyDescent="0.35">
      <c r="A74" t="s">
        <v>156</v>
      </c>
      <c r="B74" t="s">
        <v>56</v>
      </c>
      <c r="C74" t="s">
        <v>3200</v>
      </c>
      <c r="D74" t="s">
        <v>3201</v>
      </c>
      <c r="E74">
        <v>2024</v>
      </c>
      <c r="F74">
        <v>109504.5</v>
      </c>
    </row>
    <row r="75" spans="1:6" x14ac:dyDescent="0.35">
      <c r="A75" t="s">
        <v>156</v>
      </c>
      <c r="B75" t="s">
        <v>3202</v>
      </c>
      <c r="C75" t="s">
        <v>3200</v>
      </c>
      <c r="D75" t="s">
        <v>3201</v>
      </c>
      <c r="E75">
        <v>2024</v>
      </c>
      <c r="F75">
        <v>45272</v>
      </c>
    </row>
    <row r="76" spans="1:6" x14ac:dyDescent="0.35">
      <c r="A76" t="s">
        <v>3217</v>
      </c>
      <c r="B76" t="s">
        <v>56</v>
      </c>
      <c r="C76" t="s">
        <v>3200</v>
      </c>
      <c r="D76" t="s">
        <v>3201</v>
      </c>
      <c r="E76">
        <v>2024</v>
      </c>
      <c r="F76">
        <v>14.9</v>
      </c>
    </row>
    <row r="77" spans="1:6" x14ac:dyDescent="0.35">
      <c r="A77" t="s">
        <v>3217</v>
      </c>
      <c r="B77" t="s">
        <v>3202</v>
      </c>
      <c r="C77" t="s">
        <v>3200</v>
      </c>
      <c r="D77" t="s">
        <v>3201</v>
      </c>
      <c r="E77">
        <v>2024</v>
      </c>
      <c r="F77">
        <v>206.05</v>
      </c>
    </row>
    <row r="78" spans="1:6" x14ac:dyDescent="0.35">
      <c r="A78" t="s">
        <v>3218</v>
      </c>
      <c r="B78" t="s">
        <v>56</v>
      </c>
      <c r="C78" t="s">
        <v>3200</v>
      </c>
      <c r="D78" t="s">
        <v>3201</v>
      </c>
      <c r="E78">
        <v>2024</v>
      </c>
      <c r="F78">
        <v>59.27</v>
      </c>
    </row>
    <row r="79" spans="1:6" x14ac:dyDescent="0.35">
      <c r="A79" t="s">
        <v>3218</v>
      </c>
      <c r="B79" t="s">
        <v>3202</v>
      </c>
      <c r="C79" t="s">
        <v>3200</v>
      </c>
      <c r="D79" t="s">
        <v>3201</v>
      </c>
      <c r="E79">
        <v>2024</v>
      </c>
      <c r="F79">
        <v>72</v>
      </c>
    </row>
    <row r="80" spans="1:6" x14ac:dyDescent="0.35">
      <c r="A80" t="s">
        <v>3009</v>
      </c>
      <c r="B80" t="s">
        <v>56</v>
      </c>
      <c r="C80" t="s">
        <v>3200</v>
      </c>
      <c r="D80" t="s">
        <v>3201</v>
      </c>
      <c r="E80">
        <v>2024</v>
      </c>
      <c r="F80">
        <v>4.84</v>
      </c>
    </row>
    <row r="81" spans="1:6" x14ac:dyDescent="0.35">
      <c r="A81" t="s">
        <v>3009</v>
      </c>
      <c r="B81" t="s">
        <v>3202</v>
      </c>
      <c r="C81" t="s">
        <v>3200</v>
      </c>
      <c r="D81" t="s">
        <v>3201</v>
      </c>
      <c r="E81">
        <v>2024</v>
      </c>
      <c r="F81">
        <v>282</v>
      </c>
    </row>
    <row r="82" spans="1:6" x14ac:dyDescent="0.35">
      <c r="A82" t="s">
        <v>5</v>
      </c>
      <c r="B82" t="s">
        <v>56</v>
      </c>
      <c r="C82" t="s">
        <v>3200</v>
      </c>
      <c r="D82" t="s">
        <v>3201</v>
      </c>
      <c r="E82">
        <v>2024</v>
      </c>
      <c r="F82">
        <v>23684.12</v>
      </c>
    </row>
    <row r="83" spans="1:6" x14ac:dyDescent="0.35">
      <c r="A83" t="s">
        <v>5</v>
      </c>
      <c r="B83" t="s">
        <v>3202</v>
      </c>
      <c r="C83" t="s">
        <v>3200</v>
      </c>
      <c r="D83" t="s">
        <v>3201</v>
      </c>
      <c r="E83">
        <v>2024</v>
      </c>
      <c r="F83">
        <v>13776.53</v>
      </c>
    </row>
    <row r="84" spans="1:6" x14ac:dyDescent="0.35">
      <c r="A84" t="s">
        <v>3219</v>
      </c>
      <c r="B84" t="s">
        <v>56</v>
      </c>
      <c r="C84" t="s">
        <v>3200</v>
      </c>
      <c r="D84" t="s">
        <v>3201</v>
      </c>
      <c r="E84">
        <v>2024</v>
      </c>
      <c r="F84">
        <v>1817956.01</v>
      </c>
    </row>
    <row r="85" spans="1:6" x14ac:dyDescent="0.35">
      <c r="A85" t="s">
        <v>3219</v>
      </c>
      <c r="B85" t="s">
        <v>3202</v>
      </c>
      <c r="C85" t="s">
        <v>3200</v>
      </c>
      <c r="D85" t="s">
        <v>3201</v>
      </c>
      <c r="E85">
        <v>2024</v>
      </c>
      <c r="F85">
        <v>1531720</v>
      </c>
    </row>
    <row r="86" spans="1:6" x14ac:dyDescent="0.35">
      <c r="A86" t="s">
        <v>3220</v>
      </c>
      <c r="B86" t="s">
        <v>56</v>
      </c>
      <c r="C86" t="s">
        <v>3200</v>
      </c>
      <c r="D86" t="s">
        <v>3201</v>
      </c>
      <c r="E86">
        <v>2024</v>
      </c>
      <c r="F86">
        <v>392.76</v>
      </c>
    </row>
    <row r="87" spans="1:6" x14ac:dyDescent="0.35">
      <c r="A87" t="s">
        <v>3220</v>
      </c>
      <c r="B87" t="s">
        <v>3202</v>
      </c>
      <c r="C87" t="s">
        <v>3200</v>
      </c>
      <c r="D87" t="s">
        <v>3201</v>
      </c>
      <c r="E87">
        <v>2024</v>
      </c>
      <c r="F87">
        <v>11183</v>
      </c>
    </row>
    <row r="88" spans="1:6" x14ac:dyDescent="0.35">
      <c r="A88" t="s">
        <v>3221</v>
      </c>
      <c r="B88" t="s">
        <v>56</v>
      </c>
      <c r="C88" t="s">
        <v>3200</v>
      </c>
      <c r="D88" t="s">
        <v>3201</v>
      </c>
      <c r="E88">
        <v>2024</v>
      </c>
      <c r="F88">
        <v>20719.09</v>
      </c>
    </row>
    <row r="89" spans="1:6" x14ac:dyDescent="0.35">
      <c r="A89" t="s">
        <v>3221</v>
      </c>
      <c r="B89" t="s">
        <v>3202</v>
      </c>
      <c r="C89" t="s">
        <v>3200</v>
      </c>
      <c r="D89" t="s">
        <v>3201</v>
      </c>
      <c r="E89">
        <v>2024</v>
      </c>
      <c r="F89">
        <v>47075.45</v>
      </c>
    </row>
    <row r="90" spans="1:6" x14ac:dyDescent="0.35">
      <c r="A90" t="s">
        <v>6</v>
      </c>
      <c r="B90" t="s">
        <v>56</v>
      </c>
      <c r="C90" t="s">
        <v>3200</v>
      </c>
      <c r="D90" t="s">
        <v>3201</v>
      </c>
      <c r="E90">
        <v>2024</v>
      </c>
      <c r="F90">
        <v>15038.83</v>
      </c>
    </row>
    <row r="91" spans="1:6" x14ac:dyDescent="0.35">
      <c r="A91" t="s">
        <v>6</v>
      </c>
      <c r="B91" t="s">
        <v>3202</v>
      </c>
      <c r="C91" t="s">
        <v>3200</v>
      </c>
      <c r="D91" t="s">
        <v>3201</v>
      </c>
      <c r="E91">
        <v>2024</v>
      </c>
      <c r="F91">
        <v>6329.31</v>
      </c>
    </row>
    <row r="92" spans="1:6" x14ac:dyDescent="0.35">
      <c r="A92" t="s">
        <v>3222</v>
      </c>
      <c r="B92" t="s">
        <v>56</v>
      </c>
      <c r="C92" t="s">
        <v>3200</v>
      </c>
      <c r="D92" t="s">
        <v>3201</v>
      </c>
      <c r="E92">
        <v>2024</v>
      </c>
      <c r="F92">
        <v>4.5199999999999996</v>
      </c>
    </row>
    <row r="93" spans="1:6" x14ac:dyDescent="0.35">
      <c r="A93" t="s">
        <v>3222</v>
      </c>
      <c r="B93" t="s">
        <v>3202</v>
      </c>
      <c r="C93" t="s">
        <v>3200</v>
      </c>
      <c r="D93" t="s">
        <v>3201</v>
      </c>
      <c r="E93">
        <v>2024</v>
      </c>
      <c r="F93">
        <v>21.6</v>
      </c>
    </row>
    <row r="94" spans="1:6" x14ac:dyDescent="0.35">
      <c r="A94" t="s">
        <v>3223</v>
      </c>
      <c r="B94" t="s">
        <v>56</v>
      </c>
      <c r="C94" t="s">
        <v>3200</v>
      </c>
      <c r="D94" t="s">
        <v>3201</v>
      </c>
      <c r="E94">
        <v>2024</v>
      </c>
      <c r="F94">
        <v>226.84</v>
      </c>
    </row>
    <row r="95" spans="1:6" x14ac:dyDescent="0.35">
      <c r="A95" t="s">
        <v>3223</v>
      </c>
      <c r="B95" t="s">
        <v>3202</v>
      </c>
      <c r="C95" t="s">
        <v>3200</v>
      </c>
      <c r="D95" t="s">
        <v>3201</v>
      </c>
      <c r="E95">
        <v>2024</v>
      </c>
      <c r="F95">
        <v>623.66</v>
      </c>
    </row>
    <row r="96" spans="1:6" x14ac:dyDescent="0.35">
      <c r="A96" t="s">
        <v>3224</v>
      </c>
      <c r="B96" t="s">
        <v>56</v>
      </c>
      <c r="C96" t="s">
        <v>3200</v>
      </c>
      <c r="D96" t="s">
        <v>3201</v>
      </c>
      <c r="E96">
        <v>2024</v>
      </c>
      <c r="F96">
        <v>5.57</v>
      </c>
    </row>
    <row r="97" spans="1:6" x14ac:dyDescent="0.35">
      <c r="A97" t="s">
        <v>3224</v>
      </c>
      <c r="B97" t="s">
        <v>3202</v>
      </c>
      <c r="C97" t="s">
        <v>3200</v>
      </c>
      <c r="D97" t="s">
        <v>3201</v>
      </c>
      <c r="E97">
        <v>2024</v>
      </c>
      <c r="F97">
        <v>18.52</v>
      </c>
    </row>
    <row r="98" spans="1:6" x14ac:dyDescent="0.35">
      <c r="A98" t="s">
        <v>7</v>
      </c>
      <c r="B98" t="s">
        <v>56</v>
      </c>
      <c r="C98" t="s">
        <v>3200</v>
      </c>
      <c r="D98" t="s">
        <v>3201</v>
      </c>
      <c r="E98">
        <v>2024</v>
      </c>
      <c r="F98">
        <v>3171.28</v>
      </c>
    </row>
    <row r="99" spans="1:6" x14ac:dyDescent="0.35">
      <c r="A99" t="s">
        <v>7</v>
      </c>
      <c r="B99" t="s">
        <v>3202</v>
      </c>
      <c r="C99" t="s">
        <v>3200</v>
      </c>
      <c r="D99" t="s">
        <v>3201</v>
      </c>
      <c r="E99">
        <v>2024</v>
      </c>
      <c r="F99">
        <v>520.96</v>
      </c>
    </row>
    <row r="100" spans="1:6" x14ac:dyDescent="0.35">
      <c r="A100" t="s">
        <v>272</v>
      </c>
      <c r="B100" t="s">
        <v>56</v>
      </c>
      <c r="C100" t="s">
        <v>3200</v>
      </c>
      <c r="D100" t="s">
        <v>3201</v>
      </c>
      <c r="E100">
        <v>2024</v>
      </c>
      <c r="F100">
        <v>4403.37</v>
      </c>
    </row>
    <row r="101" spans="1:6" x14ac:dyDescent="0.35">
      <c r="A101" t="s">
        <v>272</v>
      </c>
      <c r="B101" t="s">
        <v>3202</v>
      </c>
      <c r="C101" t="s">
        <v>3200</v>
      </c>
      <c r="D101" t="s">
        <v>3201</v>
      </c>
      <c r="E101">
        <v>2024</v>
      </c>
      <c r="F101">
        <v>1309.43</v>
      </c>
    </row>
    <row r="102" spans="1:6" x14ac:dyDescent="0.35">
      <c r="A102" t="s">
        <v>3225</v>
      </c>
      <c r="B102" t="s">
        <v>56</v>
      </c>
      <c r="C102" t="s">
        <v>3200</v>
      </c>
      <c r="D102" t="s">
        <v>3201</v>
      </c>
      <c r="E102">
        <v>2024</v>
      </c>
      <c r="F102">
        <v>816.38</v>
      </c>
    </row>
    <row r="103" spans="1:6" x14ac:dyDescent="0.35">
      <c r="A103" t="s">
        <v>3225</v>
      </c>
      <c r="B103" t="s">
        <v>3202</v>
      </c>
      <c r="C103" t="s">
        <v>3200</v>
      </c>
      <c r="D103" t="s">
        <v>3201</v>
      </c>
      <c r="E103">
        <v>2024</v>
      </c>
      <c r="F103">
        <v>5896.4</v>
      </c>
    </row>
    <row r="104" spans="1:6" x14ac:dyDescent="0.35">
      <c r="A104" t="s">
        <v>3226</v>
      </c>
      <c r="B104" t="s">
        <v>56</v>
      </c>
      <c r="C104" t="s">
        <v>3200</v>
      </c>
      <c r="D104" t="s">
        <v>3201</v>
      </c>
      <c r="E104">
        <v>2024</v>
      </c>
      <c r="F104">
        <v>84.11</v>
      </c>
    </row>
    <row r="105" spans="1:6" x14ac:dyDescent="0.35">
      <c r="A105" t="s">
        <v>3226</v>
      </c>
      <c r="B105" t="s">
        <v>3202</v>
      </c>
      <c r="C105" t="s">
        <v>3200</v>
      </c>
      <c r="D105" t="s">
        <v>3201</v>
      </c>
      <c r="E105">
        <v>2024</v>
      </c>
      <c r="F105">
        <v>204.2</v>
      </c>
    </row>
    <row r="106" spans="1:6" x14ac:dyDescent="0.35">
      <c r="A106" t="s">
        <v>3227</v>
      </c>
      <c r="B106" t="s">
        <v>56</v>
      </c>
      <c r="C106" t="s">
        <v>3200</v>
      </c>
      <c r="D106" t="s">
        <v>3201</v>
      </c>
      <c r="E106">
        <v>2024</v>
      </c>
      <c r="F106">
        <v>897.01</v>
      </c>
    </row>
    <row r="107" spans="1:6" x14ac:dyDescent="0.35">
      <c r="A107" t="s">
        <v>3227</v>
      </c>
      <c r="B107" t="s">
        <v>3202</v>
      </c>
      <c r="C107" t="s">
        <v>3200</v>
      </c>
      <c r="D107" t="s">
        <v>3201</v>
      </c>
      <c r="E107">
        <v>2024</v>
      </c>
      <c r="F107">
        <v>1499.77</v>
      </c>
    </row>
    <row r="108" spans="1:6" x14ac:dyDescent="0.35">
      <c r="A108" t="s">
        <v>3228</v>
      </c>
      <c r="B108" t="s">
        <v>56</v>
      </c>
      <c r="C108" t="s">
        <v>3200</v>
      </c>
      <c r="D108" t="s">
        <v>3201</v>
      </c>
      <c r="E108">
        <v>2024</v>
      </c>
      <c r="F108">
        <v>6453.44</v>
      </c>
    </row>
    <row r="109" spans="1:6" x14ac:dyDescent="0.35">
      <c r="A109" t="s">
        <v>3228</v>
      </c>
      <c r="B109" t="s">
        <v>3202</v>
      </c>
      <c r="C109" t="s">
        <v>3200</v>
      </c>
      <c r="D109" t="s">
        <v>3201</v>
      </c>
      <c r="E109">
        <v>2024</v>
      </c>
      <c r="F109">
        <v>16673.849999999999</v>
      </c>
    </row>
    <row r="110" spans="1:6" x14ac:dyDescent="0.35">
      <c r="A110" t="s">
        <v>3229</v>
      </c>
      <c r="B110" t="s">
        <v>56</v>
      </c>
      <c r="C110" t="s">
        <v>3200</v>
      </c>
      <c r="D110" t="s">
        <v>3201</v>
      </c>
      <c r="E110">
        <v>2024</v>
      </c>
      <c r="F110">
        <v>919.08</v>
      </c>
    </row>
    <row r="111" spans="1:6" x14ac:dyDescent="0.35">
      <c r="A111" t="s">
        <v>3229</v>
      </c>
      <c r="B111" t="s">
        <v>3202</v>
      </c>
      <c r="C111" t="s">
        <v>3200</v>
      </c>
      <c r="D111" t="s">
        <v>3201</v>
      </c>
      <c r="E111">
        <v>2024</v>
      </c>
      <c r="F111">
        <v>2003.14</v>
      </c>
    </row>
    <row r="112" spans="1:6" x14ac:dyDescent="0.35">
      <c r="A112" t="s">
        <v>3230</v>
      </c>
      <c r="B112" t="s">
        <v>56</v>
      </c>
      <c r="C112" t="s">
        <v>3200</v>
      </c>
      <c r="D112" t="s">
        <v>3201</v>
      </c>
      <c r="E112">
        <v>2024</v>
      </c>
      <c r="F112">
        <v>5054.84</v>
      </c>
    </row>
    <row r="113" spans="1:6" x14ac:dyDescent="0.35">
      <c r="A113" t="s">
        <v>3230</v>
      </c>
      <c r="B113" t="s">
        <v>3202</v>
      </c>
      <c r="C113" t="s">
        <v>3200</v>
      </c>
      <c r="D113" t="s">
        <v>3201</v>
      </c>
      <c r="E113">
        <v>2024</v>
      </c>
      <c r="F113">
        <v>3400</v>
      </c>
    </row>
    <row r="114" spans="1:6" x14ac:dyDescent="0.35">
      <c r="A114" t="s">
        <v>3231</v>
      </c>
      <c r="B114" t="s">
        <v>56</v>
      </c>
      <c r="C114" t="s">
        <v>3200</v>
      </c>
      <c r="D114" t="s">
        <v>3201</v>
      </c>
      <c r="E114">
        <v>2024</v>
      </c>
      <c r="F114">
        <v>3280.09</v>
      </c>
    </row>
    <row r="115" spans="1:6" x14ac:dyDescent="0.35">
      <c r="A115" t="s">
        <v>3231</v>
      </c>
      <c r="B115" t="s">
        <v>3202</v>
      </c>
      <c r="C115" t="s">
        <v>3200</v>
      </c>
      <c r="D115" t="s">
        <v>3201</v>
      </c>
      <c r="E115">
        <v>2024</v>
      </c>
      <c r="F115">
        <v>421.4</v>
      </c>
    </row>
    <row r="116" spans="1:6" x14ac:dyDescent="0.35">
      <c r="A116" t="s">
        <v>317</v>
      </c>
      <c r="B116" t="s">
        <v>56</v>
      </c>
      <c r="C116" t="s">
        <v>3200</v>
      </c>
      <c r="D116" t="s">
        <v>3201</v>
      </c>
      <c r="E116">
        <v>2024</v>
      </c>
      <c r="F116">
        <v>13539.1</v>
      </c>
    </row>
    <row r="117" spans="1:6" x14ac:dyDescent="0.35">
      <c r="A117" t="s">
        <v>317</v>
      </c>
      <c r="B117" t="s">
        <v>3202</v>
      </c>
      <c r="C117" t="s">
        <v>3200</v>
      </c>
      <c r="D117" t="s">
        <v>3201</v>
      </c>
      <c r="E117">
        <v>2024</v>
      </c>
      <c r="F117">
        <v>4404.55</v>
      </c>
    </row>
    <row r="118" spans="1:6" x14ac:dyDescent="0.35">
      <c r="A118" t="s">
        <v>3232</v>
      </c>
      <c r="B118" t="s">
        <v>56</v>
      </c>
      <c r="C118" t="s">
        <v>3200</v>
      </c>
      <c r="D118" t="s">
        <v>3201</v>
      </c>
      <c r="E118">
        <v>2024</v>
      </c>
      <c r="F118">
        <v>80.430000000000007</v>
      </c>
    </row>
    <row r="119" spans="1:6" x14ac:dyDescent="0.35">
      <c r="A119" t="s">
        <v>3232</v>
      </c>
      <c r="B119" t="s">
        <v>3202</v>
      </c>
      <c r="C119" t="s">
        <v>3200</v>
      </c>
      <c r="D119" t="s">
        <v>3201</v>
      </c>
      <c r="E119">
        <v>2024</v>
      </c>
      <c r="F119">
        <v>123</v>
      </c>
    </row>
    <row r="120" spans="1:6" x14ac:dyDescent="0.35">
      <c r="A120" t="s">
        <v>3233</v>
      </c>
      <c r="B120" t="s">
        <v>56</v>
      </c>
      <c r="C120" t="s">
        <v>3200</v>
      </c>
      <c r="D120" t="s">
        <v>3201</v>
      </c>
      <c r="E120">
        <v>2024</v>
      </c>
      <c r="F120">
        <v>8.16</v>
      </c>
    </row>
    <row r="121" spans="1:6" x14ac:dyDescent="0.35">
      <c r="A121" t="s">
        <v>3233</v>
      </c>
      <c r="B121" t="s">
        <v>3202</v>
      </c>
      <c r="C121" t="s">
        <v>3200</v>
      </c>
      <c r="D121" t="s">
        <v>3201</v>
      </c>
      <c r="E121">
        <v>2024</v>
      </c>
      <c r="F121">
        <v>18.88</v>
      </c>
    </row>
    <row r="122" spans="1:6" x14ac:dyDescent="0.35">
      <c r="A122" t="s">
        <v>8</v>
      </c>
      <c r="B122" t="s">
        <v>56</v>
      </c>
      <c r="C122" t="s">
        <v>3200</v>
      </c>
      <c r="D122" t="s">
        <v>3201</v>
      </c>
      <c r="E122">
        <v>2024</v>
      </c>
      <c r="F122">
        <v>2563.84</v>
      </c>
    </row>
    <row r="123" spans="1:6" x14ac:dyDescent="0.35">
      <c r="A123" t="s">
        <v>8</v>
      </c>
      <c r="B123" t="s">
        <v>3202</v>
      </c>
      <c r="C123" t="s">
        <v>3200</v>
      </c>
      <c r="D123" t="s">
        <v>3201</v>
      </c>
      <c r="E123">
        <v>2024</v>
      </c>
      <c r="F123">
        <v>4284.0600000000004</v>
      </c>
    </row>
    <row r="124" spans="1:6" x14ac:dyDescent="0.35">
      <c r="A124" t="s">
        <v>9</v>
      </c>
      <c r="B124" t="s">
        <v>56</v>
      </c>
      <c r="C124" t="s">
        <v>3200</v>
      </c>
      <c r="D124" t="s">
        <v>3201</v>
      </c>
      <c r="E124">
        <v>2024</v>
      </c>
      <c r="F124">
        <v>5481.47</v>
      </c>
    </row>
    <row r="125" spans="1:6" x14ac:dyDescent="0.35">
      <c r="A125" t="s">
        <v>9</v>
      </c>
      <c r="B125" t="s">
        <v>3202</v>
      </c>
      <c r="C125" t="s">
        <v>3200</v>
      </c>
      <c r="D125" t="s">
        <v>3201</v>
      </c>
      <c r="E125">
        <v>2024</v>
      </c>
      <c r="F125">
        <v>3618.24</v>
      </c>
    </row>
    <row r="126" spans="1:6" x14ac:dyDescent="0.35">
      <c r="A126" t="s">
        <v>2507</v>
      </c>
      <c r="B126" t="s">
        <v>56</v>
      </c>
      <c r="C126" t="s">
        <v>3200</v>
      </c>
      <c r="D126" t="s">
        <v>3201</v>
      </c>
      <c r="E126">
        <v>2024</v>
      </c>
      <c r="F126">
        <v>7752.28</v>
      </c>
    </row>
    <row r="127" spans="1:6" x14ac:dyDescent="0.35">
      <c r="A127" t="s">
        <v>2507</v>
      </c>
      <c r="B127" t="s">
        <v>3202</v>
      </c>
      <c r="C127" t="s">
        <v>3200</v>
      </c>
      <c r="D127" t="s">
        <v>3201</v>
      </c>
      <c r="E127">
        <v>2024</v>
      </c>
      <c r="F127">
        <v>53425</v>
      </c>
    </row>
    <row r="128" spans="1:6" x14ac:dyDescent="0.35">
      <c r="A128" t="s">
        <v>10</v>
      </c>
      <c r="B128" t="s">
        <v>56</v>
      </c>
      <c r="C128" t="s">
        <v>3200</v>
      </c>
      <c r="D128" t="s">
        <v>3201</v>
      </c>
      <c r="E128">
        <v>2024</v>
      </c>
      <c r="F128">
        <v>1858.01</v>
      </c>
    </row>
    <row r="129" spans="1:6" x14ac:dyDescent="0.35">
      <c r="A129" t="s">
        <v>10</v>
      </c>
      <c r="B129" t="s">
        <v>3202</v>
      </c>
      <c r="C129" t="s">
        <v>3200</v>
      </c>
      <c r="D129" t="s">
        <v>3201</v>
      </c>
      <c r="E129">
        <v>2024</v>
      </c>
      <c r="F129">
        <v>1159.3800000000001</v>
      </c>
    </row>
    <row r="130" spans="1:6" x14ac:dyDescent="0.35">
      <c r="A130" t="s">
        <v>3234</v>
      </c>
      <c r="B130" t="s">
        <v>56</v>
      </c>
      <c r="C130" t="s">
        <v>3200</v>
      </c>
      <c r="D130" t="s">
        <v>3201</v>
      </c>
      <c r="E130">
        <v>2024</v>
      </c>
      <c r="F130">
        <v>127.15</v>
      </c>
    </row>
    <row r="131" spans="1:6" x14ac:dyDescent="0.35">
      <c r="A131" t="s">
        <v>3234</v>
      </c>
      <c r="B131" t="s">
        <v>3202</v>
      </c>
      <c r="C131" t="s">
        <v>3200</v>
      </c>
      <c r="D131" t="s">
        <v>3201</v>
      </c>
      <c r="E131">
        <v>2024</v>
      </c>
      <c r="F131">
        <v>273.97000000000003</v>
      </c>
    </row>
    <row r="132" spans="1:6" x14ac:dyDescent="0.35">
      <c r="A132" t="s">
        <v>3235</v>
      </c>
      <c r="B132" t="s">
        <v>56</v>
      </c>
      <c r="C132" t="s">
        <v>3200</v>
      </c>
      <c r="D132" t="s">
        <v>3201</v>
      </c>
      <c r="E132">
        <v>2024</v>
      </c>
      <c r="F132">
        <v>25.61</v>
      </c>
    </row>
    <row r="133" spans="1:6" x14ac:dyDescent="0.35">
      <c r="A133" t="s">
        <v>3235</v>
      </c>
      <c r="B133" t="s">
        <v>3202</v>
      </c>
      <c r="C133" t="s">
        <v>3200</v>
      </c>
      <c r="D133" t="s">
        <v>3201</v>
      </c>
      <c r="E133">
        <v>2024</v>
      </c>
      <c r="F133">
        <v>206</v>
      </c>
    </row>
    <row r="134" spans="1:6" x14ac:dyDescent="0.35">
      <c r="A134" t="s">
        <v>355</v>
      </c>
      <c r="B134" t="s">
        <v>56</v>
      </c>
      <c r="C134" t="s">
        <v>3200</v>
      </c>
      <c r="D134" t="s">
        <v>3201</v>
      </c>
      <c r="E134">
        <v>2024</v>
      </c>
      <c r="F134">
        <v>2204</v>
      </c>
    </row>
    <row r="135" spans="1:6" x14ac:dyDescent="0.35">
      <c r="A135" t="s">
        <v>355</v>
      </c>
      <c r="B135" t="s">
        <v>3202</v>
      </c>
      <c r="C135" t="s">
        <v>3200</v>
      </c>
      <c r="D135" t="s">
        <v>3201</v>
      </c>
      <c r="E135">
        <v>2024</v>
      </c>
      <c r="F135">
        <v>1394</v>
      </c>
    </row>
    <row r="136" spans="1:6" x14ac:dyDescent="0.35">
      <c r="A136" t="s">
        <v>3236</v>
      </c>
      <c r="B136" t="s">
        <v>56</v>
      </c>
      <c r="C136" t="s">
        <v>3200</v>
      </c>
      <c r="D136" t="s">
        <v>3201</v>
      </c>
      <c r="E136">
        <v>2024</v>
      </c>
      <c r="F136">
        <v>197.48</v>
      </c>
    </row>
    <row r="137" spans="1:6" x14ac:dyDescent="0.35">
      <c r="A137" t="s">
        <v>3236</v>
      </c>
      <c r="B137" t="s">
        <v>3202</v>
      </c>
      <c r="C137" t="s">
        <v>3200</v>
      </c>
      <c r="D137" t="s">
        <v>3201</v>
      </c>
      <c r="E137">
        <v>2024</v>
      </c>
      <c r="F137">
        <v>9.9</v>
      </c>
    </row>
    <row r="138" spans="1:6" x14ac:dyDescent="0.35">
      <c r="A138" t="s">
        <v>3011</v>
      </c>
      <c r="B138" t="s">
        <v>56</v>
      </c>
      <c r="C138" t="s">
        <v>3200</v>
      </c>
      <c r="D138" t="s">
        <v>3201</v>
      </c>
      <c r="E138">
        <v>2024</v>
      </c>
      <c r="F138">
        <v>5989.14</v>
      </c>
    </row>
    <row r="139" spans="1:6" x14ac:dyDescent="0.35">
      <c r="A139" t="s">
        <v>3011</v>
      </c>
      <c r="B139" t="s">
        <v>3202</v>
      </c>
      <c r="C139" t="s">
        <v>3200</v>
      </c>
      <c r="D139" t="s">
        <v>3201</v>
      </c>
      <c r="E139">
        <v>2024</v>
      </c>
      <c r="F139">
        <v>99.14</v>
      </c>
    </row>
    <row r="140" spans="1:6" x14ac:dyDescent="0.35">
      <c r="A140" t="s">
        <v>3237</v>
      </c>
      <c r="B140" t="s">
        <v>56</v>
      </c>
      <c r="C140" t="s">
        <v>3200</v>
      </c>
      <c r="D140" t="s">
        <v>3201</v>
      </c>
      <c r="E140">
        <v>2024</v>
      </c>
      <c r="F140">
        <v>3.39</v>
      </c>
    </row>
    <row r="141" spans="1:6" x14ac:dyDescent="0.35">
      <c r="A141" t="s">
        <v>3237</v>
      </c>
      <c r="B141" t="s">
        <v>3202</v>
      </c>
      <c r="C141" t="s">
        <v>3200</v>
      </c>
      <c r="D141" t="s">
        <v>3201</v>
      </c>
      <c r="E141">
        <v>2024</v>
      </c>
      <c r="F141">
        <v>13.6</v>
      </c>
    </row>
    <row r="142" spans="1:6" x14ac:dyDescent="0.35">
      <c r="A142" t="s">
        <v>3238</v>
      </c>
      <c r="B142" t="s">
        <v>56</v>
      </c>
      <c r="C142" t="s">
        <v>3200</v>
      </c>
      <c r="D142" t="s">
        <v>3201</v>
      </c>
      <c r="E142">
        <v>2024</v>
      </c>
      <c r="F142">
        <v>109.44</v>
      </c>
    </row>
    <row r="143" spans="1:6" x14ac:dyDescent="0.35">
      <c r="A143" t="s">
        <v>3238</v>
      </c>
      <c r="B143" t="s">
        <v>3202</v>
      </c>
      <c r="C143" t="s">
        <v>3200</v>
      </c>
      <c r="D143" t="s">
        <v>3201</v>
      </c>
      <c r="E143">
        <v>2024</v>
      </c>
      <c r="F143">
        <v>114.8</v>
      </c>
    </row>
    <row r="144" spans="1:6" x14ac:dyDescent="0.35">
      <c r="A144" t="s">
        <v>2717</v>
      </c>
      <c r="B144" t="s">
        <v>56</v>
      </c>
      <c r="C144" t="s">
        <v>3200</v>
      </c>
      <c r="D144" t="s">
        <v>3201</v>
      </c>
      <c r="E144">
        <v>2024</v>
      </c>
      <c r="F144">
        <v>225.87</v>
      </c>
    </row>
    <row r="145" spans="1:6" x14ac:dyDescent="0.35">
      <c r="A145" t="s">
        <v>2717</v>
      </c>
      <c r="B145" t="s">
        <v>3202</v>
      </c>
      <c r="C145" t="s">
        <v>3200</v>
      </c>
      <c r="D145" t="s">
        <v>3201</v>
      </c>
      <c r="E145">
        <v>2024</v>
      </c>
      <c r="F145">
        <v>236.68</v>
      </c>
    </row>
    <row r="146" spans="1:6" x14ac:dyDescent="0.35">
      <c r="A146" t="s">
        <v>368</v>
      </c>
      <c r="B146" t="s">
        <v>56</v>
      </c>
      <c r="C146" t="s">
        <v>3200</v>
      </c>
      <c r="D146" t="s">
        <v>3201</v>
      </c>
      <c r="E146">
        <v>2024</v>
      </c>
      <c r="F146">
        <v>15903.21</v>
      </c>
    </row>
    <row r="147" spans="1:6" x14ac:dyDescent="0.35">
      <c r="A147" t="s">
        <v>368</v>
      </c>
      <c r="B147" t="s">
        <v>3202</v>
      </c>
      <c r="C147" t="s">
        <v>3200</v>
      </c>
      <c r="D147" t="s">
        <v>3201</v>
      </c>
      <c r="E147">
        <v>2024</v>
      </c>
      <c r="F147">
        <v>9432.5</v>
      </c>
    </row>
    <row r="148" spans="1:6" x14ac:dyDescent="0.35">
      <c r="A148" t="s">
        <v>371</v>
      </c>
      <c r="B148" t="s">
        <v>56</v>
      </c>
      <c r="C148" t="s">
        <v>3200</v>
      </c>
      <c r="D148" t="s">
        <v>3201</v>
      </c>
      <c r="E148">
        <v>2024</v>
      </c>
      <c r="F148">
        <v>74339.679999999993</v>
      </c>
    </row>
    <row r="149" spans="1:6" x14ac:dyDescent="0.35">
      <c r="A149" t="s">
        <v>371</v>
      </c>
      <c r="B149" t="s">
        <v>3202</v>
      </c>
      <c r="C149" t="s">
        <v>3200</v>
      </c>
      <c r="D149" t="s">
        <v>3201</v>
      </c>
      <c r="E149">
        <v>2024</v>
      </c>
      <c r="F149">
        <v>82425.06</v>
      </c>
    </row>
    <row r="150" spans="1:6" x14ac:dyDescent="0.35">
      <c r="A150" t="s">
        <v>3239</v>
      </c>
      <c r="B150" t="s">
        <v>56</v>
      </c>
      <c r="C150" t="s">
        <v>3200</v>
      </c>
      <c r="D150" t="s">
        <v>3201</v>
      </c>
      <c r="E150">
        <v>2024</v>
      </c>
      <c r="F150">
        <v>192.3</v>
      </c>
    </row>
    <row r="151" spans="1:6" x14ac:dyDescent="0.35">
      <c r="A151" t="s">
        <v>3239</v>
      </c>
      <c r="B151" t="s">
        <v>3202</v>
      </c>
      <c r="C151" t="s">
        <v>3200</v>
      </c>
      <c r="D151" t="s">
        <v>3201</v>
      </c>
      <c r="E151">
        <v>2024</v>
      </c>
      <c r="F151">
        <v>205.67</v>
      </c>
    </row>
    <row r="152" spans="1:6" x14ac:dyDescent="0.35">
      <c r="A152" t="s">
        <v>3240</v>
      </c>
      <c r="B152" t="s">
        <v>56</v>
      </c>
      <c r="C152" t="s">
        <v>3200</v>
      </c>
      <c r="D152" t="s">
        <v>3201</v>
      </c>
      <c r="E152">
        <v>2024</v>
      </c>
      <c r="F152">
        <v>122.02</v>
      </c>
    </row>
    <row r="153" spans="1:6" x14ac:dyDescent="0.35">
      <c r="A153" t="s">
        <v>3240</v>
      </c>
      <c r="B153" t="s">
        <v>3202</v>
      </c>
      <c r="C153" t="s">
        <v>3200</v>
      </c>
      <c r="D153" t="s">
        <v>3201</v>
      </c>
      <c r="E153">
        <v>2024</v>
      </c>
      <c r="F153">
        <v>216.38</v>
      </c>
    </row>
    <row r="154" spans="1:6" x14ac:dyDescent="0.35">
      <c r="A154" t="s">
        <v>3241</v>
      </c>
      <c r="B154" t="s">
        <v>56</v>
      </c>
      <c r="C154" t="s">
        <v>3200</v>
      </c>
      <c r="D154" t="s">
        <v>3201</v>
      </c>
      <c r="E154">
        <v>2024</v>
      </c>
      <c r="F154">
        <v>332.32</v>
      </c>
    </row>
    <row r="155" spans="1:6" x14ac:dyDescent="0.35">
      <c r="A155" t="s">
        <v>3241</v>
      </c>
      <c r="B155" t="s">
        <v>3202</v>
      </c>
      <c r="C155" t="s">
        <v>3200</v>
      </c>
      <c r="D155" t="s">
        <v>3201</v>
      </c>
      <c r="E155">
        <v>2024</v>
      </c>
      <c r="F155">
        <v>382</v>
      </c>
    </row>
    <row r="156" spans="1:6" x14ac:dyDescent="0.35">
      <c r="A156" t="s">
        <v>3242</v>
      </c>
      <c r="B156" t="s">
        <v>56</v>
      </c>
      <c r="C156" t="s">
        <v>3200</v>
      </c>
      <c r="D156" t="s">
        <v>3201</v>
      </c>
      <c r="E156">
        <v>2024</v>
      </c>
      <c r="F156">
        <v>25.94</v>
      </c>
    </row>
    <row r="157" spans="1:6" x14ac:dyDescent="0.35">
      <c r="A157" t="s">
        <v>3242</v>
      </c>
      <c r="B157" t="s">
        <v>3202</v>
      </c>
      <c r="C157" t="s">
        <v>3200</v>
      </c>
      <c r="D157" t="s">
        <v>3201</v>
      </c>
      <c r="E157">
        <v>2024</v>
      </c>
      <c r="F157">
        <v>159.80000000000001</v>
      </c>
    </row>
    <row r="158" spans="1:6" x14ac:dyDescent="0.35">
      <c r="A158" t="s">
        <v>2719</v>
      </c>
      <c r="B158" t="s">
        <v>56</v>
      </c>
      <c r="C158" t="s">
        <v>3200</v>
      </c>
      <c r="D158" t="s">
        <v>3201</v>
      </c>
      <c r="E158">
        <v>2024</v>
      </c>
      <c r="F158">
        <v>3567.8</v>
      </c>
    </row>
    <row r="159" spans="1:6" x14ac:dyDescent="0.35">
      <c r="A159" t="s">
        <v>2719</v>
      </c>
      <c r="B159" t="s">
        <v>3202</v>
      </c>
      <c r="C159" t="s">
        <v>3200</v>
      </c>
      <c r="D159" t="s">
        <v>3201</v>
      </c>
      <c r="E159">
        <v>2024</v>
      </c>
      <c r="F159">
        <v>1190</v>
      </c>
    </row>
    <row r="160" spans="1:6" x14ac:dyDescent="0.35">
      <c r="A160" t="s">
        <v>545</v>
      </c>
      <c r="B160" t="s">
        <v>56</v>
      </c>
      <c r="C160" t="s">
        <v>3200</v>
      </c>
      <c r="D160" t="s">
        <v>3201</v>
      </c>
      <c r="E160">
        <v>2024</v>
      </c>
      <c r="F160">
        <v>178654.5</v>
      </c>
    </row>
    <row r="161" spans="1:6" x14ac:dyDescent="0.35">
      <c r="A161" t="s">
        <v>545</v>
      </c>
      <c r="B161" t="s">
        <v>3202</v>
      </c>
      <c r="C161" t="s">
        <v>3200</v>
      </c>
      <c r="D161" t="s">
        <v>3201</v>
      </c>
      <c r="E161">
        <v>2024</v>
      </c>
      <c r="F161">
        <v>97215.27</v>
      </c>
    </row>
    <row r="162" spans="1:6" x14ac:dyDescent="0.35">
      <c r="A162" t="s">
        <v>3020</v>
      </c>
      <c r="B162" t="s">
        <v>56</v>
      </c>
      <c r="C162" t="s">
        <v>3200</v>
      </c>
      <c r="D162" t="s">
        <v>3201</v>
      </c>
      <c r="E162">
        <v>2024</v>
      </c>
      <c r="F162">
        <v>1780.47</v>
      </c>
    </row>
    <row r="163" spans="1:6" x14ac:dyDescent="0.35">
      <c r="A163" t="s">
        <v>3020</v>
      </c>
      <c r="B163" t="s">
        <v>3202</v>
      </c>
      <c r="C163" t="s">
        <v>3200</v>
      </c>
      <c r="D163" t="s">
        <v>3201</v>
      </c>
      <c r="E163">
        <v>2024</v>
      </c>
      <c r="F163">
        <v>4113.5</v>
      </c>
    </row>
    <row r="164" spans="1:6" x14ac:dyDescent="0.35">
      <c r="A164" t="s">
        <v>733</v>
      </c>
      <c r="B164" t="s">
        <v>56</v>
      </c>
      <c r="C164" t="s">
        <v>3200</v>
      </c>
      <c r="D164" t="s">
        <v>3201</v>
      </c>
      <c r="E164">
        <v>2024</v>
      </c>
      <c r="F164">
        <v>18231.080000000002</v>
      </c>
    </row>
    <row r="165" spans="1:6" x14ac:dyDescent="0.35">
      <c r="A165" t="s">
        <v>733</v>
      </c>
      <c r="B165" t="s">
        <v>3202</v>
      </c>
      <c r="C165" t="s">
        <v>3200</v>
      </c>
      <c r="D165" t="s">
        <v>3201</v>
      </c>
      <c r="E165">
        <v>2024</v>
      </c>
      <c r="F165">
        <v>9465</v>
      </c>
    </row>
    <row r="166" spans="1:6" x14ac:dyDescent="0.35">
      <c r="A166" t="s">
        <v>3243</v>
      </c>
      <c r="B166" t="s">
        <v>56</v>
      </c>
      <c r="C166" t="s">
        <v>3200</v>
      </c>
      <c r="D166" t="s">
        <v>3201</v>
      </c>
      <c r="E166">
        <v>2024</v>
      </c>
      <c r="F166">
        <v>92.68</v>
      </c>
    </row>
    <row r="167" spans="1:6" x14ac:dyDescent="0.35">
      <c r="A167" t="s">
        <v>3243</v>
      </c>
      <c r="B167" t="s">
        <v>3202</v>
      </c>
      <c r="C167" t="s">
        <v>3200</v>
      </c>
      <c r="D167" t="s">
        <v>3201</v>
      </c>
      <c r="E167">
        <v>2024</v>
      </c>
      <c r="F167">
        <v>96.58</v>
      </c>
    </row>
    <row r="168" spans="1:6" x14ac:dyDescent="0.35">
      <c r="A168" t="s">
        <v>3244</v>
      </c>
      <c r="B168" t="s">
        <v>56</v>
      </c>
      <c r="C168" t="s">
        <v>3200</v>
      </c>
      <c r="D168" t="s">
        <v>3201</v>
      </c>
      <c r="E168">
        <v>2024</v>
      </c>
      <c r="F168">
        <v>3.86</v>
      </c>
    </row>
    <row r="169" spans="1:6" x14ac:dyDescent="0.35">
      <c r="A169" t="s">
        <v>3244</v>
      </c>
      <c r="B169" t="s">
        <v>3202</v>
      </c>
      <c r="C169" t="s">
        <v>3200</v>
      </c>
      <c r="D169" t="s">
        <v>3201</v>
      </c>
      <c r="E169">
        <v>2024</v>
      </c>
      <c r="F169">
        <v>66</v>
      </c>
    </row>
    <row r="170" spans="1:6" x14ac:dyDescent="0.35">
      <c r="A170" t="s">
        <v>3245</v>
      </c>
      <c r="B170" t="s">
        <v>56</v>
      </c>
      <c r="C170" t="s">
        <v>3200</v>
      </c>
      <c r="D170" t="s">
        <v>3201</v>
      </c>
      <c r="E170">
        <v>2024</v>
      </c>
      <c r="F170">
        <v>228.31</v>
      </c>
    </row>
    <row r="171" spans="1:6" x14ac:dyDescent="0.35">
      <c r="A171" t="s">
        <v>3245</v>
      </c>
      <c r="B171" t="s">
        <v>3202</v>
      </c>
      <c r="C171" t="s">
        <v>3200</v>
      </c>
      <c r="D171" t="s">
        <v>3201</v>
      </c>
      <c r="E171">
        <v>2024</v>
      </c>
      <c r="F171">
        <v>347.95</v>
      </c>
    </row>
    <row r="172" spans="1:6" x14ac:dyDescent="0.35">
      <c r="A172" t="s">
        <v>3246</v>
      </c>
      <c r="B172" t="s">
        <v>56</v>
      </c>
      <c r="C172" t="s">
        <v>3200</v>
      </c>
      <c r="D172" t="s">
        <v>3201</v>
      </c>
      <c r="E172">
        <v>2024</v>
      </c>
      <c r="F172">
        <v>105.07</v>
      </c>
    </row>
    <row r="173" spans="1:6" x14ac:dyDescent="0.35">
      <c r="A173" t="s">
        <v>3246</v>
      </c>
      <c r="B173" t="s">
        <v>3202</v>
      </c>
      <c r="C173" t="s">
        <v>3200</v>
      </c>
      <c r="D173" t="s">
        <v>3201</v>
      </c>
      <c r="E173">
        <v>2024</v>
      </c>
      <c r="F173">
        <v>440</v>
      </c>
    </row>
    <row r="174" spans="1:6" x14ac:dyDescent="0.35">
      <c r="A174" t="s">
        <v>11</v>
      </c>
      <c r="B174" t="s">
        <v>56</v>
      </c>
      <c r="C174" t="s">
        <v>3200</v>
      </c>
      <c r="D174" t="s">
        <v>3201</v>
      </c>
      <c r="E174">
        <v>2024</v>
      </c>
      <c r="F174">
        <v>2703.63</v>
      </c>
    </row>
    <row r="175" spans="1:6" x14ac:dyDescent="0.35">
      <c r="A175" t="s">
        <v>11</v>
      </c>
      <c r="B175" t="s">
        <v>3202</v>
      </c>
      <c r="C175" t="s">
        <v>3200</v>
      </c>
      <c r="D175" t="s">
        <v>3201</v>
      </c>
      <c r="E175">
        <v>2024</v>
      </c>
      <c r="F175">
        <v>1121.74</v>
      </c>
    </row>
    <row r="176" spans="1:6" x14ac:dyDescent="0.35">
      <c r="A176" t="s">
        <v>3247</v>
      </c>
      <c r="B176" t="s">
        <v>56</v>
      </c>
      <c r="C176" t="s">
        <v>3200</v>
      </c>
      <c r="D176" t="s">
        <v>3201</v>
      </c>
      <c r="E176">
        <v>2024</v>
      </c>
      <c r="F176">
        <v>831.1</v>
      </c>
    </row>
    <row r="177" spans="1:6" x14ac:dyDescent="0.35">
      <c r="A177" t="s">
        <v>3247</v>
      </c>
      <c r="B177" t="s">
        <v>3202</v>
      </c>
      <c r="C177" t="s">
        <v>3200</v>
      </c>
      <c r="D177" t="s">
        <v>3201</v>
      </c>
      <c r="E177">
        <v>2024</v>
      </c>
      <c r="F177">
        <v>428</v>
      </c>
    </row>
    <row r="178" spans="1:6" x14ac:dyDescent="0.35">
      <c r="A178" t="s">
        <v>3022</v>
      </c>
      <c r="B178" t="s">
        <v>56</v>
      </c>
      <c r="C178" t="s">
        <v>3200</v>
      </c>
      <c r="D178" t="s">
        <v>3201</v>
      </c>
      <c r="E178">
        <v>2024</v>
      </c>
      <c r="F178">
        <v>1.98</v>
      </c>
    </row>
    <row r="179" spans="1:6" x14ac:dyDescent="0.35">
      <c r="A179" t="s">
        <v>3022</v>
      </c>
      <c r="B179" t="s">
        <v>3202</v>
      </c>
      <c r="C179" t="s">
        <v>3200</v>
      </c>
      <c r="D179" t="s">
        <v>3201</v>
      </c>
      <c r="E179">
        <v>2024</v>
      </c>
      <c r="F179">
        <v>28</v>
      </c>
    </row>
    <row r="180" spans="1:6" x14ac:dyDescent="0.35">
      <c r="A180" t="s">
        <v>12</v>
      </c>
      <c r="B180" t="s">
        <v>56</v>
      </c>
      <c r="C180" t="s">
        <v>3200</v>
      </c>
      <c r="D180" t="s">
        <v>3201</v>
      </c>
      <c r="E180">
        <v>2024</v>
      </c>
      <c r="F180">
        <v>65.36</v>
      </c>
    </row>
    <row r="181" spans="1:6" x14ac:dyDescent="0.35">
      <c r="A181" t="s">
        <v>12</v>
      </c>
      <c r="B181" t="s">
        <v>3202</v>
      </c>
      <c r="C181" t="s">
        <v>3200</v>
      </c>
      <c r="D181" t="s">
        <v>3201</v>
      </c>
      <c r="E181">
        <v>2024</v>
      </c>
      <c r="F181">
        <v>318.98</v>
      </c>
    </row>
    <row r="182" spans="1:6" x14ac:dyDescent="0.35">
      <c r="A182" t="s">
        <v>13</v>
      </c>
      <c r="B182" t="s">
        <v>56</v>
      </c>
      <c r="C182" t="s">
        <v>3200</v>
      </c>
      <c r="D182" t="s">
        <v>3201</v>
      </c>
      <c r="E182">
        <v>2024</v>
      </c>
      <c r="F182">
        <v>81.89</v>
      </c>
    </row>
    <row r="183" spans="1:6" x14ac:dyDescent="0.35">
      <c r="A183" t="s">
        <v>13</v>
      </c>
      <c r="B183" t="s">
        <v>3202</v>
      </c>
      <c r="C183" t="s">
        <v>3200</v>
      </c>
      <c r="D183" t="s">
        <v>3201</v>
      </c>
      <c r="E183">
        <v>2024</v>
      </c>
      <c r="F183">
        <v>400.37</v>
      </c>
    </row>
    <row r="184" spans="1:6" x14ac:dyDescent="0.35">
      <c r="A184" t="s">
        <v>14</v>
      </c>
      <c r="B184" t="s">
        <v>56</v>
      </c>
      <c r="C184" t="s">
        <v>3200</v>
      </c>
      <c r="D184" t="s">
        <v>3201</v>
      </c>
      <c r="E184">
        <v>2024</v>
      </c>
      <c r="F184">
        <v>1966.2</v>
      </c>
    </row>
    <row r="185" spans="1:6" x14ac:dyDescent="0.35">
      <c r="A185" t="s">
        <v>14</v>
      </c>
      <c r="B185" t="s">
        <v>3202</v>
      </c>
      <c r="C185" t="s">
        <v>3200</v>
      </c>
      <c r="D185" t="s">
        <v>3201</v>
      </c>
      <c r="E185">
        <v>2024</v>
      </c>
      <c r="F185">
        <v>1348.3</v>
      </c>
    </row>
    <row r="186" spans="1:6" x14ac:dyDescent="0.35">
      <c r="A186" t="s">
        <v>774</v>
      </c>
      <c r="B186" t="s">
        <v>56</v>
      </c>
      <c r="C186" t="s">
        <v>3200</v>
      </c>
      <c r="D186" t="s">
        <v>3201</v>
      </c>
      <c r="E186">
        <v>2024</v>
      </c>
      <c r="F186">
        <v>8708</v>
      </c>
    </row>
    <row r="187" spans="1:6" x14ac:dyDescent="0.35">
      <c r="A187" t="s">
        <v>774</v>
      </c>
      <c r="B187" t="s">
        <v>3202</v>
      </c>
      <c r="C187" t="s">
        <v>3200</v>
      </c>
      <c r="D187" t="s">
        <v>3201</v>
      </c>
      <c r="E187">
        <v>2024</v>
      </c>
      <c r="F187">
        <v>7623</v>
      </c>
    </row>
    <row r="188" spans="1:6" x14ac:dyDescent="0.35">
      <c r="A188" t="s">
        <v>3248</v>
      </c>
      <c r="B188" t="s">
        <v>56</v>
      </c>
      <c r="C188" t="s">
        <v>3200</v>
      </c>
      <c r="D188" t="s">
        <v>3201</v>
      </c>
      <c r="E188">
        <v>2024</v>
      </c>
      <c r="F188">
        <v>2944.94</v>
      </c>
    </row>
    <row r="189" spans="1:6" x14ac:dyDescent="0.35">
      <c r="A189" t="s">
        <v>3248</v>
      </c>
      <c r="B189" t="s">
        <v>3202</v>
      </c>
      <c r="C189" t="s">
        <v>3200</v>
      </c>
      <c r="D189" t="s">
        <v>3201</v>
      </c>
      <c r="E189">
        <v>2024</v>
      </c>
      <c r="F189">
        <v>74.41</v>
      </c>
    </row>
    <row r="190" spans="1:6" x14ac:dyDescent="0.35">
      <c r="A190" t="s">
        <v>1254</v>
      </c>
      <c r="B190" t="s">
        <v>56</v>
      </c>
      <c r="C190" t="s">
        <v>3200</v>
      </c>
      <c r="D190" t="s">
        <v>3201</v>
      </c>
      <c r="E190">
        <v>2024</v>
      </c>
      <c r="F190">
        <v>204484.62</v>
      </c>
    </row>
    <row r="191" spans="1:6" x14ac:dyDescent="0.35">
      <c r="A191" t="s">
        <v>1254</v>
      </c>
      <c r="B191" t="s">
        <v>3202</v>
      </c>
      <c r="C191" t="s">
        <v>3200</v>
      </c>
      <c r="D191" t="s">
        <v>3201</v>
      </c>
      <c r="E191">
        <v>2024</v>
      </c>
      <c r="F191">
        <v>329415.98</v>
      </c>
    </row>
    <row r="192" spans="1:6" x14ac:dyDescent="0.35">
      <c r="A192" t="s">
        <v>2880</v>
      </c>
      <c r="B192" t="s">
        <v>56</v>
      </c>
      <c r="C192" t="s">
        <v>3200</v>
      </c>
      <c r="D192" t="s">
        <v>3201</v>
      </c>
      <c r="E192">
        <v>2024</v>
      </c>
      <c r="F192">
        <v>14439.55</v>
      </c>
    </row>
    <row r="193" spans="1:6" x14ac:dyDescent="0.35">
      <c r="A193" t="s">
        <v>2880</v>
      </c>
      <c r="B193" t="s">
        <v>3202</v>
      </c>
      <c r="C193" t="s">
        <v>3200</v>
      </c>
      <c r="D193" t="s">
        <v>3201</v>
      </c>
      <c r="E193">
        <v>2024</v>
      </c>
      <c r="F193">
        <v>86808.24</v>
      </c>
    </row>
    <row r="194" spans="1:6" x14ac:dyDescent="0.35">
      <c r="A194" t="s">
        <v>3249</v>
      </c>
      <c r="B194" t="s">
        <v>56</v>
      </c>
      <c r="C194" t="s">
        <v>3200</v>
      </c>
      <c r="D194" t="s">
        <v>3201</v>
      </c>
      <c r="E194">
        <v>2024</v>
      </c>
      <c r="F194">
        <v>12961.07</v>
      </c>
    </row>
    <row r="195" spans="1:6" x14ac:dyDescent="0.35">
      <c r="A195" t="s">
        <v>3249</v>
      </c>
      <c r="B195" t="s">
        <v>3202</v>
      </c>
      <c r="C195" t="s">
        <v>3200</v>
      </c>
      <c r="D195" t="s">
        <v>3201</v>
      </c>
      <c r="E195">
        <v>2024</v>
      </c>
      <c r="F195">
        <v>83124</v>
      </c>
    </row>
    <row r="196" spans="1:6" x14ac:dyDescent="0.35">
      <c r="A196" t="s">
        <v>2520</v>
      </c>
      <c r="B196" t="s">
        <v>56</v>
      </c>
      <c r="C196" t="s">
        <v>3200</v>
      </c>
      <c r="D196" t="s">
        <v>3201</v>
      </c>
      <c r="E196">
        <v>2024</v>
      </c>
      <c r="F196">
        <v>1598.92</v>
      </c>
    </row>
    <row r="197" spans="1:6" x14ac:dyDescent="0.35">
      <c r="A197" t="s">
        <v>2520</v>
      </c>
      <c r="B197" t="s">
        <v>3202</v>
      </c>
      <c r="C197" t="s">
        <v>3200</v>
      </c>
      <c r="D197" t="s">
        <v>3201</v>
      </c>
      <c r="E197">
        <v>2024</v>
      </c>
      <c r="F197">
        <v>32368</v>
      </c>
    </row>
    <row r="198" spans="1:6" x14ac:dyDescent="0.35">
      <c r="A198" t="s">
        <v>790</v>
      </c>
      <c r="B198" t="s">
        <v>56</v>
      </c>
      <c r="C198" t="s">
        <v>3200</v>
      </c>
      <c r="D198" t="s">
        <v>3201</v>
      </c>
      <c r="E198">
        <v>2024</v>
      </c>
      <c r="F198">
        <v>6606.32</v>
      </c>
    </row>
    <row r="199" spans="1:6" x14ac:dyDescent="0.35">
      <c r="A199" t="s">
        <v>790</v>
      </c>
      <c r="B199" t="s">
        <v>3202</v>
      </c>
      <c r="C199" t="s">
        <v>3200</v>
      </c>
      <c r="D199" t="s">
        <v>3201</v>
      </c>
      <c r="E199">
        <v>2024</v>
      </c>
      <c r="F199">
        <v>6660.79</v>
      </c>
    </row>
    <row r="200" spans="1:6" x14ac:dyDescent="0.35">
      <c r="A200" t="s">
        <v>917</v>
      </c>
      <c r="B200" t="s">
        <v>56</v>
      </c>
      <c r="C200" t="s">
        <v>3200</v>
      </c>
      <c r="D200" t="s">
        <v>3201</v>
      </c>
      <c r="E200">
        <v>2024</v>
      </c>
      <c r="F200">
        <v>844.84</v>
      </c>
    </row>
    <row r="201" spans="1:6" x14ac:dyDescent="0.35">
      <c r="A201" t="s">
        <v>917</v>
      </c>
      <c r="B201" t="s">
        <v>3202</v>
      </c>
      <c r="C201" t="s">
        <v>3200</v>
      </c>
      <c r="D201" t="s">
        <v>3201</v>
      </c>
      <c r="E201">
        <v>2024</v>
      </c>
      <c r="F201">
        <v>225</v>
      </c>
    </row>
    <row r="202" spans="1:6" x14ac:dyDescent="0.35">
      <c r="A202" t="s">
        <v>3250</v>
      </c>
      <c r="B202" t="s">
        <v>56</v>
      </c>
      <c r="C202" t="s">
        <v>3200</v>
      </c>
      <c r="D202" t="s">
        <v>3201</v>
      </c>
      <c r="E202">
        <v>2024</v>
      </c>
      <c r="F202">
        <v>31.74</v>
      </c>
    </row>
    <row r="203" spans="1:6" x14ac:dyDescent="0.35">
      <c r="A203" t="s">
        <v>3250</v>
      </c>
      <c r="B203" t="s">
        <v>3202</v>
      </c>
      <c r="C203" t="s">
        <v>3200</v>
      </c>
      <c r="D203" t="s">
        <v>3201</v>
      </c>
      <c r="E203">
        <v>2024</v>
      </c>
      <c r="F203">
        <v>196.4</v>
      </c>
    </row>
    <row r="204" spans="1:6" x14ac:dyDescent="0.35">
      <c r="A204" t="s">
        <v>3251</v>
      </c>
      <c r="B204" t="s">
        <v>56</v>
      </c>
      <c r="C204" t="s">
        <v>3200</v>
      </c>
      <c r="D204" t="s">
        <v>3201</v>
      </c>
      <c r="E204">
        <v>2024</v>
      </c>
      <c r="F204" t="s">
        <v>27</v>
      </c>
    </row>
    <row r="205" spans="1:6" x14ac:dyDescent="0.35">
      <c r="A205" t="s">
        <v>3251</v>
      </c>
      <c r="B205" t="s">
        <v>3202</v>
      </c>
      <c r="C205" t="s">
        <v>3200</v>
      </c>
      <c r="D205" t="s">
        <v>3201</v>
      </c>
      <c r="E205">
        <v>2024</v>
      </c>
      <c r="F205">
        <v>129</v>
      </c>
    </row>
    <row r="206" spans="1:6" x14ac:dyDescent="0.35">
      <c r="A206" t="s">
        <v>2523</v>
      </c>
      <c r="B206" t="s">
        <v>56</v>
      </c>
      <c r="C206" t="s">
        <v>3200</v>
      </c>
      <c r="D206" t="s">
        <v>3201</v>
      </c>
      <c r="E206">
        <v>2024</v>
      </c>
      <c r="F206">
        <v>5980.78</v>
      </c>
    </row>
    <row r="207" spans="1:6" x14ac:dyDescent="0.35">
      <c r="A207" t="s">
        <v>2523</v>
      </c>
      <c r="B207" t="s">
        <v>3202</v>
      </c>
      <c r="C207" t="s">
        <v>3200</v>
      </c>
      <c r="D207" t="s">
        <v>3201</v>
      </c>
      <c r="E207">
        <v>2024</v>
      </c>
      <c r="F207">
        <v>17812</v>
      </c>
    </row>
    <row r="208" spans="1:6" x14ac:dyDescent="0.35">
      <c r="A208" t="s">
        <v>808</v>
      </c>
      <c r="B208" t="s">
        <v>56</v>
      </c>
      <c r="C208" t="s">
        <v>3200</v>
      </c>
      <c r="D208" t="s">
        <v>3201</v>
      </c>
      <c r="E208">
        <v>2024</v>
      </c>
      <c r="F208">
        <v>72114.55</v>
      </c>
    </row>
    <row r="209" spans="1:6" x14ac:dyDescent="0.35">
      <c r="A209" t="s">
        <v>808</v>
      </c>
      <c r="B209" t="s">
        <v>3202</v>
      </c>
      <c r="C209" t="s">
        <v>3200</v>
      </c>
      <c r="D209" t="s">
        <v>3201</v>
      </c>
      <c r="E209">
        <v>2024</v>
      </c>
      <c r="F209">
        <v>65416.33</v>
      </c>
    </row>
    <row r="210" spans="1:6" x14ac:dyDescent="0.35">
      <c r="A210" t="s">
        <v>15</v>
      </c>
      <c r="B210" t="s">
        <v>56</v>
      </c>
      <c r="C210" t="s">
        <v>3200</v>
      </c>
      <c r="D210" t="s">
        <v>3201</v>
      </c>
      <c r="E210">
        <v>2024</v>
      </c>
      <c r="F210">
        <v>280.7</v>
      </c>
    </row>
    <row r="211" spans="1:6" x14ac:dyDescent="0.35">
      <c r="A211" t="s">
        <v>15</v>
      </c>
      <c r="B211" t="s">
        <v>3202</v>
      </c>
      <c r="C211" t="s">
        <v>3200</v>
      </c>
      <c r="D211" t="s">
        <v>3201</v>
      </c>
      <c r="E211">
        <v>2024</v>
      </c>
      <c r="F211">
        <v>1390.66</v>
      </c>
    </row>
    <row r="212" spans="1:6" x14ac:dyDescent="0.35">
      <c r="A212" t="s">
        <v>1931</v>
      </c>
      <c r="B212" t="s">
        <v>56</v>
      </c>
      <c r="C212" t="s">
        <v>3200</v>
      </c>
      <c r="D212" t="s">
        <v>3201</v>
      </c>
      <c r="E212">
        <v>2024</v>
      </c>
      <c r="F212">
        <v>130405.71</v>
      </c>
    </row>
    <row r="213" spans="1:6" x14ac:dyDescent="0.35">
      <c r="A213" t="s">
        <v>1931</v>
      </c>
      <c r="B213" t="s">
        <v>3202</v>
      </c>
      <c r="C213" t="s">
        <v>3200</v>
      </c>
      <c r="D213" t="s">
        <v>3201</v>
      </c>
      <c r="E213">
        <v>2024</v>
      </c>
      <c r="F213">
        <v>236513.81</v>
      </c>
    </row>
    <row r="214" spans="1:6" x14ac:dyDescent="0.35">
      <c r="A214" t="s">
        <v>2535</v>
      </c>
      <c r="B214" t="s">
        <v>56</v>
      </c>
      <c r="C214" t="s">
        <v>3200</v>
      </c>
      <c r="D214" t="s">
        <v>3201</v>
      </c>
      <c r="E214">
        <v>2024</v>
      </c>
      <c r="F214">
        <v>2724.9</v>
      </c>
    </row>
    <row r="215" spans="1:6" x14ac:dyDescent="0.35">
      <c r="A215" t="s">
        <v>2535</v>
      </c>
      <c r="B215" t="s">
        <v>3202</v>
      </c>
      <c r="C215" t="s">
        <v>3200</v>
      </c>
      <c r="D215" t="s">
        <v>3201</v>
      </c>
      <c r="E215">
        <v>2024</v>
      </c>
      <c r="F215">
        <v>4453</v>
      </c>
    </row>
    <row r="216" spans="1:6" x14ac:dyDescent="0.35">
      <c r="A216" t="s">
        <v>2722</v>
      </c>
      <c r="B216" t="s">
        <v>56</v>
      </c>
      <c r="C216" t="s">
        <v>3200</v>
      </c>
      <c r="D216" t="s">
        <v>3201</v>
      </c>
      <c r="E216">
        <v>2024</v>
      </c>
      <c r="F216">
        <v>5553.52</v>
      </c>
    </row>
    <row r="217" spans="1:6" x14ac:dyDescent="0.35">
      <c r="A217" t="s">
        <v>2722</v>
      </c>
      <c r="B217" t="s">
        <v>3202</v>
      </c>
      <c r="C217" t="s">
        <v>3200</v>
      </c>
      <c r="D217" t="s">
        <v>3201</v>
      </c>
      <c r="E217">
        <v>2024</v>
      </c>
      <c r="F217">
        <v>19223.2</v>
      </c>
    </row>
    <row r="218" spans="1:6" x14ac:dyDescent="0.35">
      <c r="A218" t="s">
        <v>3035</v>
      </c>
      <c r="B218" t="s">
        <v>56</v>
      </c>
      <c r="C218" t="s">
        <v>3200</v>
      </c>
      <c r="D218" t="s">
        <v>3201</v>
      </c>
      <c r="E218">
        <v>2024</v>
      </c>
      <c r="F218">
        <v>3050.88</v>
      </c>
    </row>
    <row r="219" spans="1:6" x14ac:dyDescent="0.35">
      <c r="A219" t="s">
        <v>3035</v>
      </c>
      <c r="B219" t="s">
        <v>3202</v>
      </c>
      <c r="C219" t="s">
        <v>3200</v>
      </c>
      <c r="D219" t="s">
        <v>3201</v>
      </c>
      <c r="E219">
        <v>2024</v>
      </c>
      <c r="F219">
        <v>614.79999999999995</v>
      </c>
    </row>
    <row r="220" spans="1:6" x14ac:dyDescent="0.35">
      <c r="A220" t="s">
        <v>3252</v>
      </c>
      <c r="B220" t="s">
        <v>56</v>
      </c>
      <c r="C220" t="s">
        <v>3200</v>
      </c>
      <c r="D220" t="s">
        <v>3201</v>
      </c>
      <c r="E220">
        <v>2024</v>
      </c>
      <c r="F220">
        <v>4.09</v>
      </c>
    </row>
    <row r="221" spans="1:6" x14ac:dyDescent="0.35">
      <c r="A221" t="s">
        <v>3252</v>
      </c>
      <c r="B221" t="s">
        <v>3202</v>
      </c>
      <c r="C221" t="s">
        <v>3200</v>
      </c>
      <c r="D221" t="s">
        <v>3201</v>
      </c>
      <c r="E221">
        <v>2024</v>
      </c>
      <c r="F221">
        <v>6.54</v>
      </c>
    </row>
    <row r="222" spans="1:6" x14ac:dyDescent="0.35">
      <c r="A222" t="s">
        <v>878</v>
      </c>
      <c r="B222" t="s">
        <v>56</v>
      </c>
      <c r="C222" t="s">
        <v>3200</v>
      </c>
      <c r="D222" t="s">
        <v>3201</v>
      </c>
      <c r="E222">
        <v>2024</v>
      </c>
      <c r="F222">
        <v>278.44</v>
      </c>
    </row>
    <row r="223" spans="1:6" x14ac:dyDescent="0.35">
      <c r="A223" t="s">
        <v>878</v>
      </c>
      <c r="B223" t="s">
        <v>3202</v>
      </c>
      <c r="C223" t="s">
        <v>3200</v>
      </c>
      <c r="D223" t="s">
        <v>3201</v>
      </c>
      <c r="E223">
        <v>2024</v>
      </c>
      <c r="F223">
        <v>1288</v>
      </c>
    </row>
    <row r="224" spans="1:6" x14ac:dyDescent="0.35">
      <c r="A224" t="s">
        <v>2546</v>
      </c>
      <c r="B224" t="s">
        <v>56</v>
      </c>
      <c r="C224" t="s">
        <v>3200</v>
      </c>
      <c r="D224" t="s">
        <v>3201</v>
      </c>
      <c r="E224">
        <v>2024</v>
      </c>
      <c r="F224">
        <v>114.06</v>
      </c>
    </row>
    <row r="225" spans="1:6" x14ac:dyDescent="0.35">
      <c r="A225" t="s">
        <v>2546</v>
      </c>
      <c r="B225" t="s">
        <v>3202</v>
      </c>
      <c r="C225" t="s">
        <v>3200</v>
      </c>
      <c r="D225" t="s">
        <v>3201</v>
      </c>
      <c r="E225">
        <v>2024</v>
      </c>
      <c r="F225">
        <v>20215.2</v>
      </c>
    </row>
    <row r="226" spans="1:6" x14ac:dyDescent="0.35">
      <c r="A226" t="s">
        <v>3253</v>
      </c>
      <c r="B226" t="s">
        <v>56</v>
      </c>
      <c r="C226" t="s">
        <v>3200</v>
      </c>
      <c r="D226" t="s">
        <v>3201</v>
      </c>
      <c r="E226">
        <v>2024</v>
      </c>
      <c r="F226">
        <v>3257.98</v>
      </c>
    </row>
    <row r="227" spans="1:6" x14ac:dyDescent="0.35">
      <c r="A227" t="s">
        <v>3253</v>
      </c>
      <c r="B227" t="s">
        <v>3202</v>
      </c>
      <c r="C227" t="s">
        <v>3200</v>
      </c>
      <c r="D227" t="s">
        <v>3201</v>
      </c>
      <c r="E227">
        <v>2024</v>
      </c>
      <c r="F227">
        <v>924</v>
      </c>
    </row>
    <row r="228" spans="1:6" x14ac:dyDescent="0.35">
      <c r="A228" t="s">
        <v>3254</v>
      </c>
      <c r="B228" t="s">
        <v>56</v>
      </c>
      <c r="C228" t="s">
        <v>3200</v>
      </c>
      <c r="D228" t="s">
        <v>3201</v>
      </c>
      <c r="E228">
        <v>2024</v>
      </c>
      <c r="F228">
        <v>10370.42</v>
      </c>
    </row>
    <row r="229" spans="1:6" x14ac:dyDescent="0.35">
      <c r="A229" t="s">
        <v>3254</v>
      </c>
      <c r="B229" t="s">
        <v>3202</v>
      </c>
      <c r="C229" t="s">
        <v>3200</v>
      </c>
      <c r="D229" t="s">
        <v>3201</v>
      </c>
      <c r="E229">
        <v>2024</v>
      </c>
      <c r="F229">
        <v>1653.02</v>
      </c>
    </row>
    <row r="230" spans="1:6" x14ac:dyDescent="0.35">
      <c r="A230" t="s">
        <v>3255</v>
      </c>
      <c r="B230" t="s">
        <v>56</v>
      </c>
      <c r="C230" t="s">
        <v>3200</v>
      </c>
      <c r="D230" t="s">
        <v>3201</v>
      </c>
      <c r="E230">
        <v>2024</v>
      </c>
      <c r="F230">
        <v>2312.44</v>
      </c>
    </row>
    <row r="231" spans="1:6" x14ac:dyDescent="0.35">
      <c r="A231" t="s">
        <v>3255</v>
      </c>
      <c r="B231" t="s">
        <v>3202</v>
      </c>
      <c r="C231" t="s">
        <v>3200</v>
      </c>
      <c r="D231" t="s">
        <v>3201</v>
      </c>
      <c r="E231">
        <v>2024</v>
      </c>
      <c r="F231">
        <v>1029.03</v>
      </c>
    </row>
    <row r="232" spans="1:6" x14ac:dyDescent="0.35">
      <c r="A232" t="s">
        <v>2554</v>
      </c>
      <c r="B232" t="s">
        <v>56</v>
      </c>
      <c r="C232" t="s">
        <v>3200</v>
      </c>
      <c r="D232" t="s">
        <v>3201</v>
      </c>
      <c r="E232">
        <v>2024</v>
      </c>
      <c r="F232">
        <v>1373.3</v>
      </c>
    </row>
    <row r="233" spans="1:6" x14ac:dyDescent="0.35">
      <c r="A233" t="s">
        <v>2554</v>
      </c>
      <c r="B233" t="s">
        <v>3202</v>
      </c>
      <c r="C233" t="s">
        <v>3200</v>
      </c>
      <c r="D233" t="s">
        <v>3201</v>
      </c>
      <c r="E233">
        <v>2024</v>
      </c>
      <c r="F233">
        <v>2781.12</v>
      </c>
    </row>
    <row r="234" spans="1:6" x14ac:dyDescent="0.35">
      <c r="A234" t="s">
        <v>3256</v>
      </c>
      <c r="B234" t="s">
        <v>56</v>
      </c>
      <c r="C234" t="s">
        <v>3200</v>
      </c>
      <c r="D234" t="s">
        <v>3201</v>
      </c>
      <c r="E234">
        <v>2024</v>
      </c>
      <c r="F234">
        <v>103.98</v>
      </c>
    </row>
    <row r="235" spans="1:6" x14ac:dyDescent="0.35">
      <c r="A235" t="s">
        <v>3256</v>
      </c>
      <c r="B235" t="s">
        <v>3202</v>
      </c>
      <c r="C235" t="s">
        <v>3200</v>
      </c>
      <c r="D235" t="s">
        <v>3201</v>
      </c>
      <c r="E235">
        <v>2024</v>
      </c>
      <c r="F235">
        <v>1.22</v>
      </c>
    </row>
    <row r="236" spans="1:6" x14ac:dyDescent="0.35">
      <c r="A236" t="s">
        <v>3037</v>
      </c>
      <c r="B236" t="s">
        <v>56</v>
      </c>
      <c r="C236" t="s">
        <v>3200</v>
      </c>
      <c r="D236" t="s">
        <v>3201</v>
      </c>
      <c r="E236">
        <v>2024</v>
      </c>
      <c r="F236">
        <v>96.06</v>
      </c>
    </row>
    <row r="237" spans="1:6" x14ac:dyDescent="0.35">
      <c r="A237" t="s">
        <v>3037</v>
      </c>
      <c r="B237" t="s">
        <v>3202</v>
      </c>
      <c r="C237" t="s">
        <v>3200</v>
      </c>
      <c r="D237" t="s">
        <v>3201</v>
      </c>
      <c r="E237">
        <v>2024</v>
      </c>
      <c r="F237">
        <v>98.07</v>
      </c>
    </row>
    <row r="238" spans="1:6" x14ac:dyDescent="0.35">
      <c r="A238" t="s">
        <v>3257</v>
      </c>
      <c r="B238" t="s">
        <v>56</v>
      </c>
      <c r="C238" t="s">
        <v>3200</v>
      </c>
      <c r="D238" t="s">
        <v>3201</v>
      </c>
      <c r="E238">
        <v>2024</v>
      </c>
      <c r="F238">
        <v>8.33</v>
      </c>
    </row>
    <row r="239" spans="1:6" x14ac:dyDescent="0.35">
      <c r="A239" t="s">
        <v>3257</v>
      </c>
      <c r="B239" t="s">
        <v>3202</v>
      </c>
      <c r="C239" t="s">
        <v>3200</v>
      </c>
      <c r="D239" t="s">
        <v>3201</v>
      </c>
      <c r="E239">
        <v>2024</v>
      </c>
      <c r="F239">
        <v>11416</v>
      </c>
    </row>
    <row r="240" spans="1:6" x14ac:dyDescent="0.35">
      <c r="A240" t="s">
        <v>883</v>
      </c>
      <c r="B240" t="s">
        <v>56</v>
      </c>
      <c r="C240" t="s">
        <v>3200</v>
      </c>
      <c r="D240" t="s">
        <v>3201</v>
      </c>
      <c r="E240">
        <v>2024</v>
      </c>
      <c r="F240">
        <v>4618</v>
      </c>
    </row>
    <row r="241" spans="1:6" x14ac:dyDescent="0.35">
      <c r="A241" t="s">
        <v>883</v>
      </c>
      <c r="B241" t="s">
        <v>3202</v>
      </c>
      <c r="C241" t="s">
        <v>3200</v>
      </c>
      <c r="D241" t="s">
        <v>3201</v>
      </c>
      <c r="E241">
        <v>2024</v>
      </c>
      <c r="F241">
        <v>2618</v>
      </c>
    </row>
    <row r="242" spans="1:6" x14ac:dyDescent="0.35">
      <c r="A242" t="s">
        <v>891</v>
      </c>
      <c r="B242" t="s">
        <v>56</v>
      </c>
      <c r="C242" t="s">
        <v>3200</v>
      </c>
      <c r="D242" t="s">
        <v>3201</v>
      </c>
      <c r="E242">
        <v>2024</v>
      </c>
      <c r="F242">
        <v>861.32</v>
      </c>
    </row>
    <row r="243" spans="1:6" x14ac:dyDescent="0.35">
      <c r="A243" t="s">
        <v>891</v>
      </c>
      <c r="B243" t="s">
        <v>3202</v>
      </c>
      <c r="C243" t="s">
        <v>3200</v>
      </c>
      <c r="D243" t="s">
        <v>3201</v>
      </c>
      <c r="E243">
        <v>2024</v>
      </c>
      <c r="F243">
        <v>1375.25</v>
      </c>
    </row>
    <row r="244" spans="1:6" x14ac:dyDescent="0.35">
      <c r="A244" t="s">
        <v>3043</v>
      </c>
      <c r="B244" t="s">
        <v>56</v>
      </c>
      <c r="C244" t="s">
        <v>3200</v>
      </c>
      <c r="D244" t="s">
        <v>3201</v>
      </c>
      <c r="E244">
        <v>2024</v>
      </c>
      <c r="F244">
        <v>251</v>
      </c>
    </row>
    <row r="245" spans="1:6" x14ac:dyDescent="0.35">
      <c r="A245" t="s">
        <v>3043</v>
      </c>
      <c r="B245" t="s">
        <v>3202</v>
      </c>
      <c r="C245" t="s">
        <v>3200</v>
      </c>
      <c r="D245" t="s">
        <v>3201</v>
      </c>
      <c r="E245">
        <v>2024</v>
      </c>
      <c r="F245">
        <v>623.6</v>
      </c>
    </row>
    <row r="246" spans="1:6" x14ac:dyDescent="0.35">
      <c r="A246" t="s">
        <v>3046</v>
      </c>
      <c r="B246" t="s">
        <v>56</v>
      </c>
      <c r="C246" t="s">
        <v>3200</v>
      </c>
      <c r="D246" t="s">
        <v>3201</v>
      </c>
      <c r="E246">
        <v>2024</v>
      </c>
      <c r="F246">
        <v>520.44000000000005</v>
      </c>
    </row>
    <row r="247" spans="1:6" x14ac:dyDescent="0.35">
      <c r="A247" t="s">
        <v>3046</v>
      </c>
      <c r="B247" t="s">
        <v>3202</v>
      </c>
      <c r="C247" t="s">
        <v>3200</v>
      </c>
      <c r="D247" t="s">
        <v>3201</v>
      </c>
      <c r="E247">
        <v>2024</v>
      </c>
      <c r="F247">
        <v>132.1</v>
      </c>
    </row>
    <row r="248" spans="1:6" x14ac:dyDescent="0.35">
      <c r="A248" t="s">
        <v>2907</v>
      </c>
      <c r="B248" t="s">
        <v>56</v>
      </c>
      <c r="C248" t="s">
        <v>3200</v>
      </c>
      <c r="D248" t="s">
        <v>3201</v>
      </c>
      <c r="E248">
        <v>2024</v>
      </c>
      <c r="F248">
        <v>9518.15</v>
      </c>
    </row>
    <row r="249" spans="1:6" x14ac:dyDescent="0.35">
      <c r="A249" t="s">
        <v>2907</v>
      </c>
      <c r="B249" t="s">
        <v>3202</v>
      </c>
      <c r="C249" t="s">
        <v>3200</v>
      </c>
      <c r="D249" t="s">
        <v>3201</v>
      </c>
      <c r="E249">
        <v>2024</v>
      </c>
      <c r="F249">
        <v>29502.7</v>
      </c>
    </row>
    <row r="250" spans="1:6" x14ac:dyDescent="0.35">
      <c r="A250" t="s">
        <v>3258</v>
      </c>
      <c r="B250" t="s">
        <v>56</v>
      </c>
      <c r="C250" t="s">
        <v>3200</v>
      </c>
      <c r="D250" t="s">
        <v>3201</v>
      </c>
      <c r="E250">
        <v>2024</v>
      </c>
      <c r="F250">
        <v>70.16</v>
      </c>
    </row>
    <row r="251" spans="1:6" x14ac:dyDescent="0.35">
      <c r="A251" t="s">
        <v>3258</v>
      </c>
      <c r="B251" t="s">
        <v>3202</v>
      </c>
      <c r="C251" t="s">
        <v>3200</v>
      </c>
      <c r="D251" t="s">
        <v>3201</v>
      </c>
      <c r="E251">
        <v>2024</v>
      </c>
      <c r="F251">
        <v>530.25</v>
      </c>
    </row>
    <row r="252" spans="1:6" x14ac:dyDescent="0.35">
      <c r="A252" t="s">
        <v>3049</v>
      </c>
      <c r="B252" t="s">
        <v>56</v>
      </c>
      <c r="C252" t="s">
        <v>3200</v>
      </c>
      <c r="D252" t="s">
        <v>3201</v>
      </c>
      <c r="E252">
        <v>2024</v>
      </c>
      <c r="F252">
        <v>635</v>
      </c>
    </row>
    <row r="253" spans="1:6" x14ac:dyDescent="0.35">
      <c r="A253" t="s">
        <v>3049</v>
      </c>
      <c r="B253" t="s">
        <v>3202</v>
      </c>
      <c r="C253" t="s">
        <v>3200</v>
      </c>
      <c r="D253" t="s">
        <v>3201</v>
      </c>
      <c r="E253">
        <v>2024</v>
      </c>
      <c r="F253">
        <v>609.6</v>
      </c>
    </row>
    <row r="254" spans="1:6" x14ac:dyDescent="0.35">
      <c r="A254" t="s">
        <v>3259</v>
      </c>
      <c r="B254" t="s">
        <v>56</v>
      </c>
      <c r="C254" t="s">
        <v>3200</v>
      </c>
      <c r="D254" t="s">
        <v>3201</v>
      </c>
      <c r="E254">
        <v>2024</v>
      </c>
      <c r="F254">
        <v>237.33</v>
      </c>
    </row>
    <row r="255" spans="1:6" x14ac:dyDescent="0.35">
      <c r="A255" t="s">
        <v>3259</v>
      </c>
      <c r="B255" t="s">
        <v>3202</v>
      </c>
      <c r="C255" t="s">
        <v>3200</v>
      </c>
      <c r="D255" t="s">
        <v>3201</v>
      </c>
      <c r="E255">
        <v>2024</v>
      </c>
      <c r="F255">
        <v>484</v>
      </c>
    </row>
    <row r="256" spans="1:6" x14ac:dyDescent="0.35">
      <c r="A256" t="s">
        <v>3260</v>
      </c>
      <c r="B256" t="s">
        <v>56</v>
      </c>
      <c r="C256" t="s">
        <v>3200</v>
      </c>
      <c r="D256" t="s">
        <v>3201</v>
      </c>
      <c r="E256">
        <v>2024</v>
      </c>
      <c r="F256">
        <v>3.19</v>
      </c>
    </row>
    <row r="257" spans="1:6" x14ac:dyDescent="0.35">
      <c r="A257" t="s">
        <v>3260</v>
      </c>
      <c r="B257" t="s">
        <v>3202</v>
      </c>
      <c r="C257" t="s">
        <v>3200</v>
      </c>
      <c r="D257" t="s">
        <v>3201</v>
      </c>
      <c r="E257">
        <v>2024</v>
      </c>
      <c r="F257">
        <v>37.270000000000003</v>
      </c>
    </row>
    <row r="258" spans="1:6" x14ac:dyDescent="0.35">
      <c r="A258" t="s">
        <v>3261</v>
      </c>
      <c r="B258" t="s">
        <v>56</v>
      </c>
      <c r="C258" t="s">
        <v>3200</v>
      </c>
      <c r="D258" t="s">
        <v>3201</v>
      </c>
      <c r="E258">
        <v>2024</v>
      </c>
      <c r="F258">
        <v>152.27000000000001</v>
      </c>
    </row>
    <row r="259" spans="1:6" x14ac:dyDescent="0.35">
      <c r="A259" t="s">
        <v>3261</v>
      </c>
      <c r="B259" t="s">
        <v>3202</v>
      </c>
      <c r="C259" t="s">
        <v>3200</v>
      </c>
      <c r="D259" t="s">
        <v>3201</v>
      </c>
      <c r="E259">
        <v>2024</v>
      </c>
      <c r="F259">
        <v>408.45</v>
      </c>
    </row>
    <row r="260" spans="1:6" x14ac:dyDescent="0.35">
      <c r="A260" t="s">
        <v>3262</v>
      </c>
      <c r="B260" t="s">
        <v>56</v>
      </c>
      <c r="C260" t="s">
        <v>3200</v>
      </c>
      <c r="D260" t="s">
        <v>3201</v>
      </c>
      <c r="E260">
        <v>2024</v>
      </c>
      <c r="F260">
        <v>293.77999999999997</v>
      </c>
    </row>
    <row r="261" spans="1:6" x14ac:dyDescent="0.35">
      <c r="A261" t="s">
        <v>3262</v>
      </c>
      <c r="B261" t="s">
        <v>3202</v>
      </c>
      <c r="C261" t="s">
        <v>3200</v>
      </c>
      <c r="D261" t="s">
        <v>3201</v>
      </c>
      <c r="E261">
        <v>2024</v>
      </c>
      <c r="F261">
        <v>504.63</v>
      </c>
    </row>
    <row r="262" spans="1:6" x14ac:dyDescent="0.35">
      <c r="A262" t="s">
        <v>3263</v>
      </c>
      <c r="B262" t="s">
        <v>56</v>
      </c>
      <c r="C262" t="s">
        <v>3200</v>
      </c>
      <c r="D262" t="s">
        <v>3201</v>
      </c>
      <c r="E262">
        <v>2024</v>
      </c>
      <c r="F262">
        <v>301.89</v>
      </c>
    </row>
    <row r="263" spans="1:6" x14ac:dyDescent="0.35">
      <c r="A263" t="s">
        <v>3263</v>
      </c>
      <c r="B263" t="s">
        <v>3202</v>
      </c>
      <c r="C263" t="s">
        <v>3200</v>
      </c>
      <c r="D263" t="s">
        <v>3201</v>
      </c>
      <c r="E263">
        <v>2024</v>
      </c>
      <c r="F263">
        <v>639.6</v>
      </c>
    </row>
    <row r="264" spans="1:6" x14ac:dyDescent="0.35">
      <c r="A264" t="s">
        <v>3264</v>
      </c>
      <c r="B264" t="s">
        <v>56</v>
      </c>
      <c r="C264" t="s">
        <v>3200</v>
      </c>
      <c r="D264" t="s">
        <v>3201</v>
      </c>
      <c r="E264">
        <v>2024</v>
      </c>
      <c r="F264">
        <v>31.23</v>
      </c>
    </row>
    <row r="265" spans="1:6" x14ac:dyDescent="0.35">
      <c r="A265" t="s">
        <v>3264</v>
      </c>
      <c r="B265" t="s">
        <v>3202</v>
      </c>
      <c r="C265" t="s">
        <v>3200</v>
      </c>
      <c r="D265" t="s">
        <v>3201</v>
      </c>
      <c r="E265">
        <v>2024</v>
      </c>
      <c r="F265">
        <v>99</v>
      </c>
    </row>
    <row r="266" spans="1:6" x14ac:dyDescent="0.35">
      <c r="A266" t="s">
        <v>16</v>
      </c>
      <c r="B266" t="s">
        <v>56</v>
      </c>
      <c r="C266" t="s">
        <v>3200</v>
      </c>
      <c r="D266" t="s">
        <v>3201</v>
      </c>
      <c r="E266">
        <v>2024</v>
      </c>
      <c r="F266">
        <v>34036.239999999998</v>
      </c>
    </row>
    <row r="267" spans="1:6" x14ac:dyDescent="0.35">
      <c r="A267" t="s">
        <v>16</v>
      </c>
      <c r="B267" t="s">
        <v>3202</v>
      </c>
      <c r="C267" t="s">
        <v>3200</v>
      </c>
      <c r="D267" t="s">
        <v>3201</v>
      </c>
      <c r="E267">
        <v>2024</v>
      </c>
      <c r="F267">
        <v>86029.11</v>
      </c>
    </row>
    <row r="268" spans="1:6" x14ac:dyDescent="0.35">
      <c r="A268" t="s">
        <v>3265</v>
      </c>
      <c r="B268" t="s">
        <v>56</v>
      </c>
      <c r="C268" t="s">
        <v>3200</v>
      </c>
      <c r="D268" t="s">
        <v>3201</v>
      </c>
      <c r="E268">
        <v>2024</v>
      </c>
      <c r="F268">
        <v>8.6999999999999993</v>
      </c>
    </row>
    <row r="269" spans="1:6" x14ac:dyDescent="0.35">
      <c r="A269" t="s">
        <v>3265</v>
      </c>
      <c r="B269" t="s">
        <v>3202</v>
      </c>
      <c r="C269" t="s">
        <v>3200</v>
      </c>
      <c r="D269" t="s">
        <v>3201</v>
      </c>
      <c r="E269">
        <v>2024</v>
      </c>
      <c r="F269">
        <v>39.700000000000003</v>
      </c>
    </row>
    <row r="270" spans="1:6" x14ac:dyDescent="0.35">
      <c r="A270" t="s">
        <v>2766</v>
      </c>
      <c r="B270" t="s">
        <v>56</v>
      </c>
      <c r="C270" t="s">
        <v>3200</v>
      </c>
      <c r="D270" t="s">
        <v>3201</v>
      </c>
      <c r="E270">
        <v>2024</v>
      </c>
      <c r="F270">
        <v>328.18</v>
      </c>
    </row>
    <row r="271" spans="1:6" x14ac:dyDescent="0.35">
      <c r="A271" t="s">
        <v>2766</v>
      </c>
      <c r="B271" t="s">
        <v>3202</v>
      </c>
      <c r="C271" t="s">
        <v>3200</v>
      </c>
      <c r="D271" t="s">
        <v>3201</v>
      </c>
      <c r="E271">
        <v>2024</v>
      </c>
      <c r="F271">
        <v>1283.08</v>
      </c>
    </row>
    <row r="272" spans="1:6" x14ac:dyDescent="0.35">
      <c r="A272" t="s">
        <v>3266</v>
      </c>
      <c r="B272" t="s">
        <v>56</v>
      </c>
      <c r="C272" t="s">
        <v>3200</v>
      </c>
      <c r="D272" t="s">
        <v>3201</v>
      </c>
      <c r="E272">
        <v>2024</v>
      </c>
      <c r="F272">
        <v>1.02</v>
      </c>
    </row>
    <row r="273" spans="1:6" x14ac:dyDescent="0.35">
      <c r="A273" t="s">
        <v>3266</v>
      </c>
      <c r="B273" t="s">
        <v>3202</v>
      </c>
      <c r="C273" t="s">
        <v>3200</v>
      </c>
      <c r="D273" t="s">
        <v>3201</v>
      </c>
      <c r="E273">
        <v>2024</v>
      </c>
      <c r="F273">
        <v>10.44</v>
      </c>
    </row>
    <row r="274" spans="1:6" x14ac:dyDescent="0.35">
      <c r="A274" t="s">
        <v>2568</v>
      </c>
      <c r="B274" t="s">
        <v>56</v>
      </c>
      <c r="C274" t="s">
        <v>3200</v>
      </c>
      <c r="D274" t="s">
        <v>3201</v>
      </c>
      <c r="E274">
        <v>2024</v>
      </c>
      <c r="F274">
        <v>4658.93</v>
      </c>
    </row>
    <row r="275" spans="1:6" x14ac:dyDescent="0.35">
      <c r="A275" t="s">
        <v>2568</v>
      </c>
      <c r="B275" t="s">
        <v>3202</v>
      </c>
      <c r="C275" t="s">
        <v>3200</v>
      </c>
      <c r="D275" t="s">
        <v>3201</v>
      </c>
      <c r="E275">
        <v>2024</v>
      </c>
      <c r="F275">
        <v>7393</v>
      </c>
    </row>
    <row r="276" spans="1:6" x14ac:dyDescent="0.35">
      <c r="A276" t="s">
        <v>3267</v>
      </c>
      <c r="B276" t="s">
        <v>56</v>
      </c>
      <c r="C276" t="s">
        <v>3200</v>
      </c>
      <c r="D276" t="s">
        <v>3201</v>
      </c>
      <c r="E276">
        <v>2024</v>
      </c>
      <c r="F276">
        <v>2375.42</v>
      </c>
    </row>
    <row r="277" spans="1:6" x14ac:dyDescent="0.35">
      <c r="A277" t="s">
        <v>3267</v>
      </c>
      <c r="B277" t="s">
        <v>3202</v>
      </c>
      <c r="C277" t="s">
        <v>3200</v>
      </c>
      <c r="D277" t="s">
        <v>3201</v>
      </c>
      <c r="E277">
        <v>2024</v>
      </c>
      <c r="F277">
        <v>683.84</v>
      </c>
    </row>
    <row r="278" spans="1:6" x14ac:dyDescent="0.35">
      <c r="A278" t="s">
        <v>2936</v>
      </c>
      <c r="B278" t="s">
        <v>56</v>
      </c>
      <c r="C278" t="s">
        <v>3200</v>
      </c>
      <c r="D278" t="s">
        <v>3201</v>
      </c>
      <c r="E278">
        <v>2024</v>
      </c>
      <c r="F278">
        <v>3544.16</v>
      </c>
    </row>
    <row r="279" spans="1:6" x14ac:dyDescent="0.35">
      <c r="A279" t="s">
        <v>2936</v>
      </c>
      <c r="B279" t="s">
        <v>3202</v>
      </c>
      <c r="C279" t="s">
        <v>3200</v>
      </c>
      <c r="D279" t="s">
        <v>3201</v>
      </c>
      <c r="E279">
        <v>2024</v>
      </c>
      <c r="F279">
        <v>3643.53</v>
      </c>
    </row>
    <row r="280" spans="1:6" x14ac:dyDescent="0.35">
      <c r="A280" t="s">
        <v>3054</v>
      </c>
      <c r="B280" t="s">
        <v>56</v>
      </c>
      <c r="C280" t="s">
        <v>3200</v>
      </c>
      <c r="D280" t="s">
        <v>3201</v>
      </c>
      <c r="E280">
        <v>2024</v>
      </c>
      <c r="F280">
        <v>597.04</v>
      </c>
    </row>
    <row r="281" spans="1:6" x14ac:dyDescent="0.35">
      <c r="A281" t="s">
        <v>3054</v>
      </c>
      <c r="B281" t="s">
        <v>3202</v>
      </c>
      <c r="C281" t="s">
        <v>3200</v>
      </c>
      <c r="D281" t="s">
        <v>3201</v>
      </c>
      <c r="E281">
        <v>2024</v>
      </c>
      <c r="F281">
        <v>193.65</v>
      </c>
    </row>
    <row r="282" spans="1:6" x14ac:dyDescent="0.35">
      <c r="A282" t="s">
        <v>3268</v>
      </c>
      <c r="B282" t="s">
        <v>56</v>
      </c>
      <c r="C282" t="s">
        <v>3200</v>
      </c>
      <c r="D282" t="s">
        <v>3201</v>
      </c>
      <c r="E282">
        <v>2024</v>
      </c>
      <c r="F282">
        <v>3.16</v>
      </c>
    </row>
    <row r="283" spans="1:6" x14ac:dyDescent="0.35">
      <c r="A283" t="s">
        <v>3268</v>
      </c>
      <c r="B283" t="s">
        <v>3202</v>
      </c>
      <c r="C283" t="s">
        <v>3200</v>
      </c>
      <c r="D283" t="s">
        <v>3201</v>
      </c>
      <c r="E283">
        <v>2024</v>
      </c>
      <c r="F283">
        <v>23.7</v>
      </c>
    </row>
    <row r="284" spans="1:6" x14ac:dyDescent="0.35">
      <c r="A284" t="s">
        <v>2768</v>
      </c>
      <c r="B284" t="s">
        <v>56</v>
      </c>
      <c r="C284" t="s">
        <v>3200</v>
      </c>
      <c r="D284" t="s">
        <v>3201</v>
      </c>
      <c r="E284">
        <v>2024</v>
      </c>
      <c r="F284">
        <v>3475.33</v>
      </c>
    </row>
    <row r="285" spans="1:6" x14ac:dyDescent="0.35">
      <c r="A285" t="s">
        <v>2768</v>
      </c>
      <c r="B285" t="s">
        <v>3202</v>
      </c>
      <c r="C285" t="s">
        <v>3200</v>
      </c>
      <c r="D285" t="s">
        <v>3201</v>
      </c>
      <c r="E285">
        <v>2024</v>
      </c>
      <c r="F285">
        <v>53.41</v>
      </c>
    </row>
    <row r="286" spans="1:6" x14ac:dyDescent="0.35">
      <c r="A286" t="s">
        <v>3269</v>
      </c>
      <c r="B286" t="s">
        <v>56</v>
      </c>
      <c r="C286" t="s">
        <v>3200</v>
      </c>
      <c r="D286" t="s">
        <v>3201</v>
      </c>
      <c r="E286">
        <v>2024</v>
      </c>
      <c r="F286">
        <v>36641.18</v>
      </c>
    </row>
    <row r="287" spans="1:6" x14ac:dyDescent="0.35">
      <c r="A287" t="s">
        <v>3269</v>
      </c>
      <c r="B287" t="s">
        <v>3202</v>
      </c>
      <c r="C287" t="s">
        <v>3200</v>
      </c>
      <c r="D287" t="s">
        <v>3201</v>
      </c>
      <c r="E287">
        <v>2024</v>
      </c>
      <c r="F287">
        <v>25033.06</v>
      </c>
    </row>
    <row r="288" spans="1:6" x14ac:dyDescent="0.35">
      <c r="A288" t="s">
        <v>3270</v>
      </c>
      <c r="B288" t="s">
        <v>56</v>
      </c>
      <c r="C288" t="s">
        <v>3200</v>
      </c>
      <c r="D288" t="s">
        <v>3201</v>
      </c>
      <c r="E288">
        <v>2024</v>
      </c>
      <c r="F288">
        <v>355.28</v>
      </c>
    </row>
    <row r="289" spans="1:6" x14ac:dyDescent="0.35">
      <c r="A289" t="s">
        <v>3270</v>
      </c>
      <c r="B289" t="s">
        <v>3202</v>
      </c>
      <c r="C289" t="s">
        <v>3200</v>
      </c>
      <c r="D289" t="s">
        <v>3201</v>
      </c>
      <c r="E289">
        <v>2024</v>
      </c>
      <c r="F289">
        <v>1014.82</v>
      </c>
    </row>
    <row r="290" spans="1:6" x14ac:dyDescent="0.35">
      <c r="A290" t="s">
        <v>3271</v>
      </c>
      <c r="B290" t="s">
        <v>56</v>
      </c>
      <c r="C290" t="s">
        <v>3200</v>
      </c>
      <c r="D290" t="s">
        <v>3201</v>
      </c>
      <c r="E290">
        <v>2024</v>
      </c>
      <c r="F290">
        <v>8761.9</v>
      </c>
    </row>
    <row r="291" spans="1:6" x14ac:dyDescent="0.35">
      <c r="A291" t="s">
        <v>3271</v>
      </c>
      <c r="B291" t="s">
        <v>3202</v>
      </c>
      <c r="C291" t="s">
        <v>3200</v>
      </c>
      <c r="D291" t="s">
        <v>3201</v>
      </c>
      <c r="E291">
        <v>2024</v>
      </c>
      <c r="F291">
        <v>2236.11</v>
      </c>
    </row>
    <row r="292" spans="1:6" x14ac:dyDescent="0.35">
      <c r="A292" t="s">
        <v>17</v>
      </c>
      <c r="B292" t="s">
        <v>56</v>
      </c>
      <c r="C292" t="s">
        <v>3200</v>
      </c>
      <c r="D292" t="s">
        <v>3201</v>
      </c>
      <c r="E292">
        <v>2024</v>
      </c>
      <c r="F292">
        <v>765.89</v>
      </c>
    </row>
    <row r="293" spans="1:6" x14ac:dyDescent="0.35">
      <c r="A293" t="s">
        <v>17</v>
      </c>
      <c r="B293" t="s">
        <v>3202</v>
      </c>
      <c r="C293" t="s">
        <v>3200</v>
      </c>
      <c r="D293" t="s">
        <v>3201</v>
      </c>
      <c r="E293">
        <v>2024</v>
      </c>
      <c r="F293">
        <v>883.22</v>
      </c>
    </row>
    <row r="294" spans="1:6" x14ac:dyDescent="0.35">
      <c r="A294" t="s">
        <v>3272</v>
      </c>
      <c r="B294" t="s">
        <v>56</v>
      </c>
      <c r="C294" t="s">
        <v>3200</v>
      </c>
      <c r="D294" t="s">
        <v>3201</v>
      </c>
      <c r="E294">
        <v>2024</v>
      </c>
      <c r="F294">
        <v>82.99</v>
      </c>
    </row>
    <row r="295" spans="1:6" x14ac:dyDescent="0.35">
      <c r="A295" t="s">
        <v>3272</v>
      </c>
      <c r="B295" t="s">
        <v>3202</v>
      </c>
      <c r="C295" t="s">
        <v>3200</v>
      </c>
      <c r="D295" t="s">
        <v>3201</v>
      </c>
      <c r="E295">
        <v>2024</v>
      </c>
      <c r="F295">
        <v>448.6</v>
      </c>
    </row>
    <row r="296" spans="1:6" x14ac:dyDescent="0.35">
      <c r="A296" t="s">
        <v>3069</v>
      </c>
      <c r="B296" t="s">
        <v>56</v>
      </c>
      <c r="C296" t="s">
        <v>3200</v>
      </c>
      <c r="D296" t="s">
        <v>3201</v>
      </c>
      <c r="E296">
        <v>2024</v>
      </c>
      <c r="F296">
        <v>3078.61</v>
      </c>
    </row>
    <row r="297" spans="1:6" x14ac:dyDescent="0.35">
      <c r="A297" t="s">
        <v>3069</v>
      </c>
      <c r="B297" t="s">
        <v>3202</v>
      </c>
      <c r="C297" t="s">
        <v>3200</v>
      </c>
      <c r="D297" t="s">
        <v>3201</v>
      </c>
      <c r="E297">
        <v>2024</v>
      </c>
      <c r="F297">
        <v>11468.3</v>
      </c>
    </row>
    <row r="298" spans="1:6" x14ac:dyDescent="0.35">
      <c r="A298" t="s">
        <v>3273</v>
      </c>
      <c r="B298" t="s">
        <v>56</v>
      </c>
      <c r="C298" t="s">
        <v>3200</v>
      </c>
      <c r="D298" t="s">
        <v>3201</v>
      </c>
      <c r="E298">
        <v>2024</v>
      </c>
      <c r="F298">
        <v>1.82</v>
      </c>
    </row>
    <row r="299" spans="1:6" x14ac:dyDescent="0.35">
      <c r="A299" t="s">
        <v>3273</v>
      </c>
      <c r="B299" t="s">
        <v>3202</v>
      </c>
      <c r="C299" t="s">
        <v>3200</v>
      </c>
      <c r="D299" t="s">
        <v>3201</v>
      </c>
      <c r="E299">
        <v>2024</v>
      </c>
      <c r="F299">
        <v>2.36</v>
      </c>
    </row>
    <row r="300" spans="1:6" x14ac:dyDescent="0.35">
      <c r="A300" t="s">
        <v>903</v>
      </c>
      <c r="B300" t="s">
        <v>56</v>
      </c>
      <c r="C300" t="s">
        <v>3200</v>
      </c>
      <c r="D300" t="s">
        <v>3201</v>
      </c>
      <c r="E300">
        <v>2024</v>
      </c>
      <c r="F300">
        <v>1632.9</v>
      </c>
    </row>
    <row r="301" spans="1:6" x14ac:dyDescent="0.35">
      <c r="A301" t="s">
        <v>903</v>
      </c>
      <c r="B301" t="s">
        <v>3202</v>
      </c>
      <c r="C301" t="s">
        <v>3200</v>
      </c>
      <c r="D301" t="s">
        <v>3201</v>
      </c>
      <c r="E301">
        <v>2024</v>
      </c>
      <c r="F301">
        <v>1326</v>
      </c>
    </row>
    <row r="302" spans="1:6" x14ac:dyDescent="0.35">
      <c r="A302" t="s">
        <v>1032</v>
      </c>
      <c r="B302" t="s">
        <v>56</v>
      </c>
      <c r="C302" t="s">
        <v>3200</v>
      </c>
      <c r="D302" t="s">
        <v>3201</v>
      </c>
      <c r="E302">
        <v>2024</v>
      </c>
      <c r="F302">
        <v>40715.47</v>
      </c>
    </row>
    <row r="303" spans="1:6" x14ac:dyDescent="0.35">
      <c r="A303" t="s">
        <v>1032</v>
      </c>
      <c r="B303" t="s">
        <v>3202</v>
      </c>
      <c r="C303" t="s">
        <v>3200</v>
      </c>
      <c r="D303" t="s">
        <v>3201</v>
      </c>
      <c r="E303">
        <v>2024</v>
      </c>
      <c r="F303">
        <v>475.2</v>
      </c>
    </row>
    <row r="304" spans="1:6" x14ac:dyDescent="0.35">
      <c r="A304" t="s">
        <v>2588</v>
      </c>
      <c r="B304" t="s">
        <v>56</v>
      </c>
      <c r="C304" t="s">
        <v>3200</v>
      </c>
      <c r="D304" t="s">
        <v>3201</v>
      </c>
      <c r="E304">
        <v>2024</v>
      </c>
      <c r="F304">
        <v>722.09</v>
      </c>
    </row>
    <row r="305" spans="1:6" x14ac:dyDescent="0.35">
      <c r="A305" t="s">
        <v>2588</v>
      </c>
      <c r="B305" t="s">
        <v>3202</v>
      </c>
      <c r="C305" t="s">
        <v>3200</v>
      </c>
      <c r="D305" t="s">
        <v>3201</v>
      </c>
      <c r="E305">
        <v>2024</v>
      </c>
      <c r="F305">
        <v>10867</v>
      </c>
    </row>
    <row r="306" spans="1:6" x14ac:dyDescent="0.35">
      <c r="A306" t="s">
        <v>2772</v>
      </c>
      <c r="B306" t="s">
        <v>56</v>
      </c>
      <c r="C306" t="s">
        <v>3200</v>
      </c>
      <c r="D306" t="s">
        <v>3201</v>
      </c>
      <c r="E306">
        <v>2024</v>
      </c>
      <c r="F306">
        <v>17525.32</v>
      </c>
    </row>
    <row r="307" spans="1:6" x14ac:dyDescent="0.35">
      <c r="A307" t="s">
        <v>2772</v>
      </c>
      <c r="B307" t="s">
        <v>3202</v>
      </c>
      <c r="C307" t="s">
        <v>3200</v>
      </c>
      <c r="D307" t="s">
        <v>3201</v>
      </c>
      <c r="E307">
        <v>2024</v>
      </c>
      <c r="F307">
        <v>32785</v>
      </c>
    </row>
    <row r="308" spans="1:6" x14ac:dyDescent="0.35">
      <c r="A308" t="s">
        <v>3274</v>
      </c>
      <c r="B308" t="s">
        <v>56</v>
      </c>
      <c r="C308" t="s">
        <v>3200</v>
      </c>
      <c r="D308" t="s">
        <v>3201</v>
      </c>
      <c r="E308">
        <v>2024</v>
      </c>
      <c r="F308">
        <v>19.88</v>
      </c>
    </row>
    <row r="309" spans="1:6" x14ac:dyDescent="0.35">
      <c r="A309" t="s">
        <v>3274</v>
      </c>
      <c r="B309" t="s">
        <v>3202</v>
      </c>
      <c r="C309" t="s">
        <v>3200</v>
      </c>
      <c r="D309" t="s">
        <v>3201</v>
      </c>
      <c r="E309">
        <v>2024</v>
      </c>
      <c r="F309">
        <v>30.14</v>
      </c>
    </row>
    <row r="310" spans="1:6" x14ac:dyDescent="0.35">
      <c r="A310" t="s">
        <v>18</v>
      </c>
      <c r="B310" t="s">
        <v>56</v>
      </c>
      <c r="C310" t="s">
        <v>3200</v>
      </c>
      <c r="D310" t="s">
        <v>3201</v>
      </c>
      <c r="E310">
        <v>2024</v>
      </c>
      <c r="F310">
        <v>3030.98</v>
      </c>
    </row>
    <row r="311" spans="1:6" x14ac:dyDescent="0.35">
      <c r="A311" t="s">
        <v>18</v>
      </c>
      <c r="B311" t="s">
        <v>3202</v>
      </c>
      <c r="C311" t="s">
        <v>3200</v>
      </c>
      <c r="D311" t="s">
        <v>3201</v>
      </c>
      <c r="E311">
        <v>2024</v>
      </c>
      <c r="F311">
        <v>1464.06</v>
      </c>
    </row>
    <row r="312" spans="1:6" x14ac:dyDescent="0.35">
      <c r="A312" t="s">
        <v>3275</v>
      </c>
      <c r="B312" t="s">
        <v>56</v>
      </c>
      <c r="C312" t="s">
        <v>3200</v>
      </c>
      <c r="D312" t="s">
        <v>3201</v>
      </c>
      <c r="E312">
        <v>2024</v>
      </c>
      <c r="F312">
        <v>383.68</v>
      </c>
    </row>
    <row r="313" spans="1:6" x14ac:dyDescent="0.35">
      <c r="A313" t="s">
        <v>3275</v>
      </c>
      <c r="B313" t="s">
        <v>3202</v>
      </c>
      <c r="C313" t="s">
        <v>3200</v>
      </c>
      <c r="D313" t="s">
        <v>3201</v>
      </c>
      <c r="E313">
        <v>2024</v>
      </c>
      <c r="F313">
        <v>752.39</v>
      </c>
    </row>
    <row r="314" spans="1:6" x14ac:dyDescent="0.35">
      <c r="A314" t="s">
        <v>19</v>
      </c>
      <c r="B314" t="s">
        <v>56</v>
      </c>
      <c r="C314" t="s">
        <v>3200</v>
      </c>
      <c r="D314" t="s">
        <v>3201</v>
      </c>
      <c r="E314">
        <v>2024</v>
      </c>
      <c r="F314">
        <v>8866.6</v>
      </c>
    </row>
    <row r="315" spans="1:6" x14ac:dyDescent="0.35">
      <c r="A315" t="s">
        <v>19</v>
      </c>
      <c r="B315" t="s">
        <v>3202</v>
      </c>
      <c r="C315" t="s">
        <v>3200</v>
      </c>
      <c r="D315" t="s">
        <v>3201</v>
      </c>
      <c r="E315">
        <v>2024</v>
      </c>
      <c r="F315">
        <v>26.19</v>
      </c>
    </row>
    <row r="316" spans="1:6" x14ac:dyDescent="0.35">
      <c r="A316" t="s">
        <v>20</v>
      </c>
      <c r="B316" t="s">
        <v>56</v>
      </c>
      <c r="C316" t="s">
        <v>3200</v>
      </c>
      <c r="D316" t="s">
        <v>3201</v>
      </c>
      <c r="E316">
        <v>2024</v>
      </c>
      <c r="F316">
        <v>7368.53</v>
      </c>
    </row>
    <row r="317" spans="1:6" x14ac:dyDescent="0.35">
      <c r="A317" t="s">
        <v>20</v>
      </c>
      <c r="B317" t="s">
        <v>3202</v>
      </c>
      <c r="C317" t="s">
        <v>3200</v>
      </c>
      <c r="D317" t="s">
        <v>3201</v>
      </c>
      <c r="E317">
        <v>2024</v>
      </c>
      <c r="F317">
        <v>8842.59</v>
      </c>
    </row>
    <row r="318" spans="1:6" x14ac:dyDescent="0.35">
      <c r="A318" t="s">
        <v>3276</v>
      </c>
      <c r="B318" t="s">
        <v>56</v>
      </c>
      <c r="C318" t="s">
        <v>3200</v>
      </c>
      <c r="D318" t="s">
        <v>3201</v>
      </c>
      <c r="E318">
        <v>2024</v>
      </c>
      <c r="F318">
        <v>9299.5499999999993</v>
      </c>
    </row>
    <row r="319" spans="1:6" x14ac:dyDescent="0.35">
      <c r="A319" t="s">
        <v>3276</v>
      </c>
      <c r="B319" t="s">
        <v>3202</v>
      </c>
      <c r="C319" t="s">
        <v>3200</v>
      </c>
      <c r="D319" t="s">
        <v>3201</v>
      </c>
      <c r="E319">
        <v>2024</v>
      </c>
      <c r="F319">
        <v>21717.119999999999</v>
      </c>
    </row>
    <row r="320" spans="1:6" x14ac:dyDescent="0.35">
      <c r="A320" t="s">
        <v>1038</v>
      </c>
      <c r="B320" t="s">
        <v>56</v>
      </c>
      <c r="C320" t="s">
        <v>3200</v>
      </c>
      <c r="D320" t="s">
        <v>3201</v>
      </c>
      <c r="E320">
        <v>2024</v>
      </c>
      <c r="F320">
        <v>32423.15</v>
      </c>
    </row>
    <row r="321" spans="1:6" x14ac:dyDescent="0.35">
      <c r="A321" t="s">
        <v>1038</v>
      </c>
      <c r="B321" t="s">
        <v>3202</v>
      </c>
      <c r="C321" t="s">
        <v>3200</v>
      </c>
      <c r="D321" t="s">
        <v>3201</v>
      </c>
      <c r="E321">
        <v>2024</v>
      </c>
      <c r="F321">
        <v>33411.440000000002</v>
      </c>
    </row>
    <row r="322" spans="1:6" x14ac:dyDescent="0.35">
      <c r="A322" t="s">
        <v>1104</v>
      </c>
      <c r="B322" t="s">
        <v>56</v>
      </c>
      <c r="C322" t="s">
        <v>3200</v>
      </c>
      <c r="D322" t="s">
        <v>3201</v>
      </c>
      <c r="E322">
        <v>2024</v>
      </c>
      <c r="F322">
        <v>20475.62</v>
      </c>
    </row>
    <row r="323" spans="1:6" x14ac:dyDescent="0.35">
      <c r="A323" t="s">
        <v>1104</v>
      </c>
      <c r="B323" t="s">
        <v>3202</v>
      </c>
      <c r="C323" t="s">
        <v>3200</v>
      </c>
      <c r="D323" t="s">
        <v>3201</v>
      </c>
      <c r="E323">
        <v>2024</v>
      </c>
      <c r="F323">
        <v>5399.39</v>
      </c>
    </row>
    <row r="324" spans="1:6" x14ac:dyDescent="0.35">
      <c r="A324" t="s">
        <v>3277</v>
      </c>
      <c r="B324" t="s">
        <v>56</v>
      </c>
      <c r="C324" t="s">
        <v>3200</v>
      </c>
      <c r="D324" t="s">
        <v>3201</v>
      </c>
      <c r="E324">
        <v>2024</v>
      </c>
      <c r="F324">
        <v>1193.3499999999999</v>
      </c>
    </row>
    <row r="325" spans="1:6" x14ac:dyDescent="0.35">
      <c r="A325" t="s">
        <v>3277</v>
      </c>
      <c r="B325" t="s">
        <v>3202</v>
      </c>
      <c r="C325" t="s">
        <v>3200</v>
      </c>
      <c r="D325" t="s">
        <v>3201</v>
      </c>
      <c r="E325">
        <v>2024</v>
      </c>
      <c r="F325">
        <v>6016.1</v>
      </c>
    </row>
    <row r="326" spans="1:6" x14ac:dyDescent="0.35">
      <c r="A326" t="s">
        <v>2604</v>
      </c>
      <c r="B326" t="s">
        <v>56</v>
      </c>
      <c r="C326" t="s">
        <v>3200</v>
      </c>
      <c r="D326" t="s">
        <v>3201</v>
      </c>
      <c r="E326">
        <v>2024</v>
      </c>
      <c r="F326">
        <v>1699.1</v>
      </c>
    </row>
    <row r="327" spans="1:6" x14ac:dyDescent="0.35">
      <c r="A327" t="s">
        <v>2604</v>
      </c>
      <c r="B327" t="s">
        <v>3202</v>
      </c>
      <c r="C327" t="s">
        <v>3200</v>
      </c>
      <c r="D327" t="s">
        <v>3201</v>
      </c>
      <c r="E327">
        <v>2024</v>
      </c>
      <c r="F327">
        <v>10588</v>
      </c>
    </row>
    <row r="328" spans="1:6" x14ac:dyDescent="0.35">
      <c r="A328" t="s">
        <v>3278</v>
      </c>
      <c r="B328" t="s">
        <v>56</v>
      </c>
      <c r="C328" t="s">
        <v>3200</v>
      </c>
      <c r="D328" t="s">
        <v>3201</v>
      </c>
      <c r="E328">
        <v>2024</v>
      </c>
      <c r="F328">
        <v>33797.519999999997</v>
      </c>
    </row>
    <row r="329" spans="1:6" x14ac:dyDescent="0.35">
      <c r="A329" t="s">
        <v>3278</v>
      </c>
      <c r="B329" t="s">
        <v>3202</v>
      </c>
      <c r="C329" t="s">
        <v>3200</v>
      </c>
      <c r="D329" t="s">
        <v>3201</v>
      </c>
      <c r="E329">
        <v>2024</v>
      </c>
      <c r="F329">
        <v>124244.1</v>
      </c>
    </row>
    <row r="330" spans="1:6" x14ac:dyDescent="0.35">
      <c r="A330" t="s">
        <v>3279</v>
      </c>
      <c r="B330" t="s">
        <v>56</v>
      </c>
      <c r="C330" t="s">
        <v>3200</v>
      </c>
      <c r="D330" t="s">
        <v>3201</v>
      </c>
      <c r="E330">
        <v>2024</v>
      </c>
      <c r="F330">
        <v>538.08000000000004</v>
      </c>
    </row>
    <row r="331" spans="1:6" x14ac:dyDescent="0.35">
      <c r="A331" t="s">
        <v>3279</v>
      </c>
      <c r="B331" t="s">
        <v>3202</v>
      </c>
      <c r="C331" t="s">
        <v>3200</v>
      </c>
      <c r="D331" t="s">
        <v>3201</v>
      </c>
      <c r="E331">
        <v>2024</v>
      </c>
      <c r="F331">
        <v>2943</v>
      </c>
    </row>
    <row r="332" spans="1:6" x14ac:dyDescent="0.35">
      <c r="A332" t="s">
        <v>1115</v>
      </c>
      <c r="B332" t="s">
        <v>56</v>
      </c>
      <c r="C332" t="s">
        <v>3200</v>
      </c>
      <c r="D332" t="s">
        <v>3201</v>
      </c>
      <c r="E332">
        <v>2024</v>
      </c>
      <c r="F332">
        <v>14528.71</v>
      </c>
    </row>
    <row r="333" spans="1:6" x14ac:dyDescent="0.35">
      <c r="A333" t="s">
        <v>1115</v>
      </c>
      <c r="B333" t="s">
        <v>3202</v>
      </c>
      <c r="C333" t="s">
        <v>3200</v>
      </c>
      <c r="D333" t="s">
        <v>3201</v>
      </c>
      <c r="E333">
        <v>2024</v>
      </c>
      <c r="F333">
        <v>7158.27</v>
      </c>
    </row>
    <row r="334" spans="1:6" x14ac:dyDescent="0.35">
      <c r="A334" t="s">
        <v>3280</v>
      </c>
      <c r="B334" t="s">
        <v>56</v>
      </c>
      <c r="C334" t="s">
        <v>3200</v>
      </c>
      <c r="D334" t="s">
        <v>3201</v>
      </c>
      <c r="E334">
        <v>2024</v>
      </c>
      <c r="F334">
        <v>57062.68</v>
      </c>
    </row>
    <row r="335" spans="1:6" x14ac:dyDescent="0.35">
      <c r="A335" t="s">
        <v>3280</v>
      </c>
      <c r="B335" t="s">
        <v>3202</v>
      </c>
      <c r="C335" t="s">
        <v>3200</v>
      </c>
      <c r="D335" t="s">
        <v>3201</v>
      </c>
      <c r="E335">
        <v>2024</v>
      </c>
      <c r="F335">
        <v>194071</v>
      </c>
    </row>
    <row r="336" spans="1:6" x14ac:dyDescent="0.35">
      <c r="A336" t="s">
        <v>3281</v>
      </c>
      <c r="B336" t="s">
        <v>56</v>
      </c>
      <c r="C336" t="s">
        <v>3200</v>
      </c>
      <c r="D336" t="s">
        <v>3201</v>
      </c>
      <c r="E336">
        <v>2024</v>
      </c>
      <c r="F336">
        <v>181.63</v>
      </c>
    </row>
    <row r="337" spans="1:6" x14ac:dyDescent="0.35">
      <c r="A337" t="s">
        <v>3281</v>
      </c>
      <c r="B337" t="s">
        <v>3202</v>
      </c>
      <c r="C337" t="s">
        <v>3200</v>
      </c>
      <c r="D337" t="s">
        <v>3201</v>
      </c>
      <c r="E337">
        <v>2024</v>
      </c>
      <c r="F337">
        <v>213.59</v>
      </c>
    </row>
    <row r="338" spans="1:6" x14ac:dyDescent="0.35">
      <c r="A338" t="s">
        <v>3282</v>
      </c>
      <c r="B338" t="s">
        <v>56</v>
      </c>
      <c r="C338" t="s">
        <v>3200</v>
      </c>
      <c r="D338" t="s">
        <v>3201</v>
      </c>
      <c r="E338">
        <v>2024</v>
      </c>
      <c r="F338">
        <v>710.16</v>
      </c>
    </row>
    <row r="339" spans="1:6" x14ac:dyDescent="0.35">
      <c r="A339" t="s">
        <v>3282</v>
      </c>
      <c r="B339" t="s">
        <v>3202</v>
      </c>
      <c r="C339" t="s">
        <v>3200</v>
      </c>
      <c r="D339" t="s">
        <v>3201</v>
      </c>
      <c r="E339">
        <v>2024</v>
      </c>
      <c r="F339">
        <v>453.24</v>
      </c>
    </row>
    <row r="340" spans="1:6" x14ac:dyDescent="0.35">
      <c r="A340" t="s">
        <v>3283</v>
      </c>
      <c r="B340" t="s">
        <v>56</v>
      </c>
      <c r="C340" t="s">
        <v>3200</v>
      </c>
      <c r="D340" t="s">
        <v>3201</v>
      </c>
      <c r="E340">
        <v>2024</v>
      </c>
      <c r="F340">
        <v>1.2</v>
      </c>
    </row>
    <row r="341" spans="1:6" x14ac:dyDescent="0.35">
      <c r="A341" t="s">
        <v>3283</v>
      </c>
      <c r="B341" t="s">
        <v>3202</v>
      </c>
      <c r="C341" t="s">
        <v>3200</v>
      </c>
      <c r="D341" t="s">
        <v>3201</v>
      </c>
      <c r="E341">
        <v>2024</v>
      </c>
      <c r="F341">
        <v>39.200000000000003</v>
      </c>
    </row>
    <row r="342" spans="1:6" x14ac:dyDescent="0.35">
      <c r="A342" t="s">
        <v>3284</v>
      </c>
      <c r="B342" t="s">
        <v>56</v>
      </c>
      <c r="C342" t="s">
        <v>3200</v>
      </c>
      <c r="D342" t="s">
        <v>3201</v>
      </c>
      <c r="E342">
        <v>2024</v>
      </c>
      <c r="F342">
        <v>6.71</v>
      </c>
    </row>
    <row r="343" spans="1:6" x14ac:dyDescent="0.35">
      <c r="A343" t="s">
        <v>3284</v>
      </c>
      <c r="B343" t="s">
        <v>3202</v>
      </c>
      <c r="C343" t="s">
        <v>3200</v>
      </c>
      <c r="D343" t="s">
        <v>3201</v>
      </c>
      <c r="E343">
        <v>2024</v>
      </c>
      <c r="F343">
        <v>80.3</v>
      </c>
    </row>
    <row r="344" spans="1:6" x14ac:dyDescent="0.35">
      <c r="A344" t="s">
        <v>3285</v>
      </c>
      <c r="B344" t="s">
        <v>56</v>
      </c>
      <c r="C344" t="s">
        <v>3200</v>
      </c>
      <c r="D344" t="s">
        <v>3201</v>
      </c>
      <c r="E344">
        <v>2024</v>
      </c>
      <c r="F344">
        <v>5.16</v>
      </c>
    </row>
    <row r="345" spans="1:6" x14ac:dyDescent="0.35">
      <c r="A345" t="s">
        <v>3285</v>
      </c>
      <c r="B345" t="s">
        <v>3202</v>
      </c>
      <c r="C345" t="s">
        <v>3200</v>
      </c>
      <c r="D345" t="s">
        <v>3201</v>
      </c>
      <c r="E345">
        <v>2024</v>
      </c>
      <c r="F345">
        <v>88.4</v>
      </c>
    </row>
    <row r="346" spans="1:6" x14ac:dyDescent="0.35">
      <c r="A346" t="s">
        <v>3286</v>
      </c>
      <c r="B346" t="s">
        <v>56</v>
      </c>
      <c r="C346" t="s">
        <v>3200</v>
      </c>
      <c r="D346" t="s">
        <v>3201</v>
      </c>
      <c r="E346">
        <v>2024</v>
      </c>
      <c r="F346">
        <v>2.1</v>
      </c>
    </row>
    <row r="347" spans="1:6" x14ac:dyDescent="0.35">
      <c r="A347" t="s">
        <v>3286</v>
      </c>
      <c r="B347" t="s">
        <v>3202</v>
      </c>
      <c r="C347" t="s">
        <v>3200</v>
      </c>
      <c r="D347" t="s">
        <v>3201</v>
      </c>
      <c r="E347">
        <v>2024</v>
      </c>
      <c r="F347">
        <v>56.6</v>
      </c>
    </row>
    <row r="348" spans="1:6" x14ac:dyDescent="0.35">
      <c r="A348" t="s">
        <v>3287</v>
      </c>
      <c r="B348" t="s">
        <v>56</v>
      </c>
      <c r="C348" t="s">
        <v>3200</v>
      </c>
      <c r="D348" t="s">
        <v>3201</v>
      </c>
      <c r="E348">
        <v>2024</v>
      </c>
      <c r="F348" t="s">
        <v>27</v>
      </c>
    </row>
    <row r="349" spans="1:6" x14ac:dyDescent="0.35">
      <c r="A349" t="s">
        <v>3287</v>
      </c>
      <c r="B349" t="s">
        <v>3202</v>
      </c>
      <c r="C349" t="s">
        <v>3200</v>
      </c>
      <c r="D349" t="s">
        <v>3201</v>
      </c>
      <c r="E349">
        <v>2024</v>
      </c>
      <c r="F349">
        <v>26.2</v>
      </c>
    </row>
    <row r="350" spans="1:6" x14ac:dyDescent="0.35">
      <c r="A350" t="s">
        <v>3288</v>
      </c>
      <c r="B350" t="s">
        <v>56</v>
      </c>
      <c r="C350" t="s">
        <v>3200</v>
      </c>
      <c r="D350" t="s">
        <v>3201</v>
      </c>
      <c r="E350">
        <v>2024</v>
      </c>
      <c r="F350">
        <v>10.51</v>
      </c>
    </row>
    <row r="351" spans="1:6" x14ac:dyDescent="0.35">
      <c r="A351" t="s">
        <v>3288</v>
      </c>
      <c r="B351" t="s">
        <v>3202</v>
      </c>
      <c r="C351" t="s">
        <v>3200</v>
      </c>
      <c r="D351" t="s">
        <v>3201</v>
      </c>
      <c r="E351">
        <v>2024</v>
      </c>
      <c r="F351">
        <v>46.85</v>
      </c>
    </row>
    <row r="352" spans="1:6" x14ac:dyDescent="0.35">
      <c r="A352" t="s">
        <v>3289</v>
      </c>
      <c r="B352" t="s">
        <v>56</v>
      </c>
      <c r="C352" t="s">
        <v>3200</v>
      </c>
      <c r="D352" t="s">
        <v>3201</v>
      </c>
      <c r="E352">
        <v>2024</v>
      </c>
      <c r="F352">
        <v>32.67</v>
      </c>
    </row>
    <row r="353" spans="1:6" x14ac:dyDescent="0.35">
      <c r="A353" t="s">
        <v>3289</v>
      </c>
      <c r="B353" t="s">
        <v>3202</v>
      </c>
      <c r="C353" t="s">
        <v>3200</v>
      </c>
      <c r="D353" t="s">
        <v>3201</v>
      </c>
      <c r="E353">
        <v>2024</v>
      </c>
      <c r="F353">
        <v>47.42</v>
      </c>
    </row>
    <row r="354" spans="1:6" x14ac:dyDescent="0.35">
      <c r="A354" t="s">
        <v>3290</v>
      </c>
      <c r="B354" t="s">
        <v>56</v>
      </c>
      <c r="C354" t="s">
        <v>3200</v>
      </c>
      <c r="D354" t="s">
        <v>3201</v>
      </c>
      <c r="E354">
        <v>2024</v>
      </c>
      <c r="F354">
        <v>2.4700000000000002</v>
      </c>
    </row>
    <row r="355" spans="1:6" x14ac:dyDescent="0.35">
      <c r="A355" t="s">
        <v>3290</v>
      </c>
      <c r="B355" t="s">
        <v>3202</v>
      </c>
      <c r="C355" t="s">
        <v>3200</v>
      </c>
      <c r="D355" t="s">
        <v>3201</v>
      </c>
      <c r="E355">
        <v>2024</v>
      </c>
      <c r="F355">
        <v>28.3</v>
      </c>
    </row>
    <row r="356" spans="1:6" x14ac:dyDescent="0.35">
      <c r="A356" t="s">
        <v>2608</v>
      </c>
      <c r="B356" t="s">
        <v>56</v>
      </c>
      <c r="C356" t="s">
        <v>3200</v>
      </c>
      <c r="D356" t="s">
        <v>3201</v>
      </c>
      <c r="E356">
        <v>2024</v>
      </c>
      <c r="F356">
        <v>4743.37</v>
      </c>
    </row>
    <row r="357" spans="1:6" x14ac:dyDescent="0.35">
      <c r="A357" t="s">
        <v>2608</v>
      </c>
      <c r="B357" t="s">
        <v>3202</v>
      </c>
      <c r="C357" t="s">
        <v>3200</v>
      </c>
      <c r="D357" t="s">
        <v>3201</v>
      </c>
      <c r="E357">
        <v>2024</v>
      </c>
      <c r="F357">
        <v>89700</v>
      </c>
    </row>
    <row r="358" spans="1:6" x14ac:dyDescent="0.35">
      <c r="A358" t="s">
        <v>3071</v>
      </c>
      <c r="B358" t="s">
        <v>56</v>
      </c>
      <c r="C358" t="s">
        <v>3200</v>
      </c>
      <c r="D358" t="s">
        <v>3201</v>
      </c>
      <c r="E358">
        <v>2024</v>
      </c>
      <c r="F358">
        <v>480.73</v>
      </c>
    </row>
    <row r="359" spans="1:6" x14ac:dyDescent="0.35">
      <c r="A359" t="s">
        <v>3071</v>
      </c>
      <c r="B359" t="s">
        <v>3202</v>
      </c>
      <c r="C359" t="s">
        <v>3200</v>
      </c>
      <c r="D359" t="s">
        <v>3201</v>
      </c>
      <c r="E359">
        <v>2024</v>
      </c>
      <c r="F359">
        <v>1419.81</v>
      </c>
    </row>
    <row r="360" spans="1:6" x14ac:dyDescent="0.35">
      <c r="A360" t="s">
        <v>1123</v>
      </c>
      <c r="B360" t="s">
        <v>56</v>
      </c>
      <c r="C360" t="s">
        <v>3200</v>
      </c>
      <c r="D360" t="s">
        <v>3201</v>
      </c>
      <c r="E360">
        <v>2024</v>
      </c>
      <c r="F360">
        <v>3412.63</v>
      </c>
    </row>
    <row r="361" spans="1:6" x14ac:dyDescent="0.35">
      <c r="A361" t="s">
        <v>1123</v>
      </c>
      <c r="B361" t="s">
        <v>3202</v>
      </c>
      <c r="C361" t="s">
        <v>3200</v>
      </c>
      <c r="D361" t="s">
        <v>3201</v>
      </c>
      <c r="E361">
        <v>2024</v>
      </c>
      <c r="F361">
        <v>5385.12</v>
      </c>
    </row>
    <row r="362" spans="1:6" x14ac:dyDescent="0.35">
      <c r="A362" t="s">
        <v>2826</v>
      </c>
      <c r="B362" t="s">
        <v>56</v>
      </c>
      <c r="C362" t="s">
        <v>3200</v>
      </c>
      <c r="D362" t="s">
        <v>3201</v>
      </c>
      <c r="E362">
        <v>2024</v>
      </c>
      <c r="F362">
        <v>23.75</v>
      </c>
    </row>
    <row r="363" spans="1:6" x14ac:dyDescent="0.35">
      <c r="A363" t="s">
        <v>2826</v>
      </c>
      <c r="B363" t="s">
        <v>3202</v>
      </c>
      <c r="C363" t="s">
        <v>3200</v>
      </c>
      <c r="D363" t="s">
        <v>3201</v>
      </c>
      <c r="E363">
        <v>2024</v>
      </c>
      <c r="F363">
        <v>107.4</v>
      </c>
    </row>
    <row r="364" spans="1:6" x14ac:dyDescent="0.35">
      <c r="A364" t="s">
        <v>3291</v>
      </c>
      <c r="B364" t="s">
        <v>56</v>
      </c>
      <c r="C364" t="s">
        <v>3200</v>
      </c>
      <c r="D364" t="s">
        <v>3201</v>
      </c>
      <c r="E364">
        <v>2024</v>
      </c>
      <c r="F364">
        <v>115.11</v>
      </c>
    </row>
    <row r="365" spans="1:6" x14ac:dyDescent="0.35">
      <c r="A365" t="s">
        <v>3291</v>
      </c>
      <c r="B365" t="s">
        <v>3202</v>
      </c>
      <c r="C365" t="s">
        <v>3200</v>
      </c>
      <c r="D365" t="s">
        <v>3201</v>
      </c>
      <c r="E365">
        <v>2024</v>
      </c>
      <c r="F365">
        <v>138.69999999999999</v>
      </c>
    </row>
    <row r="366" spans="1:6" x14ac:dyDescent="0.35">
      <c r="A366" t="s">
        <v>2951</v>
      </c>
      <c r="B366" t="s">
        <v>56</v>
      </c>
      <c r="C366" t="s">
        <v>3200</v>
      </c>
      <c r="D366" t="s">
        <v>3201</v>
      </c>
      <c r="E366">
        <v>2024</v>
      </c>
      <c r="F366">
        <v>1676.13</v>
      </c>
    </row>
    <row r="367" spans="1:6" x14ac:dyDescent="0.35">
      <c r="A367" t="s">
        <v>2951</v>
      </c>
      <c r="B367" t="s">
        <v>3202</v>
      </c>
      <c r="C367" t="s">
        <v>3200</v>
      </c>
      <c r="D367" t="s">
        <v>3201</v>
      </c>
      <c r="E367">
        <v>2024</v>
      </c>
      <c r="F367">
        <v>10851.6</v>
      </c>
    </row>
    <row r="368" spans="1:6" x14ac:dyDescent="0.35">
      <c r="A368" t="s">
        <v>1132</v>
      </c>
      <c r="B368" t="s">
        <v>56</v>
      </c>
      <c r="C368" t="s">
        <v>3200</v>
      </c>
      <c r="D368" t="s">
        <v>3201</v>
      </c>
      <c r="E368">
        <v>2024</v>
      </c>
      <c r="F368">
        <v>2691</v>
      </c>
    </row>
    <row r="369" spans="1:6" x14ac:dyDescent="0.35">
      <c r="A369" t="s">
        <v>1132</v>
      </c>
      <c r="B369" t="s">
        <v>3202</v>
      </c>
      <c r="C369" t="s">
        <v>3200</v>
      </c>
      <c r="D369" t="s">
        <v>3201</v>
      </c>
      <c r="E369">
        <v>2024</v>
      </c>
      <c r="F369">
        <v>4593</v>
      </c>
    </row>
    <row r="370" spans="1:6" x14ac:dyDescent="0.35">
      <c r="A370" t="s">
        <v>1135</v>
      </c>
      <c r="B370" t="s">
        <v>56</v>
      </c>
      <c r="C370" t="s">
        <v>3200</v>
      </c>
      <c r="D370" t="s">
        <v>3201</v>
      </c>
      <c r="E370">
        <v>2024</v>
      </c>
      <c r="F370">
        <v>2561.94</v>
      </c>
    </row>
    <row r="371" spans="1:6" x14ac:dyDescent="0.35">
      <c r="A371" t="s">
        <v>1135</v>
      </c>
      <c r="B371" t="s">
        <v>3202</v>
      </c>
      <c r="C371" t="s">
        <v>3200</v>
      </c>
      <c r="D371" t="s">
        <v>3201</v>
      </c>
      <c r="E371">
        <v>2024</v>
      </c>
      <c r="F371">
        <v>2489.37</v>
      </c>
    </row>
    <row r="372" spans="1:6" x14ac:dyDescent="0.35">
      <c r="A372" t="s">
        <v>3292</v>
      </c>
      <c r="B372" t="s">
        <v>56</v>
      </c>
      <c r="C372" t="s">
        <v>3200</v>
      </c>
      <c r="D372" t="s">
        <v>3201</v>
      </c>
      <c r="E372">
        <v>2024</v>
      </c>
      <c r="F372">
        <v>7.28</v>
      </c>
    </row>
    <row r="373" spans="1:6" x14ac:dyDescent="0.35">
      <c r="A373" t="s">
        <v>3292</v>
      </c>
      <c r="B373" t="s">
        <v>3202</v>
      </c>
      <c r="C373" t="s">
        <v>3200</v>
      </c>
      <c r="D373" t="s">
        <v>3201</v>
      </c>
      <c r="E373">
        <v>2024</v>
      </c>
      <c r="F373">
        <v>56.54</v>
      </c>
    </row>
    <row r="374" spans="1:6" x14ac:dyDescent="0.35">
      <c r="A374" t="s">
        <v>3293</v>
      </c>
      <c r="B374" t="s">
        <v>56</v>
      </c>
      <c r="C374" t="s">
        <v>3200</v>
      </c>
      <c r="D374" t="s">
        <v>3201</v>
      </c>
      <c r="E374">
        <v>2024</v>
      </c>
      <c r="F374">
        <v>49.46</v>
      </c>
    </row>
    <row r="375" spans="1:6" x14ac:dyDescent="0.35">
      <c r="A375" t="s">
        <v>3293</v>
      </c>
      <c r="B375" t="s">
        <v>3202</v>
      </c>
      <c r="C375" t="s">
        <v>3200</v>
      </c>
      <c r="D375" t="s">
        <v>3201</v>
      </c>
      <c r="E375">
        <v>2024</v>
      </c>
      <c r="F375">
        <v>106</v>
      </c>
    </row>
    <row r="376" spans="1:6" x14ac:dyDescent="0.35">
      <c r="A376" t="s">
        <v>3073</v>
      </c>
      <c r="B376" t="s">
        <v>56</v>
      </c>
      <c r="C376" t="s">
        <v>3200</v>
      </c>
      <c r="D376" t="s">
        <v>3201</v>
      </c>
      <c r="E376">
        <v>2024</v>
      </c>
      <c r="F376">
        <v>13516.07</v>
      </c>
    </row>
    <row r="377" spans="1:6" x14ac:dyDescent="0.35">
      <c r="A377" t="s">
        <v>3073</v>
      </c>
      <c r="B377" t="s">
        <v>3202</v>
      </c>
      <c r="C377" t="s">
        <v>3200</v>
      </c>
      <c r="D377" t="s">
        <v>3201</v>
      </c>
      <c r="E377">
        <v>2024</v>
      </c>
      <c r="F377">
        <v>51719.4</v>
      </c>
    </row>
    <row r="378" spans="1:6" x14ac:dyDescent="0.35">
      <c r="A378" t="s">
        <v>3294</v>
      </c>
      <c r="B378" t="s">
        <v>56</v>
      </c>
      <c r="C378" t="s">
        <v>3200</v>
      </c>
      <c r="D378" t="s">
        <v>3201</v>
      </c>
      <c r="E378">
        <v>2024</v>
      </c>
      <c r="F378">
        <v>0.2</v>
      </c>
    </row>
    <row r="379" spans="1:6" x14ac:dyDescent="0.35">
      <c r="A379" t="s">
        <v>3294</v>
      </c>
      <c r="B379" t="s">
        <v>3202</v>
      </c>
      <c r="C379" t="s">
        <v>3200</v>
      </c>
      <c r="D379" t="s">
        <v>3201</v>
      </c>
      <c r="E379">
        <v>2024</v>
      </c>
      <c r="F379">
        <v>0.13</v>
      </c>
    </row>
    <row r="380" spans="1:6" x14ac:dyDescent="0.35">
      <c r="A380" t="s">
        <v>1151</v>
      </c>
      <c r="B380" t="s">
        <v>56</v>
      </c>
      <c r="C380" t="s">
        <v>3200</v>
      </c>
      <c r="D380" t="s">
        <v>3201</v>
      </c>
      <c r="E380">
        <v>2024</v>
      </c>
      <c r="F380">
        <v>88498.15</v>
      </c>
    </row>
    <row r="381" spans="1:6" x14ac:dyDescent="0.35">
      <c r="A381" t="s">
        <v>1151</v>
      </c>
      <c r="B381" t="s">
        <v>3202</v>
      </c>
      <c r="C381" t="s">
        <v>3200</v>
      </c>
      <c r="D381" t="s">
        <v>3201</v>
      </c>
      <c r="E381">
        <v>2024</v>
      </c>
      <c r="F381">
        <v>47174.28</v>
      </c>
    </row>
    <row r="382" spans="1:6" x14ac:dyDescent="0.35">
      <c r="A382" t="s">
        <v>2963</v>
      </c>
      <c r="B382" t="s">
        <v>56</v>
      </c>
      <c r="C382" t="s">
        <v>3200</v>
      </c>
      <c r="D382" t="s">
        <v>3201</v>
      </c>
      <c r="E382">
        <v>2024</v>
      </c>
      <c r="F382">
        <v>3612.23</v>
      </c>
    </row>
    <row r="383" spans="1:6" x14ac:dyDescent="0.35">
      <c r="A383" t="s">
        <v>2963</v>
      </c>
      <c r="B383" t="s">
        <v>3202</v>
      </c>
      <c r="C383" t="s">
        <v>3200</v>
      </c>
      <c r="D383" t="s">
        <v>3201</v>
      </c>
      <c r="E383">
        <v>2024</v>
      </c>
      <c r="F383">
        <v>2103</v>
      </c>
    </row>
    <row r="384" spans="1:6" x14ac:dyDescent="0.35">
      <c r="A384" t="s">
        <v>3295</v>
      </c>
      <c r="B384" t="s">
        <v>56</v>
      </c>
      <c r="C384" t="s">
        <v>3200</v>
      </c>
      <c r="D384" t="s">
        <v>3201</v>
      </c>
      <c r="E384">
        <v>2024</v>
      </c>
      <c r="F384">
        <v>198.88</v>
      </c>
    </row>
    <row r="385" spans="1:6" x14ac:dyDescent="0.35">
      <c r="A385" t="s">
        <v>3295</v>
      </c>
      <c r="B385" t="s">
        <v>3202</v>
      </c>
      <c r="C385" t="s">
        <v>3200</v>
      </c>
      <c r="D385" t="s">
        <v>3201</v>
      </c>
      <c r="E385">
        <v>2024</v>
      </c>
      <c r="F385">
        <v>20</v>
      </c>
    </row>
    <row r="386" spans="1:6" x14ac:dyDescent="0.35">
      <c r="A386" t="s">
        <v>3296</v>
      </c>
      <c r="B386" t="s">
        <v>56</v>
      </c>
      <c r="C386" t="s">
        <v>3200</v>
      </c>
      <c r="D386" t="s">
        <v>3201</v>
      </c>
      <c r="E386">
        <v>2024</v>
      </c>
      <c r="F386">
        <v>1871.29</v>
      </c>
    </row>
    <row r="387" spans="1:6" x14ac:dyDescent="0.35">
      <c r="A387" t="s">
        <v>3296</v>
      </c>
      <c r="B387" t="s">
        <v>3202</v>
      </c>
      <c r="C387" t="s">
        <v>3200</v>
      </c>
      <c r="D387" t="s">
        <v>3201</v>
      </c>
      <c r="E387">
        <v>2024</v>
      </c>
      <c r="F387">
        <v>1935</v>
      </c>
    </row>
    <row r="388" spans="1:6" x14ac:dyDescent="0.35">
      <c r="A388" t="s">
        <v>21</v>
      </c>
      <c r="B388" t="s">
        <v>56</v>
      </c>
      <c r="C388" t="s">
        <v>3200</v>
      </c>
      <c r="D388" t="s">
        <v>3201</v>
      </c>
      <c r="E388">
        <v>2024</v>
      </c>
      <c r="F388">
        <v>191.39</v>
      </c>
    </row>
    <row r="389" spans="1:6" x14ac:dyDescent="0.35">
      <c r="A389" t="s">
        <v>21</v>
      </c>
      <c r="B389" t="s">
        <v>3202</v>
      </c>
      <c r="C389" t="s">
        <v>3200</v>
      </c>
      <c r="D389" t="s">
        <v>3201</v>
      </c>
      <c r="E389">
        <v>2024</v>
      </c>
      <c r="F389">
        <v>512.20000000000005</v>
      </c>
    </row>
    <row r="390" spans="1:6" x14ac:dyDescent="0.35">
      <c r="A390" t="s">
        <v>3297</v>
      </c>
      <c r="B390" t="s">
        <v>56</v>
      </c>
      <c r="C390" t="s">
        <v>3200</v>
      </c>
      <c r="D390" t="s">
        <v>3201</v>
      </c>
      <c r="E390">
        <v>2024</v>
      </c>
      <c r="F390">
        <v>42363</v>
      </c>
    </row>
    <row r="391" spans="1:6" x14ac:dyDescent="0.35">
      <c r="A391" t="s">
        <v>3297</v>
      </c>
      <c r="B391" t="s">
        <v>3202</v>
      </c>
      <c r="C391" t="s">
        <v>3200</v>
      </c>
      <c r="D391" t="s">
        <v>3201</v>
      </c>
      <c r="E391">
        <v>2024</v>
      </c>
      <c r="F391">
        <v>10978</v>
      </c>
    </row>
    <row r="392" spans="1:6" x14ac:dyDescent="0.35">
      <c r="A392" t="s">
        <v>3298</v>
      </c>
      <c r="B392" t="s">
        <v>56</v>
      </c>
      <c r="C392" t="s">
        <v>3200</v>
      </c>
      <c r="D392" t="s">
        <v>3201</v>
      </c>
      <c r="E392">
        <v>2024</v>
      </c>
      <c r="F392">
        <v>24175.29</v>
      </c>
    </row>
    <row r="393" spans="1:6" x14ac:dyDescent="0.35">
      <c r="A393" t="s">
        <v>3298</v>
      </c>
      <c r="B393" t="s">
        <v>3202</v>
      </c>
      <c r="C393" t="s">
        <v>3200</v>
      </c>
      <c r="D393" t="s">
        <v>3201</v>
      </c>
      <c r="E393">
        <v>2024</v>
      </c>
      <c r="F393">
        <v>4467.9399999999996</v>
      </c>
    </row>
    <row r="394" spans="1:6" x14ac:dyDescent="0.35">
      <c r="A394" t="s">
        <v>3299</v>
      </c>
      <c r="B394" t="s">
        <v>56</v>
      </c>
      <c r="C394" t="s">
        <v>3200</v>
      </c>
      <c r="D394" t="s">
        <v>3201</v>
      </c>
      <c r="E394">
        <v>2024</v>
      </c>
      <c r="F394">
        <v>1557.31</v>
      </c>
    </row>
    <row r="395" spans="1:6" x14ac:dyDescent="0.35">
      <c r="A395" t="s">
        <v>3299</v>
      </c>
      <c r="B395" t="s">
        <v>3202</v>
      </c>
      <c r="C395" t="s">
        <v>3200</v>
      </c>
      <c r="D395" t="s">
        <v>3201</v>
      </c>
      <c r="E395">
        <v>2024</v>
      </c>
      <c r="F395">
        <v>8625</v>
      </c>
    </row>
    <row r="396" spans="1:6" x14ac:dyDescent="0.35">
      <c r="A396" t="s">
        <v>3300</v>
      </c>
      <c r="B396" t="s">
        <v>56</v>
      </c>
      <c r="C396" t="s">
        <v>3200</v>
      </c>
      <c r="D396" t="s">
        <v>3201</v>
      </c>
      <c r="E396">
        <v>2024</v>
      </c>
      <c r="F396">
        <v>5737.54</v>
      </c>
    </row>
    <row r="397" spans="1:6" x14ac:dyDescent="0.35">
      <c r="A397" t="s">
        <v>3300</v>
      </c>
      <c r="B397" t="s">
        <v>3202</v>
      </c>
      <c r="C397" t="s">
        <v>3200</v>
      </c>
      <c r="D397" t="s">
        <v>3201</v>
      </c>
      <c r="E397">
        <v>2024</v>
      </c>
      <c r="F397">
        <v>718</v>
      </c>
    </row>
    <row r="398" spans="1:6" x14ac:dyDescent="0.35">
      <c r="A398" t="s">
        <v>2977</v>
      </c>
      <c r="B398" t="s">
        <v>56</v>
      </c>
      <c r="C398" t="s">
        <v>3200</v>
      </c>
      <c r="D398" t="s">
        <v>3201</v>
      </c>
      <c r="E398">
        <v>2024</v>
      </c>
      <c r="F398">
        <v>12606.37</v>
      </c>
    </row>
    <row r="399" spans="1:6" x14ac:dyDescent="0.35">
      <c r="A399" t="s">
        <v>2977</v>
      </c>
      <c r="B399" t="s">
        <v>3202</v>
      </c>
      <c r="C399" t="s">
        <v>3200</v>
      </c>
      <c r="D399" t="s">
        <v>3201</v>
      </c>
      <c r="E399">
        <v>2024</v>
      </c>
      <c r="F399">
        <v>47992.69</v>
      </c>
    </row>
    <row r="400" spans="1:6" x14ac:dyDescent="0.35">
      <c r="A400" t="s">
        <v>3301</v>
      </c>
      <c r="B400" t="s">
        <v>56</v>
      </c>
      <c r="C400" t="s">
        <v>3200</v>
      </c>
      <c r="D400" t="s">
        <v>3201</v>
      </c>
      <c r="E400">
        <v>2024</v>
      </c>
      <c r="F400">
        <v>0.81</v>
      </c>
    </row>
    <row r="401" spans="1:6" x14ac:dyDescent="0.35">
      <c r="A401" t="s">
        <v>3301</v>
      </c>
      <c r="B401" t="s">
        <v>3202</v>
      </c>
      <c r="C401" t="s">
        <v>3200</v>
      </c>
      <c r="D401" t="s">
        <v>3201</v>
      </c>
      <c r="E401">
        <v>2024</v>
      </c>
      <c r="F401">
        <v>345.67</v>
      </c>
    </row>
    <row r="402" spans="1:6" x14ac:dyDescent="0.35">
      <c r="A402" t="s">
        <v>3120</v>
      </c>
      <c r="B402" t="s">
        <v>56</v>
      </c>
      <c r="C402" t="s">
        <v>3200</v>
      </c>
      <c r="D402" t="s">
        <v>3201</v>
      </c>
      <c r="E402">
        <v>2024</v>
      </c>
      <c r="F402">
        <v>133.54</v>
      </c>
    </row>
    <row r="403" spans="1:6" x14ac:dyDescent="0.35">
      <c r="A403" t="s">
        <v>3120</v>
      </c>
      <c r="B403" t="s">
        <v>3202</v>
      </c>
      <c r="C403" t="s">
        <v>3200</v>
      </c>
      <c r="D403" t="s">
        <v>3201</v>
      </c>
      <c r="E403">
        <v>2024</v>
      </c>
      <c r="F403">
        <v>219.33</v>
      </c>
    </row>
    <row r="404" spans="1:6" x14ac:dyDescent="0.35">
      <c r="A404" t="s">
        <v>3302</v>
      </c>
      <c r="B404" t="s">
        <v>56</v>
      </c>
      <c r="C404" t="s">
        <v>3200</v>
      </c>
      <c r="D404" t="s">
        <v>3201</v>
      </c>
      <c r="E404">
        <v>2024</v>
      </c>
      <c r="F404">
        <v>1.03</v>
      </c>
    </row>
    <row r="405" spans="1:6" x14ac:dyDescent="0.35">
      <c r="A405" t="s">
        <v>3302</v>
      </c>
      <c r="B405" t="s">
        <v>3202</v>
      </c>
      <c r="C405" t="s">
        <v>3200</v>
      </c>
      <c r="D405" t="s">
        <v>3201</v>
      </c>
      <c r="E405">
        <v>2024</v>
      </c>
      <c r="F405">
        <v>0.14000000000000001</v>
      </c>
    </row>
    <row r="406" spans="1:6" x14ac:dyDescent="0.35">
      <c r="A406" t="s">
        <v>3303</v>
      </c>
      <c r="B406" t="s">
        <v>56</v>
      </c>
      <c r="C406" t="s">
        <v>3200</v>
      </c>
      <c r="D406" t="s">
        <v>3201</v>
      </c>
      <c r="E406">
        <v>2024</v>
      </c>
      <c r="F406">
        <v>16.93</v>
      </c>
    </row>
    <row r="407" spans="1:6" x14ac:dyDescent="0.35">
      <c r="A407" t="s">
        <v>3303</v>
      </c>
      <c r="B407" t="s">
        <v>3202</v>
      </c>
      <c r="C407" t="s">
        <v>3200</v>
      </c>
      <c r="D407" t="s">
        <v>3201</v>
      </c>
      <c r="E407">
        <v>2024</v>
      </c>
      <c r="F407">
        <v>19.61</v>
      </c>
    </row>
    <row r="408" spans="1:6" x14ac:dyDescent="0.35">
      <c r="A408" t="s">
        <v>22</v>
      </c>
      <c r="B408" t="s">
        <v>56</v>
      </c>
      <c r="C408" t="s">
        <v>3200</v>
      </c>
      <c r="D408" t="s">
        <v>3201</v>
      </c>
      <c r="E408">
        <v>2024</v>
      </c>
      <c r="F408">
        <v>4.63</v>
      </c>
    </row>
    <row r="409" spans="1:6" x14ac:dyDescent="0.35">
      <c r="A409" t="s">
        <v>22</v>
      </c>
      <c r="B409" t="s">
        <v>3202</v>
      </c>
      <c r="C409" t="s">
        <v>3200</v>
      </c>
      <c r="D409" t="s">
        <v>3201</v>
      </c>
      <c r="E409">
        <v>2024</v>
      </c>
      <c r="F409">
        <v>2040.25</v>
      </c>
    </row>
    <row r="410" spans="1:6" x14ac:dyDescent="0.35">
      <c r="A410" t="s">
        <v>2629</v>
      </c>
      <c r="B410" t="s">
        <v>56</v>
      </c>
      <c r="C410" t="s">
        <v>3200</v>
      </c>
      <c r="D410" t="s">
        <v>3201</v>
      </c>
      <c r="E410">
        <v>2024</v>
      </c>
      <c r="F410">
        <v>1085.92</v>
      </c>
    </row>
    <row r="411" spans="1:6" x14ac:dyDescent="0.35">
      <c r="A411" t="s">
        <v>2629</v>
      </c>
      <c r="B411" t="s">
        <v>3202</v>
      </c>
      <c r="C411" t="s">
        <v>3200</v>
      </c>
      <c r="D411" t="s">
        <v>3201</v>
      </c>
      <c r="E411">
        <v>2024</v>
      </c>
      <c r="F411">
        <v>6072</v>
      </c>
    </row>
    <row r="412" spans="1:6" x14ac:dyDescent="0.35">
      <c r="A412" t="s">
        <v>3304</v>
      </c>
      <c r="B412" t="s">
        <v>56</v>
      </c>
      <c r="C412" t="s">
        <v>3200</v>
      </c>
      <c r="D412" t="s">
        <v>3201</v>
      </c>
      <c r="E412">
        <v>2024</v>
      </c>
      <c r="F412">
        <v>2.31</v>
      </c>
    </row>
    <row r="413" spans="1:6" x14ac:dyDescent="0.35">
      <c r="A413" t="s">
        <v>3304</v>
      </c>
      <c r="B413" t="s">
        <v>3202</v>
      </c>
      <c r="C413" t="s">
        <v>3200</v>
      </c>
      <c r="D413" t="s">
        <v>3201</v>
      </c>
      <c r="E413">
        <v>2024</v>
      </c>
      <c r="F413">
        <v>7000</v>
      </c>
    </row>
    <row r="414" spans="1:6" x14ac:dyDescent="0.35">
      <c r="A414" t="s">
        <v>3305</v>
      </c>
      <c r="B414" t="s">
        <v>56</v>
      </c>
      <c r="C414" t="s">
        <v>3200</v>
      </c>
      <c r="D414" t="s">
        <v>3201</v>
      </c>
      <c r="E414">
        <v>2024</v>
      </c>
      <c r="F414">
        <v>4.0199999999999996</v>
      </c>
    </row>
    <row r="415" spans="1:6" x14ac:dyDescent="0.35">
      <c r="A415" t="s">
        <v>3305</v>
      </c>
      <c r="B415" t="s">
        <v>3202</v>
      </c>
      <c r="C415" t="s">
        <v>3200</v>
      </c>
      <c r="D415" t="s">
        <v>3201</v>
      </c>
      <c r="E415">
        <v>2024</v>
      </c>
      <c r="F415">
        <v>100.07</v>
      </c>
    </row>
    <row r="416" spans="1:6" x14ac:dyDescent="0.35">
      <c r="A416" t="s">
        <v>3306</v>
      </c>
      <c r="B416" t="s">
        <v>56</v>
      </c>
      <c r="C416" t="s">
        <v>3200</v>
      </c>
      <c r="D416" t="s">
        <v>3201</v>
      </c>
      <c r="E416">
        <v>2024</v>
      </c>
      <c r="F416">
        <v>4.55</v>
      </c>
    </row>
    <row r="417" spans="1:6" x14ac:dyDescent="0.35">
      <c r="A417" t="s">
        <v>3306</v>
      </c>
      <c r="B417" t="s">
        <v>3202</v>
      </c>
      <c r="C417" t="s">
        <v>3200</v>
      </c>
      <c r="D417" t="s">
        <v>3201</v>
      </c>
      <c r="E417">
        <v>2024</v>
      </c>
      <c r="F417">
        <v>3.14</v>
      </c>
    </row>
    <row r="418" spans="1:6" x14ac:dyDescent="0.35">
      <c r="A418" t="s">
        <v>3307</v>
      </c>
      <c r="B418" t="s">
        <v>56</v>
      </c>
      <c r="C418" t="s">
        <v>3200</v>
      </c>
      <c r="D418" t="s">
        <v>3201</v>
      </c>
      <c r="E418">
        <v>2024</v>
      </c>
      <c r="F418">
        <v>68983.73</v>
      </c>
    </row>
    <row r="419" spans="1:6" x14ac:dyDescent="0.35">
      <c r="A419" t="s">
        <v>3307</v>
      </c>
      <c r="B419" t="s">
        <v>3202</v>
      </c>
      <c r="C419" t="s">
        <v>3200</v>
      </c>
      <c r="D419" t="s">
        <v>3201</v>
      </c>
      <c r="E419">
        <v>2024</v>
      </c>
      <c r="F419">
        <v>47304.77</v>
      </c>
    </row>
    <row r="420" spans="1:6" x14ac:dyDescent="0.35">
      <c r="A420" t="s">
        <v>3123</v>
      </c>
      <c r="B420" t="s">
        <v>56</v>
      </c>
      <c r="C420" t="s">
        <v>3200</v>
      </c>
      <c r="D420" t="s">
        <v>3201</v>
      </c>
      <c r="E420">
        <v>2024</v>
      </c>
      <c r="F420">
        <v>1817.85</v>
      </c>
    </row>
    <row r="421" spans="1:6" x14ac:dyDescent="0.35">
      <c r="A421" t="s">
        <v>3123</v>
      </c>
      <c r="B421" t="s">
        <v>3202</v>
      </c>
      <c r="C421" t="s">
        <v>3200</v>
      </c>
      <c r="D421" t="s">
        <v>3201</v>
      </c>
      <c r="E421">
        <v>2024</v>
      </c>
      <c r="F421">
        <v>103.08</v>
      </c>
    </row>
    <row r="422" spans="1:6" x14ac:dyDescent="0.35">
      <c r="A422" t="s">
        <v>1184</v>
      </c>
      <c r="B422" t="s">
        <v>56</v>
      </c>
      <c r="C422" t="s">
        <v>3200</v>
      </c>
      <c r="D422" t="s">
        <v>3201</v>
      </c>
      <c r="E422">
        <v>2024</v>
      </c>
      <c r="F422">
        <v>7150</v>
      </c>
    </row>
    <row r="423" spans="1:6" x14ac:dyDescent="0.35">
      <c r="A423" t="s">
        <v>1184</v>
      </c>
      <c r="B423" t="s">
        <v>3202</v>
      </c>
      <c r="C423" t="s">
        <v>3200</v>
      </c>
      <c r="D423" t="s">
        <v>3201</v>
      </c>
      <c r="E423">
        <v>2024</v>
      </c>
      <c r="F423">
        <v>13075</v>
      </c>
    </row>
    <row r="424" spans="1:6" x14ac:dyDescent="0.35">
      <c r="A424" t="s">
        <v>3308</v>
      </c>
      <c r="B424" t="s">
        <v>56</v>
      </c>
      <c r="C424" t="s">
        <v>3200</v>
      </c>
      <c r="D424" t="s">
        <v>3201</v>
      </c>
      <c r="E424">
        <v>2024</v>
      </c>
      <c r="F424">
        <v>6815</v>
      </c>
    </row>
    <row r="425" spans="1:6" x14ac:dyDescent="0.35">
      <c r="A425" t="s">
        <v>3308</v>
      </c>
      <c r="B425" t="s">
        <v>3202</v>
      </c>
      <c r="C425" t="s">
        <v>3200</v>
      </c>
      <c r="D425" t="s">
        <v>3201</v>
      </c>
      <c r="E425">
        <v>2024</v>
      </c>
      <c r="F425">
        <v>40973</v>
      </c>
    </row>
    <row r="426" spans="1:6" x14ac:dyDescent="0.35">
      <c r="A426" t="s">
        <v>3309</v>
      </c>
      <c r="B426" t="s">
        <v>56</v>
      </c>
      <c r="C426" t="s">
        <v>3200</v>
      </c>
      <c r="D426" t="s">
        <v>3201</v>
      </c>
      <c r="E426">
        <v>2024</v>
      </c>
      <c r="F426">
        <v>60050.559999999998</v>
      </c>
    </row>
    <row r="427" spans="1:6" x14ac:dyDescent="0.35">
      <c r="A427" t="s">
        <v>3309</v>
      </c>
      <c r="B427" t="s">
        <v>3202</v>
      </c>
      <c r="C427" t="s">
        <v>3200</v>
      </c>
      <c r="D427" t="s">
        <v>3201</v>
      </c>
      <c r="E427">
        <v>2024</v>
      </c>
      <c r="F427">
        <v>47239.54</v>
      </c>
    </row>
    <row r="428" spans="1:6" x14ac:dyDescent="0.35">
      <c r="A428" t="s">
        <v>3310</v>
      </c>
      <c r="B428" t="s">
        <v>56</v>
      </c>
      <c r="C428" t="s">
        <v>3200</v>
      </c>
      <c r="D428" t="s">
        <v>3201</v>
      </c>
      <c r="E428">
        <v>2024</v>
      </c>
      <c r="F428">
        <v>1477.67</v>
      </c>
    </row>
    <row r="429" spans="1:6" x14ac:dyDescent="0.35">
      <c r="A429" t="s">
        <v>3310</v>
      </c>
      <c r="B429" t="s">
        <v>3202</v>
      </c>
      <c r="C429" t="s">
        <v>3200</v>
      </c>
      <c r="D429" t="s">
        <v>3201</v>
      </c>
      <c r="E429">
        <v>2024</v>
      </c>
      <c r="F429">
        <v>1278.98</v>
      </c>
    </row>
    <row r="430" spans="1:6" x14ac:dyDescent="0.35">
      <c r="A430" t="s">
        <v>3311</v>
      </c>
      <c r="B430" t="s">
        <v>56</v>
      </c>
      <c r="C430" t="s">
        <v>3200</v>
      </c>
      <c r="D430" t="s">
        <v>3201</v>
      </c>
      <c r="E430">
        <v>2024</v>
      </c>
      <c r="F430">
        <v>30.59</v>
      </c>
    </row>
    <row r="431" spans="1:6" x14ac:dyDescent="0.35">
      <c r="A431" t="s">
        <v>3311</v>
      </c>
      <c r="B431" t="s">
        <v>3202</v>
      </c>
      <c r="C431" t="s">
        <v>3200</v>
      </c>
      <c r="D431" t="s">
        <v>3201</v>
      </c>
      <c r="E431">
        <v>2024</v>
      </c>
      <c r="F431">
        <v>329.7</v>
      </c>
    </row>
    <row r="432" spans="1:6" x14ac:dyDescent="0.35">
      <c r="A432" t="s">
        <v>3312</v>
      </c>
      <c r="B432" t="s">
        <v>56</v>
      </c>
      <c r="C432" t="s">
        <v>3200</v>
      </c>
      <c r="D432" t="s">
        <v>3201</v>
      </c>
      <c r="E432">
        <v>2024</v>
      </c>
      <c r="F432">
        <v>427885.7</v>
      </c>
    </row>
    <row r="433" spans="1:6" x14ac:dyDescent="0.35">
      <c r="A433" t="s">
        <v>3312</v>
      </c>
      <c r="B433" t="s">
        <v>3202</v>
      </c>
      <c r="C433" t="s">
        <v>3200</v>
      </c>
      <c r="D433" t="s">
        <v>3201</v>
      </c>
      <c r="E433">
        <v>2024</v>
      </c>
      <c r="F433">
        <v>850594.9</v>
      </c>
    </row>
    <row r="434" spans="1:6" x14ac:dyDescent="0.35">
      <c r="A434" t="s">
        <v>23</v>
      </c>
      <c r="B434" t="s">
        <v>56</v>
      </c>
      <c r="C434" t="s">
        <v>3200</v>
      </c>
      <c r="D434" t="s">
        <v>3201</v>
      </c>
      <c r="E434">
        <v>2024</v>
      </c>
      <c r="F434">
        <v>4128.7700000000004</v>
      </c>
    </row>
    <row r="435" spans="1:6" x14ac:dyDescent="0.35">
      <c r="A435" t="s">
        <v>23</v>
      </c>
      <c r="B435" t="s">
        <v>3202</v>
      </c>
      <c r="C435" t="s">
        <v>3200</v>
      </c>
      <c r="D435" t="s">
        <v>3201</v>
      </c>
      <c r="E435">
        <v>2024</v>
      </c>
      <c r="F435">
        <v>1176.7</v>
      </c>
    </row>
    <row r="436" spans="1:6" x14ac:dyDescent="0.35">
      <c r="A436" t="s">
        <v>2829</v>
      </c>
      <c r="B436" t="s">
        <v>56</v>
      </c>
      <c r="C436" t="s">
        <v>3200</v>
      </c>
      <c r="D436" t="s">
        <v>3201</v>
      </c>
      <c r="E436">
        <v>2024</v>
      </c>
      <c r="F436">
        <v>5166.3500000000004</v>
      </c>
    </row>
    <row r="437" spans="1:6" x14ac:dyDescent="0.35">
      <c r="A437" t="s">
        <v>2829</v>
      </c>
      <c r="B437" t="s">
        <v>3202</v>
      </c>
      <c r="C437" t="s">
        <v>3200</v>
      </c>
      <c r="D437" t="s">
        <v>3201</v>
      </c>
      <c r="E437">
        <v>2024</v>
      </c>
      <c r="F437">
        <v>16017.5</v>
      </c>
    </row>
    <row r="438" spans="1:6" x14ac:dyDescent="0.35">
      <c r="A438" t="s">
        <v>3313</v>
      </c>
      <c r="B438" t="s">
        <v>56</v>
      </c>
      <c r="C438" t="s">
        <v>3200</v>
      </c>
      <c r="D438" t="s">
        <v>3201</v>
      </c>
      <c r="E438">
        <v>2024</v>
      </c>
      <c r="F438">
        <v>12.5</v>
      </c>
    </row>
    <row r="439" spans="1:6" x14ac:dyDescent="0.35">
      <c r="A439" t="s">
        <v>3313</v>
      </c>
      <c r="B439" t="s">
        <v>3202</v>
      </c>
      <c r="C439" t="s">
        <v>3200</v>
      </c>
      <c r="D439" t="s">
        <v>3201</v>
      </c>
      <c r="E439">
        <v>2024</v>
      </c>
      <c r="F439">
        <v>23.18</v>
      </c>
    </row>
    <row r="440" spans="1:6" x14ac:dyDescent="0.35">
      <c r="A440" t="s">
        <v>24</v>
      </c>
      <c r="B440" t="s">
        <v>56</v>
      </c>
      <c r="C440" t="s">
        <v>3200</v>
      </c>
      <c r="D440" t="s">
        <v>3201</v>
      </c>
      <c r="E440">
        <v>2024</v>
      </c>
      <c r="F440">
        <v>17024.07</v>
      </c>
    </row>
    <row r="441" spans="1:6" x14ac:dyDescent="0.35">
      <c r="A441" t="s">
        <v>24</v>
      </c>
      <c r="B441" t="s">
        <v>3202</v>
      </c>
      <c r="C441" t="s">
        <v>3200</v>
      </c>
      <c r="D441" t="s">
        <v>3201</v>
      </c>
      <c r="E441">
        <v>2024</v>
      </c>
      <c r="F441">
        <v>18794.12</v>
      </c>
    </row>
    <row r="442" spans="1:6" x14ac:dyDescent="0.35">
      <c r="A442" t="s">
        <v>3314</v>
      </c>
      <c r="B442" t="s">
        <v>56</v>
      </c>
      <c r="C442" t="s">
        <v>3200</v>
      </c>
      <c r="D442" t="s">
        <v>3201</v>
      </c>
      <c r="E442">
        <v>2024</v>
      </c>
      <c r="F442">
        <v>49013.81</v>
      </c>
    </row>
    <row r="443" spans="1:6" x14ac:dyDescent="0.35">
      <c r="A443" t="s">
        <v>3314</v>
      </c>
      <c r="B443" t="s">
        <v>3202</v>
      </c>
      <c r="C443" t="s">
        <v>3200</v>
      </c>
      <c r="D443" t="s">
        <v>3201</v>
      </c>
      <c r="E443">
        <v>2024</v>
      </c>
      <c r="F443">
        <v>35611.269999999997</v>
      </c>
    </row>
    <row r="444" spans="1:6" x14ac:dyDescent="0.35">
      <c r="A444" t="s">
        <v>3315</v>
      </c>
      <c r="B444" t="s">
        <v>56</v>
      </c>
      <c r="C444" t="s">
        <v>3200</v>
      </c>
      <c r="D444" t="s">
        <v>3201</v>
      </c>
      <c r="E444">
        <v>2024</v>
      </c>
      <c r="F444">
        <v>403.49</v>
      </c>
    </row>
    <row r="445" spans="1:6" x14ac:dyDescent="0.35">
      <c r="A445" t="s">
        <v>3315</v>
      </c>
      <c r="B445" t="s">
        <v>3202</v>
      </c>
      <c r="C445" t="s">
        <v>3200</v>
      </c>
      <c r="D445" t="s">
        <v>3201</v>
      </c>
      <c r="E445">
        <v>2024</v>
      </c>
      <c r="F445">
        <v>1744.75</v>
      </c>
    </row>
    <row r="446" spans="1:6" x14ac:dyDescent="0.35">
      <c r="A446" t="s">
        <v>3129</v>
      </c>
      <c r="B446" t="s">
        <v>56</v>
      </c>
      <c r="C446" t="s">
        <v>3200</v>
      </c>
      <c r="D446" t="s">
        <v>3201</v>
      </c>
      <c r="E446">
        <v>2024</v>
      </c>
      <c r="F446">
        <v>3403.69</v>
      </c>
    </row>
    <row r="447" spans="1:6" x14ac:dyDescent="0.35">
      <c r="A447" t="s">
        <v>3129</v>
      </c>
      <c r="B447" t="s">
        <v>3202</v>
      </c>
      <c r="C447" t="s">
        <v>3200</v>
      </c>
      <c r="D447" t="s">
        <v>3201</v>
      </c>
      <c r="E447">
        <v>2024</v>
      </c>
      <c r="F447">
        <v>524.79999999999995</v>
      </c>
    </row>
    <row r="448" spans="1:6" x14ac:dyDescent="0.35">
      <c r="A448" t="s">
        <v>3145</v>
      </c>
      <c r="B448" t="s">
        <v>56</v>
      </c>
      <c r="C448" t="s">
        <v>3200</v>
      </c>
      <c r="D448" t="s">
        <v>3201</v>
      </c>
      <c r="E448">
        <v>2024</v>
      </c>
      <c r="F448">
        <v>1285.19</v>
      </c>
    </row>
    <row r="449" spans="1:6" x14ac:dyDescent="0.35">
      <c r="A449" t="s">
        <v>3145</v>
      </c>
      <c r="B449" t="s">
        <v>3202</v>
      </c>
      <c r="C449" t="s">
        <v>3200</v>
      </c>
      <c r="D449" t="s">
        <v>3201</v>
      </c>
      <c r="E449">
        <v>2024</v>
      </c>
      <c r="F449">
        <v>1851.75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A99D-D1A6-417C-9E8C-80E935B1BB60}">
  <dimension ref="A1:X28"/>
  <sheetViews>
    <sheetView tabSelected="1" workbookViewId="0">
      <selection activeCell="X20" sqref="X20"/>
    </sheetView>
  </sheetViews>
  <sheetFormatPr defaultRowHeight="14.5" x14ac:dyDescent="0.35"/>
  <cols>
    <col min="1" max="1" width="20.54296875" bestFit="1" customWidth="1"/>
    <col min="2" max="2" width="16.1796875" bestFit="1" customWidth="1"/>
    <col min="3" max="5" width="7.6328125" bestFit="1" customWidth="1"/>
    <col min="6" max="9" width="9.1796875" bestFit="1" customWidth="1"/>
    <col min="10" max="10" width="7.6328125" bestFit="1" customWidth="1"/>
    <col min="11" max="13" width="9.1796875" bestFit="1" customWidth="1"/>
    <col min="14" max="14" width="7.6328125" bestFit="1" customWidth="1"/>
    <col min="15" max="17" width="9.1796875" bestFit="1" customWidth="1"/>
    <col min="18" max="18" width="4.90625" bestFit="1" customWidth="1"/>
    <col min="19" max="20" width="9.1796875" bestFit="1" customWidth="1"/>
    <col min="21" max="22" width="4.90625" bestFit="1" customWidth="1"/>
    <col min="23" max="23" width="7.6328125" bestFit="1" customWidth="1"/>
    <col min="24" max="24" width="10.7265625" bestFit="1" customWidth="1"/>
  </cols>
  <sheetData>
    <row r="1" spans="1:24" x14ac:dyDescent="0.35">
      <c r="A1" s="43" t="s">
        <v>3381</v>
      </c>
      <c r="B1" t="s">
        <v>3316</v>
      </c>
    </row>
    <row r="3" spans="1:24" x14ac:dyDescent="0.35">
      <c r="A3" s="43" t="s">
        <v>8186</v>
      </c>
      <c r="B3" s="43" t="s">
        <v>3317</v>
      </c>
    </row>
    <row r="4" spans="1:24" x14ac:dyDescent="0.35">
      <c r="A4" s="43" t="s">
        <v>35</v>
      </c>
      <c r="B4">
        <v>2004</v>
      </c>
      <c r="C4">
        <v>2005</v>
      </c>
      <c r="D4">
        <v>2006</v>
      </c>
      <c r="E4">
        <v>2007</v>
      </c>
      <c r="F4">
        <v>2008</v>
      </c>
      <c r="G4">
        <v>2009</v>
      </c>
      <c r="H4">
        <v>2010</v>
      </c>
      <c r="I4">
        <v>2011</v>
      </c>
      <c r="J4">
        <v>2012</v>
      </c>
      <c r="K4">
        <v>2013</v>
      </c>
      <c r="L4">
        <v>2014</v>
      </c>
      <c r="M4">
        <v>2015</v>
      </c>
      <c r="N4">
        <v>2016</v>
      </c>
      <c r="O4">
        <v>2017</v>
      </c>
      <c r="P4">
        <v>2018</v>
      </c>
      <c r="Q4">
        <v>2019</v>
      </c>
      <c r="R4">
        <v>2020</v>
      </c>
      <c r="S4">
        <v>2021</v>
      </c>
      <c r="T4">
        <v>2022</v>
      </c>
      <c r="U4">
        <v>2023</v>
      </c>
      <c r="V4">
        <v>2024</v>
      </c>
      <c r="W4">
        <v>2025</v>
      </c>
      <c r="X4" t="s">
        <v>52</v>
      </c>
    </row>
    <row r="5" spans="1:24" x14ac:dyDescent="0.35">
      <c r="A5" s="44" t="s">
        <v>27</v>
      </c>
      <c r="B5" s="85">
        <v>0</v>
      </c>
      <c r="C5" s="85">
        <v>0</v>
      </c>
      <c r="D5" s="85">
        <v>0</v>
      </c>
      <c r="E5" s="85">
        <v>0</v>
      </c>
      <c r="F5" s="85">
        <v>0</v>
      </c>
      <c r="G5" s="85">
        <v>0</v>
      </c>
      <c r="H5" s="85">
        <v>0</v>
      </c>
      <c r="I5" s="85">
        <v>0</v>
      </c>
      <c r="J5" s="85">
        <v>0</v>
      </c>
      <c r="K5" s="85">
        <v>0</v>
      </c>
      <c r="L5" s="85">
        <v>0</v>
      </c>
      <c r="M5" s="85">
        <v>0</v>
      </c>
      <c r="N5" s="85">
        <v>0</v>
      </c>
      <c r="O5" s="85">
        <v>0</v>
      </c>
      <c r="P5" s="85">
        <v>0</v>
      </c>
      <c r="Q5" s="85">
        <v>0</v>
      </c>
      <c r="R5" s="85">
        <v>0</v>
      </c>
      <c r="S5" s="85">
        <v>0</v>
      </c>
      <c r="T5" s="85">
        <v>0</v>
      </c>
      <c r="U5" s="85">
        <v>0</v>
      </c>
      <c r="V5" s="85">
        <v>0</v>
      </c>
      <c r="W5" s="85"/>
      <c r="X5" s="85">
        <v>0</v>
      </c>
    </row>
    <row r="6" spans="1:24" x14ac:dyDescent="0.35">
      <c r="A6" s="44" t="s">
        <v>3495</v>
      </c>
      <c r="B6" s="85"/>
      <c r="C6" s="85">
        <v>363.07499999999999</v>
      </c>
      <c r="D6" s="85">
        <v>421.6</v>
      </c>
      <c r="E6" s="85">
        <v>432</v>
      </c>
      <c r="F6" s="85">
        <v>2547.8999999999996</v>
      </c>
      <c r="G6" s="85">
        <v>123</v>
      </c>
      <c r="H6" s="85">
        <v>740.9</v>
      </c>
      <c r="I6" s="85">
        <v>654.79999999999995</v>
      </c>
      <c r="J6" s="85"/>
      <c r="K6" s="85">
        <v>808.79</v>
      </c>
      <c r="L6" s="85">
        <v>610.99800000000005</v>
      </c>
      <c r="M6" s="85">
        <v>2530.5789999999997</v>
      </c>
      <c r="N6" s="85">
        <v>198.393</v>
      </c>
      <c r="O6" s="85">
        <v>202.05499999999998</v>
      </c>
      <c r="P6" s="85">
        <v>90.28</v>
      </c>
      <c r="Q6" s="85">
        <v>251.01</v>
      </c>
      <c r="R6" s="85"/>
      <c r="S6" s="85">
        <v>597.34</v>
      </c>
      <c r="T6" s="85">
        <v>455.7</v>
      </c>
      <c r="U6" s="85"/>
      <c r="V6" s="85"/>
      <c r="W6" s="85"/>
      <c r="X6" s="85">
        <v>11028.420000000002</v>
      </c>
    </row>
    <row r="7" spans="1:24" x14ac:dyDescent="0.35">
      <c r="A7" s="44" t="s">
        <v>4194</v>
      </c>
      <c r="B7" s="85"/>
      <c r="C7" s="85"/>
      <c r="D7" s="85"/>
      <c r="E7" s="85"/>
      <c r="F7" s="85"/>
      <c r="G7" s="85">
        <v>1805.7000000000003</v>
      </c>
      <c r="H7" s="85">
        <v>2047.7999999999995</v>
      </c>
      <c r="I7" s="85">
        <v>2905.2000000000003</v>
      </c>
      <c r="J7" s="85">
        <v>281.90000000000003</v>
      </c>
      <c r="K7" s="85">
        <v>4710.6040000000012</v>
      </c>
      <c r="L7" s="85">
        <v>2246.0499999999993</v>
      </c>
      <c r="M7" s="85">
        <v>1176.9999999999998</v>
      </c>
      <c r="N7" s="85"/>
      <c r="O7" s="85">
        <v>1450.6249999999998</v>
      </c>
      <c r="P7" s="85">
        <v>1365.1000000000004</v>
      </c>
      <c r="Q7" s="85">
        <v>1135.4300000000012</v>
      </c>
      <c r="R7" s="85"/>
      <c r="S7" s="85">
        <v>580.80000000000007</v>
      </c>
      <c r="T7" s="85">
        <v>298.38</v>
      </c>
      <c r="U7" s="85"/>
      <c r="V7" s="85"/>
      <c r="W7" s="85"/>
      <c r="X7" s="85">
        <v>20004.589</v>
      </c>
    </row>
    <row r="8" spans="1:24" x14ac:dyDescent="0.35">
      <c r="A8" s="44" t="s">
        <v>6556</v>
      </c>
      <c r="B8" s="85"/>
      <c r="C8" s="85"/>
      <c r="D8" s="85"/>
      <c r="E8" s="85"/>
      <c r="F8" s="85"/>
      <c r="G8" s="85"/>
      <c r="H8" s="85"/>
      <c r="I8" s="85"/>
      <c r="J8" s="85"/>
      <c r="K8" s="85"/>
      <c r="L8" s="85"/>
      <c r="M8" s="85"/>
      <c r="N8" s="85">
        <v>15.9</v>
      </c>
      <c r="O8" s="85">
        <v>1.512</v>
      </c>
      <c r="P8" s="85">
        <v>18.100000000000001</v>
      </c>
      <c r="Q8" s="85">
        <v>13.61</v>
      </c>
      <c r="R8" s="85"/>
      <c r="S8" s="85"/>
      <c r="T8" s="85">
        <v>21.96</v>
      </c>
      <c r="U8" s="85"/>
      <c r="V8" s="85"/>
      <c r="W8" s="85">
        <v>21.57</v>
      </c>
      <c r="X8" s="85">
        <v>92.651999999999987</v>
      </c>
    </row>
    <row r="9" spans="1:24" x14ac:dyDescent="0.35">
      <c r="A9" s="44" t="s">
        <v>3561</v>
      </c>
      <c r="B9" s="85"/>
      <c r="C9" s="85">
        <v>48</v>
      </c>
      <c r="D9" s="85">
        <v>144.26999999999998</v>
      </c>
      <c r="E9" s="85">
        <v>102.07</v>
      </c>
      <c r="F9" s="85"/>
      <c r="G9" s="85">
        <v>22.5</v>
      </c>
      <c r="H9" s="85">
        <v>210.5</v>
      </c>
      <c r="I9" s="85"/>
      <c r="J9" s="85"/>
      <c r="K9" s="85">
        <v>481.24</v>
      </c>
      <c r="L9" s="85">
        <v>43.879999999999995</v>
      </c>
      <c r="M9" s="85">
        <v>230.505</v>
      </c>
      <c r="N9" s="85">
        <v>427.36800000000005</v>
      </c>
      <c r="O9" s="85">
        <v>149.02500000000001</v>
      </c>
      <c r="P9" s="85">
        <v>131.12299999999999</v>
      </c>
      <c r="Q9" s="85">
        <v>334.94899999999996</v>
      </c>
      <c r="R9" s="85"/>
      <c r="S9" s="85">
        <v>62.269999999999996</v>
      </c>
      <c r="T9" s="85">
        <v>294.85000000000002</v>
      </c>
      <c r="U9" s="85"/>
      <c r="V9" s="85"/>
      <c r="W9" s="85">
        <v>738.15900000000011</v>
      </c>
      <c r="X9" s="85">
        <v>3420.7090000000003</v>
      </c>
    </row>
    <row r="10" spans="1:24" x14ac:dyDescent="0.35">
      <c r="A10" s="44" t="s">
        <v>7653</v>
      </c>
      <c r="B10" s="85"/>
      <c r="C10" s="85"/>
      <c r="D10" s="85"/>
      <c r="E10" s="85"/>
      <c r="F10" s="85"/>
      <c r="G10" s="85"/>
      <c r="H10" s="85"/>
      <c r="I10" s="85"/>
      <c r="J10" s="85"/>
      <c r="K10" s="85"/>
      <c r="L10" s="85"/>
      <c r="M10" s="85"/>
      <c r="N10" s="85"/>
      <c r="O10" s="85"/>
      <c r="P10" s="85"/>
      <c r="Q10" s="85"/>
      <c r="R10" s="85"/>
      <c r="S10" s="85">
        <v>20</v>
      </c>
      <c r="T10" s="85">
        <v>20</v>
      </c>
      <c r="U10" s="85"/>
      <c r="V10" s="85"/>
      <c r="W10" s="85"/>
      <c r="X10" s="85">
        <v>40</v>
      </c>
    </row>
    <row r="11" spans="1:24" x14ac:dyDescent="0.35">
      <c r="A11" s="44" t="s">
        <v>5797</v>
      </c>
      <c r="B11" s="85"/>
      <c r="C11" s="85"/>
      <c r="D11" s="85"/>
      <c r="E11" s="85"/>
      <c r="F11" s="85"/>
      <c r="G11" s="85"/>
      <c r="H11" s="85"/>
      <c r="I11" s="85"/>
      <c r="J11" s="85"/>
      <c r="K11" s="85"/>
      <c r="L11" s="85">
        <v>889.66</v>
      </c>
      <c r="M11" s="85">
        <v>1763.1420000000003</v>
      </c>
      <c r="N11" s="85"/>
      <c r="O11" s="85">
        <v>574</v>
      </c>
      <c r="P11" s="85">
        <v>792.7360000000001</v>
      </c>
      <c r="Q11" s="85">
        <v>733.7</v>
      </c>
      <c r="R11" s="85"/>
      <c r="S11" s="85">
        <v>516.19600000000014</v>
      </c>
      <c r="T11" s="85">
        <v>366.06099999999998</v>
      </c>
      <c r="U11" s="85"/>
      <c r="V11" s="85"/>
      <c r="W11" s="85"/>
      <c r="X11" s="85">
        <v>5635.4949999999999</v>
      </c>
    </row>
    <row r="12" spans="1:24" x14ac:dyDescent="0.35">
      <c r="A12" s="44" t="s">
        <v>52</v>
      </c>
      <c r="B12" s="85">
        <v>0</v>
      </c>
      <c r="C12" s="85">
        <v>411.07499999999999</v>
      </c>
      <c r="D12" s="85">
        <v>565.87</v>
      </c>
      <c r="E12" s="85">
        <v>534.06999999999994</v>
      </c>
      <c r="F12" s="85">
        <v>2547.8999999999996</v>
      </c>
      <c r="G12" s="85">
        <v>1951.2000000000003</v>
      </c>
      <c r="H12" s="85">
        <v>2999.1999999999994</v>
      </c>
      <c r="I12" s="85">
        <v>3560</v>
      </c>
      <c r="J12" s="85">
        <v>281.90000000000003</v>
      </c>
      <c r="K12" s="85">
        <v>6000.6340000000009</v>
      </c>
      <c r="L12" s="85">
        <v>3790.5879999999993</v>
      </c>
      <c r="M12" s="85">
        <v>5701.2260000000006</v>
      </c>
      <c r="N12" s="85">
        <v>641.66100000000006</v>
      </c>
      <c r="O12" s="85">
        <v>2377.2169999999996</v>
      </c>
      <c r="P12" s="85">
        <v>2397.3390000000004</v>
      </c>
      <c r="Q12" s="85">
        <v>2468.6990000000014</v>
      </c>
      <c r="R12" s="85">
        <v>0</v>
      </c>
      <c r="S12" s="85">
        <v>1776.6060000000002</v>
      </c>
      <c r="T12" s="85">
        <v>1456.9509999999998</v>
      </c>
      <c r="U12" s="85">
        <v>0</v>
      </c>
      <c r="V12" s="85">
        <v>0</v>
      </c>
      <c r="W12" s="85">
        <v>759.72900000000016</v>
      </c>
      <c r="X12" s="85">
        <v>40221.865000000005</v>
      </c>
    </row>
    <row r="19" spans="1:2" x14ac:dyDescent="0.35">
      <c r="A19" s="43" t="s">
        <v>3383</v>
      </c>
      <c r="B19" t="s">
        <v>5797</v>
      </c>
    </row>
    <row r="21" spans="1:2" x14ac:dyDescent="0.35">
      <c r="A21" s="43" t="s">
        <v>35</v>
      </c>
      <c r="B21" t="s">
        <v>8186</v>
      </c>
    </row>
    <row r="22" spans="1:2" x14ac:dyDescent="0.35">
      <c r="A22" s="44" t="s">
        <v>4243</v>
      </c>
      <c r="B22" s="48">
        <v>260</v>
      </c>
    </row>
    <row r="23" spans="1:2" x14ac:dyDescent="0.35">
      <c r="A23" s="44" t="s">
        <v>4441</v>
      </c>
      <c r="B23" s="48">
        <v>69.300000000000011</v>
      </c>
    </row>
    <row r="24" spans="1:2" x14ac:dyDescent="0.35">
      <c r="A24" s="44" t="s">
        <v>3518</v>
      </c>
      <c r="B24" s="48">
        <v>453.36000000000013</v>
      </c>
    </row>
    <row r="25" spans="1:2" x14ac:dyDescent="0.35">
      <c r="A25" s="44" t="s">
        <v>3893</v>
      </c>
      <c r="B25" s="48">
        <v>287</v>
      </c>
    </row>
    <row r="26" spans="1:2" x14ac:dyDescent="0.35">
      <c r="A26" s="44" t="s">
        <v>3586</v>
      </c>
      <c r="B26" s="48">
        <v>638</v>
      </c>
    </row>
    <row r="27" spans="1:2" x14ac:dyDescent="0.35">
      <c r="A27" s="44" t="s">
        <v>3424</v>
      </c>
      <c r="B27" s="48">
        <v>3927.8350000000009</v>
      </c>
    </row>
    <row r="28" spans="1:2" x14ac:dyDescent="0.35">
      <c r="A28" s="44" t="s">
        <v>52</v>
      </c>
      <c r="B28" s="48">
        <v>5635.4950000000008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C19B-E4B5-442E-AAD6-5D9AFE8DA5AC}">
  <dimension ref="A1:AV2246"/>
  <sheetViews>
    <sheetView workbookViewId="0">
      <selection activeCell="O1164" sqref="A1:AV2246"/>
    </sheetView>
  </sheetViews>
  <sheetFormatPr defaultRowHeight="14.5" x14ac:dyDescent="0.35"/>
  <sheetData>
    <row r="1" spans="1:48" x14ac:dyDescent="0.35">
      <c r="A1" t="s">
        <v>3370</v>
      </c>
      <c r="B1" t="s">
        <v>3371</v>
      </c>
      <c r="C1" t="s">
        <v>3372</v>
      </c>
      <c r="D1" t="s">
        <v>3373</v>
      </c>
      <c r="E1" t="s">
        <v>3374</v>
      </c>
      <c r="F1" t="s">
        <v>3375</v>
      </c>
      <c r="G1" t="s">
        <v>3376</v>
      </c>
      <c r="H1" t="s">
        <v>3377</v>
      </c>
      <c r="I1" t="s">
        <v>3378</v>
      </c>
      <c r="J1" t="s">
        <v>3379</v>
      </c>
      <c r="K1" t="s">
        <v>3380</v>
      </c>
      <c r="L1" t="s">
        <v>3381</v>
      </c>
      <c r="M1" t="s">
        <v>3382</v>
      </c>
      <c r="N1" t="s">
        <v>3383</v>
      </c>
      <c r="O1" t="s">
        <v>3384</v>
      </c>
      <c r="P1" t="s">
        <v>3385</v>
      </c>
      <c r="Q1" t="s">
        <v>3386</v>
      </c>
      <c r="R1" t="s">
        <v>3387</v>
      </c>
      <c r="S1" t="s">
        <v>3388</v>
      </c>
      <c r="T1" t="s">
        <v>3389</v>
      </c>
      <c r="U1" t="s">
        <v>3390</v>
      </c>
      <c r="V1" t="s">
        <v>3391</v>
      </c>
      <c r="W1" t="s">
        <v>3392</v>
      </c>
      <c r="X1" t="s">
        <v>3393</v>
      </c>
      <c r="Y1" t="s">
        <v>3394</v>
      </c>
      <c r="Z1" t="s">
        <v>3395</v>
      </c>
      <c r="AA1" t="s">
        <v>3396</v>
      </c>
      <c r="AB1" t="s">
        <v>3397</v>
      </c>
      <c r="AC1" t="s">
        <v>3398</v>
      </c>
      <c r="AD1" t="s">
        <v>3399</v>
      </c>
      <c r="AE1" t="s">
        <v>3400</v>
      </c>
      <c r="AF1" t="s">
        <v>3401</v>
      </c>
      <c r="AG1" t="s">
        <v>3402</v>
      </c>
      <c r="AH1" t="s">
        <v>3403</v>
      </c>
      <c r="AI1" t="s">
        <v>3404</v>
      </c>
      <c r="AJ1" t="s">
        <v>3405</v>
      </c>
      <c r="AK1" t="s">
        <v>3406</v>
      </c>
      <c r="AL1" t="s">
        <v>3407</v>
      </c>
      <c r="AM1" t="s">
        <v>3408</v>
      </c>
      <c r="AN1" t="s">
        <v>3409</v>
      </c>
      <c r="AO1" t="s">
        <v>3410</v>
      </c>
      <c r="AP1" t="s">
        <v>3411</v>
      </c>
      <c r="AQ1" t="s">
        <v>3412</v>
      </c>
      <c r="AR1" t="s">
        <v>3413</v>
      </c>
      <c r="AS1" t="s">
        <v>3414</v>
      </c>
      <c r="AT1" t="s">
        <v>3415</v>
      </c>
      <c r="AU1" t="s">
        <v>3416</v>
      </c>
      <c r="AV1" t="s">
        <v>3417</v>
      </c>
    </row>
    <row r="2" spans="1:48" x14ac:dyDescent="0.35">
      <c r="A2">
        <v>1</v>
      </c>
      <c r="B2">
        <v>2004</v>
      </c>
      <c r="C2" t="s">
        <v>3418</v>
      </c>
      <c r="D2" t="s">
        <v>3419</v>
      </c>
      <c r="E2" t="s">
        <v>3420</v>
      </c>
      <c r="F2" t="s">
        <v>3421</v>
      </c>
      <c r="G2" t="s">
        <v>3422</v>
      </c>
      <c r="H2">
        <v>357038000116</v>
      </c>
      <c r="I2" t="s">
        <v>3423</v>
      </c>
      <c r="J2" t="s">
        <v>27</v>
      </c>
      <c r="K2" t="s">
        <v>27</v>
      </c>
      <c r="L2" t="s">
        <v>3424</v>
      </c>
      <c r="M2" t="s">
        <v>27</v>
      </c>
      <c r="N2" t="s">
        <v>27</v>
      </c>
      <c r="O2" t="s">
        <v>27</v>
      </c>
      <c r="P2" t="s">
        <v>3425</v>
      </c>
      <c r="Q2">
        <v>0</v>
      </c>
      <c r="R2">
        <v>0</v>
      </c>
      <c r="S2">
        <v>0</v>
      </c>
      <c r="V2">
        <v>0</v>
      </c>
      <c r="W2">
        <v>0</v>
      </c>
      <c r="X2">
        <v>1</v>
      </c>
      <c r="Y2">
        <v>550</v>
      </c>
      <c r="Z2">
        <v>550</v>
      </c>
      <c r="AA2">
        <v>550</v>
      </c>
      <c r="AB2">
        <v>549.99999999999989</v>
      </c>
      <c r="AC2">
        <v>549.99999999999989</v>
      </c>
      <c r="AD2">
        <v>549.99999999999989</v>
      </c>
      <c r="AE2">
        <v>549.99999999999989</v>
      </c>
      <c r="AF2">
        <v>549.99999999999989</v>
      </c>
      <c r="AG2">
        <v>38570400.000000022</v>
      </c>
      <c r="AH2">
        <v>77</v>
      </c>
      <c r="AI2" t="s">
        <v>3426</v>
      </c>
      <c r="AJ2">
        <v>0</v>
      </c>
      <c r="AK2">
        <v>0</v>
      </c>
      <c r="AL2">
        <v>2969920800.0000014</v>
      </c>
      <c r="AM2">
        <v>237.10245241688986</v>
      </c>
      <c r="AN2">
        <v>9145136430.7004128</v>
      </c>
      <c r="AO2">
        <v>0</v>
      </c>
      <c r="AP2">
        <v>0</v>
      </c>
      <c r="AQ2">
        <v>0</v>
      </c>
      <c r="AR2">
        <v>39083</v>
      </c>
      <c r="AS2">
        <v>42004</v>
      </c>
      <c r="AT2" t="s">
        <v>3427</v>
      </c>
      <c r="AU2">
        <v>2378.4699999999998</v>
      </c>
      <c r="AV2">
        <v>7323.91</v>
      </c>
    </row>
    <row r="3" spans="1:48" x14ac:dyDescent="0.35">
      <c r="A3">
        <v>2</v>
      </c>
      <c r="B3">
        <v>2004</v>
      </c>
      <c r="C3" t="s">
        <v>3418</v>
      </c>
      <c r="D3" t="s">
        <v>3419</v>
      </c>
      <c r="E3" t="s">
        <v>3420</v>
      </c>
      <c r="F3" t="s">
        <v>3421</v>
      </c>
      <c r="G3" t="s">
        <v>3428</v>
      </c>
      <c r="H3">
        <v>2302101000142</v>
      </c>
      <c r="I3" t="s">
        <v>3429</v>
      </c>
      <c r="J3" t="s">
        <v>27</v>
      </c>
      <c r="K3" t="s">
        <v>27</v>
      </c>
      <c r="L3" t="s">
        <v>3424</v>
      </c>
      <c r="M3" t="s">
        <v>27</v>
      </c>
      <c r="N3" t="s">
        <v>27</v>
      </c>
      <c r="O3" t="s">
        <v>27</v>
      </c>
      <c r="P3" t="s">
        <v>3430</v>
      </c>
      <c r="Q3">
        <v>0</v>
      </c>
      <c r="R3">
        <v>0</v>
      </c>
      <c r="S3">
        <v>0</v>
      </c>
      <c r="V3">
        <v>0</v>
      </c>
      <c r="W3">
        <v>0</v>
      </c>
      <c r="X3">
        <v>1</v>
      </c>
      <c r="Y3">
        <v>33</v>
      </c>
      <c r="Z3">
        <v>33</v>
      </c>
      <c r="AA3">
        <v>33</v>
      </c>
      <c r="AB3">
        <v>33.000000000000021</v>
      </c>
      <c r="AC3">
        <v>33.000000000000021</v>
      </c>
      <c r="AD3">
        <v>33.000000000000021</v>
      </c>
      <c r="AE3">
        <v>33.000000000000021</v>
      </c>
      <c r="AF3">
        <v>33.000000000000021</v>
      </c>
      <c r="AG3">
        <v>2314223.9999999991</v>
      </c>
      <c r="AH3">
        <v>69.209999999999994</v>
      </c>
      <c r="AI3" t="s">
        <v>3426</v>
      </c>
      <c r="AJ3">
        <v>0</v>
      </c>
      <c r="AK3">
        <v>0</v>
      </c>
      <c r="AL3">
        <v>160167443.03999993</v>
      </c>
      <c r="AM3">
        <v>213.1150744386097</v>
      </c>
      <c r="AN3">
        <v>493196020.02761692</v>
      </c>
      <c r="AO3">
        <v>0</v>
      </c>
      <c r="AP3">
        <v>0</v>
      </c>
      <c r="AQ3">
        <v>0</v>
      </c>
      <c r="AR3">
        <v>38718</v>
      </c>
      <c r="AS3">
        <v>41639</v>
      </c>
      <c r="AT3" t="s">
        <v>3427</v>
      </c>
      <c r="AU3">
        <v>2378.4699999999998</v>
      </c>
      <c r="AV3">
        <v>7323.91</v>
      </c>
    </row>
    <row r="4" spans="1:48" x14ac:dyDescent="0.35">
      <c r="A4">
        <v>3</v>
      </c>
      <c r="B4">
        <v>2004</v>
      </c>
      <c r="C4" t="s">
        <v>3418</v>
      </c>
      <c r="D4" t="s">
        <v>3419</v>
      </c>
      <c r="E4" t="s">
        <v>3420</v>
      </c>
      <c r="F4" t="s">
        <v>3421</v>
      </c>
      <c r="G4" t="s">
        <v>3431</v>
      </c>
      <c r="H4">
        <v>4029601000188</v>
      </c>
      <c r="I4" t="s">
        <v>3429</v>
      </c>
      <c r="J4" t="s">
        <v>27</v>
      </c>
      <c r="K4" t="s">
        <v>27</v>
      </c>
      <c r="L4" t="s">
        <v>3424</v>
      </c>
      <c r="M4" t="s">
        <v>27</v>
      </c>
      <c r="N4" t="s">
        <v>27</v>
      </c>
      <c r="O4" t="s">
        <v>27</v>
      </c>
      <c r="P4" t="s">
        <v>3430</v>
      </c>
      <c r="Q4">
        <v>0</v>
      </c>
      <c r="R4">
        <v>0</v>
      </c>
      <c r="S4">
        <v>0</v>
      </c>
      <c r="V4">
        <v>0</v>
      </c>
      <c r="W4">
        <v>0</v>
      </c>
      <c r="X4">
        <v>1</v>
      </c>
      <c r="Y4">
        <v>27</v>
      </c>
      <c r="Z4">
        <v>27</v>
      </c>
      <c r="AA4">
        <v>27</v>
      </c>
      <c r="AB4">
        <v>27</v>
      </c>
      <c r="AC4">
        <v>27</v>
      </c>
      <c r="AD4">
        <v>27</v>
      </c>
      <c r="AE4">
        <v>27</v>
      </c>
      <c r="AF4">
        <v>27</v>
      </c>
      <c r="AG4">
        <v>1893456.0000000012</v>
      </c>
      <c r="AH4">
        <v>64</v>
      </c>
      <c r="AI4" t="s">
        <v>3426</v>
      </c>
      <c r="AJ4">
        <v>0</v>
      </c>
      <c r="AK4">
        <v>0</v>
      </c>
      <c r="AL4">
        <v>121181184.00000007</v>
      </c>
      <c r="AM4">
        <v>197.07216824260976</v>
      </c>
      <c r="AN4">
        <v>373147479.39197916</v>
      </c>
      <c r="AO4">
        <v>0</v>
      </c>
      <c r="AP4">
        <v>0</v>
      </c>
      <c r="AQ4">
        <v>0</v>
      </c>
      <c r="AR4">
        <v>38718</v>
      </c>
      <c r="AS4">
        <v>41639</v>
      </c>
      <c r="AT4" t="s">
        <v>3427</v>
      </c>
      <c r="AU4">
        <v>2378.4699999999998</v>
      </c>
      <c r="AV4">
        <v>7323.91</v>
      </c>
    </row>
    <row r="5" spans="1:48" x14ac:dyDescent="0.35">
      <c r="A5">
        <v>4</v>
      </c>
      <c r="B5">
        <v>2004</v>
      </c>
      <c r="C5" t="s">
        <v>3418</v>
      </c>
      <c r="D5" t="s">
        <v>3419</v>
      </c>
      <c r="E5" t="s">
        <v>3420</v>
      </c>
      <c r="F5" t="s">
        <v>3421</v>
      </c>
      <c r="G5" t="s">
        <v>3422</v>
      </c>
      <c r="H5">
        <v>357038000116</v>
      </c>
      <c r="I5" t="s">
        <v>3429</v>
      </c>
      <c r="J5" t="s">
        <v>27</v>
      </c>
      <c r="K5" t="s">
        <v>27</v>
      </c>
      <c r="L5" t="s">
        <v>3424</v>
      </c>
      <c r="M5" t="s">
        <v>27</v>
      </c>
      <c r="N5" t="s">
        <v>27</v>
      </c>
      <c r="O5" t="s">
        <v>27</v>
      </c>
      <c r="P5" t="s">
        <v>3425</v>
      </c>
      <c r="Q5">
        <v>0</v>
      </c>
      <c r="R5">
        <v>0</v>
      </c>
      <c r="S5">
        <v>0</v>
      </c>
      <c r="V5">
        <v>0</v>
      </c>
      <c r="W5">
        <v>0</v>
      </c>
      <c r="X5">
        <v>1</v>
      </c>
      <c r="Y5">
        <v>328</v>
      </c>
      <c r="Z5">
        <v>328</v>
      </c>
      <c r="AA5">
        <v>328</v>
      </c>
      <c r="AB5">
        <v>327.99999999999977</v>
      </c>
      <c r="AC5">
        <v>327.99999999999977</v>
      </c>
      <c r="AD5">
        <v>327.99999999999977</v>
      </c>
      <c r="AE5">
        <v>327.99999999999977</v>
      </c>
      <c r="AF5">
        <v>327.99999999999977</v>
      </c>
      <c r="AG5">
        <v>23001983.999999993</v>
      </c>
      <c r="AH5">
        <v>63.9</v>
      </c>
      <c r="AI5" t="s">
        <v>3426</v>
      </c>
      <c r="AJ5">
        <v>0</v>
      </c>
      <c r="AK5">
        <v>0</v>
      </c>
      <c r="AL5">
        <v>1469826777.5999992</v>
      </c>
      <c r="AM5">
        <v>196.76424297973068</v>
      </c>
      <c r="AN5">
        <v>4525967968.7918749</v>
      </c>
      <c r="AO5">
        <v>0</v>
      </c>
      <c r="AP5">
        <v>0</v>
      </c>
      <c r="AQ5">
        <v>0</v>
      </c>
      <c r="AR5">
        <v>38718</v>
      </c>
      <c r="AS5">
        <v>41639</v>
      </c>
      <c r="AT5" t="s">
        <v>3427</v>
      </c>
      <c r="AU5">
        <v>2378.4699999999998</v>
      </c>
      <c r="AV5">
        <v>7323.91</v>
      </c>
    </row>
    <row r="6" spans="1:48" x14ac:dyDescent="0.35">
      <c r="A6">
        <v>5</v>
      </c>
      <c r="B6">
        <v>2004</v>
      </c>
      <c r="C6" t="s">
        <v>3418</v>
      </c>
      <c r="D6" t="s">
        <v>3419</v>
      </c>
      <c r="E6" t="s">
        <v>3420</v>
      </c>
      <c r="F6" t="s">
        <v>3421</v>
      </c>
      <c r="G6" t="s">
        <v>3432</v>
      </c>
      <c r="H6">
        <v>23274194000119</v>
      </c>
      <c r="I6" t="s">
        <v>3429</v>
      </c>
      <c r="J6" t="s">
        <v>27</v>
      </c>
      <c r="K6" t="s">
        <v>27</v>
      </c>
      <c r="L6" t="s">
        <v>3424</v>
      </c>
      <c r="M6" t="s">
        <v>27</v>
      </c>
      <c r="N6" t="s">
        <v>27</v>
      </c>
      <c r="O6" t="s">
        <v>27</v>
      </c>
      <c r="P6" t="s">
        <v>3430</v>
      </c>
      <c r="Q6">
        <v>0</v>
      </c>
      <c r="R6">
        <v>0</v>
      </c>
      <c r="S6">
        <v>0</v>
      </c>
      <c r="V6">
        <v>0</v>
      </c>
      <c r="W6">
        <v>0</v>
      </c>
      <c r="X6">
        <v>1</v>
      </c>
      <c r="Y6">
        <v>2350</v>
      </c>
      <c r="Z6">
        <v>2350</v>
      </c>
      <c r="AA6">
        <v>2350</v>
      </c>
      <c r="AB6">
        <v>2350.1100000000006</v>
      </c>
      <c r="AC6">
        <v>2350.1100000000006</v>
      </c>
      <c r="AD6">
        <v>2350.1100000000006</v>
      </c>
      <c r="AE6">
        <v>2350.1100000000006</v>
      </c>
      <c r="AF6">
        <v>2350.1100000000006</v>
      </c>
      <c r="AG6">
        <v>164808514.07999995</v>
      </c>
      <c r="AH6">
        <v>69.58</v>
      </c>
      <c r="AI6" t="s">
        <v>3426</v>
      </c>
      <c r="AJ6">
        <v>0</v>
      </c>
      <c r="AK6">
        <v>0</v>
      </c>
      <c r="AL6">
        <v>11467376409.686399</v>
      </c>
      <c r="AM6">
        <v>214.25439791126229</v>
      </c>
      <c r="AN6">
        <v>35310948954.860191</v>
      </c>
      <c r="AO6">
        <v>0</v>
      </c>
      <c r="AP6">
        <v>0</v>
      </c>
      <c r="AQ6">
        <v>0</v>
      </c>
      <c r="AR6">
        <v>38718</v>
      </c>
      <c r="AS6">
        <v>41639</v>
      </c>
      <c r="AT6" t="s">
        <v>3427</v>
      </c>
      <c r="AU6">
        <v>2378.4699999999998</v>
      </c>
      <c r="AV6">
        <v>7323.91</v>
      </c>
    </row>
    <row r="7" spans="1:48" x14ac:dyDescent="0.35">
      <c r="A7">
        <v>6</v>
      </c>
      <c r="B7">
        <v>2004</v>
      </c>
      <c r="C7" t="s">
        <v>3418</v>
      </c>
      <c r="D7" t="s">
        <v>3419</v>
      </c>
      <c r="E7" t="s">
        <v>3420</v>
      </c>
      <c r="F7" t="s">
        <v>3421</v>
      </c>
      <c r="G7" t="s">
        <v>3432</v>
      </c>
      <c r="H7">
        <v>23274194000119</v>
      </c>
      <c r="I7" t="s">
        <v>3429</v>
      </c>
      <c r="J7" t="s">
        <v>27</v>
      </c>
      <c r="K7" t="s">
        <v>27</v>
      </c>
      <c r="L7" t="s">
        <v>3424</v>
      </c>
      <c r="M7" t="s">
        <v>27</v>
      </c>
      <c r="N7" t="s">
        <v>27</v>
      </c>
      <c r="O7" t="s">
        <v>27</v>
      </c>
      <c r="P7" t="s">
        <v>3433</v>
      </c>
      <c r="Q7">
        <v>0</v>
      </c>
      <c r="R7">
        <v>0</v>
      </c>
      <c r="S7">
        <v>0</v>
      </c>
      <c r="V7">
        <v>0</v>
      </c>
      <c r="W7">
        <v>0</v>
      </c>
      <c r="X7">
        <v>1</v>
      </c>
      <c r="Y7">
        <v>177</v>
      </c>
      <c r="Z7">
        <v>177</v>
      </c>
      <c r="AA7">
        <v>177</v>
      </c>
      <c r="AB7">
        <v>176.89000000361588</v>
      </c>
      <c r="AC7">
        <v>176.89000000361588</v>
      </c>
      <c r="AD7">
        <v>176.89000000361588</v>
      </c>
      <c r="AE7">
        <v>176.89000000361588</v>
      </c>
      <c r="AF7">
        <v>176.89000000361588</v>
      </c>
      <c r="AG7">
        <v>12404941.920253567</v>
      </c>
      <c r="AH7">
        <v>69.58</v>
      </c>
      <c r="AI7" t="s">
        <v>3426</v>
      </c>
      <c r="AJ7">
        <v>0</v>
      </c>
      <c r="AK7">
        <v>0</v>
      </c>
      <c r="AL7">
        <v>863135858.81124341</v>
      </c>
      <c r="AM7">
        <v>214.25439791126229</v>
      </c>
      <c r="AN7">
        <v>2657813362.2481065</v>
      </c>
      <c r="AO7">
        <v>0</v>
      </c>
      <c r="AP7">
        <v>0</v>
      </c>
      <c r="AQ7">
        <v>0</v>
      </c>
      <c r="AR7">
        <v>38718</v>
      </c>
      <c r="AS7">
        <v>41639</v>
      </c>
      <c r="AT7" t="s">
        <v>3427</v>
      </c>
      <c r="AU7">
        <v>2378.4699999999998</v>
      </c>
      <c r="AV7">
        <v>7323.91</v>
      </c>
    </row>
    <row r="8" spans="1:48" x14ac:dyDescent="0.35">
      <c r="A8">
        <v>7</v>
      </c>
      <c r="B8">
        <v>2004</v>
      </c>
      <c r="C8" t="s">
        <v>3418</v>
      </c>
      <c r="D8" t="s">
        <v>3419</v>
      </c>
      <c r="E8" t="s">
        <v>3420</v>
      </c>
      <c r="F8" t="s">
        <v>3421</v>
      </c>
      <c r="G8" t="s">
        <v>3434</v>
      </c>
      <c r="H8">
        <v>4370282000170</v>
      </c>
      <c r="I8" t="s">
        <v>3429</v>
      </c>
      <c r="J8" t="s">
        <v>27</v>
      </c>
      <c r="K8" t="s">
        <v>27</v>
      </c>
      <c r="L8" t="s">
        <v>3424</v>
      </c>
      <c r="M8" t="s">
        <v>27</v>
      </c>
      <c r="N8" t="s">
        <v>27</v>
      </c>
      <c r="O8" t="s">
        <v>27</v>
      </c>
      <c r="P8" t="s">
        <v>3433</v>
      </c>
      <c r="Q8">
        <v>0</v>
      </c>
      <c r="R8">
        <v>0</v>
      </c>
      <c r="S8">
        <v>0</v>
      </c>
      <c r="V8">
        <v>0</v>
      </c>
      <c r="W8">
        <v>0</v>
      </c>
      <c r="X8">
        <v>1</v>
      </c>
      <c r="Y8">
        <v>368</v>
      </c>
      <c r="Z8">
        <v>368</v>
      </c>
      <c r="AA8">
        <v>368</v>
      </c>
      <c r="AB8">
        <v>367.99999999999983</v>
      </c>
      <c r="AC8">
        <v>367.99999999999983</v>
      </c>
      <c r="AD8">
        <v>367.99999999999983</v>
      </c>
      <c r="AE8">
        <v>367.99999999999983</v>
      </c>
      <c r="AF8">
        <v>367.99999999999983</v>
      </c>
      <c r="AG8">
        <v>25807104</v>
      </c>
      <c r="AH8">
        <v>67.62</v>
      </c>
      <c r="AI8" t="s">
        <v>3426</v>
      </c>
      <c r="AJ8">
        <v>0</v>
      </c>
      <c r="AK8">
        <v>0</v>
      </c>
      <c r="AL8">
        <v>1745076372.4800007</v>
      </c>
      <c r="AM8">
        <v>208.21906275883239</v>
      </c>
      <c r="AN8">
        <v>5373531007.3997164</v>
      </c>
      <c r="AO8">
        <v>0</v>
      </c>
      <c r="AP8">
        <v>0</v>
      </c>
      <c r="AQ8">
        <v>0</v>
      </c>
      <c r="AR8">
        <v>38718</v>
      </c>
      <c r="AS8">
        <v>41639</v>
      </c>
      <c r="AT8" t="s">
        <v>3427</v>
      </c>
      <c r="AU8">
        <v>2378.4699999999998</v>
      </c>
      <c r="AV8">
        <v>7323.91</v>
      </c>
    </row>
    <row r="9" spans="1:48" x14ac:dyDescent="0.35">
      <c r="A9">
        <v>8</v>
      </c>
      <c r="B9">
        <v>2004</v>
      </c>
      <c r="C9" t="s">
        <v>3418</v>
      </c>
      <c r="D9" t="s">
        <v>3419</v>
      </c>
      <c r="E9" t="s">
        <v>3420</v>
      </c>
      <c r="F9" t="s">
        <v>3421</v>
      </c>
      <c r="G9" t="s">
        <v>3435</v>
      </c>
      <c r="H9">
        <v>2998301000181</v>
      </c>
      <c r="I9" t="s">
        <v>3429</v>
      </c>
      <c r="J9" t="s">
        <v>27</v>
      </c>
      <c r="K9" t="s">
        <v>27</v>
      </c>
      <c r="L9" t="s">
        <v>3424</v>
      </c>
      <c r="M9" t="s">
        <v>27</v>
      </c>
      <c r="N9" t="s">
        <v>27</v>
      </c>
      <c r="O9" t="s">
        <v>27</v>
      </c>
      <c r="P9" t="s">
        <v>3430</v>
      </c>
      <c r="Q9">
        <v>0</v>
      </c>
      <c r="R9">
        <v>0</v>
      </c>
      <c r="S9">
        <v>0</v>
      </c>
      <c r="V9">
        <v>0</v>
      </c>
      <c r="W9">
        <v>0</v>
      </c>
      <c r="X9">
        <v>1</v>
      </c>
      <c r="Y9">
        <v>58</v>
      </c>
      <c r="Z9">
        <v>58</v>
      </c>
      <c r="AA9">
        <v>58</v>
      </c>
      <c r="AB9">
        <v>58.000000000000007</v>
      </c>
      <c r="AC9">
        <v>58.000000000000007</v>
      </c>
      <c r="AD9">
        <v>58.000000000000007</v>
      </c>
      <c r="AE9">
        <v>58.000000000000007</v>
      </c>
      <c r="AF9">
        <v>58.000000000000007</v>
      </c>
      <c r="AG9">
        <v>4067424</v>
      </c>
      <c r="AH9">
        <v>69.98</v>
      </c>
      <c r="AI9" t="s">
        <v>3426</v>
      </c>
      <c r="AJ9">
        <v>0</v>
      </c>
      <c r="AK9">
        <v>0</v>
      </c>
      <c r="AL9">
        <v>284638331.51999992</v>
      </c>
      <c r="AM9">
        <v>215.48609896277861</v>
      </c>
      <c r="AN9">
        <v>876473330.58758056</v>
      </c>
      <c r="AO9">
        <v>0</v>
      </c>
      <c r="AP9">
        <v>0</v>
      </c>
      <c r="AQ9">
        <v>0</v>
      </c>
      <c r="AR9">
        <v>38718</v>
      </c>
      <c r="AS9">
        <v>41639</v>
      </c>
      <c r="AT9" t="s">
        <v>3427</v>
      </c>
      <c r="AU9">
        <v>2378.4699999999998</v>
      </c>
      <c r="AV9">
        <v>7323.91</v>
      </c>
    </row>
    <row r="10" spans="1:48" x14ac:dyDescent="0.35">
      <c r="A10">
        <v>9</v>
      </c>
      <c r="B10">
        <v>2004</v>
      </c>
      <c r="C10" t="s">
        <v>3418</v>
      </c>
      <c r="D10" t="s">
        <v>3419</v>
      </c>
      <c r="E10" t="s">
        <v>3420</v>
      </c>
      <c r="F10" t="s">
        <v>3421</v>
      </c>
      <c r="G10" t="s">
        <v>3436</v>
      </c>
      <c r="H10">
        <v>33541368000116</v>
      </c>
      <c r="I10" t="s">
        <v>3429</v>
      </c>
      <c r="J10" t="s">
        <v>27</v>
      </c>
      <c r="K10" t="s">
        <v>27</v>
      </c>
      <c r="L10" t="s">
        <v>3424</v>
      </c>
      <c r="M10" t="s">
        <v>27</v>
      </c>
      <c r="N10" t="s">
        <v>27</v>
      </c>
      <c r="O10" t="s">
        <v>27</v>
      </c>
      <c r="P10" t="s">
        <v>3437</v>
      </c>
      <c r="Q10">
        <v>0</v>
      </c>
      <c r="R10">
        <v>0</v>
      </c>
      <c r="S10">
        <v>0</v>
      </c>
      <c r="V10">
        <v>0</v>
      </c>
      <c r="W10">
        <v>0</v>
      </c>
      <c r="X10">
        <v>1</v>
      </c>
      <c r="Y10">
        <v>1054</v>
      </c>
      <c r="Z10">
        <v>1054</v>
      </c>
      <c r="AA10">
        <v>1054</v>
      </c>
      <c r="AB10">
        <v>1054.0000000000005</v>
      </c>
      <c r="AC10">
        <v>1054.0000000000005</v>
      </c>
      <c r="AD10">
        <v>1054.0000000000005</v>
      </c>
      <c r="AE10">
        <v>1054.0000000000005</v>
      </c>
      <c r="AF10">
        <v>1054.0000000000005</v>
      </c>
      <c r="AG10">
        <v>73914911.999999955</v>
      </c>
      <c r="AH10">
        <v>60.35</v>
      </c>
      <c r="AI10" t="s">
        <v>3426</v>
      </c>
      <c r="AJ10">
        <v>0</v>
      </c>
      <c r="AK10">
        <v>0</v>
      </c>
      <c r="AL10">
        <v>4460764939.1999979</v>
      </c>
      <c r="AM10">
        <v>185.83289614752343</v>
      </c>
      <c r="AN10">
        <v>13735822165.449326</v>
      </c>
      <c r="AO10">
        <v>0</v>
      </c>
      <c r="AP10">
        <v>0</v>
      </c>
      <c r="AQ10">
        <v>0</v>
      </c>
      <c r="AR10">
        <v>38718</v>
      </c>
      <c r="AS10">
        <v>41639</v>
      </c>
      <c r="AT10" t="s">
        <v>3427</v>
      </c>
      <c r="AU10">
        <v>2378.4699999999998</v>
      </c>
      <c r="AV10">
        <v>7323.91</v>
      </c>
    </row>
    <row r="11" spans="1:48" x14ac:dyDescent="0.35">
      <c r="A11">
        <v>10</v>
      </c>
      <c r="B11">
        <v>2004</v>
      </c>
      <c r="C11" t="s">
        <v>3418</v>
      </c>
      <c r="D11" t="s">
        <v>3419</v>
      </c>
      <c r="E11" t="s">
        <v>3420</v>
      </c>
      <c r="F11" t="s">
        <v>3421</v>
      </c>
      <c r="G11" t="s">
        <v>3434</v>
      </c>
      <c r="H11">
        <v>4370282000170</v>
      </c>
      <c r="I11" t="s">
        <v>3423</v>
      </c>
      <c r="J11" t="s">
        <v>27</v>
      </c>
      <c r="K11" t="s">
        <v>27</v>
      </c>
      <c r="L11" t="s">
        <v>3424</v>
      </c>
      <c r="M11" t="s">
        <v>27</v>
      </c>
      <c r="N11" t="s">
        <v>27</v>
      </c>
      <c r="O11" t="s">
        <v>27</v>
      </c>
      <c r="P11" t="s">
        <v>3433</v>
      </c>
      <c r="Q11">
        <v>0</v>
      </c>
      <c r="R11">
        <v>0</v>
      </c>
      <c r="S11">
        <v>0</v>
      </c>
      <c r="V11">
        <v>0</v>
      </c>
      <c r="W11">
        <v>0</v>
      </c>
      <c r="X11">
        <v>1</v>
      </c>
      <c r="Y11">
        <v>81</v>
      </c>
      <c r="Z11">
        <v>81</v>
      </c>
      <c r="AA11">
        <v>81</v>
      </c>
      <c r="AB11">
        <v>81.000000000000071</v>
      </c>
      <c r="AC11">
        <v>81.000000000000071</v>
      </c>
      <c r="AD11">
        <v>81.000000000000071</v>
      </c>
      <c r="AE11">
        <v>81.000000000000071</v>
      </c>
      <c r="AF11">
        <v>81.000000000000071</v>
      </c>
      <c r="AG11">
        <v>5680367.9999999991</v>
      </c>
      <c r="AH11">
        <v>75.44</v>
      </c>
      <c r="AI11" t="s">
        <v>3426</v>
      </c>
      <c r="AJ11">
        <v>0</v>
      </c>
      <c r="AK11">
        <v>0</v>
      </c>
      <c r="AL11">
        <v>428526961.9199999</v>
      </c>
      <c r="AM11">
        <v>232.29881831597626</v>
      </c>
      <c r="AN11">
        <v>1319542773.9998851</v>
      </c>
      <c r="AO11">
        <v>0</v>
      </c>
      <c r="AP11">
        <v>0</v>
      </c>
      <c r="AQ11">
        <v>0</v>
      </c>
      <c r="AR11">
        <v>39083</v>
      </c>
      <c r="AS11">
        <v>42004</v>
      </c>
      <c r="AT11" t="s">
        <v>3427</v>
      </c>
      <c r="AU11">
        <v>2378.4699999999998</v>
      </c>
      <c r="AV11">
        <v>7323.91</v>
      </c>
    </row>
    <row r="12" spans="1:48" x14ac:dyDescent="0.35">
      <c r="A12">
        <v>11</v>
      </c>
      <c r="B12">
        <v>2004</v>
      </c>
      <c r="C12" t="s">
        <v>3418</v>
      </c>
      <c r="D12" t="s">
        <v>3419</v>
      </c>
      <c r="E12" t="s">
        <v>3420</v>
      </c>
      <c r="F12" t="s">
        <v>3421</v>
      </c>
      <c r="G12" t="s">
        <v>3435</v>
      </c>
      <c r="H12">
        <v>2998301000181</v>
      </c>
      <c r="I12" t="s">
        <v>3423</v>
      </c>
      <c r="J12" t="s">
        <v>27</v>
      </c>
      <c r="K12" t="s">
        <v>27</v>
      </c>
      <c r="L12" t="s">
        <v>3424</v>
      </c>
      <c r="M12" t="s">
        <v>27</v>
      </c>
      <c r="N12" t="s">
        <v>27</v>
      </c>
      <c r="O12" t="s">
        <v>27</v>
      </c>
      <c r="P12" t="s">
        <v>3430</v>
      </c>
      <c r="Q12">
        <v>0</v>
      </c>
      <c r="R12">
        <v>0</v>
      </c>
      <c r="S12">
        <v>0</v>
      </c>
      <c r="V12">
        <v>0</v>
      </c>
      <c r="W12">
        <v>0</v>
      </c>
      <c r="X12">
        <v>1</v>
      </c>
      <c r="Y12">
        <v>218</v>
      </c>
      <c r="Z12">
        <v>218</v>
      </c>
      <c r="AA12">
        <v>218</v>
      </c>
      <c r="AB12">
        <v>218.00000000000003</v>
      </c>
      <c r="AC12">
        <v>218.00000000000003</v>
      </c>
      <c r="AD12">
        <v>218.00000000000003</v>
      </c>
      <c r="AE12">
        <v>218.00000000000003</v>
      </c>
      <c r="AF12">
        <v>218.00000000000003</v>
      </c>
      <c r="AG12">
        <v>15287904.000000002</v>
      </c>
      <c r="AH12">
        <v>75.98</v>
      </c>
      <c r="AI12" t="s">
        <v>3426</v>
      </c>
      <c r="AJ12">
        <v>0</v>
      </c>
      <c r="AK12">
        <v>0</v>
      </c>
      <c r="AL12">
        <v>1161574945.9200003</v>
      </c>
      <c r="AM12">
        <v>233.96161473552328</v>
      </c>
      <c r="AN12">
        <v>3576782705.7616663</v>
      </c>
      <c r="AO12">
        <v>0</v>
      </c>
      <c r="AP12">
        <v>0</v>
      </c>
      <c r="AQ12">
        <v>0</v>
      </c>
      <c r="AR12">
        <v>39083</v>
      </c>
      <c r="AS12">
        <v>42004</v>
      </c>
      <c r="AT12" t="s">
        <v>3427</v>
      </c>
      <c r="AU12">
        <v>2378.4699999999998</v>
      </c>
      <c r="AV12">
        <v>7323.91</v>
      </c>
    </row>
    <row r="13" spans="1:48" x14ac:dyDescent="0.35">
      <c r="A13">
        <v>12</v>
      </c>
      <c r="B13">
        <v>2004</v>
      </c>
      <c r="C13" t="s">
        <v>3418</v>
      </c>
      <c r="D13" t="s">
        <v>3419</v>
      </c>
      <c r="E13" t="s">
        <v>3420</v>
      </c>
      <c r="F13" t="s">
        <v>3421</v>
      </c>
      <c r="G13" t="s">
        <v>3436</v>
      </c>
      <c r="H13">
        <v>33541368000116</v>
      </c>
      <c r="I13" t="s">
        <v>3423</v>
      </c>
      <c r="J13" t="s">
        <v>27</v>
      </c>
      <c r="K13" t="s">
        <v>27</v>
      </c>
      <c r="L13" t="s">
        <v>3424</v>
      </c>
      <c r="M13" t="s">
        <v>27</v>
      </c>
      <c r="N13" t="s">
        <v>27</v>
      </c>
      <c r="O13" t="s">
        <v>27</v>
      </c>
      <c r="P13" t="s">
        <v>3437</v>
      </c>
      <c r="Q13">
        <v>0</v>
      </c>
      <c r="R13">
        <v>0</v>
      </c>
      <c r="S13">
        <v>0</v>
      </c>
      <c r="V13">
        <v>0</v>
      </c>
      <c r="W13">
        <v>0</v>
      </c>
      <c r="X13">
        <v>1</v>
      </c>
      <c r="Y13">
        <v>138</v>
      </c>
      <c r="Z13">
        <v>138</v>
      </c>
      <c r="AA13">
        <v>138</v>
      </c>
      <c r="AB13">
        <v>137.99999999999994</v>
      </c>
      <c r="AC13">
        <v>137.99999999999994</v>
      </c>
      <c r="AD13">
        <v>137.99999999999994</v>
      </c>
      <c r="AE13">
        <v>137.99999999999994</v>
      </c>
      <c r="AF13">
        <v>137.99999999999994</v>
      </c>
      <c r="AG13">
        <v>9677664.0000000019</v>
      </c>
      <c r="AH13">
        <v>66.05</v>
      </c>
      <c r="AI13" t="s">
        <v>3426</v>
      </c>
      <c r="AJ13">
        <v>0</v>
      </c>
      <c r="AK13">
        <v>0</v>
      </c>
      <c r="AL13">
        <v>639209707.20000005</v>
      </c>
      <c r="AM13">
        <v>203.38463613163086</v>
      </c>
      <c r="AN13">
        <v>1968288171.2441833</v>
      </c>
      <c r="AO13">
        <v>0</v>
      </c>
      <c r="AP13">
        <v>0</v>
      </c>
      <c r="AQ13">
        <v>0</v>
      </c>
      <c r="AR13">
        <v>39083</v>
      </c>
      <c r="AS13">
        <v>42004</v>
      </c>
      <c r="AT13" t="s">
        <v>3427</v>
      </c>
      <c r="AU13">
        <v>2378.4699999999998</v>
      </c>
      <c r="AV13">
        <v>7323.91</v>
      </c>
    </row>
    <row r="14" spans="1:48" x14ac:dyDescent="0.35">
      <c r="A14">
        <v>13</v>
      </c>
      <c r="B14">
        <v>2004</v>
      </c>
      <c r="C14" t="s">
        <v>3418</v>
      </c>
      <c r="D14" t="s">
        <v>3419</v>
      </c>
      <c r="E14" t="s">
        <v>3420</v>
      </c>
      <c r="F14" t="s">
        <v>3421</v>
      </c>
      <c r="G14" t="s">
        <v>3438</v>
      </c>
      <c r="H14">
        <v>92715812000131</v>
      </c>
      <c r="I14" t="s">
        <v>3439</v>
      </c>
      <c r="J14" t="s">
        <v>27</v>
      </c>
      <c r="K14" t="s">
        <v>27</v>
      </c>
      <c r="L14" t="s">
        <v>3424</v>
      </c>
      <c r="M14" t="s">
        <v>27</v>
      </c>
      <c r="N14" t="s">
        <v>27</v>
      </c>
      <c r="O14" t="s">
        <v>27</v>
      </c>
      <c r="P14" t="s">
        <v>3433</v>
      </c>
      <c r="Q14">
        <v>0</v>
      </c>
      <c r="R14">
        <v>0</v>
      </c>
      <c r="S14">
        <v>0</v>
      </c>
      <c r="V14">
        <v>0</v>
      </c>
      <c r="W14">
        <v>0</v>
      </c>
      <c r="X14">
        <v>1</v>
      </c>
      <c r="Y14">
        <v>260</v>
      </c>
      <c r="Z14">
        <v>260</v>
      </c>
      <c r="AA14">
        <v>260</v>
      </c>
      <c r="AB14">
        <v>260</v>
      </c>
      <c r="AC14">
        <v>260</v>
      </c>
      <c r="AD14">
        <v>260</v>
      </c>
      <c r="AE14">
        <v>260</v>
      </c>
      <c r="AF14">
        <v>260</v>
      </c>
      <c r="AG14">
        <v>18233279.999999985</v>
      </c>
      <c r="AH14">
        <v>57.47</v>
      </c>
      <c r="AI14" t="s">
        <v>3426</v>
      </c>
      <c r="AJ14">
        <v>0</v>
      </c>
      <c r="AK14">
        <v>0</v>
      </c>
      <c r="AL14">
        <v>1047866601.5999992</v>
      </c>
      <c r="AM14">
        <v>176.96464857660598</v>
      </c>
      <c r="AN14">
        <v>3226645987.598856</v>
      </c>
      <c r="AO14">
        <v>0</v>
      </c>
      <c r="AP14">
        <v>0</v>
      </c>
      <c r="AQ14">
        <v>0</v>
      </c>
      <c r="AR14">
        <v>38353</v>
      </c>
      <c r="AS14">
        <v>41274</v>
      </c>
      <c r="AT14" t="s">
        <v>3427</v>
      </c>
      <c r="AU14">
        <v>2378.4699999999998</v>
      </c>
      <c r="AV14">
        <v>7323.91</v>
      </c>
    </row>
    <row r="15" spans="1:48" x14ac:dyDescent="0.35">
      <c r="A15">
        <v>14</v>
      </c>
      <c r="B15">
        <v>2004</v>
      </c>
      <c r="C15" t="s">
        <v>3418</v>
      </c>
      <c r="D15" t="s">
        <v>3419</v>
      </c>
      <c r="E15" t="s">
        <v>3420</v>
      </c>
      <c r="F15" t="s">
        <v>3421</v>
      </c>
      <c r="G15" t="s">
        <v>3440</v>
      </c>
      <c r="H15">
        <v>1917818000136</v>
      </c>
      <c r="I15" t="s">
        <v>3429</v>
      </c>
      <c r="J15" t="s">
        <v>27</v>
      </c>
      <c r="K15" t="s">
        <v>27</v>
      </c>
      <c r="L15" t="s">
        <v>3424</v>
      </c>
      <c r="M15" t="s">
        <v>27</v>
      </c>
      <c r="N15" t="s">
        <v>27</v>
      </c>
      <c r="O15" t="s">
        <v>27</v>
      </c>
      <c r="P15" t="s">
        <v>3430</v>
      </c>
      <c r="Q15">
        <v>0</v>
      </c>
      <c r="R15">
        <v>0</v>
      </c>
      <c r="S15">
        <v>0</v>
      </c>
      <c r="V15">
        <v>0</v>
      </c>
      <c r="W15">
        <v>0</v>
      </c>
      <c r="X15">
        <v>1</v>
      </c>
      <c r="Y15">
        <v>130</v>
      </c>
      <c r="Z15">
        <v>130</v>
      </c>
      <c r="AA15">
        <v>130</v>
      </c>
      <c r="AB15">
        <v>130</v>
      </c>
      <c r="AC15">
        <v>130</v>
      </c>
      <c r="AD15">
        <v>130</v>
      </c>
      <c r="AE15">
        <v>130</v>
      </c>
      <c r="AF15">
        <v>130</v>
      </c>
      <c r="AG15">
        <v>9116639.9999999981</v>
      </c>
      <c r="AH15">
        <v>61.12</v>
      </c>
      <c r="AI15" t="s">
        <v>3426</v>
      </c>
      <c r="AJ15">
        <v>0</v>
      </c>
      <c r="AK15">
        <v>0</v>
      </c>
      <c r="AL15">
        <v>557209036.79999995</v>
      </c>
      <c r="AM15">
        <v>188.20392067169232</v>
      </c>
      <c r="AN15">
        <v>1715787391.3523769</v>
      </c>
      <c r="AO15">
        <v>0</v>
      </c>
      <c r="AP15">
        <v>0</v>
      </c>
      <c r="AQ15">
        <v>0</v>
      </c>
      <c r="AR15">
        <v>38718</v>
      </c>
      <c r="AS15">
        <v>41639</v>
      </c>
      <c r="AT15" t="s">
        <v>3427</v>
      </c>
      <c r="AU15">
        <v>2378.4699999999998</v>
      </c>
      <c r="AV15">
        <v>7323.91</v>
      </c>
    </row>
    <row r="16" spans="1:48" x14ac:dyDescent="0.35">
      <c r="A16">
        <v>15</v>
      </c>
      <c r="B16">
        <v>2004</v>
      </c>
      <c r="C16" t="s">
        <v>3418</v>
      </c>
      <c r="D16" t="s">
        <v>3419</v>
      </c>
      <c r="E16" t="s">
        <v>3420</v>
      </c>
      <c r="F16" t="s">
        <v>3421</v>
      </c>
      <c r="G16" t="s">
        <v>3441</v>
      </c>
      <c r="H16">
        <v>60933603000178</v>
      </c>
      <c r="I16" t="s">
        <v>3423</v>
      </c>
      <c r="J16" t="s">
        <v>27</v>
      </c>
      <c r="K16" t="s">
        <v>27</v>
      </c>
      <c r="L16" t="s">
        <v>3424</v>
      </c>
      <c r="M16" t="s">
        <v>27</v>
      </c>
      <c r="N16" t="s">
        <v>27</v>
      </c>
      <c r="O16" t="s">
        <v>27</v>
      </c>
      <c r="P16" t="s">
        <v>3430</v>
      </c>
      <c r="Q16">
        <v>0</v>
      </c>
      <c r="R16">
        <v>0</v>
      </c>
      <c r="S16">
        <v>0</v>
      </c>
      <c r="V16">
        <v>0</v>
      </c>
      <c r="W16">
        <v>0</v>
      </c>
      <c r="X16">
        <v>1</v>
      </c>
      <c r="Y16">
        <v>20</v>
      </c>
      <c r="Z16">
        <v>20</v>
      </c>
      <c r="AA16">
        <v>20</v>
      </c>
      <c r="AB16">
        <v>20.000000000000014</v>
      </c>
      <c r="AC16">
        <v>20.000000000000014</v>
      </c>
      <c r="AD16">
        <v>20.000000000000014</v>
      </c>
      <c r="AE16">
        <v>20.000000000000014</v>
      </c>
      <c r="AF16">
        <v>20.000000000000014</v>
      </c>
      <c r="AG16">
        <v>1402560.0000000005</v>
      </c>
      <c r="AH16">
        <v>77.7</v>
      </c>
      <c r="AI16" t="s">
        <v>3426</v>
      </c>
      <c r="AJ16">
        <v>0</v>
      </c>
      <c r="AK16">
        <v>0</v>
      </c>
      <c r="AL16">
        <v>108978912.00000003</v>
      </c>
      <c r="AM16">
        <v>239.25792925704343</v>
      </c>
      <c r="AN16">
        <v>335573601.2587589</v>
      </c>
      <c r="AO16">
        <v>0</v>
      </c>
      <c r="AP16">
        <v>0</v>
      </c>
      <c r="AQ16">
        <v>0</v>
      </c>
      <c r="AR16">
        <v>39083</v>
      </c>
      <c r="AS16">
        <v>42004</v>
      </c>
      <c r="AT16" t="s">
        <v>3427</v>
      </c>
      <c r="AU16">
        <v>2378.4699999999998</v>
      </c>
      <c r="AV16">
        <v>7323.91</v>
      </c>
    </row>
    <row r="17" spans="1:48" x14ac:dyDescent="0.35">
      <c r="A17">
        <v>16</v>
      </c>
      <c r="B17">
        <v>2004</v>
      </c>
      <c r="C17" t="s">
        <v>3418</v>
      </c>
      <c r="D17" t="s">
        <v>3419</v>
      </c>
      <c r="E17" t="s">
        <v>3420</v>
      </c>
      <c r="F17" t="s">
        <v>3421</v>
      </c>
      <c r="G17" t="s">
        <v>3422</v>
      </c>
      <c r="H17">
        <v>357038000116</v>
      </c>
      <c r="I17" t="s">
        <v>3439</v>
      </c>
      <c r="J17" t="s">
        <v>27</v>
      </c>
      <c r="K17" t="s">
        <v>27</v>
      </c>
      <c r="L17" t="s">
        <v>3424</v>
      </c>
      <c r="M17" t="s">
        <v>27</v>
      </c>
      <c r="N17" t="s">
        <v>27</v>
      </c>
      <c r="O17" t="s">
        <v>27</v>
      </c>
      <c r="P17" t="s">
        <v>3425</v>
      </c>
      <c r="Q17">
        <v>0</v>
      </c>
      <c r="R17">
        <v>0</v>
      </c>
      <c r="S17">
        <v>0</v>
      </c>
      <c r="V17">
        <v>0</v>
      </c>
      <c r="W17">
        <v>0</v>
      </c>
      <c r="X17">
        <v>1</v>
      </c>
      <c r="Y17">
        <v>672</v>
      </c>
      <c r="Z17">
        <v>672</v>
      </c>
      <c r="AA17">
        <v>672</v>
      </c>
      <c r="AB17">
        <v>672</v>
      </c>
      <c r="AC17">
        <v>672</v>
      </c>
      <c r="AD17">
        <v>672</v>
      </c>
      <c r="AE17">
        <v>672</v>
      </c>
      <c r="AF17">
        <v>672</v>
      </c>
      <c r="AG17">
        <v>47126015.999999985</v>
      </c>
      <c r="AH17">
        <v>56</v>
      </c>
      <c r="AI17" t="s">
        <v>3426</v>
      </c>
      <c r="AJ17">
        <v>0</v>
      </c>
      <c r="AK17">
        <v>0</v>
      </c>
      <c r="AL17">
        <v>2639056895.9999995</v>
      </c>
      <c r="AM17">
        <v>172.43814721228355</v>
      </c>
      <c r="AN17">
        <v>8126322884.5364285</v>
      </c>
      <c r="AO17">
        <v>0</v>
      </c>
      <c r="AP17">
        <v>0</v>
      </c>
      <c r="AQ17">
        <v>0</v>
      </c>
      <c r="AR17">
        <v>38353</v>
      </c>
      <c r="AS17">
        <v>41274</v>
      </c>
      <c r="AT17" t="s">
        <v>3427</v>
      </c>
      <c r="AU17">
        <v>2378.4699999999998</v>
      </c>
      <c r="AV17">
        <v>7323.91</v>
      </c>
    </row>
    <row r="18" spans="1:48" x14ac:dyDescent="0.35">
      <c r="A18">
        <v>17</v>
      </c>
      <c r="B18">
        <v>2004</v>
      </c>
      <c r="C18" t="s">
        <v>3418</v>
      </c>
      <c r="D18" t="s">
        <v>3419</v>
      </c>
      <c r="E18" t="s">
        <v>3420</v>
      </c>
      <c r="F18" t="s">
        <v>3421</v>
      </c>
      <c r="G18" t="s">
        <v>3435</v>
      </c>
      <c r="H18">
        <v>2998301000181</v>
      </c>
      <c r="I18" t="s">
        <v>3439</v>
      </c>
      <c r="J18" t="s">
        <v>27</v>
      </c>
      <c r="K18" t="s">
        <v>27</v>
      </c>
      <c r="L18" t="s">
        <v>3424</v>
      </c>
      <c r="M18" t="s">
        <v>27</v>
      </c>
      <c r="N18" t="s">
        <v>27</v>
      </c>
      <c r="O18" t="s">
        <v>27</v>
      </c>
      <c r="P18" t="s">
        <v>3430</v>
      </c>
      <c r="Q18">
        <v>0</v>
      </c>
      <c r="R18">
        <v>0</v>
      </c>
      <c r="S18">
        <v>0</v>
      </c>
      <c r="V18">
        <v>0</v>
      </c>
      <c r="W18">
        <v>0</v>
      </c>
      <c r="X18">
        <v>1</v>
      </c>
      <c r="Y18">
        <v>214</v>
      </c>
      <c r="Z18">
        <v>214</v>
      </c>
      <c r="AA18">
        <v>214</v>
      </c>
      <c r="AB18">
        <v>214.00000000000009</v>
      </c>
      <c r="AC18">
        <v>214.00000000000009</v>
      </c>
      <c r="AD18">
        <v>214.00000000000009</v>
      </c>
      <c r="AE18">
        <v>214.00000000000009</v>
      </c>
      <c r="AF18">
        <v>214.00000000000009</v>
      </c>
      <c r="AG18">
        <v>15007392.000000004</v>
      </c>
      <c r="AH18">
        <v>59.98</v>
      </c>
      <c r="AI18" t="s">
        <v>3426</v>
      </c>
      <c r="AJ18">
        <v>0</v>
      </c>
      <c r="AK18">
        <v>0</v>
      </c>
      <c r="AL18">
        <v>900143372.16000032</v>
      </c>
      <c r="AM18">
        <v>184.69357267487084</v>
      </c>
      <c r="AN18">
        <v>2771768845.0122762</v>
      </c>
      <c r="AO18">
        <v>0</v>
      </c>
      <c r="AP18">
        <v>0</v>
      </c>
      <c r="AQ18">
        <v>0</v>
      </c>
      <c r="AR18">
        <v>38353</v>
      </c>
      <c r="AS18">
        <v>41274</v>
      </c>
      <c r="AT18" t="s">
        <v>3427</v>
      </c>
      <c r="AU18">
        <v>2378.4699999999998</v>
      </c>
      <c r="AV18">
        <v>7323.91</v>
      </c>
    </row>
    <row r="19" spans="1:48" x14ac:dyDescent="0.35">
      <c r="A19">
        <v>18</v>
      </c>
      <c r="B19">
        <v>2004</v>
      </c>
      <c r="C19" t="s">
        <v>3418</v>
      </c>
      <c r="D19" t="s">
        <v>3419</v>
      </c>
      <c r="E19" t="s">
        <v>3420</v>
      </c>
      <c r="F19" t="s">
        <v>3421</v>
      </c>
      <c r="G19" t="s">
        <v>3434</v>
      </c>
      <c r="H19">
        <v>4370282000170</v>
      </c>
      <c r="I19" t="s">
        <v>3439</v>
      </c>
      <c r="J19" t="s">
        <v>27</v>
      </c>
      <c r="K19" t="s">
        <v>27</v>
      </c>
      <c r="L19" t="s">
        <v>3424</v>
      </c>
      <c r="M19" t="s">
        <v>27</v>
      </c>
      <c r="N19" t="s">
        <v>27</v>
      </c>
      <c r="O19" t="s">
        <v>27</v>
      </c>
      <c r="P19" t="s">
        <v>3433</v>
      </c>
      <c r="Q19">
        <v>0</v>
      </c>
      <c r="R19">
        <v>0</v>
      </c>
      <c r="S19">
        <v>0</v>
      </c>
      <c r="V19">
        <v>0</v>
      </c>
      <c r="W19">
        <v>0</v>
      </c>
      <c r="X19">
        <v>1</v>
      </c>
      <c r="Y19">
        <v>980</v>
      </c>
      <c r="Z19">
        <v>980</v>
      </c>
      <c r="AA19">
        <v>980</v>
      </c>
      <c r="AB19">
        <v>980.00000000000114</v>
      </c>
      <c r="AC19">
        <v>980.00000000000114</v>
      </c>
      <c r="AD19">
        <v>980.00000000000114</v>
      </c>
      <c r="AE19">
        <v>980.00000000000114</v>
      </c>
      <c r="AF19">
        <v>980.00000000000114</v>
      </c>
      <c r="AG19">
        <v>68725440.00000003</v>
      </c>
      <c r="AH19">
        <v>57.5</v>
      </c>
      <c r="AI19" t="s">
        <v>3426</v>
      </c>
      <c r="AJ19">
        <v>0</v>
      </c>
      <c r="AK19">
        <v>0</v>
      </c>
      <c r="AL19">
        <v>3951712800.0000014</v>
      </c>
      <c r="AM19">
        <v>177.05702615546971</v>
      </c>
      <c r="AN19">
        <v>12168322027.626169</v>
      </c>
      <c r="AO19">
        <v>0</v>
      </c>
      <c r="AP19">
        <v>0</v>
      </c>
      <c r="AQ19">
        <v>0</v>
      </c>
      <c r="AR19">
        <v>38353</v>
      </c>
      <c r="AS19">
        <v>41274</v>
      </c>
      <c r="AT19" t="s">
        <v>3427</v>
      </c>
      <c r="AU19">
        <v>2378.4699999999998</v>
      </c>
      <c r="AV19">
        <v>7323.91</v>
      </c>
    </row>
    <row r="20" spans="1:48" x14ac:dyDescent="0.35">
      <c r="A20">
        <v>19</v>
      </c>
      <c r="B20">
        <v>2004</v>
      </c>
      <c r="C20" t="s">
        <v>3418</v>
      </c>
      <c r="D20" t="s">
        <v>3419</v>
      </c>
      <c r="E20" t="s">
        <v>3420</v>
      </c>
      <c r="F20" t="s">
        <v>3421</v>
      </c>
      <c r="G20" t="s">
        <v>3431</v>
      </c>
      <c r="H20">
        <v>4029601000188</v>
      </c>
      <c r="I20" t="s">
        <v>3439</v>
      </c>
      <c r="J20" t="s">
        <v>27</v>
      </c>
      <c r="K20" t="s">
        <v>27</v>
      </c>
      <c r="L20" t="s">
        <v>3424</v>
      </c>
      <c r="M20" t="s">
        <v>27</v>
      </c>
      <c r="N20" t="s">
        <v>27</v>
      </c>
      <c r="O20" t="s">
        <v>27</v>
      </c>
      <c r="P20" t="s">
        <v>3430</v>
      </c>
      <c r="Q20">
        <v>0</v>
      </c>
      <c r="R20">
        <v>0</v>
      </c>
      <c r="S20">
        <v>0</v>
      </c>
      <c r="V20">
        <v>0</v>
      </c>
      <c r="W20">
        <v>0</v>
      </c>
      <c r="X20">
        <v>1</v>
      </c>
      <c r="Y20">
        <v>87</v>
      </c>
      <c r="Z20">
        <v>87</v>
      </c>
      <c r="AA20">
        <v>87</v>
      </c>
      <c r="AB20">
        <v>86.999999999999986</v>
      </c>
      <c r="AC20">
        <v>86.999999999999986</v>
      </c>
      <c r="AD20">
        <v>86.999999999999986</v>
      </c>
      <c r="AE20">
        <v>86.999999999999986</v>
      </c>
      <c r="AF20">
        <v>86.999999999999986</v>
      </c>
      <c r="AG20">
        <v>6101136</v>
      </c>
      <c r="AH20">
        <v>57</v>
      </c>
      <c r="AI20" t="s">
        <v>3426</v>
      </c>
      <c r="AJ20">
        <v>0</v>
      </c>
      <c r="AK20">
        <v>0</v>
      </c>
      <c r="AL20">
        <v>347764752.00000006</v>
      </c>
      <c r="AM20">
        <v>175.51739984107431</v>
      </c>
      <c r="AN20">
        <v>1070855526.796773</v>
      </c>
      <c r="AO20">
        <v>0</v>
      </c>
      <c r="AP20">
        <v>0</v>
      </c>
      <c r="AQ20">
        <v>0</v>
      </c>
      <c r="AR20">
        <v>38353</v>
      </c>
      <c r="AS20">
        <v>41274</v>
      </c>
      <c r="AT20" t="s">
        <v>3427</v>
      </c>
      <c r="AU20">
        <v>2378.4699999999998</v>
      </c>
      <c r="AV20">
        <v>7323.91</v>
      </c>
    </row>
    <row r="21" spans="1:48" x14ac:dyDescent="0.35">
      <c r="A21">
        <v>20</v>
      </c>
      <c r="B21">
        <v>2004</v>
      </c>
      <c r="C21" t="s">
        <v>3418</v>
      </c>
      <c r="D21" t="s">
        <v>3419</v>
      </c>
      <c r="E21" t="s">
        <v>3420</v>
      </c>
      <c r="F21" t="s">
        <v>3421</v>
      </c>
      <c r="G21" t="s">
        <v>3428</v>
      </c>
      <c r="H21">
        <v>2302101000142</v>
      </c>
      <c r="I21" t="s">
        <v>3439</v>
      </c>
      <c r="J21" t="s">
        <v>27</v>
      </c>
      <c r="K21" t="s">
        <v>27</v>
      </c>
      <c r="L21" t="s">
        <v>3424</v>
      </c>
      <c r="M21" t="s">
        <v>27</v>
      </c>
      <c r="N21" t="s">
        <v>27</v>
      </c>
      <c r="O21" t="s">
        <v>27</v>
      </c>
      <c r="P21" t="s">
        <v>3430</v>
      </c>
      <c r="Q21">
        <v>0</v>
      </c>
      <c r="R21">
        <v>0</v>
      </c>
      <c r="S21">
        <v>0</v>
      </c>
      <c r="V21">
        <v>0</v>
      </c>
      <c r="W21">
        <v>0</v>
      </c>
      <c r="X21">
        <v>1</v>
      </c>
      <c r="Y21">
        <v>85</v>
      </c>
      <c r="Z21">
        <v>85</v>
      </c>
      <c r="AA21">
        <v>85</v>
      </c>
      <c r="AB21">
        <v>84.999999999999957</v>
      </c>
      <c r="AC21">
        <v>84.999999999999957</v>
      </c>
      <c r="AD21">
        <v>84.999999999999957</v>
      </c>
      <c r="AE21">
        <v>84.999999999999957</v>
      </c>
      <c r="AF21">
        <v>84.999999999999957</v>
      </c>
      <c r="AG21">
        <v>5960880.0000000019</v>
      </c>
      <c r="AH21">
        <v>60.84</v>
      </c>
      <c r="AI21" t="s">
        <v>3426</v>
      </c>
      <c r="AJ21">
        <v>0</v>
      </c>
      <c r="AK21">
        <v>0</v>
      </c>
      <c r="AL21">
        <v>362659939.19999987</v>
      </c>
      <c r="AM21">
        <v>187.34172993563092</v>
      </c>
      <c r="AN21">
        <v>1116721571.1387031</v>
      </c>
      <c r="AO21">
        <v>0</v>
      </c>
      <c r="AP21">
        <v>0</v>
      </c>
      <c r="AQ21">
        <v>0</v>
      </c>
      <c r="AR21">
        <v>38353</v>
      </c>
      <c r="AS21">
        <v>41274</v>
      </c>
      <c r="AT21" t="s">
        <v>3427</v>
      </c>
      <c r="AU21">
        <v>2378.4699999999998</v>
      </c>
      <c r="AV21">
        <v>7323.91</v>
      </c>
    </row>
    <row r="22" spans="1:48" x14ac:dyDescent="0.35">
      <c r="A22">
        <v>21</v>
      </c>
      <c r="B22">
        <v>2004</v>
      </c>
      <c r="C22" t="s">
        <v>3418</v>
      </c>
      <c r="D22" t="s">
        <v>3419</v>
      </c>
      <c r="E22" t="s">
        <v>3420</v>
      </c>
      <c r="F22" t="s">
        <v>3421</v>
      </c>
      <c r="G22" t="s">
        <v>3441</v>
      </c>
      <c r="H22">
        <v>60933603000178</v>
      </c>
      <c r="I22" t="s">
        <v>3439</v>
      </c>
      <c r="J22" t="s">
        <v>27</v>
      </c>
      <c r="K22" t="s">
        <v>27</v>
      </c>
      <c r="L22" t="s">
        <v>3424</v>
      </c>
      <c r="M22" t="s">
        <v>27</v>
      </c>
      <c r="N22" t="s">
        <v>27</v>
      </c>
      <c r="O22" t="s">
        <v>27</v>
      </c>
      <c r="P22" t="s">
        <v>3430</v>
      </c>
      <c r="Q22">
        <v>0</v>
      </c>
      <c r="R22">
        <v>0</v>
      </c>
      <c r="S22">
        <v>0</v>
      </c>
      <c r="V22">
        <v>0</v>
      </c>
      <c r="W22">
        <v>0</v>
      </c>
      <c r="X22">
        <v>1</v>
      </c>
      <c r="Y22">
        <v>800</v>
      </c>
      <c r="Z22">
        <v>800</v>
      </c>
      <c r="AA22">
        <v>800</v>
      </c>
      <c r="AB22">
        <v>800.00000000000011</v>
      </c>
      <c r="AC22">
        <v>800.00000000000011</v>
      </c>
      <c r="AD22">
        <v>800.00000000000011</v>
      </c>
      <c r="AE22">
        <v>800.00000000000011</v>
      </c>
      <c r="AF22">
        <v>800.00000000000011</v>
      </c>
      <c r="AG22">
        <v>56102400.000000015</v>
      </c>
      <c r="AH22">
        <v>62.1</v>
      </c>
      <c r="AI22" t="s">
        <v>3426</v>
      </c>
      <c r="AJ22">
        <v>0</v>
      </c>
      <c r="AK22">
        <v>0</v>
      </c>
      <c r="AL22">
        <v>3483959040</v>
      </c>
      <c r="AM22">
        <v>191.22158824790728</v>
      </c>
      <c r="AN22">
        <v>10727990032.519394</v>
      </c>
      <c r="AO22">
        <v>0</v>
      </c>
      <c r="AP22">
        <v>0</v>
      </c>
      <c r="AQ22">
        <v>0</v>
      </c>
      <c r="AR22">
        <v>38353</v>
      </c>
      <c r="AS22">
        <v>41274</v>
      </c>
      <c r="AT22" t="s">
        <v>3427</v>
      </c>
      <c r="AU22">
        <v>2378.4699999999998</v>
      </c>
      <c r="AV22">
        <v>7323.91</v>
      </c>
    </row>
    <row r="23" spans="1:48" x14ac:dyDescent="0.35">
      <c r="A23">
        <v>22</v>
      </c>
      <c r="B23">
        <v>2004</v>
      </c>
      <c r="C23" t="s">
        <v>3418</v>
      </c>
      <c r="D23" t="s">
        <v>3419</v>
      </c>
      <c r="E23" t="s">
        <v>3420</v>
      </c>
      <c r="F23" t="s">
        <v>3421</v>
      </c>
      <c r="G23" t="s">
        <v>3436</v>
      </c>
      <c r="H23">
        <v>33541368000116</v>
      </c>
      <c r="I23" t="s">
        <v>3439</v>
      </c>
      <c r="J23" t="s">
        <v>27</v>
      </c>
      <c r="K23" t="s">
        <v>27</v>
      </c>
      <c r="L23" t="s">
        <v>3424</v>
      </c>
      <c r="M23" t="s">
        <v>27</v>
      </c>
      <c r="N23" t="s">
        <v>27</v>
      </c>
      <c r="O23" t="s">
        <v>27</v>
      </c>
      <c r="P23" t="s">
        <v>3437</v>
      </c>
      <c r="Q23">
        <v>0</v>
      </c>
      <c r="R23">
        <v>0</v>
      </c>
      <c r="S23">
        <v>0</v>
      </c>
      <c r="V23">
        <v>0</v>
      </c>
      <c r="W23">
        <v>0</v>
      </c>
      <c r="X23">
        <v>1</v>
      </c>
      <c r="Y23">
        <v>2500</v>
      </c>
      <c r="Z23">
        <v>2500</v>
      </c>
      <c r="AA23">
        <v>2500</v>
      </c>
      <c r="AB23">
        <v>2500.0000000000009</v>
      </c>
      <c r="AC23">
        <v>2500.0000000000009</v>
      </c>
      <c r="AD23">
        <v>2500.0000000000009</v>
      </c>
      <c r="AE23">
        <v>2500.0000000000009</v>
      </c>
      <c r="AF23">
        <v>2500.0000000000009</v>
      </c>
      <c r="AG23">
        <v>175319999.99999997</v>
      </c>
      <c r="AH23">
        <v>52.79</v>
      </c>
      <c r="AI23" t="s">
        <v>3426</v>
      </c>
      <c r="AJ23">
        <v>0</v>
      </c>
      <c r="AK23">
        <v>0</v>
      </c>
      <c r="AL23">
        <v>9255142799.9999981</v>
      </c>
      <c r="AM23">
        <v>162.55374627386513</v>
      </c>
      <c r="AN23">
        <v>28498922796.734032</v>
      </c>
      <c r="AO23">
        <v>0</v>
      </c>
      <c r="AP23">
        <v>0</v>
      </c>
      <c r="AQ23">
        <v>0</v>
      </c>
      <c r="AR23">
        <v>38353</v>
      </c>
      <c r="AS23">
        <v>41274</v>
      </c>
      <c r="AT23" t="s">
        <v>3427</v>
      </c>
      <c r="AU23">
        <v>2378.4699999999998</v>
      </c>
      <c r="AV23">
        <v>7323.91</v>
      </c>
    </row>
    <row r="24" spans="1:48" x14ac:dyDescent="0.35">
      <c r="A24">
        <v>23</v>
      </c>
      <c r="B24">
        <v>2004</v>
      </c>
      <c r="C24" t="s">
        <v>3418</v>
      </c>
      <c r="D24" t="s">
        <v>3419</v>
      </c>
      <c r="E24" t="s">
        <v>3420</v>
      </c>
      <c r="F24" t="s">
        <v>3421</v>
      </c>
      <c r="G24" t="s">
        <v>3442</v>
      </c>
      <c r="H24">
        <v>6981176000158</v>
      </c>
      <c r="I24" t="s">
        <v>3429</v>
      </c>
      <c r="J24" t="s">
        <v>27</v>
      </c>
      <c r="K24" t="s">
        <v>27</v>
      </c>
      <c r="L24" t="s">
        <v>3424</v>
      </c>
      <c r="M24" t="s">
        <v>27</v>
      </c>
      <c r="N24" t="s">
        <v>27</v>
      </c>
      <c r="O24" t="s">
        <v>27</v>
      </c>
      <c r="P24" t="s">
        <v>3430</v>
      </c>
      <c r="Q24">
        <v>0</v>
      </c>
      <c r="R24">
        <v>0</v>
      </c>
      <c r="S24">
        <v>0</v>
      </c>
      <c r="V24">
        <v>0</v>
      </c>
      <c r="W24">
        <v>0</v>
      </c>
      <c r="X24">
        <v>1</v>
      </c>
      <c r="Y24">
        <v>927</v>
      </c>
      <c r="Z24">
        <v>927</v>
      </c>
      <c r="AA24">
        <v>927</v>
      </c>
      <c r="AB24">
        <v>927.00000000000057</v>
      </c>
      <c r="AC24">
        <v>927.00000000000057</v>
      </c>
      <c r="AD24">
        <v>927.00000000000057</v>
      </c>
      <c r="AE24">
        <v>927.00000000000057</v>
      </c>
      <c r="AF24">
        <v>927.00000000000057</v>
      </c>
      <c r="AG24">
        <v>65008656.000000015</v>
      </c>
      <c r="AH24">
        <v>69.58</v>
      </c>
      <c r="AI24" t="s">
        <v>3426</v>
      </c>
      <c r="AJ24">
        <v>0</v>
      </c>
      <c r="AK24">
        <v>0</v>
      </c>
      <c r="AL24">
        <v>4523302284.4799995</v>
      </c>
      <c r="AM24">
        <v>214.25439791126229</v>
      </c>
      <c r="AN24">
        <v>13928390450.300367</v>
      </c>
      <c r="AO24">
        <v>0</v>
      </c>
      <c r="AP24">
        <v>0</v>
      </c>
      <c r="AQ24">
        <v>0</v>
      </c>
      <c r="AR24">
        <v>38718</v>
      </c>
      <c r="AS24">
        <v>41639</v>
      </c>
      <c r="AT24" t="s">
        <v>3427</v>
      </c>
      <c r="AU24">
        <v>2378.4699999999998</v>
      </c>
      <c r="AV24">
        <v>7323.91</v>
      </c>
    </row>
    <row r="25" spans="1:48" x14ac:dyDescent="0.35">
      <c r="A25">
        <v>24</v>
      </c>
      <c r="B25">
        <v>2004</v>
      </c>
      <c r="C25" t="s">
        <v>3418</v>
      </c>
      <c r="D25" t="s">
        <v>3419</v>
      </c>
      <c r="E25" t="s">
        <v>3420</v>
      </c>
      <c r="F25" t="s">
        <v>3421</v>
      </c>
      <c r="G25" t="s">
        <v>3438</v>
      </c>
      <c r="H25">
        <v>92715812000131</v>
      </c>
      <c r="I25" t="s">
        <v>3429</v>
      </c>
      <c r="J25" t="s">
        <v>27</v>
      </c>
      <c r="K25" t="s">
        <v>27</v>
      </c>
      <c r="L25" t="s">
        <v>3424</v>
      </c>
      <c r="M25" t="s">
        <v>27</v>
      </c>
      <c r="N25" t="s">
        <v>27</v>
      </c>
      <c r="O25" t="s">
        <v>27</v>
      </c>
      <c r="P25" t="s">
        <v>3433</v>
      </c>
      <c r="Q25">
        <v>0</v>
      </c>
      <c r="R25">
        <v>0</v>
      </c>
      <c r="S25">
        <v>0</v>
      </c>
      <c r="V25">
        <v>0</v>
      </c>
      <c r="W25">
        <v>0</v>
      </c>
      <c r="X25">
        <v>1</v>
      </c>
      <c r="Y25">
        <v>152</v>
      </c>
      <c r="Z25">
        <v>152</v>
      </c>
      <c r="AA25">
        <v>152</v>
      </c>
      <c r="AB25">
        <v>151.99999999999991</v>
      </c>
      <c r="AC25">
        <v>151.99999999999991</v>
      </c>
      <c r="AD25">
        <v>151.99999999999991</v>
      </c>
      <c r="AE25">
        <v>151.99999999999991</v>
      </c>
      <c r="AF25">
        <v>151.99999999999991</v>
      </c>
      <c r="AG25">
        <v>10659456.000000004</v>
      </c>
      <c r="AH25">
        <v>67.87</v>
      </c>
      <c r="AI25" t="s">
        <v>3426</v>
      </c>
      <c r="AJ25">
        <v>0</v>
      </c>
      <c r="AK25">
        <v>0</v>
      </c>
      <c r="AL25">
        <v>723457278.72000015</v>
      </c>
      <c r="AM25">
        <v>208.98887591603008</v>
      </c>
      <c r="AN25">
        <v>2227707727.3163829</v>
      </c>
      <c r="AO25">
        <v>0</v>
      </c>
      <c r="AP25">
        <v>0</v>
      </c>
      <c r="AQ25">
        <v>0</v>
      </c>
      <c r="AR25">
        <v>38718</v>
      </c>
      <c r="AS25">
        <v>41639</v>
      </c>
      <c r="AT25" t="s">
        <v>3427</v>
      </c>
      <c r="AU25">
        <v>2378.4699999999998</v>
      </c>
      <c r="AV25">
        <v>7323.91</v>
      </c>
    </row>
    <row r="26" spans="1:48" x14ac:dyDescent="0.35">
      <c r="A26">
        <v>25</v>
      </c>
      <c r="B26">
        <v>2004</v>
      </c>
      <c r="C26" t="s">
        <v>3418</v>
      </c>
      <c r="D26" t="s">
        <v>3419</v>
      </c>
      <c r="E26" t="s">
        <v>3420</v>
      </c>
      <c r="F26" t="s">
        <v>3421</v>
      </c>
      <c r="G26" t="s">
        <v>3441</v>
      </c>
      <c r="H26">
        <v>60933603000178</v>
      </c>
      <c r="I26" t="s">
        <v>3429</v>
      </c>
      <c r="J26" t="s">
        <v>27</v>
      </c>
      <c r="K26" t="s">
        <v>27</v>
      </c>
      <c r="L26" t="s">
        <v>3424</v>
      </c>
      <c r="M26" t="s">
        <v>27</v>
      </c>
      <c r="N26" t="s">
        <v>27</v>
      </c>
      <c r="O26" t="s">
        <v>27</v>
      </c>
      <c r="P26" t="s">
        <v>3430</v>
      </c>
      <c r="Q26">
        <v>0</v>
      </c>
      <c r="R26">
        <v>0</v>
      </c>
      <c r="S26">
        <v>0</v>
      </c>
      <c r="V26">
        <v>0</v>
      </c>
      <c r="W26">
        <v>0</v>
      </c>
      <c r="X26">
        <v>1</v>
      </c>
      <c r="Y26">
        <v>1178</v>
      </c>
      <c r="Z26">
        <v>1178</v>
      </c>
      <c r="AA26">
        <v>1178</v>
      </c>
      <c r="AB26">
        <v>1177.9999999999995</v>
      </c>
      <c r="AC26">
        <v>1177.9999999999995</v>
      </c>
      <c r="AD26">
        <v>1177.9999999999995</v>
      </c>
      <c r="AE26">
        <v>1177.9999999999995</v>
      </c>
      <c r="AF26">
        <v>1177.9999999999995</v>
      </c>
      <c r="AG26">
        <v>82610784.000000015</v>
      </c>
      <c r="AH26">
        <v>68.37</v>
      </c>
      <c r="AI26" t="s">
        <v>3426</v>
      </c>
      <c r="AJ26">
        <v>0</v>
      </c>
      <c r="AK26">
        <v>0</v>
      </c>
      <c r="AL26">
        <v>5648099302.0800028</v>
      </c>
      <c r="AM26">
        <v>210.52850223042549</v>
      </c>
      <c r="AN26">
        <v>17391924623.601204</v>
      </c>
      <c r="AO26">
        <v>0</v>
      </c>
      <c r="AP26">
        <v>0</v>
      </c>
      <c r="AQ26">
        <v>0</v>
      </c>
      <c r="AR26">
        <v>38718</v>
      </c>
      <c r="AS26">
        <v>41639</v>
      </c>
      <c r="AT26" t="s">
        <v>3427</v>
      </c>
      <c r="AU26">
        <v>2378.4699999999998</v>
      </c>
      <c r="AV26">
        <v>7323.91</v>
      </c>
    </row>
    <row r="27" spans="1:48" x14ac:dyDescent="0.35">
      <c r="A27">
        <v>26</v>
      </c>
      <c r="B27">
        <v>2004</v>
      </c>
      <c r="C27" t="s">
        <v>3418</v>
      </c>
      <c r="D27" t="s">
        <v>3419</v>
      </c>
      <c r="E27" t="s">
        <v>3420</v>
      </c>
      <c r="F27" t="s">
        <v>3421</v>
      </c>
      <c r="G27" t="s">
        <v>3432</v>
      </c>
      <c r="H27">
        <v>23274194000119</v>
      </c>
      <c r="I27" t="s">
        <v>3439</v>
      </c>
      <c r="J27" t="s">
        <v>27</v>
      </c>
      <c r="K27" t="s">
        <v>27</v>
      </c>
      <c r="L27" t="s">
        <v>3424</v>
      </c>
      <c r="M27" t="s">
        <v>27</v>
      </c>
      <c r="N27" t="s">
        <v>27</v>
      </c>
      <c r="O27" t="s">
        <v>27</v>
      </c>
      <c r="P27" t="s">
        <v>3430</v>
      </c>
      <c r="Q27">
        <v>0</v>
      </c>
      <c r="R27">
        <v>0</v>
      </c>
      <c r="S27">
        <v>0</v>
      </c>
      <c r="V27">
        <v>0</v>
      </c>
      <c r="W27">
        <v>0</v>
      </c>
      <c r="X27">
        <v>1</v>
      </c>
      <c r="Y27">
        <v>2861</v>
      </c>
      <c r="Z27">
        <v>2861</v>
      </c>
      <c r="AA27">
        <v>2861</v>
      </c>
      <c r="AB27">
        <v>2860.6800000000012</v>
      </c>
      <c r="AC27">
        <v>2860.6800000000012</v>
      </c>
      <c r="AD27">
        <v>2860.6800000000012</v>
      </c>
      <c r="AE27">
        <v>2860.6800000000012</v>
      </c>
      <c r="AF27">
        <v>2860.6800000000012</v>
      </c>
      <c r="AG27">
        <v>200613767.03999987</v>
      </c>
      <c r="AH27">
        <v>60.94</v>
      </c>
      <c r="AI27" t="s">
        <v>3426</v>
      </c>
      <c r="AJ27">
        <v>0</v>
      </c>
      <c r="AK27">
        <v>0</v>
      </c>
      <c r="AL27">
        <v>12225402963.417599</v>
      </c>
      <c r="AM27">
        <v>187.64965519850998</v>
      </c>
      <c r="AN27">
        <v>37645104213.130203</v>
      </c>
      <c r="AO27">
        <v>0</v>
      </c>
      <c r="AP27">
        <v>0</v>
      </c>
      <c r="AQ27">
        <v>0</v>
      </c>
      <c r="AR27">
        <v>38353</v>
      </c>
      <c r="AS27">
        <v>41274</v>
      </c>
      <c r="AT27" t="s">
        <v>3427</v>
      </c>
      <c r="AU27">
        <v>2378.4699999999998</v>
      </c>
      <c r="AV27">
        <v>7323.91</v>
      </c>
    </row>
    <row r="28" spans="1:48" x14ac:dyDescent="0.35">
      <c r="A28">
        <v>27</v>
      </c>
      <c r="B28">
        <v>2004</v>
      </c>
      <c r="C28" t="s">
        <v>3418</v>
      </c>
      <c r="D28" t="s">
        <v>3419</v>
      </c>
      <c r="E28" t="s">
        <v>3420</v>
      </c>
      <c r="F28" t="s">
        <v>3421</v>
      </c>
      <c r="G28" t="s">
        <v>3432</v>
      </c>
      <c r="H28">
        <v>23274194000119</v>
      </c>
      <c r="I28" t="s">
        <v>3439</v>
      </c>
      <c r="J28" t="s">
        <v>27</v>
      </c>
      <c r="K28" t="s">
        <v>27</v>
      </c>
      <c r="L28" t="s">
        <v>3424</v>
      </c>
      <c r="M28" t="s">
        <v>27</v>
      </c>
      <c r="N28" t="s">
        <v>27</v>
      </c>
      <c r="O28" t="s">
        <v>27</v>
      </c>
      <c r="P28" t="s">
        <v>3433</v>
      </c>
      <c r="Q28">
        <v>0</v>
      </c>
      <c r="R28">
        <v>0</v>
      </c>
      <c r="S28">
        <v>0</v>
      </c>
      <c r="V28">
        <v>0</v>
      </c>
      <c r="W28">
        <v>0</v>
      </c>
      <c r="X28">
        <v>1</v>
      </c>
      <c r="Y28">
        <v>215</v>
      </c>
      <c r="Z28">
        <v>215</v>
      </c>
      <c r="AA28">
        <v>215</v>
      </c>
      <c r="AB28">
        <v>215.32000000000019</v>
      </c>
      <c r="AC28">
        <v>215.32000000000019</v>
      </c>
      <c r="AD28">
        <v>215.32000000000019</v>
      </c>
      <c r="AE28">
        <v>215.32000000000019</v>
      </c>
      <c r="AF28">
        <v>215.32000000000019</v>
      </c>
      <c r="AG28">
        <v>15099960.960000003</v>
      </c>
      <c r="AH28">
        <v>60.94</v>
      </c>
      <c r="AI28" t="s">
        <v>3426</v>
      </c>
      <c r="AJ28">
        <v>0</v>
      </c>
      <c r="AK28">
        <v>0</v>
      </c>
      <c r="AL28">
        <v>920191620.90240026</v>
      </c>
      <c r="AM28">
        <v>187.64965519850998</v>
      </c>
      <c r="AN28">
        <v>2833502467.6549625</v>
      </c>
      <c r="AO28">
        <v>0</v>
      </c>
      <c r="AP28">
        <v>0</v>
      </c>
      <c r="AQ28">
        <v>0</v>
      </c>
      <c r="AR28">
        <v>38353</v>
      </c>
      <c r="AS28">
        <v>41274</v>
      </c>
      <c r="AT28" t="s">
        <v>3427</v>
      </c>
      <c r="AU28">
        <v>2378.4699999999998</v>
      </c>
      <c r="AV28">
        <v>7323.91</v>
      </c>
    </row>
    <row r="29" spans="1:48" x14ac:dyDescent="0.35">
      <c r="A29">
        <v>28</v>
      </c>
      <c r="B29">
        <v>2004</v>
      </c>
      <c r="C29" t="s">
        <v>3418</v>
      </c>
      <c r="D29" t="s">
        <v>3419</v>
      </c>
      <c r="E29" t="s">
        <v>3420</v>
      </c>
      <c r="F29" t="s">
        <v>3421</v>
      </c>
      <c r="G29" t="s">
        <v>3440</v>
      </c>
      <c r="H29">
        <v>1917818000136</v>
      </c>
      <c r="I29" t="s">
        <v>3439</v>
      </c>
      <c r="J29" t="s">
        <v>27</v>
      </c>
      <c r="K29" t="s">
        <v>27</v>
      </c>
      <c r="L29" t="s">
        <v>3424</v>
      </c>
      <c r="M29" t="s">
        <v>27</v>
      </c>
      <c r="N29" t="s">
        <v>27</v>
      </c>
      <c r="O29" t="s">
        <v>27</v>
      </c>
      <c r="P29" t="s">
        <v>3430</v>
      </c>
      <c r="Q29">
        <v>0</v>
      </c>
      <c r="R29">
        <v>0</v>
      </c>
      <c r="S29">
        <v>0</v>
      </c>
      <c r="V29">
        <v>0</v>
      </c>
      <c r="W29">
        <v>0</v>
      </c>
      <c r="X29">
        <v>1</v>
      </c>
      <c r="Y29">
        <v>380</v>
      </c>
      <c r="Z29">
        <v>380</v>
      </c>
      <c r="AA29">
        <v>380</v>
      </c>
      <c r="AB29">
        <v>379.99999999999989</v>
      </c>
      <c r="AC29">
        <v>379.99999999999989</v>
      </c>
      <c r="AD29">
        <v>379.99999999999989</v>
      </c>
      <c r="AE29">
        <v>379.99999999999989</v>
      </c>
      <c r="AF29">
        <v>379.99999999999989</v>
      </c>
      <c r="AG29">
        <v>26648640.000000004</v>
      </c>
      <c r="AH29">
        <v>51.73</v>
      </c>
      <c r="AI29" t="s">
        <v>3426</v>
      </c>
      <c r="AJ29">
        <v>0</v>
      </c>
      <c r="AK29">
        <v>0</v>
      </c>
      <c r="AL29">
        <v>1378534147.2</v>
      </c>
      <c r="AM29">
        <v>159.28973848734691</v>
      </c>
      <c r="AN29">
        <v>4244854896.6434526</v>
      </c>
      <c r="AO29">
        <v>0</v>
      </c>
      <c r="AP29">
        <v>0</v>
      </c>
      <c r="AQ29">
        <v>0</v>
      </c>
      <c r="AR29">
        <v>38353</v>
      </c>
      <c r="AS29">
        <v>41274</v>
      </c>
      <c r="AT29" t="s">
        <v>3427</v>
      </c>
      <c r="AU29">
        <v>2378.4699999999998</v>
      </c>
      <c r="AV29">
        <v>7323.91</v>
      </c>
    </row>
    <row r="30" spans="1:48" x14ac:dyDescent="0.35">
      <c r="A30">
        <v>29</v>
      </c>
      <c r="B30">
        <v>2004</v>
      </c>
      <c r="C30" t="s">
        <v>3418</v>
      </c>
      <c r="D30" t="s">
        <v>3419</v>
      </c>
      <c r="E30" t="s">
        <v>3420</v>
      </c>
      <c r="F30" t="s">
        <v>3421</v>
      </c>
      <c r="G30" t="s">
        <v>3432</v>
      </c>
      <c r="H30">
        <v>23274194000119</v>
      </c>
      <c r="I30" t="s">
        <v>3423</v>
      </c>
      <c r="J30" t="s">
        <v>27</v>
      </c>
      <c r="K30" t="s">
        <v>27</v>
      </c>
      <c r="L30" t="s">
        <v>3424</v>
      </c>
      <c r="M30" t="s">
        <v>27</v>
      </c>
      <c r="N30" t="s">
        <v>27</v>
      </c>
      <c r="O30" t="s">
        <v>27</v>
      </c>
      <c r="P30" t="s">
        <v>3433</v>
      </c>
      <c r="Q30">
        <v>0</v>
      </c>
      <c r="R30">
        <v>0</v>
      </c>
      <c r="S30">
        <v>0</v>
      </c>
      <c r="V30">
        <v>0</v>
      </c>
      <c r="W30">
        <v>0</v>
      </c>
      <c r="X30">
        <v>1</v>
      </c>
      <c r="Y30">
        <v>11</v>
      </c>
      <c r="Z30">
        <v>11</v>
      </c>
      <c r="AA30">
        <v>11</v>
      </c>
      <c r="AB30">
        <v>10.500000000000007</v>
      </c>
      <c r="AC30">
        <v>10.500000000000007</v>
      </c>
      <c r="AD30">
        <v>10.500000000000007</v>
      </c>
      <c r="AE30">
        <v>10.500000000000007</v>
      </c>
      <c r="AF30">
        <v>10.500000000000007</v>
      </c>
      <c r="AG30">
        <v>736344.00000000023</v>
      </c>
      <c r="AH30">
        <v>77.7</v>
      </c>
      <c r="AI30" t="s">
        <v>3426</v>
      </c>
      <c r="AJ30">
        <v>0</v>
      </c>
      <c r="AK30">
        <v>0</v>
      </c>
      <c r="AL30">
        <v>57213928.799999997</v>
      </c>
      <c r="AM30">
        <v>239.25792925704343</v>
      </c>
      <c r="AN30">
        <v>176176140.66084838</v>
      </c>
      <c r="AO30">
        <v>0</v>
      </c>
      <c r="AP30">
        <v>0</v>
      </c>
      <c r="AQ30">
        <v>0</v>
      </c>
      <c r="AR30">
        <v>39083</v>
      </c>
      <c r="AS30">
        <v>42004</v>
      </c>
      <c r="AT30" t="s">
        <v>3427</v>
      </c>
      <c r="AU30">
        <v>2378.4699999999998</v>
      </c>
      <c r="AV30">
        <v>7323.91</v>
      </c>
    </row>
    <row r="31" spans="1:48" x14ac:dyDescent="0.35">
      <c r="A31">
        <v>30</v>
      </c>
      <c r="B31">
        <v>2004</v>
      </c>
      <c r="C31" t="s">
        <v>3418</v>
      </c>
      <c r="D31" t="s">
        <v>3419</v>
      </c>
      <c r="E31" t="s">
        <v>3420</v>
      </c>
      <c r="F31" t="s">
        <v>3421</v>
      </c>
      <c r="G31" t="s">
        <v>3432</v>
      </c>
      <c r="H31">
        <v>23274194000119</v>
      </c>
      <c r="I31" t="s">
        <v>3423</v>
      </c>
      <c r="J31" t="s">
        <v>27</v>
      </c>
      <c r="K31" t="s">
        <v>27</v>
      </c>
      <c r="L31" t="s">
        <v>3424</v>
      </c>
      <c r="M31" t="s">
        <v>27</v>
      </c>
      <c r="N31" t="s">
        <v>27</v>
      </c>
      <c r="O31" t="s">
        <v>27</v>
      </c>
      <c r="P31" t="s">
        <v>3430</v>
      </c>
      <c r="Q31">
        <v>0</v>
      </c>
      <c r="R31">
        <v>0</v>
      </c>
      <c r="S31">
        <v>0</v>
      </c>
      <c r="V31">
        <v>0</v>
      </c>
      <c r="W31">
        <v>0</v>
      </c>
      <c r="X31">
        <v>1</v>
      </c>
      <c r="Y31">
        <v>140</v>
      </c>
      <c r="Z31">
        <v>140</v>
      </c>
      <c r="AA31">
        <v>140</v>
      </c>
      <c r="AB31">
        <v>139.49999999999997</v>
      </c>
      <c r="AC31">
        <v>139.49999999999997</v>
      </c>
      <c r="AD31">
        <v>139.49999999999997</v>
      </c>
      <c r="AE31">
        <v>139.49999999999997</v>
      </c>
      <c r="AF31">
        <v>139.49999999999997</v>
      </c>
      <c r="AG31">
        <v>9782856.0000000056</v>
      </c>
      <c r="AH31">
        <v>77.7</v>
      </c>
      <c r="AI31" t="s">
        <v>3426</v>
      </c>
      <c r="AJ31">
        <v>0</v>
      </c>
      <c r="AK31">
        <v>0</v>
      </c>
      <c r="AL31">
        <v>760127911.20000041</v>
      </c>
      <c r="AM31">
        <v>239.25792925704343</v>
      </c>
      <c r="AN31">
        <v>2340625868.7798438</v>
      </c>
      <c r="AO31">
        <v>0</v>
      </c>
      <c r="AP31">
        <v>0</v>
      </c>
      <c r="AQ31">
        <v>0</v>
      </c>
      <c r="AR31">
        <v>39083</v>
      </c>
      <c r="AS31">
        <v>42004</v>
      </c>
      <c r="AT31" t="s">
        <v>3427</v>
      </c>
      <c r="AU31">
        <v>2378.4699999999998</v>
      </c>
      <c r="AV31">
        <v>7323.91</v>
      </c>
    </row>
    <row r="32" spans="1:48" x14ac:dyDescent="0.35">
      <c r="A32">
        <v>31</v>
      </c>
      <c r="B32">
        <v>2004</v>
      </c>
      <c r="C32" t="s">
        <v>3418</v>
      </c>
      <c r="D32" t="s">
        <v>3419</v>
      </c>
      <c r="E32" t="s">
        <v>3420</v>
      </c>
      <c r="F32" t="s">
        <v>3421</v>
      </c>
      <c r="G32" t="s">
        <v>3443</v>
      </c>
      <c r="H32">
        <v>2474103000119</v>
      </c>
      <c r="I32" t="s">
        <v>3423</v>
      </c>
      <c r="J32" t="s">
        <v>27</v>
      </c>
      <c r="K32" t="s">
        <v>27</v>
      </c>
      <c r="L32" t="s">
        <v>3424</v>
      </c>
      <c r="M32" t="s">
        <v>27</v>
      </c>
      <c r="N32" t="s">
        <v>27</v>
      </c>
      <c r="O32" t="s">
        <v>27</v>
      </c>
      <c r="P32" t="s">
        <v>3433</v>
      </c>
      <c r="Q32">
        <v>0</v>
      </c>
      <c r="R32">
        <v>0</v>
      </c>
      <c r="S32">
        <v>0</v>
      </c>
      <c r="V32">
        <v>0</v>
      </c>
      <c r="W32">
        <v>0</v>
      </c>
      <c r="X32">
        <v>1</v>
      </c>
      <c r="Y32">
        <v>10</v>
      </c>
      <c r="Z32">
        <v>10</v>
      </c>
      <c r="AA32">
        <v>10</v>
      </c>
      <c r="AB32">
        <v>9.9999999999999929</v>
      </c>
      <c r="AC32">
        <v>9.9999999999999929</v>
      </c>
      <c r="AD32">
        <v>9.9999999999999929</v>
      </c>
      <c r="AE32">
        <v>9.9999999999999929</v>
      </c>
      <c r="AF32">
        <v>9.9999999999999929</v>
      </c>
      <c r="AG32">
        <v>701280.00000000023</v>
      </c>
      <c r="AH32">
        <v>70.89</v>
      </c>
      <c r="AI32" t="s">
        <v>3426</v>
      </c>
      <c r="AJ32">
        <v>0</v>
      </c>
      <c r="AK32">
        <v>0</v>
      </c>
      <c r="AL32">
        <v>49713739.200000018</v>
      </c>
      <c r="AM32">
        <v>218.28821885497823</v>
      </c>
      <c r="AN32">
        <v>153081162.11861917</v>
      </c>
      <c r="AO32">
        <v>0</v>
      </c>
      <c r="AP32">
        <v>0</v>
      </c>
      <c r="AQ32">
        <v>0</v>
      </c>
      <c r="AR32">
        <v>39083</v>
      </c>
      <c r="AS32">
        <v>42004</v>
      </c>
      <c r="AT32" t="s">
        <v>3427</v>
      </c>
      <c r="AU32">
        <v>2378.4699999999998</v>
      </c>
      <c r="AV32">
        <v>7323.91</v>
      </c>
    </row>
    <row r="33" spans="1:48" x14ac:dyDescent="0.35">
      <c r="A33">
        <v>32</v>
      </c>
      <c r="B33">
        <v>2004</v>
      </c>
      <c r="C33" t="s">
        <v>3418</v>
      </c>
      <c r="D33" t="s">
        <v>3419</v>
      </c>
      <c r="E33" t="s">
        <v>3420</v>
      </c>
      <c r="F33" t="s">
        <v>3421</v>
      </c>
      <c r="G33" t="s">
        <v>3428</v>
      </c>
      <c r="H33">
        <v>2302101000142</v>
      </c>
      <c r="I33" t="s">
        <v>3423</v>
      </c>
      <c r="J33" t="s">
        <v>27</v>
      </c>
      <c r="K33" t="s">
        <v>27</v>
      </c>
      <c r="L33" t="s">
        <v>3424</v>
      </c>
      <c r="M33" t="s">
        <v>27</v>
      </c>
      <c r="N33" t="s">
        <v>27</v>
      </c>
      <c r="O33" t="s">
        <v>27</v>
      </c>
      <c r="P33" t="s">
        <v>3430</v>
      </c>
      <c r="Q33">
        <v>0</v>
      </c>
      <c r="R33">
        <v>0</v>
      </c>
      <c r="S33">
        <v>0</v>
      </c>
      <c r="V33">
        <v>0</v>
      </c>
      <c r="W33">
        <v>0</v>
      </c>
      <c r="X33">
        <v>1</v>
      </c>
      <c r="Y33">
        <v>5</v>
      </c>
      <c r="Z33">
        <v>5</v>
      </c>
      <c r="AA33">
        <v>5</v>
      </c>
      <c r="AB33">
        <v>5.0000000000000018</v>
      </c>
      <c r="AC33">
        <v>5.0000000000000018</v>
      </c>
      <c r="AD33">
        <v>5.0000000000000018</v>
      </c>
      <c r="AE33">
        <v>5.0000000000000018</v>
      </c>
      <c r="AF33">
        <v>5.0000000000000018</v>
      </c>
      <c r="AG33">
        <v>350639.99999999994</v>
      </c>
      <c r="AH33">
        <v>75.75</v>
      </c>
      <c r="AI33" t="s">
        <v>3426</v>
      </c>
      <c r="AJ33">
        <v>0</v>
      </c>
      <c r="AK33">
        <v>0</v>
      </c>
      <c r="AL33">
        <v>26560979.999999996</v>
      </c>
      <c r="AM33">
        <v>233.25338663090139</v>
      </c>
      <c r="AN33">
        <v>81787967.488259256</v>
      </c>
      <c r="AO33">
        <v>0</v>
      </c>
      <c r="AP33">
        <v>0</v>
      </c>
      <c r="AQ33">
        <v>0</v>
      </c>
      <c r="AR33">
        <v>39083</v>
      </c>
      <c r="AS33">
        <v>42004</v>
      </c>
      <c r="AT33" t="s">
        <v>3427</v>
      </c>
      <c r="AU33">
        <v>2378.4699999999998</v>
      </c>
      <c r="AV33">
        <v>7323.91</v>
      </c>
    </row>
    <row r="34" spans="1:48" x14ac:dyDescent="0.35">
      <c r="A34">
        <v>33</v>
      </c>
      <c r="B34">
        <v>2005</v>
      </c>
      <c r="C34" t="s">
        <v>3418</v>
      </c>
      <c r="D34" t="s">
        <v>3444</v>
      </c>
      <c r="E34" t="s">
        <v>3420</v>
      </c>
      <c r="F34" t="s">
        <v>3445</v>
      </c>
      <c r="G34" t="s">
        <v>3422</v>
      </c>
      <c r="H34">
        <v>357038000116</v>
      </c>
      <c r="I34" t="s">
        <v>3446</v>
      </c>
      <c r="J34" t="s">
        <v>27</v>
      </c>
      <c r="K34" t="s">
        <v>27</v>
      </c>
      <c r="L34" t="s">
        <v>3424</v>
      </c>
      <c r="M34" t="s">
        <v>27</v>
      </c>
      <c r="N34" t="s">
        <v>27</v>
      </c>
      <c r="O34" t="s">
        <v>27</v>
      </c>
      <c r="P34" t="s">
        <v>3425</v>
      </c>
      <c r="Q34">
        <v>0</v>
      </c>
      <c r="R34">
        <v>0</v>
      </c>
      <c r="S34">
        <v>0</v>
      </c>
      <c r="V34">
        <v>0</v>
      </c>
      <c r="W34">
        <v>0</v>
      </c>
      <c r="X34">
        <v>1</v>
      </c>
      <c r="Y34">
        <v>90</v>
      </c>
      <c r="Z34">
        <v>90</v>
      </c>
      <c r="AA34">
        <v>90</v>
      </c>
      <c r="AB34">
        <v>90.000000000000014</v>
      </c>
      <c r="AC34">
        <v>90.000000000000014</v>
      </c>
      <c r="AD34">
        <v>90.000000000000014</v>
      </c>
      <c r="AE34">
        <v>90.000000000000014</v>
      </c>
      <c r="AF34">
        <v>90.000000000000014</v>
      </c>
      <c r="AG34">
        <v>6311519.9999999991</v>
      </c>
      <c r="AH34">
        <v>83.47</v>
      </c>
      <c r="AI34" t="s">
        <v>3426</v>
      </c>
      <c r="AJ34">
        <v>0</v>
      </c>
      <c r="AK34">
        <v>0</v>
      </c>
      <c r="AL34">
        <v>526822574.4000001</v>
      </c>
      <c r="AM34">
        <v>250.35188920786118</v>
      </c>
      <c r="AN34">
        <v>1580100955.7732003</v>
      </c>
      <c r="AO34">
        <v>0</v>
      </c>
      <c r="AP34">
        <v>0</v>
      </c>
      <c r="AQ34">
        <v>0</v>
      </c>
      <c r="AR34">
        <v>39448</v>
      </c>
      <c r="AS34">
        <v>42369</v>
      </c>
      <c r="AT34" t="s">
        <v>3427</v>
      </c>
      <c r="AU34">
        <v>2441.87</v>
      </c>
      <c r="AV34">
        <v>7323.91</v>
      </c>
    </row>
    <row r="35" spans="1:48" x14ac:dyDescent="0.35">
      <c r="A35">
        <v>34</v>
      </c>
      <c r="B35">
        <v>2005</v>
      </c>
      <c r="C35" t="s">
        <v>3418</v>
      </c>
      <c r="D35" t="s">
        <v>3444</v>
      </c>
      <c r="E35" t="s">
        <v>3420</v>
      </c>
      <c r="F35" t="s">
        <v>3445</v>
      </c>
      <c r="G35" t="s">
        <v>3447</v>
      </c>
      <c r="H35">
        <v>4895728000180</v>
      </c>
      <c r="I35" t="s">
        <v>3446</v>
      </c>
      <c r="J35" t="s">
        <v>27</v>
      </c>
      <c r="K35" t="s">
        <v>27</v>
      </c>
      <c r="L35" t="s">
        <v>3424</v>
      </c>
      <c r="M35" t="s">
        <v>27</v>
      </c>
      <c r="N35" t="s">
        <v>27</v>
      </c>
      <c r="O35" t="s">
        <v>27</v>
      </c>
      <c r="P35" t="s">
        <v>3425</v>
      </c>
      <c r="Q35">
        <v>0</v>
      </c>
      <c r="R35">
        <v>0</v>
      </c>
      <c r="S35">
        <v>0</v>
      </c>
      <c r="V35">
        <v>0</v>
      </c>
      <c r="W35">
        <v>0</v>
      </c>
      <c r="X35">
        <v>1</v>
      </c>
      <c r="Y35">
        <v>23</v>
      </c>
      <c r="Z35">
        <v>23</v>
      </c>
      <c r="AA35">
        <v>23</v>
      </c>
      <c r="AB35">
        <v>23.000000000000011</v>
      </c>
      <c r="AC35">
        <v>23.000000000000011</v>
      </c>
      <c r="AD35">
        <v>23.000000000000011</v>
      </c>
      <c r="AE35">
        <v>23.000000000000011</v>
      </c>
      <c r="AF35">
        <v>23.000000000000011</v>
      </c>
      <c r="AG35">
        <v>1612944.0000000002</v>
      </c>
      <c r="AH35">
        <v>83.5</v>
      </c>
      <c r="AI35" t="s">
        <v>3426</v>
      </c>
      <c r="AJ35">
        <v>0</v>
      </c>
      <c r="AK35">
        <v>0</v>
      </c>
      <c r="AL35">
        <v>134680824.00000003</v>
      </c>
      <c r="AM35">
        <v>250.44186832222846</v>
      </c>
      <c r="AN35">
        <v>403948708.85912853</v>
      </c>
      <c r="AO35">
        <v>0</v>
      </c>
      <c r="AP35">
        <v>0</v>
      </c>
      <c r="AQ35">
        <v>0</v>
      </c>
      <c r="AR35">
        <v>39448</v>
      </c>
      <c r="AS35">
        <v>42369</v>
      </c>
      <c r="AT35" t="s">
        <v>3427</v>
      </c>
      <c r="AU35">
        <v>2441.87</v>
      </c>
      <c r="AV35">
        <v>7323.91</v>
      </c>
    </row>
    <row r="36" spans="1:48" x14ac:dyDescent="0.35">
      <c r="A36">
        <v>35</v>
      </c>
      <c r="B36">
        <v>2005</v>
      </c>
      <c r="C36" t="s">
        <v>3418</v>
      </c>
      <c r="D36" t="s">
        <v>3444</v>
      </c>
      <c r="E36" t="s">
        <v>3420</v>
      </c>
      <c r="F36" t="s">
        <v>3445</v>
      </c>
      <c r="G36" t="s">
        <v>3434</v>
      </c>
      <c r="H36">
        <v>4370282000170</v>
      </c>
      <c r="I36" t="s">
        <v>3446</v>
      </c>
      <c r="J36" t="s">
        <v>27</v>
      </c>
      <c r="K36" t="s">
        <v>27</v>
      </c>
      <c r="L36" t="s">
        <v>3424</v>
      </c>
      <c r="M36" t="s">
        <v>27</v>
      </c>
      <c r="N36" t="s">
        <v>27</v>
      </c>
      <c r="O36" t="s">
        <v>27</v>
      </c>
      <c r="P36" t="s">
        <v>3433</v>
      </c>
      <c r="Q36">
        <v>0</v>
      </c>
      <c r="R36">
        <v>0</v>
      </c>
      <c r="S36">
        <v>0</v>
      </c>
      <c r="V36">
        <v>0</v>
      </c>
      <c r="W36">
        <v>0</v>
      </c>
      <c r="X36">
        <v>1</v>
      </c>
      <c r="Y36">
        <v>80</v>
      </c>
      <c r="Z36">
        <v>80</v>
      </c>
      <c r="AA36">
        <v>80</v>
      </c>
      <c r="AB36">
        <v>79.999999999999929</v>
      </c>
      <c r="AC36">
        <v>79.999999999999929</v>
      </c>
      <c r="AD36">
        <v>79.999999999999929</v>
      </c>
      <c r="AE36">
        <v>79.999999999999929</v>
      </c>
      <c r="AF36">
        <v>79.999999999999929</v>
      </c>
      <c r="AG36">
        <v>5610240.0000000009</v>
      </c>
      <c r="AH36">
        <v>82.32</v>
      </c>
      <c r="AI36" t="s">
        <v>3426</v>
      </c>
      <c r="AJ36">
        <v>0</v>
      </c>
      <c r="AK36">
        <v>0</v>
      </c>
      <c r="AL36">
        <v>461834956.80000013</v>
      </c>
      <c r="AM36">
        <v>246.90268982378257</v>
      </c>
      <c r="AN36">
        <v>1385183346.5569785</v>
      </c>
      <c r="AO36">
        <v>0</v>
      </c>
      <c r="AP36">
        <v>0</v>
      </c>
      <c r="AQ36">
        <v>0</v>
      </c>
      <c r="AR36">
        <v>39448</v>
      </c>
      <c r="AS36">
        <v>42369</v>
      </c>
      <c r="AT36" t="s">
        <v>3427</v>
      </c>
      <c r="AU36">
        <v>2441.87</v>
      </c>
      <c r="AV36">
        <v>7323.91</v>
      </c>
    </row>
    <row r="37" spans="1:48" x14ac:dyDescent="0.35">
      <c r="A37">
        <v>36</v>
      </c>
      <c r="B37">
        <v>2005</v>
      </c>
      <c r="C37" t="s">
        <v>3418</v>
      </c>
      <c r="D37" t="s">
        <v>3444</v>
      </c>
      <c r="E37" t="s">
        <v>3420</v>
      </c>
      <c r="F37" t="s">
        <v>3445</v>
      </c>
      <c r="G37" t="s">
        <v>3448</v>
      </c>
      <c r="H37">
        <v>4100556000100</v>
      </c>
      <c r="I37" t="s">
        <v>3446</v>
      </c>
      <c r="J37" t="s">
        <v>27</v>
      </c>
      <c r="K37" t="s">
        <v>27</v>
      </c>
      <c r="L37" t="s">
        <v>3424</v>
      </c>
      <c r="M37" t="s">
        <v>27</v>
      </c>
      <c r="N37" t="s">
        <v>27</v>
      </c>
      <c r="O37" t="s">
        <v>27</v>
      </c>
      <c r="P37" t="s">
        <v>3433</v>
      </c>
      <c r="Q37">
        <v>0</v>
      </c>
      <c r="R37">
        <v>0</v>
      </c>
      <c r="S37">
        <v>0</v>
      </c>
      <c r="V37">
        <v>0</v>
      </c>
      <c r="W37">
        <v>0</v>
      </c>
      <c r="X37">
        <v>1</v>
      </c>
      <c r="Y37">
        <v>150</v>
      </c>
      <c r="Z37">
        <v>150</v>
      </c>
      <c r="AA37">
        <v>150</v>
      </c>
      <c r="AB37">
        <v>150.00000000000011</v>
      </c>
      <c r="AC37">
        <v>150.00000000000011</v>
      </c>
      <c r="AD37">
        <v>150.00000000000011</v>
      </c>
      <c r="AE37">
        <v>150.00000000000011</v>
      </c>
      <c r="AF37">
        <v>150.00000000000011</v>
      </c>
      <c r="AG37">
        <v>10519200</v>
      </c>
      <c r="AH37">
        <v>81.55</v>
      </c>
      <c r="AI37" t="s">
        <v>3426</v>
      </c>
      <c r="AJ37">
        <v>0</v>
      </c>
      <c r="AK37">
        <v>0</v>
      </c>
      <c r="AL37">
        <v>857840759.99999952</v>
      </c>
      <c r="AM37">
        <v>244.59322588835605</v>
      </c>
      <c r="AN37">
        <v>2572925061.7647934</v>
      </c>
      <c r="AO37">
        <v>0</v>
      </c>
      <c r="AP37">
        <v>0</v>
      </c>
      <c r="AQ37">
        <v>0</v>
      </c>
      <c r="AR37">
        <v>39448</v>
      </c>
      <c r="AS37">
        <v>42369</v>
      </c>
      <c r="AT37" t="s">
        <v>3427</v>
      </c>
      <c r="AU37">
        <v>2441.87</v>
      </c>
      <c r="AV37">
        <v>7323.91</v>
      </c>
    </row>
    <row r="38" spans="1:48" x14ac:dyDescent="0.35">
      <c r="A38">
        <v>37</v>
      </c>
      <c r="B38">
        <v>2005</v>
      </c>
      <c r="C38" t="s">
        <v>3418</v>
      </c>
      <c r="D38" t="s">
        <v>3444</v>
      </c>
      <c r="E38" t="s">
        <v>3420</v>
      </c>
      <c r="F38" t="s">
        <v>3445</v>
      </c>
      <c r="G38" t="s">
        <v>3431</v>
      </c>
      <c r="H38">
        <v>4029601000188</v>
      </c>
      <c r="I38" t="s">
        <v>3446</v>
      </c>
      <c r="J38" t="s">
        <v>27</v>
      </c>
      <c r="K38" t="s">
        <v>27</v>
      </c>
      <c r="L38" t="s">
        <v>3424</v>
      </c>
      <c r="M38" t="s">
        <v>27</v>
      </c>
      <c r="N38" t="s">
        <v>27</v>
      </c>
      <c r="O38" t="s">
        <v>27</v>
      </c>
      <c r="P38" t="s">
        <v>3430</v>
      </c>
      <c r="Q38">
        <v>0</v>
      </c>
      <c r="R38">
        <v>0</v>
      </c>
      <c r="S38">
        <v>0</v>
      </c>
      <c r="V38">
        <v>0</v>
      </c>
      <c r="W38">
        <v>0</v>
      </c>
      <c r="X38">
        <v>1</v>
      </c>
      <c r="Y38">
        <v>20</v>
      </c>
      <c r="Z38">
        <v>20</v>
      </c>
      <c r="AA38">
        <v>20</v>
      </c>
      <c r="AB38">
        <v>19.999999999999993</v>
      </c>
      <c r="AC38">
        <v>19.999999999999993</v>
      </c>
      <c r="AD38">
        <v>19.999999999999993</v>
      </c>
      <c r="AE38">
        <v>19.999999999999993</v>
      </c>
      <c r="AF38">
        <v>19.999999999999993</v>
      </c>
      <c r="AG38">
        <v>1402560</v>
      </c>
      <c r="AH38">
        <v>78.5</v>
      </c>
      <c r="AI38" t="s">
        <v>3426</v>
      </c>
      <c r="AJ38">
        <v>0</v>
      </c>
      <c r="AK38">
        <v>0</v>
      </c>
      <c r="AL38">
        <v>110100960.00000006</v>
      </c>
      <c r="AM38">
        <v>235.44534926101716</v>
      </c>
      <c r="AN38">
        <v>330226229.0595324</v>
      </c>
      <c r="AO38">
        <v>0</v>
      </c>
      <c r="AP38">
        <v>0</v>
      </c>
      <c r="AQ38">
        <v>0</v>
      </c>
      <c r="AR38">
        <v>39448</v>
      </c>
      <c r="AS38">
        <v>42369</v>
      </c>
      <c r="AT38" t="s">
        <v>3427</v>
      </c>
      <c r="AU38">
        <v>2441.87</v>
      </c>
      <c r="AV38">
        <v>7323.91</v>
      </c>
    </row>
    <row r="39" spans="1:48" x14ac:dyDescent="0.35">
      <c r="A39">
        <v>38</v>
      </c>
      <c r="B39">
        <v>2005</v>
      </c>
      <c r="C39" t="s">
        <v>3418</v>
      </c>
      <c r="D39" t="s">
        <v>3444</v>
      </c>
      <c r="E39" t="s">
        <v>3420</v>
      </c>
      <c r="F39" t="s">
        <v>3445</v>
      </c>
      <c r="G39" t="s">
        <v>3442</v>
      </c>
      <c r="H39">
        <v>6981176000158</v>
      </c>
      <c r="I39" t="s">
        <v>3446</v>
      </c>
      <c r="J39" t="s">
        <v>27</v>
      </c>
      <c r="K39" t="s">
        <v>27</v>
      </c>
      <c r="L39" t="s">
        <v>3424</v>
      </c>
      <c r="M39" t="s">
        <v>27</v>
      </c>
      <c r="N39" t="s">
        <v>27</v>
      </c>
      <c r="O39" t="s">
        <v>27</v>
      </c>
      <c r="P39" t="s">
        <v>3430</v>
      </c>
      <c r="Q39">
        <v>0</v>
      </c>
      <c r="R39">
        <v>0</v>
      </c>
      <c r="S39">
        <v>0</v>
      </c>
      <c r="V39">
        <v>0</v>
      </c>
      <c r="W39">
        <v>0</v>
      </c>
      <c r="X39">
        <v>1</v>
      </c>
      <c r="Y39">
        <v>105</v>
      </c>
      <c r="Z39">
        <v>105</v>
      </c>
      <c r="AA39">
        <v>105</v>
      </c>
      <c r="AB39">
        <v>105.00000000000001</v>
      </c>
      <c r="AC39">
        <v>105.00000000000001</v>
      </c>
      <c r="AD39">
        <v>105.00000000000001</v>
      </c>
      <c r="AE39">
        <v>105.00000000000001</v>
      </c>
      <c r="AF39">
        <v>105.00000000000001</v>
      </c>
      <c r="AG39">
        <v>7363439.9999999981</v>
      </c>
      <c r="AH39">
        <v>83.5</v>
      </c>
      <c r="AI39" t="s">
        <v>3426</v>
      </c>
      <c r="AJ39">
        <v>0</v>
      </c>
      <c r="AK39">
        <v>0</v>
      </c>
      <c r="AL39">
        <v>614847240.00000024</v>
      </c>
      <c r="AM39">
        <v>250.44186832222846</v>
      </c>
      <c r="AN39">
        <v>1844113670.8786306</v>
      </c>
      <c r="AO39">
        <v>0</v>
      </c>
      <c r="AP39">
        <v>0</v>
      </c>
      <c r="AQ39">
        <v>0</v>
      </c>
      <c r="AR39">
        <v>39448</v>
      </c>
      <c r="AS39">
        <v>42369</v>
      </c>
      <c r="AT39" t="s">
        <v>3427</v>
      </c>
      <c r="AU39">
        <v>2441.87</v>
      </c>
      <c r="AV39">
        <v>7323.91</v>
      </c>
    </row>
    <row r="40" spans="1:48" x14ac:dyDescent="0.35">
      <c r="A40">
        <v>39</v>
      </c>
      <c r="B40">
        <v>2005</v>
      </c>
      <c r="C40" t="s">
        <v>3418</v>
      </c>
      <c r="D40" t="s">
        <v>3444</v>
      </c>
      <c r="E40" t="s">
        <v>3420</v>
      </c>
      <c r="F40" t="s">
        <v>3445</v>
      </c>
      <c r="G40" t="s">
        <v>3441</v>
      </c>
      <c r="H40">
        <v>60933603000178</v>
      </c>
      <c r="I40" t="s">
        <v>3446</v>
      </c>
      <c r="J40" t="s">
        <v>27</v>
      </c>
      <c r="K40" t="s">
        <v>27</v>
      </c>
      <c r="L40" t="s">
        <v>3424</v>
      </c>
      <c r="M40" t="s">
        <v>27</v>
      </c>
      <c r="N40" t="s">
        <v>27</v>
      </c>
      <c r="O40" t="s">
        <v>27</v>
      </c>
      <c r="P40" t="s">
        <v>3430</v>
      </c>
      <c r="Q40">
        <v>0</v>
      </c>
      <c r="R40">
        <v>0</v>
      </c>
      <c r="S40">
        <v>0</v>
      </c>
      <c r="V40">
        <v>0</v>
      </c>
      <c r="W40">
        <v>0</v>
      </c>
      <c r="X40">
        <v>1</v>
      </c>
      <c r="Y40">
        <v>170</v>
      </c>
      <c r="Z40">
        <v>170</v>
      </c>
      <c r="AA40">
        <v>170</v>
      </c>
      <c r="AB40">
        <v>170.00000000000006</v>
      </c>
      <c r="AC40">
        <v>170.00000000000006</v>
      </c>
      <c r="AD40">
        <v>170.00000000000006</v>
      </c>
      <c r="AE40">
        <v>170.00000000000006</v>
      </c>
      <c r="AF40">
        <v>170.00000000000006</v>
      </c>
      <c r="AG40">
        <v>11921760.000000002</v>
      </c>
      <c r="AH40">
        <v>83.5</v>
      </c>
      <c r="AI40" t="s">
        <v>3426</v>
      </c>
      <c r="AJ40">
        <v>0</v>
      </c>
      <c r="AK40">
        <v>0</v>
      </c>
      <c r="AL40">
        <v>995466960.00000048</v>
      </c>
      <c r="AM40">
        <v>250.44186832222846</v>
      </c>
      <c r="AN40">
        <v>2985707848.0892115</v>
      </c>
      <c r="AO40">
        <v>0</v>
      </c>
      <c r="AP40">
        <v>0</v>
      </c>
      <c r="AQ40">
        <v>0</v>
      </c>
      <c r="AR40">
        <v>39448</v>
      </c>
      <c r="AS40">
        <v>42369</v>
      </c>
      <c r="AT40" t="s">
        <v>3427</v>
      </c>
      <c r="AU40">
        <v>2441.87</v>
      </c>
      <c r="AV40">
        <v>7323.91</v>
      </c>
    </row>
    <row r="41" spans="1:48" x14ac:dyDescent="0.35">
      <c r="A41">
        <v>40</v>
      </c>
      <c r="B41">
        <v>2005</v>
      </c>
      <c r="C41" t="s">
        <v>3418</v>
      </c>
      <c r="D41" t="s">
        <v>3444</v>
      </c>
      <c r="E41" t="s">
        <v>3420</v>
      </c>
      <c r="F41" t="s">
        <v>3445</v>
      </c>
      <c r="G41" t="s">
        <v>3449</v>
      </c>
      <c r="H41">
        <v>1672223000168</v>
      </c>
      <c r="I41" t="s">
        <v>3446</v>
      </c>
      <c r="J41" t="s">
        <v>27</v>
      </c>
      <c r="K41" t="s">
        <v>27</v>
      </c>
      <c r="L41" t="s">
        <v>3424</v>
      </c>
      <c r="M41" t="s">
        <v>27</v>
      </c>
      <c r="N41" t="s">
        <v>27</v>
      </c>
      <c r="O41" t="s">
        <v>27</v>
      </c>
      <c r="P41" t="s">
        <v>3430</v>
      </c>
      <c r="Q41">
        <v>0</v>
      </c>
      <c r="R41">
        <v>0</v>
      </c>
      <c r="S41">
        <v>0</v>
      </c>
      <c r="V41">
        <v>0</v>
      </c>
      <c r="W41">
        <v>0</v>
      </c>
      <c r="X41">
        <v>1</v>
      </c>
      <c r="Y41">
        <v>133</v>
      </c>
      <c r="Z41">
        <v>133</v>
      </c>
      <c r="AA41">
        <v>133</v>
      </c>
      <c r="AB41">
        <v>132.99999999999997</v>
      </c>
      <c r="AC41">
        <v>132.99999999999997</v>
      </c>
      <c r="AD41">
        <v>132.99999999999997</v>
      </c>
      <c r="AE41">
        <v>132.99999999999997</v>
      </c>
      <c r="AF41">
        <v>132.99999999999997</v>
      </c>
      <c r="AG41">
        <v>9327024.0000000019</v>
      </c>
      <c r="AH41">
        <v>83.48</v>
      </c>
      <c r="AI41" t="s">
        <v>3426</v>
      </c>
      <c r="AJ41">
        <v>0</v>
      </c>
      <c r="AK41">
        <v>0</v>
      </c>
      <c r="AL41">
        <v>778619963.5199995</v>
      </c>
      <c r="AM41">
        <v>250.3818822459836</v>
      </c>
      <c r="AN41">
        <v>2335317824.8734612</v>
      </c>
      <c r="AO41">
        <v>0</v>
      </c>
      <c r="AP41">
        <v>0</v>
      </c>
      <c r="AQ41">
        <v>0</v>
      </c>
      <c r="AR41">
        <v>39448</v>
      </c>
      <c r="AS41">
        <v>42369</v>
      </c>
      <c r="AT41" t="s">
        <v>3427</v>
      </c>
      <c r="AU41">
        <v>2441.87</v>
      </c>
      <c r="AV41">
        <v>7323.91</v>
      </c>
    </row>
    <row r="42" spans="1:48" x14ac:dyDescent="0.35">
      <c r="A42">
        <v>41</v>
      </c>
      <c r="B42">
        <v>2005</v>
      </c>
      <c r="C42" t="s">
        <v>3418</v>
      </c>
      <c r="D42" t="s">
        <v>3444</v>
      </c>
      <c r="E42" t="s">
        <v>3420</v>
      </c>
      <c r="F42" t="s">
        <v>3445</v>
      </c>
      <c r="G42" t="s">
        <v>3436</v>
      </c>
      <c r="H42">
        <v>33541368000116</v>
      </c>
      <c r="I42" t="s">
        <v>3446</v>
      </c>
      <c r="J42" t="s">
        <v>27</v>
      </c>
      <c r="K42" t="s">
        <v>27</v>
      </c>
      <c r="L42" t="s">
        <v>3424</v>
      </c>
      <c r="M42" t="s">
        <v>27</v>
      </c>
      <c r="N42" t="s">
        <v>27</v>
      </c>
      <c r="O42" t="s">
        <v>27</v>
      </c>
      <c r="P42" t="s">
        <v>3437</v>
      </c>
      <c r="Q42">
        <v>0</v>
      </c>
      <c r="R42">
        <v>0</v>
      </c>
      <c r="S42">
        <v>0</v>
      </c>
      <c r="V42">
        <v>0</v>
      </c>
      <c r="W42">
        <v>0</v>
      </c>
      <c r="X42">
        <v>1</v>
      </c>
      <c r="Y42">
        <v>450</v>
      </c>
      <c r="Z42">
        <v>450</v>
      </c>
      <c r="AA42">
        <v>450</v>
      </c>
      <c r="AB42">
        <v>449.99999999999989</v>
      </c>
      <c r="AC42">
        <v>449.99999999999989</v>
      </c>
      <c r="AD42">
        <v>449.99999999999989</v>
      </c>
      <c r="AE42">
        <v>449.99999999999989</v>
      </c>
      <c r="AF42">
        <v>449.99999999999989</v>
      </c>
      <c r="AG42">
        <v>31557600.000000004</v>
      </c>
      <c r="AH42">
        <v>83.5</v>
      </c>
      <c r="AI42" t="s">
        <v>3426</v>
      </c>
      <c r="AJ42">
        <v>0</v>
      </c>
      <c r="AK42">
        <v>0</v>
      </c>
      <c r="AL42">
        <v>2635059599.999999</v>
      </c>
      <c r="AM42">
        <v>250.44186832222846</v>
      </c>
      <c r="AN42">
        <v>7903344303.7655535</v>
      </c>
      <c r="AO42">
        <v>0</v>
      </c>
      <c r="AP42">
        <v>0</v>
      </c>
      <c r="AQ42">
        <v>0</v>
      </c>
      <c r="AR42">
        <v>39448</v>
      </c>
      <c r="AS42">
        <v>42369</v>
      </c>
      <c r="AT42" t="s">
        <v>3427</v>
      </c>
      <c r="AU42">
        <v>2441.87</v>
      </c>
      <c r="AV42">
        <v>7323.91</v>
      </c>
    </row>
    <row r="43" spans="1:48" x14ac:dyDescent="0.35">
      <c r="A43">
        <v>42</v>
      </c>
      <c r="B43">
        <v>2005</v>
      </c>
      <c r="C43" t="s">
        <v>3418</v>
      </c>
      <c r="D43" t="s">
        <v>3444</v>
      </c>
      <c r="E43" t="s">
        <v>3420</v>
      </c>
      <c r="F43" t="s">
        <v>3445</v>
      </c>
      <c r="G43" t="s">
        <v>3450</v>
      </c>
      <c r="H43">
        <v>2016507000169</v>
      </c>
      <c r="I43" t="s">
        <v>3446</v>
      </c>
      <c r="J43" t="s">
        <v>27</v>
      </c>
      <c r="K43" t="s">
        <v>27</v>
      </c>
      <c r="L43" t="s">
        <v>3424</v>
      </c>
      <c r="M43" t="s">
        <v>27</v>
      </c>
      <c r="N43" t="s">
        <v>27</v>
      </c>
      <c r="O43" t="s">
        <v>27</v>
      </c>
      <c r="P43" t="s">
        <v>3433</v>
      </c>
      <c r="Q43">
        <v>0</v>
      </c>
      <c r="R43">
        <v>0</v>
      </c>
      <c r="S43">
        <v>0</v>
      </c>
      <c r="V43">
        <v>0</v>
      </c>
      <c r="W43">
        <v>0</v>
      </c>
      <c r="X43">
        <v>1</v>
      </c>
      <c r="Y43">
        <v>104</v>
      </c>
      <c r="Z43">
        <v>104</v>
      </c>
      <c r="AA43">
        <v>104</v>
      </c>
      <c r="AB43">
        <v>103.99999999999996</v>
      </c>
      <c r="AC43">
        <v>103.99999999999996</v>
      </c>
      <c r="AD43">
        <v>103.99999999999996</v>
      </c>
      <c r="AE43">
        <v>103.99999999999996</v>
      </c>
      <c r="AF43">
        <v>103.99999999999996</v>
      </c>
      <c r="AG43">
        <v>7293311.9999999991</v>
      </c>
      <c r="AH43">
        <v>83.5</v>
      </c>
      <c r="AI43" t="s">
        <v>3426</v>
      </c>
      <c r="AJ43">
        <v>0</v>
      </c>
      <c r="AK43">
        <v>0</v>
      </c>
      <c r="AL43">
        <v>608991552</v>
      </c>
      <c r="AM43">
        <v>250.44186832222846</v>
      </c>
      <c r="AN43">
        <v>1826550683.5369287</v>
      </c>
      <c r="AO43">
        <v>0</v>
      </c>
      <c r="AP43">
        <v>0</v>
      </c>
      <c r="AQ43">
        <v>0</v>
      </c>
      <c r="AR43">
        <v>39448</v>
      </c>
      <c r="AS43">
        <v>42369</v>
      </c>
      <c r="AT43" t="s">
        <v>3427</v>
      </c>
      <c r="AU43">
        <v>2441.87</v>
      </c>
      <c r="AV43">
        <v>7323.91</v>
      </c>
    </row>
    <row r="44" spans="1:48" x14ac:dyDescent="0.35">
      <c r="A44">
        <v>43</v>
      </c>
      <c r="B44">
        <v>2005</v>
      </c>
      <c r="C44" t="s">
        <v>3418</v>
      </c>
      <c r="D44" t="s">
        <v>3451</v>
      </c>
      <c r="E44" t="s">
        <v>3420</v>
      </c>
      <c r="F44" t="s">
        <v>3452</v>
      </c>
      <c r="G44" t="s">
        <v>3428</v>
      </c>
      <c r="H44">
        <v>2302101000142</v>
      </c>
      <c r="I44" t="s">
        <v>3453</v>
      </c>
      <c r="J44" t="s">
        <v>27</v>
      </c>
      <c r="K44" t="s">
        <v>27</v>
      </c>
      <c r="L44" t="s">
        <v>3424</v>
      </c>
      <c r="M44" t="s">
        <v>27</v>
      </c>
      <c r="N44" t="s">
        <v>27</v>
      </c>
      <c r="O44" t="s">
        <v>27</v>
      </c>
      <c r="P44" t="s">
        <v>3430</v>
      </c>
      <c r="Q44">
        <v>0</v>
      </c>
      <c r="R44">
        <v>0</v>
      </c>
      <c r="S44">
        <v>0</v>
      </c>
      <c r="V44">
        <v>0</v>
      </c>
      <c r="W44">
        <v>0</v>
      </c>
      <c r="X44">
        <v>1</v>
      </c>
      <c r="Y44">
        <v>3</v>
      </c>
      <c r="Z44">
        <v>3</v>
      </c>
      <c r="AA44">
        <v>3</v>
      </c>
      <c r="AB44">
        <v>2.9999999999999978</v>
      </c>
      <c r="AC44">
        <v>2.9999999999999978</v>
      </c>
      <c r="AD44">
        <v>2.9999999999999978</v>
      </c>
      <c r="AE44">
        <v>2.9999999999999978</v>
      </c>
      <c r="AF44">
        <v>2.9999999999999978</v>
      </c>
      <c r="AG44">
        <v>210383.99999999968</v>
      </c>
      <c r="AH44">
        <v>96</v>
      </c>
      <c r="AI44" t="s">
        <v>3426</v>
      </c>
      <c r="AJ44">
        <v>0</v>
      </c>
      <c r="AK44">
        <v>0</v>
      </c>
      <c r="AL44">
        <v>20196863.999999974</v>
      </c>
      <c r="AM44">
        <v>281.9384791822888</v>
      </c>
      <c r="AN44">
        <v>59315345.004286572</v>
      </c>
      <c r="AO44">
        <v>0</v>
      </c>
      <c r="AP44">
        <v>0</v>
      </c>
      <c r="AQ44">
        <v>0</v>
      </c>
      <c r="AR44">
        <v>39814</v>
      </c>
      <c r="AS44">
        <v>42735</v>
      </c>
      <c r="AT44" t="s">
        <v>3427</v>
      </c>
      <c r="AU44">
        <v>2493.79</v>
      </c>
      <c r="AV44">
        <v>7323.91</v>
      </c>
    </row>
    <row r="45" spans="1:48" x14ac:dyDescent="0.35">
      <c r="A45">
        <v>44</v>
      </c>
      <c r="B45">
        <v>2005</v>
      </c>
      <c r="C45" t="s">
        <v>3418</v>
      </c>
      <c r="D45" t="s">
        <v>3451</v>
      </c>
      <c r="E45" t="s">
        <v>3420</v>
      </c>
      <c r="F45" t="s">
        <v>3452</v>
      </c>
      <c r="G45" t="s">
        <v>3432</v>
      </c>
      <c r="H45">
        <v>23274194000119</v>
      </c>
      <c r="I45" t="s">
        <v>3453</v>
      </c>
      <c r="J45" t="s">
        <v>27</v>
      </c>
      <c r="K45" t="s">
        <v>27</v>
      </c>
      <c r="L45" t="s">
        <v>3424</v>
      </c>
      <c r="M45" t="s">
        <v>27</v>
      </c>
      <c r="N45" t="s">
        <v>27</v>
      </c>
      <c r="O45" t="s">
        <v>27</v>
      </c>
      <c r="P45" t="s">
        <v>3430</v>
      </c>
      <c r="Q45">
        <v>0</v>
      </c>
      <c r="R45">
        <v>0</v>
      </c>
      <c r="S45">
        <v>0</v>
      </c>
      <c r="V45">
        <v>0</v>
      </c>
      <c r="W45">
        <v>0</v>
      </c>
      <c r="X45">
        <v>1</v>
      </c>
      <c r="Y45">
        <v>281</v>
      </c>
      <c r="Z45">
        <v>281</v>
      </c>
      <c r="AA45">
        <v>281</v>
      </c>
      <c r="AB45">
        <v>281.00000000000023</v>
      </c>
      <c r="AC45">
        <v>281.00000000000023</v>
      </c>
      <c r="AD45">
        <v>281.00000000000023</v>
      </c>
      <c r="AE45">
        <v>281.00000000000023</v>
      </c>
      <c r="AF45">
        <v>281.00000000000023</v>
      </c>
      <c r="AG45">
        <v>19705968.000000037</v>
      </c>
      <c r="AH45">
        <v>96</v>
      </c>
      <c r="AI45" t="s">
        <v>3426</v>
      </c>
      <c r="AJ45">
        <v>0</v>
      </c>
      <c r="AK45">
        <v>0</v>
      </c>
      <c r="AL45">
        <v>1891772928.0000038</v>
      </c>
      <c r="AM45">
        <v>281.9384791822888</v>
      </c>
      <c r="AN45">
        <v>5555870648.7348604</v>
      </c>
      <c r="AO45">
        <v>0</v>
      </c>
      <c r="AP45">
        <v>0</v>
      </c>
      <c r="AQ45">
        <v>0</v>
      </c>
      <c r="AR45">
        <v>39814</v>
      </c>
      <c r="AS45">
        <v>42735</v>
      </c>
      <c r="AT45" t="s">
        <v>3427</v>
      </c>
      <c r="AU45">
        <v>2493.79</v>
      </c>
      <c r="AV45">
        <v>7323.91</v>
      </c>
    </row>
    <row r="46" spans="1:48" x14ac:dyDescent="0.35">
      <c r="A46">
        <v>45</v>
      </c>
      <c r="B46">
        <v>2005</v>
      </c>
      <c r="C46" t="s">
        <v>3418</v>
      </c>
      <c r="D46" t="s">
        <v>3451</v>
      </c>
      <c r="E46" t="s">
        <v>3420</v>
      </c>
      <c r="F46" t="s">
        <v>3452</v>
      </c>
      <c r="G46" t="s">
        <v>3434</v>
      </c>
      <c r="H46">
        <v>4370282000170</v>
      </c>
      <c r="I46" t="s">
        <v>3453</v>
      </c>
      <c r="J46" t="s">
        <v>27</v>
      </c>
      <c r="K46" t="s">
        <v>27</v>
      </c>
      <c r="L46" t="s">
        <v>3424</v>
      </c>
      <c r="M46" t="s">
        <v>27</v>
      </c>
      <c r="N46" t="s">
        <v>27</v>
      </c>
      <c r="O46" t="s">
        <v>27</v>
      </c>
      <c r="P46" t="s">
        <v>3433</v>
      </c>
      <c r="Q46">
        <v>0</v>
      </c>
      <c r="R46">
        <v>0</v>
      </c>
      <c r="S46">
        <v>0</v>
      </c>
      <c r="V46">
        <v>0</v>
      </c>
      <c r="W46">
        <v>0</v>
      </c>
      <c r="X46">
        <v>1</v>
      </c>
      <c r="Y46">
        <v>245</v>
      </c>
      <c r="Z46">
        <v>245</v>
      </c>
      <c r="AA46">
        <v>245</v>
      </c>
      <c r="AB46">
        <v>244.99999999999972</v>
      </c>
      <c r="AC46">
        <v>244.99999999999972</v>
      </c>
      <c r="AD46">
        <v>244.99999999999972</v>
      </c>
      <c r="AE46">
        <v>244.99999999999972</v>
      </c>
      <c r="AF46">
        <v>244.99999999999972</v>
      </c>
      <c r="AG46">
        <v>17181360.000000007</v>
      </c>
      <c r="AH46">
        <v>95.95</v>
      </c>
      <c r="AI46" t="s">
        <v>3426</v>
      </c>
      <c r="AJ46">
        <v>0</v>
      </c>
      <c r="AK46">
        <v>0</v>
      </c>
      <c r="AL46">
        <v>1648551492.0000005</v>
      </c>
      <c r="AM46">
        <v>281.79163622438136</v>
      </c>
      <c r="AN46">
        <v>4841563546.9601383</v>
      </c>
      <c r="AO46">
        <v>0</v>
      </c>
      <c r="AP46">
        <v>0</v>
      </c>
      <c r="AQ46">
        <v>0</v>
      </c>
      <c r="AR46">
        <v>39814</v>
      </c>
      <c r="AS46">
        <v>42735</v>
      </c>
      <c r="AT46" t="s">
        <v>3427</v>
      </c>
      <c r="AU46">
        <v>2493.79</v>
      </c>
      <c r="AV46">
        <v>7323.91</v>
      </c>
    </row>
    <row r="47" spans="1:48" x14ac:dyDescent="0.35">
      <c r="A47">
        <v>46</v>
      </c>
      <c r="B47">
        <v>2005</v>
      </c>
      <c r="C47" t="s">
        <v>3418</v>
      </c>
      <c r="D47" t="s">
        <v>3451</v>
      </c>
      <c r="E47" t="s">
        <v>3420</v>
      </c>
      <c r="F47" t="s">
        <v>3452</v>
      </c>
      <c r="G47" t="s">
        <v>3436</v>
      </c>
      <c r="H47">
        <v>33541368000116</v>
      </c>
      <c r="I47" t="s">
        <v>3453</v>
      </c>
      <c r="J47" t="s">
        <v>27</v>
      </c>
      <c r="K47" t="s">
        <v>27</v>
      </c>
      <c r="L47" t="s">
        <v>3424</v>
      </c>
      <c r="M47" t="s">
        <v>27</v>
      </c>
      <c r="N47" t="s">
        <v>27</v>
      </c>
      <c r="O47" t="s">
        <v>27</v>
      </c>
      <c r="P47" t="s">
        <v>3437</v>
      </c>
      <c r="Q47">
        <v>0</v>
      </c>
      <c r="R47">
        <v>0</v>
      </c>
      <c r="S47">
        <v>0</v>
      </c>
      <c r="V47">
        <v>0</v>
      </c>
      <c r="W47">
        <v>0</v>
      </c>
      <c r="X47">
        <v>1</v>
      </c>
      <c r="Y47">
        <v>80</v>
      </c>
      <c r="Z47">
        <v>80</v>
      </c>
      <c r="AA47">
        <v>80</v>
      </c>
      <c r="AB47">
        <v>80.000000000000014</v>
      </c>
      <c r="AC47">
        <v>80.000000000000014</v>
      </c>
      <c r="AD47">
        <v>80.000000000000014</v>
      </c>
      <c r="AE47">
        <v>80.000000000000014</v>
      </c>
      <c r="AF47">
        <v>80.000000000000014</v>
      </c>
      <c r="AG47">
        <v>5610240.0000000028</v>
      </c>
      <c r="AH47">
        <v>96</v>
      </c>
      <c r="AI47" t="s">
        <v>3426</v>
      </c>
      <c r="AJ47">
        <v>0</v>
      </c>
      <c r="AK47">
        <v>0</v>
      </c>
      <c r="AL47">
        <v>538583040.00000024</v>
      </c>
      <c r="AM47">
        <v>281.9384791822888</v>
      </c>
      <c r="AN47">
        <v>1581742533.4476447</v>
      </c>
      <c r="AO47">
        <v>0</v>
      </c>
      <c r="AP47">
        <v>0</v>
      </c>
      <c r="AQ47">
        <v>0</v>
      </c>
      <c r="AR47">
        <v>39814</v>
      </c>
      <c r="AS47">
        <v>42735</v>
      </c>
      <c r="AT47" t="s">
        <v>3427</v>
      </c>
      <c r="AU47">
        <v>2493.79</v>
      </c>
      <c r="AV47">
        <v>7323.91</v>
      </c>
    </row>
    <row r="48" spans="1:48" x14ac:dyDescent="0.35">
      <c r="A48">
        <v>47</v>
      </c>
      <c r="B48">
        <v>2005</v>
      </c>
      <c r="C48" t="s">
        <v>3418</v>
      </c>
      <c r="D48" t="s">
        <v>3451</v>
      </c>
      <c r="E48" t="s">
        <v>3420</v>
      </c>
      <c r="F48" t="s">
        <v>3452</v>
      </c>
      <c r="G48" t="s">
        <v>3443</v>
      </c>
      <c r="H48">
        <v>2474103000119</v>
      </c>
      <c r="I48" t="s">
        <v>3453</v>
      </c>
      <c r="J48" t="s">
        <v>27</v>
      </c>
      <c r="K48" t="s">
        <v>27</v>
      </c>
      <c r="L48" t="s">
        <v>3424</v>
      </c>
      <c r="M48" t="s">
        <v>27</v>
      </c>
      <c r="N48" t="s">
        <v>27</v>
      </c>
      <c r="O48" t="s">
        <v>27</v>
      </c>
      <c r="P48" t="s">
        <v>3433</v>
      </c>
      <c r="Q48">
        <v>0</v>
      </c>
      <c r="R48">
        <v>0</v>
      </c>
      <c r="S48">
        <v>0</v>
      </c>
      <c r="V48">
        <v>0</v>
      </c>
      <c r="W48">
        <v>0</v>
      </c>
      <c r="X48">
        <v>1</v>
      </c>
      <c r="Y48">
        <v>191</v>
      </c>
      <c r="Z48">
        <v>191</v>
      </c>
      <c r="AA48">
        <v>191</v>
      </c>
      <c r="AB48">
        <v>190.99999999999963</v>
      </c>
      <c r="AC48">
        <v>190.99999999999963</v>
      </c>
      <c r="AD48">
        <v>190.99999999999963</v>
      </c>
      <c r="AE48">
        <v>190.99999999999963</v>
      </c>
      <c r="AF48">
        <v>190.99999999999963</v>
      </c>
      <c r="AG48">
        <v>13394448</v>
      </c>
      <c r="AH48">
        <v>93.03</v>
      </c>
      <c r="AI48" t="s">
        <v>3426</v>
      </c>
      <c r="AJ48">
        <v>0</v>
      </c>
      <c r="AK48">
        <v>0</v>
      </c>
      <c r="AL48">
        <v>1246085497.4400001</v>
      </c>
      <c r="AM48">
        <v>273.21600748258675</v>
      </c>
      <c r="AN48">
        <v>3659577604.9931192</v>
      </c>
      <c r="AO48">
        <v>0</v>
      </c>
      <c r="AP48">
        <v>0</v>
      </c>
      <c r="AQ48">
        <v>0</v>
      </c>
      <c r="AR48">
        <v>39814</v>
      </c>
      <c r="AS48">
        <v>42735</v>
      </c>
      <c r="AT48" t="s">
        <v>3427</v>
      </c>
      <c r="AU48">
        <v>2493.79</v>
      </c>
      <c r="AV48">
        <v>7323.91</v>
      </c>
    </row>
    <row r="49" spans="1:48" x14ac:dyDescent="0.35">
      <c r="A49">
        <v>48</v>
      </c>
      <c r="B49">
        <v>2005</v>
      </c>
      <c r="C49" t="s">
        <v>3418</v>
      </c>
      <c r="D49" t="s">
        <v>3451</v>
      </c>
      <c r="E49" t="s">
        <v>3420</v>
      </c>
      <c r="F49" t="s">
        <v>3452</v>
      </c>
      <c r="G49" t="s">
        <v>3448</v>
      </c>
      <c r="H49">
        <v>4100556000100</v>
      </c>
      <c r="I49" t="s">
        <v>3453</v>
      </c>
      <c r="J49" t="s">
        <v>27</v>
      </c>
      <c r="K49" t="s">
        <v>27</v>
      </c>
      <c r="L49" t="s">
        <v>3424</v>
      </c>
      <c r="M49" t="s">
        <v>27</v>
      </c>
      <c r="N49" t="s">
        <v>27</v>
      </c>
      <c r="O49" t="s">
        <v>27</v>
      </c>
      <c r="P49" t="s">
        <v>3433</v>
      </c>
      <c r="Q49">
        <v>0</v>
      </c>
      <c r="R49">
        <v>0</v>
      </c>
      <c r="S49">
        <v>0</v>
      </c>
      <c r="V49">
        <v>0</v>
      </c>
      <c r="W49">
        <v>0</v>
      </c>
      <c r="X49">
        <v>1</v>
      </c>
      <c r="Y49">
        <v>190</v>
      </c>
      <c r="Z49">
        <v>190</v>
      </c>
      <c r="AA49">
        <v>190</v>
      </c>
      <c r="AB49">
        <v>189.99999999999972</v>
      </c>
      <c r="AC49">
        <v>189.99999999999972</v>
      </c>
      <c r="AD49">
        <v>189.99999999999972</v>
      </c>
      <c r="AE49">
        <v>189.99999999999972</v>
      </c>
      <c r="AF49">
        <v>189.99999999999972</v>
      </c>
      <c r="AG49">
        <v>13324320.000000002</v>
      </c>
      <c r="AH49">
        <v>94.96</v>
      </c>
      <c r="AI49" t="s">
        <v>3426</v>
      </c>
      <c r="AJ49">
        <v>0</v>
      </c>
      <c r="AK49">
        <v>0</v>
      </c>
      <c r="AL49">
        <v>1265277427.1999996</v>
      </c>
      <c r="AM49">
        <v>278.88414565781397</v>
      </c>
      <c r="AN49">
        <v>3715941599.6713233</v>
      </c>
      <c r="AO49">
        <v>0</v>
      </c>
      <c r="AP49">
        <v>0</v>
      </c>
      <c r="AQ49">
        <v>0</v>
      </c>
      <c r="AR49">
        <v>39814</v>
      </c>
      <c r="AS49">
        <v>42735</v>
      </c>
      <c r="AT49" t="s">
        <v>3427</v>
      </c>
      <c r="AU49">
        <v>2493.79</v>
      </c>
      <c r="AV49">
        <v>7323.91</v>
      </c>
    </row>
    <row r="50" spans="1:48" x14ac:dyDescent="0.35">
      <c r="A50">
        <v>49</v>
      </c>
      <c r="B50">
        <v>2005</v>
      </c>
      <c r="C50" t="s">
        <v>3418</v>
      </c>
      <c r="D50" t="s">
        <v>3451</v>
      </c>
      <c r="E50" t="s">
        <v>3420</v>
      </c>
      <c r="F50" t="s">
        <v>3452</v>
      </c>
      <c r="G50" t="s">
        <v>3450</v>
      </c>
      <c r="H50">
        <v>2016507000169</v>
      </c>
      <c r="I50" t="s">
        <v>3453</v>
      </c>
      <c r="J50" t="s">
        <v>27</v>
      </c>
      <c r="K50" t="s">
        <v>27</v>
      </c>
      <c r="L50" t="s">
        <v>3424</v>
      </c>
      <c r="M50" t="s">
        <v>27</v>
      </c>
      <c r="N50" t="s">
        <v>27</v>
      </c>
      <c r="O50" t="s">
        <v>27</v>
      </c>
      <c r="P50" t="s">
        <v>3433</v>
      </c>
      <c r="Q50">
        <v>0</v>
      </c>
      <c r="R50">
        <v>0</v>
      </c>
      <c r="S50">
        <v>0</v>
      </c>
      <c r="V50">
        <v>0</v>
      </c>
      <c r="W50">
        <v>0</v>
      </c>
      <c r="X50">
        <v>1</v>
      </c>
      <c r="Y50">
        <v>35</v>
      </c>
      <c r="Z50">
        <v>35</v>
      </c>
      <c r="AA50">
        <v>35</v>
      </c>
      <c r="AB50">
        <v>34.999999999999986</v>
      </c>
      <c r="AC50">
        <v>34.999999999999986</v>
      </c>
      <c r="AD50">
        <v>34.999999999999986</v>
      </c>
      <c r="AE50">
        <v>34.999999999999986</v>
      </c>
      <c r="AF50">
        <v>34.999999999999986</v>
      </c>
      <c r="AG50">
        <v>2454480.0000000019</v>
      </c>
      <c r="AH50">
        <v>91.8</v>
      </c>
      <c r="AI50" t="s">
        <v>3426</v>
      </c>
      <c r="AJ50">
        <v>0</v>
      </c>
      <c r="AK50">
        <v>0</v>
      </c>
      <c r="AL50">
        <v>225321264.00000018</v>
      </c>
      <c r="AM50">
        <v>269.60367071806365</v>
      </c>
      <c r="AN50">
        <v>661736817.70407343</v>
      </c>
      <c r="AO50">
        <v>0</v>
      </c>
      <c r="AP50">
        <v>0</v>
      </c>
      <c r="AQ50">
        <v>0</v>
      </c>
      <c r="AR50">
        <v>39814</v>
      </c>
      <c r="AS50">
        <v>42735</v>
      </c>
      <c r="AT50" t="s">
        <v>3427</v>
      </c>
      <c r="AU50">
        <v>2493.79</v>
      </c>
      <c r="AV50">
        <v>7323.91</v>
      </c>
    </row>
    <row r="51" spans="1:48" x14ac:dyDescent="0.35">
      <c r="A51">
        <v>50</v>
      </c>
      <c r="B51">
        <v>2005</v>
      </c>
      <c r="C51" t="s">
        <v>3418</v>
      </c>
      <c r="D51" t="s">
        <v>3451</v>
      </c>
      <c r="E51" t="s">
        <v>3420</v>
      </c>
      <c r="F51" t="s">
        <v>3452</v>
      </c>
      <c r="G51" t="s">
        <v>3438</v>
      </c>
      <c r="H51">
        <v>92715812000131</v>
      </c>
      <c r="I51" t="s">
        <v>3453</v>
      </c>
      <c r="J51" t="s">
        <v>27</v>
      </c>
      <c r="K51" t="s">
        <v>27</v>
      </c>
      <c r="L51" t="s">
        <v>3424</v>
      </c>
      <c r="M51" t="s">
        <v>27</v>
      </c>
      <c r="N51" t="s">
        <v>27</v>
      </c>
      <c r="O51" t="s">
        <v>27</v>
      </c>
      <c r="P51" t="s">
        <v>3433</v>
      </c>
      <c r="Q51">
        <v>0</v>
      </c>
      <c r="R51">
        <v>0</v>
      </c>
      <c r="S51">
        <v>0</v>
      </c>
      <c r="V51">
        <v>0</v>
      </c>
      <c r="W51">
        <v>0</v>
      </c>
      <c r="X51">
        <v>1</v>
      </c>
      <c r="Y51">
        <v>9</v>
      </c>
      <c r="Z51">
        <v>9</v>
      </c>
      <c r="AA51">
        <v>9</v>
      </c>
      <c r="AB51">
        <v>9</v>
      </c>
      <c r="AC51">
        <v>9</v>
      </c>
      <c r="AD51">
        <v>9</v>
      </c>
      <c r="AE51">
        <v>9</v>
      </c>
      <c r="AF51">
        <v>9</v>
      </c>
      <c r="AG51">
        <v>631152.00000000035</v>
      </c>
      <c r="AH51">
        <v>94.28</v>
      </c>
      <c r="AI51" t="s">
        <v>3426</v>
      </c>
      <c r="AJ51">
        <v>0</v>
      </c>
      <c r="AK51">
        <v>0</v>
      </c>
      <c r="AL51">
        <v>59505010.560000017</v>
      </c>
      <c r="AM51">
        <v>276.88708143027281</v>
      </c>
      <c r="AN51">
        <v>174757835.21887958</v>
      </c>
      <c r="AO51">
        <v>0</v>
      </c>
      <c r="AP51">
        <v>0</v>
      </c>
      <c r="AQ51">
        <v>0</v>
      </c>
      <c r="AR51">
        <v>39814</v>
      </c>
      <c r="AS51">
        <v>42735</v>
      </c>
      <c r="AT51" t="s">
        <v>3427</v>
      </c>
      <c r="AU51">
        <v>2493.79</v>
      </c>
      <c r="AV51">
        <v>7323.91</v>
      </c>
    </row>
    <row r="52" spans="1:48" x14ac:dyDescent="0.35">
      <c r="A52">
        <v>51</v>
      </c>
      <c r="B52">
        <v>2005</v>
      </c>
      <c r="C52" t="s">
        <v>3418</v>
      </c>
      <c r="D52" t="s">
        <v>3451</v>
      </c>
      <c r="E52" t="s">
        <v>3420</v>
      </c>
      <c r="F52" t="s">
        <v>3452</v>
      </c>
      <c r="G52" t="s">
        <v>3454</v>
      </c>
      <c r="H52">
        <v>4232314000170</v>
      </c>
      <c r="I52" t="s">
        <v>3453</v>
      </c>
      <c r="J52" t="s">
        <v>27</v>
      </c>
      <c r="K52" t="s">
        <v>27</v>
      </c>
      <c r="L52" t="s">
        <v>3424</v>
      </c>
      <c r="M52" t="s">
        <v>27</v>
      </c>
      <c r="N52" t="s">
        <v>27</v>
      </c>
      <c r="O52" t="s">
        <v>27</v>
      </c>
      <c r="P52" t="s">
        <v>3430</v>
      </c>
      <c r="Q52">
        <v>0</v>
      </c>
      <c r="R52">
        <v>0</v>
      </c>
      <c r="S52">
        <v>0</v>
      </c>
      <c r="V52">
        <v>0</v>
      </c>
      <c r="W52">
        <v>0</v>
      </c>
      <c r="X52">
        <v>1</v>
      </c>
      <c r="Y52">
        <v>12</v>
      </c>
      <c r="Z52">
        <v>12</v>
      </c>
      <c r="AA52">
        <v>12</v>
      </c>
      <c r="AB52">
        <v>12.000000000000009</v>
      </c>
      <c r="AC52">
        <v>12.000000000000009</v>
      </c>
      <c r="AD52">
        <v>12.000000000000009</v>
      </c>
      <c r="AE52">
        <v>12.000000000000009</v>
      </c>
      <c r="AF52">
        <v>12.000000000000009</v>
      </c>
      <c r="AG52">
        <v>841535.99999999988</v>
      </c>
      <c r="AH52">
        <v>94.49</v>
      </c>
      <c r="AI52" t="s">
        <v>3426</v>
      </c>
      <c r="AJ52">
        <v>0</v>
      </c>
      <c r="AK52">
        <v>0</v>
      </c>
      <c r="AL52">
        <v>79516736.639999971</v>
      </c>
      <c r="AM52">
        <v>277.50382185348406</v>
      </c>
      <c r="AN52">
        <v>233529456.22729346</v>
      </c>
      <c r="AO52">
        <v>0</v>
      </c>
      <c r="AP52">
        <v>0</v>
      </c>
      <c r="AQ52">
        <v>0</v>
      </c>
      <c r="AR52">
        <v>39814</v>
      </c>
      <c r="AS52">
        <v>42735</v>
      </c>
      <c r="AT52" t="s">
        <v>3427</v>
      </c>
      <c r="AU52">
        <v>2493.79</v>
      </c>
      <c r="AV52">
        <v>7323.91</v>
      </c>
    </row>
    <row r="53" spans="1:48" x14ac:dyDescent="0.35">
      <c r="A53">
        <v>52</v>
      </c>
      <c r="B53">
        <v>2005</v>
      </c>
      <c r="C53" t="s">
        <v>3418</v>
      </c>
      <c r="D53" t="s">
        <v>3455</v>
      </c>
      <c r="E53" t="s">
        <v>3420</v>
      </c>
      <c r="F53" t="s">
        <v>3452</v>
      </c>
      <c r="G53" t="s">
        <v>3428</v>
      </c>
      <c r="H53">
        <v>2302101000142</v>
      </c>
      <c r="I53" t="s">
        <v>3456</v>
      </c>
      <c r="J53" t="s">
        <v>27</v>
      </c>
      <c r="K53" t="s">
        <v>27</v>
      </c>
      <c r="L53" t="s">
        <v>3424</v>
      </c>
      <c r="M53" t="s">
        <v>27</v>
      </c>
      <c r="N53" t="s">
        <v>27</v>
      </c>
      <c r="O53" t="s">
        <v>27</v>
      </c>
      <c r="P53" t="s">
        <v>3430</v>
      </c>
      <c r="Q53">
        <v>0</v>
      </c>
      <c r="R53">
        <v>0</v>
      </c>
      <c r="S53">
        <v>0</v>
      </c>
      <c r="V53">
        <v>0</v>
      </c>
      <c r="W53">
        <v>0</v>
      </c>
      <c r="X53">
        <v>1</v>
      </c>
      <c r="Y53">
        <v>3</v>
      </c>
      <c r="Z53">
        <v>3</v>
      </c>
      <c r="AA53">
        <v>3</v>
      </c>
      <c r="AB53">
        <v>2.9999999999999956</v>
      </c>
      <c r="AC53">
        <v>2.9999999999999956</v>
      </c>
      <c r="AD53">
        <v>2.9999999999999956</v>
      </c>
      <c r="AE53">
        <v>0</v>
      </c>
      <c r="AF53">
        <v>2.9999999999999956</v>
      </c>
      <c r="AG53">
        <v>78912</v>
      </c>
      <c r="AH53">
        <v>63.24</v>
      </c>
      <c r="AI53" t="s">
        <v>3426</v>
      </c>
      <c r="AJ53">
        <v>0</v>
      </c>
      <c r="AK53">
        <v>0</v>
      </c>
      <c r="AL53">
        <v>4990394.88</v>
      </c>
      <c r="AM53">
        <v>185.72697316133275</v>
      </c>
      <c r="AN53">
        <v>14656086.90610709</v>
      </c>
      <c r="AO53">
        <v>0</v>
      </c>
      <c r="AP53">
        <v>0</v>
      </c>
      <c r="AQ53">
        <v>0</v>
      </c>
      <c r="AR53">
        <v>38718</v>
      </c>
      <c r="AS53">
        <v>39813</v>
      </c>
      <c r="AT53" t="s">
        <v>3427</v>
      </c>
      <c r="AU53">
        <v>2493.79</v>
      </c>
      <c r="AV53">
        <v>7323.91</v>
      </c>
    </row>
    <row r="54" spans="1:48" x14ac:dyDescent="0.35">
      <c r="A54">
        <v>53</v>
      </c>
      <c r="B54">
        <v>2005</v>
      </c>
      <c r="C54" t="s">
        <v>3418</v>
      </c>
      <c r="D54" t="s">
        <v>3455</v>
      </c>
      <c r="E54" t="s">
        <v>3420</v>
      </c>
      <c r="F54" t="s">
        <v>3452</v>
      </c>
      <c r="G54" t="s">
        <v>3435</v>
      </c>
      <c r="H54">
        <v>2998301000181</v>
      </c>
      <c r="I54" t="s">
        <v>3456</v>
      </c>
      <c r="J54" t="s">
        <v>27</v>
      </c>
      <c r="K54" t="s">
        <v>27</v>
      </c>
      <c r="L54" t="s">
        <v>3424</v>
      </c>
      <c r="M54" t="s">
        <v>27</v>
      </c>
      <c r="N54" t="s">
        <v>27</v>
      </c>
      <c r="O54" t="s">
        <v>27</v>
      </c>
      <c r="P54" t="s">
        <v>3430</v>
      </c>
      <c r="Q54">
        <v>0</v>
      </c>
      <c r="R54">
        <v>0</v>
      </c>
      <c r="S54">
        <v>0</v>
      </c>
      <c r="V54">
        <v>0</v>
      </c>
      <c r="W54">
        <v>0</v>
      </c>
      <c r="X54">
        <v>1</v>
      </c>
      <c r="Y54">
        <v>66</v>
      </c>
      <c r="Z54">
        <v>66</v>
      </c>
      <c r="AA54">
        <v>66</v>
      </c>
      <c r="AB54">
        <v>65.999999999999943</v>
      </c>
      <c r="AC54">
        <v>65.999999999999943</v>
      </c>
      <c r="AD54">
        <v>65.999999999999943</v>
      </c>
      <c r="AE54">
        <v>0</v>
      </c>
      <c r="AF54">
        <v>65.999999999999943</v>
      </c>
      <c r="AG54">
        <v>1736063.9999999995</v>
      </c>
      <c r="AH54">
        <v>62.76</v>
      </c>
      <c r="AI54" t="s">
        <v>3426</v>
      </c>
      <c r="AJ54">
        <v>0</v>
      </c>
      <c r="AK54">
        <v>0</v>
      </c>
      <c r="AL54">
        <v>108955376.63999996</v>
      </c>
      <c r="AM54">
        <v>184.31728076542129</v>
      </c>
      <c r="AN54">
        <v>319986595.71474022</v>
      </c>
      <c r="AO54">
        <v>0</v>
      </c>
      <c r="AP54">
        <v>0</v>
      </c>
      <c r="AQ54">
        <v>0</v>
      </c>
      <c r="AR54">
        <v>38718</v>
      </c>
      <c r="AS54">
        <v>39813</v>
      </c>
      <c r="AT54" t="s">
        <v>3427</v>
      </c>
      <c r="AU54">
        <v>2493.79</v>
      </c>
      <c r="AV54">
        <v>7323.91</v>
      </c>
    </row>
    <row r="55" spans="1:48" x14ac:dyDescent="0.35">
      <c r="A55">
        <v>54</v>
      </c>
      <c r="B55">
        <v>2005</v>
      </c>
      <c r="C55" t="s">
        <v>3418</v>
      </c>
      <c r="D55" t="s">
        <v>3455</v>
      </c>
      <c r="E55" t="s">
        <v>3420</v>
      </c>
      <c r="F55" t="s">
        <v>3452</v>
      </c>
      <c r="G55" t="s">
        <v>3438</v>
      </c>
      <c r="H55">
        <v>92715812000131</v>
      </c>
      <c r="I55" t="s">
        <v>3456</v>
      </c>
      <c r="J55" t="s">
        <v>27</v>
      </c>
      <c r="K55" t="s">
        <v>27</v>
      </c>
      <c r="L55" t="s">
        <v>3424</v>
      </c>
      <c r="M55" t="s">
        <v>27</v>
      </c>
      <c r="N55" t="s">
        <v>27</v>
      </c>
      <c r="O55" t="s">
        <v>27</v>
      </c>
      <c r="P55" t="s">
        <v>3433</v>
      </c>
      <c r="Q55">
        <v>0</v>
      </c>
      <c r="R55">
        <v>0</v>
      </c>
      <c r="S55">
        <v>0</v>
      </c>
      <c r="V55">
        <v>0</v>
      </c>
      <c r="W55">
        <v>0</v>
      </c>
      <c r="X55">
        <v>1</v>
      </c>
      <c r="Y55">
        <v>9</v>
      </c>
      <c r="Z55">
        <v>9</v>
      </c>
      <c r="AA55">
        <v>9</v>
      </c>
      <c r="AB55">
        <v>8.9999999999999947</v>
      </c>
      <c r="AC55">
        <v>8.9999999999999947</v>
      </c>
      <c r="AD55">
        <v>8.9999999999999947</v>
      </c>
      <c r="AE55">
        <v>0</v>
      </c>
      <c r="AF55">
        <v>8.9999999999999947</v>
      </c>
      <c r="AG55">
        <v>236735.9999999998</v>
      </c>
      <c r="AH55">
        <v>63</v>
      </c>
      <c r="AI55" t="s">
        <v>3426</v>
      </c>
      <c r="AJ55">
        <v>0</v>
      </c>
      <c r="AK55">
        <v>0</v>
      </c>
      <c r="AL55">
        <v>14914367.999999989</v>
      </c>
      <c r="AM55">
        <v>185.02212696337702</v>
      </c>
      <c r="AN55">
        <v>43801398.248801991</v>
      </c>
      <c r="AO55">
        <v>0</v>
      </c>
      <c r="AP55">
        <v>0</v>
      </c>
      <c r="AQ55">
        <v>0</v>
      </c>
      <c r="AR55">
        <v>38718</v>
      </c>
      <c r="AS55">
        <v>39813</v>
      </c>
      <c r="AT55" t="s">
        <v>3427</v>
      </c>
      <c r="AU55">
        <v>2493.79</v>
      </c>
      <c r="AV55">
        <v>7323.91</v>
      </c>
    </row>
    <row r="56" spans="1:48" x14ac:dyDescent="0.35">
      <c r="A56">
        <v>55</v>
      </c>
      <c r="B56">
        <v>2005</v>
      </c>
      <c r="C56" t="s">
        <v>3418</v>
      </c>
      <c r="D56" t="s">
        <v>3455</v>
      </c>
      <c r="E56" t="s">
        <v>3420</v>
      </c>
      <c r="F56" t="s">
        <v>3452</v>
      </c>
      <c r="G56" t="s">
        <v>3440</v>
      </c>
      <c r="H56">
        <v>1917818000136</v>
      </c>
      <c r="I56" t="s">
        <v>3456</v>
      </c>
      <c r="J56" t="s">
        <v>27</v>
      </c>
      <c r="K56" t="s">
        <v>27</v>
      </c>
      <c r="L56" t="s">
        <v>3424</v>
      </c>
      <c r="M56" t="s">
        <v>27</v>
      </c>
      <c r="N56" t="s">
        <v>27</v>
      </c>
      <c r="O56" t="s">
        <v>27</v>
      </c>
      <c r="P56" t="s">
        <v>3430</v>
      </c>
      <c r="Q56">
        <v>0</v>
      </c>
      <c r="R56">
        <v>0</v>
      </c>
      <c r="S56">
        <v>0</v>
      </c>
      <c r="V56">
        <v>0</v>
      </c>
      <c r="W56">
        <v>0</v>
      </c>
      <c r="X56">
        <v>1</v>
      </c>
      <c r="Y56">
        <v>12</v>
      </c>
      <c r="Z56">
        <v>12</v>
      </c>
      <c r="AA56">
        <v>12</v>
      </c>
      <c r="AB56">
        <v>12</v>
      </c>
      <c r="AC56">
        <v>12</v>
      </c>
      <c r="AD56">
        <v>12</v>
      </c>
      <c r="AE56">
        <v>0</v>
      </c>
      <c r="AF56">
        <v>12</v>
      </c>
      <c r="AG56">
        <v>315648.00000000012</v>
      </c>
      <c r="AH56">
        <v>63.89</v>
      </c>
      <c r="AI56" t="s">
        <v>3426</v>
      </c>
      <c r="AJ56">
        <v>0</v>
      </c>
      <c r="AK56">
        <v>0</v>
      </c>
      <c r="AL56">
        <v>20166750.720000006</v>
      </c>
      <c r="AM56">
        <v>187.6359316141295</v>
      </c>
      <c r="AN56">
        <v>59226906.542136766</v>
      </c>
      <c r="AO56">
        <v>0</v>
      </c>
      <c r="AP56">
        <v>0</v>
      </c>
      <c r="AQ56">
        <v>0</v>
      </c>
      <c r="AR56">
        <v>38718</v>
      </c>
      <c r="AS56">
        <v>39813</v>
      </c>
      <c r="AT56" t="s">
        <v>3427</v>
      </c>
      <c r="AU56">
        <v>2493.79</v>
      </c>
      <c r="AV56">
        <v>7323.91</v>
      </c>
    </row>
    <row r="57" spans="1:48" x14ac:dyDescent="0.35">
      <c r="A57">
        <v>56</v>
      </c>
      <c r="B57">
        <v>2005</v>
      </c>
      <c r="C57" t="s">
        <v>3418</v>
      </c>
      <c r="D57" t="s">
        <v>3455</v>
      </c>
      <c r="E57" t="s">
        <v>3420</v>
      </c>
      <c r="F57" t="s">
        <v>3452</v>
      </c>
      <c r="G57" t="s">
        <v>3454</v>
      </c>
      <c r="H57">
        <v>3682014000120</v>
      </c>
      <c r="I57" t="s">
        <v>3456</v>
      </c>
      <c r="J57" t="s">
        <v>27</v>
      </c>
      <c r="K57" t="s">
        <v>27</v>
      </c>
      <c r="L57" t="s">
        <v>3424</v>
      </c>
      <c r="M57" t="s">
        <v>27</v>
      </c>
      <c r="N57" t="s">
        <v>27</v>
      </c>
      <c r="O57" t="s">
        <v>27</v>
      </c>
      <c r="P57" t="s">
        <v>3430</v>
      </c>
      <c r="Q57">
        <v>0</v>
      </c>
      <c r="R57">
        <v>0</v>
      </c>
      <c r="S57">
        <v>0</v>
      </c>
      <c r="V57">
        <v>0</v>
      </c>
      <c r="W57">
        <v>0</v>
      </c>
      <c r="X57">
        <v>1</v>
      </c>
      <c r="Y57">
        <v>12</v>
      </c>
      <c r="Z57">
        <v>12</v>
      </c>
      <c r="AA57">
        <v>12</v>
      </c>
      <c r="AB57">
        <v>12</v>
      </c>
      <c r="AC57">
        <v>12</v>
      </c>
      <c r="AD57">
        <v>12</v>
      </c>
      <c r="AE57">
        <v>0</v>
      </c>
      <c r="AF57">
        <v>12</v>
      </c>
      <c r="AG57">
        <v>315648.00000000012</v>
      </c>
      <c r="AH57">
        <v>62.98</v>
      </c>
      <c r="AI57" t="s">
        <v>3426</v>
      </c>
      <c r="AJ57">
        <v>0</v>
      </c>
      <c r="AK57">
        <v>0</v>
      </c>
      <c r="AL57">
        <v>19879511.040000007</v>
      </c>
      <c r="AM57">
        <v>184.96338978021404</v>
      </c>
      <c r="AN57">
        <v>58383324.057345025</v>
      </c>
      <c r="AO57">
        <v>0</v>
      </c>
      <c r="AP57">
        <v>0</v>
      </c>
      <c r="AQ57">
        <v>0</v>
      </c>
      <c r="AR57">
        <v>38718</v>
      </c>
      <c r="AS57">
        <v>39813</v>
      </c>
      <c r="AT57" t="s">
        <v>3427</v>
      </c>
      <c r="AU57">
        <v>2493.79</v>
      </c>
      <c r="AV57">
        <v>7323.91</v>
      </c>
    </row>
    <row r="58" spans="1:48" x14ac:dyDescent="0.35">
      <c r="A58">
        <v>57</v>
      </c>
      <c r="B58">
        <v>2005</v>
      </c>
      <c r="C58" t="s">
        <v>3418</v>
      </c>
      <c r="D58" t="s">
        <v>3451</v>
      </c>
      <c r="E58" t="s">
        <v>3420</v>
      </c>
      <c r="F58" t="s">
        <v>3452</v>
      </c>
      <c r="G58" t="s">
        <v>3441</v>
      </c>
      <c r="H58">
        <v>60933603000178</v>
      </c>
      <c r="I58" t="s">
        <v>3453</v>
      </c>
      <c r="J58" t="s">
        <v>27</v>
      </c>
      <c r="K58" t="s">
        <v>27</v>
      </c>
      <c r="L58" t="s">
        <v>3424</v>
      </c>
      <c r="M58" t="s">
        <v>27</v>
      </c>
      <c r="N58" t="s">
        <v>27</v>
      </c>
      <c r="O58" t="s">
        <v>27</v>
      </c>
      <c r="P58" t="s">
        <v>3430</v>
      </c>
      <c r="Q58">
        <v>0</v>
      </c>
      <c r="R58">
        <v>0</v>
      </c>
      <c r="S58">
        <v>0</v>
      </c>
      <c r="V58">
        <v>0</v>
      </c>
      <c r="W58">
        <v>0</v>
      </c>
      <c r="X58">
        <v>1</v>
      </c>
      <c r="Y58">
        <v>120</v>
      </c>
      <c r="Z58">
        <v>120</v>
      </c>
      <c r="AA58">
        <v>120</v>
      </c>
      <c r="AB58">
        <v>120.00000000000007</v>
      </c>
      <c r="AC58">
        <v>120.00000000000007</v>
      </c>
      <c r="AD58">
        <v>120.00000000000007</v>
      </c>
      <c r="AE58">
        <v>120.00000000000007</v>
      </c>
      <c r="AF58">
        <v>120.00000000000007</v>
      </c>
      <c r="AG58">
        <v>8415359.9999999963</v>
      </c>
      <c r="AH58">
        <v>93.43</v>
      </c>
      <c r="AI58" t="s">
        <v>3426</v>
      </c>
      <c r="AJ58">
        <v>0</v>
      </c>
      <c r="AK58">
        <v>0</v>
      </c>
      <c r="AL58">
        <v>786247084.79999971</v>
      </c>
      <c r="AM58">
        <v>274.39075114584631</v>
      </c>
      <c r="AN58">
        <v>2309096951.5627079</v>
      </c>
      <c r="AO58">
        <v>0</v>
      </c>
      <c r="AP58">
        <v>0</v>
      </c>
      <c r="AQ58">
        <v>0</v>
      </c>
      <c r="AR58">
        <v>39814</v>
      </c>
      <c r="AS58">
        <v>42735</v>
      </c>
      <c r="AT58" t="s">
        <v>3427</v>
      </c>
      <c r="AU58">
        <v>2493.79</v>
      </c>
      <c r="AV58">
        <v>7323.91</v>
      </c>
    </row>
    <row r="59" spans="1:48" x14ac:dyDescent="0.35">
      <c r="A59">
        <v>58</v>
      </c>
      <c r="B59">
        <v>2005</v>
      </c>
      <c r="C59" t="s">
        <v>3457</v>
      </c>
      <c r="D59" t="s">
        <v>3458</v>
      </c>
      <c r="E59" t="s">
        <v>3459</v>
      </c>
      <c r="F59" t="s">
        <v>3460</v>
      </c>
      <c r="G59" t="s">
        <v>3461</v>
      </c>
      <c r="H59">
        <v>8435796000117</v>
      </c>
      <c r="I59" t="s">
        <v>3462</v>
      </c>
      <c r="J59" t="s">
        <v>3463</v>
      </c>
      <c r="K59" t="s">
        <v>3464</v>
      </c>
      <c r="L59" t="s">
        <v>3424</v>
      </c>
      <c r="M59" t="s">
        <v>3465</v>
      </c>
      <c r="N59" t="s">
        <v>3466</v>
      </c>
      <c r="O59" t="s">
        <v>3467</v>
      </c>
      <c r="P59" t="s">
        <v>3430</v>
      </c>
      <c r="Q59">
        <v>0</v>
      </c>
      <c r="R59">
        <v>0</v>
      </c>
      <c r="S59">
        <v>53.576000000000001</v>
      </c>
      <c r="V59">
        <v>0</v>
      </c>
      <c r="W59">
        <v>22.2</v>
      </c>
      <c r="X59">
        <v>1</v>
      </c>
      <c r="Y59">
        <v>1</v>
      </c>
      <c r="Z59">
        <v>1</v>
      </c>
      <c r="AA59">
        <v>1</v>
      </c>
      <c r="AB59">
        <v>1.0000000000000004</v>
      </c>
      <c r="AC59">
        <v>1.0000000000000004</v>
      </c>
      <c r="AD59">
        <v>1.0000000000000004</v>
      </c>
      <c r="AE59">
        <v>1.0000000000000004</v>
      </c>
      <c r="AF59">
        <v>1.0000000000000004</v>
      </c>
      <c r="AG59">
        <v>131472.00000000003</v>
      </c>
      <c r="AH59">
        <v>139</v>
      </c>
      <c r="AI59" t="s">
        <v>3426</v>
      </c>
      <c r="AJ59">
        <v>0</v>
      </c>
      <c r="AK59">
        <v>0</v>
      </c>
      <c r="AL59">
        <v>18274608</v>
      </c>
      <c r="AM59">
        <v>402.96855492793838</v>
      </c>
      <c r="AN59">
        <v>52979081.853485912</v>
      </c>
      <c r="AO59">
        <v>241520.97999999998</v>
      </c>
      <c r="AP59">
        <v>241520.97999999998</v>
      </c>
      <c r="AQ59">
        <v>241520.97999999998</v>
      </c>
      <c r="AR59">
        <v>39814</v>
      </c>
      <c r="AS59">
        <v>45291</v>
      </c>
      <c r="AT59" t="s">
        <v>3427</v>
      </c>
      <c r="AU59">
        <v>2526.31</v>
      </c>
      <c r="AV59">
        <v>7323.91</v>
      </c>
    </row>
    <row r="60" spans="1:48" x14ac:dyDescent="0.35">
      <c r="A60">
        <v>59</v>
      </c>
      <c r="B60">
        <v>2005</v>
      </c>
      <c r="C60" t="s">
        <v>3457</v>
      </c>
      <c r="D60" t="s">
        <v>3458</v>
      </c>
      <c r="E60" t="s">
        <v>3459</v>
      </c>
      <c r="F60" t="s">
        <v>3460</v>
      </c>
      <c r="G60" t="s">
        <v>3461</v>
      </c>
      <c r="H60">
        <v>8435796000117</v>
      </c>
      <c r="I60" t="s">
        <v>3468</v>
      </c>
      <c r="J60" t="s">
        <v>3463</v>
      </c>
      <c r="K60" t="s">
        <v>3464</v>
      </c>
      <c r="L60" t="s">
        <v>3424</v>
      </c>
      <c r="M60" t="s">
        <v>3465</v>
      </c>
      <c r="N60" t="s">
        <v>3466</v>
      </c>
      <c r="O60" t="s">
        <v>3467</v>
      </c>
      <c r="P60" t="s">
        <v>3430</v>
      </c>
      <c r="Q60">
        <v>0</v>
      </c>
      <c r="R60">
        <v>0</v>
      </c>
      <c r="S60">
        <v>53.576000000000001</v>
      </c>
      <c r="V60">
        <v>0</v>
      </c>
      <c r="W60">
        <v>22.2</v>
      </c>
      <c r="X60">
        <v>1</v>
      </c>
      <c r="Y60">
        <v>21</v>
      </c>
      <c r="Z60">
        <v>21</v>
      </c>
      <c r="AA60">
        <v>21</v>
      </c>
      <c r="AB60">
        <v>20.999999999999996</v>
      </c>
      <c r="AC60">
        <v>20.999999999999996</v>
      </c>
      <c r="AD60">
        <v>20.999999999999996</v>
      </c>
      <c r="AE60">
        <v>20.999999999999996</v>
      </c>
      <c r="AF60">
        <v>20.999999999999996</v>
      </c>
      <c r="AG60">
        <v>2761415.9999999991</v>
      </c>
      <c r="AH60">
        <v>139</v>
      </c>
      <c r="AI60" t="s">
        <v>3426</v>
      </c>
      <c r="AJ60">
        <v>0</v>
      </c>
      <c r="AK60">
        <v>0</v>
      </c>
      <c r="AL60">
        <v>383836824</v>
      </c>
      <c r="AM60">
        <v>402.96855492793838</v>
      </c>
      <c r="AN60">
        <v>1112763815.0748878</v>
      </c>
      <c r="AO60">
        <v>5071949.0000000019</v>
      </c>
      <c r="AP60">
        <v>5071949.0000000019</v>
      </c>
      <c r="AQ60">
        <v>5071949.0000000019</v>
      </c>
      <c r="AR60">
        <v>39448</v>
      </c>
      <c r="AS60">
        <v>44926</v>
      </c>
      <c r="AT60" t="s">
        <v>3427</v>
      </c>
      <c r="AU60">
        <v>2526.31</v>
      </c>
      <c r="AV60">
        <v>7323.91</v>
      </c>
    </row>
    <row r="61" spans="1:48" x14ac:dyDescent="0.35">
      <c r="A61">
        <v>60</v>
      </c>
      <c r="B61">
        <v>2005</v>
      </c>
      <c r="C61" t="s">
        <v>3457</v>
      </c>
      <c r="D61" t="s">
        <v>3458</v>
      </c>
      <c r="E61" t="s">
        <v>3459</v>
      </c>
      <c r="F61" t="s">
        <v>3460</v>
      </c>
      <c r="G61" t="s">
        <v>3469</v>
      </c>
      <c r="H61">
        <v>7783055000164</v>
      </c>
      <c r="I61" t="s">
        <v>3470</v>
      </c>
      <c r="J61" t="s">
        <v>3471</v>
      </c>
      <c r="K61" t="s">
        <v>3472</v>
      </c>
      <c r="L61" t="s">
        <v>3424</v>
      </c>
      <c r="M61" t="s">
        <v>3473</v>
      </c>
      <c r="N61" t="s">
        <v>3474</v>
      </c>
      <c r="O61" t="s">
        <v>27</v>
      </c>
      <c r="P61" t="s">
        <v>3430</v>
      </c>
      <c r="Q61">
        <v>0</v>
      </c>
      <c r="R61">
        <v>0</v>
      </c>
      <c r="S61">
        <v>82</v>
      </c>
      <c r="V61">
        <v>0</v>
      </c>
      <c r="W61">
        <v>38.5</v>
      </c>
      <c r="X61">
        <v>1</v>
      </c>
      <c r="Y61">
        <v>36</v>
      </c>
      <c r="Z61">
        <v>36</v>
      </c>
      <c r="AA61">
        <v>36</v>
      </c>
      <c r="AB61">
        <v>36.000000000000021</v>
      </c>
      <c r="AC61">
        <v>36.000000000000021</v>
      </c>
      <c r="AD61">
        <v>36.000000000000021</v>
      </c>
      <c r="AE61">
        <v>36.000000000000021</v>
      </c>
      <c r="AF61">
        <v>36.000000000000021</v>
      </c>
      <c r="AG61">
        <v>9466848.0000000019</v>
      </c>
      <c r="AH61">
        <v>115.36</v>
      </c>
      <c r="AI61" t="s">
        <v>3426</v>
      </c>
      <c r="AJ61">
        <v>0</v>
      </c>
      <c r="AK61">
        <v>0</v>
      </c>
      <c r="AL61">
        <v>1092095585.28</v>
      </c>
      <c r="AM61">
        <v>334.43491004666885</v>
      </c>
      <c r="AN61">
        <v>3166044459.3054867</v>
      </c>
      <c r="AO61">
        <v>0</v>
      </c>
      <c r="AP61">
        <v>0</v>
      </c>
      <c r="AQ61">
        <v>0</v>
      </c>
      <c r="AR61">
        <v>39814</v>
      </c>
      <c r="AS61">
        <v>50770</v>
      </c>
      <c r="AT61" t="s">
        <v>3427</v>
      </c>
      <c r="AU61">
        <v>2526.31</v>
      </c>
      <c r="AV61">
        <v>7323.91</v>
      </c>
    </row>
    <row r="62" spans="1:48" x14ac:dyDescent="0.35">
      <c r="A62">
        <v>61</v>
      </c>
      <c r="B62">
        <v>2005</v>
      </c>
      <c r="C62" t="s">
        <v>3457</v>
      </c>
      <c r="D62" t="s">
        <v>3458</v>
      </c>
      <c r="E62" t="s">
        <v>3459</v>
      </c>
      <c r="F62" t="s">
        <v>3460</v>
      </c>
      <c r="G62" t="s">
        <v>3432</v>
      </c>
      <c r="H62">
        <v>23274194000119</v>
      </c>
      <c r="I62" t="s">
        <v>3475</v>
      </c>
      <c r="J62" t="s">
        <v>3476</v>
      </c>
      <c r="K62" t="s">
        <v>3477</v>
      </c>
      <c r="L62" t="s">
        <v>3424</v>
      </c>
      <c r="M62" t="s">
        <v>3473</v>
      </c>
      <c r="N62" t="s">
        <v>3474</v>
      </c>
      <c r="O62" t="s">
        <v>27</v>
      </c>
      <c r="P62" t="s">
        <v>3430</v>
      </c>
      <c r="Q62">
        <v>0</v>
      </c>
      <c r="R62">
        <v>0</v>
      </c>
      <c r="S62">
        <v>52.5</v>
      </c>
      <c r="V62">
        <v>0</v>
      </c>
      <c r="W62">
        <v>48.8</v>
      </c>
      <c r="X62">
        <v>1</v>
      </c>
      <c r="Y62">
        <v>47</v>
      </c>
      <c r="Z62">
        <v>47</v>
      </c>
      <c r="AA62">
        <v>47</v>
      </c>
      <c r="AB62">
        <v>46.999999999999986</v>
      </c>
      <c r="AC62">
        <v>46.999999999999986</v>
      </c>
      <c r="AD62">
        <v>46.999999999999986</v>
      </c>
      <c r="AE62">
        <v>46.999999999999986</v>
      </c>
      <c r="AF62">
        <v>46.999999999999986</v>
      </c>
      <c r="AG62">
        <v>12359496.000000002</v>
      </c>
      <c r="AH62">
        <v>114.7</v>
      </c>
      <c r="AI62" t="s">
        <v>3426</v>
      </c>
      <c r="AJ62">
        <v>0</v>
      </c>
      <c r="AK62">
        <v>0</v>
      </c>
      <c r="AL62">
        <v>1417634191.2</v>
      </c>
      <c r="AM62">
        <v>332.52153417434914</v>
      </c>
      <c r="AN62">
        <v>4109798571.5417318</v>
      </c>
      <c r="AO62">
        <v>0</v>
      </c>
      <c r="AP62">
        <v>0</v>
      </c>
      <c r="AQ62">
        <v>0</v>
      </c>
      <c r="AR62">
        <v>40179</v>
      </c>
      <c r="AS62">
        <v>51135</v>
      </c>
      <c r="AT62" t="s">
        <v>3427</v>
      </c>
      <c r="AU62">
        <v>2526.31</v>
      </c>
      <c r="AV62">
        <v>7323.91</v>
      </c>
    </row>
    <row r="63" spans="1:48" x14ac:dyDescent="0.35">
      <c r="A63">
        <v>62</v>
      </c>
      <c r="B63">
        <v>2005</v>
      </c>
      <c r="C63" t="s">
        <v>3457</v>
      </c>
      <c r="D63" t="s">
        <v>3458</v>
      </c>
      <c r="E63" t="s">
        <v>3459</v>
      </c>
      <c r="F63" t="s">
        <v>3460</v>
      </c>
      <c r="G63" t="s">
        <v>3478</v>
      </c>
      <c r="H63">
        <v>73957000168</v>
      </c>
      <c r="I63" t="s">
        <v>3475</v>
      </c>
      <c r="J63" t="s">
        <v>3479</v>
      </c>
      <c r="K63" t="s">
        <v>3480</v>
      </c>
      <c r="L63" t="s">
        <v>3424</v>
      </c>
      <c r="M63" t="s">
        <v>3481</v>
      </c>
      <c r="N63" t="s">
        <v>3474</v>
      </c>
      <c r="O63" t="s">
        <v>27</v>
      </c>
      <c r="P63" t="s">
        <v>3433</v>
      </c>
      <c r="Q63">
        <v>0</v>
      </c>
      <c r="R63">
        <v>0</v>
      </c>
      <c r="S63">
        <v>77.099999999999994</v>
      </c>
      <c r="V63">
        <v>0</v>
      </c>
      <c r="W63">
        <v>39</v>
      </c>
      <c r="X63">
        <v>1</v>
      </c>
      <c r="Y63">
        <v>37</v>
      </c>
      <c r="Z63">
        <v>37</v>
      </c>
      <c r="AA63">
        <v>37</v>
      </c>
      <c r="AB63">
        <v>36.999999999999986</v>
      </c>
      <c r="AC63">
        <v>36.999999999999986</v>
      </c>
      <c r="AD63">
        <v>36.999999999999986</v>
      </c>
      <c r="AE63">
        <v>36.999999999999986</v>
      </c>
      <c r="AF63">
        <v>36.999999999999986</v>
      </c>
      <c r="AG63">
        <v>9729815.9999999981</v>
      </c>
      <c r="AH63">
        <v>113.22</v>
      </c>
      <c r="AI63" t="s">
        <v>3426</v>
      </c>
      <c r="AJ63">
        <v>0</v>
      </c>
      <c r="AK63">
        <v>0</v>
      </c>
      <c r="AL63">
        <v>1101609767.5199997</v>
      </c>
      <c r="AM63">
        <v>328.2309337333898</v>
      </c>
      <c r="AN63">
        <v>3193626590.7340751</v>
      </c>
      <c r="AO63">
        <v>0</v>
      </c>
      <c r="AP63">
        <v>0</v>
      </c>
      <c r="AQ63">
        <v>0</v>
      </c>
      <c r="AR63">
        <v>40179</v>
      </c>
      <c r="AS63">
        <v>51135</v>
      </c>
      <c r="AT63" t="s">
        <v>3427</v>
      </c>
      <c r="AU63">
        <v>2526.31</v>
      </c>
      <c r="AV63">
        <v>7323.91</v>
      </c>
    </row>
    <row r="64" spans="1:48" x14ac:dyDescent="0.35">
      <c r="A64">
        <v>63</v>
      </c>
      <c r="B64">
        <v>2005</v>
      </c>
      <c r="C64" t="s">
        <v>3457</v>
      </c>
      <c r="D64" t="s">
        <v>3458</v>
      </c>
      <c r="E64" t="s">
        <v>3459</v>
      </c>
      <c r="F64" t="s">
        <v>3460</v>
      </c>
      <c r="G64" t="s">
        <v>3432</v>
      </c>
      <c r="H64">
        <v>23274194000119</v>
      </c>
      <c r="I64" t="s">
        <v>3475</v>
      </c>
      <c r="J64" t="s">
        <v>3482</v>
      </c>
      <c r="K64" t="s">
        <v>3483</v>
      </c>
      <c r="L64" t="s">
        <v>3424</v>
      </c>
      <c r="M64" t="s">
        <v>3473</v>
      </c>
      <c r="N64" t="s">
        <v>3474</v>
      </c>
      <c r="O64" t="s">
        <v>27</v>
      </c>
      <c r="P64" t="s">
        <v>3430</v>
      </c>
      <c r="Q64">
        <v>0</v>
      </c>
      <c r="R64">
        <v>0</v>
      </c>
      <c r="S64">
        <v>333.7</v>
      </c>
      <c r="V64">
        <v>0</v>
      </c>
      <c r="W64">
        <v>191.3</v>
      </c>
      <c r="X64">
        <v>1</v>
      </c>
      <c r="Y64">
        <v>47</v>
      </c>
      <c r="Z64">
        <v>47</v>
      </c>
      <c r="AA64">
        <v>47</v>
      </c>
      <c r="AB64">
        <v>185.00000000000003</v>
      </c>
      <c r="AC64">
        <v>185.00000000000003</v>
      </c>
      <c r="AD64">
        <v>185.00000000000003</v>
      </c>
      <c r="AE64">
        <v>185.00000000000003</v>
      </c>
      <c r="AF64">
        <v>185.00000000000003</v>
      </c>
      <c r="AG64">
        <v>48649080.000000007</v>
      </c>
      <c r="AH64">
        <v>115.88</v>
      </c>
      <c r="AI64" t="s">
        <v>3426</v>
      </c>
      <c r="AJ64">
        <v>0</v>
      </c>
      <c r="AK64">
        <v>0</v>
      </c>
      <c r="AL64">
        <v>5637455390.3999987</v>
      </c>
      <c r="AM64">
        <v>335.94241830970861</v>
      </c>
      <c r="AN64">
        <v>16343289583.742476</v>
      </c>
      <c r="AO64">
        <v>0</v>
      </c>
      <c r="AP64">
        <v>0</v>
      </c>
      <c r="AQ64">
        <v>0</v>
      </c>
      <c r="AR64">
        <v>40179</v>
      </c>
      <c r="AS64">
        <v>51135</v>
      </c>
      <c r="AT64" t="s">
        <v>3427</v>
      </c>
      <c r="AU64">
        <v>2526.31</v>
      </c>
      <c r="AV64">
        <v>7323.91</v>
      </c>
    </row>
    <row r="65" spans="1:48" x14ac:dyDescent="0.35">
      <c r="A65">
        <v>64</v>
      </c>
      <c r="B65">
        <v>2005</v>
      </c>
      <c r="C65" t="s">
        <v>3457</v>
      </c>
      <c r="D65" t="s">
        <v>3458</v>
      </c>
      <c r="E65" t="s">
        <v>3459</v>
      </c>
      <c r="F65" t="s">
        <v>3460</v>
      </c>
      <c r="G65" t="s">
        <v>3484</v>
      </c>
      <c r="H65">
        <v>7823304000106</v>
      </c>
      <c r="I65" t="s">
        <v>3475</v>
      </c>
      <c r="J65" t="s">
        <v>3485</v>
      </c>
      <c r="K65" t="s">
        <v>3486</v>
      </c>
      <c r="L65" t="s">
        <v>3424</v>
      </c>
      <c r="M65" t="s">
        <v>3481</v>
      </c>
      <c r="N65" t="s">
        <v>3474</v>
      </c>
      <c r="O65" t="s">
        <v>27</v>
      </c>
      <c r="P65" t="s">
        <v>3433</v>
      </c>
      <c r="Q65">
        <v>0</v>
      </c>
      <c r="R65">
        <v>0</v>
      </c>
      <c r="S65">
        <v>51</v>
      </c>
      <c r="V65">
        <v>0</v>
      </c>
      <c r="W65">
        <v>30.4</v>
      </c>
      <c r="X65">
        <v>1</v>
      </c>
      <c r="Y65">
        <v>30</v>
      </c>
      <c r="Z65">
        <v>30</v>
      </c>
      <c r="AA65">
        <v>30</v>
      </c>
      <c r="AB65">
        <v>30.000000000000011</v>
      </c>
      <c r="AC65">
        <v>30.000000000000011</v>
      </c>
      <c r="AD65">
        <v>30.000000000000011</v>
      </c>
      <c r="AE65">
        <v>30.000000000000011</v>
      </c>
      <c r="AF65">
        <v>30.000000000000011</v>
      </c>
      <c r="AG65">
        <v>7889039.9999999981</v>
      </c>
      <c r="AH65">
        <v>115.8</v>
      </c>
      <c r="AI65" t="s">
        <v>3426</v>
      </c>
      <c r="AJ65">
        <v>0</v>
      </c>
      <c r="AK65">
        <v>0</v>
      </c>
      <c r="AL65">
        <v>913550832</v>
      </c>
      <c r="AM65">
        <v>335.71049396154865</v>
      </c>
      <c r="AN65">
        <v>2648433515.2824159</v>
      </c>
      <c r="AO65">
        <v>0</v>
      </c>
      <c r="AP65">
        <v>0</v>
      </c>
      <c r="AQ65">
        <v>0</v>
      </c>
      <c r="AR65">
        <v>40179</v>
      </c>
      <c r="AS65">
        <v>51135</v>
      </c>
      <c r="AT65" t="s">
        <v>3427</v>
      </c>
      <c r="AU65">
        <v>2526.31</v>
      </c>
      <c r="AV65">
        <v>7323.91</v>
      </c>
    </row>
    <row r="66" spans="1:48" x14ac:dyDescent="0.35">
      <c r="A66">
        <v>65</v>
      </c>
      <c r="B66">
        <v>2005</v>
      </c>
      <c r="C66" t="s">
        <v>3457</v>
      </c>
      <c r="D66" t="s">
        <v>3458</v>
      </c>
      <c r="E66" t="s">
        <v>3459</v>
      </c>
      <c r="F66" t="s">
        <v>3460</v>
      </c>
      <c r="G66" t="s">
        <v>3450</v>
      </c>
      <c r="H66">
        <v>2016507000169</v>
      </c>
      <c r="I66" t="s">
        <v>3487</v>
      </c>
      <c r="J66" t="s">
        <v>3488</v>
      </c>
      <c r="K66" t="s">
        <v>3489</v>
      </c>
      <c r="L66" t="s">
        <v>3424</v>
      </c>
      <c r="M66" t="s">
        <v>3481</v>
      </c>
      <c r="N66" t="s">
        <v>3490</v>
      </c>
      <c r="O66" t="s">
        <v>3490</v>
      </c>
      <c r="P66" t="s">
        <v>3433</v>
      </c>
      <c r="Q66">
        <v>0</v>
      </c>
      <c r="R66">
        <v>0</v>
      </c>
      <c r="S66">
        <v>350</v>
      </c>
      <c r="V66">
        <v>0</v>
      </c>
      <c r="W66">
        <v>303.5</v>
      </c>
      <c r="X66">
        <v>1</v>
      </c>
      <c r="Y66">
        <v>292</v>
      </c>
      <c r="Z66">
        <v>292</v>
      </c>
      <c r="AA66">
        <v>292</v>
      </c>
      <c r="AB66">
        <v>292.00000000000034</v>
      </c>
      <c r="AC66">
        <v>292.00000000000034</v>
      </c>
      <c r="AD66">
        <v>292.00000000000034</v>
      </c>
      <c r="AE66">
        <v>292.00000000000034</v>
      </c>
      <c r="AF66">
        <v>292.00000000000034</v>
      </c>
      <c r="AG66">
        <v>38396831.999999985</v>
      </c>
      <c r="AH66">
        <v>124.67</v>
      </c>
      <c r="AI66" t="s">
        <v>3426</v>
      </c>
      <c r="AJ66">
        <v>0</v>
      </c>
      <c r="AK66">
        <v>0</v>
      </c>
      <c r="AL66">
        <v>4786933045.4400015</v>
      </c>
      <c r="AM66">
        <v>361.42510606378471</v>
      </c>
      <c r="AN66">
        <v>13877579078.113327</v>
      </c>
      <c r="AO66">
        <v>331250639.99000001</v>
      </c>
      <c r="AP66">
        <v>331250639.99000001</v>
      </c>
      <c r="AQ66">
        <v>331250639.99000001</v>
      </c>
      <c r="AR66">
        <v>40179</v>
      </c>
      <c r="AS66">
        <v>45657</v>
      </c>
      <c r="AT66" t="s">
        <v>3427</v>
      </c>
      <c r="AU66">
        <v>2526.31</v>
      </c>
      <c r="AV66">
        <v>7323.91</v>
      </c>
    </row>
    <row r="67" spans="1:48" x14ac:dyDescent="0.35">
      <c r="A67">
        <v>66</v>
      </c>
      <c r="B67">
        <v>2005</v>
      </c>
      <c r="C67" t="s">
        <v>3457</v>
      </c>
      <c r="D67" t="s">
        <v>3458</v>
      </c>
      <c r="E67" t="s">
        <v>3459</v>
      </c>
      <c r="F67" t="s">
        <v>3460</v>
      </c>
      <c r="G67" t="s">
        <v>3491</v>
      </c>
      <c r="H67">
        <v>7362852000178</v>
      </c>
      <c r="I67" t="s">
        <v>3462</v>
      </c>
      <c r="J67" t="s">
        <v>3492</v>
      </c>
      <c r="K67" t="s">
        <v>3493</v>
      </c>
      <c r="L67" t="s">
        <v>3424</v>
      </c>
      <c r="M67" t="s">
        <v>3494</v>
      </c>
      <c r="N67" t="s">
        <v>3495</v>
      </c>
      <c r="O67" t="s">
        <v>3496</v>
      </c>
      <c r="P67" t="s">
        <v>3430</v>
      </c>
      <c r="Q67">
        <v>0</v>
      </c>
      <c r="R67">
        <v>0</v>
      </c>
      <c r="S67">
        <v>43</v>
      </c>
      <c r="V67">
        <v>0</v>
      </c>
      <c r="W67">
        <v>14.5</v>
      </c>
      <c r="X67">
        <v>1</v>
      </c>
      <c r="Y67">
        <v>12</v>
      </c>
      <c r="Z67">
        <v>12</v>
      </c>
      <c r="AA67">
        <v>12</v>
      </c>
      <c r="AB67">
        <v>11.999999999999993</v>
      </c>
      <c r="AC67">
        <v>11.999999999999993</v>
      </c>
      <c r="AD67">
        <v>11.999999999999993</v>
      </c>
      <c r="AE67">
        <v>11.999999999999993</v>
      </c>
      <c r="AF67">
        <v>11.999999999999993</v>
      </c>
      <c r="AG67">
        <v>1577664</v>
      </c>
      <c r="AH67">
        <v>137.16999999999999</v>
      </c>
      <c r="AI67" t="s">
        <v>3426</v>
      </c>
      <c r="AJ67">
        <v>0</v>
      </c>
      <c r="AK67">
        <v>0</v>
      </c>
      <c r="AL67">
        <v>216408170.87999991</v>
      </c>
      <c r="AM67">
        <v>397.66328546377918</v>
      </c>
      <c r="AN67">
        <v>627379049.59792745</v>
      </c>
      <c r="AO67">
        <v>16819200.019999996</v>
      </c>
      <c r="AP67">
        <v>16819200.019999996</v>
      </c>
      <c r="AQ67">
        <v>16819200.019999996</v>
      </c>
      <c r="AR67">
        <v>39814</v>
      </c>
      <c r="AS67">
        <v>45291</v>
      </c>
      <c r="AT67" t="s">
        <v>3427</v>
      </c>
      <c r="AU67">
        <v>2526.31</v>
      </c>
      <c r="AV67">
        <v>7323.91</v>
      </c>
    </row>
    <row r="68" spans="1:48" x14ac:dyDescent="0.35">
      <c r="A68">
        <v>67</v>
      </c>
      <c r="B68">
        <v>2005</v>
      </c>
      <c r="C68" t="s">
        <v>3457</v>
      </c>
      <c r="D68" t="s">
        <v>3458</v>
      </c>
      <c r="E68" t="s">
        <v>3459</v>
      </c>
      <c r="F68" t="s">
        <v>3460</v>
      </c>
      <c r="G68" t="s">
        <v>3454</v>
      </c>
      <c r="H68">
        <v>3682014000120</v>
      </c>
      <c r="I68" t="s">
        <v>3497</v>
      </c>
      <c r="J68" t="s">
        <v>3498</v>
      </c>
      <c r="K68" t="s">
        <v>3499</v>
      </c>
      <c r="L68" t="s">
        <v>3424</v>
      </c>
      <c r="M68" t="s">
        <v>3473</v>
      </c>
      <c r="N68" t="s">
        <v>3474</v>
      </c>
      <c r="O68" t="s">
        <v>27</v>
      </c>
      <c r="P68" t="s">
        <v>3430</v>
      </c>
      <c r="Q68">
        <v>0</v>
      </c>
      <c r="R68">
        <v>0</v>
      </c>
      <c r="S68">
        <v>105</v>
      </c>
      <c r="V68">
        <v>0</v>
      </c>
      <c r="W68">
        <v>10.199999999999999</v>
      </c>
      <c r="X68">
        <v>1</v>
      </c>
      <c r="Y68">
        <v>9</v>
      </c>
      <c r="Z68">
        <v>9</v>
      </c>
      <c r="AA68">
        <v>9</v>
      </c>
      <c r="AB68">
        <v>9</v>
      </c>
      <c r="AC68">
        <v>9</v>
      </c>
      <c r="AD68">
        <v>9</v>
      </c>
      <c r="AE68">
        <v>9</v>
      </c>
      <c r="AF68">
        <v>9</v>
      </c>
      <c r="AG68">
        <v>2366928.0000000005</v>
      </c>
      <c r="AH68">
        <v>115.98</v>
      </c>
      <c r="AI68" t="s">
        <v>3426</v>
      </c>
      <c r="AJ68">
        <v>0</v>
      </c>
      <c r="AK68">
        <v>0</v>
      </c>
      <c r="AL68">
        <v>274516309.44</v>
      </c>
      <c r="AM68">
        <v>336.23232374490857</v>
      </c>
      <c r="AN68">
        <v>795837701.57688892</v>
      </c>
      <c r="AO68">
        <v>0</v>
      </c>
      <c r="AP68">
        <v>0</v>
      </c>
      <c r="AQ68">
        <v>0</v>
      </c>
      <c r="AR68">
        <v>39448</v>
      </c>
      <c r="AS68">
        <v>50405</v>
      </c>
      <c r="AT68" t="s">
        <v>3427</v>
      </c>
      <c r="AU68">
        <v>2526.31</v>
      </c>
      <c r="AV68">
        <v>7323.91</v>
      </c>
    </row>
    <row r="69" spans="1:48" x14ac:dyDescent="0.35">
      <c r="A69">
        <v>68</v>
      </c>
      <c r="B69">
        <v>2005</v>
      </c>
      <c r="C69" t="s">
        <v>3457</v>
      </c>
      <c r="D69" t="s">
        <v>3458</v>
      </c>
      <c r="E69" t="s">
        <v>3459</v>
      </c>
      <c r="F69" t="s">
        <v>3460</v>
      </c>
      <c r="G69" t="s">
        <v>3500</v>
      </c>
      <c r="H69">
        <v>44209336000304</v>
      </c>
      <c r="I69" t="s">
        <v>3468</v>
      </c>
      <c r="J69" t="s">
        <v>3501</v>
      </c>
      <c r="K69" t="s">
        <v>3502</v>
      </c>
      <c r="L69" t="s">
        <v>3424</v>
      </c>
      <c r="M69" t="s">
        <v>3465</v>
      </c>
      <c r="N69" t="s">
        <v>3495</v>
      </c>
      <c r="O69" t="s">
        <v>3496</v>
      </c>
      <c r="P69" t="s">
        <v>3430</v>
      </c>
      <c r="Q69">
        <v>0</v>
      </c>
      <c r="R69">
        <v>0</v>
      </c>
      <c r="S69">
        <v>40</v>
      </c>
      <c r="V69">
        <v>0</v>
      </c>
      <c r="W69">
        <v>11.6</v>
      </c>
      <c r="X69">
        <v>1</v>
      </c>
      <c r="Y69">
        <v>6</v>
      </c>
      <c r="Z69">
        <v>6</v>
      </c>
      <c r="AA69">
        <v>6</v>
      </c>
      <c r="AB69">
        <v>5.9999999999999991</v>
      </c>
      <c r="AC69">
        <v>5.9999999999999991</v>
      </c>
      <c r="AD69">
        <v>5.9999999999999991</v>
      </c>
      <c r="AE69">
        <v>5.9999999999999991</v>
      </c>
      <c r="AF69">
        <v>5.9999999999999991</v>
      </c>
      <c r="AG69">
        <v>788976.00000000012</v>
      </c>
      <c r="AH69">
        <v>104</v>
      </c>
      <c r="AI69" t="s">
        <v>3426</v>
      </c>
      <c r="AJ69">
        <v>0</v>
      </c>
      <c r="AK69">
        <v>0</v>
      </c>
      <c r="AL69">
        <v>82053503.999999985</v>
      </c>
      <c r="AM69">
        <v>301.50165260795387</v>
      </c>
      <c r="AN69">
        <v>237877567.86801299</v>
      </c>
      <c r="AO69">
        <v>6684757.7600000016</v>
      </c>
      <c r="AP69">
        <v>6684757.7600000016</v>
      </c>
      <c r="AQ69">
        <v>6684757.7600000016</v>
      </c>
      <c r="AR69">
        <v>39448</v>
      </c>
      <c r="AS69">
        <v>44926</v>
      </c>
      <c r="AT69" t="s">
        <v>3427</v>
      </c>
      <c r="AU69">
        <v>2526.31</v>
      </c>
      <c r="AV69">
        <v>7323.91</v>
      </c>
    </row>
    <row r="70" spans="1:48" x14ac:dyDescent="0.35">
      <c r="A70">
        <v>69</v>
      </c>
      <c r="B70">
        <v>2005</v>
      </c>
      <c r="C70" t="s">
        <v>3457</v>
      </c>
      <c r="D70" t="s">
        <v>3458</v>
      </c>
      <c r="E70" t="s">
        <v>3459</v>
      </c>
      <c r="F70" t="s">
        <v>3460</v>
      </c>
      <c r="G70" t="s">
        <v>3432</v>
      </c>
      <c r="H70">
        <v>23274194000119</v>
      </c>
      <c r="I70" t="s">
        <v>3475</v>
      </c>
      <c r="J70" t="s">
        <v>3503</v>
      </c>
      <c r="K70" t="s">
        <v>3504</v>
      </c>
      <c r="L70" t="s">
        <v>3424</v>
      </c>
      <c r="M70" t="s">
        <v>3473</v>
      </c>
      <c r="N70" t="s">
        <v>3474</v>
      </c>
      <c r="O70" t="s">
        <v>27</v>
      </c>
      <c r="P70" t="s">
        <v>3430</v>
      </c>
      <c r="Q70">
        <v>0</v>
      </c>
      <c r="R70">
        <v>0</v>
      </c>
      <c r="S70">
        <v>140</v>
      </c>
      <c r="V70">
        <v>0</v>
      </c>
      <c r="W70">
        <v>80.02</v>
      </c>
      <c r="X70">
        <v>1</v>
      </c>
      <c r="Y70">
        <v>47</v>
      </c>
      <c r="Z70">
        <v>47</v>
      </c>
      <c r="AA70">
        <v>47</v>
      </c>
      <c r="AB70">
        <v>11.54999857777371</v>
      </c>
      <c r="AC70">
        <v>11.54999857777371</v>
      </c>
      <c r="AD70">
        <v>11.54999857777371</v>
      </c>
      <c r="AE70">
        <v>11.54999857777371</v>
      </c>
      <c r="AF70">
        <v>11.54999857777371</v>
      </c>
      <c r="AG70">
        <v>3037280.0260000005</v>
      </c>
      <c r="AH70">
        <v>115.68</v>
      </c>
      <c r="AI70" t="s">
        <v>3426</v>
      </c>
      <c r="AJ70">
        <v>0</v>
      </c>
      <c r="AK70">
        <v>0</v>
      </c>
      <c r="AL70">
        <v>351352553.40767992</v>
      </c>
      <c r="AM70">
        <v>335.3626074393087</v>
      </c>
      <c r="AN70">
        <v>1018590149.0426911</v>
      </c>
      <c r="AO70">
        <v>0</v>
      </c>
      <c r="AP70">
        <v>0</v>
      </c>
      <c r="AQ70">
        <v>0</v>
      </c>
      <c r="AR70">
        <v>40179</v>
      </c>
      <c r="AS70">
        <v>51135</v>
      </c>
      <c r="AT70" t="s">
        <v>3427</v>
      </c>
      <c r="AU70">
        <v>2526.31</v>
      </c>
      <c r="AV70">
        <v>7323.91</v>
      </c>
    </row>
    <row r="71" spans="1:48" x14ac:dyDescent="0.35">
      <c r="A71">
        <v>70</v>
      </c>
      <c r="B71">
        <v>2005</v>
      </c>
      <c r="C71" t="s">
        <v>3457</v>
      </c>
      <c r="D71" t="s">
        <v>3458</v>
      </c>
      <c r="E71" t="s">
        <v>3459</v>
      </c>
      <c r="F71" t="s">
        <v>3460</v>
      </c>
      <c r="G71" t="s">
        <v>3442</v>
      </c>
      <c r="H71">
        <v>6981176000158</v>
      </c>
      <c r="I71" t="s">
        <v>3475</v>
      </c>
      <c r="J71" t="s">
        <v>3503</v>
      </c>
      <c r="K71" t="s">
        <v>3505</v>
      </c>
      <c r="L71" t="s">
        <v>3424</v>
      </c>
      <c r="M71" t="s">
        <v>3473</v>
      </c>
      <c r="N71" t="s">
        <v>3474</v>
      </c>
      <c r="O71" t="s">
        <v>27</v>
      </c>
      <c r="P71" t="s">
        <v>3430</v>
      </c>
      <c r="Q71">
        <v>0</v>
      </c>
      <c r="R71">
        <v>0</v>
      </c>
      <c r="S71">
        <v>140</v>
      </c>
      <c r="V71">
        <v>0</v>
      </c>
      <c r="W71">
        <v>80.2</v>
      </c>
      <c r="X71">
        <v>1</v>
      </c>
      <c r="Y71">
        <v>26</v>
      </c>
      <c r="Z71">
        <v>26</v>
      </c>
      <c r="AA71">
        <v>26</v>
      </c>
      <c r="AB71">
        <v>26.179998201302052</v>
      </c>
      <c r="AC71">
        <v>26.179998201302052</v>
      </c>
      <c r="AD71">
        <v>26.179998201302052</v>
      </c>
      <c r="AE71">
        <v>26.179998201302052</v>
      </c>
      <c r="AF71">
        <v>26.179998201302052</v>
      </c>
      <c r="AG71">
        <v>6884501.767</v>
      </c>
      <c r="AH71">
        <v>115.68</v>
      </c>
      <c r="AI71" t="s">
        <v>3426</v>
      </c>
      <c r="AJ71">
        <v>0</v>
      </c>
      <c r="AK71">
        <v>0</v>
      </c>
      <c r="AL71">
        <v>796399164.40656018</v>
      </c>
      <c r="AM71">
        <v>335.3626074393087</v>
      </c>
      <c r="AN71">
        <v>2308804463.5016489</v>
      </c>
      <c r="AO71">
        <v>0</v>
      </c>
      <c r="AP71">
        <v>0</v>
      </c>
      <c r="AQ71">
        <v>0</v>
      </c>
      <c r="AR71">
        <v>40179</v>
      </c>
      <c r="AS71">
        <v>51135</v>
      </c>
      <c r="AT71" t="s">
        <v>3427</v>
      </c>
      <c r="AU71">
        <v>2526.31</v>
      </c>
      <c r="AV71">
        <v>7323.91</v>
      </c>
    </row>
    <row r="72" spans="1:48" x14ac:dyDescent="0.35">
      <c r="A72">
        <v>71</v>
      </c>
      <c r="B72">
        <v>2005</v>
      </c>
      <c r="C72" t="s">
        <v>3457</v>
      </c>
      <c r="D72" t="s">
        <v>3458</v>
      </c>
      <c r="E72" t="s">
        <v>3459</v>
      </c>
      <c r="F72" t="s">
        <v>3460</v>
      </c>
      <c r="G72" t="s">
        <v>3506</v>
      </c>
      <c r="H72">
        <v>33000167000101</v>
      </c>
      <c r="I72" t="s">
        <v>3462</v>
      </c>
      <c r="J72" t="s">
        <v>3507</v>
      </c>
      <c r="K72" t="s">
        <v>3508</v>
      </c>
      <c r="L72" t="s">
        <v>3424</v>
      </c>
      <c r="M72" t="s">
        <v>3509</v>
      </c>
      <c r="N72" t="s">
        <v>3510</v>
      </c>
      <c r="O72" t="s">
        <v>3510</v>
      </c>
      <c r="P72" t="s">
        <v>3430</v>
      </c>
      <c r="Q72">
        <v>0</v>
      </c>
      <c r="R72">
        <v>0</v>
      </c>
      <c r="S72">
        <v>350</v>
      </c>
      <c r="V72">
        <v>0</v>
      </c>
      <c r="W72">
        <v>335.8</v>
      </c>
      <c r="X72">
        <v>1</v>
      </c>
      <c r="Y72">
        <v>127</v>
      </c>
      <c r="Z72">
        <v>127</v>
      </c>
      <c r="AA72">
        <v>127</v>
      </c>
      <c r="AB72">
        <v>126.99999999999991</v>
      </c>
      <c r="AC72">
        <v>126.99999999999991</v>
      </c>
      <c r="AD72">
        <v>126.99999999999991</v>
      </c>
      <c r="AE72">
        <v>126.99999999999991</v>
      </c>
      <c r="AF72">
        <v>126.99999999999991</v>
      </c>
      <c r="AG72">
        <v>16696943.999999998</v>
      </c>
      <c r="AH72">
        <v>119.99</v>
      </c>
      <c r="AI72" t="s">
        <v>3426</v>
      </c>
      <c r="AJ72">
        <v>0</v>
      </c>
      <c r="AK72">
        <v>0</v>
      </c>
      <c r="AL72">
        <v>2003466310.5599999</v>
      </c>
      <c r="AM72">
        <v>347.8575316964268</v>
      </c>
      <c r="AN72">
        <v>5808157726.7134628</v>
      </c>
      <c r="AO72">
        <v>56938773.619999997</v>
      </c>
      <c r="AP72">
        <v>56938773.619999997</v>
      </c>
      <c r="AQ72">
        <v>56938773.619999997</v>
      </c>
      <c r="AR72">
        <v>39814</v>
      </c>
      <c r="AS72">
        <v>45291</v>
      </c>
      <c r="AT72" t="s">
        <v>3427</v>
      </c>
      <c r="AU72">
        <v>2526.31</v>
      </c>
      <c r="AV72">
        <v>7323.91</v>
      </c>
    </row>
    <row r="73" spans="1:48" x14ac:dyDescent="0.35">
      <c r="A73">
        <v>72</v>
      </c>
      <c r="B73">
        <v>2005</v>
      </c>
      <c r="C73" t="s">
        <v>3457</v>
      </c>
      <c r="D73" t="s">
        <v>3458</v>
      </c>
      <c r="E73" t="s">
        <v>3459</v>
      </c>
      <c r="F73" t="s">
        <v>3460</v>
      </c>
      <c r="G73" t="s">
        <v>3484</v>
      </c>
      <c r="H73">
        <v>7823262000103</v>
      </c>
      <c r="I73" t="s">
        <v>3475</v>
      </c>
      <c r="J73" t="s">
        <v>3511</v>
      </c>
      <c r="K73" t="s">
        <v>3512</v>
      </c>
      <c r="L73" t="s">
        <v>3424</v>
      </c>
      <c r="M73" t="s">
        <v>3465</v>
      </c>
      <c r="N73" t="s">
        <v>3474</v>
      </c>
      <c r="O73" t="s">
        <v>27</v>
      </c>
      <c r="P73" t="s">
        <v>3430</v>
      </c>
      <c r="Q73">
        <v>0</v>
      </c>
      <c r="R73">
        <v>0</v>
      </c>
      <c r="S73">
        <v>68.400000000000006</v>
      </c>
      <c r="V73">
        <v>0</v>
      </c>
      <c r="W73">
        <v>41</v>
      </c>
      <c r="X73">
        <v>1</v>
      </c>
      <c r="Y73">
        <v>39</v>
      </c>
      <c r="Z73">
        <v>39</v>
      </c>
      <c r="AA73">
        <v>39</v>
      </c>
      <c r="AB73">
        <v>38.999999999999986</v>
      </c>
      <c r="AC73">
        <v>38.999999999999986</v>
      </c>
      <c r="AD73">
        <v>38.999999999999986</v>
      </c>
      <c r="AE73">
        <v>38.999999999999986</v>
      </c>
      <c r="AF73">
        <v>38.999999999999986</v>
      </c>
      <c r="AG73">
        <v>10255752</v>
      </c>
      <c r="AH73">
        <v>108.04</v>
      </c>
      <c r="AI73" t="s">
        <v>3426</v>
      </c>
      <c r="AJ73">
        <v>0</v>
      </c>
      <c r="AK73">
        <v>0</v>
      </c>
      <c r="AL73">
        <v>1108031446.0799999</v>
      </c>
      <c r="AM73">
        <v>313.21383219003212</v>
      </c>
      <c r="AN73">
        <v>3212243385.9105859</v>
      </c>
      <c r="AO73">
        <v>0</v>
      </c>
      <c r="AP73">
        <v>0</v>
      </c>
      <c r="AQ73">
        <v>0</v>
      </c>
      <c r="AR73">
        <v>40179</v>
      </c>
      <c r="AS73">
        <v>51135</v>
      </c>
      <c r="AT73" t="s">
        <v>3427</v>
      </c>
      <c r="AU73">
        <v>2526.31</v>
      </c>
      <c r="AV73">
        <v>7323.91</v>
      </c>
    </row>
    <row r="74" spans="1:48" x14ac:dyDescent="0.35">
      <c r="A74">
        <v>73</v>
      </c>
      <c r="B74">
        <v>2005</v>
      </c>
      <c r="C74" t="s">
        <v>3457</v>
      </c>
      <c r="D74" t="s">
        <v>3458</v>
      </c>
      <c r="E74" t="s">
        <v>3459</v>
      </c>
      <c r="F74" t="s">
        <v>3460</v>
      </c>
      <c r="G74" t="s">
        <v>3513</v>
      </c>
      <c r="H74">
        <v>7799995000141</v>
      </c>
      <c r="I74" t="s">
        <v>3475</v>
      </c>
      <c r="J74" t="s">
        <v>3503</v>
      </c>
      <c r="K74" t="s">
        <v>3514</v>
      </c>
      <c r="L74" t="s">
        <v>3424</v>
      </c>
      <c r="M74" t="s">
        <v>3473</v>
      </c>
      <c r="N74" t="s">
        <v>3474</v>
      </c>
      <c r="O74" t="s">
        <v>27</v>
      </c>
      <c r="P74" t="s">
        <v>3430</v>
      </c>
      <c r="Q74">
        <v>0</v>
      </c>
      <c r="R74">
        <v>0</v>
      </c>
      <c r="S74">
        <v>140</v>
      </c>
      <c r="V74">
        <v>0</v>
      </c>
      <c r="W74">
        <v>80.02</v>
      </c>
      <c r="X74">
        <v>1</v>
      </c>
      <c r="Y74">
        <v>39</v>
      </c>
      <c r="Z74">
        <v>39</v>
      </c>
      <c r="AA74">
        <v>39</v>
      </c>
      <c r="AB74">
        <v>39.270003220924217</v>
      </c>
      <c r="AC74">
        <v>39.270003220924217</v>
      </c>
      <c r="AD74">
        <v>39.270003220924217</v>
      </c>
      <c r="AE74">
        <v>39.270003220924217</v>
      </c>
      <c r="AF74">
        <v>39.270003220924217</v>
      </c>
      <c r="AG74">
        <v>10326754.207</v>
      </c>
      <c r="AH74">
        <v>115.68</v>
      </c>
      <c r="AI74" t="s">
        <v>3426</v>
      </c>
      <c r="AJ74">
        <v>0</v>
      </c>
      <c r="AK74">
        <v>0</v>
      </c>
      <c r="AL74">
        <v>1194598926.66576</v>
      </c>
      <c r="AM74">
        <v>335.3626074393087</v>
      </c>
      <c r="AN74">
        <v>3463207217.2443709</v>
      </c>
      <c r="AO74">
        <v>0</v>
      </c>
      <c r="AP74">
        <v>0</v>
      </c>
      <c r="AQ74">
        <v>0</v>
      </c>
      <c r="AR74">
        <v>40179</v>
      </c>
      <c r="AS74">
        <v>51135</v>
      </c>
      <c r="AT74" t="s">
        <v>3427</v>
      </c>
      <c r="AU74">
        <v>2526.31</v>
      </c>
      <c r="AV74">
        <v>7323.91</v>
      </c>
    </row>
    <row r="75" spans="1:48" x14ac:dyDescent="0.35">
      <c r="A75">
        <v>74</v>
      </c>
      <c r="B75">
        <v>2005</v>
      </c>
      <c r="C75" t="s">
        <v>3457</v>
      </c>
      <c r="D75" t="s">
        <v>3458</v>
      </c>
      <c r="E75" t="s">
        <v>3459</v>
      </c>
      <c r="F75" t="s">
        <v>3460</v>
      </c>
      <c r="G75" t="s">
        <v>3515</v>
      </c>
      <c r="H75">
        <v>33000167000101</v>
      </c>
      <c r="I75" t="s">
        <v>3487</v>
      </c>
      <c r="J75" t="s">
        <v>3516</v>
      </c>
      <c r="K75" t="s">
        <v>3517</v>
      </c>
      <c r="L75" t="s">
        <v>3518</v>
      </c>
      <c r="M75" t="s">
        <v>3519</v>
      </c>
      <c r="N75" t="s">
        <v>3510</v>
      </c>
      <c r="O75" t="s">
        <v>3510</v>
      </c>
      <c r="P75" t="s">
        <v>3437</v>
      </c>
      <c r="Q75">
        <v>0</v>
      </c>
      <c r="R75">
        <v>0</v>
      </c>
      <c r="S75">
        <v>242</v>
      </c>
      <c r="V75">
        <v>0</v>
      </c>
      <c r="W75">
        <v>205.8</v>
      </c>
      <c r="X75">
        <v>1</v>
      </c>
      <c r="Y75">
        <v>77</v>
      </c>
      <c r="Z75">
        <v>77</v>
      </c>
      <c r="AA75">
        <v>77</v>
      </c>
      <c r="AB75">
        <v>77.000000000000014</v>
      </c>
      <c r="AC75">
        <v>77.000000000000014</v>
      </c>
      <c r="AD75">
        <v>77.000000000000014</v>
      </c>
      <c r="AE75">
        <v>77.000000000000014</v>
      </c>
      <c r="AF75">
        <v>77.000000000000014</v>
      </c>
      <c r="AG75">
        <v>10125192</v>
      </c>
      <c r="AH75">
        <v>124.66</v>
      </c>
      <c r="AI75" t="s">
        <v>3426</v>
      </c>
      <c r="AJ75">
        <v>0</v>
      </c>
      <c r="AK75">
        <v>0</v>
      </c>
      <c r="AL75">
        <v>1262206434.72</v>
      </c>
      <c r="AM75">
        <v>361.39611552026474</v>
      </c>
      <c r="AN75">
        <v>3659205057.6968603</v>
      </c>
      <c r="AO75">
        <v>26623304.419999998</v>
      </c>
      <c r="AP75">
        <v>26623304.419999998</v>
      </c>
      <c r="AQ75">
        <v>26623304.419999998</v>
      </c>
      <c r="AR75">
        <v>40179</v>
      </c>
      <c r="AS75">
        <v>45657</v>
      </c>
      <c r="AT75" t="s">
        <v>3427</v>
      </c>
      <c r="AU75">
        <v>2526.31</v>
      </c>
      <c r="AV75">
        <v>7323.91</v>
      </c>
    </row>
    <row r="76" spans="1:48" x14ac:dyDescent="0.35">
      <c r="A76">
        <v>75</v>
      </c>
      <c r="B76">
        <v>2005</v>
      </c>
      <c r="C76" t="s">
        <v>3457</v>
      </c>
      <c r="D76" t="s">
        <v>3458</v>
      </c>
      <c r="E76" t="s">
        <v>3459</v>
      </c>
      <c r="F76" t="s">
        <v>3460</v>
      </c>
      <c r="G76" t="s">
        <v>3520</v>
      </c>
      <c r="H76">
        <v>33000167000101</v>
      </c>
      <c r="I76" t="s">
        <v>3468</v>
      </c>
      <c r="J76" t="s">
        <v>3521</v>
      </c>
      <c r="K76" t="s">
        <v>3520</v>
      </c>
      <c r="L76" t="s">
        <v>3424</v>
      </c>
      <c r="M76" t="s">
        <v>3522</v>
      </c>
      <c r="N76" t="s">
        <v>3510</v>
      </c>
      <c r="O76" t="s">
        <v>3510</v>
      </c>
      <c r="P76" t="s">
        <v>3430</v>
      </c>
      <c r="Q76">
        <v>0</v>
      </c>
      <c r="R76">
        <v>0</v>
      </c>
      <c r="S76">
        <v>1058.3</v>
      </c>
      <c r="V76">
        <v>0</v>
      </c>
      <c r="W76">
        <v>986.6</v>
      </c>
      <c r="X76">
        <v>1</v>
      </c>
      <c r="Y76">
        <v>352</v>
      </c>
      <c r="Z76">
        <v>352</v>
      </c>
      <c r="AA76">
        <v>352</v>
      </c>
      <c r="AB76">
        <v>351.99999999999983</v>
      </c>
      <c r="AC76">
        <v>351.99999999999983</v>
      </c>
      <c r="AD76">
        <v>351.99999999999983</v>
      </c>
      <c r="AE76">
        <v>351.99999999999983</v>
      </c>
      <c r="AF76">
        <v>351.99999999999983</v>
      </c>
      <c r="AG76">
        <v>46286592.000000007</v>
      </c>
      <c r="AH76">
        <v>131</v>
      </c>
      <c r="AI76" t="s">
        <v>3426</v>
      </c>
      <c r="AJ76">
        <v>0</v>
      </c>
      <c r="AK76">
        <v>0</v>
      </c>
      <c r="AL76">
        <v>6063543552</v>
      </c>
      <c r="AM76">
        <v>379.77612011194191</v>
      </c>
      <c r="AN76">
        <v>17578542322.964451</v>
      </c>
      <c r="AO76">
        <v>199842931.22</v>
      </c>
      <c r="AP76">
        <v>199842931.22</v>
      </c>
      <c r="AQ76">
        <v>199842931.22</v>
      </c>
      <c r="AR76">
        <v>39448</v>
      </c>
      <c r="AS76">
        <v>44926</v>
      </c>
      <c r="AT76" t="s">
        <v>3427</v>
      </c>
      <c r="AU76">
        <v>2526.31</v>
      </c>
      <c r="AV76">
        <v>7323.91</v>
      </c>
    </row>
    <row r="77" spans="1:48" x14ac:dyDescent="0.35">
      <c r="A77">
        <v>76</v>
      </c>
      <c r="B77">
        <v>2005</v>
      </c>
      <c r="C77" t="s">
        <v>3457</v>
      </c>
      <c r="D77" t="s">
        <v>3458</v>
      </c>
      <c r="E77" t="s">
        <v>3459</v>
      </c>
      <c r="F77" t="s">
        <v>3460</v>
      </c>
      <c r="G77" t="s">
        <v>3515</v>
      </c>
      <c r="H77">
        <v>33000167000101</v>
      </c>
      <c r="I77" t="s">
        <v>3462</v>
      </c>
      <c r="J77" t="s">
        <v>3516</v>
      </c>
      <c r="K77" t="s">
        <v>3517</v>
      </c>
      <c r="L77" t="s">
        <v>3518</v>
      </c>
      <c r="M77" t="s">
        <v>3519</v>
      </c>
      <c r="N77" t="s">
        <v>3510</v>
      </c>
      <c r="O77" t="s">
        <v>3510</v>
      </c>
      <c r="P77" t="s">
        <v>3437</v>
      </c>
      <c r="Q77">
        <v>0</v>
      </c>
      <c r="R77">
        <v>0</v>
      </c>
      <c r="S77">
        <v>242</v>
      </c>
      <c r="V77">
        <v>0</v>
      </c>
      <c r="W77">
        <v>205.8</v>
      </c>
      <c r="X77">
        <v>1</v>
      </c>
      <c r="Y77">
        <v>64</v>
      </c>
      <c r="Z77">
        <v>64</v>
      </c>
      <c r="AA77">
        <v>64</v>
      </c>
      <c r="AB77">
        <v>63.999999999999979</v>
      </c>
      <c r="AC77">
        <v>63.999999999999979</v>
      </c>
      <c r="AD77">
        <v>63.999999999999979</v>
      </c>
      <c r="AE77">
        <v>63.999999999999979</v>
      </c>
      <c r="AF77">
        <v>63.999999999999979</v>
      </c>
      <c r="AG77">
        <v>8414208.0000000019</v>
      </c>
      <c r="AH77">
        <v>129.81</v>
      </c>
      <c r="AI77" t="s">
        <v>3426</v>
      </c>
      <c r="AJ77">
        <v>0</v>
      </c>
      <c r="AK77">
        <v>0</v>
      </c>
      <c r="AL77">
        <v>1092248340.4800003</v>
      </c>
      <c r="AM77">
        <v>376.32624543306247</v>
      </c>
      <c r="AN77">
        <v>3166487304.9328384</v>
      </c>
      <c r="AO77">
        <v>25015757.809999995</v>
      </c>
      <c r="AP77">
        <v>25015757.809999995</v>
      </c>
      <c r="AQ77">
        <v>25015757.809999995</v>
      </c>
      <c r="AR77">
        <v>39814</v>
      </c>
      <c r="AS77">
        <v>45291</v>
      </c>
      <c r="AT77" t="s">
        <v>3427</v>
      </c>
      <c r="AU77">
        <v>2526.31</v>
      </c>
      <c r="AV77">
        <v>7323.91</v>
      </c>
    </row>
    <row r="78" spans="1:48" x14ac:dyDescent="0.35">
      <c r="A78">
        <v>77</v>
      </c>
      <c r="B78">
        <v>2005</v>
      </c>
      <c r="C78" t="s">
        <v>3457</v>
      </c>
      <c r="D78" t="s">
        <v>3458</v>
      </c>
      <c r="E78" t="s">
        <v>3459</v>
      </c>
      <c r="F78" t="s">
        <v>3460</v>
      </c>
      <c r="G78" t="s">
        <v>3520</v>
      </c>
      <c r="H78">
        <v>33000167000101</v>
      </c>
      <c r="I78" t="s">
        <v>3487</v>
      </c>
      <c r="J78" t="s">
        <v>3521</v>
      </c>
      <c r="K78" t="s">
        <v>3520</v>
      </c>
      <c r="L78" t="s">
        <v>3424</v>
      </c>
      <c r="M78" t="s">
        <v>3522</v>
      </c>
      <c r="N78" t="s">
        <v>3510</v>
      </c>
      <c r="O78" t="s">
        <v>3510</v>
      </c>
      <c r="P78" t="s">
        <v>3430</v>
      </c>
      <c r="Q78">
        <v>0</v>
      </c>
      <c r="R78">
        <v>0</v>
      </c>
      <c r="S78">
        <v>1058.3</v>
      </c>
      <c r="V78">
        <v>0</v>
      </c>
      <c r="W78">
        <v>986.6</v>
      </c>
      <c r="X78">
        <v>1</v>
      </c>
      <c r="Y78">
        <v>352</v>
      </c>
      <c r="Z78">
        <v>352</v>
      </c>
      <c r="AA78">
        <v>352</v>
      </c>
      <c r="AB78">
        <v>352.00000000000017</v>
      </c>
      <c r="AC78">
        <v>352.00000000000017</v>
      </c>
      <c r="AD78">
        <v>352.00000000000017</v>
      </c>
      <c r="AE78">
        <v>352.00000000000017</v>
      </c>
      <c r="AF78">
        <v>352.00000000000017</v>
      </c>
      <c r="AG78">
        <v>46286591.999999993</v>
      </c>
      <c r="AH78">
        <v>119.99</v>
      </c>
      <c r="AI78" t="s">
        <v>3426</v>
      </c>
      <c r="AJ78">
        <v>0</v>
      </c>
      <c r="AK78">
        <v>0</v>
      </c>
      <c r="AL78">
        <v>5553928174.0799999</v>
      </c>
      <c r="AM78">
        <v>347.8575316964268</v>
      </c>
      <c r="AN78">
        <v>16101139643.759575</v>
      </c>
      <c r="AO78">
        <v>165893376.00000003</v>
      </c>
      <c r="AP78">
        <v>165893376.00000003</v>
      </c>
      <c r="AQ78">
        <v>165893376.00000003</v>
      </c>
      <c r="AR78">
        <v>40179</v>
      </c>
      <c r="AS78">
        <v>45657</v>
      </c>
      <c r="AT78" t="s">
        <v>3427</v>
      </c>
      <c r="AU78">
        <v>2526.31</v>
      </c>
      <c r="AV78">
        <v>7323.91</v>
      </c>
    </row>
    <row r="79" spans="1:48" x14ac:dyDescent="0.35">
      <c r="A79">
        <v>78</v>
      </c>
      <c r="B79">
        <v>2005</v>
      </c>
      <c r="C79" t="s">
        <v>3457</v>
      </c>
      <c r="D79" t="s">
        <v>3458</v>
      </c>
      <c r="E79" t="s">
        <v>3459</v>
      </c>
      <c r="F79" t="s">
        <v>3460</v>
      </c>
      <c r="G79" t="s">
        <v>3523</v>
      </c>
      <c r="H79">
        <v>4735629000130</v>
      </c>
      <c r="I79" t="s">
        <v>3468</v>
      </c>
      <c r="J79" t="s">
        <v>3524</v>
      </c>
      <c r="K79" t="s">
        <v>3525</v>
      </c>
      <c r="L79" t="s">
        <v>3518</v>
      </c>
      <c r="M79" t="s">
        <v>3519</v>
      </c>
      <c r="N79" t="s">
        <v>3466</v>
      </c>
      <c r="O79" t="s">
        <v>3467</v>
      </c>
      <c r="P79" t="s">
        <v>3437</v>
      </c>
      <c r="Q79">
        <v>0</v>
      </c>
      <c r="R79">
        <v>0</v>
      </c>
      <c r="S79">
        <v>13.12</v>
      </c>
      <c r="V79">
        <v>0</v>
      </c>
      <c r="W79">
        <v>7.9</v>
      </c>
      <c r="X79">
        <v>1</v>
      </c>
      <c r="Y79">
        <v>7</v>
      </c>
      <c r="Z79">
        <v>7</v>
      </c>
      <c r="AA79">
        <v>7</v>
      </c>
      <c r="AB79">
        <v>7.0000000000000027</v>
      </c>
      <c r="AC79">
        <v>7.0000000000000027</v>
      </c>
      <c r="AD79">
        <v>7.0000000000000027</v>
      </c>
      <c r="AE79">
        <v>7.0000000000000027</v>
      </c>
      <c r="AF79">
        <v>7.0000000000000027</v>
      </c>
      <c r="AG79">
        <v>920472.00000000012</v>
      </c>
      <c r="AH79">
        <v>138.5</v>
      </c>
      <c r="AI79" t="s">
        <v>3426</v>
      </c>
      <c r="AJ79">
        <v>0</v>
      </c>
      <c r="AK79">
        <v>0</v>
      </c>
      <c r="AL79">
        <v>127485371.99999996</v>
      </c>
      <c r="AM79">
        <v>401.51902775193861</v>
      </c>
      <c r="AN79">
        <v>369587022.51288229</v>
      </c>
      <c r="AO79">
        <v>2057276.97</v>
      </c>
      <c r="AP79">
        <v>2057276.97</v>
      </c>
      <c r="AQ79">
        <v>2057276.97</v>
      </c>
      <c r="AR79">
        <v>39448</v>
      </c>
      <c r="AS79">
        <v>44926</v>
      </c>
      <c r="AT79" t="s">
        <v>3427</v>
      </c>
      <c r="AU79">
        <v>2526.31</v>
      </c>
      <c r="AV79">
        <v>7323.91</v>
      </c>
    </row>
    <row r="80" spans="1:48" x14ac:dyDescent="0.35">
      <c r="A80">
        <v>79</v>
      </c>
      <c r="B80">
        <v>2005</v>
      </c>
      <c r="C80" t="s">
        <v>3457</v>
      </c>
      <c r="D80" t="s">
        <v>3458</v>
      </c>
      <c r="E80" t="s">
        <v>3459</v>
      </c>
      <c r="F80" t="s">
        <v>3460</v>
      </c>
      <c r="G80" t="s">
        <v>3491</v>
      </c>
      <c r="H80">
        <v>7362852000178</v>
      </c>
      <c r="I80" t="s">
        <v>3462</v>
      </c>
      <c r="J80" t="s">
        <v>3526</v>
      </c>
      <c r="K80" t="s">
        <v>3527</v>
      </c>
      <c r="L80" t="s">
        <v>3424</v>
      </c>
      <c r="M80" t="s">
        <v>3494</v>
      </c>
      <c r="N80" t="s">
        <v>3495</v>
      </c>
      <c r="O80" t="s">
        <v>3496</v>
      </c>
      <c r="P80" t="s">
        <v>3430</v>
      </c>
      <c r="Q80">
        <v>0</v>
      </c>
      <c r="R80">
        <v>0</v>
      </c>
      <c r="S80">
        <v>65.5</v>
      </c>
      <c r="V80">
        <v>0</v>
      </c>
      <c r="W80">
        <v>22</v>
      </c>
      <c r="X80">
        <v>1</v>
      </c>
      <c r="Y80">
        <v>12</v>
      </c>
      <c r="Z80">
        <v>12</v>
      </c>
      <c r="AA80">
        <v>12</v>
      </c>
      <c r="AB80">
        <v>19.000000000000011</v>
      </c>
      <c r="AC80">
        <v>19.000000000000011</v>
      </c>
      <c r="AD80">
        <v>19.000000000000011</v>
      </c>
      <c r="AE80">
        <v>19.000000000000011</v>
      </c>
      <c r="AF80">
        <v>19.000000000000011</v>
      </c>
      <c r="AG80">
        <v>2497968.0000000009</v>
      </c>
      <c r="AH80">
        <v>138.99</v>
      </c>
      <c r="AI80" t="s">
        <v>3426</v>
      </c>
      <c r="AJ80">
        <v>0</v>
      </c>
      <c r="AK80">
        <v>0</v>
      </c>
      <c r="AL80">
        <v>347192572.32000005</v>
      </c>
      <c r="AM80">
        <v>402.93956438441842</v>
      </c>
      <c r="AN80">
        <v>1006530137.766217</v>
      </c>
      <c r="AO80">
        <v>26929609.189999998</v>
      </c>
      <c r="AP80">
        <v>26929609.189999998</v>
      </c>
      <c r="AQ80">
        <v>26929609.189999998</v>
      </c>
      <c r="AR80">
        <v>39814</v>
      </c>
      <c r="AS80">
        <v>45291</v>
      </c>
      <c r="AT80" t="s">
        <v>3427</v>
      </c>
      <c r="AU80">
        <v>2526.31</v>
      </c>
      <c r="AV80">
        <v>7323.91</v>
      </c>
    </row>
    <row r="81" spans="1:48" x14ac:dyDescent="0.35">
      <c r="A81">
        <v>80</v>
      </c>
      <c r="B81">
        <v>2005</v>
      </c>
      <c r="C81" t="s">
        <v>3457</v>
      </c>
      <c r="D81" t="s">
        <v>3458</v>
      </c>
      <c r="E81" t="s">
        <v>3459</v>
      </c>
      <c r="F81" t="s">
        <v>3460</v>
      </c>
      <c r="G81" t="s">
        <v>3528</v>
      </c>
      <c r="H81">
        <v>5250358000196</v>
      </c>
      <c r="I81" t="s">
        <v>3468</v>
      </c>
      <c r="J81" t="s">
        <v>3529</v>
      </c>
      <c r="K81" t="s">
        <v>3530</v>
      </c>
      <c r="L81" t="s">
        <v>3424</v>
      </c>
      <c r="M81" t="s">
        <v>3465</v>
      </c>
      <c r="N81" t="s">
        <v>3466</v>
      </c>
      <c r="O81" t="s">
        <v>3467</v>
      </c>
      <c r="P81" t="s">
        <v>3430</v>
      </c>
      <c r="Q81">
        <v>0</v>
      </c>
      <c r="R81">
        <v>0</v>
      </c>
      <c r="S81">
        <v>44.1</v>
      </c>
      <c r="V81">
        <v>0</v>
      </c>
      <c r="W81">
        <v>19.7</v>
      </c>
      <c r="X81">
        <v>1</v>
      </c>
      <c r="Y81">
        <v>19</v>
      </c>
      <c r="Z81">
        <v>19</v>
      </c>
      <c r="AA81">
        <v>19</v>
      </c>
      <c r="AB81">
        <v>18.999999999999989</v>
      </c>
      <c r="AC81">
        <v>18.999999999999989</v>
      </c>
      <c r="AD81">
        <v>18.999999999999989</v>
      </c>
      <c r="AE81">
        <v>18.999999999999989</v>
      </c>
      <c r="AF81">
        <v>18.999999999999989</v>
      </c>
      <c r="AG81">
        <v>2498424</v>
      </c>
      <c r="AH81">
        <v>137.74</v>
      </c>
      <c r="AI81" t="s">
        <v>3426</v>
      </c>
      <c r="AJ81">
        <v>0</v>
      </c>
      <c r="AK81">
        <v>0</v>
      </c>
      <c r="AL81">
        <v>344132921.75999999</v>
      </c>
      <c r="AM81">
        <v>399.31574644441895</v>
      </c>
      <c r="AN81">
        <v>997660044.49465084</v>
      </c>
      <c r="AO81">
        <v>6817080.8300000001</v>
      </c>
      <c r="AP81">
        <v>6817080.8300000001</v>
      </c>
      <c r="AQ81">
        <v>6817080.8300000001</v>
      </c>
      <c r="AR81">
        <v>39448</v>
      </c>
      <c r="AS81">
        <v>44926</v>
      </c>
      <c r="AT81" t="s">
        <v>3427</v>
      </c>
      <c r="AU81">
        <v>2526.31</v>
      </c>
      <c r="AV81">
        <v>7323.91</v>
      </c>
    </row>
    <row r="82" spans="1:48" x14ac:dyDescent="0.35">
      <c r="A82">
        <v>81</v>
      </c>
      <c r="B82">
        <v>2005</v>
      </c>
      <c r="C82" t="s">
        <v>3457</v>
      </c>
      <c r="D82" t="s">
        <v>3458</v>
      </c>
      <c r="E82" t="s">
        <v>3459</v>
      </c>
      <c r="F82" t="s">
        <v>3460</v>
      </c>
      <c r="G82" t="s">
        <v>3531</v>
      </c>
      <c r="H82">
        <v>4237975000199</v>
      </c>
      <c r="I82" t="s">
        <v>3475</v>
      </c>
      <c r="J82" t="s">
        <v>3532</v>
      </c>
      <c r="K82" t="s">
        <v>3533</v>
      </c>
      <c r="L82" t="s">
        <v>3424</v>
      </c>
      <c r="M82" t="s">
        <v>3481</v>
      </c>
      <c r="N82" t="s">
        <v>3474</v>
      </c>
      <c r="O82" t="s">
        <v>27</v>
      </c>
      <c r="P82" t="s">
        <v>3433</v>
      </c>
      <c r="Q82">
        <v>0</v>
      </c>
      <c r="R82">
        <v>0</v>
      </c>
      <c r="S82">
        <v>130</v>
      </c>
      <c r="V82">
        <v>0</v>
      </c>
      <c r="W82">
        <v>64</v>
      </c>
      <c r="X82">
        <v>1</v>
      </c>
      <c r="Y82">
        <v>13</v>
      </c>
      <c r="Z82">
        <v>13</v>
      </c>
      <c r="AA82">
        <v>13</v>
      </c>
      <c r="AB82">
        <v>13.000000000000004</v>
      </c>
      <c r="AC82">
        <v>13.000000000000004</v>
      </c>
      <c r="AD82">
        <v>13.000000000000004</v>
      </c>
      <c r="AE82">
        <v>13.000000000000004</v>
      </c>
      <c r="AF82">
        <v>13.000000000000004</v>
      </c>
      <c r="AG82">
        <v>3418584</v>
      </c>
      <c r="AH82">
        <v>117.68</v>
      </c>
      <c r="AI82" t="s">
        <v>3426</v>
      </c>
      <c r="AJ82">
        <v>0</v>
      </c>
      <c r="AK82">
        <v>0</v>
      </c>
      <c r="AL82">
        <v>402298965.12</v>
      </c>
      <c r="AM82">
        <v>341.16071614330787</v>
      </c>
      <c r="AN82">
        <v>1166286565.6360538</v>
      </c>
      <c r="AO82">
        <v>0</v>
      </c>
      <c r="AP82">
        <v>0</v>
      </c>
      <c r="AQ82">
        <v>0</v>
      </c>
      <c r="AR82">
        <v>40179</v>
      </c>
      <c r="AS82">
        <v>51135</v>
      </c>
      <c r="AT82" t="s">
        <v>3427</v>
      </c>
      <c r="AU82">
        <v>2526.31</v>
      </c>
      <c r="AV82">
        <v>7323.91</v>
      </c>
    </row>
    <row r="83" spans="1:48" x14ac:dyDescent="0.35">
      <c r="A83">
        <v>82</v>
      </c>
      <c r="B83">
        <v>2005</v>
      </c>
      <c r="C83" t="s">
        <v>3457</v>
      </c>
      <c r="D83" t="s">
        <v>3458</v>
      </c>
      <c r="E83" t="s">
        <v>3459</v>
      </c>
      <c r="F83" t="s">
        <v>3460</v>
      </c>
      <c r="G83" t="s">
        <v>3534</v>
      </c>
      <c r="H83">
        <v>4735623000163</v>
      </c>
      <c r="I83" t="s">
        <v>3468</v>
      </c>
      <c r="J83" t="s">
        <v>3535</v>
      </c>
      <c r="K83" t="s">
        <v>3536</v>
      </c>
      <c r="L83" t="s">
        <v>3518</v>
      </c>
      <c r="M83" t="s">
        <v>3537</v>
      </c>
      <c r="N83" t="s">
        <v>3466</v>
      </c>
      <c r="O83" t="s">
        <v>3467</v>
      </c>
      <c r="P83" t="s">
        <v>3437</v>
      </c>
      <c r="Q83">
        <v>0</v>
      </c>
      <c r="R83">
        <v>0</v>
      </c>
      <c r="S83">
        <v>13.12</v>
      </c>
      <c r="V83">
        <v>0</v>
      </c>
      <c r="W83">
        <v>7.9</v>
      </c>
      <c r="X83">
        <v>1</v>
      </c>
      <c r="Y83">
        <v>7</v>
      </c>
      <c r="Z83">
        <v>7</v>
      </c>
      <c r="AA83">
        <v>7</v>
      </c>
      <c r="AB83">
        <v>7.0000000000000044</v>
      </c>
      <c r="AC83">
        <v>7.0000000000000044</v>
      </c>
      <c r="AD83">
        <v>7.0000000000000044</v>
      </c>
      <c r="AE83">
        <v>7.0000000000000044</v>
      </c>
      <c r="AF83">
        <v>7.0000000000000044</v>
      </c>
      <c r="AG83">
        <v>920472.00000000012</v>
      </c>
      <c r="AH83">
        <v>138.5</v>
      </c>
      <c r="AI83" t="s">
        <v>3426</v>
      </c>
      <c r="AJ83">
        <v>0</v>
      </c>
      <c r="AK83">
        <v>0</v>
      </c>
      <c r="AL83">
        <v>127485372.00000001</v>
      </c>
      <c r="AM83">
        <v>401.51902775193861</v>
      </c>
      <c r="AN83">
        <v>369587022.51288247</v>
      </c>
      <c r="AO83">
        <v>2057276.97</v>
      </c>
      <c r="AP83">
        <v>2057276.97</v>
      </c>
      <c r="AQ83">
        <v>2057276.97</v>
      </c>
      <c r="AR83">
        <v>39448</v>
      </c>
      <c r="AS83">
        <v>44926</v>
      </c>
      <c r="AT83" t="s">
        <v>3427</v>
      </c>
      <c r="AU83">
        <v>2526.31</v>
      </c>
      <c r="AV83">
        <v>7323.91</v>
      </c>
    </row>
    <row r="84" spans="1:48" x14ac:dyDescent="0.35">
      <c r="A84">
        <v>83</v>
      </c>
      <c r="B84">
        <v>2005</v>
      </c>
      <c r="C84" t="s">
        <v>3457</v>
      </c>
      <c r="D84" t="s">
        <v>3458</v>
      </c>
      <c r="E84" t="s">
        <v>3459</v>
      </c>
      <c r="F84" t="s">
        <v>3460</v>
      </c>
      <c r="G84" t="s">
        <v>3523</v>
      </c>
      <c r="H84">
        <v>4735629000130</v>
      </c>
      <c r="I84" t="s">
        <v>3468</v>
      </c>
      <c r="J84" t="s">
        <v>3538</v>
      </c>
      <c r="K84" t="s">
        <v>3539</v>
      </c>
      <c r="L84" t="s">
        <v>3518</v>
      </c>
      <c r="M84" t="s">
        <v>3519</v>
      </c>
      <c r="N84" t="s">
        <v>3466</v>
      </c>
      <c r="O84" t="s">
        <v>3467</v>
      </c>
      <c r="P84" t="s">
        <v>3437</v>
      </c>
      <c r="Q84">
        <v>0</v>
      </c>
      <c r="R84">
        <v>0</v>
      </c>
      <c r="S84">
        <v>14.76</v>
      </c>
      <c r="V84">
        <v>0</v>
      </c>
      <c r="W84">
        <v>8.5</v>
      </c>
      <c r="X84">
        <v>1</v>
      </c>
      <c r="Y84">
        <v>7</v>
      </c>
      <c r="Z84">
        <v>7</v>
      </c>
      <c r="AA84">
        <v>7</v>
      </c>
      <c r="AB84">
        <v>7.9999999999999973</v>
      </c>
      <c r="AC84">
        <v>7.9999999999999973</v>
      </c>
      <c r="AD84">
        <v>7.9999999999999973</v>
      </c>
      <c r="AE84">
        <v>7.9999999999999973</v>
      </c>
      <c r="AF84">
        <v>7.9999999999999973</v>
      </c>
      <c r="AG84">
        <v>1051968</v>
      </c>
      <c r="AH84">
        <v>138.5</v>
      </c>
      <c r="AI84" t="s">
        <v>3426</v>
      </c>
      <c r="AJ84">
        <v>0</v>
      </c>
      <c r="AK84">
        <v>0</v>
      </c>
      <c r="AL84">
        <v>145697567.99999997</v>
      </c>
      <c r="AM84">
        <v>401.51902775193861</v>
      </c>
      <c r="AN84">
        <v>422385168.58615124</v>
      </c>
      <c r="AO84">
        <v>2735517.9899999998</v>
      </c>
      <c r="AP84">
        <v>2735517.9899999998</v>
      </c>
      <c r="AQ84">
        <v>2735517.9899999998</v>
      </c>
      <c r="AR84">
        <v>39448</v>
      </c>
      <c r="AS84">
        <v>44926</v>
      </c>
      <c r="AT84" t="s">
        <v>3427</v>
      </c>
      <c r="AU84">
        <v>2526.31</v>
      </c>
      <c r="AV84">
        <v>7323.91</v>
      </c>
    </row>
    <row r="85" spans="1:48" x14ac:dyDescent="0.35">
      <c r="A85">
        <v>84</v>
      </c>
      <c r="B85">
        <v>2005</v>
      </c>
      <c r="C85" t="s">
        <v>3457</v>
      </c>
      <c r="D85" t="s">
        <v>3458</v>
      </c>
      <c r="E85" t="s">
        <v>3459</v>
      </c>
      <c r="F85" t="s">
        <v>3460</v>
      </c>
      <c r="G85" t="s">
        <v>3540</v>
      </c>
      <c r="H85">
        <v>33000167000101</v>
      </c>
      <c r="I85" t="s">
        <v>3487</v>
      </c>
      <c r="J85" t="s">
        <v>3541</v>
      </c>
      <c r="K85" t="s">
        <v>3542</v>
      </c>
      <c r="L85" t="s">
        <v>3424</v>
      </c>
      <c r="M85" t="s">
        <v>3494</v>
      </c>
      <c r="N85" t="s">
        <v>3510</v>
      </c>
      <c r="O85" t="s">
        <v>3510</v>
      </c>
      <c r="P85" t="s">
        <v>3430</v>
      </c>
      <c r="Q85">
        <v>0</v>
      </c>
      <c r="R85">
        <v>0</v>
      </c>
      <c r="S85">
        <v>249.9</v>
      </c>
      <c r="V85">
        <v>0</v>
      </c>
      <c r="W85">
        <v>205.6</v>
      </c>
      <c r="X85">
        <v>1</v>
      </c>
      <c r="Y85">
        <v>141</v>
      </c>
      <c r="Z85">
        <v>141</v>
      </c>
      <c r="AA85">
        <v>141</v>
      </c>
      <c r="AB85">
        <v>141.00000000000009</v>
      </c>
      <c r="AC85">
        <v>141.00000000000009</v>
      </c>
      <c r="AD85">
        <v>141.00000000000009</v>
      </c>
      <c r="AE85">
        <v>141.00000000000009</v>
      </c>
      <c r="AF85">
        <v>141.00000000000009</v>
      </c>
      <c r="AG85">
        <v>18540935.999999996</v>
      </c>
      <c r="AH85">
        <v>118.9</v>
      </c>
      <c r="AI85" t="s">
        <v>3426</v>
      </c>
      <c r="AJ85">
        <v>0</v>
      </c>
      <c r="AK85">
        <v>0</v>
      </c>
      <c r="AL85">
        <v>2204517290.4000001</v>
      </c>
      <c r="AM85">
        <v>344.69756245274732</v>
      </c>
      <c r="AN85">
        <v>6391015444.7923908</v>
      </c>
      <c r="AO85">
        <v>85411314.00999999</v>
      </c>
      <c r="AP85">
        <v>85411314.00999999</v>
      </c>
      <c r="AQ85">
        <v>85411314.00999999</v>
      </c>
      <c r="AR85">
        <v>40179</v>
      </c>
      <c r="AS85">
        <v>45657</v>
      </c>
      <c r="AT85" t="s">
        <v>3427</v>
      </c>
      <c r="AU85">
        <v>2526.31</v>
      </c>
      <c r="AV85">
        <v>7323.91</v>
      </c>
    </row>
    <row r="86" spans="1:48" x14ac:dyDescent="0.35">
      <c r="A86">
        <v>85</v>
      </c>
      <c r="B86">
        <v>2005</v>
      </c>
      <c r="C86" t="s">
        <v>3457</v>
      </c>
      <c r="D86" t="s">
        <v>3458</v>
      </c>
      <c r="E86" t="s">
        <v>3459</v>
      </c>
      <c r="F86" t="s">
        <v>3460</v>
      </c>
      <c r="G86" t="s">
        <v>3543</v>
      </c>
      <c r="H86">
        <v>4813138000160</v>
      </c>
      <c r="I86" t="s">
        <v>3462</v>
      </c>
      <c r="J86" t="s">
        <v>3544</v>
      </c>
      <c r="K86" t="s">
        <v>3545</v>
      </c>
      <c r="L86" t="s">
        <v>3424</v>
      </c>
      <c r="M86" t="s">
        <v>3494</v>
      </c>
      <c r="N86" t="s">
        <v>3495</v>
      </c>
      <c r="O86" t="s">
        <v>3496</v>
      </c>
      <c r="P86" t="s">
        <v>3430</v>
      </c>
      <c r="Q86">
        <v>0</v>
      </c>
      <c r="R86">
        <v>0</v>
      </c>
      <c r="S86">
        <v>28.2</v>
      </c>
      <c r="V86">
        <v>0</v>
      </c>
      <c r="W86">
        <v>19.3</v>
      </c>
      <c r="X86">
        <v>1</v>
      </c>
      <c r="Y86">
        <v>9</v>
      </c>
      <c r="Z86">
        <v>9</v>
      </c>
      <c r="AA86">
        <v>9</v>
      </c>
      <c r="AB86">
        <v>9.0000000000000036</v>
      </c>
      <c r="AC86">
        <v>9.0000000000000036</v>
      </c>
      <c r="AD86">
        <v>9.0000000000000036</v>
      </c>
      <c r="AE86">
        <v>9.0000000000000036</v>
      </c>
      <c r="AF86">
        <v>9.0000000000000036</v>
      </c>
      <c r="AG86">
        <v>1183247.9999999998</v>
      </c>
      <c r="AH86">
        <v>129.87</v>
      </c>
      <c r="AI86" t="s">
        <v>3426</v>
      </c>
      <c r="AJ86">
        <v>0</v>
      </c>
      <c r="AK86">
        <v>0</v>
      </c>
      <c r="AL86">
        <v>153668417.75999999</v>
      </c>
      <c r="AM86">
        <v>376.50018869418244</v>
      </c>
      <c r="AN86">
        <v>445493095.2720139</v>
      </c>
      <c r="AO86">
        <v>4810500.0200000014</v>
      </c>
      <c r="AP86">
        <v>4810500.0200000014</v>
      </c>
      <c r="AQ86">
        <v>4810500.0200000014</v>
      </c>
      <c r="AR86">
        <v>39814</v>
      </c>
      <c r="AS86">
        <v>45291</v>
      </c>
      <c r="AT86" t="s">
        <v>3427</v>
      </c>
      <c r="AU86">
        <v>2526.31</v>
      </c>
      <c r="AV86">
        <v>7323.91</v>
      </c>
    </row>
    <row r="87" spans="1:48" x14ac:dyDescent="0.35">
      <c r="A87">
        <v>86</v>
      </c>
      <c r="B87">
        <v>2005</v>
      </c>
      <c r="C87" t="s">
        <v>3457</v>
      </c>
      <c r="D87" t="s">
        <v>3458</v>
      </c>
      <c r="E87" t="s">
        <v>3459</v>
      </c>
      <c r="F87" t="s">
        <v>3460</v>
      </c>
      <c r="G87" t="s">
        <v>3546</v>
      </c>
      <c r="H87">
        <v>33000167000101</v>
      </c>
      <c r="I87" t="s">
        <v>3462</v>
      </c>
      <c r="J87" t="s">
        <v>3547</v>
      </c>
      <c r="K87" t="s">
        <v>3548</v>
      </c>
      <c r="L87" t="s">
        <v>3424</v>
      </c>
      <c r="M87" t="s">
        <v>3522</v>
      </c>
      <c r="N87" t="s">
        <v>3510</v>
      </c>
      <c r="O87" t="s">
        <v>3510</v>
      </c>
      <c r="P87" t="s">
        <v>3430</v>
      </c>
      <c r="Q87">
        <v>0</v>
      </c>
      <c r="R87">
        <v>0</v>
      </c>
      <c r="S87">
        <v>379</v>
      </c>
      <c r="V87">
        <v>0</v>
      </c>
      <c r="W87">
        <v>343</v>
      </c>
      <c r="X87">
        <v>1</v>
      </c>
      <c r="Y87">
        <v>278</v>
      </c>
      <c r="Z87">
        <v>278</v>
      </c>
      <c r="AA87">
        <v>278</v>
      </c>
      <c r="AB87">
        <v>277.99999999999994</v>
      </c>
      <c r="AC87">
        <v>277.99999999999994</v>
      </c>
      <c r="AD87">
        <v>277.99999999999994</v>
      </c>
      <c r="AE87">
        <v>277.99999999999994</v>
      </c>
      <c r="AF87">
        <v>277.99999999999994</v>
      </c>
      <c r="AG87">
        <v>36549216</v>
      </c>
      <c r="AH87">
        <v>129.80000000000001</v>
      </c>
      <c r="AI87" t="s">
        <v>3426</v>
      </c>
      <c r="AJ87">
        <v>0</v>
      </c>
      <c r="AK87">
        <v>0</v>
      </c>
      <c r="AL87">
        <v>4744088236.8000011</v>
      </c>
      <c r="AM87">
        <v>376.2972548895425</v>
      </c>
      <c r="AN87">
        <v>13753369649.164946</v>
      </c>
      <c r="AO87">
        <v>128923723.22</v>
      </c>
      <c r="AP87">
        <v>128923723.22</v>
      </c>
      <c r="AQ87">
        <v>128923723.22</v>
      </c>
      <c r="AR87">
        <v>39814</v>
      </c>
      <c r="AS87">
        <v>45291</v>
      </c>
      <c r="AT87" t="s">
        <v>3427</v>
      </c>
      <c r="AU87">
        <v>2526.31</v>
      </c>
      <c r="AV87">
        <v>7323.91</v>
      </c>
    </row>
    <row r="88" spans="1:48" x14ac:dyDescent="0.35">
      <c r="A88">
        <v>87</v>
      </c>
      <c r="B88">
        <v>2005</v>
      </c>
      <c r="C88" t="s">
        <v>3457</v>
      </c>
      <c r="D88" t="s">
        <v>3458</v>
      </c>
      <c r="E88" t="s">
        <v>3459</v>
      </c>
      <c r="F88" t="s">
        <v>3460</v>
      </c>
      <c r="G88" t="s">
        <v>3543</v>
      </c>
      <c r="H88">
        <v>4813138000160</v>
      </c>
      <c r="I88" t="s">
        <v>3468</v>
      </c>
      <c r="J88" t="s">
        <v>3544</v>
      </c>
      <c r="K88" t="s">
        <v>3545</v>
      </c>
      <c r="L88" t="s">
        <v>3424</v>
      </c>
      <c r="M88" t="s">
        <v>3494</v>
      </c>
      <c r="N88" t="s">
        <v>3495</v>
      </c>
      <c r="O88" t="s">
        <v>3496</v>
      </c>
      <c r="P88" t="s">
        <v>3430</v>
      </c>
      <c r="Q88">
        <v>0</v>
      </c>
      <c r="R88">
        <v>0</v>
      </c>
      <c r="S88">
        <v>28.2</v>
      </c>
      <c r="V88">
        <v>0</v>
      </c>
      <c r="W88">
        <v>19.3</v>
      </c>
      <c r="X88">
        <v>1</v>
      </c>
      <c r="Y88">
        <v>10</v>
      </c>
      <c r="Z88">
        <v>10</v>
      </c>
      <c r="AA88">
        <v>10</v>
      </c>
      <c r="AB88">
        <v>10.000000000000005</v>
      </c>
      <c r="AC88">
        <v>10.000000000000005</v>
      </c>
      <c r="AD88">
        <v>10.000000000000005</v>
      </c>
      <c r="AE88">
        <v>10.000000000000005</v>
      </c>
      <c r="AF88">
        <v>10.000000000000005</v>
      </c>
      <c r="AG88">
        <v>1314960</v>
      </c>
      <c r="AH88">
        <v>115.19</v>
      </c>
      <c r="AI88" t="s">
        <v>3426</v>
      </c>
      <c r="AJ88">
        <v>0</v>
      </c>
      <c r="AK88">
        <v>0</v>
      </c>
      <c r="AL88">
        <v>151470242.39999998</v>
      </c>
      <c r="AM88">
        <v>333.94207080682889</v>
      </c>
      <c r="AN88">
        <v>439120465.42814767</v>
      </c>
      <c r="AO88">
        <v>4058999.96</v>
      </c>
      <c r="AP88">
        <v>4058999.96</v>
      </c>
      <c r="AQ88">
        <v>4058999.96</v>
      </c>
      <c r="AR88">
        <v>39448</v>
      </c>
      <c r="AS88">
        <v>44926</v>
      </c>
      <c r="AT88" t="s">
        <v>3427</v>
      </c>
      <c r="AU88">
        <v>2526.31</v>
      </c>
      <c r="AV88">
        <v>7323.91</v>
      </c>
    </row>
    <row r="89" spans="1:48" x14ac:dyDescent="0.35">
      <c r="A89">
        <v>88</v>
      </c>
      <c r="B89">
        <v>2005</v>
      </c>
      <c r="C89" t="s">
        <v>3457</v>
      </c>
      <c r="D89" t="s">
        <v>3458</v>
      </c>
      <c r="E89" t="s">
        <v>3459</v>
      </c>
      <c r="F89" t="s">
        <v>3460</v>
      </c>
      <c r="G89" t="s">
        <v>3523</v>
      </c>
      <c r="H89">
        <v>4735629000130</v>
      </c>
      <c r="I89" t="s">
        <v>3468</v>
      </c>
      <c r="J89" t="s">
        <v>3549</v>
      </c>
      <c r="K89" t="s">
        <v>3550</v>
      </c>
      <c r="L89" t="s">
        <v>3518</v>
      </c>
      <c r="M89" t="s">
        <v>3519</v>
      </c>
      <c r="N89" t="s">
        <v>3466</v>
      </c>
      <c r="O89" t="s">
        <v>3467</v>
      </c>
      <c r="P89" t="s">
        <v>3437</v>
      </c>
      <c r="Q89">
        <v>0</v>
      </c>
      <c r="R89">
        <v>0</v>
      </c>
      <c r="S89">
        <v>14.76</v>
      </c>
      <c r="V89">
        <v>0</v>
      </c>
      <c r="W89">
        <v>8.5</v>
      </c>
      <c r="X89">
        <v>1</v>
      </c>
      <c r="Y89">
        <v>7</v>
      </c>
      <c r="Z89">
        <v>7</v>
      </c>
      <c r="AA89">
        <v>7</v>
      </c>
      <c r="AB89">
        <v>7.9999999999999956</v>
      </c>
      <c r="AC89">
        <v>7.9999999999999956</v>
      </c>
      <c r="AD89">
        <v>7.9999999999999956</v>
      </c>
      <c r="AE89">
        <v>7.9999999999999956</v>
      </c>
      <c r="AF89">
        <v>7.9999999999999956</v>
      </c>
      <c r="AG89">
        <v>1051968</v>
      </c>
      <c r="AH89">
        <v>138.5</v>
      </c>
      <c r="AI89" t="s">
        <v>3426</v>
      </c>
      <c r="AJ89">
        <v>0</v>
      </c>
      <c r="AK89">
        <v>0</v>
      </c>
      <c r="AL89">
        <v>145697567.99999997</v>
      </c>
      <c r="AM89">
        <v>401.51902775193861</v>
      </c>
      <c r="AN89">
        <v>422385168.58615124</v>
      </c>
      <c r="AO89">
        <v>2735517.9899999998</v>
      </c>
      <c r="AP89">
        <v>2735517.9899999998</v>
      </c>
      <c r="AQ89">
        <v>2735517.9899999998</v>
      </c>
      <c r="AR89">
        <v>39448</v>
      </c>
      <c r="AS89">
        <v>44926</v>
      </c>
      <c r="AT89" t="s">
        <v>3427</v>
      </c>
      <c r="AU89">
        <v>2526.31</v>
      </c>
      <c r="AV89">
        <v>7323.91</v>
      </c>
    </row>
    <row r="90" spans="1:48" x14ac:dyDescent="0.35">
      <c r="A90">
        <v>89</v>
      </c>
      <c r="B90">
        <v>2005</v>
      </c>
      <c r="C90" t="s">
        <v>3457</v>
      </c>
      <c r="D90" t="s">
        <v>3458</v>
      </c>
      <c r="E90" t="s">
        <v>3459</v>
      </c>
      <c r="F90" t="s">
        <v>3460</v>
      </c>
      <c r="G90" t="s">
        <v>3428</v>
      </c>
      <c r="H90">
        <v>2302101000142</v>
      </c>
      <c r="I90" t="s">
        <v>3497</v>
      </c>
      <c r="J90" t="s">
        <v>3551</v>
      </c>
      <c r="K90" t="s">
        <v>3552</v>
      </c>
      <c r="L90" t="s">
        <v>3518</v>
      </c>
      <c r="M90" t="s">
        <v>3494</v>
      </c>
      <c r="N90" t="s">
        <v>3474</v>
      </c>
      <c r="O90" t="s">
        <v>27</v>
      </c>
      <c r="P90" t="s">
        <v>3430</v>
      </c>
      <c r="Q90">
        <v>0</v>
      </c>
      <c r="R90">
        <v>0</v>
      </c>
      <c r="S90">
        <v>24.8</v>
      </c>
      <c r="V90">
        <v>0</v>
      </c>
      <c r="W90">
        <v>19.899999999999999</v>
      </c>
      <c r="X90">
        <v>1</v>
      </c>
      <c r="Y90">
        <v>1</v>
      </c>
      <c r="Z90">
        <v>1</v>
      </c>
      <c r="AA90">
        <v>1</v>
      </c>
      <c r="AB90">
        <v>1</v>
      </c>
      <c r="AC90">
        <v>1</v>
      </c>
      <c r="AD90">
        <v>1</v>
      </c>
      <c r="AE90">
        <v>1</v>
      </c>
      <c r="AF90">
        <v>1</v>
      </c>
      <c r="AG90">
        <v>262992</v>
      </c>
      <c r="AH90">
        <v>116</v>
      </c>
      <c r="AI90" t="s">
        <v>3426</v>
      </c>
      <c r="AJ90">
        <v>0</v>
      </c>
      <c r="AK90">
        <v>0</v>
      </c>
      <c r="AL90">
        <v>30507072.000000007</v>
      </c>
      <c r="AM90">
        <v>336.29030483194856</v>
      </c>
      <c r="AN90">
        <v>88441659.848363847</v>
      </c>
      <c r="AO90">
        <v>0</v>
      </c>
      <c r="AP90">
        <v>0</v>
      </c>
      <c r="AQ90">
        <v>0</v>
      </c>
      <c r="AR90">
        <v>39448</v>
      </c>
      <c r="AS90">
        <v>50405</v>
      </c>
      <c r="AT90" t="s">
        <v>3427</v>
      </c>
      <c r="AU90">
        <v>2526.31</v>
      </c>
      <c r="AV90">
        <v>7323.91</v>
      </c>
    </row>
    <row r="91" spans="1:48" x14ac:dyDescent="0.35">
      <c r="A91">
        <v>90</v>
      </c>
      <c r="B91">
        <v>2005</v>
      </c>
      <c r="C91" t="s">
        <v>3457</v>
      </c>
      <c r="D91" t="s">
        <v>3458</v>
      </c>
      <c r="E91" t="s">
        <v>3459</v>
      </c>
      <c r="F91" t="s">
        <v>3460</v>
      </c>
      <c r="G91" t="s">
        <v>3553</v>
      </c>
      <c r="H91">
        <v>4810290000190</v>
      </c>
      <c r="I91" t="s">
        <v>3468</v>
      </c>
      <c r="J91" t="s">
        <v>3554</v>
      </c>
      <c r="K91" t="s">
        <v>3555</v>
      </c>
      <c r="L91" t="s">
        <v>3518</v>
      </c>
      <c r="M91" t="s">
        <v>3494</v>
      </c>
      <c r="N91" t="s">
        <v>3495</v>
      </c>
      <c r="O91" t="s">
        <v>3496</v>
      </c>
      <c r="P91" t="s">
        <v>3430</v>
      </c>
      <c r="Q91">
        <v>0</v>
      </c>
      <c r="R91">
        <v>0</v>
      </c>
      <c r="S91">
        <v>27.8</v>
      </c>
      <c r="V91">
        <v>0</v>
      </c>
      <c r="W91">
        <v>19.100000000000001</v>
      </c>
      <c r="X91">
        <v>1</v>
      </c>
      <c r="Y91">
        <v>9</v>
      </c>
      <c r="Z91">
        <v>9</v>
      </c>
      <c r="AA91">
        <v>9</v>
      </c>
      <c r="AB91">
        <v>9</v>
      </c>
      <c r="AC91">
        <v>9</v>
      </c>
      <c r="AD91">
        <v>9</v>
      </c>
      <c r="AE91">
        <v>9</v>
      </c>
      <c r="AF91">
        <v>9</v>
      </c>
      <c r="AG91">
        <v>1183463.9999999998</v>
      </c>
      <c r="AH91">
        <v>115.18</v>
      </c>
      <c r="AI91" t="s">
        <v>3426</v>
      </c>
      <c r="AJ91">
        <v>0</v>
      </c>
      <c r="AK91">
        <v>0</v>
      </c>
      <c r="AL91">
        <v>136311383.52000004</v>
      </c>
      <c r="AM91">
        <v>333.91308026330893</v>
      </c>
      <c r="AN91">
        <v>395174109.62073678</v>
      </c>
      <c r="AO91">
        <v>3685500.0100000007</v>
      </c>
      <c r="AP91">
        <v>3685500.0100000007</v>
      </c>
      <c r="AQ91">
        <v>3685500.0100000007</v>
      </c>
      <c r="AR91">
        <v>39448</v>
      </c>
      <c r="AS91">
        <v>44926</v>
      </c>
      <c r="AT91" t="s">
        <v>3427</v>
      </c>
      <c r="AU91">
        <v>2526.31</v>
      </c>
      <c r="AV91">
        <v>7323.91</v>
      </c>
    </row>
    <row r="92" spans="1:48" x14ac:dyDescent="0.35">
      <c r="A92">
        <v>91</v>
      </c>
      <c r="B92">
        <v>2005</v>
      </c>
      <c r="C92" t="s">
        <v>3457</v>
      </c>
      <c r="D92" t="s">
        <v>3458</v>
      </c>
      <c r="E92" t="s">
        <v>3459</v>
      </c>
      <c r="F92" t="s">
        <v>3460</v>
      </c>
      <c r="G92" t="s">
        <v>3534</v>
      </c>
      <c r="H92">
        <v>4735623000163</v>
      </c>
      <c r="I92" t="s">
        <v>3468</v>
      </c>
      <c r="J92" t="s">
        <v>3556</v>
      </c>
      <c r="K92" t="s">
        <v>3557</v>
      </c>
      <c r="L92" t="s">
        <v>3518</v>
      </c>
      <c r="M92" t="s">
        <v>3537</v>
      </c>
      <c r="N92" t="s">
        <v>3466</v>
      </c>
      <c r="O92" t="s">
        <v>3467</v>
      </c>
      <c r="P92" t="s">
        <v>3437</v>
      </c>
      <c r="Q92">
        <v>0</v>
      </c>
      <c r="R92">
        <v>0</v>
      </c>
      <c r="S92">
        <v>13.12</v>
      </c>
      <c r="V92">
        <v>0</v>
      </c>
      <c r="W92">
        <v>7.9</v>
      </c>
      <c r="X92">
        <v>1</v>
      </c>
      <c r="Y92">
        <v>7</v>
      </c>
      <c r="Z92">
        <v>7</v>
      </c>
      <c r="AA92">
        <v>7</v>
      </c>
      <c r="AB92">
        <v>7.0000000000000027</v>
      </c>
      <c r="AC92">
        <v>7.0000000000000027</v>
      </c>
      <c r="AD92">
        <v>7.0000000000000027</v>
      </c>
      <c r="AE92">
        <v>7.0000000000000027</v>
      </c>
      <c r="AF92">
        <v>7.0000000000000027</v>
      </c>
      <c r="AG92">
        <v>920472</v>
      </c>
      <c r="AH92">
        <v>138.5</v>
      </c>
      <c r="AI92" t="s">
        <v>3426</v>
      </c>
      <c r="AJ92">
        <v>0</v>
      </c>
      <c r="AK92">
        <v>0</v>
      </c>
      <c r="AL92">
        <v>127485371.99999999</v>
      </c>
      <c r="AM92">
        <v>401.51902775193861</v>
      </c>
      <c r="AN92">
        <v>369587022.51288235</v>
      </c>
      <c r="AO92">
        <v>2057276.97</v>
      </c>
      <c r="AP92">
        <v>2057276.97</v>
      </c>
      <c r="AQ92">
        <v>2057276.97</v>
      </c>
      <c r="AR92">
        <v>39448</v>
      </c>
      <c r="AS92">
        <v>44926</v>
      </c>
      <c r="AT92" t="s">
        <v>3427</v>
      </c>
      <c r="AU92">
        <v>2526.31</v>
      </c>
      <c r="AV92">
        <v>7323.91</v>
      </c>
    </row>
    <row r="93" spans="1:48" x14ac:dyDescent="0.35">
      <c r="A93">
        <v>92</v>
      </c>
      <c r="B93">
        <v>2005</v>
      </c>
      <c r="C93" t="s">
        <v>3457</v>
      </c>
      <c r="D93" t="s">
        <v>3458</v>
      </c>
      <c r="E93" t="s">
        <v>3459</v>
      </c>
      <c r="F93" t="s">
        <v>3460</v>
      </c>
      <c r="G93" t="s">
        <v>3558</v>
      </c>
      <c r="H93">
        <v>7836421000104</v>
      </c>
      <c r="I93" t="s">
        <v>3475</v>
      </c>
      <c r="J93" t="s">
        <v>3559</v>
      </c>
      <c r="K93" t="s">
        <v>3560</v>
      </c>
      <c r="L93" t="s">
        <v>3424</v>
      </c>
      <c r="M93" t="s">
        <v>3465</v>
      </c>
      <c r="N93" t="s">
        <v>3561</v>
      </c>
      <c r="O93" t="s">
        <v>27</v>
      </c>
      <c r="P93" t="s">
        <v>3430</v>
      </c>
      <c r="Q93">
        <v>0</v>
      </c>
      <c r="R93">
        <v>0</v>
      </c>
      <c r="S93">
        <v>21</v>
      </c>
      <c r="V93">
        <v>0</v>
      </c>
      <c r="W93">
        <v>12.4</v>
      </c>
      <c r="X93">
        <v>1</v>
      </c>
      <c r="Y93">
        <v>12</v>
      </c>
      <c r="Z93">
        <v>12</v>
      </c>
      <c r="AA93">
        <v>12</v>
      </c>
      <c r="AB93">
        <v>12.000000000000007</v>
      </c>
      <c r="AC93">
        <v>12.000000000000007</v>
      </c>
      <c r="AD93">
        <v>12.000000000000007</v>
      </c>
      <c r="AE93">
        <v>12.000000000000007</v>
      </c>
      <c r="AF93">
        <v>12.000000000000007</v>
      </c>
      <c r="AG93">
        <v>3155615.9999999995</v>
      </c>
      <c r="AH93">
        <v>99.95</v>
      </c>
      <c r="AI93" t="s">
        <v>3426</v>
      </c>
      <c r="AJ93">
        <v>0</v>
      </c>
      <c r="AK93">
        <v>0</v>
      </c>
      <c r="AL93">
        <v>315403819.20000005</v>
      </c>
      <c r="AM93">
        <v>289.76048248235571</v>
      </c>
      <c r="AN93">
        <v>914372814.6890415</v>
      </c>
      <c r="AO93">
        <v>0</v>
      </c>
      <c r="AP93">
        <v>0</v>
      </c>
      <c r="AQ93">
        <v>0</v>
      </c>
      <c r="AR93">
        <v>40179</v>
      </c>
      <c r="AS93">
        <v>51135</v>
      </c>
      <c r="AT93" t="s">
        <v>3427</v>
      </c>
      <c r="AU93">
        <v>2526.31</v>
      </c>
      <c r="AV93">
        <v>7323.91</v>
      </c>
    </row>
    <row r="94" spans="1:48" x14ac:dyDescent="0.35">
      <c r="A94">
        <v>93</v>
      </c>
      <c r="B94">
        <v>2005</v>
      </c>
      <c r="C94" t="s">
        <v>3457</v>
      </c>
      <c r="D94" t="s">
        <v>3458</v>
      </c>
      <c r="E94" t="s">
        <v>3459</v>
      </c>
      <c r="F94" t="s">
        <v>3460</v>
      </c>
      <c r="G94" t="s">
        <v>3531</v>
      </c>
      <c r="H94">
        <v>4237975000199</v>
      </c>
      <c r="I94" t="s">
        <v>3475</v>
      </c>
      <c r="J94" t="s">
        <v>3562</v>
      </c>
      <c r="K94" t="s">
        <v>3563</v>
      </c>
      <c r="L94" t="s">
        <v>3424</v>
      </c>
      <c r="M94" t="s">
        <v>3481</v>
      </c>
      <c r="N94" t="s">
        <v>3474</v>
      </c>
      <c r="O94" t="s">
        <v>27</v>
      </c>
      <c r="P94" t="s">
        <v>3433</v>
      </c>
      <c r="Q94">
        <v>0</v>
      </c>
      <c r="R94">
        <v>0</v>
      </c>
      <c r="S94">
        <v>130</v>
      </c>
      <c r="V94">
        <v>0</v>
      </c>
      <c r="W94">
        <v>59</v>
      </c>
      <c r="X94">
        <v>1</v>
      </c>
      <c r="Y94">
        <v>13</v>
      </c>
      <c r="Z94">
        <v>13</v>
      </c>
      <c r="AA94">
        <v>13</v>
      </c>
      <c r="AB94">
        <v>12.000000000000009</v>
      </c>
      <c r="AC94">
        <v>12.000000000000009</v>
      </c>
      <c r="AD94">
        <v>12.000000000000009</v>
      </c>
      <c r="AE94">
        <v>12.000000000000009</v>
      </c>
      <c r="AF94">
        <v>12.000000000000009</v>
      </c>
      <c r="AG94">
        <v>3155616</v>
      </c>
      <c r="AH94">
        <v>117.67</v>
      </c>
      <c r="AI94" t="s">
        <v>3426</v>
      </c>
      <c r="AJ94">
        <v>0</v>
      </c>
      <c r="AK94">
        <v>0</v>
      </c>
      <c r="AL94">
        <v>371321334.71999991</v>
      </c>
      <c r="AM94">
        <v>341.13172559978784</v>
      </c>
      <c r="AN94">
        <v>1076480731.4102998</v>
      </c>
      <c r="AO94">
        <v>0</v>
      </c>
      <c r="AP94">
        <v>0</v>
      </c>
      <c r="AQ94">
        <v>0</v>
      </c>
      <c r="AR94">
        <v>40179</v>
      </c>
      <c r="AS94">
        <v>51135</v>
      </c>
      <c r="AT94" t="s">
        <v>3427</v>
      </c>
      <c r="AU94">
        <v>2526.31</v>
      </c>
      <c r="AV94">
        <v>7323.91</v>
      </c>
    </row>
    <row r="95" spans="1:48" x14ac:dyDescent="0.35">
      <c r="A95">
        <v>94</v>
      </c>
      <c r="B95">
        <v>2005</v>
      </c>
      <c r="C95" t="s">
        <v>3457</v>
      </c>
      <c r="D95" t="s">
        <v>3458</v>
      </c>
      <c r="E95" t="s">
        <v>3459</v>
      </c>
      <c r="F95" t="s">
        <v>3460</v>
      </c>
      <c r="G95" t="s">
        <v>3553</v>
      </c>
      <c r="H95">
        <v>4810290000190</v>
      </c>
      <c r="I95" t="s">
        <v>3462</v>
      </c>
      <c r="J95" t="s">
        <v>3554</v>
      </c>
      <c r="K95" t="s">
        <v>3555</v>
      </c>
      <c r="L95" t="s">
        <v>3518</v>
      </c>
      <c r="M95" t="s">
        <v>3494</v>
      </c>
      <c r="N95" t="s">
        <v>3495</v>
      </c>
      <c r="O95" t="s">
        <v>3496</v>
      </c>
      <c r="P95" t="s">
        <v>3430</v>
      </c>
      <c r="Q95">
        <v>0</v>
      </c>
      <c r="R95">
        <v>0</v>
      </c>
      <c r="S95">
        <v>27.8</v>
      </c>
      <c r="V95">
        <v>0</v>
      </c>
      <c r="W95">
        <v>19.100000000000001</v>
      </c>
      <c r="X95">
        <v>1</v>
      </c>
      <c r="Y95">
        <v>10</v>
      </c>
      <c r="Z95">
        <v>10</v>
      </c>
      <c r="AA95">
        <v>10</v>
      </c>
      <c r="AB95">
        <v>10.000000000000004</v>
      </c>
      <c r="AC95">
        <v>10.000000000000004</v>
      </c>
      <c r="AD95">
        <v>10.000000000000004</v>
      </c>
      <c r="AE95">
        <v>10.000000000000004</v>
      </c>
      <c r="AF95">
        <v>10.000000000000004</v>
      </c>
      <c r="AG95">
        <v>1314719.9999999998</v>
      </c>
      <c r="AH95">
        <v>124.94</v>
      </c>
      <c r="AI95" t="s">
        <v>3426</v>
      </c>
      <c r="AJ95">
        <v>0</v>
      </c>
      <c r="AK95">
        <v>0</v>
      </c>
      <c r="AL95">
        <v>164261116.80000001</v>
      </c>
      <c r="AM95">
        <v>362.20785073882462</v>
      </c>
      <c r="AN95">
        <v>476201905.5233475</v>
      </c>
      <c r="AO95">
        <v>4950000.01</v>
      </c>
      <c r="AP95">
        <v>4950000.01</v>
      </c>
      <c r="AQ95">
        <v>4950000.01</v>
      </c>
      <c r="AR95">
        <v>39814</v>
      </c>
      <c r="AS95">
        <v>45291</v>
      </c>
      <c r="AT95" t="s">
        <v>3427</v>
      </c>
      <c r="AU95">
        <v>2526.31</v>
      </c>
      <c r="AV95">
        <v>7323.91</v>
      </c>
    </row>
    <row r="96" spans="1:48" x14ac:dyDescent="0.35">
      <c r="A96">
        <v>95</v>
      </c>
      <c r="B96">
        <v>2005</v>
      </c>
      <c r="C96" t="s">
        <v>3457</v>
      </c>
      <c r="D96" t="s">
        <v>3458</v>
      </c>
      <c r="E96" t="s">
        <v>3459</v>
      </c>
      <c r="F96" t="s">
        <v>3460</v>
      </c>
      <c r="G96" t="s">
        <v>3441</v>
      </c>
      <c r="H96">
        <v>60933603000178</v>
      </c>
      <c r="I96" t="s">
        <v>3475</v>
      </c>
      <c r="J96" t="s">
        <v>3564</v>
      </c>
      <c r="K96" t="s">
        <v>3565</v>
      </c>
      <c r="L96" t="s">
        <v>3424</v>
      </c>
      <c r="M96" t="s">
        <v>3494</v>
      </c>
      <c r="N96" t="s">
        <v>3474</v>
      </c>
      <c r="O96" t="s">
        <v>27</v>
      </c>
      <c r="P96" t="s">
        <v>3430</v>
      </c>
      <c r="Q96">
        <v>0</v>
      </c>
      <c r="R96">
        <v>0</v>
      </c>
      <c r="S96">
        <v>1540</v>
      </c>
      <c r="V96">
        <v>0</v>
      </c>
      <c r="W96">
        <v>1017</v>
      </c>
      <c r="X96">
        <v>1</v>
      </c>
      <c r="Y96">
        <v>148</v>
      </c>
      <c r="Z96">
        <v>148</v>
      </c>
      <c r="AA96">
        <v>148</v>
      </c>
      <c r="AB96">
        <v>148.00000000000003</v>
      </c>
      <c r="AC96">
        <v>148.00000000000003</v>
      </c>
      <c r="AD96">
        <v>148.00000000000003</v>
      </c>
      <c r="AE96">
        <v>148.00000000000003</v>
      </c>
      <c r="AF96">
        <v>148.00000000000003</v>
      </c>
      <c r="AG96">
        <v>38919264.000000007</v>
      </c>
      <c r="AH96">
        <v>116</v>
      </c>
      <c r="AI96" t="s">
        <v>3426</v>
      </c>
      <c r="AJ96">
        <v>0</v>
      </c>
      <c r="AK96">
        <v>0</v>
      </c>
      <c r="AL96">
        <v>4514634624.000001</v>
      </c>
      <c r="AM96">
        <v>336.29030483194856</v>
      </c>
      <c r="AN96">
        <v>13088171154.395084</v>
      </c>
      <c r="AO96">
        <v>0</v>
      </c>
      <c r="AP96">
        <v>0</v>
      </c>
      <c r="AQ96">
        <v>0</v>
      </c>
      <c r="AR96">
        <v>40179</v>
      </c>
      <c r="AS96">
        <v>51135</v>
      </c>
      <c r="AT96" t="s">
        <v>3427</v>
      </c>
      <c r="AU96">
        <v>2526.31</v>
      </c>
      <c r="AV96">
        <v>7323.91</v>
      </c>
    </row>
    <row r="97" spans="1:48" x14ac:dyDescent="0.35">
      <c r="A97">
        <v>96</v>
      </c>
      <c r="B97">
        <v>2005</v>
      </c>
      <c r="C97" t="s">
        <v>3457</v>
      </c>
      <c r="D97" t="s">
        <v>3458</v>
      </c>
      <c r="E97" t="s">
        <v>3459</v>
      </c>
      <c r="F97" t="s">
        <v>3460</v>
      </c>
      <c r="G97" t="s">
        <v>3428</v>
      </c>
      <c r="H97">
        <v>2302101000142</v>
      </c>
      <c r="I97" t="s">
        <v>3475</v>
      </c>
      <c r="J97" t="s">
        <v>3551</v>
      </c>
      <c r="K97" t="s">
        <v>3552</v>
      </c>
      <c r="L97" t="s">
        <v>3518</v>
      </c>
      <c r="M97" t="s">
        <v>3494</v>
      </c>
      <c r="N97" t="s">
        <v>3474</v>
      </c>
      <c r="O97" t="s">
        <v>27</v>
      </c>
      <c r="P97" t="s">
        <v>3430</v>
      </c>
      <c r="Q97">
        <v>0</v>
      </c>
      <c r="R97">
        <v>0</v>
      </c>
      <c r="S97">
        <v>24.8</v>
      </c>
      <c r="V97">
        <v>0</v>
      </c>
      <c r="W97">
        <v>19.899999999999999</v>
      </c>
      <c r="X97">
        <v>1</v>
      </c>
      <c r="Y97">
        <v>8</v>
      </c>
      <c r="Z97">
        <v>8</v>
      </c>
      <c r="AA97">
        <v>8</v>
      </c>
      <c r="AB97">
        <v>8</v>
      </c>
      <c r="AC97">
        <v>8</v>
      </c>
      <c r="AD97">
        <v>8</v>
      </c>
      <c r="AE97">
        <v>8</v>
      </c>
      <c r="AF97">
        <v>8</v>
      </c>
      <c r="AG97">
        <v>2103744.0000000005</v>
      </c>
      <c r="AH97">
        <v>115.99</v>
      </c>
      <c r="AI97" t="s">
        <v>3426</v>
      </c>
      <c r="AJ97">
        <v>0</v>
      </c>
      <c r="AK97">
        <v>0</v>
      </c>
      <c r="AL97">
        <v>244013266.55999994</v>
      </c>
      <c r="AM97">
        <v>336.26131428842854</v>
      </c>
      <c r="AN97">
        <v>707407722.36639571</v>
      </c>
      <c r="AO97">
        <v>0</v>
      </c>
      <c r="AP97">
        <v>0</v>
      </c>
      <c r="AQ97">
        <v>0</v>
      </c>
      <c r="AR97">
        <v>40179</v>
      </c>
      <c r="AS97">
        <v>51135</v>
      </c>
      <c r="AT97" t="s">
        <v>3427</v>
      </c>
      <c r="AU97">
        <v>2526.31</v>
      </c>
      <c r="AV97">
        <v>7323.91</v>
      </c>
    </row>
    <row r="98" spans="1:48" x14ac:dyDescent="0.35">
      <c r="A98">
        <v>97</v>
      </c>
      <c r="B98">
        <v>2005</v>
      </c>
      <c r="C98" t="s">
        <v>3457</v>
      </c>
      <c r="D98" t="s">
        <v>3458</v>
      </c>
      <c r="E98" t="s">
        <v>3459</v>
      </c>
      <c r="F98" t="s">
        <v>3460</v>
      </c>
      <c r="G98" t="s">
        <v>3428</v>
      </c>
      <c r="H98">
        <v>2302101000142</v>
      </c>
      <c r="I98" t="s">
        <v>3470</v>
      </c>
      <c r="J98" t="s">
        <v>3551</v>
      </c>
      <c r="K98" t="s">
        <v>3552</v>
      </c>
      <c r="L98" t="s">
        <v>3518</v>
      </c>
      <c r="M98" t="s">
        <v>3494</v>
      </c>
      <c r="N98" t="s">
        <v>3474</v>
      </c>
      <c r="O98" t="s">
        <v>27</v>
      </c>
      <c r="P98" t="s">
        <v>3430</v>
      </c>
      <c r="Q98">
        <v>0</v>
      </c>
      <c r="R98">
        <v>0</v>
      </c>
      <c r="S98">
        <v>24.8</v>
      </c>
      <c r="V98">
        <v>0</v>
      </c>
      <c r="W98">
        <v>19.899999999999999</v>
      </c>
      <c r="X98">
        <v>1</v>
      </c>
      <c r="Y98">
        <v>1</v>
      </c>
      <c r="Z98">
        <v>1</v>
      </c>
      <c r="AA98">
        <v>1</v>
      </c>
      <c r="AB98">
        <v>0.99999999999999989</v>
      </c>
      <c r="AC98">
        <v>0.99999999999999989</v>
      </c>
      <c r="AD98">
        <v>0.99999999999999989</v>
      </c>
      <c r="AE98">
        <v>0.99999999999999989</v>
      </c>
      <c r="AF98">
        <v>0.99999999999999989</v>
      </c>
      <c r="AG98">
        <v>262968</v>
      </c>
      <c r="AH98">
        <v>116</v>
      </c>
      <c r="AI98" t="s">
        <v>3426</v>
      </c>
      <c r="AJ98">
        <v>0</v>
      </c>
      <c r="AK98">
        <v>0</v>
      </c>
      <c r="AL98">
        <v>30504288.000000004</v>
      </c>
      <c r="AM98">
        <v>336.29030483194856</v>
      </c>
      <c r="AN98">
        <v>88433588.88104786</v>
      </c>
      <c r="AO98">
        <v>0</v>
      </c>
      <c r="AP98">
        <v>0</v>
      </c>
      <c r="AQ98">
        <v>0</v>
      </c>
      <c r="AR98">
        <v>39814</v>
      </c>
      <c r="AS98">
        <v>50770</v>
      </c>
      <c r="AT98" t="s">
        <v>3427</v>
      </c>
      <c r="AU98">
        <v>2526.31</v>
      </c>
      <c r="AV98">
        <v>7323.91</v>
      </c>
    </row>
    <row r="99" spans="1:48" x14ac:dyDescent="0.35">
      <c r="A99">
        <v>98</v>
      </c>
      <c r="B99">
        <v>2005</v>
      </c>
      <c r="C99" t="s">
        <v>3457</v>
      </c>
      <c r="D99" t="s">
        <v>3458</v>
      </c>
      <c r="E99" t="s">
        <v>3459</v>
      </c>
      <c r="F99" t="s">
        <v>3460</v>
      </c>
      <c r="G99" t="s">
        <v>3523</v>
      </c>
      <c r="H99">
        <v>4735629000130</v>
      </c>
      <c r="I99" t="s">
        <v>3468</v>
      </c>
      <c r="J99" t="s">
        <v>3566</v>
      </c>
      <c r="K99" t="s">
        <v>3567</v>
      </c>
      <c r="L99" t="s">
        <v>3518</v>
      </c>
      <c r="M99" t="s">
        <v>3519</v>
      </c>
      <c r="N99" t="s">
        <v>3466</v>
      </c>
      <c r="O99" t="s">
        <v>3467</v>
      </c>
      <c r="P99" t="s">
        <v>3437</v>
      </c>
      <c r="Q99">
        <v>0</v>
      </c>
      <c r="R99">
        <v>0</v>
      </c>
      <c r="S99">
        <v>11.48</v>
      </c>
      <c r="V99">
        <v>0</v>
      </c>
      <c r="W99">
        <v>6.7</v>
      </c>
      <c r="X99">
        <v>1</v>
      </c>
      <c r="Y99">
        <v>7</v>
      </c>
      <c r="Z99">
        <v>7</v>
      </c>
      <c r="AA99">
        <v>7</v>
      </c>
      <c r="AB99">
        <v>6</v>
      </c>
      <c r="AC99">
        <v>6</v>
      </c>
      <c r="AD99">
        <v>6</v>
      </c>
      <c r="AE99">
        <v>6</v>
      </c>
      <c r="AF99">
        <v>6</v>
      </c>
      <c r="AG99">
        <v>788976.00000000012</v>
      </c>
      <c r="AH99">
        <v>138.5</v>
      </c>
      <c r="AI99" t="s">
        <v>3426</v>
      </c>
      <c r="AJ99">
        <v>0</v>
      </c>
      <c r="AK99">
        <v>0</v>
      </c>
      <c r="AL99">
        <v>109273176</v>
      </c>
      <c r="AM99">
        <v>401.51902775193861</v>
      </c>
      <c r="AN99">
        <v>316788876.43961352</v>
      </c>
      <c r="AO99">
        <v>1962553.9999999998</v>
      </c>
      <c r="AP99">
        <v>1962553.9999999998</v>
      </c>
      <c r="AQ99">
        <v>1962553.9999999998</v>
      </c>
      <c r="AR99">
        <v>39448</v>
      </c>
      <c r="AS99">
        <v>44926</v>
      </c>
      <c r="AT99" t="s">
        <v>3427</v>
      </c>
      <c r="AU99">
        <v>2526.31</v>
      </c>
      <c r="AV99">
        <v>7323.91</v>
      </c>
    </row>
    <row r="100" spans="1:48" x14ac:dyDescent="0.35">
      <c r="A100">
        <v>99</v>
      </c>
      <c r="B100">
        <v>2005</v>
      </c>
      <c r="C100" t="s">
        <v>3457</v>
      </c>
      <c r="D100" t="s">
        <v>3458</v>
      </c>
      <c r="E100" t="s">
        <v>3459</v>
      </c>
      <c r="F100" t="s">
        <v>3460</v>
      </c>
      <c r="G100" t="s">
        <v>3568</v>
      </c>
      <c r="H100">
        <v>50376938000936</v>
      </c>
      <c r="I100" t="s">
        <v>3462</v>
      </c>
      <c r="J100" t="s">
        <v>3569</v>
      </c>
      <c r="K100" t="s">
        <v>3570</v>
      </c>
      <c r="L100" t="s">
        <v>3424</v>
      </c>
      <c r="M100" t="s">
        <v>3494</v>
      </c>
      <c r="N100" t="s">
        <v>3495</v>
      </c>
      <c r="O100" t="s">
        <v>3496</v>
      </c>
      <c r="P100" t="s">
        <v>3430</v>
      </c>
      <c r="Q100">
        <v>0</v>
      </c>
      <c r="R100">
        <v>0</v>
      </c>
      <c r="S100">
        <v>40</v>
      </c>
      <c r="V100">
        <v>0</v>
      </c>
      <c r="W100">
        <v>20.7</v>
      </c>
      <c r="X100">
        <v>1</v>
      </c>
      <c r="Y100">
        <v>2</v>
      </c>
      <c r="Z100">
        <v>2</v>
      </c>
      <c r="AA100">
        <v>2</v>
      </c>
      <c r="AB100">
        <v>1.9999999999999998</v>
      </c>
      <c r="AC100">
        <v>1.9999999999999998</v>
      </c>
      <c r="AD100">
        <v>1.9999999999999998</v>
      </c>
      <c r="AE100">
        <v>1.9999999999999998</v>
      </c>
      <c r="AF100">
        <v>1.9999999999999998</v>
      </c>
      <c r="AG100">
        <v>262944</v>
      </c>
      <c r="AH100">
        <v>114.96</v>
      </c>
      <c r="AI100" t="s">
        <v>3426</v>
      </c>
      <c r="AJ100">
        <v>0</v>
      </c>
      <c r="AK100">
        <v>0</v>
      </c>
      <c r="AL100">
        <v>30228042.239999995</v>
      </c>
      <c r="AM100">
        <v>333.27528830586903</v>
      </c>
      <c r="AN100">
        <v>87632737.408298418</v>
      </c>
      <c r="AO100">
        <v>2369400.0500000003</v>
      </c>
      <c r="AP100">
        <v>2369400.0500000003</v>
      </c>
      <c r="AQ100">
        <v>2369400.0500000003</v>
      </c>
      <c r="AR100">
        <v>39814</v>
      </c>
      <c r="AS100">
        <v>45291</v>
      </c>
      <c r="AT100" t="s">
        <v>3427</v>
      </c>
      <c r="AU100">
        <v>2526.31</v>
      </c>
      <c r="AV100">
        <v>7323.91</v>
      </c>
    </row>
    <row r="101" spans="1:48" x14ac:dyDescent="0.35">
      <c r="A101">
        <v>100</v>
      </c>
      <c r="B101">
        <v>2005</v>
      </c>
      <c r="C101" t="s">
        <v>3457</v>
      </c>
      <c r="D101" t="s">
        <v>3458</v>
      </c>
      <c r="E101" t="s">
        <v>3459</v>
      </c>
      <c r="F101" t="s">
        <v>3460</v>
      </c>
      <c r="G101" t="s">
        <v>3571</v>
      </c>
      <c r="H101">
        <v>2474103000119</v>
      </c>
      <c r="I101" t="s">
        <v>3475</v>
      </c>
      <c r="J101" t="s">
        <v>3572</v>
      </c>
      <c r="K101" t="s">
        <v>3573</v>
      </c>
      <c r="L101" t="s">
        <v>3424</v>
      </c>
      <c r="M101" t="s">
        <v>3481</v>
      </c>
      <c r="N101" t="s">
        <v>3474</v>
      </c>
      <c r="O101" t="s">
        <v>27</v>
      </c>
      <c r="P101" t="s">
        <v>3433</v>
      </c>
      <c r="Q101">
        <v>0</v>
      </c>
      <c r="R101">
        <v>0</v>
      </c>
      <c r="S101">
        <v>1450</v>
      </c>
      <c r="V101">
        <v>0</v>
      </c>
      <c r="W101">
        <v>359.2</v>
      </c>
      <c r="X101">
        <v>1</v>
      </c>
      <c r="Y101">
        <v>116</v>
      </c>
      <c r="Z101">
        <v>116</v>
      </c>
      <c r="AA101">
        <v>116</v>
      </c>
      <c r="AB101">
        <v>115.99999999999999</v>
      </c>
      <c r="AC101">
        <v>115.99999999999999</v>
      </c>
      <c r="AD101">
        <v>115.99999999999999</v>
      </c>
      <c r="AE101">
        <v>115.99999999999999</v>
      </c>
      <c r="AF101">
        <v>115.99999999999999</v>
      </c>
      <c r="AG101">
        <v>30504287.999999996</v>
      </c>
      <c r="AH101">
        <v>115.9</v>
      </c>
      <c r="AI101" t="s">
        <v>3426</v>
      </c>
      <c r="AJ101">
        <v>0</v>
      </c>
      <c r="AK101">
        <v>0</v>
      </c>
      <c r="AL101">
        <v>3535446979.2000003</v>
      </c>
      <c r="AM101">
        <v>336.00039939674861</v>
      </c>
      <c r="AN101">
        <v>10249452951.313446</v>
      </c>
      <c r="AO101">
        <v>0</v>
      </c>
      <c r="AP101">
        <v>0</v>
      </c>
      <c r="AQ101">
        <v>0</v>
      </c>
      <c r="AR101">
        <v>40179</v>
      </c>
      <c r="AS101">
        <v>51135</v>
      </c>
      <c r="AT101" t="s">
        <v>3427</v>
      </c>
      <c r="AU101">
        <v>2526.31</v>
      </c>
      <c r="AV101">
        <v>7323.91</v>
      </c>
    </row>
    <row r="102" spans="1:48" x14ac:dyDescent="0.35">
      <c r="A102">
        <v>101</v>
      </c>
      <c r="B102">
        <v>2005</v>
      </c>
      <c r="C102" t="s">
        <v>3457</v>
      </c>
      <c r="D102" t="s">
        <v>3458</v>
      </c>
      <c r="E102" t="s">
        <v>3459</v>
      </c>
      <c r="F102" t="s">
        <v>3460</v>
      </c>
      <c r="G102" t="s">
        <v>3558</v>
      </c>
      <c r="H102">
        <v>7836421000104</v>
      </c>
      <c r="I102" t="s">
        <v>3475</v>
      </c>
      <c r="J102" t="s">
        <v>3574</v>
      </c>
      <c r="K102" t="s">
        <v>3575</v>
      </c>
      <c r="L102" t="s">
        <v>3424</v>
      </c>
      <c r="M102" t="s">
        <v>3465</v>
      </c>
      <c r="N102" t="s">
        <v>3561</v>
      </c>
      <c r="O102" t="s">
        <v>27</v>
      </c>
      <c r="P102" t="s">
        <v>3430</v>
      </c>
      <c r="Q102">
        <v>0</v>
      </c>
      <c r="R102">
        <v>0</v>
      </c>
      <c r="S102">
        <v>27</v>
      </c>
      <c r="V102">
        <v>0</v>
      </c>
      <c r="W102">
        <v>17.100000000000001</v>
      </c>
      <c r="X102">
        <v>1</v>
      </c>
      <c r="Y102">
        <v>12</v>
      </c>
      <c r="Z102">
        <v>12</v>
      </c>
      <c r="AA102">
        <v>12</v>
      </c>
      <c r="AB102">
        <v>15.999999999999989</v>
      </c>
      <c r="AC102">
        <v>15.999999999999989</v>
      </c>
      <c r="AD102">
        <v>15.999999999999989</v>
      </c>
      <c r="AE102">
        <v>15.999999999999989</v>
      </c>
      <c r="AF102">
        <v>15.999999999999989</v>
      </c>
      <c r="AG102">
        <v>4207488</v>
      </c>
      <c r="AH102">
        <v>99.95</v>
      </c>
      <c r="AI102" t="s">
        <v>3426</v>
      </c>
      <c r="AJ102">
        <v>0</v>
      </c>
      <c r="AK102">
        <v>0</v>
      </c>
      <c r="AL102">
        <v>420538425.60000002</v>
      </c>
      <c r="AM102">
        <v>289.76048248235571</v>
      </c>
      <c r="AN102">
        <v>1219163752.9187219</v>
      </c>
      <c r="AO102">
        <v>0</v>
      </c>
      <c r="AP102">
        <v>0</v>
      </c>
      <c r="AQ102">
        <v>0</v>
      </c>
      <c r="AR102">
        <v>40179</v>
      </c>
      <c r="AS102">
        <v>51135</v>
      </c>
      <c r="AT102" t="s">
        <v>3427</v>
      </c>
      <c r="AU102">
        <v>2526.31</v>
      </c>
      <c r="AV102">
        <v>7323.91</v>
      </c>
    </row>
    <row r="103" spans="1:48" x14ac:dyDescent="0.35">
      <c r="A103">
        <v>102</v>
      </c>
      <c r="B103">
        <v>2005</v>
      </c>
      <c r="C103" t="s">
        <v>3457</v>
      </c>
      <c r="D103" t="s">
        <v>3458</v>
      </c>
      <c r="E103" t="s">
        <v>3459</v>
      </c>
      <c r="F103" t="s">
        <v>3460</v>
      </c>
      <c r="G103" t="s">
        <v>3568</v>
      </c>
      <c r="H103">
        <v>50376938000936</v>
      </c>
      <c r="I103" t="s">
        <v>3468</v>
      </c>
      <c r="J103" t="s">
        <v>3569</v>
      </c>
      <c r="K103" t="s">
        <v>3570</v>
      </c>
      <c r="L103" t="s">
        <v>3424</v>
      </c>
      <c r="M103" t="s">
        <v>3494</v>
      </c>
      <c r="N103" t="s">
        <v>3495</v>
      </c>
      <c r="O103" t="s">
        <v>3496</v>
      </c>
      <c r="P103" t="s">
        <v>3430</v>
      </c>
      <c r="Q103">
        <v>0</v>
      </c>
      <c r="R103">
        <v>0</v>
      </c>
      <c r="S103">
        <v>40</v>
      </c>
      <c r="V103">
        <v>0</v>
      </c>
      <c r="W103">
        <v>20.7</v>
      </c>
      <c r="X103">
        <v>1</v>
      </c>
      <c r="Y103">
        <v>6</v>
      </c>
      <c r="Z103">
        <v>6</v>
      </c>
      <c r="AA103">
        <v>6</v>
      </c>
      <c r="AB103">
        <v>5.9999999999999982</v>
      </c>
      <c r="AC103">
        <v>5.9999999999999982</v>
      </c>
      <c r="AD103">
        <v>5.9999999999999982</v>
      </c>
      <c r="AE103">
        <v>5.9999999999999982</v>
      </c>
      <c r="AF103">
        <v>5.9999999999999982</v>
      </c>
      <c r="AG103">
        <v>788976.00000000012</v>
      </c>
      <c r="AH103">
        <v>104.96</v>
      </c>
      <c r="AI103" t="s">
        <v>3426</v>
      </c>
      <c r="AJ103">
        <v>0</v>
      </c>
      <c r="AK103">
        <v>0</v>
      </c>
      <c r="AL103">
        <v>82810920.959999993</v>
      </c>
      <c r="AM103">
        <v>304.28474478587344</v>
      </c>
      <c r="AN103">
        <v>240073360.80217928</v>
      </c>
      <c r="AO103">
        <v>6582600.1900000004</v>
      </c>
      <c r="AP103">
        <v>6582600.1900000004</v>
      </c>
      <c r="AQ103">
        <v>6582600.1900000004</v>
      </c>
      <c r="AR103">
        <v>39448</v>
      </c>
      <c r="AS103">
        <v>44926</v>
      </c>
      <c r="AT103" t="s">
        <v>3427</v>
      </c>
      <c r="AU103">
        <v>2526.31</v>
      </c>
      <c r="AV103">
        <v>7323.91</v>
      </c>
    </row>
    <row r="104" spans="1:48" x14ac:dyDescent="0.35">
      <c r="A104">
        <v>103</v>
      </c>
      <c r="B104">
        <v>2005</v>
      </c>
      <c r="C104" t="s">
        <v>3457</v>
      </c>
      <c r="D104" t="s">
        <v>3458</v>
      </c>
      <c r="E104" t="s">
        <v>3459</v>
      </c>
      <c r="F104" t="s">
        <v>3460</v>
      </c>
      <c r="G104" t="s">
        <v>3523</v>
      </c>
      <c r="H104">
        <v>4735629000130</v>
      </c>
      <c r="I104" t="s">
        <v>3468</v>
      </c>
      <c r="J104" t="s">
        <v>3576</v>
      </c>
      <c r="K104" t="s">
        <v>3577</v>
      </c>
      <c r="L104" t="s">
        <v>3518</v>
      </c>
      <c r="M104" t="s">
        <v>3519</v>
      </c>
      <c r="N104" t="s">
        <v>3466</v>
      </c>
      <c r="O104" t="s">
        <v>3467</v>
      </c>
      <c r="P104" t="s">
        <v>3437</v>
      </c>
      <c r="Q104">
        <v>0</v>
      </c>
      <c r="R104">
        <v>0</v>
      </c>
      <c r="S104">
        <v>14.76</v>
      </c>
      <c r="V104">
        <v>0</v>
      </c>
      <c r="W104">
        <v>8.5</v>
      </c>
      <c r="X104">
        <v>1</v>
      </c>
      <c r="Y104">
        <v>7</v>
      </c>
      <c r="Z104">
        <v>7</v>
      </c>
      <c r="AA104">
        <v>7</v>
      </c>
      <c r="AB104">
        <v>7.9999999999999973</v>
      </c>
      <c r="AC104">
        <v>7.9999999999999973</v>
      </c>
      <c r="AD104">
        <v>7.9999999999999973</v>
      </c>
      <c r="AE104">
        <v>7.9999999999999973</v>
      </c>
      <c r="AF104">
        <v>7.9999999999999973</v>
      </c>
      <c r="AG104">
        <v>1051968</v>
      </c>
      <c r="AH104">
        <v>138.5</v>
      </c>
      <c r="AI104" t="s">
        <v>3426</v>
      </c>
      <c r="AJ104">
        <v>0</v>
      </c>
      <c r="AK104">
        <v>0</v>
      </c>
      <c r="AL104">
        <v>145697568.00000003</v>
      </c>
      <c r="AM104">
        <v>401.51902775193861</v>
      </c>
      <c r="AN104">
        <v>422385168.58615142</v>
      </c>
      <c r="AO104">
        <v>2735517.99</v>
      </c>
      <c r="AP104">
        <v>2735517.99</v>
      </c>
      <c r="AQ104">
        <v>2735517.99</v>
      </c>
      <c r="AR104">
        <v>39448</v>
      </c>
      <c r="AS104">
        <v>44926</v>
      </c>
      <c r="AT104" t="s">
        <v>3427</v>
      </c>
      <c r="AU104">
        <v>2526.31</v>
      </c>
      <c r="AV104">
        <v>7323.91</v>
      </c>
    </row>
    <row r="105" spans="1:48" x14ac:dyDescent="0.35">
      <c r="A105">
        <v>104</v>
      </c>
      <c r="B105">
        <v>2005</v>
      </c>
      <c r="C105" t="s">
        <v>3457</v>
      </c>
      <c r="D105" t="s">
        <v>3458</v>
      </c>
      <c r="E105" t="s">
        <v>3459</v>
      </c>
      <c r="F105" t="s">
        <v>3460</v>
      </c>
      <c r="G105" t="s">
        <v>3578</v>
      </c>
      <c r="H105">
        <v>7921085000190</v>
      </c>
      <c r="I105" t="s">
        <v>3462</v>
      </c>
      <c r="J105" t="s">
        <v>3579</v>
      </c>
      <c r="K105" t="s">
        <v>3580</v>
      </c>
      <c r="L105" t="s">
        <v>3424</v>
      </c>
      <c r="M105" t="s">
        <v>3465</v>
      </c>
      <c r="N105" t="s">
        <v>3466</v>
      </c>
      <c r="O105" t="s">
        <v>3467</v>
      </c>
      <c r="P105" t="s">
        <v>3430</v>
      </c>
      <c r="Q105">
        <v>0</v>
      </c>
      <c r="R105">
        <v>0</v>
      </c>
      <c r="S105">
        <v>140</v>
      </c>
      <c r="V105">
        <v>0</v>
      </c>
      <c r="W105">
        <v>65.3</v>
      </c>
      <c r="X105">
        <v>1</v>
      </c>
      <c r="Y105">
        <v>59</v>
      </c>
      <c r="Z105">
        <v>59</v>
      </c>
      <c r="AA105">
        <v>59</v>
      </c>
      <c r="AB105">
        <v>58.499999999999993</v>
      </c>
      <c r="AC105">
        <v>58.499999999999993</v>
      </c>
      <c r="AD105">
        <v>58.499999999999993</v>
      </c>
      <c r="AE105">
        <v>58.499999999999993</v>
      </c>
      <c r="AF105">
        <v>58.499999999999993</v>
      </c>
      <c r="AG105">
        <v>7691112</v>
      </c>
      <c r="AH105">
        <v>138.94</v>
      </c>
      <c r="AI105" t="s">
        <v>3426</v>
      </c>
      <c r="AJ105">
        <v>0</v>
      </c>
      <c r="AK105">
        <v>0</v>
      </c>
      <c r="AL105">
        <v>1068603101.2800002</v>
      </c>
      <c r="AM105">
        <v>402.79461166681841</v>
      </c>
      <c r="AN105">
        <v>3097938471.3260074</v>
      </c>
      <c r="AO105">
        <v>23084999.990000006</v>
      </c>
      <c r="AP105">
        <v>23084999.990000006</v>
      </c>
      <c r="AQ105">
        <v>23084999.990000006</v>
      </c>
      <c r="AR105">
        <v>39814</v>
      </c>
      <c r="AS105">
        <v>45291</v>
      </c>
      <c r="AT105" t="s">
        <v>3427</v>
      </c>
      <c r="AU105">
        <v>2526.31</v>
      </c>
      <c r="AV105">
        <v>7323.91</v>
      </c>
    </row>
    <row r="106" spans="1:48" x14ac:dyDescent="0.35">
      <c r="A106">
        <v>105</v>
      </c>
      <c r="B106">
        <v>2005</v>
      </c>
      <c r="C106" t="s">
        <v>3457</v>
      </c>
      <c r="D106" t="s">
        <v>3458</v>
      </c>
      <c r="E106" t="s">
        <v>3459</v>
      </c>
      <c r="F106" t="s">
        <v>3460</v>
      </c>
      <c r="G106" t="s">
        <v>3581</v>
      </c>
      <c r="H106">
        <v>7921085000190</v>
      </c>
      <c r="I106" t="s">
        <v>3462</v>
      </c>
      <c r="J106" t="s">
        <v>3579</v>
      </c>
      <c r="K106" t="s">
        <v>3582</v>
      </c>
      <c r="L106" t="s">
        <v>3424</v>
      </c>
      <c r="M106" t="s">
        <v>3465</v>
      </c>
      <c r="N106" t="s">
        <v>3466</v>
      </c>
      <c r="O106" t="s">
        <v>3467</v>
      </c>
      <c r="P106" t="s">
        <v>3430</v>
      </c>
      <c r="Q106">
        <v>0</v>
      </c>
      <c r="R106">
        <v>0</v>
      </c>
      <c r="S106">
        <v>140</v>
      </c>
      <c r="V106">
        <v>0</v>
      </c>
      <c r="W106">
        <v>65.3</v>
      </c>
      <c r="X106">
        <v>1</v>
      </c>
      <c r="Y106">
        <v>7</v>
      </c>
      <c r="Z106">
        <v>7</v>
      </c>
      <c r="AA106">
        <v>7</v>
      </c>
      <c r="AB106">
        <v>6.4999999999999982</v>
      </c>
      <c r="AC106">
        <v>6.4999999999999982</v>
      </c>
      <c r="AD106">
        <v>6.4999999999999982</v>
      </c>
      <c r="AE106">
        <v>6.4999999999999982</v>
      </c>
      <c r="AF106">
        <v>6.4999999999999982</v>
      </c>
      <c r="AG106">
        <v>854568</v>
      </c>
      <c r="AH106">
        <v>138.94</v>
      </c>
      <c r="AI106" t="s">
        <v>3426</v>
      </c>
      <c r="AJ106">
        <v>0</v>
      </c>
      <c r="AK106">
        <v>0</v>
      </c>
      <c r="AL106">
        <v>118733677.91999999</v>
      </c>
      <c r="AM106">
        <v>402.79461166681841</v>
      </c>
      <c r="AN106">
        <v>344215385.70288962</v>
      </c>
      <c r="AO106">
        <v>2565000.0199999996</v>
      </c>
      <c r="AP106">
        <v>2565000.0199999996</v>
      </c>
      <c r="AQ106">
        <v>2565000.0199999996</v>
      </c>
      <c r="AR106">
        <v>39814</v>
      </c>
      <c r="AS106">
        <v>45291</v>
      </c>
      <c r="AT106" t="s">
        <v>3427</v>
      </c>
      <c r="AU106">
        <v>2526.31</v>
      </c>
      <c r="AV106">
        <v>7323.91</v>
      </c>
    </row>
    <row r="107" spans="1:48" x14ac:dyDescent="0.35">
      <c r="A107">
        <v>106</v>
      </c>
      <c r="B107">
        <v>2005</v>
      </c>
      <c r="C107" t="s">
        <v>3457</v>
      </c>
      <c r="D107" t="s">
        <v>3458</v>
      </c>
      <c r="E107" t="s">
        <v>3459</v>
      </c>
      <c r="F107" t="s">
        <v>3460</v>
      </c>
      <c r="G107" t="s">
        <v>3583</v>
      </c>
      <c r="H107">
        <v>6027579000162</v>
      </c>
      <c r="I107" t="s">
        <v>3462</v>
      </c>
      <c r="J107" t="s">
        <v>3584</v>
      </c>
      <c r="K107" t="s">
        <v>3585</v>
      </c>
      <c r="L107" t="s">
        <v>3586</v>
      </c>
      <c r="M107" t="s">
        <v>3481</v>
      </c>
      <c r="N107" t="s">
        <v>3490</v>
      </c>
      <c r="O107" t="s">
        <v>3490</v>
      </c>
      <c r="P107" t="s">
        <v>3433</v>
      </c>
      <c r="Q107">
        <v>0</v>
      </c>
      <c r="R107">
        <v>0</v>
      </c>
      <c r="S107">
        <v>350.2</v>
      </c>
      <c r="V107">
        <v>0</v>
      </c>
      <c r="W107">
        <v>254.6</v>
      </c>
      <c r="X107">
        <v>1</v>
      </c>
      <c r="Y107">
        <v>254</v>
      </c>
      <c r="Z107">
        <v>254</v>
      </c>
      <c r="AA107">
        <v>254</v>
      </c>
      <c r="AB107">
        <v>254</v>
      </c>
      <c r="AC107">
        <v>254</v>
      </c>
      <c r="AD107">
        <v>254</v>
      </c>
      <c r="AE107">
        <v>254</v>
      </c>
      <c r="AF107">
        <v>254</v>
      </c>
      <c r="AG107">
        <v>33393888</v>
      </c>
      <c r="AH107">
        <v>129.28</v>
      </c>
      <c r="AI107" t="s">
        <v>3426</v>
      </c>
      <c r="AJ107">
        <v>0</v>
      </c>
      <c r="AK107">
        <v>0</v>
      </c>
      <c r="AL107">
        <v>4317161840.6399994</v>
      </c>
      <c r="AM107">
        <v>374.78974662650268</v>
      </c>
      <c r="AN107">
        <v>12515686822.393806</v>
      </c>
      <c r="AO107">
        <v>289295149.09000003</v>
      </c>
      <c r="AP107">
        <v>289295149.09000003</v>
      </c>
      <c r="AQ107">
        <v>289295149.09000003</v>
      </c>
      <c r="AR107">
        <v>39814</v>
      </c>
      <c r="AS107">
        <v>45291</v>
      </c>
      <c r="AT107" t="s">
        <v>3427</v>
      </c>
      <c r="AU107">
        <v>2526.31</v>
      </c>
      <c r="AV107">
        <v>7323.91</v>
      </c>
    </row>
    <row r="108" spans="1:48" x14ac:dyDescent="0.35">
      <c r="A108">
        <v>107</v>
      </c>
      <c r="B108">
        <v>2005</v>
      </c>
      <c r="C108" t="s">
        <v>3457</v>
      </c>
      <c r="D108" t="s">
        <v>3458</v>
      </c>
      <c r="E108" t="s">
        <v>3459</v>
      </c>
      <c r="F108" t="s">
        <v>3460</v>
      </c>
      <c r="G108" t="s">
        <v>3587</v>
      </c>
      <c r="H108">
        <v>4735625000152</v>
      </c>
      <c r="I108" t="s">
        <v>3468</v>
      </c>
      <c r="J108" t="s">
        <v>3588</v>
      </c>
      <c r="K108" t="s">
        <v>3589</v>
      </c>
      <c r="L108" t="s">
        <v>3586</v>
      </c>
      <c r="M108" t="s">
        <v>3590</v>
      </c>
      <c r="N108" t="s">
        <v>3466</v>
      </c>
      <c r="O108" t="s">
        <v>3467</v>
      </c>
      <c r="P108" t="s">
        <v>3437</v>
      </c>
      <c r="Q108">
        <v>0</v>
      </c>
      <c r="R108">
        <v>0</v>
      </c>
      <c r="S108">
        <v>101.54</v>
      </c>
      <c r="V108">
        <v>0</v>
      </c>
      <c r="W108">
        <v>59.3</v>
      </c>
      <c r="X108">
        <v>1</v>
      </c>
      <c r="Y108">
        <v>59</v>
      </c>
      <c r="Z108">
        <v>59</v>
      </c>
      <c r="AA108">
        <v>59</v>
      </c>
      <c r="AB108">
        <v>59.00000000000005</v>
      </c>
      <c r="AC108">
        <v>59.00000000000005</v>
      </c>
      <c r="AD108">
        <v>59.00000000000005</v>
      </c>
      <c r="AE108">
        <v>59.00000000000005</v>
      </c>
      <c r="AF108">
        <v>59.00000000000005</v>
      </c>
      <c r="AG108">
        <v>7758264</v>
      </c>
      <c r="AH108">
        <v>138.4</v>
      </c>
      <c r="AI108" t="s">
        <v>3426</v>
      </c>
      <c r="AJ108">
        <v>0</v>
      </c>
      <c r="AK108">
        <v>0</v>
      </c>
      <c r="AL108">
        <v>1073743737.5999999</v>
      </c>
      <c r="AM108">
        <v>401.22912231673865</v>
      </c>
      <c r="AN108">
        <v>3112841455.4215498</v>
      </c>
      <c r="AO108">
        <v>19104794.020000003</v>
      </c>
      <c r="AP108">
        <v>19104794.020000003</v>
      </c>
      <c r="AQ108">
        <v>19104794.020000003</v>
      </c>
      <c r="AR108">
        <v>39448</v>
      </c>
      <c r="AS108">
        <v>44926</v>
      </c>
      <c r="AT108" t="s">
        <v>3427</v>
      </c>
      <c r="AU108">
        <v>2526.31</v>
      </c>
      <c r="AV108">
        <v>7323.91</v>
      </c>
    </row>
    <row r="109" spans="1:48" x14ac:dyDescent="0.35">
      <c r="A109">
        <v>108</v>
      </c>
      <c r="B109">
        <v>2005</v>
      </c>
      <c r="C109" t="s">
        <v>3457</v>
      </c>
      <c r="D109" t="s">
        <v>3458</v>
      </c>
      <c r="E109" t="s">
        <v>3459</v>
      </c>
      <c r="F109" t="s">
        <v>3460</v>
      </c>
      <c r="G109" t="s">
        <v>3534</v>
      </c>
      <c r="H109">
        <v>4735623000163</v>
      </c>
      <c r="I109" t="s">
        <v>3468</v>
      </c>
      <c r="J109" t="s">
        <v>3591</v>
      </c>
      <c r="K109" t="s">
        <v>3592</v>
      </c>
      <c r="L109" t="s">
        <v>3518</v>
      </c>
      <c r="M109" t="s">
        <v>3537</v>
      </c>
      <c r="N109" t="s">
        <v>3466</v>
      </c>
      <c r="O109" t="s">
        <v>3467</v>
      </c>
      <c r="P109" t="s">
        <v>3437</v>
      </c>
      <c r="Q109">
        <v>0</v>
      </c>
      <c r="R109">
        <v>0</v>
      </c>
      <c r="S109">
        <v>13.12</v>
      </c>
      <c r="V109">
        <v>0</v>
      </c>
      <c r="W109">
        <v>7.9</v>
      </c>
      <c r="X109">
        <v>1</v>
      </c>
      <c r="Y109">
        <v>7</v>
      </c>
      <c r="Z109">
        <v>7</v>
      </c>
      <c r="AA109">
        <v>7</v>
      </c>
      <c r="AB109">
        <v>7.0000000000000053</v>
      </c>
      <c r="AC109">
        <v>7.0000000000000053</v>
      </c>
      <c r="AD109">
        <v>7.0000000000000053</v>
      </c>
      <c r="AE109">
        <v>7.0000000000000053</v>
      </c>
      <c r="AF109">
        <v>7.0000000000000053</v>
      </c>
      <c r="AG109">
        <v>920472</v>
      </c>
      <c r="AH109">
        <v>138.5</v>
      </c>
      <c r="AI109" t="s">
        <v>3426</v>
      </c>
      <c r="AJ109">
        <v>0</v>
      </c>
      <c r="AK109">
        <v>0</v>
      </c>
      <c r="AL109">
        <v>127485372.00000001</v>
      </c>
      <c r="AM109">
        <v>401.51902775193861</v>
      </c>
      <c r="AN109">
        <v>369587022.51288247</v>
      </c>
      <c r="AO109">
        <v>2057276.97</v>
      </c>
      <c r="AP109">
        <v>2057276.97</v>
      </c>
      <c r="AQ109">
        <v>2057276.97</v>
      </c>
      <c r="AR109">
        <v>39448</v>
      </c>
      <c r="AS109">
        <v>44926</v>
      </c>
      <c r="AT109" t="s">
        <v>3427</v>
      </c>
      <c r="AU109">
        <v>2526.31</v>
      </c>
      <c r="AV109">
        <v>7323.91</v>
      </c>
    </row>
    <row r="110" spans="1:48" x14ac:dyDescent="0.35">
      <c r="A110">
        <v>109</v>
      </c>
      <c r="B110">
        <v>2005</v>
      </c>
      <c r="C110" t="s">
        <v>3457</v>
      </c>
      <c r="D110" t="s">
        <v>3458</v>
      </c>
      <c r="E110" t="s">
        <v>3459</v>
      </c>
      <c r="F110" t="s">
        <v>3460</v>
      </c>
      <c r="G110" t="s">
        <v>3431</v>
      </c>
      <c r="H110">
        <v>4029601000188</v>
      </c>
      <c r="I110" t="s">
        <v>3497</v>
      </c>
      <c r="J110" t="s">
        <v>3593</v>
      </c>
      <c r="K110" t="s">
        <v>3594</v>
      </c>
      <c r="L110" t="s">
        <v>3424</v>
      </c>
      <c r="M110" t="s">
        <v>3473</v>
      </c>
      <c r="N110" t="s">
        <v>3474</v>
      </c>
      <c r="O110" t="s">
        <v>27</v>
      </c>
      <c r="P110" t="s">
        <v>3430</v>
      </c>
      <c r="Q110">
        <v>0</v>
      </c>
      <c r="R110">
        <v>0</v>
      </c>
      <c r="S110">
        <v>180.5</v>
      </c>
      <c r="V110">
        <v>0</v>
      </c>
      <c r="W110">
        <v>23.9</v>
      </c>
      <c r="X110">
        <v>1</v>
      </c>
      <c r="Y110">
        <v>23</v>
      </c>
      <c r="Z110">
        <v>23</v>
      </c>
      <c r="AA110">
        <v>23</v>
      </c>
      <c r="AB110">
        <v>23.000000000000007</v>
      </c>
      <c r="AC110">
        <v>23.000000000000007</v>
      </c>
      <c r="AD110">
        <v>23.000000000000007</v>
      </c>
      <c r="AE110">
        <v>23.000000000000007</v>
      </c>
      <c r="AF110">
        <v>23.000000000000007</v>
      </c>
      <c r="AG110">
        <v>6048816.0000000009</v>
      </c>
      <c r="AH110">
        <v>115.98</v>
      </c>
      <c r="AI110" t="s">
        <v>3426</v>
      </c>
      <c r="AJ110">
        <v>0</v>
      </c>
      <c r="AK110">
        <v>0</v>
      </c>
      <c r="AL110">
        <v>701541679.68000007</v>
      </c>
      <c r="AM110">
        <v>336.23232374490857</v>
      </c>
      <c r="AN110">
        <v>2033807459.5853832</v>
      </c>
      <c r="AO110">
        <v>0</v>
      </c>
      <c r="AP110">
        <v>0</v>
      </c>
      <c r="AQ110">
        <v>0</v>
      </c>
      <c r="AR110">
        <v>39448</v>
      </c>
      <c r="AS110">
        <v>50405</v>
      </c>
      <c r="AT110" t="s">
        <v>3427</v>
      </c>
      <c r="AU110">
        <v>2526.31</v>
      </c>
      <c r="AV110">
        <v>7323.91</v>
      </c>
    </row>
    <row r="111" spans="1:48" x14ac:dyDescent="0.35">
      <c r="A111">
        <v>110</v>
      </c>
      <c r="B111">
        <v>2005</v>
      </c>
      <c r="C111" t="s">
        <v>3457</v>
      </c>
      <c r="D111" t="s">
        <v>3458</v>
      </c>
      <c r="E111" t="s">
        <v>3459</v>
      </c>
      <c r="F111" t="s">
        <v>3460</v>
      </c>
      <c r="G111" t="s">
        <v>3571</v>
      </c>
      <c r="H111">
        <v>2474103000119</v>
      </c>
      <c r="I111" t="s">
        <v>3475</v>
      </c>
      <c r="J111" t="s">
        <v>3595</v>
      </c>
      <c r="K111" t="s">
        <v>3596</v>
      </c>
      <c r="L111" t="s">
        <v>3424</v>
      </c>
      <c r="M111" t="s">
        <v>3597</v>
      </c>
      <c r="N111" t="s">
        <v>3474</v>
      </c>
      <c r="O111" t="s">
        <v>27</v>
      </c>
      <c r="P111" t="s">
        <v>3433</v>
      </c>
      <c r="Q111">
        <v>0</v>
      </c>
      <c r="R111">
        <v>0</v>
      </c>
      <c r="S111">
        <v>1140</v>
      </c>
      <c r="V111">
        <v>0</v>
      </c>
      <c r="W111">
        <v>89.6</v>
      </c>
      <c r="X111">
        <v>1</v>
      </c>
      <c r="Y111">
        <v>116</v>
      </c>
      <c r="Z111">
        <v>116</v>
      </c>
      <c r="AA111">
        <v>116</v>
      </c>
      <c r="AB111">
        <v>84.000000000000028</v>
      </c>
      <c r="AC111">
        <v>84.000000000000028</v>
      </c>
      <c r="AD111">
        <v>84.000000000000028</v>
      </c>
      <c r="AE111">
        <v>84.000000000000028</v>
      </c>
      <c r="AF111">
        <v>84.000000000000028</v>
      </c>
      <c r="AG111">
        <v>22089312.000000004</v>
      </c>
      <c r="AH111">
        <v>114</v>
      </c>
      <c r="AI111" t="s">
        <v>3426</v>
      </c>
      <c r="AJ111">
        <v>0</v>
      </c>
      <c r="AK111">
        <v>0</v>
      </c>
      <c r="AL111">
        <v>2518181567.9999995</v>
      </c>
      <c r="AM111">
        <v>330.49219612794946</v>
      </c>
      <c r="AN111">
        <v>7300345233.8354664</v>
      </c>
      <c r="AO111">
        <v>0</v>
      </c>
      <c r="AP111">
        <v>0</v>
      </c>
      <c r="AQ111">
        <v>0</v>
      </c>
      <c r="AR111">
        <v>40179</v>
      </c>
      <c r="AS111">
        <v>51135</v>
      </c>
      <c r="AT111" t="s">
        <v>3427</v>
      </c>
      <c r="AU111">
        <v>2526.31</v>
      </c>
      <c r="AV111">
        <v>7323.91</v>
      </c>
    </row>
    <row r="112" spans="1:48" x14ac:dyDescent="0.35">
      <c r="A112">
        <v>111</v>
      </c>
      <c r="B112">
        <v>2005</v>
      </c>
      <c r="C112" t="s">
        <v>3457</v>
      </c>
      <c r="D112" t="s">
        <v>3458</v>
      </c>
      <c r="E112" t="s">
        <v>3459</v>
      </c>
      <c r="F112" t="s">
        <v>3460</v>
      </c>
      <c r="G112" t="s">
        <v>3432</v>
      </c>
      <c r="H112">
        <v>23274194000119</v>
      </c>
      <c r="I112" t="s">
        <v>3475</v>
      </c>
      <c r="J112" t="s">
        <v>3598</v>
      </c>
      <c r="K112" t="s">
        <v>3599</v>
      </c>
      <c r="L112" t="s">
        <v>3424</v>
      </c>
      <c r="M112" t="s">
        <v>3600</v>
      </c>
      <c r="N112" t="s">
        <v>3474</v>
      </c>
      <c r="O112" t="s">
        <v>27</v>
      </c>
      <c r="P112" t="s">
        <v>3430</v>
      </c>
      <c r="Q112">
        <v>0</v>
      </c>
      <c r="R112">
        <v>0</v>
      </c>
      <c r="S112">
        <v>210.9</v>
      </c>
      <c r="V112">
        <v>0</v>
      </c>
      <c r="W112">
        <v>64.400000000000006</v>
      </c>
      <c r="X112">
        <v>1</v>
      </c>
      <c r="Y112">
        <v>47</v>
      </c>
      <c r="Z112">
        <v>47</v>
      </c>
      <c r="AA112">
        <v>47</v>
      </c>
      <c r="AB112">
        <v>54.999999999999972</v>
      </c>
      <c r="AC112">
        <v>54.999999999999972</v>
      </c>
      <c r="AD112">
        <v>54.999999999999972</v>
      </c>
      <c r="AE112">
        <v>54.999999999999972</v>
      </c>
      <c r="AF112">
        <v>54.999999999999972</v>
      </c>
      <c r="AG112">
        <v>14463239.999999998</v>
      </c>
      <c r="AH112">
        <v>112.89</v>
      </c>
      <c r="AI112" t="s">
        <v>3426</v>
      </c>
      <c r="AJ112">
        <v>0</v>
      </c>
      <c r="AK112">
        <v>0</v>
      </c>
      <c r="AL112">
        <v>1632755163.5999999</v>
      </c>
      <c r="AM112">
        <v>327.27424579722992</v>
      </c>
      <c r="AN112">
        <v>4733445962.7843275</v>
      </c>
      <c r="AO112">
        <v>0</v>
      </c>
      <c r="AP112">
        <v>0</v>
      </c>
      <c r="AQ112">
        <v>0</v>
      </c>
      <c r="AR112">
        <v>40179</v>
      </c>
      <c r="AS112">
        <v>51135</v>
      </c>
      <c r="AT112" t="s">
        <v>3427</v>
      </c>
      <c r="AU112">
        <v>2526.31</v>
      </c>
      <c r="AV112">
        <v>7323.91</v>
      </c>
    </row>
    <row r="113" spans="1:48" x14ac:dyDescent="0.35">
      <c r="A113">
        <v>112</v>
      </c>
      <c r="B113">
        <v>2005</v>
      </c>
      <c r="C113" t="s">
        <v>3457</v>
      </c>
      <c r="D113" t="s">
        <v>3458</v>
      </c>
      <c r="E113" t="s">
        <v>3459</v>
      </c>
      <c r="F113" t="s">
        <v>3460</v>
      </c>
      <c r="G113" t="s">
        <v>3601</v>
      </c>
      <c r="H113">
        <v>11427572000178</v>
      </c>
      <c r="I113" t="s">
        <v>3462</v>
      </c>
      <c r="J113" t="s">
        <v>3602</v>
      </c>
      <c r="K113" t="s">
        <v>3601</v>
      </c>
      <c r="L113" t="s">
        <v>3603</v>
      </c>
      <c r="M113" t="s">
        <v>3604</v>
      </c>
      <c r="N113" t="s">
        <v>3495</v>
      </c>
      <c r="O113" t="s">
        <v>3496</v>
      </c>
      <c r="P113" t="s">
        <v>3430</v>
      </c>
      <c r="Q113">
        <v>0</v>
      </c>
      <c r="R113">
        <v>0</v>
      </c>
      <c r="S113">
        <v>22.574999999999999</v>
      </c>
      <c r="V113">
        <v>0</v>
      </c>
      <c r="W113">
        <v>15.3</v>
      </c>
      <c r="X113">
        <v>1</v>
      </c>
      <c r="Y113">
        <v>14</v>
      </c>
      <c r="Z113">
        <v>14</v>
      </c>
      <c r="AA113">
        <v>14</v>
      </c>
      <c r="AB113">
        <v>14.000000000000004</v>
      </c>
      <c r="AC113">
        <v>14.000000000000004</v>
      </c>
      <c r="AD113">
        <v>14.000000000000004</v>
      </c>
      <c r="AE113">
        <v>14.000000000000004</v>
      </c>
      <c r="AF113">
        <v>14.000000000000004</v>
      </c>
      <c r="AG113">
        <v>1840608.0000000002</v>
      </c>
      <c r="AH113">
        <v>138.99</v>
      </c>
      <c r="AI113" t="s">
        <v>3426</v>
      </c>
      <c r="AJ113">
        <v>0</v>
      </c>
      <c r="AK113">
        <v>0</v>
      </c>
      <c r="AL113">
        <v>255826105.91999996</v>
      </c>
      <c r="AM113">
        <v>402.93956438441842</v>
      </c>
      <c r="AN113">
        <v>741653785.72247541</v>
      </c>
      <c r="AO113">
        <v>15086882.390000001</v>
      </c>
      <c r="AP113">
        <v>15086882.390000001</v>
      </c>
      <c r="AQ113">
        <v>15086882.390000001</v>
      </c>
      <c r="AR113">
        <v>39814</v>
      </c>
      <c r="AS113">
        <v>45291</v>
      </c>
      <c r="AT113" t="s">
        <v>3427</v>
      </c>
      <c r="AU113">
        <v>2526.31</v>
      </c>
      <c r="AV113">
        <v>7323.91</v>
      </c>
    </row>
    <row r="114" spans="1:48" x14ac:dyDescent="0.35">
      <c r="A114">
        <v>113</v>
      </c>
      <c r="B114">
        <v>2005</v>
      </c>
      <c r="C114" t="s">
        <v>3457</v>
      </c>
      <c r="D114" t="s">
        <v>3458</v>
      </c>
      <c r="E114" t="s">
        <v>3459</v>
      </c>
      <c r="F114" t="s">
        <v>3460</v>
      </c>
      <c r="G114" t="s">
        <v>3432</v>
      </c>
      <c r="H114">
        <v>23274194000119</v>
      </c>
      <c r="I114" t="s">
        <v>3497</v>
      </c>
      <c r="J114" t="s">
        <v>3598</v>
      </c>
      <c r="K114" t="s">
        <v>3599</v>
      </c>
      <c r="L114" t="s">
        <v>3424</v>
      </c>
      <c r="M114" t="s">
        <v>3600</v>
      </c>
      <c r="N114" t="s">
        <v>3474</v>
      </c>
      <c r="O114" t="s">
        <v>27</v>
      </c>
      <c r="P114" t="s">
        <v>3430</v>
      </c>
      <c r="Q114">
        <v>0</v>
      </c>
      <c r="R114">
        <v>0</v>
      </c>
      <c r="S114">
        <v>210.9</v>
      </c>
      <c r="V114">
        <v>0</v>
      </c>
      <c r="W114">
        <v>64.400000000000006</v>
      </c>
      <c r="X114">
        <v>1</v>
      </c>
      <c r="Y114">
        <v>35</v>
      </c>
      <c r="Z114">
        <v>35</v>
      </c>
      <c r="AA114">
        <v>35</v>
      </c>
      <c r="AB114">
        <v>35.000000000000014</v>
      </c>
      <c r="AC114">
        <v>35.000000000000014</v>
      </c>
      <c r="AD114">
        <v>35.000000000000014</v>
      </c>
      <c r="AE114">
        <v>35.000000000000014</v>
      </c>
      <c r="AF114">
        <v>35.000000000000014</v>
      </c>
      <c r="AG114">
        <v>9204719.9999999981</v>
      </c>
      <c r="AH114">
        <v>97.89</v>
      </c>
      <c r="AI114" t="s">
        <v>3426</v>
      </c>
      <c r="AJ114">
        <v>0</v>
      </c>
      <c r="AK114">
        <v>0</v>
      </c>
      <c r="AL114">
        <v>901050040.79999995</v>
      </c>
      <c r="AM114">
        <v>283.78843051723658</v>
      </c>
      <c r="AN114">
        <v>2612193042.1506181</v>
      </c>
      <c r="AO114">
        <v>0</v>
      </c>
      <c r="AP114">
        <v>0</v>
      </c>
      <c r="AQ114">
        <v>0</v>
      </c>
      <c r="AR114">
        <v>39448</v>
      </c>
      <c r="AS114">
        <v>50405</v>
      </c>
      <c r="AT114" t="s">
        <v>3427</v>
      </c>
      <c r="AU114">
        <v>2526.31</v>
      </c>
      <c r="AV114">
        <v>7323.91</v>
      </c>
    </row>
    <row r="115" spans="1:48" x14ac:dyDescent="0.35">
      <c r="A115">
        <v>114</v>
      </c>
      <c r="B115">
        <v>2005</v>
      </c>
      <c r="C115" t="s">
        <v>3457</v>
      </c>
      <c r="D115" t="s">
        <v>3458</v>
      </c>
      <c r="E115" t="s">
        <v>3459</v>
      </c>
      <c r="F115" t="s">
        <v>3460</v>
      </c>
      <c r="G115" t="s">
        <v>3605</v>
      </c>
      <c r="H115">
        <v>3460864000184</v>
      </c>
      <c r="I115" t="s">
        <v>3470</v>
      </c>
      <c r="J115" t="s">
        <v>3606</v>
      </c>
      <c r="K115" t="s">
        <v>3607</v>
      </c>
      <c r="L115" t="s">
        <v>3424</v>
      </c>
      <c r="M115" t="s">
        <v>3608</v>
      </c>
      <c r="N115" t="s">
        <v>3474</v>
      </c>
      <c r="O115" t="s">
        <v>27</v>
      </c>
      <c r="P115" t="s">
        <v>3430</v>
      </c>
      <c r="Q115">
        <v>0</v>
      </c>
      <c r="R115">
        <v>0</v>
      </c>
      <c r="S115">
        <v>902.5</v>
      </c>
      <c r="V115">
        <v>0</v>
      </c>
      <c r="W115">
        <v>526.6</v>
      </c>
      <c r="X115">
        <v>1</v>
      </c>
      <c r="Y115">
        <v>7</v>
      </c>
      <c r="Z115">
        <v>7</v>
      </c>
      <c r="AA115">
        <v>7</v>
      </c>
      <c r="AB115">
        <v>6.9999999999999973</v>
      </c>
      <c r="AC115">
        <v>6.9999999999999973</v>
      </c>
      <c r="AD115">
        <v>6.9999999999999973</v>
      </c>
      <c r="AE115">
        <v>6.9999999999999973</v>
      </c>
      <c r="AF115">
        <v>6.9999999999999973</v>
      </c>
      <c r="AG115">
        <v>1840776.0000000005</v>
      </c>
      <c r="AH115">
        <v>108</v>
      </c>
      <c r="AI115" t="s">
        <v>3426</v>
      </c>
      <c r="AJ115">
        <v>0</v>
      </c>
      <c r="AK115">
        <v>0</v>
      </c>
      <c r="AL115">
        <v>198803807.99999997</v>
      </c>
      <c r="AM115">
        <v>313.09787001595214</v>
      </c>
      <c r="AN115">
        <v>576343044.77648413</v>
      </c>
      <c r="AO115">
        <v>0</v>
      </c>
      <c r="AP115">
        <v>0</v>
      </c>
      <c r="AQ115">
        <v>0</v>
      </c>
      <c r="AR115">
        <v>39814</v>
      </c>
      <c r="AS115">
        <v>50770</v>
      </c>
      <c r="AT115" t="s">
        <v>3427</v>
      </c>
      <c r="AU115">
        <v>2526.31</v>
      </c>
      <c r="AV115">
        <v>7323.91</v>
      </c>
    </row>
    <row r="116" spans="1:48" x14ac:dyDescent="0.35">
      <c r="A116">
        <v>115</v>
      </c>
      <c r="B116">
        <v>2005</v>
      </c>
      <c r="C116" t="s">
        <v>3457</v>
      </c>
      <c r="D116" t="s">
        <v>3458</v>
      </c>
      <c r="E116" t="s">
        <v>3459</v>
      </c>
      <c r="F116" t="s">
        <v>3460</v>
      </c>
      <c r="G116" t="s">
        <v>3609</v>
      </c>
      <c r="H116">
        <v>3491603000121</v>
      </c>
      <c r="I116" t="s">
        <v>3497</v>
      </c>
      <c r="J116" t="s">
        <v>3606</v>
      </c>
      <c r="K116" t="s">
        <v>3610</v>
      </c>
      <c r="L116" t="s">
        <v>3424</v>
      </c>
      <c r="M116" t="s">
        <v>3608</v>
      </c>
      <c r="N116" t="s">
        <v>3474</v>
      </c>
      <c r="O116" t="s">
        <v>27</v>
      </c>
      <c r="P116" t="s">
        <v>3430</v>
      </c>
      <c r="Q116">
        <v>0</v>
      </c>
      <c r="R116">
        <v>0</v>
      </c>
      <c r="S116">
        <v>902.5</v>
      </c>
      <c r="V116">
        <v>0</v>
      </c>
      <c r="W116">
        <v>526.6</v>
      </c>
      <c r="X116">
        <v>1</v>
      </c>
      <c r="Y116">
        <v>1</v>
      </c>
      <c r="Z116">
        <v>1</v>
      </c>
      <c r="AA116">
        <v>1</v>
      </c>
      <c r="AB116">
        <v>0.99999999999999933</v>
      </c>
      <c r="AC116">
        <v>0.99999999999999933</v>
      </c>
      <c r="AD116">
        <v>0.99999999999999933</v>
      </c>
      <c r="AE116">
        <v>0.99999999999999933</v>
      </c>
      <c r="AF116">
        <v>0.99999999999999933</v>
      </c>
      <c r="AG116">
        <v>262991.99999999994</v>
      </c>
      <c r="AH116">
        <v>110</v>
      </c>
      <c r="AI116" t="s">
        <v>3426</v>
      </c>
      <c r="AJ116">
        <v>0</v>
      </c>
      <c r="AK116">
        <v>0</v>
      </c>
      <c r="AL116">
        <v>28929120.000000004</v>
      </c>
      <c r="AM116">
        <v>318.89597871995124</v>
      </c>
      <c r="AN116">
        <v>83867091.235517427</v>
      </c>
      <c r="AO116">
        <v>0</v>
      </c>
      <c r="AP116">
        <v>0</v>
      </c>
      <c r="AQ116">
        <v>0</v>
      </c>
      <c r="AR116">
        <v>39448</v>
      </c>
      <c r="AS116">
        <v>50405</v>
      </c>
      <c r="AT116" t="s">
        <v>3427</v>
      </c>
      <c r="AU116">
        <v>2526.31</v>
      </c>
      <c r="AV116">
        <v>7323.91</v>
      </c>
    </row>
    <row r="117" spans="1:48" x14ac:dyDescent="0.35">
      <c r="A117">
        <v>116</v>
      </c>
      <c r="B117">
        <v>2005</v>
      </c>
      <c r="C117" t="s">
        <v>3457</v>
      </c>
      <c r="D117" t="s">
        <v>3458</v>
      </c>
      <c r="E117" t="s">
        <v>3459</v>
      </c>
      <c r="F117" t="s">
        <v>3460</v>
      </c>
      <c r="G117" t="s">
        <v>3611</v>
      </c>
      <c r="H117">
        <v>3460864000184</v>
      </c>
      <c r="I117" t="s">
        <v>3497</v>
      </c>
      <c r="J117" t="s">
        <v>3606</v>
      </c>
      <c r="K117" t="s">
        <v>3612</v>
      </c>
      <c r="L117" t="s">
        <v>3424</v>
      </c>
      <c r="M117" t="s">
        <v>3608</v>
      </c>
      <c r="N117" t="s">
        <v>3474</v>
      </c>
      <c r="O117" t="s">
        <v>27</v>
      </c>
      <c r="P117" t="s">
        <v>3430</v>
      </c>
      <c r="Q117">
        <v>0</v>
      </c>
      <c r="R117">
        <v>0</v>
      </c>
      <c r="S117">
        <v>902.5</v>
      </c>
      <c r="V117">
        <v>0</v>
      </c>
      <c r="W117">
        <v>144.30000000000001</v>
      </c>
      <c r="X117">
        <v>1</v>
      </c>
      <c r="Y117">
        <v>2</v>
      </c>
      <c r="Z117">
        <v>2</v>
      </c>
      <c r="AA117">
        <v>2</v>
      </c>
      <c r="AB117">
        <v>2.0000000000000009</v>
      </c>
      <c r="AC117">
        <v>2.0000000000000009</v>
      </c>
      <c r="AD117">
        <v>2.0000000000000009</v>
      </c>
      <c r="AE117">
        <v>2.0000000000000009</v>
      </c>
      <c r="AF117">
        <v>2.0000000000000009</v>
      </c>
      <c r="AG117">
        <v>525984.00000000012</v>
      </c>
      <c r="AH117">
        <v>114.98</v>
      </c>
      <c r="AI117" t="s">
        <v>3426</v>
      </c>
      <c r="AJ117">
        <v>0</v>
      </c>
      <c r="AK117">
        <v>0</v>
      </c>
      <c r="AL117">
        <v>60477640.32</v>
      </c>
      <c r="AM117">
        <v>333.33326939290902</v>
      </c>
      <c r="AN117">
        <v>175327966.36835986</v>
      </c>
      <c r="AO117">
        <v>0</v>
      </c>
      <c r="AP117">
        <v>0</v>
      </c>
      <c r="AQ117">
        <v>0</v>
      </c>
      <c r="AR117">
        <v>39448</v>
      </c>
      <c r="AS117">
        <v>50405</v>
      </c>
      <c r="AT117" t="s">
        <v>3427</v>
      </c>
      <c r="AU117">
        <v>2526.31</v>
      </c>
      <c r="AV117">
        <v>7323.91</v>
      </c>
    </row>
    <row r="118" spans="1:48" x14ac:dyDescent="0.35">
      <c r="A118">
        <v>117</v>
      </c>
      <c r="B118">
        <v>2005</v>
      </c>
      <c r="C118" t="s">
        <v>3457</v>
      </c>
      <c r="D118" t="s">
        <v>3458</v>
      </c>
      <c r="E118" t="s">
        <v>3459</v>
      </c>
      <c r="F118" t="s">
        <v>3460</v>
      </c>
      <c r="G118" t="s">
        <v>3523</v>
      </c>
      <c r="H118">
        <v>4735629000130</v>
      </c>
      <c r="I118" t="s">
        <v>3468</v>
      </c>
      <c r="J118" t="s">
        <v>3613</v>
      </c>
      <c r="K118" t="s">
        <v>3614</v>
      </c>
      <c r="L118" t="s">
        <v>3518</v>
      </c>
      <c r="M118" t="s">
        <v>3519</v>
      </c>
      <c r="N118" t="s">
        <v>3466</v>
      </c>
      <c r="O118" t="s">
        <v>3467</v>
      </c>
      <c r="P118" t="s">
        <v>3437</v>
      </c>
      <c r="Q118">
        <v>0</v>
      </c>
      <c r="R118">
        <v>0</v>
      </c>
      <c r="S118">
        <v>14.76</v>
      </c>
      <c r="V118">
        <v>0</v>
      </c>
      <c r="W118">
        <v>8.5</v>
      </c>
      <c r="X118">
        <v>1</v>
      </c>
      <c r="Y118">
        <v>7</v>
      </c>
      <c r="Z118">
        <v>7</v>
      </c>
      <c r="AA118">
        <v>7</v>
      </c>
      <c r="AB118">
        <v>7.9999999999999964</v>
      </c>
      <c r="AC118">
        <v>7.9999999999999964</v>
      </c>
      <c r="AD118">
        <v>7.9999999999999964</v>
      </c>
      <c r="AE118">
        <v>7.9999999999999964</v>
      </c>
      <c r="AF118">
        <v>7.9999999999999964</v>
      </c>
      <c r="AG118">
        <v>1051968</v>
      </c>
      <c r="AH118">
        <v>138.5</v>
      </c>
      <c r="AI118" t="s">
        <v>3426</v>
      </c>
      <c r="AJ118">
        <v>0</v>
      </c>
      <c r="AK118">
        <v>0</v>
      </c>
      <c r="AL118">
        <v>145697567.99999997</v>
      </c>
      <c r="AM118">
        <v>401.51902775193861</v>
      </c>
      <c r="AN118">
        <v>422385168.58615124</v>
      </c>
      <c r="AO118">
        <v>2735517.9899999998</v>
      </c>
      <c r="AP118">
        <v>2735517.9899999998</v>
      </c>
      <c r="AQ118">
        <v>2735517.9899999998</v>
      </c>
      <c r="AR118">
        <v>39448</v>
      </c>
      <c r="AS118">
        <v>44926</v>
      </c>
      <c r="AT118" t="s">
        <v>3427</v>
      </c>
      <c r="AU118">
        <v>2526.31</v>
      </c>
      <c r="AV118">
        <v>7323.91</v>
      </c>
    </row>
    <row r="119" spans="1:48" x14ac:dyDescent="0.35">
      <c r="A119">
        <v>118</v>
      </c>
      <c r="B119">
        <v>2005</v>
      </c>
      <c r="C119" t="s">
        <v>3457</v>
      </c>
      <c r="D119" t="s">
        <v>3458</v>
      </c>
      <c r="E119" t="s">
        <v>3459</v>
      </c>
      <c r="F119" t="s">
        <v>3460</v>
      </c>
      <c r="G119" t="s">
        <v>3611</v>
      </c>
      <c r="H119">
        <v>3460864000184</v>
      </c>
      <c r="I119" t="s">
        <v>3470</v>
      </c>
      <c r="J119" t="s">
        <v>3606</v>
      </c>
      <c r="K119" t="s">
        <v>3612</v>
      </c>
      <c r="L119" t="s">
        <v>3424</v>
      </c>
      <c r="M119" t="s">
        <v>3608</v>
      </c>
      <c r="N119" t="s">
        <v>3474</v>
      </c>
      <c r="O119" t="s">
        <v>27</v>
      </c>
      <c r="P119" t="s">
        <v>3430</v>
      </c>
      <c r="Q119">
        <v>0</v>
      </c>
      <c r="R119">
        <v>0</v>
      </c>
      <c r="S119">
        <v>902.5</v>
      </c>
      <c r="V119">
        <v>0</v>
      </c>
      <c r="W119">
        <v>144.30000000000001</v>
      </c>
      <c r="X119">
        <v>1</v>
      </c>
      <c r="Y119">
        <v>2</v>
      </c>
      <c r="Z119">
        <v>2</v>
      </c>
      <c r="AA119">
        <v>2</v>
      </c>
      <c r="AB119">
        <v>2.0000000000000013</v>
      </c>
      <c r="AC119">
        <v>2.0000000000000013</v>
      </c>
      <c r="AD119">
        <v>2.0000000000000013</v>
      </c>
      <c r="AE119">
        <v>2.0000000000000013</v>
      </c>
      <c r="AF119">
        <v>2.0000000000000013</v>
      </c>
      <c r="AG119">
        <v>525936</v>
      </c>
      <c r="AH119">
        <v>115.98</v>
      </c>
      <c r="AI119" t="s">
        <v>3426</v>
      </c>
      <c r="AJ119">
        <v>0</v>
      </c>
      <c r="AK119">
        <v>0</v>
      </c>
      <c r="AL119">
        <v>60998057.280000016</v>
      </c>
      <c r="AM119">
        <v>336.23232374490857</v>
      </c>
      <c r="AN119">
        <v>176836683.42110229</v>
      </c>
      <c r="AO119">
        <v>0</v>
      </c>
      <c r="AP119">
        <v>0</v>
      </c>
      <c r="AQ119">
        <v>0</v>
      </c>
      <c r="AR119">
        <v>39814</v>
      </c>
      <c r="AS119">
        <v>50770</v>
      </c>
      <c r="AT119" t="s">
        <v>3427</v>
      </c>
      <c r="AU119">
        <v>2526.31</v>
      </c>
      <c r="AV119">
        <v>7323.91</v>
      </c>
    </row>
    <row r="120" spans="1:48" x14ac:dyDescent="0.35">
      <c r="A120">
        <v>119</v>
      </c>
      <c r="B120">
        <v>2005</v>
      </c>
      <c r="C120" t="s">
        <v>3457</v>
      </c>
      <c r="D120" t="s">
        <v>3458</v>
      </c>
      <c r="E120" t="s">
        <v>3459</v>
      </c>
      <c r="F120" t="s">
        <v>3460</v>
      </c>
      <c r="G120" t="s">
        <v>3534</v>
      </c>
      <c r="H120">
        <v>4735623000163</v>
      </c>
      <c r="I120" t="s">
        <v>3468</v>
      </c>
      <c r="J120" t="s">
        <v>3615</v>
      </c>
      <c r="K120" t="s">
        <v>3616</v>
      </c>
      <c r="L120" t="s">
        <v>3518</v>
      </c>
      <c r="M120" t="s">
        <v>3537</v>
      </c>
      <c r="N120" t="s">
        <v>3466</v>
      </c>
      <c r="O120" t="s">
        <v>3467</v>
      </c>
      <c r="P120" t="s">
        <v>3437</v>
      </c>
      <c r="Q120">
        <v>0</v>
      </c>
      <c r="R120">
        <v>0</v>
      </c>
      <c r="S120">
        <v>13.12</v>
      </c>
      <c r="V120">
        <v>0</v>
      </c>
      <c r="W120">
        <v>7.9</v>
      </c>
      <c r="X120">
        <v>1</v>
      </c>
      <c r="Y120">
        <v>7</v>
      </c>
      <c r="Z120">
        <v>7</v>
      </c>
      <c r="AA120">
        <v>7</v>
      </c>
      <c r="AB120">
        <v>7.0000000000000027</v>
      </c>
      <c r="AC120">
        <v>7.0000000000000027</v>
      </c>
      <c r="AD120">
        <v>7.0000000000000027</v>
      </c>
      <c r="AE120">
        <v>7.0000000000000027</v>
      </c>
      <c r="AF120">
        <v>7.0000000000000027</v>
      </c>
      <c r="AG120">
        <v>920472</v>
      </c>
      <c r="AH120">
        <v>138.5</v>
      </c>
      <c r="AI120" t="s">
        <v>3426</v>
      </c>
      <c r="AJ120">
        <v>0</v>
      </c>
      <c r="AK120">
        <v>0</v>
      </c>
      <c r="AL120">
        <v>127485371.99999999</v>
      </c>
      <c r="AM120">
        <v>401.51902775193861</v>
      </c>
      <c r="AN120">
        <v>369587022.51288235</v>
      </c>
      <c r="AO120">
        <v>2057276.97</v>
      </c>
      <c r="AP120">
        <v>2057276.97</v>
      </c>
      <c r="AQ120">
        <v>2057276.97</v>
      </c>
      <c r="AR120">
        <v>39448</v>
      </c>
      <c r="AS120">
        <v>44926</v>
      </c>
      <c r="AT120" t="s">
        <v>3427</v>
      </c>
      <c r="AU120">
        <v>2526.31</v>
      </c>
      <c r="AV120">
        <v>7323.91</v>
      </c>
    </row>
    <row r="121" spans="1:48" x14ac:dyDescent="0.35">
      <c r="A121">
        <v>120</v>
      </c>
      <c r="B121">
        <v>2005</v>
      </c>
      <c r="C121" t="s">
        <v>3457</v>
      </c>
      <c r="D121" t="s">
        <v>3458</v>
      </c>
      <c r="E121" t="s">
        <v>3459</v>
      </c>
      <c r="F121" t="s">
        <v>3460</v>
      </c>
      <c r="G121" t="s">
        <v>3523</v>
      </c>
      <c r="H121">
        <v>4735629000130</v>
      </c>
      <c r="I121" t="s">
        <v>3468</v>
      </c>
      <c r="J121" t="s">
        <v>3617</v>
      </c>
      <c r="K121" t="s">
        <v>3618</v>
      </c>
      <c r="L121" t="s">
        <v>3518</v>
      </c>
      <c r="M121" t="s">
        <v>3519</v>
      </c>
      <c r="N121" t="s">
        <v>3466</v>
      </c>
      <c r="O121" t="s">
        <v>3467</v>
      </c>
      <c r="P121" t="s">
        <v>3437</v>
      </c>
      <c r="Q121">
        <v>0</v>
      </c>
      <c r="R121">
        <v>0</v>
      </c>
      <c r="S121">
        <v>11.48</v>
      </c>
      <c r="V121">
        <v>0</v>
      </c>
      <c r="W121">
        <v>6.7</v>
      </c>
      <c r="X121">
        <v>1</v>
      </c>
      <c r="Y121">
        <v>7</v>
      </c>
      <c r="Z121">
        <v>7</v>
      </c>
      <c r="AA121">
        <v>7</v>
      </c>
      <c r="AB121">
        <v>5.9999999999999991</v>
      </c>
      <c r="AC121">
        <v>5.9999999999999991</v>
      </c>
      <c r="AD121">
        <v>5.9999999999999991</v>
      </c>
      <c r="AE121">
        <v>5.9999999999999991</v>
      </c>
      <c r="AF121">
        <v>5.9999999999999991</v>
      </c>
      <c r="AG121">
        <v>788976</v>
      </c>
      <c r="AH121">
        <v>138.5</v>
      </c>
      <c r="AI121" t="s">
        <v>3426</v>
      </c>
      <c r="AJ121">
        <v>0</v>
      </c>
      <c r="AK121">
        <v>0</v>
      </c>
      <c r="AL121">
        <v>109273175.99999999</v>
      </c>
      <c r="AM121">
        <v>401.51902775193861</v>
      </c>
      <c r="AN121">
        <v>316788876.43961346</v>
      </c>
      <c r="AO121">
        <v>1962554.0000000002</v>
      </c>
      <c r="AP121">
        <v>1962554.0000000002</v>
      </c>
      <c r="AQ121">
        <v>1962554.0000000002</v>
      </c>
      <c r="AR121">
        <v>39448</v>
      </c>
      <c r="AS121">
        <v>44926</v>
      </c>
      <c r="AT121" t="s">
        <v>3427</v>
      </c>
      <c r="AU121">
        <v>2526.31</v>
      </c>
      <c r="AV121">
        <v>7323.91</v>
      </c>
    </row>
    <row r="122" spans="1:48" x14ac:dyDescent="0.35">
      <c r="A122">
        <v>121</v>
      </c>
      <c r="B122">
        <v>2005</v>
      </c>
      <c r="C122" t="s">
        <v>3457</v>
      </c>
      <c r="D122" t="s">
        <v>3458</v>
      </c>
      <c r="E122" t="s">
        <v>3459</v>
      </c>
      <c r="F122" t="s">
        <v>3460</v>
      </c>
      <c r="G122" t="s">
        <v>3531</v>
      </c>
      <c r="H122">
        <v>4237975000199</v>
      </c>
      <c r="I122" t="s">
        <v>3475</v>
      </c>
      <c r="J122" t="s">
        <v>3619</v>
      </c>
      <c r="K122" t="s">
        <v>3620</v>
      </c>
      <c r="L122" t="s">
        <v>3424</v>
      </c>
      <c r="M122" t="s">
        <v>3481</v>
      </c>
      <c r="N122" t="s">
        <v>3474</v>
      </c>
      <c r="O122" t="s">
        <v>27</v>
      </c>
      <c r="P122" t="s">
        <v>3433</v>
      </c>
      <c r="Q122">
        <v>0</v>
      </c>
      <c r="R122">
        <v>0</v>
      </c>
      <c r="S122">
        <v>100</v>
      </c>
      <c r="V122">
        <v>0</v>
      </c>
      <c r="W122">
        <v>50</v>
      </c>
      <c r="X122">
        <v>1</v>
      </c>
      <c r="Y122">
        <v>13</v>
      </c>
      <c r="Z122">
        <v>13</v>
      </c>
      <c r="AA122">
        <v>13</v>
      </c>
      <c r="AB122">
        <v>10.000000000000002</v>
      </c>
      <c r="AC122">
        <v>10.000000000000002</v>
      </c>
      <c r="AD122">
        <v>10.000000000000002</v>
      </c>
      <c r="AE122">
        <v>10.000000000000002</v>
      </c>
      <c r="AF122">
        <v>10.000000000000002</v>
      </c>
      <c r="AG122">
        <v>2629679.9999999995</v>
      </c>
      <c r="AH122">
        <v>117.68</v>
      </c>
      <c r="AI122" t="s">
        <v>3426</v>
      </c>
      <c r="AJ122">
        <v>0</v>
      </c>
      <c r="AK122">
        <v>0</v>
      </c>
      <c r="AL122">
        <v>309460742.39999998</v>
      </c>
      <c r="AM122">
        <v>341.16071614330787</v>
      </c>
      <c r="AN122">
        <v>897143512.02773368</v>
      </c>
      <c r="AO122">
        <v>0</v>
      </c>
      <c r="AP122">
        <v>0</v>
      </c>
      <c r="AQ122">
        <v>0</v>
      </c>
      <c r="AR122">
        <v>40179</v>
      </c>
      <c r="AS122">
        <v>51135</v>
      </c>
      <c r="AT122" t="s">
        <v>3427</v>
      </c>
      <c r="AU122">
        <v>2526.31</v>
      </c>
      <c r="AV122">
        <v>7323.91</v>
      </c>
    </row>
    <row r="123" spans="1:48" x14ac:dyDescent="0.35">
      <c r="A123">
        <v>122</v>
      </c>
      <c r="B123">
        <v>2006</v>
      </c>
      <c r="C123" t="s">
        <v>3621</v>
      </c>
      <c r="D123" t="s">
        <v>3622</v>
      </c>
      <c r="E123" t="s">
        <v>3623</v>
      </c>
      <c r="F123" t="s">
        <v>3624</v>
      </c>
      <c r="G123" t="s">
        <v>3441</v>
      </c>
      <c r="H123">
        <v>60933603000178</v>
      </c>
      <c r="I123" t="s">
        <v>3625</v>
      </c>
      <c r="J123" t="s">
        <v>27</v>
      </c>
      <c r="K123" t="s">
        <v>27</v>
      </c>
      <c r="L123" t="s">
        <v>3424</v>
      </c>
      <c r="M123" t="s">
        <v>27</v>
      </c>
      <c r="N123" t="s">
        <v>27</v>
      </c>
      <c r="O123" t="s">
        <v>27</v>
      </c>
      <c r="P123" t="s">
        <v>3437</v>
      </c>
      <c r="Q123">
        <v>0</v>
      </c>
      <c r="R123">
        <v>0</v>
      </c>
      <c r="S123">
        <v>0</v>
      </c>
      <c r="V123">
        <v>0</v>
      </c>
      <c r="W123">
        <v>0</v>
      </c>
      <c r="X123">
        <v>0.5</v>
      </c>
      <c r="Y123">
        <v>2</v>
      </c>
      <c r="Z123">
        <v>0</v>
      </c>
      <c r="AA123">
        <v>2</v>
      </c>
      <c r="AB123">
        <v>1</v>
      </c>
      <c r="AC123">
        <v>0</v>
      </c>
      <c r="AD123">
        <v>0</v>
      </c>
      <c r="AE123">
        <v>0</v>
      </c>
      <c r="AF123">
        <v>1</v>
      </c>
      <c r="AG123">
        <v>4415</v>
      </c>
      <c r="AH123">
        <v>34.39</v>
      </c>
      <c r="AI123" t="s">
        <v>3426</v>
      </c>
      <c r="AJ123">
        <v>0</v>
      </c>
      <c r="AK123">
        <v>0</v>
      </c>
      <c r="AL123">
        <v>151831.85</v>
      </c>
      <c r="AM123">
        <v>97.630935960400194</v>
      </c>
      <c r="AN123">
        <v>431040.58226516686</v>
      </c>
      <c r="AO123">
        <v>0</v>
      </c>
      <c r="AP123">
        <v>0</v>
      </c>
      <c r="AQ123">
        <v>0</v>
      </c>
      <c r="AR123">
        <v>38534</v>
      </c>
      <c r="AS123">
        <v>38717</v>
      </c>
      <c r="AT123" t="s">
        <v>3427</v>
      </c>
      <c r="AU123">
        <v>2579.81</v>
      </c>
      <c r="AV123">
        <v>7323.91</v>
      </c>
    </row>
    <row r="124" spans="1:48" x14ac:dyDescent="0.35">
      <c r="A124">
        <v>123</v>
      </c>
      <c r="B124">
        <v>2006</v>
      </c>
      <c r="C124" t="s">
        <v>3621</v>
      </c>
      <c r="D124" t="s">
        <v>3622</v>
      </c>
      <c r="E124" t="s">
        <v>3623</v>
      </c>
      <c r="F124" t="s">
        <v>3624</v>
      </c>
      <c r="G124" t="s">
        <v>3626</v>
      </c>
      <c r="H124">
        <v>4407774000192</v>
      </c>
      <c r="I124" t="s">
        <v>3627</v>
      </c>
      <c r="J124" t="s">
        <v>27</v>
      </c>
      <c r="K124" t="s">
        <v>27</v>
      </c>
      <c r="L124" t="s">
        <v>3424</v>
      </c>
      <c r="M124" t="s">
        <v>27</v>
      </c>
      <c r="N124" t="s">
        <v>27</v>
      </c>
      <c r="O124" t="s">
        <v>27</v>
      </c>
      <c r="P124" t="s">
        <v>3425</v>
      </c>
      <c r="Q124">
        <v>0</v>
      </c>
      <c r="R124">
        <v>0</v>
      </c>
      <c r="S124">
        <v>0</v>
      </c>
      <c r="V124">
        <v>0</v>
      </c>
      <c r="W124">
        <v>0</v>
      </c>
      <c r="X124">
        <v>0.5</v>
      </c>
      <c r="Y124">
        <v>20</v>
      </c>
      <c r="Z124">
        <v>0</v>
      </c>
      <c r="AA124">
        <v>20</v>
      </c>
      <c r="AB124">
        <v>10</v>
      </c>
      <c r="AC124">
        <v>0</v>
      </c>
      <c r="AD124">
        <v>0</v>
      </c>
      <c r="AE124">
        <v>0</v>
      </c>
      <c r="AF124">
        <v>10</v>
      </c>
      <c r="AG124">
        <v>44150</v>
      </c>
      <c r="AH124">
        <v>45.63</v>
      </c>
      <c r="AI124" t="s">
        <v>3426</v>
      </c>
      <c r="AJ124">
        <v>0</v>
      </c>
      <c r="AK124">
        <v>0</v>
      </c>
      <c r="AL124">
        <v>2014564.5</v>
      </c>
      <c r="AM124">
        <v>129.54055271512246</v>
      </c>
      <c r="AN124">
        <v>5719215.4023726555</v>
      </c>
      <c r="AO124">
        <v>0</v>
      </c>
      <c r="AP124">
        <v>0</v>
      </c>
      <c r="AQ124">
        <v>0</v>
      </c>
      <c r="AR124">
        <v>38534</v>
      </c>
      <c r="AS124">
        <v>38717</v>
      </c>
      <c r="AT124" t="s">
        <v>3427</v>
      </c>
      <c r="AU124">
        <v>2579.81</v>
      </c>
      <c r="AV124">
        <v>7323.91</v>
      </c>
    </row>
    <row r="125" spans="1:48" x14ac:dyDescent="0.35">
      <c r="A125">
        <v>124</v>
      </c>
      <c r="B125">
        <v>2006</v>
      </c>
      <c r="C125" t="s">
        <v>3621</v>
      </c>
      <c r="D125" t="s">
        <v>3622</v>
      </c>
      <c r="E125" t="s">
        <v>3623</v>
      </c>
      <c r="F125" t="s">
        <v>3624</v>
      </c>
      <c r="G125" t="s">
        <v>3438</v>
      </c>
      <c r="H125">
        <v>92715812000131</v>
      </c>
      <c r="I125" t="s">
        <v>3627</v>
      </c>
      <c r="J125" t="s">
        <v>27</v>
      </c>
      <c r="K125" t="s">
        <v>27</v>
      </c>
      <c r="L125" t="s">
        <v>3424</v>
      </c>
      <c r="M125" t="s">
        <v>27</v>
      </c>
      <c r="N125" t="s">
        <v>27</v>
      </c>
      <c r="O125" t="s">
        <v>27</v>
      </c>
      <c r="P125" t="s">
        <v>3425</v>
      </c>
      <c r="Q125">
        <v>0</v>
      </c>
      <c r="R125">
        <v>0</v>
      </c>
      <c r="S125">
        <v>0</v>
      </c>
      <c r="V125">
        <v>0</v>
      </c>
      <c r="W125">
        <v>0</v>
      </c>
      <c r="X125">
        <v>0.5</v>
      </c>
      <c r="Y125">
        <v>7</v>
      </c>
      <c r="Z125">
        <v>0</v>
      </c>
      <c r="AA125">
        <v>7</v>
      </c>
      <c r="AB125">
        <v>3.5</v>
      </c>
      <c r="AC125">
        <v>0</v>
      </c>
      <c r="AD125">
        <v>0</v>
      </c>
      <c r="AE125">
        <v>0</v>
      </c>
      <c r="AF125">
        <v>3.5</v>
      </c>
      <c r="AG125">
        <v>15452.5</v>
      </c>
      <c r="AH125">
        <v>45.63</v>
      </c>
      <c r="AI125" t="s">
        <v>3426</v>
      </c>
      <c r="AJ125">
        <v>0</v>
      </c>
      <c r="AK125">
        <v>0</v>
      </c>
      <c r="AL125">
        <v>705097.57500000007</v>
      </c>
      <c r="AM125">
        <v>129.54055271512246</v>
      </c>
      <c r="AN125">
        <v>2001725.3908304297</v>
      </c>
      <c r="AO125">
        <v>0</v>
      </c>
      <c r="AP125">
        <v>0</v>
      </c>
      <c r="AQ125">
        <v>0</v>
      </c>
      <c r="AR125">
        <v>38534</v>
      </c>
      <c r="AS125">
        <v>38717</v>
      </c>
      <c r="AT125" t="s">
        <v>3427</v>
      </c>
      <c r="AU125">
        <v>2579.81</v>
      </c>
      <c r="AV125">
        <v>7323.91</v>
      </c>
    </row>
    <row r="126" spans="1:48" x14ac:dyDescent="0.35">
      <c r="A126">
        <v>125</v>
      </c>
      <c r="B126">
        <v>2006</v>
      </c>
      <c r="C126" t="s">
        <v>3621</v>
      </c>
      <c r="D126" t="s">
        <v>3622</v>
      </c>
      <c r="E126" t="s">
        <v>3623</v>
      </c>
      <c r="F126" t="s">
        <v>3624</v>
      </c>
      <c r="G126" t="s">
        <v>3441</v>
      </c>
      <c r="H126">
        <v>60933603000178</v>
      </c>
      <c r="I126" t="s">
        <v>3628</v>
      </c>
      <c r="J126" t="s">
        <v>27</v>
      </c>
      <c r="K126" t="s">
        <v>27</v>
      </c>
      <c r="L126" t="s">
        <v>3424</v>
      </c>
      <c r="M126" t="s">
        <v>27</v>
      </c>
      <c r="N126" t="s">
        <v>27</v>
      </c>
      <c r="O126" t="s">
        <v>27</v>
      </c>
      <c r="P126" t="s">
        <v>3437</v>
      </c>
      <c r="Q126">
        <v>0</v>
      </c>
      <c r="R126">
        <v>0</v>
      </c>
      <c r="S126">
        <v>0</v>
      </c>
      <c r="V126">
        <v>0</v>
      </c>
      <c r="W126">
        <v>0</v>
      </c>
      <c r="X126">
        <v>0.5</v>
      </c>
      <c r="Y126">
        <v>5</v>
      </c>
      <c r="Z126">
        <v>0</v>
      </c>
      <c r="AA126">
        <v>5</v>
      </c>
      <c r="AB126">
        <v>2.5</v>
      </c>
      <c r="AC126">
        <v>0</v>
      </c>
      <c r="AD126">
        <v>0</v>
      </c>
      <c r="AE126">
        <v>0</v>
      </c>
      <c r="AF126">
        <v>2.5</v>
      </c>
      <c r="AG126">
        <v>5520</v>
      </c>
      <c r="AH126">
        <v>29.12</v>
      </c>
      <c r="AI126" t="s">
        <v>3426</v>
      </c>
      <c r="AJ126">
        <v>0</v>
      </c>
      <c r="AK126">
        <v>0</v>
      </c>
      <c r="AL126">
        <v>160742.39999999999</v>
      </c>
      <c r="AM126">
        <v>82.669754439280425</v>
      </c>
      <c r="AN126">
        <v>456337.04450482788</v>
      </c>
      <c r="AO126">
        <v>0</v>
      </c>
      <c r="AP126">
        <v>0</v>
      </c>
      <c r="AQ126">
        <v>0</v>
      </c>
      <c r="AR126">
        <v>38534</v>
      </c>
      <c r="AS126">
        <v>38625</v>
      </c>
      <c r="AT126" t="s">
        <v>3427</v>
      </c>
      <c r="AU126">
        <v>2579.81</v>
      </c>
      <c r="AV126">
        <v>7323.91</v>
      </c>
    </row>
    <row r="127" spans="1:48" x14ac:dyDescent="0.35">
      <c r="A127">
        <v>126</v>
      </c>
      <c r="B127">
        <v>2006</v>
      </c>
      <c r="C127" t="s">
        <v>3621</v>
      </c>
      <c r="D127" t="s">
        <v>3622</v>
      </c>
      <c r="E127" t="s">
        <v>3623</v>
      </c>
      <c r="F127" t="s">
        <v>3624</v>
      </c>
      <c r="G127" t="s">
        <v>3626</v>
      </c>
      <c r="H127">
        <v>4407774000192</v>
      </c>
      <c r="I127" t="s">
        <v>3625</v>
      </c>
      <c r="J127" t="s">
        <v>27</v>
      </c>
      <c r="K127" t="s">
        <v>27</v>
      </c>
      <c r="L127" t="s">
        <v>3424</v>
      </c>
      <c r="M127" t="s">
        <v>27</v>
      </c>
      <c r="N127" t="s">
        <v>27</v>
      </c>
      <c r="O127" t="s">
        <v>27</v>
      </c>
      <c r="P127" t="s">
        <v>3437</v>
      </c>
      <c r="Q127">
        <v>0</v>
      </c>
      <c r="R127">
        <v>0</v>
      </c>
      <c r="S127">
        <v>0</v>
      </c>
      <c r="V127">
        <v>0</v>
      </c>
      <c r="W127">
        <v>0</v>
      </c>
      <c r="X127">
        <v>0.5</v>
      </c>
      <c r="Y127">
        <v>1</v>
      </c>
      <c r="Z127">
        <v>0</v>
      </c>
      <c r="AA127">
        <v>1</v>
      </c>
      <c r="AB127">
        <v>0.5</v>
      </c>
      <c r="AC127">
        <v>0</v>
      </c>
      <c r="AD127">
        <v>0</v>
      </c>
      <c r="AE127">
        <v>0</v>
      </c>
      <c r="AF127">
        <v>0.5</v>
      </c>
      <c r="AG127">
        <v>2207.5</v>
      </c>
      <c r="AH127">
        <v>34.39</v>
      </c>
      <c r="AI127" t="s">
        <v>3426</v>
      </c>
      <c r="AJ127">
        <v>0</v>
      </c>
      <c r="AK127">
        <v>0</v>
      </c>
      <c r="AL127">
        <v>75915.925000000003</v>
      </c>
      <c r="AM127">
        <v>97.630935960400194</v>
      </c>
      <c r="AN127">
        <v>215520.29113258343</v>
      </c>
      <c r="AO127">
        <v>0</v>
      </c>
      <c r="AP127">
        <v>0</v>
      </c>
      <c r="AQ127">
        <v>0</v>
      </c>
      <c r="AR127">
        <v>38534</v>
      </c>
      <c r="AS127">
        <v>38717</v>
      </c>
      <c r="AT127" t="s">
        <v>3427</v>
      </c>
      <c r="AU127">
        <v>2579.81</v>
      </c>
      <c r="AV127">
        <v>7323.91</v>
      </c>
    </row>
    <row r="128" spans="1:48" x14ac:dyDescent="0.35">
      <c r="A128">
        <v>127</v>
      </c>
      <c r="B128">
        <v>2006</v>
      </c>
      <c r="C128" t="s">
        <v>3457</v>
      </c>
      <c r="D128" t="s">
        <v>3629</v>
      </c>
      <c r="E128" t="s">
        <v>3459</v>
      </c>
      <c r="F128" t="s">
        <v>3630</v>
      </c>
      <c r="G128" t="s">
        <v>3631</v>
      </c>
      <c r="H128">
        <v>6215456000155</v>
      </c>
      <c r="I128" t="s">
        <v>3462</v>
      </c>
      <c r="J128" t="s">
        <v>3632</v>
      </c>
      <c r="K128" t="s">
        <v>3633</v>
      </c>
      <c r="L128" t="s">
        <v>3424</v>
      </c>
      <c r="M128" t="s">
        <v>3494</v>
      </c>
      <c r="N128" t="s">
        <v>3495</v>
      </c>
      <c r="O128" t="s">
        <v>3634</v>
      </c>
      <c r="P128" t="s">
        <v>3430</v>
      </c>
      <c r="Q128">
        <v>0</v>
      </c>
      <c r="R128">
        <v>0</v>
      </c>
      <c r="S128">
        <v>20</v>
      </c>
      <c r="V128">
        <v>0</v>
      </c>
      <c r="W128">
        <v>19.5</v>
      </c>
      <c r="X128">
        <v>1</v>
      </c>
      <c r="Y128">
        <v>10</v>
      </c>
      <c r="Z128">
        <v>10</v>
      </c>
      <c r="AA128">
        <v>10</v>
      </c>
      <c r="AB128">
        <v>10.000000000000002</v>
      </c>
      <c r="AC128">
        <v>10.000000000000002</v>
      </c>
      <c r="AD128">
        <v>10.000000000000002</v>
      </c>
      <c r="AE128">
        <v>10.000000000000002</v>
      </c>
      <c r="AF128">
        <v>10.000000000000002</v>
      </c>
      <c r="AG128">
        <v>1314720</v>
      </c>
      <c r="AH128">
        <v>132.02000000000001</v>
      </c>
      <c r="AI128" t="s">
        <v>3426</v>
      </c>
      <c r="AJ128">
        <v>0</v>
      </c>
      <c r="AK128">
        <v>0</v>
      </c>
      <c r="AL128">
        <v>173569334.40000004</v>
      </c>
      <c r="AM128">
        <v>374.79605017423768</v>
      </c>
      <c r="AN128">
        <v>492751863.08507383</v>
      </c>
      <c r="AO128">
        <v>11564999.99</v>
      </c>
      <c r="AP128">
        <v>11564999.99</v>
      </c>
      <c r="AQ128">
        <v>11564999.99</v>
      </c>
      <c r="AR128">
        <v>39814</v>
      </c>
      <c r="AS128">
        <v>45291</v>
      </c>
      <c r="AT128" t="s">
        <v>3427</v>
      </c>
      <c r="AU128">
        <v>2579.81</v>
      </c>
      <c r="AV128">
        <v>7323.91</v>
      </c>
    </row>
    <row r="129" spans="1:48" x14ac:dyDescent="0.35">
      <c r="A129">
        <v>128</v>
      </c>
      <c r="B129">
        <v>2006</v>
      </c>
      <c r="C129" t="s">
        <v>3457</v>
      </c>
      <c r="D129" t="s">
        <v>3629</v>
      </c>
      <c r="E129" t="s">
        <v>3459</v>
      </c>
      <c r="F129" t="s">
        <v>3630</v>
      </c>
      <c r="G129" t="s">
        <v>3635</v>
      </c>
      <c r="H129">
        <v>2150533000185</v>
      </c>
      <c r="I129" t="s">
        <v>3470</v>
      </c>
      <c r="J129" t="s">
        <v>3636</v>
      </c>
      <c r="K129" t="s">
        <v>3637</v>
      </c>
      <c r="L129" t="s">
        <v>3424</v>
      </c>
      <c r="M129" t="s">
        <v>3465</v>
      </c>
      <c r="N129" t="s">
        <v>3561</v>
      </c>
      <c r="O129" t="s">
        <v>27</v>
      </c>
      <c r="P129" t="s">
        <v>3430</v>
      </c>
      <c r="Q129">
        <v>0</v>
      </c>
      <c r="R129">
        <v>0</v>
      </c>
      <c r="S129">
        <v>24.3</v>
      </c>
      <c r="V129">
        <v>0</v>
      </c>
      <c r="W129">
        <v>21</v>
      </c>
      <c r="X129">
        <v>1</v>
      </c>
      <c r="Y129">
        <v>21</v>
      </c>
      <c r="Z129">
        <v>21</v>
      </c>
      <c r="AA129">
        <v>21</v>
      </c>
      <c r="AB129">
        <v>20.999999999999996</v>
      </c>
      <c r="AC129">
        <v>20.999999999999996</v>
      </c>
      <c r="AD129">
        <v>20.999999999999996</v>
      </c>
      <c r="AE129">
        <v>20.999999999999996</v>
      </c>
      <c r="AF129">
        <v>20.999999999999996</v>
      </c>
      <c r="AG129">
        <v>5522328.0000000009</v>
      </c>
      <c r="AH129">
        <v>124</v>
      </c>
      <c r="AI129" t="s">
        <v>3426</v>
      </c>
      <c r="AJ129">
        <v>0</v>
      </c>
      <c r="AK129">
        <v>0</v>
      </c>
      <c r="AL129">
        <v>684768672</v>
      </c>
      <c r="AM129">
        <v>352.02780049693587</v>
      </c>
      <c r="AN129">
        <v>1944012979.4626427</v>
      </c>
      <c r="AO129">
        <v>0</v>
      </c>
      <c r="AP129">
        <v>0</v>
      </c>
      <c r="AQ129">
        <v>0</v>
      </c>
      <c r="AR129">
        <v>39814</v>
      </c>
      <c r="AS129">
        <v>50770</v>
      </c>
      <c r="AT129" t="s">
        <v>3427</v>
      </c>
      <c r="AU129">
        <v>2579.81</v>
      </c>
      <c r="AV129">
        <v>7323.91</v>
      </c>
    </row>
    <row r="130" spans="1:48" x14ac:dyDescent="0.35">
      <c r="A130">
        <v>129</v>
      </c>
      <c r="B130">
        <v>2006</v>
      </c>
      <c r="C130" t="s">
        <v>3457</v>
      </c>
      <c r="D130" t="s">
        <v>3629</v>
      </c>
      <c r="E130" t="s">
        <v>3459</v>
      </c>
      <c r="F130" t="s">
        <v>3630</v>
      </c>
      <c r="G130" t="s">
        <v>3638</v>
      </c>
      <c r="H130">
        <v>44209336000304</v>
      </c>
      <c r="I130" t="s">
        <v>3462</v>
      </c>
      <c r="J130" t="s">
        <v>3501</v>
      </c>
      <c r="K130" t="s">
        <v>3502</v>
      </c>
      <c r="L130" t="s">
        <v>3424</v>
      </c>
      <c r="M130" t="s">
        <v>3465</v>
      </c>
      <c r="N130" t="s">
        <v>3495</v>
      </c>
      <c r="O130" t="s">
        <v>3496</v>
      </c>
      <c r="P130" t="s">
        <v>3430</v>
      </c>
      <c r="Q130">
        <v>0</v>
      </c>
      <c r="R130">
        <v>0</v>
      </c>
      <c r="S130">
        <v>40</v>
      </c>
      <c r="V130">
        <v>0</v>
      </c>
      <c r="W130">
        <v>11.6</v>
      </c>
      <c r="X130">
        <v>1</v>
      </c>
      <c r="Y130">
        <v>11</v>
      </c>
      <c r="Z130">
        <v>11</v>
      </c>
      <c r="AA130">
        <v>11</v>
      </c>
      <c r="AB130">
        <v>11.000000000000005</v>
      </c>
      <c r="AC130">
        <v>11.000000000000005</v>
      </c>
      <c r="AD130">
        <v>11.000000000000005</v>
      </c>
      <c r="AE130">
        <v>11.000000000000005</v>
      </c>
      <c r="AF130">
        <v>11.000000000000005</v>
      </c>
      <c r="AG130">
        <v>1446192.0000000002</v>
      </c>
      <c r="AH130">
        <v>134.12</v>
      </c>
      <c r="AI130" t="s">
        <v>3426</v>
      </c>
      <c r="AJ130">
        <v>0</v>
      </c>
      <c r="AK130">
        <v>0</v>
      </c>
      <c r="AL130">
        <v>193963271.04000005</v>
      </c>
      <c r="AM130">
        <v>380.75781131168577</v>
      </c>
      <c r="AN130">
        <v>550648900.65646958</v>
      </c>
      <c r="AO130">
        <v>13189999.979999999</v>
      </c>
      <c r="AP130">
        <v>13189999.979999999</v>
      </c>
      <c r="AQ130">
        <v>13189999.979999999</v>
      </c>
      <c r="AR130">
        <v>39814</v>
      </c>
      <c r="AS130">
        <v>45291</v>
      </c>
      <c r="AT130" t="s">
        <v>3427</v>
      </c>
      <c r="AU130">
        <v>2579.81</v>
      </c>
      <c r="AV130">
        <v>7323.91</v>
      </c>
    </row>
    <row r="131" spans="1:48" x14ac:dyDescent="0.35">
      <c r="A131">
        <v>130</v>
      </c>
      <c r="B131">
        <v>2006</v>
      </c>
      <c r="C131" t="s">
        <v>3457</v>
      </c>
      <c r="D131" t="s">
        <v>3629</v>
      </c>
      <c r="E131" t="s">
        <v>3459</v>
      </c>
      <c r="F131" t="s">
        <v>3630</v>
      </c>
      <c r="G131" t="s">
        <v>3639</v>
      </c>
      <c r="H131">
        <v>8944243000190</v>
      </c>
      <c r="I131" t="s">
        <v>3470</v>
      </c>
      <c r="J131" t="s">
        <v>3640</v>
      </c>
      <c r="K131" t="s">
        <v>3641</v>
      </c>
      <c r="L131" t="s">
        <v>3424</v>
      </c>
      <c r="M131" t="s">
        <v>3604</v>
      </c>
      <c r="N131" t="s">
        <v>3561</v>
      </c>
      <c r="O131" t="s">
        <v>27</v>
      </c>
      <c r="P131" t="s">
        <v>3430</v>
      </c>
      <c r="Q131">
        <v>0</v>
      </c>
      <c r="R131">
        <v>0</v>
      </c>
      <c r="S131">
        <v>29</v>
      </c>
      <c r="V131">
        <v>0</v>
      </c>
      <c r="W131">
        <v>16.399999999999999</v>
      </c>
      <c r="X131">
        <v>1</v>
      </c>
      <c r="Y131">
        <v>16</v>
      </c>
      <c r="Z131">
        <v>16</v>
      </c>
      <c r="AA131">
        <v>16</v>
      </c>
      <c r="AB131">
        <v>16</v>
      </c>
      <c r="AC131">
        <v>16</v>
      </c>
      <c r="AD131">
        <v>16</v>
      </c>
      <c r="AE131">
        <v>16</v>
      </c>
      <c r="AF131">
        <v>16</v>
      </c>
      <c r="AG131">
        <v>4207488</v>
      </c>
      <c r="AH131">
        <v>124.99</v>
      </c>
      <c r="AI131" t="s">
        <v>3426</v>
      </c>
      <c r="AJ131">
        <v>0</v>
      </c>
      <c r="AK131">
        <v>0</v>
      </c>
      <c r="AL131">
        <v>525893925.11999989</v>
      </c>
      <c r="AM131">
        <v>354.83834503316137</v>
      </c>
      <c r="AN131">
        <v>1492978078.6668859</v>
      </c>
      <c r="AO131">
        <v>0</v>
      </c>
      <c r="AP131">
        <v>0</v>
      </c>
      <c r="AQ131">
        <v>0</v>
      </c>
      <c r="AR131">
        <v>39814</v>
      </c>
      <c r="AS131">
        <v>50770</v>
      </c>
      <c r="AT131" t="s">
        <v>3427</v>
      </c>
      <c r="AU131">
        <v>2579.81</v>
      </c>
      <c r="AV131">
        <v>7323.91</v>
      </c>
    </row>
    <row r="132" spans="1:48" x14ac:dyDescent="0.35">
      <c r="A132">
        <v>131</v>
      </c>
      <c r="B132">
        <v>2006</v>
      </c>
      <c r="C132" t="s">
        <v>3457</v>
      </c>
      <c r="D132" t="s">
        <v>3629</v>
      </c>
      <c r="E132" t="s">
        <v>3459</v>
      </c>
      <c r="F132" t="s">
        <v>3630</v>
      </c>
      <c r="G132" t="s">
        <v>3642</v>
      </c>
      <c r="H132">
        <v>47524632000118</v>
      </c>
      <c r="I132" t="s">
        <v>3462</v>
      </c>
      <c r="J132" t="s">
        <v>3643</v>
      </c>
      <c r="K132" t="s">
        <v>3642</v>
      </c>
      <c r="L132" t="s">
        <v>3424</v>
      </c>
      <c r="M132" t="s">
        <v>3494</v>
      </c>
      <c r="N132" t="s">
        <v>3495</v>
      </c>
      <c r="O132" t="s">
        <v>3496</v>
      </c>
      <c r="P132" t="s">
        <v>3430</v>
      </c>
      <c r="Q132">
        <v>0</v>
      </c>
      <c r="R132">
        <v>0</v>
      </c>
      <c r="S132">
        <v>40</v>
      </c>
      <c r="V132">
        <v>0</v>
      </c>
      <c r="W132">
        <v>11.3</v>
      </c>
      <c r="X132">
        <v>1</v>
      </c>
      <c r="Y132">
        <v>11</v>
      </c>
      <c r="Z132">
        <v>11</v>
      </c>
      <c r="AA132">
        <v>11</v>
      </c>
      <c r="AB132">
        <v>11.000000000000004</v>
      </c>
      <c r="AC132">
        <v>11.000000000000004</v>
      </c>
      <c r="AD132">
        <v>11.000000000000004</v>
      </c>
      <c r="AE132">
        <v>11.000000000000004</v>
      </c>
      <c r="AF132">
        <v>11.000000000000004</v>
      </c>
      <c r="AG132">
        <v>1446191.9999999998</v>
      </c>
      <c r="AH132">
        <v>134.25</v>
      </c>
      <c r="AI132" t="s">
        <v>3426</v>
      </c>
      <c r="AJ132">
        <v>0</v>
      </c>
      <c r="AK132">
        <v>0</v>
      </c>
      <c r="AL132">
        <v>194151275.99999997</v>
      </c>
      <c r="AM132">
        <v>381.12687271543257</v>
      </c>
      <c r="AN132">
        <v>551182634.30607677</v>
      </c>
      <c r="AO132">
        <v>13216474.920000002</v>
      </c>
      <c r="AP132">
        <v>13216474.920000002</v>
      </c>
      <c r="AQ132">
        <v>13216474.920000002</v>
      </c>
      <c r="AR132">
        <v>39814</v>
      </c>
      <c r="AS132">
        <v>45291</v>
      </c>
      <c r="AT132" t="s">
        <v>3427</v>
      </c>
      <c r="AU132">
        <v>2579.81</v>
      </c>
      <c r="AV132">
        <v>7323.91</v>
      </c>
    </row>
    <row r="133" spans="1:48" x14ac:dyDescent="0.35">
      <c r="A133">
        <v>132</v>
      </c>
      <c r="B133">
        <v>2006</v>
      </c>
      <c r="C133" t="s">
        <v>3457</v>
      </c>
      <c r="D133" t="s">
        <v>3629</v>
      </c>
      <c r="E133" t="s">
        <v>3459</v>
      </c>
      <c r="F133" t="s">
        <v>3630</v>
      </c>
      <c r="G133" t="s">
        <v>3442</v>
      </c>
      <c r="H133">
        <v>6981176000158</v>
      </c>
      <c r="I133" t="s">
        <v>3470</v>
      </c>
      <c r="J133" t="s">
        <v>3498</v>
      </c>
      <c r="K133" t="s">
        <v>3644</v>
      </c>
      <c r="L133" t="s">
        <v>3424</v>
      </c>
      <c r="M133" t="s">
        <v>3473</v>
      </c>
      <c r="N133" t="s">
        <v>3474</v>
      </c>
      <c r="O133" t="s">
        <v>27</v>
      </c>
      <c r="P133" t="s">
        <v>3430</v>
      </c>
      <c r="Q133">
        <v>0</v>
      </c>
      <c r="R133">
        <v>0</v>
      </c>
      <c r="S133">
        <v>105</v>
      </c>
      <c r="V133">
        <v>0</v>
      </c>
      <c r="W133">
        <v>47.9</v>
      </c>
      <c r="X133">
        <v>1</v>
      </c>
      <c r="Y133">
        <v>47</v>
      </c>
      <c r="Z133">
        <v>47</v>
      </c>
      <c r="AA133">
        <v>47</v>
      </c>
      <c r="AB133">
        <v>46.999999999999979</v>
      </c>
      <c r="AC133">
        <v>46.999999999999979</v>
      </c>
      <c r="AD133">
        <v>46.999999999999979</v>
      </c>
      <c r="AE133">
        <v>46.999999999999979</v>
      </c>
      <c r="AF133">
        <v>46.999999999999979</v>
      </c>
      <c r="AG133">
        <v>12359495.999999996</v>
      </c>
      <c r="AH133">
        <v>125</v>
      </c>
      <c r="AI133" t="s">
        <v>3426</v>
      </c>
      <c r="AJ133">
        <v>0</v>
      </c>
      <c r="AK133">
        <v>0</v>
      </c>
      <c r="AL133">
        <v>1544937000</v>
      </c>
      <c r="AM133">
        <v>354.86673437191115</v>
      </c>
      <c r="AN133">
        <v>4385973984.0026979</v>
      </c>
      <c r="AO133">
        <v>0</v>
      </c>
      <c r="AP133">
        <v>0</v>
      </c>
      <c r="AQ133">
        <v>0</v>
      </c>
      <c r="AR133">
        <v>39814</v>
      </c>
      <c r="AS133">
        <v>50770</v>
      </c>
      <c r="AT133" t="s">
        <v>3427</v>
      </c>
      <c r="AU133">
        <v>2579.81</v>
      </c>
      <c r="AV133">
        <v>7323.91</v>
      </c>
    </row>
    <row r="134" spans="1:48" x14ac:dyDescent="0.35">
      <c r="A134">
        <v>133</v>
      </c>
      <c r="B134">
        <v>2006</v>
      </c>
      <c r="C134" t="s">
        <v>3457</v>
      </c>
      <c r="D134" t="s">
        <v>3629</v>
      </c>
      <c r="E134" t="s">
        <v>3459</v>
      </c>
      <c r="F134" t="s">
        <v>3630</v>
      </c>
      <c r="G134" t="s">
        <v>3645</v>
      </c>
      <c r="H134">
        <v>51422988000118</v>
      </c>
      <c r="I134" t="s">
        <v>3462</v>
      </c>
      <c r="J134" t="s">
        <v>3646</v>
      </c>
      <c r="K134" t="s">
        <v>3647</v>
      </c>
      <c r="L134" t="s">
        <v>3424</v>
      </c>
      <c r="M134" t="s">
        <v>3494</v>
      </c>
      <c r="N134" t="s">
        <v>3495</v>
      </c>
      <c r="O134" t="s">
        <v>3496</v>
      </c>
      <c r="P134" t="s">
        <v>3430</v>
      </c>
      <c r="Q134">
        <v>0</v>
      </c>
      <c r="R134">
        <v>0</v>
      </c>
      <c r="S134">
        <v>50</v>
      </c>
      <c r="V134">
        <v>0</v>
      </c>
      <c r="W134">
        <v>28.3</v>
      </c>
      <c r="X134">
        <v>1</v>
      </c>
      <c r="Y134">
        <v>28</v>
      </c>
      <c r="Z134">
        <v>28</v>
      </c>
      <c r="AA134">
        <v>28</v>
      </c>
      <c r="AB134">
        <v>27.999999999999989</v>
      </c>
      <c r="AC134">
        <v>27.999999999999989</v>
      </c>
      <c r="AD134">
        <v>27.999999999999989</v>
      </c>
      <c r="AE134">
        <v>27.999999999999989</v>
      </c>
      <c r="AF134">
        <v>27.999999999999989</v>
      </c>
      <c r="AG134">
        <v>3681215.9999999995</v>
      </c>
      <c r="AH134">
        <v>134.19999999999999</v>
      </c>
      <c r="AI134" t="s">
        <v>3426</v>
      </c>
      <c r="AJ134">
        <v>0</v>
      </c>
      <c r="AK134">
        <v>0</v>
      </c>
      <c r="AL134">
        <v>494019187.19999993</v>
      </c>
      <c r="AM134">
        <v>380.98492602168375</v>
      </c>
      <c r="AN134">
        <v>1402487805.4298384</v>
      </c>
      <c r="AO134">
        <v>32993000</v>
      </c>
      <c r="AP134">
        <v>32993000</v>
      </c>
      <c r="AQ134">
        <v>32993000</v>
      </c>
      <c r="AR134">
        <v>39814</v>
      </c>
      <c r="AS134">
        <v>45291</v>
      </c>
      <c r="AT134" t="s">
        <v>3427</v>
      </c>
      <c r="AU134">
        <v>2579.81</v>
      </c>
      <c r="AV134">
        <v>7323.91</v>
      </c>
    </row>
    <row r="135" spans="1:48" x14ac:dyDescent="0.35">
      <c r="A135">
        <v>134</v>
      </c>
      <c r="B135">
        <v>2006</v>
      </c>
      <c r="C135" t="s">
        <v>3457</v>
      </c>
      <c r="D135" t="s">
        <v>3629</v>
      </c>
      <c r="E135" t="s">
        <v>3459</v>
      </c>
      <c r="F135" t="s">
        <v>3630</v>
      </c>
      <c r="G135" t="s">
        <v>3648</v>
      </c>
      <c r="H135">
        <v>9439128000120</v>
      </c>
      <c r="I135" t="s">
        <v>3462</v>
      </c>
      <c r="J135" t="s">
        <v>3649</v>
      </c>
      <c r="K135" t="s">
        <v>3650</v>
      </c>
      <c r="L135" t="s">
        <v>3424</v>
      </c>
      <c r="M135" t="s">
        <v>3651</v>
      </c>
      <c r="N135" t="s">
        <v>3466</v>
      </c>
      <c r="O135" t="s">
        <v>3467</v>
      </c>
      <c r="P135" t="s">
        <v>3437</v>
      </c>
      <c r="Q135">
        <v>0</v>
      </c>
      <c r="R135">
        <v>0</v>
      </c>
      <c r="S135">
        <v>52.8</v>
      </c>
      <c r="V135">
        <v>0</v>
      </c>
      <c r="W135">
        <v>27.8</v>
      </c>
      <c r="X135">
        <v>1</v>
      </c>
      <c r="Y135">
        <v>27</v>
      </c>
      <c r="Z135">
        <v>27</v>
      </c>
      <c r="AA135">
        <v>27</v>
      </c>
      <c r="AB135">
        <v>26.999999999999996</v>
      </c>
      <c r="AC135">
        <v>26.999999999999996</v>
      </c>
      <c r="AD135">
        <v>26.999999999999996</v>
      </c>
      <c r="AE135">
        <v>26.999999999999996</v>
      </c>
      <c r="AF135">
        <v>26.999999999999996</v>
      </c>
      <c r="AG135">
        <v>3549744.0000000009</v>
      </c>
      <c r="AH135">
        <v>134.25</v>
      </c>
      <c r="AI135" t="s">
        <v>3426</v>
      </c>
      <c r="AJ135">
        <v>0</v>
      </c>
      <c r="AK135">
        <v>0</v>
      </c>
      <c r="AL135">
        <v>476553132</v>
      </c>
      <c r="AM135">
        <v>381.12687271543257</v>
      </c>
      <c r="AN135">
        <v>1352902829.6603703</v>
      </c>
      <c r="AO135">
        <v>14603536.02</v>
      </c>
      <c r="AP135">
        <v>14603536.02</v>
      </c>
      <c r="AQ135">
        <v>14603536.02</v>
      </c>
      <c r="AR135">
        <v>39814</v>
      </c>
      <c r="AS135">
        <v>45291</v>
      </c>
      <c r="AT135" t="s">
        <v>3427</v>
      </c>
      <c r="AU135">
        <v>2579.81</v>
      </c>
      <c r="AV135">
        <v>7323.91</v>
      </c>
    </row>
    <row r="136" spans="1:48" x14ac:dyDescent="0.35">
      <c r="A136">
        <v>135</v>
      </c>
      <c r="B136">
        <v>2006</v>
      </c>
      <c r="C136" t="s">
        <v>3457</v>
      </c>
      <c r="D136" t="s">
        <v>3629</v>
      </c>
      <c r="E136" t="s">
        <v>3459</v>
      </c>
      <c r="F136" t="s">
        <v>3630</v>
      </c>
      <c r="G136" t="s">
        <v>3648</v>
      </c>
      <c r="H136">
        <v>9439128000120</v>
      </c>
      <c r="I136" t="s">
        <v>3462</v>
      </c>
      <c r="J136" t="s">
        <v>3652</v>
      </c>
      <c r="K136" t="s">
        <v>3653</v>
      </c>
      <c r="L136" t="s">
        <v>3424</v>
      </c>
      <c r="M136" t="s">
        <v>3651</v>
      </c>
      <c r="N136" t="s">
        <v>3466</v>
      </c>
      <c r="O136" t="s">
        <v>3467</v>
      </c>
      <c r="P136" t="s">
        <v>3437</v>
      </c>
      <c r="Q136">
        <v>0</v>
      </c>
      <c r="R136">
        <v>0</v>
      </c>
      <c r="S136">
        <v>66</v>
      </c>
      <c r="V136">
        <v>0</v>
      </c>
      <c r="W136">
        <v>29.5</v>
      </c>
      <c r="X136">
        <v>1</v>
      </c>
      <c r="Y136">
        <v>27</v>
      </c>
      <c r="Z136">
        <v>27</v>
      </c>
      <c r="AA136">
        <v>27</v>
      </c>
      <c r="AB136">
        <v>29.000000000000007</v>
      </c>
      <c r="AC136">
        <v>29.000000000000007</v>
      </c>
      <c r="AD136">
        <v>29.000000000000007</v>
      </c>
      <c r="AE136">
        <v>29.000000000000007</v>
      </c>
      <c r="AF136">
        <v>29.000000000000007</v>
      </c>
      <c r="AG136">
        <v>3812688.0000000009</v>
      </c>
      <c r="AH136">
        <v>134.25</v>
      </c>
      <c r="AI136" t="s">
        <v>3426</v>
      </c>
      <c r="AJ136">
        <v>0</v>
      </c>
      <c r="AK136">
        <v>0</v>
      </c>
      <c r="AL136">
        <v>511853363.99999988</v>
      </c>
      <c r="AM136">
        <v>381.12687271543257</v>
      </c>
      <c r="AN136">
        <v>1453117854.0796568</v>
      </c>
      <c r="AO136">
        <v>15788124</v>
      </c>
      <c r="AP136">
        <v>15788124</v>
      </c>
      <c r="AQ136">
        <v>15788124</v>
      </c>
      <c r="AR136">
        <v>39814</v>
      </c>
      <c r="AS136">
        <v>45291</v>
      </c>
      <c r="AT136" t="s">
        <v>3427</v>
      </c>
      <c r="AU136">
        <v>2579.81</v>
      </c>
      <c r="AV136">
        <v>7323.91</v>
      </c>
    </row>
    <row r="137" spans="1:48" x14ac:dyDescent="0.35">
      <c r="A137">
        <v>136</v>
      </c>
      <c r="B137">
        <v>2006</v>
      </c>
      <c r="C137" t="s">
        <v>3457</v>
      </c>
      <c r="D137" t="s">
        <v>3629</v>
      </c>
      <c r="E137" t="s">
        <v>3459</v>
      </c>
      <c r="F137" t="s">
        <v>3630</v>
      </c>
      <c r="G137" t="s">
        <v>3654</v>
      </c>
      <c r="H137">
        <v>3795050000109</v>
      </c>
      <c r="I137" t="s">
        <v>3462</v>
      </c>
      <c r="J137" t="s">
        <v>3655</v>
      </c>
      <c r="K137" t="s">
        <v>3654</v>
      </c>
      <c r="L137" t="s">
        <v>3603</v>
      </c>
      <c r="M137" t="s">
        <v>3656</v>
      </c>
      <c r="N137" t="s">
        <v>3510</v>
      </c>
      <c r="O137" t="s">
        <v>3510</v>
      </c>
      <c r="P137" t="s">
        <v>3437</v>
      </c>
      <c r="Q137">
        <v>0</v>
      </c>
      <c r="R137">
        <v>0</v>
      </c>
      <c r="S137">
        <v>601.79999999999995</v>
      </c>
      <c r="V137">
        <v>0</v>
      </c>
      <c r="W137">
        <v>491.1</v>
      </c>
      <c r="X137">
        <v>1</v>
      </c>
      <c r="Y137">
        <v>10</v>
      </c>
      <c r="Z137">
        <v>10</v>
      </c>
      <c r="AA137">
        <v>10</v>
      </c>
      <c r="AB137">
        <v>10.000000000000007</v>
      </c>
      <c r="AC137">
        <v>10.000000000000007</v>
      </c>
      <c r="AD137">
        <v>10.000000000000007</v>
      </c>
      <c r="AE137">
        <v>10.000000000000007</v>
      </c>
      <c r="AF137">
        <v>10.000000000000007</v>
      </c>
      <c r="AG137">
        <v>1314719.9999999995</v>
      </c>
      <c r="AH137">
        <v>12.83</v>
      </c>
      <c r="AI137" t="s">
        <v>3426</v>
      </c>
      <c r="AJ137">
        <v>0</v>
      </c>
      <c r="AK137">
        <v>0</v>
      </c>
      <c r="AL137">
        <v>16867857.599999998</v>
      </c>
      <c r="AM137">
        <v>36.423521615932955</v>
      </c>
      <c r="AN137">
        <v>47886732.338899374</v>
      </c>
      <c r="AO137">
        <v>110487.00999999998</v>
      </c>
      <c r="AP137">
        <v>110487.00999999998</v>
      </c>
      <c r="AQ137">
        <v>110487.00999999998</v>
      </c>
      <c r="AR137">
        <v>39814</v>
      </c>
      <c r="AS137">
        <v>45291</v>
      </c>
      <c r="AT137" t="s">
        <v>3427</v>
      </c>
      <c r="AU137">
        <v>2579.81</v>
      </c>
      <c r="AV137">
        <v>7323.91</v>
      </c>
    </row>
    <row r="138" spans="1:48" x14ac:dyDescent="0.35">
      <c r="A138">
        <v>137</v>
      </c>
      <c r="B138">
        <v>2006</v>
      </c>
      <c r="C138" t="s">
        <v>3457</v>
      </c>
      <c r="D138" t="s">
        <v>3629</v>
      </c>
      <c r="E138" t="s">
        <v>3459</v>
      </c>
      <c r="F138" t="s">
        <v>3630</v>
      </c>
      <c r="G138" t="s">
        <v>3657</v>
      </c>
      <c r="H138">
        <v>6212748000134</v>
      </c>
      <c r="I138" t="s">
        <v>3462</v>
      </c>
      <c r="J138" t="s">
        <v>3658</v>
      </c>
      <c r="K138" t="s">
        <v>3657</v>
      </c>
      <c r="L138" t="s">
        <v>3424</v>
      </c>
      <c r="M138" t="s">
        <v>3656</v>
      </c>
      <c r="N138" t="s">
        <v>3466</v>
      </c>
      <c r="O138" t="s">
        <v>3467</v>
      </c>
      <c r="P138" t="s">
        <v>3437</v>
      </c>
      <c r="Q138">
        <v>0</v>
      </c>
      <c r="R138">
        <v>0</v>
      </c>
      <c r="S138">
        <v>142.19999999999999</v>
      </c>
      <c r="V138">
        <v>0</v>
      </c>
      <c r="W138">
        <v>70.400000000000006</v>
      </c>
      <c r="X138">
        <v>1</v>
      </c>
      <c r="Y138">
        <v>70</v>
      </c>
      <c r="Z138">
        <v>70</v>
      </c>
      <c r="AA138">
        <v>70</v>
      </c>
      <c r="AB138">
        <v>70.000000000000028</v>
      </c>
      <c r="AC138">
        <v>70.000000000000028</v>
      </c>
      <c r="AD138">
        <v>70.000000000000028</v>
      </c>
      <c r="AE138">
        <v>70.000000000000028</v>
      </c>
      <c r="AF138">
        <v>70.000000000000028</v>
      </c>
      <c r="AG138">
        <v>9203039.9999999981</v>
      </c>
      <c r="AH138">
        <v>134.31</v>
      </c>
      <c r="AI138" t="s">
        <v>3426</v>
      </c>
      <c r="AJ138">
        <v>0</v>
      </c>
      <c r="AK138">
        <v>0</v>
      </c>
      <c r="AL138">
        <v>1236060302.4000001</v>
      </c>
      <c r="AM138">
        <v>381.29720874793105</v>
      </c>
      <c r="AN138">
        <v>3509093463.9955597</v>
      </c>
      <c r="AO138">
        <v>38200000.010000005</v>
      </c>
      <c r="AP138">
        <v>38200000.010000005</v>
      </c>
      <c r="AQ138">
        <v>38200000.010000005</v>
      </c>
      <c r="AR138">
        <v>39814</v>
      </c>
      <c r="AS138">
        <v>45291</v>
      </c>
      <c r="AT138" t="s">
        <v>3427</v>
      </c>
      <c r="AU138">
        <v>2579.81</v>
      </c>
      <c r="AV138">
        <v>7323.91</v>
      </c>
    </row>
    <row r="139" spans="1:48" x14ac:dyDescent="0.35">
      <c r="A139">
        <v>138</v>
      </c>
      <c r="B139">
        <v>2006</v>
      </c>
      <c r="C139" t="s">
        <v>3457</v>
      </c>
      <c r="D139" t="s">
        <v>3629</v>
      </c>
      <c r="E139" t="s">
        <v>3459</v>
      </c>
      <c r="F139" t="s">
        <v>3630</v>
      </c>
      <c r="G139" t="s">
        <v>3659</v>
      </c>
      <c r="H139">
        <v>10432020000195</v>
      </c>
      <c r="I139" t="s">
        <v>3462</v>
      </c>
      <c r="J139" t="s">
        <v>3660</v>
      </c>
      <c r="K139" t="s">
        <v>3659</v>
      </c>
      <c r="L139" t="s">
        <v>3586</v>
      </c>
      <c r="M139" t="s">
        <v>3597</v>
      </c>
      <c r="N139" t="s">
        <v>3495</v>
      </c>
      <c r="O139" t="s">
        <v>3661</v>
      </c>
      <c r="P139" t="s">
        <v>3433</v>
      </c>
      <c r="Q139">
        <v>0</v>
      </c>
      <c r="R139">
        <v>0</v>
      </c>
      <c r="S139">
        <v>4</v>
      </c>
      <c r="V139">
        <v>0</v>
      </c>
      <c r="W139">
        <v>2.2999999999999998</v>
      </c>
      <c r="X139">
        <v>1</v>
      </c>
      <c r="Y139">
        <v>2</v>
      </c>
      <c r="Z139">
        <v>2</v>
      </c>
      <c r="AA139">
        <v>2</v>
      </c>
      <c r="AB139">
        <v>1.9999999999999991</v>
      </c>
      <c r="AC139">
        <v>1.9999999999999991</v>
      </c>
      <c r="AD139">
        <v>1.9999999999999991</v>
      </c>
      <c r="AE139">
        <v>1.9999999999999991</v>
      </c>
      <c r="AF139">
        <v>1.9999999999999991</v>
      </c>
      <c r="AG139">
        <v>262944</v>
      </c>
      <c r="AH139">
        <v>133.91999999999999</v>
      </c>
      <c r="AI139" t="s">
        <v>3426</v>
      </c>
      <c r="AJ139">
        <v>0</v>
      </c>
      <c r="AK139">
        <v>0</v>
      </c>
      <c r="AL139">
        <v>35213460.479999997</v>
      </c>
      <c r="AM139">
        <v>380.19002453669066</v>
      </c>
      <c r="AN139">
        <v>99968685.811775595</v>
      </c>
      <c r="AO139">
        <v>1475999.9699999997</v>
      </c>
      <c r="AP139">
        <v>1475999.9699999997</v>
      </c>
      <c r="AQ139">
        <v>1475999.9699999997</v>
      </c>
      <c r="AR139">
        <v>39814</v>
      </c>
      <c r="AS139">
        <v>45291</v>
      </c>
      <c r="AT139" t="s">
        <v>3427</v>
      </c>
      <c r="AU139">
        <v>2579.81</v>
      </c>
      <c r="AV139">
        <v>7323.91</v>
      </c>
    </row>
    <row r="140" spans="1:48" x14ac:dyDescent="0.35">
      <c r="A140">
        <v>139</v>
      </c>
      <c r="B140">
        <v>2006</v>
      </c>
      <c r="C140" t="s">
        <v>3457</v>
      </c>
      <c r="D140" t="s">
        <v>3629</v>
      </c>
      <c r="E140" t="s">
        <v>3459</v>
      </c>
      <c r="F140" t="s">
        <v>3630</v>
      </c>
      <c r="G140" t="s">
        <v>3662</v>
      </c>
      <c r="H140">
        <v>51990778000126</v>
      </c>
      <c r="I140" t="s">
        <v>3462</v>
      </c>
      <c r="J140" t="s">
        <v>3663</v>
      </c>
      <c r="K140" t="s">
        <v>3664</v>
      </c>
      <c r="L140" t="s">
        <v>3424</v>
      </c>
      <c r="M140" t="s">
        <v>3494</v>
      </c>
      <c r="N140" t="s">
        <v>3495</v>
      </c>
      <c r="O140" t="s">
        <v>3496</v>
      </c>
      <c r="P140" t="s">
        <v>3430</v>
      </c>
      <c r="Q140">
        <v>0</v>
      </c>
      <c r="R140">
        <v>0</v>
      </c>
      <c r="S140">
        <v>34</v>
      </c>
      <c r="V140">
        <v>0</v>
      </c>
      <c r="W140">
        <v>16</v>
      </c>
      <c r="X140">
        <v>1</v>
      </c>
      <c r="Y140">
        <v>8</v>
      </c>
      <c r="Z140">
        <v>8</v>
      </c>
      <c r="AA140">
        <v>8</v>
      </c>
      <c r="AB140">
        <v>7.9999999999999982</v>
      </c>
      <c r="AC140">
        <v>7.9999999999999982</v>
      </c>
      <c r="AD140">
        <v>7.9999999999999982</v>
      </c>
      <c r="AE140">
        <v>7.9999999999999982</v>
      </c>
      <c r="AF140">
        <v>7.9999999999999982</v>
      </c>
      <c r="AG140">
        <v>1051776</v>
      </c>
      <c r="AH140">
        <v>134.21</v>
      </c>
      <c r="AI140" t="s">
        <v>3426</v>
      </c>
      <c r="AJ140">
        <v>0</v>
      </c>
      <c r="AK140">
        <v>0</v>
      </c>
      <c r="AL140">
        <v>141158856.96000001</v>
      </c>
      <c r="AM140">
        <v>381.01331536043358</v>
      </c>
      <c r="AN140">
        <v>400740660.77653539</v>
      </c>
      <c r="AO140">
        <v>9502510.0099999998</v>
      </c>
      <c r="AP140">
        <v>9502510.0099999998</v>
      </c>
      <c r="AQ140">
        <v>9502510.0099999998</v>
      </c>
      <c r="AR140">
        <v>39814</v>
      </c>
      <c r="AS140">
        <v>45291</v>
      </c>
      <c r="AT140" t="s">
        <v>3427</v>
      </c>
      <c r="AU140">
        <v>2579.81</v>
      </c>
      <c r="AV140">
        <v>7323.91</v>
      </c>
    </row>
    <row r="141" spans="1:48" x14ac:dyDescent="0.35">
      <c r="A141">
        <v>140</v>
      </c>
      <c r="B141">
        <v>2006</v>
      </c>
      <c r="C141" t="s">
        <v>3457</v>
      </c>
      <c r="D141" t="s">
        <v>3629</v>
      </c>
      <c r="E141" t="s">
        <v>3459</v>
      </c>
      <c r="F141" t="s">
        <v>3630</v>
      </c>
      <c r="G141" t="s">
        <v>3665</v>
      </c>
      <c r="H141">
        <v>2474103000119</v>
      </c>
      <c r="I141" t="s">
        <v>3470</v>
      </c>
      <c r="J141" t="s">
        <v>3666</v>
      </c>
      <c r="K141" t="s">
        <v>3667</v>
      </c>
      <c r="L141" t="s">
        <v>3424</v>
      </c>
      <c r="M141" t="s">
        <v>3465</v>
      </c>
      <c r="N141" t="s">
        <v>3474</v>
      </c>
      <c r="O141" t="s">
        <v>27</v>
      </c>
      <c r="P141" t="s">
        <v>3430</v>
      </c>
      <c r="Q141">
        <v>0</v>
      </c>
      <c r="R141">
        <v>0</v>
      </c>
      <c r="S141">
        <v>465.9</v>
      </c>
      <c r="V141">
        <v>0</v>
      </c>
      <c r="W141">
        <v>273.5</v>
      </c>
      <c r="X141">
        <v>1</v>
      </c>
      <c r="Y141">
        <v>273</v>
      </c>
      <c r="Z141">
        <v>273</v>
      </c>
      <c r="AA141">
        <v>273</v>
      </c>
      <c r="AB141">
        <v>273.00000000000006</v>
      </c>
      <c r="AC141">
        <v>273.00000000000006</v>
      </c>
      <c r="AD141">
        <v>273.00000000000006</v>
      </c>
      <c r="AE141">
        <v>273.00000000000006</v>
      </c>
      <c r="AF141">
        <v>273.00000000000006</v>
      </c>
      <c r="AG141">
        <v>71790264</v>
      </c>
      <c r="AH141">
        <v>131.05000000000001</v>
      </c>
      <c r="AI141" t="s">
        <v>3426</v>
      </c>
      <c r="AJ141">
        <v>0</v>
      </c>
      <c r="AK141">
        <v>0</v>
      </c>
      <c r="AL141">
        <v>9408114097.2000027</v>
      </c>
      <c r="AM141">
        <v>372.04228431551167</v>
      </c>
      <c r="AN141">
        <v>26709013810.173645</v>
      </c>
      <c r="AO141">
        <v>0</v>
      </c>
      <c r="AP141">
        <v>0</v>
      </c>
      <c r="AQ141">
        <v>0</v>
      </c>
      <c r="AR141">
        <v>39814</v>
      </c>
      <c r="AS141">
        <v>50770</v>
      </c>
      <c r="AT141" t="s">
        <v>3427</v>
      </c>
      <c r="AU141">
        <v>2579.81</v>
      </c>
      <c r="AV141">
        <v>7323.91</v>
      </c>
    </row>
    <row r="142" spans="1:48" x14ac:dyDescent="0.35">
      <c r="A142">
        <v>141</v>
      </c>
      <c r="B142">
        <v>2006</v>
      </c>
      <c r="C142" t="s">
        <v>3457</v>
      </c>
      <c r="D142" t="s">
        <v>3629</v>
      </c>
      <c r="E142" t="s">
        <v>3459</v>
      </c>
      <c r="F142" t="s">
        <v>3630</v>
      </c>
      <c r="G142" t="s">
        <v>3558</v>
      </c>
      <c r="H142">
        <v>8656307000157</v>
      </c>
      <c r="I142" t="s">
        <v>3470</v>
      </c>
      <c r="J142" t="s">
        <v>3668</v>
      </c>
      <c r="K142" t="s">
        <v>3669</v>
      </c>
      <c r="L142" t="s">
        <v>3424</v>
      </c>
      <c r="M142" t="s">
        <v>3604</v>
      </c>
      <c r="N142" t="s">
        <v>3561</v>
      </c>
      <c r="O142" t="s">
        <v>27</v>
      </c>
      <c r="P142" t="s">
        <v>3430</v>
      </c>
      <c r="Q142">
        <v>0</v>
      </c>
      <c r="R142">
        <v>0</v>
      </c>
      <c r="S142">
        <v>20</v>
      </c>
      <c r="V142">
        <v>0</v>
      </c>
      <c r="W142">
        <v>11.5</v>
      </c>
      <c r="X142">
        <v>1</v>
      </c>
      <c r="Y142">
        <v>11</v>
      </c>
      <c r="Z142">
        <v>11</v>
      </c>
      <c r="AA142">
        <v>11</v>
      </c>
      <c r="AB142">
        <v>11.000000000000002</v>
      </c>
      <c r="AC142">
        <v>11.000000000000002</v>
      </c>
      <c r="AD142">
        <v>11.000000000000002</v>
      </c>
      <c r="AE142">
        <v>11.000000000000002</v>
      </c>
      <c r="AF142">
        <v>11.000000000000002</v>
      </c>
      <c r="AG142">
        <v>2892648</v>
      </c>
      <c r="AH142">
        <v>124.99</v>
      </c>
      <c r="AI142" t="s">
        <v>3426</v>
      </c>
      <c r="AJ142">
        <v>0</v>
      </c>
      <c r="AK142">
        <v>0</v>
      </c>
      <c r="AL142">
        <v>361552073.51999998</v>
      </c>
      <c r="AM142">
        <v>354.83834503316137</v>
      </c>
      <c r="AN142">
        <v>1026422429.0834842</v>
      </c>
      <c r="AO142">
        <v>0</v>
      </c>
      <c r="AP142">
        <v>0</v>
      </c>
      <c r="AQ142">
        <v>0</v>
      </c>
      <c r="AR142">
        <v>39814</v>
      </c>
      <c r="AS142">
        <v>50770</v>
      </c>
      <c r="AT142" t="s">
        <v>3427</v>
      </c>
      <c r="AU142">
        <v>2579.81</v>
      </c>
      <c r="AV142">
        <v>7323.91</v>
      </c>
    </row>
    <row r="143" spans="1:48" x14ac:dyDescent="0.35">
      <c r="A143">
        <v>142</v>
      </c>
      <c r="B143">
        <v>2006</v>
      </c>
      <c r="C143" t="s">
        <v>3457</v>
      </c>
      <c r="D143" t="s">
        <v>3629</v>
      </c>
      <c r="E143" t="s">
        <v>3459</v>
      </c>
      <c r="F143" t="s">
        <v>3630</v>
      </c>
      <c r="G143" t="s">
        <v>3670</v>
      </c>
      <c r="H143">
        <v>5345447000116</v>
      </c>
      <c r="I143" t="s">
        <v>3470</v>
      </c>
      <c r="J143" t="s">
        <v>3671</v>
      </c>
      <c r="K143" t="s">
        <v>3670</v>
      </c>
      <c r="L143" t="s">
        <v>3424</v>
      </c>
      <c r="M143" t="s">
        <v>3473</v>
      </c>
      <c r="N143" t="s">
        <v>3561</v>
      </c>
      <c r="O143" t="s">
        <v>27</v>
      </c>
      <c r="P143" t="s">
        <v>3430</v>
      </c>
      <c r="Q143">
        <v>0</v>
      </c>
      <c r="R143">
        <v>0</v>
      </c>
      <c r="S143">
        <v>21.69</v>
      </c>
      <c r="V143">
        <v>0</v>
      </c>
      <c r="W143">
        <v>7.6</v>
      </c>
      <c r="X143">
        <v>1</v>
      </c>
      <c r="Y143">
        <v>7</v>
      </c>
      <c r="Z143">
        <v>7</v>
      </c>
      <c r="AA143">
        <v>7</v>
      </c>
      <c r="AB143">
        <v>6.9999999999999991</v>
      </c>
      <c r="AC143">
        <v>6.9999999999999991</v>
      </c>
      <c r="AD143">
        <v>6.9999999999999991</v>
      </c>
      <c r="AE143">
        <v>6.9999999999999991</v>
      </c>
      <c r="AF143">
        <v>6.9999999999999991</v>
      </c>
      <c r="AG143">
        <v>1840776.0000000002</v>
      </c>
      <c r="AH143">
        <v>125</v>
      </c>
      <c r="AI143" t="s">
        <v>3426</v>
      </c>
      <c r="AJ143">
        <v>0</v>
      </c>
      <c r="AK143">
        <v>0</v>
      </c>
      <c r="AL143">
        <v>230097000</v>
      </c>
      <c r="AM143">
        <v>354.86673437191115</v>
      </c>
      <c r="AN143">
        <v>653230167.83018911</v>
      </c>
      <c r="AO143">
        <v>0</v>
      </c>
      <c r="AP143">
        <v>0</v>
      </c>
      <c r="AQ143">
        <v>0</v>
      </c>
      <c r="AR143">
        <v>39814</v>
      </c>
      <c r="AS143">
        <v>50770</v>
      </c>
      <c r="AT143" t="s">
        <v>3427</v>
      </c>
      <c r="AU143">
        <v>2579.81</v>
      </c>
      <c r="AV143">
        <v>7323.91</v>
      </c>
    </row>
    <row r="144" spans="1:48" x14ac:dyDescent="0.35">
      <c r="A144">
        <v>143</v>
      </c>
      <c r="B144">
        <v>2006</v>
      </c>
      <c r="C144" t="s">
        <v>3457</v>
      </c>
      <c r="D144" t="s">
        <v>3629</v>
      </c>
      <c r="E144" t="s">
        <v>3459</v>
      </c>
      <c r="F144" t="s">
        <v>3630</v>
      </c>
      <c r="G144" t="s">
        <v>3672</v>
      </c>
      <c r="H144">
        <v>4811856000106</v>
      </c>
      <c r="I144" t="s">
        <v>3462</v>
      </c>
      <c r="J144" t="s">
        <v>3673</v>
      </c>
      <c r="K144" t="s">
        <v>3674</v>
      </c>
      <c r="L144" t="s">
        <v>3424</v>
      </c>
      <c r="M144" t="s">
        <v>3656</v>
      </c>
      <c r="N144" t="s">
        <v>3466</v>
      </c>
      <c r="O144" t="s">
        <v>3466</v>
      </c>
      <c r="P144" t="s">
        <v>3437</v>
      </c>
      <c r="Q144">
        <v>0</v>
      </c>
      <c r="R144">
        <v>0</v>
      </c>
      <c r="S144">
        <v>136</v>
      </c>
      <c r="V144">
        <v>0</v>
      </c>
      <c r="W144">
        <v>84.7</v>
      </c>
      <c r="X144">
        <v>1</v>
      </c>
      <c r="Y144">
        <v>84</v>
      </c>
      <c r="Z144">
        <v>84</v>
      </c>
      <c r="AA144">
        <v>84</v>
      </c>
      <c r="AB144">
        <v>84.000000000000043</v>
      </c>
      <c r="AC144">
        <v>84.000000000000043</v>
      </c>
      <c r="AD144">
        <v>84.000000000000043</v>
      </c>
      <c r="AE144">
        <v>84.000000000000043</v>
      </c>
      <c r="AF144">
        <v>84.000000000000043</v>
      </c>
      <c r="AG144">
        <v>11043648</v>
      </c>
      <c r="AH144">
        <v>134.15</v>
      </c>
      <c r="AI144" t="s">
        <v>3426</v>
      </c>
      <c r="AJ144">
        <v>0</v>
      </c>
      <c r="AK144">
        <v>0</v>
      </c>
      <c r="AL144">
        <v>1481505379.1999998</v>
      </c>
      <c r="AM144">
        <v>380.84297932793504</v>
      </c>
      <c r="AN144">
        <v>4205895806.9689903</v>
      </c>
      <c r="AO144">
        <v>45416000.009999983</v>
      </c>
      <c r="AP144">
        <v>45416000.009999983</v>
      </c>
      <c r="AQ144">
        <v>45416000.009999983</v>
      </c>
      <c r="AR144">
        <v>39814</v>
      </c>
      <c r="AS144">
        <v>45291</v>
      </c>
      <c r="AT144" t="s">
        <v>3427</v>
      </c>
      <c r="AU144">
        <v>2579.81</v>
      </c>
      <c r="AV144">
        <v>7323.91</v>
      </c>
    </row>
    <row r="145" spans="1:48" x14ac:dyDescent="0.35">
      <c r="A145">
        <v>144</v>
      </c>
      <c r="B145">
        <v>2006</v>
      </c>
      <c r="C145" t="s">
        <v>3457</v>
      </c>
      <c r="D145" t="s">
        <v>3629</v>
      </c>
      <c r="E145" t="s">
        <v>3459</v>
      </c>
      <c r="F145" t="s">
        <v>3630</v>
      </c>
      <c r="G145" t="s">
        <v>3675</v>
      </c>
      <c r="H145">
        <v>34274233000102</v>
      </c>
      <c r="I145" t="s">
        <v>3462</v>
      </c>
      <c r="J145" t="s">
        <v>3676</v>
      </c>
      <c r="K145" t="s">
        <v>3677</v>
      </c>
      <c r="L145" t="s">
        <v>3424</v>
      </c>
      <c r="M145" t="s">
        <v>3519</v>
      </c>
      <c r="N145" t="s">
        <v>3466</v>
      </c>
      <c r="O145" t="s">
        <v>3466</v>
      </c>
      <c r="P145" t="s">
        <v>3437</v>
      </c>
      <c r="Q145">
        <v>0</v>
      </c>
      <c r="R145">
        <v>0</v>
      </c>
      <c r="S145">
        <v>140</v>
      </c>
      <c r="V145">
        <v>0</v>
      </c>
      <c r="W145">
        <v>58</v>
      </c>
      <c r="X145">
        <v>1</v>
      </c>
      <c r="Y145">
        <v>58</v>
      </c>
      <c r="Z145">
        <v>58</v>
      </c>
      <c r="AA145">
        <v>58</v>
      </c>
      <c r="AB145">
        <v>58.000000121698911</v>
      </c>
      <c r="AC145">
        <v>58.000000121698911</v>
      </c>
      <c r="AD145">
        <v>58.000000121698911</v>
      </c>
      <c r="AE145">
        <v>58.000000121698911</v>
      </c>
      <c r="AF145">
        <v>58.000000121698911</v>
      </c>
      <c r="AG145">
        <v>7625376.0159999989</v>
      </c>
      <c r="AH145">
        <v>134.21</v>
      </c>
      <c r="AI145" t="s">
        <v>3426</v>
      </c>
      <c r="AJ145">
        <v>0</v>
      </c>
      <c r="AK145">
        <v>0</v>
      </c>
      <c r="AL145">
        <v>1023401715.1073599</v>
      </c>
      <c r="AM145">
        <v>381.01331536043358</v>
      </c>
      <c r="AN145">
        <v>2905369796.7260938</v>
      </c>
      <c r="AO145">
        <v>31508000.019999996</v>
      </c>
      <c r="AP145">
        <v>31508000.019999996</v>
      </c>
      <c r="AQ145">
        <v>31508000.019999996</v>
      </c>
      <c r="AR145">
        <v>39814</v>
      </c>
      <c r="AS145">
        <v>45291</v>
      </c>
      <c r="AT145" t="s">
        <v>3427</v>
      </c>
      <c r="AU145">
        <v>2579.81</v>
      </c>
      <c r="AV145">
        <v>7323.91</v>
      </c>
    </row>
    <row r="146" spans="1:48" x14ac:dyDescent="0.35">
      <c r="A146">
        <v>145</v>
      </c>
      <c r="B146">
        <v>2006</v>
      </c>
      <c r="C146" t="s">
        <v>3457</v>
      </c>
      <c r="D146" t="s">
        <v>3629</v>
      </c>
      <c r="E146" t="s">
        <v>3459</v>
      </c>
      <c r="F146" t="s">
        <v>3630</v>
      </c>
      <c r="G146" t="s">
        <v>3657</v>
      </c>
      <c r="H146">
        <v>6212748000134</v>
      </c>
      <c r="I146" t="s">
        <v>3462</v>
      </c>
      <c r="J146" t="s">
        <v>3678</v>
      </c>
      <c r="K146" t="s">
        <v>3679</v>
      </c>
      <c r="L146" t="s">
        <v>3424</v>
      </c>
      <c r="M146" t="s">
        <v>3656</v>
      </c>
      <c r="N146" t="s">
        <v>3466</v>
      </c>
      <c r="O146" t="s">
        <v>3467</v>
      </c>
      <c r="P146" t="s">
        <v>3437</v>
      </c>
      <c r="Q146">
        <v>0</v>
      </c>
      <c r="R146">
        <v>0</v>
      </c>
      <c r="S146">
        <v>94</v>
      </c>
      <c r="V146">
        <v>0</v>
      </c>
      <c r="W146">
        <v>46.5</v>
      </c>
      <c r="X146">
        <v>1</v>
      </c>
      <c r="Y146">
        <v>70</v>
      </c>
      <c r="Z146">
        <v>70</v>
      </c>
      <c r="AA146">
        <v>70</v>
      </c>
      <c r="AB146">
        <v>45.999999999999972</v>
      </c>
      <c r="AC146">
        <v>45.999999999999972</v>
      </c>
      <c r="AD146">
        <v>45.999999999999972</v>
      </c>
      <c r="AE146">
        <v>45.999999999999972</v>
      </c>
      <c r="AF146">
        <v>45.999999999999972</v>
      </c>
      <c r="AG146">
        <v>6047711.9999999991</v>
      </c>
      <c r="AH146">
        <v>134.31</v>
      </c>
      <c r="AI146" t="s">
        <v>3426</v>
      </c>
      <c r="AJ146">
        <v>0</v>
      </c>
      <c r="AK146">
        <v>0</v>
      </c>
      <c r="AL146">
        <v>812268198.72000003</v>
      </c>
      <c r="AM146">
        <v>381.29720874793105</v>
      </c>
      <c r="AN146">
        <v>2305975704.9113679</v>
      </c>
      <c r="AO146">
        <v>25110000.010000002</v>
      </c>
      <c r="AP146">
        <v>25110000.010000002</v>
      </c>
      <c r="AQ146">
        <v>25110000.010000002</v>
      </c>
      <c r="AR146">
        <v>39814</v>
      </c>
      <c r="AS146">
        <v>45291</v>
      </c>
      <c r="AT146" t="s">
        <v>3427</v>
      </c>
      <c r="AU146">
        <v>2579.81</v>
      </c>
      <c r="AV146">
        <v>7323.91</v>
      </c>
    </row>
    <row r="147" spans="1:48" x14ac:dyDescent="0.35">
      <c r="A147">
        <v>146</v>
      </c>
      <c r="B147">
        <v>2006</v>
      </c>
      <c r="C147" t="s">
        <v>3457</v>
      </c>
      <c r="D147" t="s">
        <v>3629</v>
      </c>
      <c r="E147" t="s">
        <v>3459</v>
      </c>
      <c r="F147" t="s">
        <v>3630</v>
      </c>
      <c r="G147" t="s">
        <v>3558</v>
      </c>
      <c r="H147">
        <v>8656307000157</v>
      </c>
      <c r="I147" t="s">
        <v>3470</v>
      </c>
      <c r="J147" t="s">
        <v>3680</v>
      </c>
      <c r="K147" t="s">
        <v>3681</v>
      </c>
      <c r="L147" t="s">
        <v>3424</v>
      </c>
      <c r="M147" t="s">
        <v>3604</v>
      </c>
      <c r="N147" t="s">
        <v>3561</v>
      </c>
      <c r="O147" t="s">
        <v>27</v>
      </c>
      <c r="P147" t="s">
        <v>3430</v>
      </c>
      <c r="Q147">
        <v>0</v>
      </c>
      <c r="R147">
        <v>0</v>
      </c>
      <c r="S147">
        <v>19</v>
      </c>
      <c r="V147">
        <v>0</v>
      </c>
      <c r="W147">
        <v>11.3</v>
      </c>
      <c r="X147">
        <v>1</v>
      </c>
      <c r="Y147">
        <v>11</v>
      </c>
      <c r="Z147">
        <v>11</v>
      </c>
      <c r="AA147">
        <v>11</v>
      </c>
      <c r="AB147">
        <v>11.000000000000002</v>
      </c>
      <c r="AC147">
        <v>11.000000000000002</v>
      </c>
      <c r="AD147">
        <v>11.000000000000002</v>
      </c>
      <c r="AE147">
        <v>11.000000000000002</v>
      </c>
      <c r="AF147">
        <v>11.000000000000002</v>
      </c>
      <c r="AG147">
        <v>2892647.9999999995</v>
      </c>
      <c r="AH147">
        <v>124.99</v>
      </c>
      <c r="AI147" t="s">
        <v>3426</v>
      </c>
      <c r="AJ147">
        <v>0</v>
      </c>
      <c r="AK147">
        <v>0</v>
      </c>
      <c r="AL147">
        <v>361552073.51999998</v>
      </c>
      <c r="AM147">
        <v>354.83834503316137</v>
      </c>
      <c r="AN147">
        <v>1026422429.0834842</v>
      </c>
      <c r="AO147">
        <v>0</v>
      </c>
      <c r="AP147">
        <v>0</v>
      </c>
      <c r="AQ147">
        <v>0</v>
      </c>
      <c r="AR147">
        <v>39814</v>
      </c>
      <c r="AS147">
        <v>50770</v>
      </c>
      <c r="AT147" t="s">
        <v>3427</v>
      </c>
      <c r="AU147">
        <v>2579.81</v>
      </c>
      <c r="AV147">
        <v>7323.91</v>
      </c>
    </row>
    <row r="148" spans="1:48" x14ac:dyDescent="0.35">
      <c r="A148">
        <v>147</v>
      </c>
      <c r="B148">
        <v>2006</v>
      </c>
      <c r="C148" t="s">
        <v>3457</v>
      </c>
      <c r="D148" t="s">
        <v>3629</v>
      </c>
      <c r="E148" t="s">
        <v>3459</v>
      </c>
      <c r="F148" t="s">
        <v>3630</v>
      </c>
      <c r="G148" t="s">
        <v>3442</v>
      </c>
      <c r="H148">
        <v>6981176000158</v>
      </c>
      <c r="I148" t="s">
        <v>3470</v>
      </c>
      <c r="J148" t="s">
        <v>3682</v>
      </c>
      <c r="K148" t="s">
        <v>3683</v>
      </c>
      <c r="L148" t="s">
        <v>3424</v>
      </c>
      <c r="M148" t="s">
        <v>3473</v>
      </c>
      <c r="N148" t="s">
        <v>3474</v>
      </c>
      <c r="O148" t="s">
        <v>27</v>
      </c>
      <c r="P148" t="s">
        <v>3430</v>
      </c>
      <c r="Q148">
        <v>0</v>
      </c>
      <c r="R148">
        <v>0</v>
      </c>
      <c r="S148">
        <v>112</v>
      </c>
      <c r="V148">
        <v>0</v>
      </c>
      <c r="W148">
        <v>18.600000000000001</v>
      </c>
      <c r="X148">
        <v>1</v>
      </c>
      <c r="Y148">
        <v>47</v>
      </c>
      <c r="Z148">
        <v>47</v>
      </c>
      <c r="AA148">
        <v>47</v>
      </c>
      <c r="AB148">
        <v>18.000000000000004</v>
      </c>
      <c r="AC148">
        <v>18.000000000000004</v>
      </c>
      <c r="AD148">
        <v>18.000000000000004</v>
      </c>
      <c r="AE148">
        <v>18.000000000000004</v>
      </c>
      <c r="AF148">
        <v>18.000000000000004</v>
      </c>
      <c r="AG148">
        <v>4733424.0000000009</v>
      </c>
      <c r="AH148">
        <v>134.41999999999999</v>
      </c>
      <c r="AI148" t="s">
        <v>3426</v>
      </c>
      <c r="AJ148">
        <v>0</v>
      </c>
      <c r="AK148">
        <v>0</v>
      </c>
      <c r="AL148">
        <v>636266854.08000004</v>
      </c>
      <c r="AM148">
        <v>381.6094914741783</v>
      </c>
      <c r="AN148">
        <v>1806319525.5716712</v>
      </c>
      <c r="AO148">
        <v>0</v>
      </c>
      <c r="AP148">
        <v>0</v>
      </c>
      <c r="AQ148">
        <v>0</v>
      </c>
      <c r="AR148">
        <v>39814</v>
      </c>
      <c r="AS148">
        <v>50770</v>
      </c>
      <c r="AT148" t="s">
        <v>3427</v>
      </c>
      <c r="AU148">
        <v>2579.81</v>
      </c>
      <c r="AV148">
        <v>7323.91</v>
      </c>
    </row>
    <row r="149" spans="1:48" x14ac:dyDescent="0.35">
      <c r="A149">
        <v>148</v>
      </c>
      <c r="B149">
        <v>2006</v>
      </c>
      <c r="C149" t="s">
        <v>3457</v>
      </c>
      <c r="D149" t="s">
        <v>3629</v>
      </c>
      <c r="E149" t="s">
        <v>3459</v>
      </c>
      <c r="F149" t="s">
        <v>3630</v>
      </c>
      <c r="G149" t="s">
        <v>3441</v>
      </c>
      <c r="H149">
        <v>60933603000178</v>
      </c>
      <c r="I149" t="s">
        <v>3470</v>
      </c>
      <c r="J149" t="s">
        <v>3564</v>
      </c>
      <c r="K149" t="s">
        <v>3684</v>
      </c>
      <c r="L149" t="s">
        <v>3424</v>
      </c>
      <c r="M149" t="s">
        <v>3494</v>
      </c>
      <c r="N149" t="s">
        <v>3474</v>
      </c>
      <c r="O149" t="s">
        <v>27</v>
      </c>
      <c r="P149" t="s">
        <v>3430</v>
      </c>
      <c r="Q149">
        <v>0</v>
      </c>
      <c r="R149">
        <v>0</v>
      </c>
      <c r="S149">
        <v>1540</v>
      </c>
      <c r="V149">
        <v>0</v>
      </c>
      <c r="W149">
        <v>1017</v>
      </c>
      <c r="X149">
        <v>1</v>
      </c>
      <c r="Y149">
        <v>82</v>
      </c>
      <c r="Z149">
        <v>82</v>
      </c>
      <c r="AA149">
        <v>82</v>
      </c>
      <c r="AB149">
        <v>82.000000000000028</v>
      </c>
      <c r="AC149">
        <v>82.000000000000028</v>
      </c>
      <c r="AD149">
        <v>82.000000000000028</v>
      </c>
      <c r="AE149">
        <v>82.000000000000028</v>
      </c>
      <c r="AF149">
        <v>82.000000000000028</v>
      </c>
      <c r="AG149">
        <v>21563375.999999996</v>
      </c>
      <c r="AH149">
        <v>124.97</v>
      </c>
      <c r="AI149" t="s">
        <v>3426</v>
      </c>
      <c r="AJ149">
        <v>0</v>
      </c>
      <c r="AK149">
        <v>0</v>
      </c>
      <c r="AL149">
        <v>2694775098.7199993</v>
      </c>
      <c r="AM149">
        <v>354.78156635566188</v>
      </c>
      <c r="AN149">
        <v>7650288313.196085</v>
      </c>
      <c r="AO149">
        <v>0</v>
      </c>
      <c r="AP149">
        <v>0</v>
      </c>
      <c r="AQ149">
        <v>0</v>
      </c>
      <c r="AR149">
        <v>39814</v>
      </c>
      <c r="AS149">
        <v>50770</v>
      </c>
      <c r="AT149" t="s">
        <v>3427</v>
      </c>
      <c r="AU149">
        <v>2579.81</v>
      </c>
      <c r="AV149">
        <v>7323.91</v>
      </c>
    </row>
    <row r="150" spans="1:48" x14ac:dyDescent="0.35">
      <c r="A150">
        <v>149</v>
      </c>
      <c r="B150">
        <v>2006</v>
      </c>
      <c r="C150" t="s">
        <v>3457</v>
      </c>
      <c r="D150" t="s">
        <v>3629</v>
      </c>
      <c r="E150" t="s">
        <v>3459</v>
      </c>
      <c r="F150" t="s">
        <v>3630</v>
      </c>
      <c r="G150" t="s">
        <v>3685</v>
      </c>
      <c r="H150">
        <v>5774615000199</v>
      </c>
      <c r="I150" t="s">
        <v>3470</v>
      </c>
      <c r="J150" t="s">
        <v>3686</v>
      </c>
      <c r="K150" t="s">
        <v>3687</v>
      </c>
      <c r="L150" t="s">
        <v>3424</v>
      </c>
      <c r="M150" t="s">
        <v>3509</v>
      </c>
      <c r="N150" t="s">
        <v>3561</v>
      </c>
      <c r="O150" t="s">
        <v>27</v>
      </c>
      <c r="P150" t="s">
        <v>3430</v>
      </c>
      <c r="Q150">
        <v>0</v>
      </c>
      <c r="R150">
        <v>0</v>
      </c>
      <c r="S150">
        <v>28.03</v>
      </c>
      <c r="V150">
        <v>0</v>
      </c>
      <c r="W150">
        <v>21.3</v>
      </c>
      <c r="X150">
        <v>1</v>
      </c>
      <c r="Y150">
        <v>21</v>
      </c>
      <c r="Z150">
        <v>21</v>
      </c>
      <c r="AA150">
        <v>21</v>
      </c>
      <c r="AB150">
        <v>21</v>
      </c>
      <c r="AC150">
        <v>21</v>
      </c>
      <c r="AD150">
        <v>21</v>
      </c>
      <c r="AE150">
        <v>21</v>
      </c>
      <c r="AF150">
        <v>21</v>
      </c>
      <c r="AG150">
        <v>5522327.9999999981</v>
      </c>
      <c r="AH150">
        <v>124.7</v>
      </c>
      <c r="AI150" t="s">
        <v>3426</v>
      </c>
      <c r="AJ150">
        <v>0</v>
      </c>
      <c r="AK150">
        <v>0</v>
      </c>
      <c r="AL150">
        <v>688634301.60000002</v>
      </c>
      <c r="AM150">
        <v>354.01505420941857</v>
      </c>
      <c r="AN150">
        <v>1954987246.2821898</v>
      </c>
      <c r="AO150">
        <v>0</v>
      </c>
      <c r="AP150">
        <v>0</v>
      </c>
      <c r="AQ150">
        <v>0</v>
      </c>
      <c r="AR150">
        <v>39814</v>
      </c>
      <c r="AS150">
        <v>50770</v>
      </c>
      <c r="AT150" t="s">
        <v>3427</v>
      </c>
      <c r="AU150">
        <v>2579.81</v>
      </c>
      <c r="AV150">
        <v>7323.91</v>
      </c>
    </row>
    <row r="151" spans="1:48" x14ac:dyDescent="0.35">
      <c r="A151">
        <v>150</v>
      </c>
      <c r="B151">
        <v>2006</v>
      </c>
      <c r="C151" t="s">
        <v>3457</v>
      </c>
      <c r="D151" t="s">
        <v>3629</v>
      </c>
      <c r="E151" t="s">
        <v>3459</v>
      </c>
      <c r="F151" t="s">
        <v>3630</v>
      </c>
      <c r="G151" t="s">
        <v>3675</v>
      </c>
      <c r="H151">
        <v>34274233000102</v>
      </c>
      <c r="I151" t="s">
        <v>3462</v>
      </c>
      <c r="J151" t="s">
        <v>3688</v>
      </c>
      <c r="K151" t="s">
        <v>3689</v>
      </c>
      <c r="L151" t="s">
        <v>3424</v>
      </c>
      <c r="M151" t="s">
        <v>3590</v>
      </c>
      <c r="N151" t="s">
        <v>3466</v>
      </c>
      <c r="O151" t="s">
        <v>3467</v>
      </c>
      <c r="P151" t="s">
        <v>3437</v>
      </c>
      <c r="Q151">
        <v>0</v>
      </c>
      <c r="R151">
        <v>0</v>
      </c>
      <c r="S151">
        <v>140</v>
      </c>
      <c r="V151">
        <v>0</v>
      </c>
      <c r="W151">
        <v>58.6</v>
      </c>
      <c r="X151">
        <v>1</v>
      </c>
      <c r="Y151">
        <v>58</v>
      </c>
      <c r="Z151">
        <v>58</v>
      </c>
      <c r="AA151">
        <v>58</v>
      </c>
      <c r="AB151">
        <v>58.000000121698932</v>
      </c>
      <c r="AC151">
        <v>58.000000121698932</v>
      </c>
      <c r="AD151">
        <v>58.000000121698932</v>
      </c>
      <c r="AE151">
        <v>58.000000121698932</v>
      </c>
      <c r="AF151">
        <v>58.000000121698932</v>
      </c>
      <c r="AG151">
        <v>7625376.0159999989</v>
      </c>
      <c r="AH151">
        <v>134.38999999999999</v>
      </c>
      <c r="AI151" t="s">
        <v>3426</v>
      </c>
      <c r="AJ151">
        <v>0</v>
      </c>
      <c r="AK151">
        <v>0</v>
      </c>
      <c r="AL151">
        <v>1024774282.7902402</v>
      </c>
      <c r="AM151">
        <v>381.52432345792903</v>
      </c>
      <c r="AN151">
        <v>2909266425.6167192</v>
      </c>
      <c r="AO151">
        <v>31602999.979999997</v>
      </c>
      <c r="AP151">
        <v>31602999.979999997</v>
      </c>
      <c r="AQ151">
        <v>31602999.979999997</v>
      </c>
      <c r="AR151">
        <v>39814</v>
      </c>
      <c r="AS151">
        <v>45291</v>
      </c>
      <c r="AT151" t="s">
        <v>3427</v>
      </c>
      <c r="AU151">
        <v>2579.81</v>
      </c>
      <c r="AV151">
        <v>7323.91</v>
      </c>
    </row>
    <row r="152" spans="1:48" x14ac:dyDescent="0.35">
      <c r="A152">
        <v>151</v>
      </c>
      <c r="B152">
        <v>2006</v>
      </c>
      <c r="C152" t="s">
        <v>3457</v>
      </c>
      <c r="D152" t="s">
        <v>3629</v>
      </c>
      <c r="E152" t="s">
        <v>3459</v>
      </c>
      <c r="F152" t="s">
        <v>3630</v>
      </c>
      <c r="G152" t="s">
        <v>3690</v>
      </c>
      <c r="H152">
        <v>8627559000158</v>
      </c>
      <c r="I152" t="s">
        <v>3462</v>
      </c>
      <c r="J152" t="s">
        <v>3691</v>
      </c>
      <c r="K152" t="s">
        <v>3692</v>
      </c>
      <c r="L152" t="s">
        <v>3424</v>
      </c>
      <c r="M152" t="s">
        <v>3590</v>
      </c>
      <c r="N152" t="s">
        <v>3466</v>
      </c>
      <c r="O152" t="s">
        <v>3466</v>
      </c>
      <c r="P152" t="s">
        <v>3437</v>
      </c>
      <c r="Q152">
        <v>0</v>
      </c>
      <c r="R152">
        <v>0</v>
      </c>
      <c r="S152">
        <v>148</v>
      </c>
      <c r="V152">
        <v>0</v>
      </c>
      <c r="W152">
        <v>101.4</v>
      </c>
      <c r="X152">
        <v>1</v>
      </c>
      <c r="Y152">
        <v>101</v>
      </c>
      <c r="Z152">
        <v>101</v>
      </c>
      <c r="AA152">
        <v>101</v>
      </c>
      <c r="AB152">
        <v>101.00000001521229</v>
      </c>
      <c r="AC152">
        <v>101.00000001521229</v>
      </c>
      <c r="AD152">
        <v>101.00000001521229</v>
      </c>
      <c r="AE152">
        <v>101.00000001521229</v>
      </c>
      <c r="AF152">
        <v>101.00000001521229</v>
      </c>
      <c r="AG152">
        <v>13278672.001999998</v>
      </c>
      <c r="AH152">
        <v>134.30000000000001</v>
      </c>
      <c r="AI152" t="s">
        <v>3426</v>
      </c>
      <c r="AJ152">
        <v>0</v>
      </c>
      <c r="AK152">
        <v>0</v>
      </c>
      <c r="AL152">
        <v>1783325649.8686004</v>
      </c>
      <c r="AM152">
        <v>381.26881940918133</v>
      </c>
      <c r="AN152">
        <v>5062743597.524291</v>
      </c>
      <c r="AO152">
        <v>54346000.019999996</v>
      </c>
      <c r="AP152">
        <v>54346000.019999996</v>
      </c>
      <c r="AQ152">
        <v>54346000.019999996</v>
      </c>
      <c r="AR152">
        <v>39814</v>
      </c>
      <c r="AS152">
        <v>45291</v>
      </c>
      <c r="AT152" t="s">
        <v>3427</v>
      </c>
      <c r="AU152">
        <v>2579.81</v>
      </c>
      <c r="AV152">
        <v>7323.91</v>
      </c>
    </row>
    <row r="153" spans="1:48" x14ac:dyDescent="0.35">
      <c r="A153">
        <v>152</v>
      </c>
      <c r="B153">
        <v>2006</v>
      </c>
      <c r="C153" t="s">
        <v>3457</v>
      </c>
      <c r="D153" t="s">
        <v>3629</v>
      </c>
      <c r="E153" t="s">
        <v>3459</v>
      </c>
      <c r="F153" t="s">
        <v>3630</v>
      </c>
      <c r="G153" t="s">
        <v>3693</v>
      </c>
      <c r="H153">
        <v>8641893000166</v>
      </c>
      <c r="I153" t="s">
        <v>3470</v>
      </c>
      <c r="J153" t="s">
        <v>3694</v>
      </c>
      <c r="K153" t="s">
        <v>3695</v>
      </c>
      <c r="L153" t="s">
        <v>3424</v>
      </c>
      <c r="M153" t="s">
        <v>3597</v>
      </c>
      <c r="N153" t="s">
        <v>3561</v>
      </c>
      <c r="O153" t="s">
        <v>27</v>
      </c>
      <c r="P153" t="s">
        <v>3433</v>
      </c>
      <c r="Q153">
        <v>0</v>
      </c>
      <c r="R153">
        <v>0</v>
      </c>
      <c r="S153">
        <v>2.25</v>
      </c>
      <c r="V153">
        <v>0</v>
      </c>
      <c r="W153">
        <v>1.3</v>
      </c>
      <c r="X153">
        <v>1</v>
      </c>
      <c r="Y153">
        <v>1</v>
      </c>
      <c r="Z153">
        <v>1</v>
      </c>
      <c r="AA153">
        <v>1</v>
      </c>
      <c r="AB153">
        <v>0.99999999999999967</v>
      </c>
      <c r="AC153">
        <v>0.99999999999999967</v>
      </c>
      <c r="AD153">
        <v>0.99999999999999967</v>
      </c>
      <c r="AE153">
        <v>0.99999999999999967</v>
      </c>
      <c r="AF153">
        <v>0.99999999999999967</v>
      </c>
      <c r="AG153">
        <v>262968.00000000012</v>
      </c>
      <c r="AH153">
        <v>124.99</v>
      </c>
      <c r="AI153" t="s">
        <v>3426</v>
      </c>
      <c r="AJ153">
        <v>0</v>
      </c>
      <c r="AK153">
        <v>0</v>
      </c>
      <c r="AL153">
        <v>32868370.319999997</v>
      </c>
      <c r="AM153">
        <v>354.83834503316137</v>
      </c>
      <c r="AN153">
        <v>93311129.916680366</v>
      </c>
      <c r="AO153">
        <v>0</v>
      </c>
      <c r="AP153">
        <v>0</v>
      </c>
      <c r="AQ153">
        <v>0</v>
      </c>
      <c r="AR153">
        <v>39814</v>
      </c>
      <c r="AS153">
        <v>50770</v>
      </c>
      <c r="AT153" t="s">
        <v>3427</v>
      </c>
      <c r="AU153">
        <v>2579.81</v>
      </c>
      <c r="AV153">
        <v>7323.91</v>
      </c>
    </row>
    <row r="154" spans="1:48" x14ac:dyDescent="0.35">
      <c r="A154">
        <v>153</v>
      </c>
      <c r="B154">
        <v>2006</v>
      </c>
      <c r="C154" t="s">
        <v>3457</v>
      </c>
      <c r="D154" t="s">
        <v>3629</v>
      </c>
      <c r="E154" t="s">
        <v>3459</v>
      </c>
      <c r="F154" t="s">
        <v>3630</v>
      </c>
      <c r="G154" t="s">
        <v>3675</v>
      </c>
      <c r="H154">
        <v>8620421000127</v>
      </c>
      <c r="I154" t="s">
        <v>3462</v>
      </c>
      <c r="J154" t="s">
        <v>3696</v>
      </c>
      <c r="K154" t="s">
        <v>3697</v>
      </c>
      <c r="L154" t="s">
        <v>3424</v>
      </c>
      <c r="M154" t="s">
        <v>3590</v>
      </c>
      <c r="N154" t="s">
        <v>3466</v>
      </c>
      <c r="O154" t="s">
        <v>3466</v>
      </c>
      <c r="P154" t="s">
        <v>3437</v>
      </c>
      <c r="Q154">
        <v>0</v>
      </c>
      <c r="R154">
        <v>0</v>
      </c>
      <c r="S154">
        <v>148</v>
      </c>
      <c r="V154">
        <v>0</v>
      </c>
      <c r="W154">
        <v>101.4</v>
      </c>
      <c r="X154">
        <v>1</v>
      </c>
      <c r="Y154">
        <v>58</v>
      </c>
      <c r="Z154">
        <v>58</v>
      </c>
      <c r="AA154">
        <v>58</v>
      </c>
      <c r="AB154">
        <v>101.00000010648648</v>
      </c>
      <c r="AC154">
        <v>101.00000010648648</v>
      </c>
      <c r="AD154">
        <v>101.00000010648648</v>
      </c>
      <c r="AE154">
        <v>101.00000010648648</v>
      </c>
      <c r="AF154">
        <v>101.00000010648648</v>
      </c>
      <c r="AG154">
        <v>13278672.014</v>
      </c>
      <c r="AH154">
        <v>134.41999999999999</v>
      </c>
      <c r="AI154" t="s">
        <v>3426</v>
      </c>
      <c r="AJ154">
        <v>0</v>
      </c>
      <c r="AK154">
        <v>0</v>
      </c>
      <c r="AL154">
        <v>1784919092.1218796</v>
      </c>
      <c r="AM154">
        <v>381.6094914741783</v>
      </c>
      <c r="AN154">
        <v>5067267274.7149429</v>
      </c>
      <c r="AO154">
        <v>54452000</v>
      </c>
      <c r="AP154">
        <v>54452000</v>
      </c>
      <c r="AQ154">
        <v>54452000</v>
      </c>
      <c r="AR154">
        <v>39814</v>
      </c>
      <c r="AS154">
        <v>45291</v>
      </c>
      <c r="AT154" t="s">
        <v>3427</v>
      </c>
      <c r="AU154">
        <v>2579.81</v>
      </c>
      <c r="AV154">
        <v>7323.91</v>
      </c>
    </row>
    <row r="155" spans="1:48" x14ac:dyDescent="0.35">
      <c r="A155">
        <v>154</v>
      </c>
      <c r="B155">
        <v>2006</v>
      </c>
      <c r="C155" t="s">
        <v>3457</v>
      </c>
      <c r="D155" t="s">
        <v>3629</v>
      </c>
      <c r="E155" t="s">
        <v>3459</v>
      </c>
      <c r="F155" t="s">
        <v>3630</v>
      </c>
      <c r="G155" t="s">
        <v>3698</v>
      </c>
      <c r="H155">
        <v>4781143000139</v>
      </c>
      <c r="I155" t="s">
        <v>3470</v>
      </c>
      <c r="J155" t="s">
        <v>3699</v>
      </c>
      <c r="K155" t="s">
        <v>3700</v>
      </c>
      <c r="L155" t="s">
        <v>3424</v>
      </c>
      <c r="M155" t="s">
        <v>3597</v>
      </c>
      <c r="N155" t="s">
        <v>3474</v>
      </c>
      <c r="O155" t="s">
        <v>27</v>
      </c>
      <c r="P155" t="s">
        <v>3433</v>
      </c>
      <c r="Q155">
        <v>0</v>
      </c>
      <c r="R155">
        <v>0</v>
      </c>
      <c r="S155">
        <v>698.25</v>
      </c>
      <c r="V155">
        <v>0</v>
      </c>
      <c r="W155">
        <v>380.6</v>
      </c>
      <c r="X155">
        <v>1</v>
      </c>
      <c r="Y155">
        <v>10</v>
      </c>
      <c r="Z155">
        <v>10</v>
      </c>
      <c r="AA155">
        <v>10</v>
      </c>
      <c r="AB155">
        <v>10</v>
      </c>
      <c r="AC155">
        <v>10</v>
      </c>
      <c r="AD155">
        <v>10</v>
      </c>
      <c r="AE155">
        <v>10</v>
      </c>
      <c r="AF155">
        <v>10</v>
      </c>
      <c r="AG155">
        <v>2629680</v>
      </c>
      <c r="AH155">
        <v>127.73</v>
      </c>
      <c r="AI155" t="s">
        <v>3426</v>
      </c>
      <c r="AJ155">
        <v>0</v>
      </c>
      <c r="AK155">
        <v>0</v>
      </c>
      <c r="AL155">
        <v>335889026.40000004</v>
      </c>
      <c r="AM155">
        <v>362.61702385059368</v>
      </c>
      <c r="AN155">
        <v>953566735.27942932</v>
      </c>
      <c r="AO155">
        <v>0</v>
      </c>
      <c r="AP155">
        <v>0</v>
      </c>
      <c r="AQ155">
        <v>0</v>
      </c>
      <c r="AR155">
        <v>39814</v>
      </c>
      <c r="AS155">
        <v>50770</v>
      </c>
      <c r="AT155" t="s">
        <v>3427</v>
      </c>
      <c r="AU155">
        <v>2579.81</v>
      </c>
      <c r="AV155">
        <v>7323.91</v>
      </c>
    </row>
    <row r="156" spans="1:48" x14ac:dyDescent="0.35">
      <c r="A156">
        <v>155</v>
      </c>
      <c r="B156">
        <v>2006</v>
      </c>
      <c r="C156" t="s">
        <v>3457</v>
      </c>
      <c r="D156" t="s">
        <v>3629</v>
      </c>
      <c r="E156" t="s">
        <v>3459</v>
      </c>
      <c r="F156" t="s">
        <v>3630</v>
      </c>
      <c r="G156" t="s">
        <v>3442</v>
      </c>
      <c r="H156">
        <v>6981176000158</v>
      </c>
      <c r="I156" t="s">
        <v>3470</v>
      </c>
      <c r="J156" t="s">
        <v>3701</v>
      </c>
      <c r="K156" t="s">
        <v>3702</v>
      </c>
      <c r="L156" t="s">
        <v>3424</v>
      </c>
      <c r="M156" t="s">
        <v>3473</v>
      </c>
      <c r="N156" t="s">
        <v>3474</v>
      </c>
      <c r="O156" t="s">
        <v>27</v>
      </c>
      <c r="P156" t="s">
        <v>3430</v>
      </c>
      <c r="Q156">
        <v>0</v>
      </c>
      <c r="R156">
        <v>0</v>
      </c>
      <c r="S156">
        <v>360</v>
      </c>
      <c r="V156">
        <v>0</v>
      </c>
      <c r="W156">
        <v>206.3</v>
      </c>
      <c r="X156">
        <v>1</v>
      </c>
      <c r="Y156">
        <v>47</v>
      </c>
      <c r="Z156">
        <v>47</v>
      </c>
      <c r="AA156">
        <v>47</v>
      </c>
      <c r="AB156">
        <v>206.00000000000006</v>
      </c>
      <c r="AC156">
        <v>206.00000000000006</v>
      </c>
      <c r="AD156">
        <v>206.00000000000006</v>
      </c>
      <c r="AE156">
        <v>206.00000000000006</v>
      </c>
      <c r="AF156">
        <v>206.00000000000006</v>
      </c>
      <c r="AG156">
        <v>54171408</v>
      </c>
      <c r="AH156">
        <v>125</v>
      </c>
      <c r="AI156" t="s">
        <v>3426</v>
      </c>
      <c r="AJ156">
        <v>0</v>
      </c>
      <c r="AK156">
        <v>0</v>
      </c>
      <c r="AL156">
        <v>6771426000</v>
      </c>
      <c r="AM156">
        <v>354.86673437191115</v>
      </c>
      <c r="AN156">
        <v>19223630653.288422</v>
      </c>
      <c r="AO156">
        <v>0</v>
      </c>
      <c r="AP156">
        <v>0</v>
      </c>
      <c r="AQ156">
        <v>0</v>
      </c>
      <c r="AR156">
        <v>39814</v>
      </c>
      <c r="AS156">
        <v>50770</v>
      </c>
      <c r="AT156" t="s">
        <v>3427</v>
      </c>
      <c r="AU156">
        <v>2579.81</v>
      </c>
      <c r="AV156">
        <v>7323.91</v>
      </c>
    </row>
    <row r="157" spans="1:48" x14ac:dyDescent="0.35">
      <c r="A157">
        <v>156</v>
      </c>
      <c r="B157">
        <v>2006</v>
      </c>
      <c r="C157" t="s">
        <v>3457</v>
      </c>
      <c r="D157" t="s">
        <v>3629</v>
      </c>
      <c r="E157" t="s">
        <v>3459</v>
      </c>
      <c r="F157" t="s">
        <v>3630</v>
      </c>
      <c r="G157" t="s">
        <v>3571</v>
      </c>
      <c r="H157">
        <v>2474103000119</v>
      </c>
      <c r="I157" t="s">
        <v>3470</v>
      </c>
      <c r="J157" t="s">
        <v>3572</v>
      </c>
      <c r="K157" t="s">
        <v>3573</v>
      </c>
      <c r="L157" t="s">
        <v>3424</v>
      </c>
      <c r="M157" t="s">
        <v>3481</v>
      </c>
      <c r="N157" t="s">
        <v>3474</v>
      </c>
      <c r="O157" t="s">
        <v>27</v>
      </c>
      <c r="P157" t="s">
        <v>3433</v>
      </c>
      <c r="Q157">
        <v>0</v>
      </c>
      <c r="R157">
        <v>0</v>
      </c>
      <c r="S157">
        <v>1450</v>
      </c>
      <c r="V157">
        <v>0</v>
      </c>
      <c r="W157">
        <v>359.2</v>
      </c>
      <c r="X157">
        <v>1</v>
      </c>
      <c r="Y157">
        <v>220</v>
      </c>
      <c r="Z157">
        <v>220</v>
      </c>
      <c r="AA157">
        <v>220</v>
      </c>
      <c r="AB157">
        <v>219.99999999999997</v>
      </c>
      <c r="AC157">
        <v>219.99999999999997</v>
      </c>
      <c r="AD157">
        <v>219.99999999999997</v>
      </c>
      <c r="AE157">
        <v>219.99999999999997</v>
      </c>
      <c r="AF157">
        <v>219.99999999999997</v>
      </c>
      <c r="AG157">
        <v>57852959.999999993</v>
      </c>
      <c r="AH157">
        <v>124.99</v>
      </c>
      <c r="AI157" t="s">
        <v>3426</v>
      </c>
      <c r="AJ157">
        <v>0</v>
      </c>
      <c r="AK157">
        <v>0</v>
      </c>
      <c r="AL157">
        <v>7231041470.3999996</v>
      </c>
      <c r="AM157">
        <v>354.83834503316137</v>
      </c>
      <c r="AN157">
        <v>20528448581.669682</v>
      </c>
      <c r="AO157">
        <v>0</v>
      </c>
      <c r="AP157">
        <v>0</v>
      </c>
      <c r="AQ157">
        <v>0</v>
      </c>
      <c r="AR157">
        <v>39814</v>
      </c>
      <c r="AS157">
        <v>50770</v>
      </c>
      <c r="AT157" t="s">
        <v>3427</v>
      </c>
      <c r="AU157">
        <v>2579.81</v>
      </c>
      <c r="AV157">
        <v>7323.91</v>
      </c>
    </row>
    <row r="158" spans="1:48" x14ac:dyDescent="0.35">
      <c r="A158">
        <v>157</v>
      </c>
      <c r="B158">
        <v>2006</v>
      </c>
      <c r="C158" t="s">
        <v>3457</v>
      </c>
      <c r="D158" t="s">
        <v>3629</v>
      </c>
      <c r="E158" t="s">
        <v>3459</v>
      </c>
      <c r="F158" t="s">
        <v>3630</v>
      </c>
      <c r="G158" t="s">
        <v>3442</v>
      </c>
      <c r="H158">
        <v>6981176000158</v>
      </c>
      <c r="I158" t="s">
        <v>3470</v>
      </c>
      <c r="J158" t="s">
        <v>3703</v>
      </c>
      <c r="K158" t="s">
        <v>3704</v>
      </c>
      <c r="L158" t="s">
        <v>3424</v>
      </c>
      <c r="M158" t="s">
        <v>3473</v>
      </c>
      <c r="N158" t="s">
        <v>3474</v>
      </c>
      <c r="O158" t="s">
        <v>27</v>
      </c>
      <c r="P158" t="s">
        <v>3430</v>
      </c>
      <c r="Q158">
        <v>0</v>
      </c>
      <c r="R158">
        <v>0</v>
      </c>
      <c r="S158">
        <v>330</v>
      </c>
      <c r="V158">
        <v>0</v>
      </c>
      <c r="W158">
        <v>84.3</v>
      </c>
      <c r="X158">
        <v>1</v>
      </c>
      <c r="Y158">
        <v>47</v>
      </c>
      <c r="Z158">
        <v>47</v>
      </c>
      <c r="AA158">
        <v>47</v>
      </c>
      <c r="AB158">
        <v>83.999999999999986</v>
      </c>
      <c r="AC158">
        <v>83.999999999999986</v>
      </c>
      <c r="AD158">
        <v>83.999999999999986</v>
      </c>
      <c r="AE158">
        <v>83.999999999999986</v>
      </c>
      <c r="AF158">
        <v>83.999999999999986</v>
      </c>
      <c r="AG158">
        <v>22089311.999999996</v>
      </c>
      <c r="AH158">
        <v>125</v>
      </c>
      <c r="AI158" t="s">
        <v>3426</v>
      </c>
      <c r="AJ158">
        <v>0</v>
      </c>
      <c r="AK158">
        <v>0</v>
      </c>
      <c r="AL158">
        <v>2761164000</v>
      </c>
      <c r="AM158">
        <v>354.86673437191115</v>
      </c>
      <c r="AN158">
        <v>7838762013.9622688</v>
      </c>
      <c r="AO158">
        <v>0</v>
      </c>
      <c r="AP158">
        <v>0</v>
      </c>
      <c r="AQ158">
        <v>0</v>
      </c>
      <c r="AR158">
        <v>39814</v>
      </c>
      <c r="AS158">
        <v>50770</v>
      </c>
      <c r="AT158" t="s">
        <v>3427</v>
      </c>
      <c r="AU158">
        <v>2579.81</v>
      </c>
      <c r="AV158">
        <v>7323.91</v>
      </c>
    </row>
    <row r="159" spans="1:48" x14ac:dyDescent="0.35">
      <c r="A159">
        <v>158</v>
      </c>
      <c r="B159">
        <v>2006</v>
      </c>
      <c r="C159" t="s">
        <v>3621</v>
      </c>
      <c r="D159" t="s">
        <v>3705</v>
      </c>
      <c r="E159" t="s">
        <v>3623</v>
      </c>
      <c r="F159" t="s">
        <v>3630</v>
      </c>
      <c r="G159" t="s">
        <v>3432</v>
      </c>
      <c r="H159">
        <v>23274194000119</v>
      </c>
      <c r="I159" t="s">
        <v>3706</v>
      </c>
      <c r="J159" t="s">
        <v>27</v>
      </c>
      <c r="K159" t="s">
        <v>27</v>
      </c>
      <c r="L159" t="s">
        <v>3424</v>
      </c>
      <c r="M159" t="s">
        <v>27</v>
      </c>
      <c r="N159" t="s">
        <v>27</v>
      </c>
      <c r="O159" t="s">
        <v>27</v>
      </c>
      <c r="P159" t="s">
        <v>3437</v>
      </c>
      <c r="Q159">
        <v>0</v>
      </c>
      <c r="R159">
        <v>0</v>
      </c>
      <c r="S159">
        <v>0</v>
      </c>
      <c r="V159">
        <v>0</v>
      </c>
      <c r="W159">
        <v>0</v>
      </c>
      <c r="X159">
        <v>0.5</v>
      </c>
      <c r="Y159">
        <v>20</v>
      </c>
      <c r="Z159">
        <v>0</v>
      </c>
      <c r="AA159">
        <v>20</v>
      </c>
      <c r="AB159">
        <v>10</v>
      </c>
      <c r="AC159">
        <v>0</v>
      </c>
      <c r="AD159">
        <v>0</v>
      </c>
      <c r="AE159">
        <v>0</v>
      </c>
      <c r="AF159">
        <v>10</v>
      </c>
      <c r="AG159">
        <v>22070</v>
      </c>
      <c r="AH159">
        <v>73.959999999999994</v>
      </c>
      <c r="AI159" t="s">
        <v>3426</v>
      </c>
      <c r="AJ159">
        <v>0</v>
      </c>
      <c r="AK159">
        <v>0</v>
      </c>
      <c r="AL159">
        <v>1632297.2</v>
      </c>
      <c r="AM159">
        <v>209.90571214886631</v>
      </c>
      <c r="AN159">
        <v>4632619.0671254797</v>
      </c>
      <c r="AO159">
        <v>0</v>
      </c>
      <c r="AP159">
        <v>0</v>
      </c>
      <c r="AQ159">
        <v>0</v>
      </c>
      <c r="AR159">
        <v>38991</v>
      </c>
      <c r="AS159">
        <v>39082</v>
      </c>
      <c r="AT159" t="s">
        <v>3427</v>
      </c>
      <c r="AU159">
        <v>2580.5700000000002</v>
      </c>
      <c r="AV159">
        <v>7323.91</v>
      </c>
    </row>
    <row r="160" spans="1:48" x14ac:dyDescent="0.35">
      <c r="A160">
        <v>159</v>
      </c>
      <c r="B160">
        <v>2006</v>
      </c>
      <c r="C160" t="s">
        <v>3457</v>
      </c>
      <c r="D160" t="s">
        <v>3707</v>
      </c>
      <c r="E160" t="s">
        <v>3459</v>
      </c>
      <c r="F160" t="s">
        <v>3708</v>
      </c>
      <c r="G160" t="s">
        <v>3709</v>
      </c>
      <c r="H160">
        <v>7921583000132</v>
      </c>
      <c r="I160" t="s">
        <v>3710</v>
      </c>
      <c r="J160" t="s">
        <v>3711</v>
      </c>
      <c r="K160" t="s">
        <v>3712</v>
      </c>
      <c r="L160" t="s">
        <v>3424</v>
      </c>
      <c r="M160" t="s">
        <v>3494</v>
      </c>
      <c r="N160" t="s">
        <v>3495</v>
      </c>
      <c r="O160" t="s">
        <v>3496</v>
      </c>
      <c r="P160" t="s">
        <v>3430</v>
      </c>
      <c r="Q160">
        <v>0</v>
      </c>
      <c r="R160">
        <v>0</v>
      </c>
      <c r="S160">
        <v>41</v>
      </c>
      <c r="V160">
        <v>0</v>
      </c>
      <c r="W160">
        <v>23.4</v>
      </c>
      <c r="X160">
        <v>1</v>
      </c>
      <c r="Y160">
        <v>21</v>
      </c>
      <c r="Z160">
        <v>21</v>
      </c>
      <c r="AA160">
        <v>21</v>
      </c>
      <c r="AB160">
        <v>20.999999999999989</v>
      </c>
      <c r="AC160">
        <v>20.999999999999989</v>
      </c>
      <c r="AD160">
        <v>20.999999999999989</v>
      </c>
      <c r="AE160">
        <v>20.999999999999989</v>
      </c>
      <c r="AF160">
        <v>20.999999999999989</v>
      </c>
      <c r="AG160">
        <v>2761416.0000000005</v>
      </c>
      <c r="AH160">
        <v>137.6</v>
      </c>
      <c r="AI160" t="s">
        <v>3426</v>
      </c>
      <c r="AJ160">
        <v>0</v>
      </c>
      <c r="AK160">
        <v>0</v>
      </c>
      <c r="AL160">
        <v>379970841.59999996</v>
      </c>
      <c r="AM160">
        <v>389.70375600833728</v>
      </c>
      <c r="AN160">
        <v>1076134187.1015186</v>
      </c>
      <c r="AO160">
        <v>25921215.629999999</v>
      </c>
      <c r="AP160">
        <v>25921215.629999999</v>
      </c>
      <c r="AQ160">
        <v>25921215.629999999</v>
      </c>
      <c r="AR160">
        <v>40544</v>
      </c>
      <c r="AS160">
        <v>46022</v>
      </c>
      <c r="AT160" t="s">
        <v>3427</v>
      </c>
      <c r="AU160">
        <v>2585.9899999999998</v>
      </c>
      <c r="AV160">
        <v>7323.91</v>
      </c>
    </row>
    <row r="161" spans="1:48" x14ac:dyDescent="0.35">
      <c r="A161">
        <v>160</v>
      </c>
      <c r="B161">
        <v>2006</v>
      </c>
      <c r="C161" t="s">
        <v>3457</v>
      </c>
      <c r="D161" t="s">
        <v>3707</v>
      </c>
      <c r="E161" t="s">
        <v>3459</v>
      </c>
      <c r="F161" t="s">
        <v>3708</v>
      </c>
      <c r="G161" t="s">
        <v>3713</v>
      </c>
      <c r="H161">
        <v>4848623000170</v>
      </c>
      <c r="I161" t="s">
        <v>3714</v>
      </c>
      <c r="J161" t="s">
        <v>3715</v>
      </c>
      <c r="K161" t="s">
        <v>3716</v>
      </c>
      <c r="L161" t="s">
        <v>3424</v>
      </c>
      <c r="M161" t="s">
        <v>3608</v>
      </c>
      <c r="N161" t="s">
        <v>3474</v>
      </c>
      <c r="O161" t="s">
        <v>27</v>
      </c>
      <c r="P161" t="s">
        <v>3430</v>
      </c>
      <c r="Q161">
        <v>0</v>
      </c>
      <c r="R161">
        <v>0</v>
      </c>
      <c r="S161">
        <v>243.2</v>
      </c>
      <c r="V161">
        <v>0</v>
      </c>
      <c r="W161">
        <v>148.5</v>
      </c>
      <c r="X161">
        <v>1</v>
      </c>
      <c r="Y161">
        <v>148</v>
      </c>
      <c r="Z161">
        <v>148</v>
      </c>
      <c r="AA161">
        <v>148</v>
      </c>
      <c r="AB161">
        <v>147.99999999999997</v>
      </c>
      <c r="AC161">
        <v>147.99999999999997</v>
      </c>
      <c r="AD161">
        <v>147.99999999999997</v>
      </c>
      <c r="AE161">
        <v>147.99999999999997</v>
      </c>
      <c r="AF161">
        <v>147.99999999999997</v>
      </c>
      <c r="AG161">
        <v>38922816</v>
      </c>
      <c r="AH161">
        <v>135.01</v>
      </c>
      <c r="AI161" t="s">
        <v>3426</v>
      </c>
      <c r="AJ161">
        <v>0</v>
      </c>
      <c r="AK161">
        <v>0</v>
      </c>
      <c r="AL161">
        <v>5254969388.1599998</v>
      </c>
      <c r="AM161">
        <v>382.36848908928499</v>
      </c>
      <c r="AN161">
        <v>14882858345.020247</v>
      </c>
      <c r="AO161">
        <v>0</v>
      </c>
      <c r="AP161">
        <v>0</v>
      </c>
      <c r="AQ161">
        <v>0</v>
      </c>
      <c r="AR161">
        <v>40544</v>
      </c>
      <c r="AS161">
        <v>51501</v>
      </c>
      <c r="AT161" t="s">
        <v>3427</v>
      </c>
      <c r="AU161">
        <v>2585.9899999999998</v>
      </c>
      <c r="AV161">
        <v>7323.91</v>
      </c>
    </row>
    <row r="162" spans="1:48" x14ac:dyDescent="0.35">
      <c r="A162">
        <v>161</v>
      </c>
      <c r="B162">
        <v>2006</v>
      </c>
      <c r="C162" t="s">
        <v>3457</v>
      </c>
      <c r="D162" t="s">
        <v>3707</v>
      </c>
      <c r="E162" t="s">
        <v>3459</v>
      </c>
      <c r="F162" t="s">
        <v>3708</v>
      </c>
      <c r="G162" t="s">
        <v>3717</v>
      </c>
      <c r="H162">
        <v>3966583000106</v>
      </c>
      <c r="I162" t="s">
        <v>3714</v>
      </c>
      <c r="J162" t="s">
        <v>3718</v>
      </c>
      <c r="K162" t="s">
        <v>3719</v>
      </c>
      <c r="L162" t="s">
        <v>3424</v>
      </c>
      <c r="M162" t="s">
        <v>3597</v>
      </c>
      <c r="N162" t="s">
        <v>3474</v>
      </c>
      <c r="O162" t="s">
        <v>27</v>
      </c>
      <c r="P162" t="s">
        <v>3433</v>
      </c>
      <c r="Q162">
        <v>0</v>
      </c>
      <c r="R162">
        <v>0</v>
      </c>
      <c r="S162">
        <v>182.3</v>
      </c>
      <c r="V162">
        <v>0</v>
      </c>
      <c r="W162">
        <v>21.3</v>
      </c>
      <c r="X162">
        <v>1</v>
      </c>
      <c r="Y162">
        <v>20</v>
      </c>
      <c r="Z162">
        <v>20</v>
      </c>
      <c r="AA162">
        <v>20</v>
      </c>
      <c r="AB162">
        <v>20.000000000000007</v>
      </c>
      <c r="AC162">
        <v>20.000000000000007</v>
      </c>
      <c r="AD162">
        <v>20.000000000000007</v>
      </c>
      <c r="AE162">
        <v>20.000000000000007</v>
      </c>
      <c r="AF162">
        <v>20.000000000000007</v>
      </c>
      <c r="AG162">
        <v>5259839.9999999991</v>
      </c>
      <c r="AH162">
        <v>133.34</v>
      </c>
      <c r="AI162" t="s">
        <v>3426</v>
      </c>
      <c r="AJ162">
        <v>0</v>
      </c>
      <c r="AK162">
        <v>0</v>
      </c>
      <c r="AL162">
        <v>701347065.5999999</v>
      </c>
      <c r="AM162">
        <v>377.63879960866058</v>
      </c>
      <c r="AN162">
        <v>1986319663.7336168</v>
      </c>
      <c r="AO162">
        <v>0</v>
      </c>
      <c r="AP162">
        <v>0</v>
      </c>
      <c r="AQ162">
        <v>0</v>
      </c>
      <c r="AR162">
        <v>40544</v>
      </c>
      <c r="AS162">
        <v>51501</v>
      </c>
      <c r="AT162" t="s">
        <v>3427</v>
      </c>
      <c r="AU162">
        <v>2585.9899999999998</v>
      </c>
      <c r="AV162">
        <v>7323.91</v>
      </c>
    </row>
    <row r="163" spans="1:48" x14ac:dyDescent="0.35">
      <c r="A163">
        <v>162</v>
      </c>
      <c r="B163">
        <v>2006</v>
      </c>
      <c r="C163" t="s">
        <v>3457</v>
      </c>
      <c r="D163" t="s">
        <v>3707</v>
      </c>
      <c r="E163" t="s">
        <v>3459</v>
      </c>
      <c r="F163" t="s">
        <v>3708</v>
      </c>
      <c r="G163" t="s">
        <v>3720</v>
      </c>
      <c r="H163">
        <v>11792578000144</v>
      </c>
      <c r="I163" t="s">
        <v>3714</v>
      </c>
      <c r="J163" t="s">
        <v>3718</v>
      </c>
      <c r="K163" t="s">
        <v>3721</v>
      </c>
      <c r="L163" t="s">
        <v>3424</v>
      </c>
      <c r="M163" t="s">
        <v>3597</v>
      </c>
      <c r="N163" t="s">
        <v>3474</v>
      </c>
      <c r="O163" t="s">
        <v>27</v>
      </c>
      <c r="P163" t="s">
        <v>3433</v>
      </c>
      <c r="Q163">
        <v>0</v>
      </c>
      <c r="R163">
        <v>0</v>
      </c>
      <c r="S163">
        <v>182.3</v>
      </c>
      <c r="V163">
        <v>0</v>
      </c>
      <c r="W163">
        <v>21.3</v>
      </c>
      <c r="X163">
        <v>1</v>
      </c>
      <c r="Y163">
        <v>20</v>
      </c>
      <c r="Z163">
        <v>20</v>
      </c>
      <c r="AA163">
        <v>20</v>
      </c>
      <c r="AB163">
        <v>20</v>
      </c>
      <c r="AC163">
        <v>20</v>
      </c>
      <c r="AD163">
        <v>20</v>
      </c>
      <c r="AE163">
        <v>20</v>
      </c>
      <c r="AF163">
        <v>20</v>
      </c>
      <c r="AG163">
        <v>5259840</v>
      </c>
      <c r="AH163">
        <v>135.97999999999999</v>
      </c>
      <c r="AI163" t="s">
        <v>3426</v>
      </c>
      <c r="AJ163">
        <v>0</v>
      </c>
      <c r="AK163">
        <v>0</v>
      </c>
      <c r="AL163">
        <v>715233043.19999993</v>
      </c>
      <c r="AM163">
        <v>385.11567399719257</v>
      </c>
      <c r="AN163">
        <v>2025646826.7173934</v>
      </c>
      <c r="AO163">
        <v>0</v>
      </c>
      <c r="AP163">
        <v>0</v>
      </c>
      <c r="AQ163">
        <v>0</v>
      </c>
      <c r="AR163">
        <v>40544</v>
      </c>
      <c r="AS163">
        <v>51501</v>
      </c>
      <c r="AT163" t="s">
        <v>3427</v>
      </c>
      <c r="AU163">
        <v>2585.9899999999998</v>
      </c>
      <c r="AV163">
        <v>7323.91</v>
      </c>
    </row>
    <row r="164" spans="1:48" x14ac:dyDescent="0.35">
      <c r="A164">
        <v>163</v>
      </c>
      <c r="B164">
        <v>2006</v>
      </c>
      <c r="C164" t="s">
        <v>3457</v>
      </c>
      <c r="D164" t="s">
        <v>3707</v>
      </c>
      <c r="E164" t="s">
        <v>3459</v>
      </c>
      <c r="F164" t="s">
        <v>3708</v>
      </c>
      <c r="G164" t="s">
        <v>3722</v>
      </c>
      <c r="H164">
        <v>60855574000173</v>
      </c>
      <c r="I164" t="s">
        <v>3710</v>
      </c>
      <c r="J164" t="s">
        <v>3723</v>
      </c>
      <c r="K164" t="s">
        <v>3724</v>
      </c>
      <c r="L164" t="s">
        <v>3424</v>
      </c>
      <c r="M164" t="s">
        <v>3494</v>
      </c>
      <c r="N164" t="s">
        <v>3495</v>
      </c>
      <c r="O164" t="s">
        <v>3496</v>
      </c>
      <c r="P164" t="s">
        <v>3430</v>
      </c>
      <c r="Q164">
        <v>0</v>
      </c>
      <c r="R164">
        <v>0</v>
      </c>
      <c r="S164">
        <v>53.6</v>
      </c>
      <c r="V164">
        <v>0</v>
      </c>
      <c r="W164">
        <v>10.5</v>
      </c>
      <c r="X164">
        <v>1</v>
      </c>
      <c r="Y164">
        <v>10</v>
      </c>
      <c r="Z164">
        <v>10</v>
      </c>
      <c r="AA164">
        <v>10</v>
      </c>
      <c r="AB164">
        <v>10.000000000000002</v>
      </c>
      <c r="AC164">
        <v>10.000000000000002</v>
      </c>
      <c r="AD164">
        <v>10.000000000000002</v>
      </c>
      <c r="AE164">
        <v>10.000000000000002</v>
      </c>
      <c r="AF164">
        <v>10.000000000000002</v>
      </c>
      <c r="AG164">
        <v>1314959.9999999998</v>
      </c>
      <c r="AH164">
        <v>137</v>
      </c>
      <c r="AI164" t="s">
        <v>3426</v>
      </c>
      <c r="AJ164">
        <v>0</v>
      </c>
      <c r="AK164">
        <v>0</v>
      </c>
      <c r="AL164">
        <v>180149520</v>
      </c>
      <c r="AM164">
        <v>388.00446637457998</v>
      </c>
      <c r="AN164">
        <v>510210353.10391772</v>
      </c>
      <c r="AO164">
        <v>12365899.979999999</v>
      </c>
      <c r="AP164">
        <v>12365899.979999999</v>
      </c>
      <c r="AQ164">
        <v>12365899.979999999</v>
      </c>
      <c r="AR164">
        <v>40544</v>
      </c>
      <c r="AS164">
        <v>46022</v>
      </c>
      <c r="AT164" t="s">
        <v>3427</v>
      </c>
      <c r="AU164">
        <v>2585.9899999999998</v>
      </c>
      <c r="AV164">
        <v>7323.91</v>
      </c>
    </row>
    <row r="165" spans="1:48" x14ac:dyDescent="0.35">
      <c r="A165">
        <v>164</v>
      </c>
      <c r="B165">
        <v>2006</v>
      </c>
      <c r="C165" t="s">
        <v>3457</v>
      </c>
      <c r="D165" t="s">
        <v>3707</v>
      </c>
      <c r="E165" t="s">
        <v>3459</v>
      </c>
      <c r="F165" t="s">
        <v>3708</v>
      </c>
      <c r="G165" t="s">
        <v>3725</v>
      </c>
      <c r="H165">
        <v>7005330000119</v>
      </c>
      <c r="I165" t="s">
        <v>3710</v>
      </c>
      <c r="J165" t="s">
        <v>3726</v>
      </c>
      <c r="K165" t="s">
        <v>3727</v>
      </c>
      <c r="L165" t="s">
        <v>3424</v>
      </c>
      <c r="M165" t="s">
        <v>3522</v>
      </c>
      <c r="N165" t="s">
        <v>3728</v>
      </c>
      <c r="O165" t="s">
        <v>3728</v>
      </c>
      <c r="P165" t="s">
        <v>3430</v>
      </c>
      <c r="Q165">
        <v>0</v>
      </c>
      <c r="R165">
        <v>0</v>
      </c>
      <c r="S165">
        <v>490</v>
      </c>
      <c r="V165">
        <v>0</v>
      </c>
      <c r="W165">
        <v>419.8</v>
      </c>
      <c r="X165">
        <v>1</v>
      </c>
      <c r="Y165">
        <v>200</v>
      </c>
      <c r="Z165">
        <v>200</v>
      </c>
      <c r="AA165">
        <v>200</v>
      </c>
      <c r="AB165">
        <v>199.99999999999994</v>
      </c>
      <c r="AC165">
        <v>199.99999999999994</v>
      </c>
      <c r="AD165">
        <v>199.99999999999994</v>
      </c>
      <c r="AE165">
        <v>199.99999999999994</v>
      </c>
      <c r="AF165">
        <v>199.99999999999994</v>
      </c>
      <c r="AG165">
        <v>26299200</v>
      </c>
      <c r="AH165">
        <v>136.88</v>
      </c>
      <c r="AI165" t="s">
        <v>3426</v>
      </c>
      <c r="AJ165">
        <v>0</v>
      </c>
      <c r="AK165">
        <v>0</v>
      </c>
      <c r="AL165">
        <v>3599834495.999999</v>
      </c>
      <c r="AM165">
        <v>387.66460844782853</v>
      </c>
      <c r="AN165">
        <v>10195269070.491129</v>
      </c>
      <c r="AO165">
        <v>239813760.01000002</v>
      </c>
      <c r="AP165">
        <v>239813760.01000002</v>
      </c>
      <c r="AQ165">
        <v>239813760.01000002</v>
      </c>
      <c r="AR165">
        <v>40544</v>
      </c>
      <c r="AS165">
        <v>46022</v>
      </c>
      <c r="AT165" t="s">
        <v>3427</v>
      </c>
      <c r="AU165">
        <v>2585.9899999999998</v>
      </c>
      <c r="AV165">
        <v>7323.91</v>
      </c>
    </row>
    <row r="166" spans="1:48" x14ac:dyDescent="0.35">
      <c r="A166">
        <v>165</v>
      </c>
      <c r="B166">
        <v>2006</v>
      </c>
      <c r="C166" t="s">
        <v>3457</v>
      </c>
      <c r="D166" t="s">
        <v>3707</v>
      </c>
      <c r="E166" t="s">
        <v>3459</v>
      </c>
      <c r="F166" t="s">
        <v>3708</v>
      </c>
      <c r="G166" t="s">
        <v>3729</v>
      </c>
      <c r="H166">
        <v>8768414000177</v>
      </c>
      <c r="I166" t="s">
        <v>3714</v>
      </c>
      <c r="J166" t="s">
        <v>3730</v>
      </c>
      <c r="K166" t="s">
        <v>3731</v>
      </c>
      <c r="L166" t="s">
        <v>3424</v>
      </c>
      <c r="M166" t="s">
        <v>3600</v>
      </c>
      <c r="N166" t="s">
        <v>3474</v>
      </c>
      <c r="O166" t="s">
        <v>27</v>
      </c>
      <c r="P166" t="s">
        <v>3430</v>
      </c>
      <c r="Q166">
        <v>0</v>
      </c>
      <c r="R166">
        <v>0</v>
      </c>
      <c r="S166">
        <v>261</v>
      </c>
      <c r="V166">
        <v>0</v>
      </c>
      <c r="W166">
        <v>154.9</v>
      </c>
      <c r="X166">
        <v>1</v>
      </c>
      <c r="Y166">
        <v>147</v>
      </c>
      <c r="Z166">
        <v>147</v>
      </c>
      <c r="AA166">
        <v>147</v>
      </c>
      <c r="AB166">
        <v>147.00000002281448</v>
      </c>
      <c r="AC166">
        <v>147.00000002281448</v>
      </c>
      <c r="AD166">
        <v>147.00000002281448</v>
      </c>
      <c r="AE166">
        <v>147.00000002281448</v>
      </c>
      <c r="AF166">
        <v>147.00000002281448</v>
      </c>
      <c r="AG166">
        <v>38659824.00599999</v>
      </c>
      <c r="AH166">
        <v>112.68</v>
      </c>
      <c r="AI166" t="s">
        <v>3426</v>
      </c>
      <c r="AJ166">
        <v>0</v>
      </c>
      <c r="AK166">
        <v>0</v>
      </c>
      <c r="AL166">
        <v>4356188968.9960794</v>
      </c>
      <c r="AM166">
        <v>319.12659321961809</v>
      </c>
      <c r="AN166">
        <v>12337377929.504786</v>
      </c>
      <c r="AO166">
        <v>0</v>
      </c>
      <c r="AP166">
        <v>0</v>
      </c>
      <c r="AQ166">
        <v>0</v>
      </c>
      <c r="AR166">
        <v>40544</v>
      </c>
      <c r="AS166">
        <v>51501</v>
      </c>
      <c r="AT166" t="s">
        <v>3427</v>
      </c>
      <c r="AU166">
        <v>2585.9899999999998</v>
      </c>
      <c r="AV166">
        <v>7323.91</v>
      </c>
    </row>
    <row r="167" spans="1:48" x14ac:dyDescent="0.35">
      <c r="A167">
        <v>166</v>
      </c>
      <c r="B167">
        <v>2006</v>
      </c>
      <c r="C167" t="s">
        <v>3457</v>
      </c>
      <c r="D167" t="s">
        <v>3707</v>
      </c>
      <c r="E167" t="s">
        <v>3459</v>
      </c>
      <c r="F167" t="s">
        <v>3708</v>
      </c>
      <c r="G167" t="s">
        <v>3732</v>
      </c>
      <c r="H167">
        <v>4834395000189</v>
      </c>
      <c r="I167" t="s">
        <v>3714</v>
      </c>
      <c r="J167" t="s">
        <v>3733</v>
      </c>
      <c r="K167" t="s">
        <v>3734</v>
      </c>
      <c r="L167" t="s">
        <v>3424</v>
      </c>
      <c r="M167" t="s">
        <v>3481</v>
      </c>
      <c r="N167" t="s">
        <v>3474</v>
      </c>
      <c r="O167" t="s">
        <v>27</v>
      </c>
      <c r="P167" t="s">
        <v>3433</v>
      </c>
      <c r="Q167">
        <v>0</v>
      </c>
      <c r="R167">
        <v>0</v>
      </c>
      <c r="S167">
        <v>67</v>
      </c>
      <c r="V167">
        <v>0</v>
      </c>
      <c r="W167">
        <v>43.1</v>
      </c>
      <c r="X167">
        <v>1</v>
      </c>
      <c r="Y167">
        <v>42</v>
      </c>
      <c r="Z167">
        <v>42</v>
      </c>
      <c r="AA167">
        <v>42</v>
      </c>
      <c r="AB167">
        <v>41.999999999999986</v>
      </c>
      <c r="AC167">
        <v>41.999999999999986</v>
      </c>
      <c r="AD167">
        <v>41.999999999999986</v>
      </c>
      <c r="AE167">
        <v>41.999999999999986</v>
      </c>
      <c r="AF167">
        <v>41.999999999999986</v>
      </c>
      <c r="AG167">
        <v>11045664</v>
      </c>
      <c r="AH167">
        <v>122.63</v>
      </c>
      <c r="AI167" t="s">
        <v>3426</v>
      </c>
      <c r="AJ167">
        <v>0</v>
      </c>
      <c r="AK167">
        <v>0</v>
      </c>
      <c r="AL167">
        <v>1354529776.3200002</v>
      </c>
      <c r="AM167">
        <v>347.30647964609301</v>
      </c>
      <c r="AN167">
        <v>3836230679.193583</v>
      </c>
      <c r="AO167">
        <v>0</v>
      </c>
      <c r="AP167">
        <v>0</v>
      </c>
      <c r="AQ167">
        <v>0</v>
      </c>
      <c r="AR167">
        <v>40544</v>
      </c>
      <c r="AS167">
        <v>51501</v>
      </c>
      <c r="AT167" t="s">
        <v>3427</v>
      </c>
      <c r="AU167">
        <v>2585.9899999999998</v>
      </c>
      <c r="AV167">
        <v>7323.91</v>
      </c>
    </row>
    <row r="168" spans="1:48" x14ac:dyDescent="0.35">
      <c r="A168">
        <v>167</v>
      </c>
      <c r="B168">
        <v>2006</v>
      </c>
      <c r="C168" t="s">
        <v>3457</v>
      </c>
      <c r="D168" t="s">
        <v>3707</v>
      </c>
      <c r="E168" t="s">
        <v>3459</v>
      </c>
      <c r="F168" t="s">
        <v>3708</v>
      </c>
      <c r="G168" t="s">
        <v>3528</v>
      </c>
      <c r="H168">
        <v>11664185000155</v>
      </c>
      <c r="I168" t="s">
        <v>3710</v>
      </c>
      <c r="J168" t="s">
        <v>3735</v>
      </c>
      <c r="K168" t="s">
        <v>3736</v>
      </c>
      <c r="L168" t="s">
        <v>3518</v>
      </c>
      <c r="M168" t="s">
        <v>3465</v>
      </c>
      <c r="N168" t="s">
        <v>3466</v>
      </c>
      <c r="O168" t="s">
        <v>3467</v>
      </c>
      <c r="P168" t="s">
        <v>3430</v>
      </c>
      <c r="Q168">
        <v>0</v>
      </c>
      <c r="R168">
        <v>0</v>
      </c>
      <c r="S168">
        <v>174.3</v>
      </c>
      <c r="V168">
        <v>0</v>
      </c>
      <c r="W168">
        <v>69.8</v>
      </c>
      <c r="X168">
        <v>1</v>
      </c>
      <c r="Y168">
        <v>69</v>
      </c>
      <c r="Z168">
        <v>69</v>
      </c>
      <c r="AA168">
        <v>69</v>
      </c>
      <c r="AB168">
        <v>68.999999999999986</v>
      </c>
      <c r="AC168">
        <v>68.999999999999986</v>
      </c>
      <c r="AD168">
        <v>68.999999999999986</v>
      </c>
      <c r="AE168">
        <v>68.999999999999986</v>
      </c>
      <c r="AF168">
        <v>68.999999999999986</v>
      </c>
      <c r="AG168">
        <v>9073223.9999999981</v>
      </c>
      <c r="AH168">
        <v>137.69999999999999</v>
      </c>
      <c r="AI168" t="s">
        <v>3426</v>
      </c>
      <c r="AJ168">
        <v>0</v>
      </c>
      <c r="AK168">
        <v>0</v>
      </c>
      <c r="AL168">
        <v>1249382944.8</v>
      </c>
      <c r="AM168">
        <v>389.98697094729681</v>
      </c>
      <c r="AN168">
        <v>3538439144.4863162</v>
      </c>
      <c r="AO168">
        <v>30657000.010000002</v>
      </c>
      <c r="AP168">
        <v>30657000.010000002</v>
      </c>
      <c r="AQ168">
        <v>30657000.010000002</v>
      </c>
      <c r="AR168">
        <v>40544</v>
      </c>
      <c r="AS168">
        <v>46022</v>
      </c>
      <c r="AT168" t="s">
        <v>3427</v>
      </c>
      <c r="AU168">
        <v>2585.9899999999998</v>
      </c>
      <c r="AV168">
        <v>7323.91</v>
      </c>
    </row>
    <row r="169" spans="1:48" x14ac:dyDescent="0.35">
      <c r="A169">
        <v>168</v>
      </c>
      <c r="B169">
        <v>2006</v>
      </c>
      <c r="C169" t="s">
        <v>3457</v>
      </c>
      <c r="D169" t="s">
        <v>3707</v>
      </c>
      <c r="E169" t="s">
        <v>3459</v>
      </c>
      <c r="F169" t="s">
        <v>3708</v>
      </c>
      <c r="G169" t="s">
        <v>3737</v>
      </c>
      <c r="H169">
        <v>33000167000101</v>
      </c>
      <c r="I169" t="s">
        <v>3710</v>
      </c>
      <c r="J169" t="s">
        <v>3738</v>
      </c>
      <c r="K169" t="s">
        <v>3739</v>
      </c>
      <c r="L169" t="s">
        <v>3518</v>
      </c>
      <c r="M169" t="s">
        <v>3590</v>
      </c>
      <c r="N169" t="s">
        <v>3466</v>
      </c>
      <c r="O169" t="s">
        <v>3466</v>
      </c>
      <c r="P169" t="s">
        <v>3437</v>
      </c>
      <c r="Q169">
        <v>0</v>
      </c>
      <c r="R169">
        <v>0</v>
      </c>
      <c r="S169">
        <v>31.6</v>
      </c>
      <c r="V169">
        <v>0</v>
      </c>
      <c r="W169">
        <v>19</v>
      </c>
      <c r="X169">
        <v>1</v>
      </c>
      <c r="Y169">
        <v>5</v>
      </c>
      <c r="Z169">
        <v>5</v>
      </c>
      <c r="AA169">
        <v>5</v>
      </c>
      <c r="AB169">
        <v>5.0000000000000009</v>
      </c>
      <c r="AC169">
        <v>5.0000000000000009</v>
      </c>
      <c r="AD169">
        <v>5.0000000000000009</v>
      </c>
      <c r="AE169">
        <v>5.0000000000000009</v>
      </c>
      <c r="AF169">
        <v>5.0000000000000009</v>
      </c>
      <c r="AG169">
        <v>657480</v>
      </c>
      <c r="AH169">
        <v>138</v>
      </c>
      <c r="AI169" t="s">
        <v>3426</v>
      </c>
      <c r="AJ169">
        <v>0</v>
      </c>
      <c r="AK169">
        <v>0</v>
      </c>
      <c r="AL169">
        <v>90732240</v>
      </c>
      <c r="AM169">
        <v>390.83661576417546</v>
      </c>
      <c r="AN169">
        <v>256967258.13263008</v>
      </c>
      <c r="AO169">
        <v>2547407.9799999995</v>
      </c>
      <c r="AP169">
        <v>2547407.9799999995</v>
      </c>
      <c r="AQ169">
        <v>2547407.9799999995</v>
      </c>
      <c r="AR169">
        <v>40544</v>
      </c>
      <c r="AS169">
        <v>46022</v>
      </c>
      <c r="AT169" t="s">
        <v>3427</v>
      </c>
      <c r="AU169">
        <v>2585.9899999999998</v>
      </c>
      <c r="AV169">
        <v>7323.91</v>
      </c>
    </row>
    <row r="170" spans="1:48" x14ac:dyDescent="0.35">
      <c r="A170">
        <v>169</v>
      </c>
      <c r="B170">
        <v>2006</v>
      </c>
      <c r="C170" t="s">
        <v>3457</v>
      </c>
      <c r="D170" t="s">
        <v>3707</v>
      </c>
      <c r="E170" t="s">
        <v>3459</v>
      </c>
      <c r="F170" t="s">
        <v>3708</v>
      </c>
      <c r="G170" t="s">
        <v>3740</v>
      </c>
      <c r="H170">
        <v>11352989000119</v>
      </c>
      <c r="I170" t="s">
        <v>3710</v>
      </c>
      <c r="J170" t="s">
        <v>3741</v>
      </c>
      <c r="K170" t="s">
        <v>3742</v>
      </c>
      <c r="L170" t="s">
        <v>3424</v>
      </c>
      <c r="M170" t="s">
        <v>3651</v>
      </c>
      <c r="N170" t="s">
        <v>3495</v>
      </c>
      <c r="O170" t="s">
        <v>3496</v>
      </c>
      <c r="P170" t="s">
        <v>3437</v>
      </c>
      <c r="Q170">
        <v>0</v>
      </c>
      <c r="R170">
        <v>0</v>
      </c>
      <c r="S170">
        <v>32</v>
      </c>
      <c r="V170">
        <v>0</v>
      </c>
      <c r="W170">
        <v>11</v>
      </c>
      <c r="X170">
        <v>1</v>
      </c>
      <c r="Y170">
        <v>11</v>
      </c>
      <c r="Z170">
        <v>11</v>
      </c>
      <c r="AA170">
        <v>11</v>
      </c>
      <c r="AB170">
        <v>11</v>
      </c>
      <c r="AC170">
        <v>11</v>
      </c>
      <c r="AD170">
        <v>11</v>
      </c>
      <c r="AE170">
        <v>11</v>
      </c>
      <c r="AF170">
        <v>11</v>
      </c>
      <c r="AG170">
        <v>1446456.0000000002</v>
      </c>
      <c r="AH170">
        <v>137.69999999999999</v>
      </c>
      <c r="AI170" t="s">
        <v>3426</v>
      </c>
      <c r="AJ170">
        <v>0</v>
      </c>
      <c r="AK170">
        <v>0</v>
      </c>
      <c r="AL170">
        <v>199176991.19999999</v>
      </c>
      <c r="AM170">
        <v>389.98697094729681</v>
      </c>
      <c r="AN170">
        <v>564098994.0485431</v>
      </c>
      <c r="AO170">
        <v>14063154.389999999</v>
      </c>
      <c r="AP170">
        <v>14063154.389999999</v>
      </c>
      <c r="AQ170">
        <v>14063154.389999999</v>
      </c>
      <c r="AR170">
        <v>40544</v>
      </c>
      <c r="AS170">
        <v>46022</v>
      </c>
      <c r="AT170" t="s">
        <v>3427</v>
      </c>
      <c r="AU170">
        <v>2585.9899999999998</v>
      </c>
      <c r="AV170">
        <v>7323.91</v>
      </c>
    </row>
    <row r="171" spans="1:48" x14ac:dyDescent="0.35">
      <c r="A171">
        <v>170</v>
      </c>
      <c r="B171">
        <v>2006</v>
      </c>
      <c r="C171" t="s">
        <v>3457</v>
      </c>
      <c r="D171" t="s">
        <v>3707</v>
      </c>
      <c r="E171" t="s">
        <v>3459</v>
      </c>
      <c r="F171" t="s">
        <v>3708</v>
      </c>
      <c r="G171" t="s">
        <v>3743</v>
      </c>
      <c r="H171">
        <v>7603999000102</v>
      </c>
      <c r="I171" t="s">
        <v>3710</v>
      </c>
      <c r="J171" t="s">
        <v>3744</v>
      </c>
      <c r="K171" t="s">
        <v>3743</v>
      </c>
      <c r="L171" t="s">
        <v>3424</v>
      </c>
      <c r="M171" t="s">
        <v>3465</v>
      </c>
      <c r="N171" t="s">
        <v>3495</v>
      </c>
      <c r="O171" t="s">
        <v>3496</v>
      </c>
      <c r="P171" t="s">
        <v>3430</v>
      </c>
      <c r="Q171">
        <v>0</v>
      </c>
      <c r="R171">
        <v>0</v>
      </c>
      <c r="S171">
        <v>80</v>
      </c>
      <c r="V171">
        <v>0</v>
      </c>
      <c r="W171">
        <v>36.200000000000003</v>
      </c>
      <c r="X171">
        <v>1</v>
      </c>
      <c r="Y171">
        <v>11</v>
      </c>
      <c r="Z171">
        <v>11</v>
      </c>
      <c r="AA171">
        <v>11</v>
      </c>
      <c r="AB171">
        <v>10.999999999999998</v>
      </c>
      <c r="AC171">
        <v>10.999999999999998</v>
      </c>
      <c r="AD171">
        <v>10.999999999999998</v>
      </c>
      <c r="AE171">
        <v>10.999999999999998</v>
      </c>
      <c r="AF171">
        <v>10.999999999999998</v>
      </c>
      <c r="AG171">
        <v>1446456</v>
      </c>
      <c r="AH171">
        <v>134.99</v>
      </c>
      <c r="AI171" t="s">
        <v>3426</v>
      </c>
      <c r="AJ171">
        <v>0</v>
      </c>
      <c r="AK171">
        <v>0</v>
      </c>
      <c r="AL171">
        <v>195257095.44000003</v>
      </c>
      <c r="AM171">
        <v>382.31184610149313</v>
      </c>
      <c r="AN171">
        <v>552997263.6645813</v>
      </c>
      <c r="AO171">
        <v>13400775.889999997</v>
      </c>
      <c r="AP171">
        <v>13400775.889999997</v>
      </c>
      <c r="AQ171">
        <v>13400775.889999997</v>
      </c>
      <c r="AR171">
        <v>40544</v>
      </c>
      <c r="AS171">
        <v>46022</v>
      </c>
      <c r="AT171" t="s">
        <v>3427</v>
      </c>
      <c r="AU171">
        <v>2585.9899999999998</v>
      </c>
      <c r="AV171">
        <v>7323.91</v>
      </c>
    </row>
    <row r="172" spans="1:48" x14ac:dyDescent="0.35">
      <c r="A172">
        <v>171</v>
      </c>
      <c r="B172">
        <v>2006</v>
      </c>
      <c r="C172" t="s">
        <v>3457</v>
      </c>
      <c r="D172" t="s">
        <v>3707</v>
      </c>
      <c r="E172" t="s">
        <v>3459</v>
      </c>
      <c r="F172" t="s">
        <v>3708</v>
      </c>
      <c r="G172" t="s">
        <v>3745</v>
      </c>
      <c r="H172">
        <v>8791234000106</v>
      </c>
      <c r="I172" t="s">
        <v>3710</v>
      </c>
      <c r="J172" t="s">
        <v>3746</v>
      </c>
      <c r="K172" t="s">
        <v>3747</v>
      </c>
      <c r="L172" t="s">
        <v>3424</v>
      </c>
      <c r="M172" t="s">
        <v>3494</v>
      </c>
      <c r="N172" t="s">
        <v>3495</v>
      </c>
      <c r="O172" t="s">
        <v>3496</v>
      </c>
      <c r="P172" t="s">
        <v>3430</v>
      </c>
      <c r="Q172">
        <v>0</v>
      </c>
      <c r="R172">
        <v>0</v>
      </c>
      <c r="S172">
        <v>27</v>
      </c>
      <c r="V172">
        <v>0</v>
      </c>
      <c r="W172">
        <v>8.1999999999999993</v>
      </c>
      <c r="X172">
        <v>1</v>
      </c>
      <c r="Y172">
        <v>8</v>
      </c>
      <c r="Z172">
        <v>8</v>
      </c>
      <c r="AA172">
        <v>8</v>
      </c>
      <c r="AB172">
        <v>7.9999999999999982</v>
      </c>
      <c r="AC172">
        <v>7.9999999999999982</v>
      </c>
      <c r="AD172">
        <v>7.9999999999999982</v>
      </c>
      <c r="AE172">
        <v>7.9999999999999982</v>
      </c>
      <c r="AF172">
        <v>7.9999999999999982</v>
      </c>
      <c r="AG172">
        <v>1051968</v>
      </c>
      <c r="AH172">
        <v>138</v>
      </c>
      <c r="AI172" t="s">
        <v>3426</v>
      </c>
      <c r="AJ172">
        <v>0</v>
      </c>
      <c r="AK172">
        <v>0</v>
      </c>
      <c r="AL172">
        <v>145171584.00000003</v>
      </c>
      <c r="AM172">
        <v>390.83661576417546</v>
      </c>
      <c r="AN172">
        <v>411147613.01220822</v>
      </c>
      <c r="AO172">
        <v>9856900.0199999977</v>
      </c>
      <c r="AP172">
        <v>9856900.0199999977</v>
      </c>
      <c r="AQ172">
        <v>9856900.0199999977</v>
      </c>
      <c r="AR172">
        <v>40544</v>
      </c>
      <c r="AS172">
        <v>46022</v>
      </c>
      <c r="AT172" t="s">
        <v>3427</v>
      </c>
      <c r="AU172">
        <v>2585.9899999999998</v>
      </c>
      <c r="AV172">
        <v>7323.91</v>
      </c>
    </row>
    <row r="173" spans="1:48" x14ac:dyDescent="0.35">
      <c r="A173">
        <v>172</v>
      </c>
      <c r="B173">
        <v>2006</v>
      </c>
      <c r="C173" t="s">
        <v>3457</v>
      </c>
      <c r="D173" t="s">
        <v>3707</v>
      </c>
      <c r="E173" t="s">
        <v>3459</v>
      </c>
      <c r="F173" t="s">
        <v>3708</v>
      </c>
      <c r="G173" t="s">
        <v>3748</v>
      </c>
      <c r="H173">
        <v>4370282000170</v>
      </c>
      <c r="I173" t="s">
        <v>3714</v>
      </c>
      <c r="J173" t="s">
        <v>3749</v>
      </c>
      <c r="K173" t="s">
        <v>3750</v>
      </c>
      <c r="L173" t="s">
        <v>3424</v>
      </c>
      <c r="M173" t="s">
        <v>3751</v>
      </c>
      <c r="N173" t="s">
        <v>3474</v>
      </c>
      <c r="O173" t="s">
        <v>27</v>
      </c>
      <c r="P173" t="s">
        <v>3433</v>
      </c>
      <c r="Q173">
        <v>0</v>
      </c>
      <c r="R173">
        <v>0</v>
      </c>
      <c r="S173">
        <v>361</v>
      </c>
      <c r="V173">
        <v>0</v>
      </c>
      <c r="W173">
        <v>197.7</v>
      </c>
      <c r="X173">
        <v>1</v>
      </c>
      <c r="Y173">
        <v>192</v>
      </c>
      <c r="Z173">
        <v>192</v>
      </c>
      <c r="AA173">
        <v>192</v>
      </c>
      <c r="AB173">
        <v>192</v>
      </c>
      <c r="AC173">
        <v>192</v>
      </c>
      <c r="AD173">
        <v>192</v>
      </c>
      <c r="AE173">
        <v>192</v>
      </c>
      <c r="AF173">
        <v>192</v>
      </c>
      <c r="AG173">
        <v>50494463.999999993</v>
      </c>
      <c r="AH173">
        <v>112.96</v>
      </c>
      <c r="AI173" t="s">
        <v>3426</v>
      </c>
      <c r="AJ173">
        <v>0</v>
      </c>
      <c r="AK173">
        <v>0</v>
      </c>
      <c r="AL173">
        <v>5703854653.4399996</v>
      </c>
      <c r="AM173">
        <v>319.91959504870476</v>
      </c>
      <c r="AN173">
        <v>16154168475.0814</v>
      </c>
      <c r="AO173">
        <v>0</v>
      </c>
      <c r="AP173">
        <v>0</v>
      </c>
      <c r="AQ173">
        <v>0</v>
      </c>
      <c r="AR173">
        <v>40544</v>
      </c>
      <c r="AS173">
        <v>51501</v>
      </c>
      <c r="AT173" t="s">
        <v>3427</v>
      </c>
      <c r="AU173">
        <v>2585.9899999999998</v>
      </c>
      <c r="AV173">
        <v>7323.91</v>
      </c>
    </row>
    <row r="174" spans="1:48" x14ac:dyDescent="0.35">
      <c r="A174">
        <v>173</v>
      </c>
      <c r="B174">
        <v>2006</v>
      </c>
      <c r="C174" t="s">
        <v>3457</v>
      </c>
      <c r="D174" t="s">
        <v>3707</v>
      </c>
      <c r="E174" t="s">
        <v>3459</v>
      </c>
      <c r="F174" t="s">
        <v>3708</v>
      </c>
      <c r="G174" t="s">
        <v>3752</v>
      </c>
      <c r="H174">
        <v>33000167000101</v>
      </c>
      <c r="I174" t="s">
        <v>3710</v>
      </c>
      <c r="J174" t="s">
        <v>3753</v>
      </c>
      <c r="K174" t="s">
        <v>3754</v>
      </c>
      <c r="L174" t="s">
        <v>3424</v>
      </c>
      <c r="M174" t="s">
        <v>3522</v>
      </c>
      <c r="N174" t="s">
        <v>3510</v>
      </c>
      <c r="O174" t="s">
        <v>3510</v>
      </c>
      <c r="P174" t="s">
        <v>3430</v>
      </c>
      <c r="Q174">
        <v>0</v>
      </c>
      <c r="R174">
        <v>0</v>
      </c>
      <c r="S174">
        <v>928.7</v>
      </c>
      <c r="V174">
        <v>0</v>
      </c>
      <c r="W174">
        <v>674.3</v>
      </c>
      <c r="X174">
        <v>1</v>
      </c>
      <c r="Y174">
        <v>200</v>
      </c>
      <c r="Z174">
        <v>200</v>
      </c>
      <c r="AA174">
        <v>200</v>
      </c>
      <c r="AB174">
        <v>199.99999999999994</v>
      </c>
      <c r="AC174">
        <v>199.99999999999994</v>
      </c>
      <c r="AD174">
        <v>199.99999999999994</v>
      </c>
      <c r="AE174">
        <v>199.99999999999994</v>
      </c>
      <c r="AF174">
        <v>199.99999999999994</v>
      </c>
      <c r="AG174">
        <v>26299200.000000004</v>
      </c>
      <c r="AH174">
        <v>138</v>
      </c>
      <c r="AI174" t="s">
        <v>3426</v>
      </c>
      <c r="AJ174">
        <v>0</v>
      </c>
      <c r="AK174">
        <v>0</v>
      </c>
      <c r="AL174">
        <v>3629289600</v>
      </c>
      <c r="AM174">
        <v>390.83661576417546</v>
      </c>
      <c r="AN174">
        <v>10278690325.305202</v>
      </c>
      <c r="AO174">
        <v>110586240</v>
      </c>
      <c r="AP174">
        <v>110586240</v>
      </c>
      <c r="AQ174">
        <v>110586240</v>
      </c>
      <c r="AR174">
        <v>40544</v>
      </c>
      <c r="AS174">
        <v>46022</v>
      </c>
      <c r="AT174" t="s">
        <v>3427</v>
      </c>
      <c r="AU174">
        <v>2585.9899999999998</v>
      </c>
      <c r="AV174">
        <v>7323.91</v>
      </c>
    </row>
    <row r="175" spans="1:48" x14ac:dyDescent="0.35">
      <c r="A175">
        <v>174</v>
      </c>
      <c r="B175">
        <v>2006</v>
      </c>
      <c r="C175" t="s">
        <v>3418</v>
      </c>
      <c r="D175" t="s">
        <v>3755</v>
      </c>
      <c r="E175" t="s">
        <v>3420</v>
      </c>
      <c r="F175" t="s">
        <v>3756</v>
      </c>
      <c r="G175" t="s">
        <v>3436</v>
      </c>
      <c r="H175">
        <v>33541368000116</v>
      </c>
      <c r="I175" t="s">
        <v>3423</v>
      </c>
      <c r="J175" t="s">
        <v>27</v>
      </c>
      <c r="K175" t="s">
        <v>27</v>
      </c>
      <c r="L175" t="s">
        <v>3424</v>
      </c>
      <c r="M175" t="s">
        <v>27</v>
      </c>
      <c r="N175" t="s">
        <v>27</v>
      </c>
      <c r="O175" t="s">
        <v>27</v>
      </c>
      <c r="P175" t="s">
        <v>3437</v>
      </c>
      <c r="Q175">
        <v>0</v>
      </c>
      <c r="R175">
        <v>0</v>
      </c>
      <c r="S175">
        <v>0</v>
      </c>
      <c r="V175">
        <v>0</v>
      </c>
      <c r="W175">
        <v>0</v>
      </c>
      <c r="X175">
        <v>1</v>
      </c>
      <c r="Y175">
        <v>130</v>
      </c>
      <c r="Z175">
        <v>130</v>
      </c>
      <c r="AA175">
        <v>130</v>
      </c>
      <c r="AB175">
        <v>129.99999999999963</v>
      </c>
      <c r="AC175">
        <v>129.99999999999963</v>
      </c>
      <c r="AD175">
        <v>129.99999999999963</v>
      </c>
      <c r="AE175">
        <v>129.99999999999963</v>
      </c>
      <c r="AF175">
        <v>129.99999999999963</v>
      </c>
      <c r="AG175">
        <v>9116640</v>
      </c>
      <c r="AH175">
        <v>105</v>
      </c>
      <c r="AI175" t="s">
        <v>3426</v>
      </c>
      <c r="AJ175">
        <v>0</v>
      </c>
      <c r="AK175">
        <v>0</v>
      </c>
      <c r="AL175">
        <v>957247200.00000012</v>
      </c>
      <c r="AM175">
        <v>295.48235199188491</v>
      </c>
      <c r="AN175">
        <v>2693806229.4632978</v>
      </c>
      <c r="AO175">
        <v>0</v>
      </c>
      <c r="AP175">
        <v>0</v>
      </c>
      <c r="AQ175">
        <v>0</v>
      </c>
      <c r="AR175">
        <v>39083</v>
      </c>
      <c r="AS175">
        <v>42004</v>
      </c>
      <c r="AT175" t="s">
        <v>3427</v>
      </c>
      <c r="AU175">
        <v>2602.56</v>
      </c>
      <c r="AV175">
        <v>7323.91</v>
      </c>
    </row>
    <row r="176" spans="1:48" x14ac:dyDescent="0.35">
      <c r="A176">
        <v>175</v>
      </c>
      <c r="B176">
        <v>2006</v>
      </c>
      <c r="C176" t="s">
        <v>3418</v>
      </c>
      <c r="D176" t="s">
        <v>3755</v>
      </c>
      <c r="E176" t="s">
        <v>3420</v>
      </c>
      <c r="F176" t="s">
        <v>3756</v>
      </c>
      <c r="G176" t="s">
        <v>3422</v>
      </c>
      <c r="H176">
        <v>357038000116</v>
      </c>
      <c r="I176" t="s">
        <v>3423</v>
      </c>
      <c r="J176" t="s">
        <v>27</v>
      </c>
      <c r="K176" t="s">
        <v>27</v>
      </c>
      <c r="L176" t="s">
        <v>3424</v>
      </c>
      <c r="M176" t="s">
        <v>27</v>
      </c>
      <c r="N176" t="s">
        <v>27</v>
      </c>
      <c r="O176" t="s">
        <v>27</v>
      </c>
      <c r="P176" t="s">
        <v>3425</v>
      </c>
      <c r="Q176">
        <v>0</v>
      </c>
      <c r="R176">
        <v>0</v>
      </c>
      <c r="S176">
        <v>0</v>
      </c>
      <c r="V176">
        <v>0</v>
      </c>
      <c r="W176">
        <v>0</v>
      </c>
      <c r="X176">
        <v>1</v>
      </c>
      <c r="Y176">
        <v>50</v>
      </c>
      <c r="Z176">
        <v>50</v>
      </c>
      <c r="AA176">
        <v>50</v>
      </c>
      <c r="AB176">
        <v>49.999999999999986</v>
      </c>
      <c r="AC176">
        <v>49.999999999999986</v>
      </c>
      <c r="AD176">
        <v>49.999999999999986</v>
      </c>
      <c r="AE176">
        <v>49.999999999999986</v>
      </c>
      <c r="AF176">
        <v>49.999999999999986</v>
      </c>
      <c r="AG176">
        <v>3506400</v>
      </c>
      <c r="AH176">
        <v>105</v>
      </c>
      <c r="AI176" t="s">
        <v>3426</v>
      </c>
      <c r="AJ176">
        <v>0</v>
      </c>
      <c r="AK176">
        <v>0</v>
      </c>
      <c r="AL176">
        <v>368171999.99999994</v>
      </c>
      <c r="AM176">
        <v>295.48235199188491</v>
      </c>
      <c r="AN176">
        <v>1036079319.024345</v>
      </c>
      <c r="AO176">
        <v>0</v>
      </c>
      <c r="AP176">
        <v>0</v>
      </c>
      <c r="AQ176">
        <v>0</v>
      </c>
      <c r="AR176">
        <v>39083</v>
      </c>
      <c r="AS176">
        <v>42004</v>
      </c>
      <c r="AT176" t="s">
        <v>3427</v>
      </c>
      <c r="AU176">
        <v>2602.56</v>
      </c>
      <c r="AV176">
        <v>7323.91</v>
      </c>
    </row>
    <row r="177" spans="1:48" x14ac:dyDescent="0.35">
      <c r="A177">
        <v>176</v>
      </c>
      <c r="B177">
        <v>2006</v>
      </c>
      <c r="C177" t="s">
        <v>3418</v>
      </c>
      <c r="D177" t="s">
        <v>3755</v>
      </c>
      <c r="E177" t="s">
        <v>3420</v>
      </c>
      <c r="F177" t="s">
        <v>3756</v>
      </c>
      <c r="G177" t="s">
        <v>3438</v>
      </c>
      <c r="H177">
        <v>92715812000131</v>
      </c>
      <c r="I177" t="s">
        <v>3423</v>
      </c>
      <c r="J177" t="s">
        <v>27</v>
      </c>
      <c r="K177" t="s">
        <v>27</v>
      </c>
      <c r="L177" t="s">
        <v>3424</v>
      </c>
      <c r="M177" t="s">
        <v>27</v>
      </c>
      <c r="N177" t="s">
        <v>27</v>
      </c>
      <c r="O177" t="s">
        <v>27</v>
      </c>
      <c r="P177" t="s">
        <v>3433</v>
      </c>
      <c r="Q177">
        <v>0</v>
      </c>
      <c r="R177">
        <v>0</v>
      </c>
      <c r="S177">
        <v>0</v>
      </c>
      <c r="V177">
        <v>0</v>
      </c>
      <c r="W177">
        <v>0</v>
      </c>
      <c r="X177">
        <v>1</v>
      </c>
      <c r="Y177">
        <v>15</v>
      </c>
      <c r="Z177">
        <v>15</v>
      </c>
      <c r="AA177">
        <v>15</v>
      </c>
      <c r="AB177">
        <v>15.000000000000039</v>
      </c>
      <c r="AC177">
        <v>15.000000000000039</v>
      </c>
      <c r="AD177">
        <v>15.000000000000039</v>
      </c>
      <c r="AE177">
        <v>15.000000000000039</v>
      </c>
      <c r="AF177">
        <v>15.000000000000039</v>
      </c>
      <c r="AG177">
        <v>1051920</v>
      </c>
      <c r="AH177">
        <v>104.49</v>
      </c>
      <c r="AI177" t="s">
        <v>3426</v>
      </c>
      <c r="AJ177">
        <v>0</v>
      </c>
      <c r="AK177">
        <v>0</v>
      </c>
      <c r="AL177">
        <v>109915120.8</v>
      </c>
      <c r="AM177">
        <v>294.0471519964957</v>
      </c>
      <c r="AN177">
        <v>309314080.1281538</v>
      </c>
      <c r="AO177">
        <v>0</v>
      </c>
      <c r="AP177">
        <v>0</v>
      </c>
      <c r="AQ177">
        <v>0</v>
      </c>
      <c r="AR177">
        <v>39083</v>
      </c>
      <c r="AS177">
        <v>42004</v>
      </c>
      <c r="AT177" t="s">
        <v>3427</v>
      </c>
      <c r="AU177">
        <v>2602.56</v>
      </c>
      <c r="AV177">
        <v>7323.91</v>
      </c>
    </row>
    <row r="178" spans="1:48" x14ac:dyDescent="0.35">
      <c r="A178">
        <v>177</v>
      </c>
      <c r="B178">
        <v>2006</v>
      </c>
      <c r="C178" t="s">
        <v>3418</v>
      </c>
      <c r="D178" t="s">
        <v>3755</v>
      </c>
      <c r="E178" t="s">
        <v>3420</v>
      </c>
      <c r="F178" t="s">
        <v>3756</v>
      </c>
      <c r="G178" t="s">
        <v>3757</v>
      </c>
      <c r="H178">
        <v>7779299000173</v>
      </c>
      <c r="I178" t="s">
        <v>3423</v>
      </c>
      <c r="J178" t="s">
        <v>27</v>
      </c>
      <c r="K178" t="s">
        <v>27</v>
      </c>
      <c r="L178" t="s">
        <v>3424</v>
      </c>
      <c r="M178" t="s">
        <v>27</v>
      </c>
      <c r="N178" t="s">
        <v>27</v>
      </c>
      <c r="O178" t="s">
        <v>27</v>
      </c>
      <c r="P178" t="s">
        <v>3430</v>
      </c>
      <c r="Q178">
        <v>0</v>
      </c>
      <c r="R178">
        <v>0</v>
      </c>
      <c r="S178">
        <v>0</v>
      </c>
      <c r="V178">
        <v>0</v>
      </c>
      <c r="W178">
        <v>0</v>
      </c>
      <c r="X178">
        <v>1</v>
      </c>
      <c r="Y178">
        <v>9</v>
      </c>
      <c r="Z178">
        <v>9</v>
      </c>
      <c r="AA178">
        <v>9</v>
      </c>
      <c r="AB178">
        <v>8.9999999999999964</v>
      </c>
      <c r="AC178">
        <v>8.9999999999999964</v>
      </c>
      <c r="AD178">
        <v>8.9999999999999964</v>
      </c>
      <c r="AE178">
        <v>8.9999999999999964</v>
      </c>
      <c r="AF178">
        <v>8.9999999999999964</v>
      </c>
      <c r="AG178">
        <v>631152</v>
      </c>
      <c r="AH178">
        <v>100</v>
      </c>
      <c r="AI178" t="s">
        <v>3426</v>
      </c>
      <c r="AJ178">
        <v>0</v>
      </c>
      <c r="AK178">
        <v>0</v>
      </c>
      <c r="AL178">
        <v>63115200</v>
      </c>
      <c r="AM178">
        <v>281.41176380179513</v>
      </c>
      <c r="AN178">
        <v>177613597.5470306</v>
      </c>
      <c r="AO178">
        <v>0</v>
      </c>
      <c r="AP178">
        <v>0</v>
      </c>
      <c r="AQ178">
        <v>0</v>
      </c>
      <c r="AR178">
        <v>39083</v>
      </c>
      <c r="AS178">
        <v>42004</v>
      </c>
      <c r="AT178" t="s">
        <v>3427</v>
      </c>
      <c r="AU178">
        <v>2602.56</v>
      </c>
      <c r="AV178">
        <v>7323.91</v>
      </c>
    </row>
    <row r="179" spans="1:48" x14ac:dyDescent="0.35">
      <c r="A179">
        <v>178</v>
      </c>
      <c r="B179">
        <v>2007</v>
      </c>
      <c r="C179" t="s">
        <v>3621</v>
      </c>
      <c r="D179" t="s">
        <v>3758</v>
      </c>
      <c r="E179" t="s">
        <v>3623</v>
      </c>
      <c r="F179" t="s">
        <v>3759</v>
      </c>
      <c r="G179" t="s">
        <v>3436</v>
      </c>
      <c r="H179">
        <v>33541368000116</v>
      </c>
      <c r="I179" t="s">
        <v>3760</v>
      </c>
      <c r="J179" t="s">
        <v>27</v>
      </c>
      <c r="K179" t="s">
        <v>27</v>
      </c>
      <c r="L179" t="s">
        <v>3424</v>
      </c>
      <c r="M179" t="s">
        <v>27</v>
      </c>
      <c r="N179" t="s">
        <v>27</v>
      </c>
      <c r="O179" t="s">
        <v>27</v>
      </c>
      <c r="P179" t="s">
        <v>3437</v>
      </c>
      <c r="Q179">
        <v>0</v>
      </c>
      <c r="R179">
        <v>0</v>
      </c>
      <c r="S179">
        <v>0</v>
      </c>
      <c r="V179">
        <v>0</v>
      </c>
      <c r="W179">
        <v>0</v>
      </c>
      <c r="X179">
        <v>0.5</v>
      </c>
      <c r="Y179">
        <v>6</v>
      </c>
      <c r="Z179">
        <v>0</v>
      </c>
      <c r="AA179">
        <v>6</v>
      </c>
      <c r="AB179">
        <v>3</v>
      </c>
      <c r="AC179">
        <v>0</v>
      </c>
      <c r="AD179">
        <v>0</v>
      </c>
      <c r="AE179">
        <v>0</v>
      </c>
      <c r="AF179">
        <v>3</v>
      </c>
      <c r="AG179">
        <v>19797</v>
      </c>
      <c r="AH179">
        <v>64.56</v>
      </c>
      <c r="AI179" t="s">
        <v>3426</v>
      </c>
      <c r="AJ179">
        <v>0</v>
      </c>
      <c r="AK179">
        <v>0</v>
      </c>
      <c r="AL179">
        <v>1278094.32</v>
      </c>
      <c r="AM179">
        <v>179.23052385789882</v>
      </c>
      <c r="AN179">
        <v>3548226.6808148227</v>
      </c>
      <c r="AO179">
        <v>0</v>
      </c>
      <c r="AP179">
        <v>0</v>
      </c>
      <c r="AQ179">
        <v>0</v>
      </c>
      <c r="AR179">
        <v>39173</v>
      </c>
      <c r="AS179">
        <v>39447</v>
      </c>
      <c r="AT179" t="s">
        <v>3427</v>
      </c>
      <c r="AU179">
        <v>2638.12</v>
      </c>
      <c r="AV179">
        <v>7323.91</v>
      </c>
    </row>
    <row r="180" spans="1:48" x14ac:dyDescent="0.35">
      <c r="A180">
        <v>179</v>
      </c>
      <c r="B180">
        <v>2007</v>
      </c>
      <c r="C180" t="s">
        <v>3621</v>
      </c>
      <c r="D180" t="s">
        <v>3758</v>
      </c>
      <c r="E180" t="s">
        <v>3623</v>
      </c>
      <c r="F180" t="s">
        <v>3759</v>
      </c>
      <c r="G180" t="s">
        <v>3436</v>
      </c>
      <c r="H180">
        <v>33541368000116</v>
      </c>
      <c r="I180" t="s">
        <v>3761</v>
      </c>
      <c r="J180" t="s">
        <v>27</v>
      </c>
      <c r="K180" t="s">
        <v>27</v>
      </c>
      <c r="L180" t="s">
        <v>3424</v>
      </c>
      <c r="M180" t="s">
        <v>27</v>
      </c>
      <c r="N180" t="s">
        <v>27</v>
      </c>
      <c r="O180" t="s">
        <v>27</v>
      </c>
      <c r="P180" t="s">
        <v>3437</v>
      </c>
      <c r="Q180">
        <v>0</v>
      </c>
      <c r="R180">
        <v>0</v>
      </c>
      <c r="S180">
        <v>0</v>
      </c>
      <c r="V180">
        <v>0</v>
      </c>
      <c r="W180">
        <v>0</v>
      </c>
      <c r="X180">
        <v>0.5</v>
      </c>
      <c r="Y180">
        <v>69</v>
      </c>
      <c r="Z180">
        <v>0</v>
      </c>
      <c r="AA180">
        <v>69</v>
      </c>
      <c r="AB180">
        <v>34.5</v>
      </c>
      <c r="AC180">
        <v>0</v>
      </c>
      <c r="AD180">
        <v>0</v>
      </c>
      <c r="AE180">
        <v>0</v>
      </c>
      <c r="AF180">
        <v>34.5</v>
      </c>
      <c r="AG180">
        <v>101016</v>
      </c>
      <c r="AH180">
        <v>46.8</v>
      </c>
      <c r="AI180" t="s">
        <v>3426</v>
      </c>
      <c r="AJ180">
        <v>0</v>
      </c>
      <c r="AK180">
        <v>0</v>
      </c>
      <c r="AL180">
        <v>4727548.8</v>
      </c>
      <c r="AM180">
        <v>129.92547268509392</v>
      </c>
      <c r="AN180">
        <v>13124551.548757447</v>
      </c>
      <c r="AO180">
        <v>0</v>
      </c>
      <c r="AP180">
        <v>0</v>
      </c>
      <c r="AQ180">
        <v>0</v>
      </c>
      <c r="AR180">
        <v>39173</v>
      </c>
      <c r="AS180">
        <v>39294</v>
      </c>
      <c r="AT180" t="s">
        <v>3427</v>
      </c>
      <c r="AU180">
        <v>2638.12</v>
      </c>
      <c r="AV180">
        <v>7323.91</v>
      </c>
    </row>
    <row r="181" spans="1:48" x14ac:dyDescent="0.35">
      <c r="A181">
        <v>180</v>
      </c>
      <c r="B181">
        <v>2007</v>
      </c>
      <c r="C181" t="s">
        <v>3621</v>
      </c>
      <c r="D181" t="s">
        <v>3758</v>
      </c>
      <c r="E181" t="s">
        <v>3623</v>
      </c>
      <c r="F181" t="s">
        <v>3759</v>
      </c>
      <c r="G181" t="s">
        <v>3422</v>
      </c>
      <c r="H181">
        <v>357038000116</v>
      </c>
      <c r="I181" t="s">
        <v>3762</v>
      </c>
      <c r="J181" t="s">
        <v>27</v>
      </c>
      <c r="K181" t="s">
        <v>27</v>
      </c>
      <c r="L181" t="s">
        <v>3424</v>
      </c>
      <c r="M181" t="s">
        <v>27</v>
      </c>
      <c r="N181" t="s">
        <v>27</v>
      </c>
      <c r="O181" t="s">
        <v>27</v>
      </c>
      <c r="P181" t="s">
        <v>3425</v>
      </c>
      <c r="Q181">
        <v>0</v>
      </c>
      <c r="R181">
        <v>0</v>
      </c>
      <c r="S181">
        <v>0</v>
      </c>
      <c r="V181">
        <v>0</v>
      </c>
      <c r="W181">
        <v>0</v>
      </c>
      <c r="X181">
        <v>0.5</v>
      </c>
      <c r="Y181">
        <v>3</v>
      </c>
      <c r="Z181">
        <v>0</v>
      </c>
      <c r="AA181">
        <v>3</v>
      </c>
      <c r="AB181">
        <v>1.5</v>
      </c>
      <c r="AC181">
        <v>0</v>
      </c>
      <c r="AD181">
        <v>0</v>
      </c>
      <c r="AE181">
        <v>0</v>
      </c>
      <c r="AF181">
        <v>1.5</v>
      </c>
      <c r="AG181">
        <v>9898.5</v>
      </c>
      <c r="AH181">
        <v>69.53</v>
      </c>
      <c r="AI181" t="s">
        <v>3426</v>
      </c>
      <c r="AJ181">
        <v>0</v>
      </c>
      <c r="AK181">
        <v>0</v>
      </c>
      <c r="AL181">
        <v>688242.70499999996</v>
      </c>
      <c r="AM181">
        <v>193.02816486740556</v>
      </c>
      <c r="AN181">
        <v>1910689.2899400138</v>
      </c>
      <c r="AO181">
        <v>0</v>
      </c>
      <c r="AP181">
        <v>0</v>
      </c>
      <c r="AQ181">
        <v>0</v>
      </c>
      <c r="AR181">
        <v>39173</v>
      </c>
      <c r="AS181">
        <v>39447</v>
      </c>
      <c r="AT181" t="s">
        <v>3427</v>
      </c>
      <c r="AU181">
        <v>2638.12</v>
      </c>
      <c r="AV181">
        <v>7323.91</v>
      </c>
    </row>
    <row r="182" spans="1:48" x14ac:dyDescent="0.35">
      <c r="A182">
        <v>181</v>
      </c>
      <c r="B182">
        <v>2007</v>
      </c>
      <c r="C182" t="s">
        <v>3621</v>
      </c>
      <c r="D182" t="s">
        <v>3758</v>
      </c>
      <c r="E182" t="s">
        <v>3623</v>
      </c>
      <c r="F182" t="s">
        <v>3759</v>
      </c>
      <c r="G182" t="s">
        <v>3763</v>
      </c>
      <c r="H182">
        <v>4407774000192</v>
      </c>
      <c r="I182" t="s">
        <v>3764</v>
      </c>
      <c r="J182" t="s">
        <v>27</v>
      </c>
      <c r="K182" t="s">
        <v>27</v>
      </c>
      <c r="L182" t="s">
        <v>3424</v>
      </c>
      <c r="M182" t="s">
        <v>27</v>
      </c>
      <c r="N182" t="s">
        <v>27</v>
      </c>
      <c r="O182" t="s">
        <v>27</v>
      </c>
      <c r="P182" t="s">
        <v>3430</v>
      </c>
      <c r="Q182">
        <v>0</v>
      </c>
      <c r="R182">
        <v>0</v>
      </c>
      <c r="S182">
        <v>0</v>
      </c>
      <c r="V182">
        <v>0</v>
      </c>
      <c r="W182">
        <v>0</v>
      </c>
      <c r="X182">
        <v>0.5</v>
      </c>
      <c r="Y182">
        <v>2</v>
      </c>
      <c r="Z182">
        <v>0</v>
      </c>
      <c r="AA182">
        <v>2</v>
      </c>
      <c r="AB182">
        <v>1</v>
      </c>
      <c r="AC182">
        <v>0</v>
      </c>
      <c r="AD182">
        <v>0</v>
      </c>
      <c r="AE182">
        <v>0</v>
      </c>
      <c r="AF182">
        <v>1</v>
      </c>
      <c r="AG182">
        <v>6599</v>
      </c>
      <c r="AH182">
        <v>70.23</v>
      </c>
      <c r="AI182" t="s">
        <v>3426</v>
      </c>
      <c r="AJ182">
        <v>0</v>
      </c>
      <c r="AK182">
        <v>0</v>
      </c>
      <c r="AL182">
        <v>463447.77</v>
      </c>
      <c r="AM182">
        <v>194.97149458705442</v>
      </c>
      <c r="AN182">
        <v>1286616.8927799722</v>
      </c>
      <c r="AO182">
        <v>0</v>
      </c>
      <c r="AP182">
        <v>0</v>
      </c>
      <c r="AQ182">
        <v>0</v>
      </c>
      <c r="AR182">
        <v>39173</v>
      </c>
      <c r="AS182">
        <v>39447</v>
      </c>
      <c r="AT182" t="s">
        <v>3427</v>
      </c>
      <c r="AU182">
        <v>2638.12</v>
      </c>
      <c r="AV182">
        <v>7323.91</v>
      </c>
    </row>
    <row r="183" spans="1:48" x14ac:dyDescent="0.35">
      <c r="A183">
        <v>182</v>
      </c>
      <c r="B183">
        <v>2007</v>
      </c>
      <c r="C183" t="s">
        <v>3621</v>
      </c>
      <c r="D183" t="s">
        <v>3758</v>
      </c>
      <c r="E183" t="s">
        <v>3623</v>
      </c>
      <c r="F183" t="s">
        <v>3759</v>
      </c>
      <c r="G183" t="s">
        <v>3436</v>
      </c>
      <c r="H183">
        <v>33541368000116</v>
      </c>
      <c r="I183" t="s">
        <v>3765</v>
      </c>
      <c r="J183" t="s">
        <v>27</v>
      </c>
      <c r="K183" t="s">
        <v>27</v>
      </c>
      <c r="L183" t="s">
        <v>3424</v>
      </c>
      <c r="M183" t="s">
        <v>27</v>
      </c>
      <c r="N183" t="s">
        <v>27</v>
      </c>
      <c r="O183" t="s">
        <v>27</v>
      </c>
      <c r="P183" t="s">
        <v>3430</v>
      </c>
      <c r="Q183">
        <v>0</v>
      </c>
      <c r="R183">
        <v>0</v>
      </c>
      <c r="S183">
        <v>0</v>
      </c>
      <c r="V183">
        <v>0</v>
      </c>
      <c r="W183">
        <v>0</v>
      </c>
      <c r="X183">
        <v>0.5</v>
      </c>
      <c r="Y183">
        <v>10</v>
      </c>
      <c r="Z183">
        <v>0</v>
      </c>
      <c r="AA183">
        <v>10</v>
      </c>
      <c r="AB183">
        <v>5</v>
      </c>
      <c r="AC183">
        <v>0</v>
      </c>
      <c r="AD183">
        <v>0</v>
      </c>
      <c r="AE183">
        <v>0</v>
      </c>
      <c r="AF183">
        <v>5</v>
      </c>
      <c r="AG183">
        <v>14640</v>
      </c>
      <c r="AH183">
        <v>46.98</v>
      </c>
      <c r="AI183" t="s">
        <v>3426</v>
      </c>
      <c r="AJ183">
        <v>0</v>
      </c>
      <c r="AK183">
        <v>0</v>
      </c>
      <c r="AL183">
        <v>687787.2</v>
      </c>
      <c r="AM183">
        <v>130.42518604157505</v>
      </c>
      <c r="AN183">
        <v>1909424.7236486587</v>
      </c>
      <c r="AO183">
        <v>0</v>
      </c>
      <c r="AP183">
        <v>0</v>
      </c>
      <c r="AQ183">
        <v>0</v>
      </c>
      <c r="AR183">
        <v>39173</v>
      </c>
      <c r="AS183">
        <v>39294</v>
      </c>
      <c r="AT183" t="s">
        <v>3427</v>
      </c>
      <c r="AU183">
        <v>2638.12</v>
      </c>
      <c r="AV183">
        <v>7323.91</v>
      </c>
    </row>
    <row r="184" spans="1:48" x14ac:dyDescent="0.35">
      <c r="A184">
        <v>183</v>
      </c>
      <c r="B184">
        <v>2007</v>
      </c>
      <c r="C184" t="s">
        <v>3621</v>
      </c>
      <c r="D184" t="s">
        <v>3758</v>
      </c>
      <c r="E184" t="s">
        <v>3623</v>
      </c>
      <c r="F184" t="s">
        <v>3759</v>
      </c>
      <c r="G184" t="s">
        <v>3436</v>
      </c>
      <c r="H184">
        <v>33541368000116</v>
      </c>
      <c r="I184" t="s">
        <v>3766</v>
      </c>
      <c r="J184" t="s">
        <v>27</v>
      </c>
      <c r="K184" t="s">
        <v>27</v>
      </c>
      <c r="L184" t="s">
        <v>3424</v>
      </c>
      <c r="M184" t="s">
        <v>27</v>
      </c>
      <c r="N184" t="s">
        <v>27</v>
      </c>
      <c r="O184" t="s">
        <v>27</v>
      </c>
      <c r="P184" t="s">
        <v>3430</v>
      </c>
      <c r="Q184">
        <v>0</v>
      </c>
      <c r="R184">
        <v>0</v>
      </c>
      <c r="S184">
        <v>0</v>
      </c>
      <c r="V184">
        <v>0</v>
      </c>
      <c r="W184">
        <v>0</v>
      </c>
      <c r="X184">
        <v>0.5</v>
      </c>
      <c r="Y184">
        <v>46</v>
      </c>
      <c r="Z184">
        <v>0</v>
      </c>
      <c r="AA184">
        <v>46</v>
      </c>
      <c r="AB184">
        <v>23</v>
      </c>
      <c r="AC184">
        <v>0</v>
      </c>
      <c r="AD184">
        <v>0</v>
      </c>
      <c r="AE184">
        <v>0</v>
      </c>
      <c r="AF184">
        <v>23</v>
      </c>
      <c r="AG184">
        <v>151777</v>
      </c>
      <c r="AH184">
        <v>69.28</v>
      </c>
      <c r="AI184" t="s">
        <v>3426</v>
      </c>
      <c r="AJ184">
        <v>0</v>
      </c>
      <c r="AK184">
        <v>0</v>
      </c>
      <c r="AL184">
        <v>10515110.560000001</v>
      </c>
      <c r="AM184">
        <v>192.33411853895956</v>
      </c>
      <c r="AN184">
        <v>29191895.509487666</v>
      </c>
      <c r="AO184">
        <v>0</v>
      </c>
      <c r="AP184">
        <v>0</v>
      </c>
      <c r="AQ184">
        <v>0</v>
      </c>
      <c r="AR184">
        <v>39173</v>
      </c>
      <c r="AS184">
        <v>39447</v>
      </c>
      <c r="AT184" t="s">
        <v>3427</v>
      </c>
      <c r="AU184">
        <v>2638.12</v>
      </c>
      <c r="AV184">
        <v>7323.91</v>
      </c>
    </row>
    <row r="185" spans="1:48" x14ac:dyDescent="0.35">
      <c r="A185">
        <v>184</v>
      </c>
      <c r="B185">
        <v>2007</v>
      </c>
      <c r="C185" t="s">
        <v>3621</v>
      </c>
      <c r="D185" t="s">
        <v>3758</v>
      </c>
      <c r="E185" t="s">
        <v>3623</v>
      </c>
      <c r="F185" t="s">
        <v>3759</v>
      </c>
      <c r="G185" t="s">
        <v>3763</v>
      </c>
      <c r="H185">
        <v>4407774000192</v>
      </c>
      <c r="I185" t="s">
        <v>3766</v>
      </c>
      <c r="J185" t="s">
        <v>27</v>
      </c>
      <c r="K185" t="s">
        <v>27</v>
      </c>
      <c r="L185" t="s">
        <v>3424</v>
      </c>
      <c r="M185" t="s">
        <v>27</v>
      </c>
      <c r="N185" t="s">
        <v>27</v>
      </c>
      <c r="O185" t="s">
        <v>27</v>
      </c>
      <c r="P185" t="s">
        <v>3430</v>
      </c>
      <c r="Q185">
        <v>0</v>
      </c>
      <c r="R185">
        <v>0</v>
      </c>
      <c r="S185">
        <v>0</v>
      </c>
      <c r="V185">
        <v>0</v>
      </c>
      <c r="W185">
        <v>0</v>
      </c>
      <c r="X185">
        <v>0.5</v>
      </c>
      <c r="Y185">
        <v>16</v>
      </c>
      <c r="Z185">
        <v>0</v>
      </c>
      <c r="AA185">
        <v>16</v>
      </c>
      <c r="AB185">
        <v>8</v>
      </c>
      <c r="AC185">
        <v>0</v>
      </c>
      <c r="AD185">
        <v>0</v>
      </c>
      <c r="AE185">
        <v>0</v>
      </c>
      <c r="AF185">
        <v>8</v>
      </c>
      <c r="AG185">
        <v>52792</v>
      </c>
      <c r="AH185">
        <v>69.28</v>
      </c>
      <c r="AI185" t="s">
        <v>3426</v>
      </c>
      <c r="AJ185">
        <v>0</v>
      </c>
      <c r="AK185">
        <v>0</v>
      </c>
      <c r="AL185">
        <v>3657429.7600000002</v>
      </c>
      <c r="AM185">
        <v>192.33411853895956</v>
      </c>
      <c r="AN185">
        <v>10153702.785908753</v>
      </c>
      <c r="AO185">
        <v>0</v>
      </c>
      <c r="AP185">
        <v>0</v>
      </c>
      <c r="AQ185">
        <v>0</v>
      </c>
      <c r="AR185">
        <v>39173</v>
      </c>
      <c r="AS185">
        <v>39447</v>
      </c>
      <c r="AT185" t="s">
        <v>3427</v>
      </c>
      <c r="AU185">
        <v>2638.12</v>
      </c>
      <c r="AV185">
        <v>7323.91</v>
      </c>
    </row>
    <row r="186" spans="1:48" x14ac:dyDescent="0.35">
      <c r="A186">
        <v>185</v>
      </c>
      <c r="B186">
        <v>2007</v>
      </c>
      <c r="C186" t="s">
        <v>3621</v>
      </c>
      <c r="D186" t="s">
        <v>3758</v>
      </c>
      <c r="E186" t="s">
        <v>3623</v>
      </c>
      <c r="F186" t="s">
        <v>3759</v>
      </c>
      <c r="G186" t="s">
        <v>3436</v>
      </c>
      <c r="H186">
        <v>33541368000116</v>
      </c>
      <c r="I186" t="s">
        <v>3767</v>
      </c>
      <c r="J186" t="s">
        <v>27</v>
      </c>
      <c r="K186" t="s">
        <v>27</v>
      </c>
      <c r="L186" t="s">
        <v>3424</v>
      </c>
      <c r="M186" t="s">
        <v>27</v>
      </c>
      <c r="N186" t="s">
        <v>27</v>
      </c>
      <c r="O186" t="s">
        <v>27</v>
      </c>
      <c r="P186" t="s">
        <v>3430</v>
      </c>
      <c r="Q186">
        <v>0</v>
      </c>
      <c r="R186">
        <v>0</v>
      </c>
      <c r="S186">
        <v>0</v>
      </c>
      <c r="V186">
        <v>0</v>
      </c>
      <c r="W186">
        <v>0</v>
      </c>
      <c r="X186">
        <v>0.5</v>
      </c>
      <c r="Y186">
        <v>14</v>
      </c>
      <c r="Z186">
        <v>0</v>
      </c>
      <c r="AA186">
        <v>14</v>
      </c>
      <c r="AB186">
        <v>7</v>
      </c>
      <c r="AC186">
        <v>0</v>
      </c>
      <c r="AD186">
        <v>0</v>
      </c>
      <c r="AE186">
        <v>0</v>
      </c>
      <c r="AF186">
        <v>7</v>
      </c>
      <c r="AG186">
        <v>20496</v>
      </c>
      <c r="AH186">
        <v>46.69</v>
      </c>
      <c r="AI186" t="s">
        <v>3426</v>
      </c>
      <c r="AJ186">
        <v>0</v>
      </c>
      <c r="AK186">
        <v>0</v>
      </c>
      <c r="AL186">
        <v>956958.24</v>
      </c>
      <c r="AM186">
        <v>129.62009230057768</v>
      </c>
      <c r="AN186">
        <v>2656693.4117926401</v>
      </c>
      <c r="AO186">
        <v>0</v>
      </c>
      <c r="AP186">
        <v>0</v>
      </c>
      <c r="AQ186">
        <v>0</v>
      </c>
      <c r="AR186">
        <v>39173</v>
      </c>
      <c r="AS186">
        <v>39294</v>
      </c>
      <c r="AT186" t="s">
        <v>3427</v>
      </c>
      <c r="AU186">
        <v>2638.12</v>
      </c>
      <c r="AV186">
        <v>7323.91</v>
      </c>
    </row>
    <row r="187" spans="1:48" x14ac:dyDescent="0.35">
      <c r="A187">
        <v>186</v>
      </c>
      <c r="B187">
        <v>2007</v>
      </c>
      <c r="C187" t="s">
        <v>3621</v>
      </c>
      <c r="D187" t="s">
        <v>3758</v>
      </c>
      <c r="E187" t="s">
        <v>3623</v>
      </c>
      <c r="F187" t="s">
        <v>3759</v>
      </c>
      <c r="G187" t="s">
        <v>3432</v>
      </c>
      <c r="H187">
        <v>23274194000119</v>
      </c>
      <c r="I187" t="s">
        <v>3767</v>
      </c>
      <c r="J187" t="s">
        <v>27</v>
      </c>
      <c r="K187" t="s">
        <v>27</v>
      </c>
      <c r="L187" t="s">
        <v>3424</v>
      </c>
      <c r="M187" t="s">
        <v>27</v>
      </c>
      <c r="N187" t="s">
        <v>27</v>
      </c>
      <c r="O187" t="s">
        <v>27</v>
      </c>
      <c r="P187" t="s">
        <v>3430</v>
      </c>
      <c r="Q187">
        <v>0</v>
      </c>
      <c r="R187">
        <v>0</v>
      </c>
      <c r="S187">
        <v>0</v>
      </c>
      <c r="V187">
        <v>0</v>
      </c>
      <c r="W187">
        <v>0</v>
      </c>
      <c r="X187">
        <v>0.5</v>
      </c>
      <c r="Y187">
        <v>10</v>
      </c>
      <c r="Z187">
        <v>0</v>
      </c>
      <c r="AA187">
        <v>10</v>
      </c>
      <c r="AB187">
        <v>5</v>
      </c>
      <c r="AC187">
        <v>0</v>
      </c>
      <c r="AD187">
        <v>0</v>
      </c>
      <c r="AE187">
        <v>0</v>
      </c>
      <c r="AF187">
        <v>5</v>
      </c>
      <c r="AG187">
        <v>14640</v>
      </c>
      <c r="AH187">
        <v>46.69</v>
      </c>
      <c r="AI187" t="s">
        <v>3426</v>
      </c>
      <c r="AJ187">
        <v>0</v>
      </c>
      <c r="AK187">
        <v>0</v>
      </c>
      <c r="AL187">
        <v>683541.6</v>
      </c>
      <c r="AM187">
        <v>129.62009230057768</v>
      </c>
      <c r="AN187">
        <v>1897638.1512804572</v>
      </c>
      <c r="AO187">
        <v>0</v>
      </c>
      <c r="AP187">
        <v>0</v>
      </c>
      <c r="AQ187">
        <v>0</v>
      </c>
      <c r="AR187">
        <v>39173</v>
      </c>
      <c r="AS187">
        <v>39294</v>
      </c>
      <c r="AT187" t="s">
        <v>3427</v>
      </c>
      <c r="AU187">
        <v>2638.12</v>
      </c>
      <c r="AV187">
        <v>7323.91</v>
      </c>
    </row>
    <row r="188" spans="1:48" x14ac:dyDescent="0.35">
      <c r="A188">
        <v>187</v>
      </c>
      <c r="B188">
        <v>2007</v>
      </c>
      <c r="C188" t="s">
        <v>3621</v>
      </c>
      <c r="D188" t="s">
        <v>3758</v>
      </c>
      <c r="E188" t="s">
        <v>3623</v>
      </c>
      <c r="F188" t="s">
        <v>3759</v>
      </c>
      <c r="G188" t="s">
        <v>3436</v>
      </c>
      <c r="H188">
        <v>33541368000116</v>
      </c>
      <c r="I188" t="s">
        <v>3768</v>
      </c>
      <c r="J188" t="s">
        <v>27</v>
      </c>
      <c r="K188" t="s">
        <v>27</v>
      </c>
      <c r="L188" t="s">
        <v>3424</v>
      </c>
      <c r="M188" t="s">
        <v>27</v>
      </c>
      <c r="N188" t="s">
        <v>27</v>
      </c>
      <c r="O188" t="s">
        <v>27</v>
      </c>
      <c r="P188" t="s">
        <v>3430</v>
      </c>
      <c r="Q188">
        <v>0</v>
      </c>
      <c r="R188">
        <v>0</v>
      </c>
      <c r="S188">
        <v>0</v>
      </c>
      <c r="V188">
        <v>0</v>
      </c>
      <c r="W188">
        <v>0</v>
      </c>
      <c r="X188">
        <v>0.5</v>
      </c>
      <c r="Y188">
        <v>32</v>
      </c>
      <c r="Z188">
        <v>0</v>
      </c>
      <c r="AA188">
        <v>32</v>
      </c>
      <c r="AB188">
        <v>16</v>
      </c>
      <c r="AC188">
        <v>0</v>
      </c>
      <c r="AD188">
        <v>0</v>
      </c>
      <c r="AE188">
        <v>0</v>
      </c>
      <c r="AF188">
        <v>16</v>
      </c>
      <c r="AG188">
        <v>46848</v>
      </c>
      <c r="AH188">
        <v>45.98</v>
      </c>
      <c r="AI188" t="s">
        <v>3426</v>
      </c>
      <c r="AJ188">
        <v>0</v>
      </c>
      <c r="AK188">
        <v>0</v>
      </c>
      <c r="AL188">
        <v>2154071.04</v>
      </c>
      <c r="AM188">
        <v>127.64900072779099</v>
      </c>
      <c r="AN188">
        <v>5980100.3860955527</v>
      </c>
      <c r="AO188">
        <v>0</v>
      </c>
      <c r="AP188">
        <v>0</v>
      </c>
      <c r="AQ188">
        <v>0</v>
      </c>
      <c r="AR188">
        <v>39173</v>
      </c>
      <c r="AS188">
        <v>39294</v>
      </c>
      <c r="AT188" t="s">
        <v>3427</v>
      </c>
      <c r="AU188">
        <v>2638.12</v>
      </c>
      <c r="AV188">
        <v>7323.91</v>
      </c>
    </row>
    <row r="189" spans="1:48" x14ac:dyDescent="0.35">
      <c r="A189">
        <v>188</v>
      </c>
      <c r="B189">
        <v>2007</v>
      </c>
      <c r="C189" t="s">
        <v>3621</v>
      </c>
      <c r="D189" t="s">
        <v>3758</v>
      </c>
      <c r="E189" t="s">
        <v>3623</v>
      </c>
      <c r="F189" t="s">
        <v>3759</v>
      </c>
      <c r="G189" t="s">
        <v>3763</v>
      </c>
      <c r="H189">
        <v>4407774000192</v>
      </c>
      <c r="I189" t="s">
        <v>3760</v>
      </c>
      <c r="J189" t="s">
        <v>27</v>
      </c>
      <c r="K189" t="s">
        <v>27</v>
      </c>
      <c r="L189" t="s">
        <v>3424</v>
      </c>
      <c r="M189" t="s">
        <v>27</v>
      </c>
      <c r="N189" t="s">
        <v>27</v>
      </c>
      <c r="O189" t="s">
        <v>27</v>
      </c>
      <c r="P189" t="s">
        <v>3437</v>
      </c>
      <c r="Q189">
        <v>0</v>
      </c>
      <c r="R189">
        <v>0</v>
      </c>
      <c r="S189">
        <v>0</v>
      </c>
      <c r="V189">
        <v>0</v>
      </c>
      <c r="W189">
        <v>0</v>
      </c>
      <c r="X189">
        <v>0.5</v>
      </c>
      <c r="Y189">
        <v>2</v>
      </c>
      <c r="Z189">
        <v>0</v>
      </c>
      <c r="AA189">
        <v>2</v>
      </c>
      <c r="AB189">
        <v>1</v>
      </c>
      <c r="AC189">
        <v>0</v>
      </c>
      <c r="AD189">
        <v>0</v>
      </c>
      <c r="AE189">
        <v>0</v>
      </c>
      <c r="AF189">
        <v>1</v>
      </c>
      <c r="AG189">
        <v>6599</v>
      </c>
      <c r="AH189">
        <v>64.56</v>
      </c>
      <c r="AI189" t="s">
        <v>3426</v>
      </c>
      <c r="AJ189">
        <v>0</v>
      </c>
      <c r="AK189">
        <v>0</v>
      </c>
      <c r="AL189">
        <v>426031.44</v>
      </c>
      <c r="AM189">
        <v>179.23052385789882</v>
      </c>
      <c r="AN189">
        <v>1182742.2269382742</v>
      </c>
      <c r="AO189">
        <v>0</v>
      </c>
      <c r="AP189">
        <v>0</v>
      </c>
      <c r="AQ189">
        <v>0</v>
      </c>
      <c r="AR189">
        <v>39173</v>
      </c>
      <c r="AS189">
        <v>39447</v>
      </c>
      <c r="AT189" t="s">
        <v>3427</v>
      </c>
      <c r="AU189">
        <v>2638.12</v>
      </c>
      <c r="AV189">
        <v>7323.91</v>
      </c>
    </row>
    <row r="190" spans="1:48" x14ac:dyDescent="0.35">
      <c r="A190">
        <v>189</v>
      </c>
      <c r="B190">
        <v>2007</v>
      </c>
      <c r="C190" t="s">
        <v>3621</v>
      </c>
      <c r="D190" t="s">
        <v>3758</v>
      </c>
      <c r="E190" t="s">
        <v>3623</v>
      </c>
      <c r="F190" t="s">
        <v>3759</v>
      </c>
      <c r="G190" t="s">
        <v>3436</v>
      </c>
      <c r="H190">
        <v>33541368000116</v>
      </c>
      <c r="I190" t="s">
        <v>3769</v>
      </c>
      <c r="J190" t="s">
        <v>27</v>
      </c>
      <c r="K190" t="s">
        <v>27</v>
      </c>
      <c r="L190" t="s">
        <v>3424</v>
      </c>
      <c r="M190" t="s">
        <v>27</v>
      </c>
      <c r="N190" t="s">
        <v>27</v>
      </c>
      <c r="O190" t="s">
        <v>27</v>
      </c>
      <c r="P190" t="s">
        <v>3430</v>
      </c>
      <c r="Q190">
        <v>0</v>
      </c>
      <c r="R190">
        <v>0</v>
      </c>
      <c r="S190">
        <v>0</v>
      </c>
      <c r="V190">
        <v>0</v>
      </c>
      <c r="W190">
        <v>0</v>
      </c>
      <c r="X190">
        <v>0.5</v>
      </c>
      <c r="Y190">
        <v>6</v>
      </c>
      <c r="Z190">
        <v>0</v>
      </c>
      <c r="AA190">
        <v>6</v>
      </c>
      <c r="AB190">
        <v>3</v>
      </c>
      <c r="AC190">
        <v>0</v>
      </c>
      <c r="AD190">
        <v>0</v>
      </c>
      <c r="AE190">
        <v>0</v>
      </c>
      <c r="AF190">
        <v>3</v>
      </c>
      <c r="AG190">
        <v>8784</v>
      </c>
      <c r="AH190">
        <v>47.27</v>
      </c>
      <c r="AI190" t="s">
        <v>3426</v>
      </c>
      <c r="AJ190">
        <v>0</v>
      </c>
      <c r="AK190">
        <v>0</v>
      </c>
      <c r="AL190">
        <v>415219.68000000005</v>
      </c>
      <c r="AM190">
        <v>131.23027978257244</v>
      </c>
      <c r="AN190">
        <v>1152726.7776101164</v>
      </c>
      <c r="AO190">
        <v>0</v>
      </c>
      <c r="AP190">
        <v>0</v>
      </c>
      <c r="AQ190">
        <v>0</v>
      </c>
      <c r="AR190">
        <v>39173</v>
      </c>
      <c r="AS190">
        <v>39294</v>
      </c>
      <c r="AT190" t="s">
        <v>3427</v>
      </c>
      <c r="AU190">
        <v>2638.12</v>
      </c>
      <c r="AV190">
        <v>7323.91</v>
      </c>
    </row>
    <row r="191" spans="1:48" x14ac:dyDescent="0.35">
      <c r="A191">
        <v>190</v>
      </c>
      <c r="B191">
        <v>2007</v>
      </c>
      <c r="C191" t="s">
        <v>3621</v>
      </c>
      <c r="D191" t="s">
        <v>3758</v>
      </c>
      <c r="E191" t="s">
        <v>3623</v>
      </c>
      <c r="F191" t="s">
        <v>3759</v>
      </c>
      <c r="G191" t="s">
        <v>3770</v>
      </c>
      <c r="H191">
        <v>4149295000113</v>
      </c>
      <c r="I191" t="s">
        <v>3768</v>
      </c>
      <c r="J191" t="s">
        <v>27</v>
      </c>
      <c r="K191" t="s">
        <v>27</v>
      </c>
      <c r="L191" t="s">
        <v>3424</v>
      </c>
      <c r="M191" t="s">
        <v>27</v>
      </c>
      <c r="N191" t="s">
        <v>27</v>
      </c>
      <c r="O191" t="s">
        <v>27</v>
      </c>
      <c r="P191" t="s">
        <v>3430</v>
      </c>
      <c r="Q191">
        <v>0</v>
      </c>
      <c r="R191">
        <v>0</v>
      </c>
      <c r="S191">
        <v>0</v>
      </c>
      <c r="V191">
        <v>0</v>
      </c>
      <c r="W191">
        <v>0</v>
      </c>
      <c r="X191">
        <v>0.5</v>
      </c>
      <c r="Y191">
        <v>9</v>
      </c>
      <c r="Z191">
        <v>0</v>
      </c>
      <c r="AA191">
        <v>9</v>
      </c>
      <c r="AB191">
        <v>4.5</v>
      </c>
      <c r="AC191">
        <v>0</v>
      </c>
      <c r="AD191">
        <v>0</v>
      </c>
      <c r="AE191">
        <v>0</v>
      </c>
      <c r="AF191">
        <v>4.5</v>
      </c>
      <c r="AG191">
        <v>13176</v>
      </c>
      <c r="AH191">
        <v>45.98</v>
      </c>
      <c r="AI191" t="s">
        <v>3426</v>
      </c>
      <c r="AJ191">
        <v>0</v>
      </c>
      <c r="AK191">
        <v>0</v>
      </c>
      <c r="AL191">
        <v>605832.48</v>
      </c>
      <c r="AM191">
        <v>127.64900072779099</v>
      </c>
      <c r="AN191">
        <v>1681903.233589374</v>
      </c>
      <c r="AO191">
        <v>0</v>
      </c>
      <c r="AP191">
        <v>0</v>
      </c>
      <c r="AQ191">
        <v>0</v>
      </c>
      <c r="AR191">
        <v>39173</v>
      </c>
      <c r="AS191">
        <v>39294</v>
      </c>
      <c r="AT191" t="s">
        <v>3427</v>
      </c>
      <c r="AU191">
        <v>2638.12</v>
      </c>
      <c r="AV191">
        <v>7323.91</v>
      </c>
    </row>
    <row r="192" spans="1:48" x14ac:dyDescent="0.35">
      <c r="A192">
        <v>191</v>
      </c>
      <c r="B192">
        <v>2007</v>
      </c>
      <c r="C192" t="s">
        <v>3621</v>
      </c>
      <c r="D192" t="s">
        <v>3758</v>
      </c>
      <c r="E192" t="s">
        <v>3623</v>
      </c>
      <c r="F192" t="s">
        <v>3759</v>
      </c>
      <c r="G192" t="s">
        <v>3770</v>
      </c>
      <c r="H192">
        <v>4149295000113</v>
      </c>
      <c r="I192" t="s">
        <v>3765</v>
      </c>
      <c r="J192" t="s">
        <v>27</v>
      </c>
      <c r="K192" t="s">
        <v>27</v>
      </c>
      <c r="L192" t="s">
        <v>3424</v>
      </c>
      <c r="M192" t="s">
        <v>27</v>
      </c>
      <c r="N192" t="s">
        <v>27</v>
      </c>
      <c r="O192" t="s">
        <v>27</v>
      </c>
      <c r="P192" t="s">
        <v>3430</v>
      </c>
      <c r="Q192">
        <v>0</v>
      </c>
      <c r="R192">
        <v>0</v>
      </c>
      <c r="S192">
        <v>0</v>
      </c>
      <c r="V192">
        <v>0</v>
      </c>
      <c r="W192">
        <v>0</v>
      </c>
      <c r="X192">
        <v>0.5</v>
      </c>
      <c r="Y192">
        <v>40</v>
      </c>
      <c r="Z192">
        <v>0</v>
      </c>
      <c r="AA192">
        <v>40</v>
      </c>
      <c r="AB192">
        <v>20</v>
      </c>
      <c r="AC192">
        <v>0</v>
      </c>
      <c r="AD192">
        <v>0</v>
      </c>
      <c r="AE192">
        <v>0</v>
      </c>
      <c r="AF192">
        <v>20</v>
      </c>
      <c r="AG192">
        <v>58560</v>
      </c>
      <c r="AH192">
        <v>46.98</v>
      </c>
      <c r="AI192" t="s">
        <v>3426</v>
      </c>
      <c r="AJ192">
        <v>0</v>
      </c>
      <c r="AK192">
        <v>0</v>
      </c>
      <c r="AL192">
        <v>2751148.8</v>
      </c>
      <c r="AM192">
        <v>130.42518604157505</v>
      </c>
      <c r="AN192">
        <v>7637698.8945946349</v>
      </c>
      <c r="AO192">
        <v>0</v>
      </c>
      <c r="AP192">
        <v>0</v>
      </c>
      <c r="AQ192">
        <v>0</v>
      </c>
      <c r="AR192">
        <v>39173</v>
      </c>
      <c r="AS192">
        <v>39294</v>
      </c>
      <c r="AT192" t="s">
        <v>3427</v>
      </c>
      <c r="AU192">
        <v>2638.12</v>
      </c>
      <c r="AV192">
        <v>7323.91</v>
      </c>
    </row>
    <row r="193" spans="1:48" x14ac:dyDescent="0.35">
      <c r="A193">
        <v>192</v>
      </c>
      <c r="B193">
        <v>2007</v>
      </c>
      <c r="C193" t="s">
        <v>3621</v>
      </c>
      <c r="D193" t="s">
        <v>3758</v>
      </c>
      <c r="E193" t="s">
        <v>3623</v>
      </c>
      <c r="F193" t="s">
        <v>3759</v>
      </c>
      <c r="G193" t="s">
        <v>3432</v>
      </c>
      <c r="H193">
        <v>23274194000119</v>
      </c>
      <c r="I193" t="s">
        <v>3765</v>
      </c>
      <c r="J193" t="s">
        <v>27</v>
      </c>
      <c r="K193" t="s">
        <v>27</v>
      </c>
      <c r="L193" t="s">
        <v>3424</v>
      </c>
      <c r="M193" t="s">
        <v>27</v>
      </c>
      <c r="N193" t="s">
        <v>27</v>
      </c>
      <c r="O193" t="s">
        <v>27</v>
      </c>
      <c r="P193" t="s">
        <v>3430</v>
      </c>
      <c r="Q193">
        <v>0</v>
      </c>
      <c r="R193">
        <v>0</v>
      </c>
      <c r="S193">
        <v>0</v>
      </c>
      <c r="V193">
        <v>0</v>
      </c>
      <c r="W193">
        <v>0</v>
      </c>
      <c r="X193">
        <v>0.5</v>
      </c>
      <c r="Y193">
        <v>16</v>
      </c>
      <c r="Z193">
        <v>0</v>
      </c>
      <c r="AA193">
        <v>16</v>
      </c>
      <c r="AB193">
        <v>8</v>
      </c>
      <c r="AC193">
        <v>0</v>
      </c>
      <c r="AD193">
        <v>0</v>
      </c>
      <c r="AE193">
        <v>0</v>
      </c>
      <c r="AF193">
        <v>8</v>
      </c>
      <c r="AG193">
        <v>23424</v>
      </c>
      <c r="AH193">
        <v>46.98</v>
      </c>
      <c r="AI193" t="s">
        <v>3426</v>
      </c>
      <c r="AJ193">
        <v>0</v>
      </c>
      <c r="AK193">
        <v>0</v>
      </c>
      <c r="AL193">
        <v>1100459.52</v>
      </c>
      <c r="AM193">
        <v>130.42518604157505</v>
      </c>
      <c r="AN193">
        <v>3055079.5578378541</v>
      </c>
      <c r="AO193">
        <v>0</v>
      </c>
      <c r="AP193">
        <v>0</v>
      </c>
      <c r="AQ193">
        <v>0</v>
      </c>
      <c r="AR193">
        <v>39173</v>
      </c>
      <c r="AS193">
        <v>39294</v>
      </c>
      <c r="AT193" t="s">
        <v>3427</v>
      </c>
      <c r="AU193">
        <v>2638.12</v>
      </c>
      <c r="AV193">
        <v>7323.91</v>
      </c>
    </row>
    <row r="194" spans="1:48" x14ac:dyDescent="0.35">
      <c r="A194">
        <v>193</v>
      </c>
      <c r="B194">
        <v>2007</v>
      </c>
      <c r="C194" t="s">
        <v>3621</v>
      </c>
      <c r="D194" t="s">
        <v>3758</v>
      </c>
      <c r="E194" t="s">
        <v>3623</v>
      </c>
      <c r="F194" t="s">
        <v>3759</v>
      </c>
      <c r="G194" t="s">
        <v>3422</v>
      </c>
      <c r="H194">
        <v>357038000116</v>
      </c>
      <c r="I194" t="s">
        <v>3771</v>
      </c>
      <c r="J194" t="s">
        <v>27</v>
      </c>
      <c r="K194" t="s">
        <v>27</v>
      </c>
      <c r="L194" t="s">
        <v>3424</v>
      </c>
      <c r="M194" t="s">
        <v>27</v>
      </c>
      <c r="N194" t="s">
        <v>27</v>
      </c>
      <c r="O194" t="s">
        <v>27</v>
      </c>
      <c r="P194" t="s">
        <v>3425</v>
      </c>
      <c r="Q194">
        <v>0</v>
      </c>
      <c r="R194">
        <v>0</v>
      </c>
      <c r="S194">
        <v>0</v>
      </c>
      <c r="V194">
        <v>0</v>
      </c>
      <c r="W194">
        <v>0</v>
      </c>
      <c r="X194">
        <v>0.5</v>
      </c>
      <c r="Y194">
        <v>19</v>
      </c>
      <c r="Z194">
        <v>0</v>
      </c>
      <c r="AA194">
        <v>19</v>
      </c>
      <c r="AB194">
        <v>9.5</v>
      </c>
      <c r="AC194">
        <v>0</v>
      </c>
      <c r="AD194">
        <v>0</v>
      </c>
      <c r="AE194">
        <v>0</v>
      </c>
      <c r="AF194">
        <v>9.5</v>
      </c>
      <c r="AG194">
        <v>62690.5</v>
      </c>
      <c r="AH194">
        <v>68.14</v>
      </c>
      <c r="AI194" t="s">
        <v>3426</v>
      </c>
      <c r="AJ194">
        <v>0</v>
      </c>
      <c r="AK194">
        <v>0</v>
      </c>
      <c r="AL194">
        <v>4271730.67</v>
      </c>
      <c r="AM194">
        <v>189.16926728124574</v>
      </c>
      <c r="AN194">
        <v>11859115.950494936</v>
      </c>
      <c r="AO194">
        <v>0</v>
      </c>
      <c r="AP194">
        <v>0</v>
      </c>
      <c r="AQ194">
        <v>0</v>
      </c>
      <c r="AR194">
        <v>39173</v>
      </c>
      <c r="AS194">
        <v>39447</v>
      </c>
      <c r="AT194" t="s">
        <v>3427</v>
      </c>
      <c r="AU194">
        <v>2638.12</v>
      </c>
      <c r="AV194">
        <v>7323.91</v>
      </c>
    </row>
    <row r="195" spans="1:48" x14ac:dyDescent="0.35">
      <c r="A195">
        <v>194</v>
      </c>
      <c r="B195">
        <v>2007</v>
      </c>
      <c r="C195" t="s">
        <v>3621</v>
      </c>
      <c r="D195" t="s">
        <v>3758</v>
      </c>
      <c r="E195" t="s">
        <v>3623</v>
      </c>
      <c r="F195" t="s">
        <v>3759</v>
      </c>
      <c r="G195" t="s">
        <v>3436</v>
      </c>
      <c r="H195">
        <v>33541368000116</v>
      </c>
      <c r="I195" t="s">
        <v>3772</v>
      </c>
      <c r="J195" t="s">
        <v>27</v>
      </c>
      <c r="K195" t="s">
        <v>27</v>
      </c>
      <c r="L195" t="s">
        <v>3424</v>
      </c>
      <c r="M195" t="s">
        <v>27</v>
      </c>
      <c r="N195" t="s">
        <v>27</v>
      </c>
      <c r="O195" t="s">
        <v>27</v>
      </c>
      <c r="P195" t="s">
        <v>3437</v>
      </c>
      <c r="Q195">
        <v>0</v>
      </c>
      <c r="R195">
        <v>0</v>
      </c>
      <c r="S195">
        <v>0</v>
      </c>
      <c r="V195">
        <v>0</v>
      </c>
      <c r="W195">
        <v>0</v>
      </c>
      <c r="X195">
        <v>0.5</v>
      </c>
      <c r="Y195">
        <v>7</v>
      </c>
      <c r="Z195">
        <v>0</v>
      </c>
      <c r="AA195">
        <v>7</v>
      </c>
      <c r="AB195">
        <v>3.5</v>
      </c>
      <c r="AC195">
        <v>0</v>
      </c>
      <c r="AD195">
        <v>0</v>
      </c>
      <c r="AE195">
        <v>0</v>
      </c>
      <c r="AF195">
        <v>3.5</v>
      </c>
      <c r="AG195">
        <v>23096.5</v>
      </c>
      <c r="AH195">
        <v>62.92</v>
      </c>
      <c r="AI195" t="s">
        <v>3426</v>
      </c>
      <c r="AJ195">
        <v>0</v>
      </c>
      <c r="AK195">
        <v>0</v>
      </c>
      <c r="AL195">
        <v>1453231.78</v>
      </c>
      <c r="AM195">
        <v>174.67757994329295</v>
      </c>
      <c r="AN195">
        <v>4034440.7251602653</v>
      </c>
      <c r="AO195">
        <v>0</v>
      </c>
      <c r="AP195">
        <v>0</v>
      </c>
      <c r="AQ195">
        <v>0</v>
      </c>
      <c r="AR195">
        <v>39173</v>
      </c>
      <c r="AS195">
        <v>39447</v>
      </c>
      <c r="AT195" t="s">
        <v>3427</v>
      </c>
      <c r="AU195">
        <v>2638.12</v>
      </c>
      <c r="AV195">
        <v>7323.91</v>
      </c>
    </row>
    <row r="196" spans="1:48" x14ac:dyDescent="0.35">
      <c r="A196">
        <v>195</v>
      </c>
      <c r="B196">
        <v>2007</v>
      </c>
      <c r="C196" t="s">
        <v>3621</v>
      </c>
      <c r="D196" t="s">
        <v>3758</v>
      </c>
      <c r="E196" t="s">
        <v>3623</v>
      </c>
      <c r="F196" t="s">
        <v>3759</v>
      </c>
      <c r="G196" t="s">
        <v>3434</v>
      </c>
      <c r="H196">
        <v>4370282000170</v>
      </c>
      <c r="I196" t="s">
        <v>3773</v>
      </c>
      <c r="J196" t="s">
        <v>27</v>
      </c>
      <c r="K196" t="s">
        <v>27</v>
      </c>
      <c r="L196" t="s">
        <v>3424</v>
      </c>
      <c r="M196" t="s">
        <v>27</v>
      </c>
      <c r="N196" t="s">
        <v>27</v>
      </c>
      <c r="O196" t="s">
        <v>27</v>
      </c>
      <c r="P196" t="s">
        <v>3433</v>
      </c>
      <c r="Q196">
        <v>0</v>
      </c>
      <c r="R196">
        <v>0</v>
      </c>
      <c r="S196">
        <v>0</v>
      </c>
      <c r="V196">
        <v>0</v>
      </c>
      <c r="W196">
        <v>0</v>
      </c>
      <c r="X196">
        <v>0.5</v>
      </c>
      <c r="Y196">
        <v>46</v>
      </c>
      <c r="Z196">
        <v>0</v>
      </c>
      <c r="AA196">
        <v>46</v>
      </c>
      <c r="AB196">
        <v>23</v>
      </c>
      <c r="AC196">
        <v>0</v>
      </c>
      <c r="AD196">
        <v>0</v>
      </c>
      <c r="AE196">
        <v>0</v>
      </c>
      <c r="AF196">
        <v>23</v>
      </c>
      <c r="AG196">
        <v>151777</v>
      </c>
      <c r="AH196">
        <v>51.75</v>
      </c>
      <c r="AI196" t="s">
        <v>3426</v>
      </c>
      <c r="AJ196">
        <v>0</v>
      </c>
      <c r="AK196">
        <v>0</v>
      </c>
      <c r="AL196">
        <v>7854459.75</v>
      </c>
      <c r="AM196">
        <v>143.66758998832501</v>
      </c>
      <c r="AN196">
        <v>21805435.805658005</v>
      </c>
      <c r="AO196">
        <v>0</v>
      </c>
      <c r="AP196">
        <v>0</v>
      </c>
      <c r="AQ196">
        <v>0</v>
      </c>
      <c r="AR196">
        <v>39173</v>
      </c>
      <c r="AS196">
        <v>39447</v>
      </c>
      <c r="AT196" t="s">
        <v>3427</v>
      </c>
      <c r="AU196">
        <v>2638.12</v>
      </c>
      <c r="AV196">
        <v>7323.91</v>
      </c>
    </row>
    <row r="197" spans="1:48" x14ac:dyDescent="0.35">
      <c r="A197">
        <v>196</v>
      </c>
      <c r="B197">
        <v>2007</v>
      </c>
      <c r="C197" t="s">
        <v>3621</v>
      </c>
      <c r="D197" t="s">
        <v>3758</v>
      </c>
      <c r="E197" t="s">
        <v>3623</v>
      </c>
      <c r="F197" t="s">
        <v>3759</v>
      </c>
      <c r="G197" t="s">
        <v>3432</v>
      </c>
      <c r="H197">
        <v>23274194000119</v>
      </c>
      <c r="I197" t="s">
        <v>3769</v>
      </c>
      <c r="J197" t="s">
        <v>27</v>
      </c>
      <c r="K197" t="s">
        <v>27</v>
      </c>
      <c r="L197" t="s">
        <v>3424</v>
      </c>
      <c r="M197" t="s">
        <v>27</v>
      </c>
      <c r="N197" t="s">
        <v>27</v>
      </c>
      <c r="O197" t="s">
        <v>27</v>
      </c>
      <c r="P197" t="s">
        <v>3430</v>
      </c>
      <c r="Q197">
        <v>0</v>
      </c>
      <c r="R197">
        <v>0</v>
      </c>
      <c r="S197">
        <v>0</v>
      </c>
      <c r="V197">
        <v>0</v>
      </c>
      <c r="W197">
        <v>0</v>
      </c>
      <c r="X197">
        <v>0.5</v>
      </c>
      <c r="Y197">
        <v>6</v>
      </c>
      <c r="Z197">
        <v>0</v>
      </c>
      <c r="AA197">
        <v>6</v>
      </c>
      <c r="AB197">
        <v>3</v>
      </c>
      <c r="AC197">
        <v>0</v>
      </c>
      <c r="AD197">
        <v>0</v>
      </c>
      <c r="AE197">
        <v>0</v>
      </c>
      <c r="AF197">
        <v>3</v>
      </c>
      <c r="AG197">
        <v>8784</v>
      </c>
      <c r="AH197">
        <v>47.27</v>
      </c>
      <c r="AI197" t="s">
        <v>3426</v>
      </c>
      <c r="AJ197">
        <v>0</v>
      </c>
      <c r="AK197">
        <v>0</v>
      </c>
      <c r="AL197">
        <v>415219.68000000005</v>
      </c>
      <c r="AM197">
        <v>131.23027978257244</v>
      </c>
      <c r="AN197">
        <v>1152726.7776101164</v>
      </c>
      <c r="AO197">
        <v>0</v>
      </c>
      <c r="AP197">
        <v>0</v>
      </c>
      <c r="AQ197">
        <v>0</v>
      </c>
      <c r="AR197">
        <v>39173</v>
      </c>
      <c r="AS197">
        <v>39294</v>
      </c>
      <c r="AT197" t="s">
        <v>3427</v>
      </c>
      <c r="AU197">
        <v>2638.12</v>
      </c>
      <c r="AV197">
        <v>7323.91</v>
      </c>
    </row>
    <row r="198" spans="1:48" x14ac:dyDescent="0.35">
      <c r="A198">
        <v>197</v>
      </c>
      <c r="B198">
        <v>2007</v>
      </c>
      <c r="C198" t="s">
        <v>3621</v>
      </c>
      <c r="D198" t="s">
        <v>3758</v>
      </c>
      <c r="E198" t="s">
        <v>3623</v>
      </c>
      <c r="F198" t="s">
        <v>3759</v>
      </c>
      <c r="G198" t="s">
        <v>3436</v>
      </c>
      <c r="H198">
        <v>33541368000116</v>
      </c>
      <c r="I198" t="s">
        <v>3774</v>
      </c>
      <c r="J198" t="s">
        <v>27</v>
      </c>
      <c r="K198" t="s">
        <v>27</v>
      </c>
      <c r="L198" t="s">
        <v>3424</v>
      </c>
      <c r="M198" t="s">
        <v>27</v>
      </c>
      <c r="N198" t="s">
        <v>27</v>
      </c>
      <c r="O198" t="s">
        <v>27</v>
      </c>
      <c r="P198" t="s">
        <v>3437</v>
      </c>
      <c r="Q198">
        <v>0</v>
      </c>
      <c r="R198">
        <v>0</v>
      </c>
      <c r="S198">
        <v>0</v>
      </c>
      <c r="V198">
        <v>0</v>
      </c>
      <c r="W198">
        <v>0</v>
      </c>
      <c r="X198">
        <v>0.5</v>
      </c>
      <c r="Y198">
        <v>4</v>
      </c>
      <c r="Z198">
        <v>0</v>
      </c>
      <c r="AA198">
        <v>4</v>
      </c>
      <c r="AB198">
        <v>2</v>
      </c>
      <c r="AC198">
        <v>0</v>
      </c>
      <c r="AD198">
        <v>0</v>
      </c>
      <c r="AE198">
        <v>0</v>
      </c>
      <c r="AF198">
        <v>2</v>
      </c>
      <c r="AG198">
        <v>5856</v>
      </c>
      <c r="AH198">
        <v>47.27</v>
      </c>
      <c r="AI198" t="s">
        <v>3426</v>
      </c>
      <c r="AJ198">
        <v>0</v>
      </c>
      <c r="AK198">
        <v>0</v>
      </c>
      <c r="AL198">
        <v>276813.12</v>
      </c>
      <c r="AM198">
        <v>131.23027978257244</v>
      </c>
      <c r="AN198">
        <v>768484.51840674412</v>
      </c>
      <c r="AO198">
        <v>0</v>
      </c>
      <c r="AP198">
        <v>0</v>
      </c>
      <c r="AQ198">
        <v>0</v>
      </c>
      <c r="AR198">
        <v>39173</v>
      </c>
      <c r="AS198">
        <v>39294</v>
      </c>
      <c r="AT198" t="s">
        <v>3427</v>
      </c>
      <c r="AU198">
        <v>2638.12</v>
      </c>
      <c r="AV198">
        <v>7323.91</v>
      </c>
    </row>
    <row r="199" spans="1:48" x14ac:dyDescent="0.35">
      <c r="A199">
        <v>198</v>
      </c>
      <c r="B199">
        <v>2007</v>
      </c>
      <c r="C199" t="s">
        <v>3621</v>
      </c>
      <c r="D199" t="s">
        <v>3758</v>
      </c>
      <c r="E199" t="s">
        <v>3623</v>
      </c>
      <c r="F199" t="s">
        <v>3759</v>
      </c>
      <c r="G199" t="s">
        <v>3436</v>
      </c>
      <c r="H199">
        <v>33541368000116</v>
      </c>
      <c r="I199" t="s">
        <v>3775</v>
      </c>
      <c r="J199" t="s">
        <v>27</v>
      </c>
      <c r="K199" t="s">
        <v>27</v>
      </c>
      <c r="L199" t="s">
        <v>3424</v>
      </c>
      <c r="M199" t="s">
        <v>27</v>
      </c>
      <c r="N199" t="s">
        <v>27</v>
      </c>
      <c r="O199" t="s">
        <v>27</v>
      </c>
      <c r="P199" t="s">
        <v>3430</v>
      </c>
      <c r="Q199">
        <v>0</v>
      </c>
      <c r="R199">
        <v>0</v>
      </c>
      <c r="S199">
        <v>0</v>
      </c>
      <c r="V199">
        <v>0</v>
      </c>
      <c r="W199">
        <v>0</v>
      </c>
      <c r="X199">
        <v>0.5</v>
      </c>
      <c r="Y199">
        <v>11</v>
      </c>
      <c r="Z199">
        <v>0</v>
      </c>
      <c r="AA199">
        <v>11</v>
      </c>
      <c r="AB199">
        <v>5.5</v>
      </c>
      <c r="AC199">
        <v>0</v>
      </c>
      <c r="AD199">
        <v>0</v>
      </c>
      <c r="AE199">
        <v>0</v>
      </c>
      <c r="AF199">
        <v>5.5</v>
      </c>
      <c r="AG199">
        <v>36294.5</v>
      </c>
      <c r="AH199">
        <v>67.459999999999994</v>
      </c>
      <c r="AI199" t="s">
        <v>3426</v>
      </c>
      <c r="AJ199">
        <v>0</v>
      </c>
      <c r="AK199">
        <v>0</v>
      </c>
      <c r="AL199">
        <v>2448426.9699999997</v>
      </c>
      <c r="AM199">
        <v>187.28146126787254</v>
      </c>
      <c r="AN199">
        <v>6797286.9959867997</v>
      </c>
      <c r="AO199">
        <v>0</v>
      </c>
      <c r="AP199">
        <v>0</v>
      </c>
      <c r="AQ199">
        <v>0</v>
      </c>
      <c r="AR199">
        <v>39173</v>
      </c>
      <c r="AS199">
        <v>39447</v>
      </c>
      <c r="AT199" t="s">
        <v>3427</v>
      </c>
      <c r="AU199">
        <v>2638.12</v>
      </c>
      <c r="AV199">
        <v>7323.91</v>
      </c>
    </row>
    <row r="200" spans="1:48" x14ac:dyDescent="0.35">
      <c r="A200">
        <v>199</v>
      </c>
      <c r="B200">
        <v>2007</v>
      </c>
      <c r="C200" t="s">
        <v>3621</v>
      </c>
      <c r="D200" t="s">
        <v>3758</v>
      </c>
      <c r="E200" t="s">
        <v>3623</v>
      </c>
      <c r="F200" t="s">
        <v>3759</v>
      </c>
      <c r="G200" t="s">
        <v>3763</v>
      </c>
      <c r="H200">
        <v>4407774000192</v>
      </c>
      <c r="I200" t="s">
        <v>3776</v>
      </c>
      <c r="J200" t="s">
        <v>27</v>
      </c>
      <c r="K200" t="s">
        <v>27</v>
      </c>
      <c r="L200" t="s">
        <v>3424</v>
      </c>
      <c r="M200" t="s">
        <v>27</v>
      </c>
      <c r="N200" t="s">
        <v>27</v>
      </c>
      <c r="O200" t="s">
        <v>27</v>
      </c>
      <c r="P200" t="s">
        <v>3430</v>
      </c>
      <c r="Q200">
        <v>0</v>
      </c>
      <c r="R200">
        <v>0</v>
      </c>
      <c r="S200">
        <v>0</v>
      </c>
      <c r="V200">
        <v>0</v>
      </c>
      <c r="W200">
        <v>0</v>
      </c>
      <c r="X200">
        <v>0.5</v>
      </c>
      <c r="Y200">
        <v>1</v>
      </c>
      <c r="Z200">
        <v>0</v>
      </c>
      <c r="AA200">
        <v>1</v>
      </c>
      <c r="AB200">
        <v>0.5</v>
      </c>
      <c r="AC200">
        <v>0</v>
      </c>
      <c r="AD200">
        <v>0</v>
      </c>
      <c r="AE200">
        <v>0</v>
      </c>
      <c r="AF200">
        <v>0.5</v>
      </c>
      <c r="AG200">
        <v>3299.5</v>
      </c>
      <c r="AH200">
        <v>70.23</v>
      </c>
      <c r="AI200" t="s">
        <v>3426</v>
      </c>
      <c r="AJ200">
        <v>0</v>
      </c>
      <c r="AK200">
        <v>0</v>
      </c>
      <c r="AL200">
        <v>231723.88500000001</v>
      </c>
      <c r="AM200">
        <v>194.97149458705442</v>
      </c>
      <c r="AN200">
        <v>643308.44638998609</v>
      </c>
      <c r="AO200">
        <v>0</v>
      </c>
      <c r="AP200">
        <v>0</v>
      </c>
      <c r="AQ200">
        <v>0</v>
      </c>
      <c r="AR200">
        <v>39173</v>
      </c>
      <c r="AS200">
        <v>39447</v>
      </c>
      <c r="AT200" t="s">
        <v>3427</v>
      </c>
      <c r="AU200">
        <v>2638.12</v>
      </c>
      <c r="AV200">
        <v>7323.91</v>
      </c>
    </row>
    <row r="201" spans="1:48" x14ac:dyDescent="0.35">
      <c r="A201">
        <v>200</v>
      </c>
      <c r="B201">
        <v>2007</v>
      </c>
      <c r="C201" t="s">
        <v>3621</v>
      </c>
      <c r="D201" t="s">
        <v>3758</v>
      </c>
      <c r="E201" t="s">
        <v>3623</v>
      </c>
      <c r="F201" t="s">
        <v>3759</v>
      </c>
      <c r="G201" t="s">
        <v>3436</v>
      </c>
      <c r="H201">
        <v>33541368000116</v>
      </c>
      <c r="I201" t="s">
        <v>3777</v>
      </c>
      <c r="J201" t="s">
        <v>27</v>
      </c>
      <c r="K201" t="s">
        <v>27</v>
      </c>
      <c r="L201" t="s">
        <v>3424</v>
      </c>
      <c r="M201" t="s">
        <v>27</v>
      </c>
      <c r="N201" t="s">
        <v>27</v>
      </c>
      <c r="O201" t="s">
        <v>27</v>
      </c>
      <c r="P201" t="s">
        <v>3430</v>
      </c>
      <c r="Q201">
        <v>0</v>
      </c>
      <c r="R201">
        <v>0</v>
      </c>
      <c r="S201">
        <v>0</v>
      </c>
      <c r="V201">
        <v>0</v>
      </c>
      <c r="W201">
        <v>0</v>
      </c>
      <c r="X201">
        <v>0.5</v>
      </c>
      <c r="Y201">
        <v>3</v>
      </c>
      <c r="Z201">
        <v>0</v>
      </c>
      <c r="AA201">
        <v>3</v>
      </c>
      <c r="AB201">
        <v>1.5</v>
      </c>
      <c r="AC201">
        <v>0</v>
      </c>
      <c r="AD201">
        <v>0</v>
      </c>
      <c r="AE201">
        <v>0</v>
      </c>
      <c r="AF201">
        <v>1.5</v>
      </c>
      <c r="AG201">
        <v>9898.5</v>
      </c>
      <c r="AH201">
        <v>68.83</v>
      </c>
      <c r="AI201" t="s">
        <v>3426</v>
      </c>
      <c r="AJ201">
        <v>0</v>
      </c>
      <c r="AK201">
        <v>0</v>
      </c>
      <c r="AL201">
        <v>681313.755</v>
      </c>
      <c r="AM201">
        <v>191.08483514775673</v>
      </c>
      <c r="AN201">
        <v>1891453.2407100699</v>
      </c>
      <c r="AO201">
        <v>0</v>
      </c>
      <c r="AP201">
        <v>0</v>
      </c>
      <c r="AQ201">
        <v>0</v>
      </c>
      <c r="AR201">
        <v>39173</v>
      </c>
      <c r="AS201">
        <v>39447</v>
      </c>
      <c r="AT201" t="s">
        <v>3427</v>
      </c>
      <c r="AU201">
        <v>2638.12</v>
      </c>
      <c r="AV201">
        <v>7323.91</v>
      </c>
    </row>
    <row r="202" spans="1:48" x14ac:dyDescent="0.35">
      <c r="A202">
        <v>201</v>
      </c>
      <c r="B202">
        <v>2007</v>
      </c>
      <c r="C202" t="s">
        <v>3778</v>
      </c>
      <c r="D202" t="s">
        <v>3779</v>
      </c>
      <c r="E202" t="s">
        <v>3780</v>
      </c>
      <c r="F202" t="s">
        <v>3781</v>
      </c>
      <c r="G202" t="s">
        <v>3782</v>
      </c>
      <c r="H202">
        <v>8689265000150</v>
      </c>
      <c r="I202" t="s">
        <v>3783</v>
      </c>
      <c r="J202" t="s">
        <v>3784</v>
      </c>
      <c r="K202" t="s">
        <v>3785</v>
      </c>
      <c r="L202" t="s">
        <v>3586</v>
      </c>
      <c r="M202" t="s">
        <v>3597</v>
      </c>
      <c r="N202" t="s">
        <v>3495</v>
      </c>
      <c r="O202" t="s">
        <v>3786</v>
      </c>
      <c r="P202" t="s">
        <v>3433</v>
      </c>
      <c r="Q202">
        <v>0</v>
      </c>
      <c r="R202">
        <v>0</v>
      </c>
      <c r="S202">
        <v>30</v>
      </c>
      <c r="V202">
        <v>0</v>
      </c>
      <c r="W202">
        <v>27.1</v>
      </c>
      <c r="X202">
        <v>1</v>
      </c>
      <c r="Y202">
        <v>25</v>
      </c>
      <c r="Z202">
        <v>25</v>
      </c>
      <c r="AA202">
        <v>25</v>
      </c>
      <c r="AB202">
        <v>24.999999999999996</v>
      </c>
      <c r="AC202">
        <v>24.999999999999996</v>
      </c>
      <c r="AD202">
        <v>24.999999999999996</v>
      </c>
      <c r="AE202">
        <v>24.999999999999996</v>
      </c>
      <c r="AF202">
        <v>24.999999999999996</v>
      </c>
      <c r="AG202">
        <v>3287400.0000000005</v>
      </c>
      <c r="AH202">
        <v>138.5</v>
      </c>
      <c r="AI202" t="s">
        <v>3426</v>
      </c>
      <c r="AJ202">
        <v>0</v>
      </c>
      <c r="AK202">
        <v>0</v>
      </c>
      <c r="AL202">
        <v>455304900</v>
      </c>
      <c r="AM202">
        <v>381.0624377801069</v>
      </c>
      <c r="AN202">
        <v>1252704657.9583235</v>
      </c>
      <c r="AO202">
        <v>27484499.989999998</v>
      </c>
      <c r="AP202">
        <v>27484499.989999998</v>
      </c>
      <c r="AQ202">
        <v>27484499.989999998</v>
      </c>
      <c r="AR202">
        <v>40179</v>
      </c>
      <c r="AS202">
        <v>45657</v>
      </c>
      <c r="AT202" t="s">
        <v>3427</v>
      </c>
      <c r="AU202">
        <v>2661.93</v>
      </c>
      <c r="AV202">
        <v>7323.91</v>
      </c>
    </row>
    <row r="203" spans="1:48" x14ac:dyDescent="0.35">
      <c r="A203">
        <v>202</v>
      </c>
      <c r="B203">
        <v>2007</v>
      </c>
      <c r="C203" t="s">
        <v>3778</v>
      </c>
      <c r="D203" t="s">
        <v>3779</v>
      </c>
      <c r="E203" t="s">
        <v>3780</v>
      </c>
      <c r="F203" t="s">
        <v>3781</v>
      </c>
      <c r="G203" t="s">
        <v>3787</v>
      </c>
      <c r="H203">
        <v>10763227000142</v>
      </c>
      <c r="I203" t="s">
        <v>3783</v>
      </c>
      <c r="J203" t="s">
        <v>3788</v>
      </c>
      <c r="K203" t="s">
        <v>3789</v>
      </c>
      <c r="L203" t="s">
        <v>3424</v>
      </c>
      <c r="M203" t="s">
        <v>3494</v>
      </c>
      <c r="N203" t="s">
        <v>3495</v>
      </c>
      <c r="O203" t="s">
        <v>3496</v>
      </c>
      <c r="P203" t="s">
        <v>3430</v>
      </c>
      <c r="Q203">
        <v>0</v>
      </c>
      <c r="R203">
        <v>0</v>
      </c>
      <c r="S203">
        <v>25</v>
      </c>
      <c r="V203">
        <v>0</v>
      </c>
      <c r="W203">
        <v>14</v>
      </c>
      <c r="X203">
        <v>1</v>
      </c>
      <c r="Y203">
        <v>6</v>
      </c>
      <c r="Z203">
        <v>6</v>
      </c>
      <c r="AA203">
        <v>6</v>
      </c>
      <c r="AB203">
        <v>6.0000000000000018</v>
      </c>
      <c r="AC203">
        <v>6.0000000000000018</v>
      </c>
      <c r="AD203">
        <v>6.0000000000000018</v>
      </c>
      <c r="AE203">
        <v>6.0000000000000018</v>
      </c>
      <c r="AF203">
        <v>6.0000000000000018</v>
      </c>
      <c r="AG203">
        <v>788976</v>
      </c>
      <c r="AH203">
        <v>138.75</v>
      </c>
      <c r="AI203" t="s">
        <v>3426</v>
      </c>
      <c r="AJ203">
        <v>0</v>
      </c>
      <c r="AK203">
        <v>0</v>
      </c>
      <c r="AL203">
        <v>109470420</v>
      </c>
      <c r="AM203">
        <v>381.75027611545011</v>
      </c>
      <c r="AN203">
        <v>301191805.84846336</v>
      </c>
      <c r="AO203">
        <v>7520648.2300000004</v>
      </c>
      <c r="AP203">
        <v>7520648.2300000004</v>
      </c>
      <c r="AQ203">
        <v>7520648.2300000004</v>
      </c>
      <c r="AR203">
        <v>40179</v>
      </c>
      <c r="AS203">
        <v>45657</v>
      </c>
      <c r="AT203" t="s">
        <v>3427</v>
      </c>
      <c r="AU203">
        <v>2661.93</v>
      </c>
      <c r="AV203">
        <v>7323.91</v>
      </c>
    </row>
    <row r="204" spans="1:48" x14ac:dyDescent="0.35">
      <c r="A204">
        <v>203</v>
      </c>
      <c r="B204">
        <v>2007</v>
      </c>
      <c r="C204" t="s">
        <v>3778</v>
      </c>
      <c r="D204" t="s">
        <v>3779</v>
      </c>
      <c r="E204" t="s">
        <v>3780</v>
      </c>
      <c r="F204" t="s">
        <v>3781</v>
      </c>
      <c r="G204" t="s">
        <v>3787</v>
      </c>
      <c r="H204">
        <v>10763227000142</v>
      </c>
      <c r="I204" t="s">
        <v>3783</v>
      </c>
      <c r="J204" t="s">
        <v>3788</v>
      </c>
      <c r="K204" t="s">
        <v>3790</v>
      </c>
      <c r="L204" t="s">
        <v>3424</v>
      </c>
      <c r="M204" t="s">
        <v>3494</v>
      </c>
      <c r="N204" t="s">
        <v>3495</v>
      </c>
      <c r="O204" t="s">
        <v>3496</v>
      </c>
      <c r="P204" t="s">
        <v>3430</v>
      </c>
      <c r="Q204">
        <v>0</v>
      </c>
      <c r="R204">
        <v>0</v>
      </c>
      <c r="S204">
        <v>25</v>
      </c>
      <c r="V204">
        <v>0</v>
      </c>
      <c r="W204">
        <v>14</v>
      </c>
      <c r="X204">
        <v>1</v>
      </c>
      <c r="Y204">
        <v>6</v>
      </c>
      <c r="Z204">
        <v>6</v>
      </c>
      <c r="AA204">
        <v>6</v>
      </c>
      <c r="AB204">
        <v>14.000000000000011</v>
      </c>
      <c r="AC204">
        <v>14.000000000000011</v>
      </c>
      <c r="AD204">
        <v>14.000000000000011</v>
      </c>
      <c r="AE204">
        <v>14.000000000000011</v>
      </c>
      <c r="AF204">
        <v>14.000000000000011</v>
      </c>
      <c r="AG204">
        <v>1840944.0000000002</v>
      </c>
      <c r="AH204">
        <v>138.75</v>
      </c>
      <c r="AI204" t="s">
        <v>3426</v>
      </c>
      <c r="AJ204">
        <v>0</v>
      </c>
      <c r="AK204">
        <v>0</v>
      </c>
      <c r="AL204">
        <v>255430980</v>
      </c>
      <c r="AM204">
        <v>381.75027611545011</v>
      </c>
      <c r="AN204">
        <v>702780880.31308115</v>
      </c>
      <c r="AO204">
        <v>17548180.180000003</v>
      </c>
      <c r="AP204">
        <v>17548180.180000003</v>
      </c>
      <c r="AQ204">
        <v>17548180.180000003</v>
      </c>
      <c r="AR204">
        <v>40179</v>
      </c>
      <c r="AS204">
        <v>45657</v>
      </c>
      <c r="AT204" t="s">
        <v>3427</v>
      </c>
      <c r="AU204">
        <v>2661.93</v>
      </c>
      <c r="AV204">
        <v>7323.91</v>
      </c>
    </row>
    <row r="205" spans="1:48" x14ac:dyDescent="0.35">
      <c r="A205">
        <v>204</v>
      </c>
      <c r="B205">
        <v>2007</v>
      </c>
      <c r="C205" t="s">
        <v>3778</v>
      </c>
      <c r="D205" t="s">
        <v>3779</v>
      </c>
      <c r="E205" t="s">
        <v>3780</v>
      </c>
      <c r="F205" t="s">
        <v>3781</v>
      </c>
      <c r="G205" t="s">
        <v>3791</v>
      </c>
      <c r="H205">
        <v>6252818000188</v>
      </c>
      <c r="I205" t="s">
        <v>3783</v>
      </c>
      <c r="J205" t="s">
        <v>3792</v>
      </c>
      <c r="K205" t="s">
        <v>3793</v>
      </c>
      <c r="L205" t="s">
        <v>3424</v>
      </c>
      <c r="M205" t="s">
        <v>3494</v>
      </c>
      <c r="N205" t="s">
        <v>3495</v>
      </c>
      <c r="O205" t="s">
        <v>3496</v>
      </c>
      <c r="P205" t="s">
        <v>3430</v>
      </c>
      <c r="Q205">
        <v>0</v>
      </c>
      <c r="R205">
        <v>0</v>
      </c>
      <c r="S205">
        <v>70</v>
      </c>
      <c r="V205">
        <v>0</v>
      </c>
      <c r="W205">
        <v>23</v>
      </c>
      <c r="X205">
        <v>1</v>
      </c>
      <c r="Y205">
        <v>23</v>
      </c>
      <c r="Z205">
        <v>23</v>
      </c>
      <c r="AA205">
        <v>23</v>
      </c>
      <c r="AB205">
        <v>22.999999999999932</v>
      </c>
      <c r="AC205">
        <v>22.999999999999932</v>
      </c>
      <c r="AD205">
        <v>22.999999999999932</v>
      </c>
      <c r="AE205">
        <v>22.999999999999932</v>
      </c>
      <c r="AF205">
        <v>22.999999999999932</v>
      </c>
      <c r="AG205">
        <v>3024407.9999999995</v>
      </c>
      <c r="AH205">
        <v>138.6</v>
      </c>
      <c r="AI205" t="s">
        <v>3426</v>
      </c>
      <c r="AJ205">
        <v>0</v>
      </c>
      <c r="AK205">
        <v>0</v>
      </c>
      <c r="AL205">
        <v>419182948.80000001</v>
      </c>
      <c r="AM205">
        <v>381.33757311424415</v>
      </c>
      <c r="AN205">
        <v>1153320406.8273051</v>
      </c>
      <c r="AO205">
        <v>28440702.940000001</v>
      </c>
      <c r="AP205">
        <v>28440702.940000001</v>
      </c>
      <c r="AQ205">
        <v>28440702.940000001</v>
      </c>
      <c r="AR205">
        <v>40179</v>
      </c>
      <c r="AS205">
        <v>45657</v>
      </c>
      <c r="AT205" t="s">
        <v>3427</v>
      </c>
      <c r="AU205">
        <v>2661.93</v>
      </c>
      <c r="AV205">
        <v>7323.91</v>
      </c>
    </row>
    <row r="206" spans="1:48" x14ac:dyDescent="0.35">
      <c r="A206">
        <v>205</v>
      </c>
      <c r="B206">
        <v>2007</v>
      </c>
      <c r="C206" t="s">
        <v>3778</v>
      </c>
      <c r="D206" t="s">
        <v>3779</v>
      </c>
      <c r="E206" t="s">
        <v>3780</v>
      </c>
      <c r="F206" t="s">
        <v>3781</v>
      </c>
      <c r="G206" t="s">
        <v>3794</v>
      </c>
      <c r="H206">
        <v>8377974000109</v>
      </c>
      <c r="I206" t="s">
        <v>3475</v>
      </c>
      <c r="J206" t="s">
        <v>3795</v>
      </c>
      <c r="K206" t="s">
        <v>3796</v>
      </c>
      <c r="L206" t="s">
        <v>3424</v>
      </c>
      <c r="M206" t="s">
        <v>3597</v>
      </c>
      <c r="N206" t="s">
        <v>3561</v>
      </c>
      <c r="O206" t="s">
        <v>27</v>
      </c>
      <c r="P206" t="s">
        <v>3433</v>
      </c>
      <c r="Q206">
        <v>0</v>
      </c>
      <c r="R206">
        <v>0</v>
      </c>
      <c r="S206">
        <v>28.5</v>
      </c>
      <c r="V206">
        <v>0</v>
      </c>
      <c r="W206">
        <v>18.399999999999999</v>
      </c>
      <c r="X206">
        <v>1</v>
      </c>
      <c r="Y206">
        <v>14</v>
      </c>
      <c r="Z206">
        <v>14</v>
      </c>
      <c r="AA206">
        <v>14</v>
      </c>
      <c r="AB206">
        <v>13.999999999999995</v>
      </c>
      <c r="AC206">
        <v>13.999999999999995</v>
      </c>
      <c r="AD206">
        <v>13.999999999999995</v>
      </c>
      <c r="AE206">
        <v>13.999999999999995</v>
      </c>
      <c r="AF206">
        <v>13.999999999999995</v>
      </c>
      <c r="AG206">
        <v>3681551.9999999995</v>
      </c>
      <c r="AH206">
        <v>135</v>
      </c>
      <c r="AI206" t="s">
        <v>3426</v>
      </c>
      <c r="AJ206">
        <v>0</v>
      </c>
      <c r="AK206">
        <v>0</v>
      </c>
      <c r="AL206">
        <v>497009520.00000006</v>
      </c>
      <c r="AM206">
        <v>371.43270108530277</v>
      </c>
      <c r="AN206">
        <v>1367448803.5459988</v>
      </c>
      <c r="AO206">
        <v>0</v>
      </c>
      <c r="AP206">
        <v>0</v>
      </c>
      <c r="AQ206">
        <v>0</v>
      </c>
      <c r="AR206">
        <v>40179</v>
      </c>
      <c r="AS206">
        <v>51135</v>
      </c>
      <c r="AT206" t="s">
        <v>3427</v>
      </c>
      <c r="AU206">
        <v>2661.93</v>
      </c>
      <c r="AV206">
        <v>7323.91</v>
      </c>
    </row>
    <row r="207" spans="1:48" x14ac:dyDescent="0.35">
      <c r="A207">
        <v>206</v>
      </c>
      <c r="B207">
        <v>2007</v>
      </c>
      <c r="C207" t="s">
        <v>3778</v>
      </c>
      <c r="D207" t="s">
        <v>3779</v>
      </c>
      <c r="E207" t="s">
        <v>3780</v>
      </c>
      <c r="F207" t="s">
        <v>3781</v>
      </c>
      <c r="G207" t="s">
        <v>3797</v>
      </c>
      <c r="H207">
        <v>9119054000145</v>
      </c>
      <c r="I207" t="s">
        <v>3475</v>
      </c>
      <c r="J207" t="s">
        <v>3798</v>
      </c>
      <c r="K207" t="s">
        <v>3799</v>
      </c>
      <c r="L207" t="s">
        <v>3424</v>
      </c>
      <c r="M207" t="s">
        <v>3473</v>
      </c>
      <c r="N207" t="s">
        <v>3561</v>
      </c>
      <c r="O207" t="s">
        <v>27</v>
      </c>
      <c r="P207" t="s">
        <v>3430</v>
      </c>
      <c r="Q207">
        <v>0</v>
      </c>
      <c r="R207">
        <v>0</v>
      </c>
      <c r="S207">
        <v>7</v>
      </c>
      <c r="V207">
        <v>0</v>
      </c>
      <c r="W207">
        <v>4.4000000000000004</v>
      </c>
      <c r="X207">
        <v>1</v>
      </c>
      <c r="Y207">
        <v>4</v>
      </c>
      <c r="Z207">
        <v>4</v>
      </c>
      <c r="AA207">
        <v>4</v>
      </c>
      <c r="AB207">
        <v>3.9999999999999973</v>
      </c>
      <c r="AC207">
        <v>3.9999999999999973</v>
      </c>
      <c r="AD207">
        <v>3.9999999999999973</v>
      </c>
      <c r="AE207">
        <v>3.9999999999999973</v>
      </c>
      <c r="AF207">
        <v>3.9999999999999973</v>
      </c>
      <c r="AG207">
        <v>1051872</v>
      </c>
      <c r="AH207">
        <v>135</v>
      </c>
      <c r="AI207" t="s">
        <v>3426</v>
      </c>
      <c r="AJ207">
        <v>0</v>
      </c>
      <c r="AK207">
        <v>0</v>
      </c>
      <c r="AL207">
        <v>142002720</v>
      </c>
      <c r="AM207">
        <v>371.43270108530277</v>
      </c>
      <c r="AN207">
        <v>390699658.1559996</v>
      </c>
      <c r="AO207">
        <v>0</v>
      </c>
      <c r="AP207">
        <v>0</v>
      </c>
      <c r="AQ207">
        <v>0</v>
      </c>
      <c r="AR207">
        <v>40179</v>
      </c>
      <c r="AS207">
        <v>51135</v>
      </c>
      <c r="AT207" t="s">
        <v>3427</v>
      </c>
      <c r="AU207">
        <v>2661.93</v>
      </c>
      <c r="AV207">
        <v>7323.91</v>
      </c>
    </row>
    <row r="208" spans="1:48" x14ac:dyDescent="0.35">
      <c r="A208">
        <v>207</v>
      </c>
      <c r="B208">
        <v>2007</v>
      </c>
      <c r="C208" t="s">
        <v>3778</v>
      </c>
      <c r="D208" t="s">
        <v>3779</v>
      </c>
      <c r="E208" t="s">
        <v>3780</v>
      </c>
      <c r="F208" t="s">
        <v>3781</v>
      </c>
      <c r="G208" t="s">
        <v>3800</v>
      </c>
      <c r="H208">
        <v>8995894000109</v>
      </c>
      <c r="I208" t="s">
        <v>3475</v>
      </c>
      <c r="J208" t="s">
        <v>3801</v>
      </c>
      <c r="K208" t="s">
        <v>3802</v>
      </c>
      <c r="L208" t="s">
        <v>3424</v>
      </c>
      <c r="M208" t="s">
        <v>3656</v>
      </c>
      <c r="N208" t="s">
        <v>3561</v>
      </c>
      <c r="O208" t="s">
        <v>27</v>
      </c>
      <c r="P208" t="s">
        <v>3437</v>
      </c>
      <c r="Q208">
        <v>0</v>
      </c>
      <c r="R208">
        <v>0</v>
      </c>
      <c r="S208">
        <v>6.5</v>
      </c>
      <c r="V208">
        <v>0</v>
      </c>
      <c r="W208">
        <v>3.2</v>
      </c>
      <c r="X208">
        <v>1</v>
      </c>
      <c r="Y208">
        <v>3</v>
      </c>
      <c r="Z208">
        <v>3</v>
      </c>
      <c r="AA208">
        <v>3</v>
      </c>
      <c r="AB208">
        <v>3.0000000000000027</v>
      </c>
      <c r="AC208">
        <v>3.0000000000000027</v>
      </c>
      <c r="AD208">
        <v>3.0000000000000027</v>
      </c>
      <c r="AE208">
        <v>3.0000000000000027</v>
      </c>
      <c r="AF208">
        <v>3.0000000000000027</v>
      </c>
      <c r="AG208">
        <v>788904</v>
      </c>
      <c r="AH208">
        <v>134.97</v>
      </c>
      <c r="AI208" t="s">
        <v>3426</v>
      </c>
      <c r="AJ208">
        <v>0</v>
      </c>
      <c r="AK208">
        <v>0</v>
      </c>
      <c r="AL208">
        <v>106478372.88</v>
      </c>
      <c r="AM208">
        <v>371.35016048506162</v>
      </c>
      <c r="AN208">
        <v>292959627.00730705</v>
      </c>
      <c r="AO208">
        <v>0</v>
      </c>
      <c r="AP208">
        <v>0</v>
      </c>
      <c r="AQ208">
        <v>0</v>
      </c>
      <c r="AR208">
        <v>40179</v>
      </c>
      <c r="AS208">
        <v>51135</v>
      </c>
      <c r="AT208" t="s">
        <v>3427</v>
      </c>
      <c r="AU208">
        <v>2661.93</v>
      </c>
      <c r="AV208">
        <v>7323.91</v>
      </c>
    </row>
    <row r="209" spans="1:48" x14ac:dyDescent="0.35">
      <c r="A209">
        <v>208</v>
      </c>
      <c r="B209">
        <v>2007</v>
      </c>
      <c r="C209" t="s">
        <v>3778</v>
      </c>
      <c r="D209" t="s">
        <v>3779</v>
      </c>
      <c r="E209" t="s">
        <v>3780</v>
      </c>
      <c r="F209" t="s">
        <v>3781</v>
      </c>
      <c r="G209" t="s">
        <v>3803</v>
      </c>
      <c r="H209">
        <v>7512519000106</v>
      </c>
      <c r="I209" t="s">
        <v>3475</v>
      </c>
      <c r="J209" t="s">
        <v>3804</v>
      </c>
      <c r="K209" t="s">
        <v>3803</v>
      </c>
      <c r="L209" t="s">
        <v>3424</v>
      </c>
      <c r="M209" t="s">
        <v>3600</v>
      </c>
      <c r="N209" t="s">
        <v>3561</v>
      </c>
      <c r="O209" t="s">
        <v>27</v>
      </c>
      <c r="P209" t="s">
        <v>3430</v>
      </c>
      <c r="Q209">
        <v>0</v>
      </c>
      <c r="R209">
        <v>0</v>
      </c>
      <c r="S209">
        <v>28</v>
      </c>
      <c r="V209">
        <v>0</v>
      </c>
      <c r="W209">
        <v>22.7</v>
      </c>
      <c r="X209">
        <v>1</v>
      </c>
      <c r="Y209">
        <v>5</v>
      </c>
      <c r="Z209">
        <v>5</v>
      </c>
      <c r="AA209">
        <v>5</v>
      </c>
      <c r="AB209">
        <v>5.0000000000000036</v>
      </c>
      <c r="AC209">
        <v>5.0000000000000036</v>
      </c>
      <c r="AD209">
        <v>5.0000000000000036</v>
      </c>
      <c r="AE209">
        <v>5.0000000000000036</v>
      </c>
      <c r="AF209">
        <v>5.0000000000000036</v>
      </c>
      <c r="AG209">
        <v>1314840</v>
      </c>
      <c r="AH209">
        <v>135</v>
      </c>
      <c r="AI209" t="s">
        <v>3426</v>
      </c>
      <c r="AJ209">
        <v>0</v>
      </c>
      <c r="AK209">
        <v>0</v>
      </c>
      <c r="AL209">
        <v>177503400</v>
      </c>
      <c r="AM209">
        <v>371.43270108530277</v>
      </c>
      <c r="AN209">
        <v>488374572.69499952</v>
      </c>
      <c r="AO209">
        <v>0</v>
      </c>
      <c r="AP209">
        <v>0</v>
      </c>
      <c r="AQ209">
        <v>0</v>
      </c>
      <c r="AR209">
        <v>40179</v>
      </c>
      <c r="AS209">
        <v>51135</v>
      </c>
      <c r="AT209" t="s">
        <v>3427</v>
      </c>
      <c r="AU209">
        <v>2661.93</v>
      </c>
      <c r="AV209">
        <v>7323.91</v>
      </c>
    </row>
    <row r="210" spans="1:48" x14ac:dyDescent="0.35">
      <c r="A210">
        <v>209</v>
      </c>
      <c r="B210">
        <v>2007</v>
      </c>
      <c r="C210" t="s">
        <v>3778</v>
      </c>
      <c r="D210" t="s">
        <v>3779</v>
      </c>
      <c r="E210" t="s">
        <v>3780</v>
      </c>
      <c r="F210" t="s">
        <v>3781</v>
      </c>
      <c r="G210" t="s">
        <v>3805</v>
      </c>
      <c r="H210">
        <v>10235093000197</v>
      </c>
      <c r="I210" t="s">
        <v>3783</v>
      </c>
      <c r="J210" t="s">
        <v>3806</v>
      </c>
      <c r="K210" t="s">
        <v>3807</v>
      </c>
      <c r="L210" t="s">
        <v>3424</v>
      </c>
      <c r="M210" t="s">
        <v>3494</v>
      </c>
      <c r="N210" t="s">
        <v>3495</v>
      </c>
      <c r="O210" t="s">
        <v>3496</v>
      </c>
      <c r="P210" t="s">
        <v>3430</v>
      </c>
      <c r="Q210">
        <v>0</v>
      </c>
      <c r="R210">
        <v>0</v>
      </c>
      <c r="S210">
        <v>35</v>
      </c>
      <c r="V210">
        <v>0</v>
      </c>
      <c r="W210">
        <v>16.899999999999999</v>
      </c>
      <c r="X210">
        <v>1</v>
      </c>
      <c r="Y210">
        <v>12</v>
      </c>
      <c r="Z210">
        <v>12</v>
      </c>
      <c r="AA210">
        <v>12</v>
      </c>
      <c r="AB210">
        <v>12.000000000000002</v>
      </c>
      <c r="AC210">
        <v>12.000000000000002</v>
      </c>
      <c r="AD210">
        <v>12.000000000000002</v>
      </c>
      <c r="AE210">
        <v>12.000000000000002</v>
      </c>
      <c r="AF210">
        <v>12.000000000000002</v>
      </c>
      <c r="AG210">
        <v>1577952</v>
      </c>
      <c r="AH210">
        <v>139.12</v>
      </c>
      <c r="AI210" t="s">
        <v>3426</v>
      </c>
      <c r="AJ210">
        <v>0</v>
      </c>
      <c r="AK210">
        <v>0</v>
      </c>
      <c r="AL210">
        <v>219524682.24000001</v>
      </c>
      <c r="AM210">
        <v>382.76827685175795</v>
      </c>
      <c r="AN210">
        <v>603989967.99478519</v>
      </c>
      <c r="AO210">
        <v>14995616.459999999</v>
      </c>
      <c r="AP210">
        <v>14995616.459999999</v>
      </c>
      <c r="AQ210">
        <v>14995616.459999999</v>
      </c>
      <c r="AR210">
        <v>40179</v>
      </c>
      <c r="AS210">
        <v>45657</v>
      </c>
      <c r="AT210" t="s">
        <v>3427</v>
      </c>
      <c r="AU210">
        <v>2661.93</v>
      </c>
      <c r="AV210">
        <v>7323.91</v>
      </c>
    </row>
    <row r="211" spans="1:48" x14ac:dyDescent="0.35">
      <c r="A211">
        <v>210</v>
      </c>
      <c r="B211">
        <v>2007</v>
      </c>
      <c r="C211" t="s">
        <v>3778</v>
      </c>
      <c r="D211" t="s">
        <v>3779</v>
      </c>
      <c r="E211" t="s">
        <v>3780</v>
      </c>
      <c r="F211" t="s">
        <v>3781</v>
      </c>
      <c r="G211" t="s">
        <v>3808</v>
      </c>
      <c r="H211">
        <v>60892098000160</v>
      </c>
      <c r="I211" t="s">
        <v>3783</v>
      </c>
      <c r="J211" t="s">
        <v>3809</v>
      </c>
      <c r="K211" t="s">
        <v>3810</v>
      </c>
      <c r="L211" t="s">
        <v>3424</v>
      </c>
      <c r="M211" t="s">
        <v>3494</v>
      </c>
      <c r="N211" t="s">
        <v>3495</v>
      </c>
      <c r="O211" t="s">
        <v>3496</v>
      </c>
      <c r="P211" t="s">
        <v>3430</v>
      </c>
      <c r="Q211">
        <v>0</v>
      </c>
      <c r="R211">
        <v>0</v>
      </c>
      <c r="S211">
        <v>30</v>
      </c>
      <c r="V211">
        <v>0</v>
      </c>
      <c r="W211">
        <v>10.199999999999999</v>
      </c>
      <c r="X211">
        <v>1</v>
      </c>
      <c r="Y211">
        <v>7</v>
      </c>
      <c r="Z211">
        <v>7</v>
      </c>
      <c r="AA211">
        <v>7</v>
      </c>
      <c r="AB211">
        <v>7.0000000000000098</v>
      </c>
      <c r="AC211">
        <v>7.0000000000000098</v>
      </c>
      <c r="AD211">
        <v>7.0000000000000098</v>
      </c>
      <c r="AE211">
        <v>7.0000000000000098</v>
      </c>
      <c r="AF211">
        <v>7.0000000000000098</v>
      </c>
      <c r="AG211">
        <v>920471.99999999988</v>
      </c>
      <c r="AH211">
        <v>138.9</v>
      </c>
      <c r="AI211" t="s">
        <v>3426</v>
      </c>
      <c r="AJ211">
        <v>0</v>
      </c>
      <c r="AK211">
        <v>0</v>
      </c>
      <c r="AL211">
        <v>127853560.80000003</v>
      </c>
      <c r="AM211">
        <v>382.162979116656</v>
      </c>
      <c r="AN211">
        <v>351770321.71346664</v>
      </c>
      <c r="AO211">
        <v>8740027.839999998</v>
      </c>
      <c r="AP211">
        <v>8740027.839999998</v>
      </c>
      <c r="AQ211">
        <v>8740027.839999998</v>
      </c>
      <c r="AR211">
        <v>40179</v>
      </c>
      <c r="AS211">
        <v>45657</v>
      </c>
      <c r="AT211" t="s">
        <v>3427</v>
      </c>
      <c r="AU211">
        <v>2661.93</v>
      </c>
      <c r="AV211">
        <v>7323.91</v>
      </c>
    </row>
    <row r="212" spans="1:48" x14ac:dyDescent="0.35">
      <c r="A212">
        <v>211</v>
      </c>
      <c r="B212">
        <v>2007</v>
      </c>
      <c r="C212" t="s">
        <v>3778</v>
      </c>
      <c r="D212" t="s">
        <v>3779</v>
      </c>
      <c r="E212" t="s">
        <v>3780</v>
      </c>
      <c r="F212" t="s">
        <v>3781</v>
      </c>
      <c r="G212" t="s">
        <v>3811</v>
      </c>
      <c r="H212">
        <v>5515009000159</v>
      </c>
      <c r="I212" t="s">
        <v>3475</v>
      </c>
      <c r="J212" t="s">
        <v>3812</v>
      </c>
      <c r="K212" t="s">
        <v>3811</v>
      </c>
      <c r="L212" t="s">
        <v>3424</v>
      </c>
      <c r="M212" t="s">
        <v>3597</v>
      </c>
      <c r="N212" t="s">
        <v>3561</v>
      </c>
      <c r="O212" t="s">
        <v>27</v>
      </c>
      <c r="P212" t="s">
        <v>3433</v>
      </c>
      <c r="Q212">
        <v>0</v>
      </c>
      <c r="R212">
        <v>0</v>
      </c>
      <c r="S212">
        <v>21</v>
      </c>
      <c r="V212">
        <v>0</v>
      </c>
      <c r="W212">
        <v>13.9</v>
      </c>
      <c r="X212">
        <v>1</v>
      </c>
      <c r="Y212">
        <v>13</v>
      </c>
      <c r="Z212">
        <v>13</v>
      </c>
      <c r="AA212">
        <v>13</v>
      </c>
      <c r="AB212">
        <v>12.999999999999998</v>
      </c>
      <c r="AC212">
        <v>12.999999999999998</v>
      </c>
      <c r="AD212">
        <v>12.999999999999998</v>
      </c>
      <c r="AE212">
        <v>12.999999999999998</v>
      </c>
      <c r="AF212">
        <v>12.999999999999998</v>
      </c>
      <c r="AG212">
        <v>3418584</v>
      </c>
      <c r="AH212">
        <v>134.97999999999999</v>
      </c>
      <c r="AI212" t="s">
        <v>3426</v>
      </c>
      <c r="AJ212">
        <v>0</v>
      </c>
      <c r="AK212">
        <v>0</v>
      </c>
      <c r="AL212">
        <v>461440468.31999993</v>
      </c>
      <c r="AM212">
        <v>371.37767401847532</v>
      </c>
      <c r="AN212">
        <v>1269585774.3567753</v>
      </c>
      <c r="AO212">
        <v>0</v>
      </c>
      <c r="AP212">
        <v>0</v>
      </c>
      <c r="AQ212">
        <v>0</v>
      </c>
      <c r="AR212">
        <v>40179</v>
      </c>
      <c r="AS212">
        <v>51135</v>
      </c>
      <c r="AT212" t="s">
        <v>3427</v>
      </c>
      <c r="AU212">
        <v>2661.93</v>
      </c>
      <c r="AV212">
        <v>7323.91</v>
      </c>
    </row>
    <row r="213" spans="1:48" x14ac:dyDescent="0.35">
      <c r="A213">
        <v>212</v>
      </c>
      <c r="B213">
        <v>2007</v>
      </c>
      <c r="C213" t="s">
        <v>3778</v>
      </c>
      <c r="D213" t="s">
        <v>3779</v>
      </c>
      <c r="E213" t="s">
        <v>3780</v>
      </c>
      <c r="F213" t="s">
        <v>3781</v>
      </c>
      <c r="G213" t="s">
        <v>3813</v>
      </c>
      <c r="H213">
        <v>7280328000158</v>
      </c>
      <c r="I213" t="s">
        <v>3783</v>
      </c>
      <c r="J213" t="s">
        <v>3814</v>
      </c>
      <c r="K213" t="s">
        <v>3815</v>
      </c>
      <c r="L213" t="s">
        <v>3424</v>
      </c>
      <c r="M213" t="s">
        <v>3494</v>
      </c>
      <c r="N213" t="s">
        <v>3495</v>
      </c>
      <c r="O213" t="s">
        <v>3496</v>
      </c>
      <c r="P213" t="s">
        <v>3430</v>
      </c>
      <c r="Q213">
        <v>0</v>
      </c>
      <c r="R213">
        <v>0</v>
      </c>
      <c r="S213">
        <v>12</v>
      </c>
      <c r="V213">
        <v>0</v>
      </c>
      <c r="W213">
        <v>7.8</v>
      </c>
      <c r="X213">
        <v>1</v>
      </c>
      <c r="Y213">
        <v>4</v>
      </c>
      <c r="Z213">
        <v>4</v>
      </c>
      <c r="AA213">
        <v>4</v>
      </c>
      <c r="AB213">
        <v>3.9999999999999996</v>
      </c>
      <c r="AC213">
        <v>3.9999999999999996</v>
      </c>
      <c r="AD213">
        <v>3.9999999999999996</v>
      </c>
      <c r="AE213">
        <v>3.9999999999999996</v>
      </c>
      <c r="AF213">
        <v>3.9999999999999996</v>
      </c>
      <c r="AG213">
        <v>525984</v>
      </c>
      <c r="AH213">
        <v>138.94</v>
      </c>
      <c r="AI213" t="s">
        <v>3426</v>
      </c>
      <c r="AJ213">
        <v>0</v>
      </c>
      <c r="AK213">
        <v>0</v>
      </c>
      <c r="AL213">
        <v>73080216.959999993</v>
      </c>
      <c r="AM213">
        <v>382.2730332503109</v>
      </c>
      <c r="AN213">
        <v>201069499.12113151</v>
      </c>
      <c r="AO213">
        <v>4923695.9899999993</v>
      </c>
      <c r="AP213">
        <v>4923695.9899999993</v>
      </c>
      <c r="AQ213">
        <v>4923695.9899999993</v>
      </c>
      <c r="AR213">
        <v>40179</v>
      </c>
      <c r="AS213">
        <v>45657</v>
      </c>
      <c r="AT213" t="s">
        <v>3427</v>
      </c>
      <c r="AU213">
        <v>2661.93</v>
      </c>
      <c r="AV213">
        <v>7323.91</v>
      </c>
    </row>
    <row r="214" spans="1:48" x14ac:dyDescent="0.35">
      <c r="A214">
        <v>213</v>
      </c>
      <c r="B214">
        <v>2007</v>
      </c>
      <c r="C214" t="s">
        <v>3778</v>
      </c>
      <c r="D214" t="s">
        <v>3779</v>
      </c>
      <c r="E214" t="s">
        <v>3780</v>
      </c>
      <c r="F214" t="s">
        <v>3781</v>
      </c>
      <c r="G214" t="s">
        <v>3816</v>
      </c>
      <c r="H214">
        <v>60918968000123</v>
      </c>
      <c r="I214" t="s">
        <v>3783</v>
      </c>
      <c r="J214" t="s">
        <v>3817</v>
      </c>
      <c r="K214" t="s">
        <v>3818</v>
      </c>
      <c r="L214" t="s">
        <v>3586</v>
      </c>
      <c r="M214" t="s">
        <v>3494</v>
      </c>
      <c r="N214" t="s">
        <v>3495</v>
      </c>
      <c r="O214" t="s">
        <v>3496</v>
      </c>
      <c r="P214" t="s">
        <v>3430</v>
      </c>
      <c r="Q214">
        <v>0</v>
      </c>
      <c r="R214">
        <v>0</v>
      </c>
      <c r="S214">
        <v>55</v>
      </c>
      <c r="V214">
        <v>0</v>
      </c>
      <c r="W214">
        <v>21.8</v>
      </c>
      <c r="X214">
        <v>1</v>
      </c>
      <c r="Y214">
        <v>8</v>
      </c>
      <c r="Z214">
        <v>8</v>
      </c>
      <c r="AA214">
        <v>8</v>
      </c>
      <c r="AB214">
        <v>8</v>
      </c>
      <c r="AC214">
        <v>8</v>
      </c>
      <c r="AD214">
        <v>8</v>
      </c>
      <c r="AE214">
        <v>8</v>
      </c>
      <c r="AF214">
        <v>8</v>
      </c>
      <c r="AG214">
        <v>1051968</v>
      </c>
      <c r="AH214">
        <v>139.12</v>
      </c>
      <c r="AI214" t="s">
        <v>3426</v>
      </c>
      <c r="AJ214">
        <v>0</v>
      </c>
      <c r="AK214">
        <v>0</v>
      </c>
      <c r="AL214">
        <v>146349788.16</v>
      </c>
      <c r="AM214">
        <v>382.76827685175795</v>
      </c>
      <c r="AN214">
        <v>402659978.66319013</v>
      </c>
      <c r="AO214">
        <v>10025088.67</v>
      </c>
      <c r="AP214">
        <v>10025088.67</v>
      </c>
      <c r="AQ214">
        <v>10025088.67</v>
      </c>
      <c r="AR214">
        <v>40179</v>
      </c>
      <c r="AS214">
        <v>45657</v>
      </c>
      <c r="AT214" t="s">
        <v>3427</v>
      </c>
      <c r="AU214">
        <v>2661.93</v>
      </c>
      <c r="AV214">
        <v>7323.91</v>
      </c>
    </row>
    <row r="215" spans="1:48" x14ac:dyDescent="0.35">
      <c r="A215">
        <v>214</v>
      </c>
      <c r="B215">
        <v>2007</v>
      </c>
      <c r="C215" t="s">
        <v>3778</v>
      </c>
      <c r="D215" t="s">
        <v>3779</v>
      </c>
      <c r="E215" t="s">
        <v>3780</v>
      </c>
      <c r="F215" t="s">
        <v>3781</v>
      </c>
      <c r="G215" t="s">
        <v>3819</v>
      </c>
      <c r="H215">
        <v>15527906000136</v>
      </c>
      <c r="I215" t="s">
        <v>3783</v>
      </c>
      <c r="J215" t="s">
        <v>3820</v>
      </c>
      <c r="K215" t="s">
        <v>3821</v>
      </c>
      <c r="L215" t="s">
        <v>3424</v>
      </c>
      <c r="M215" t="s">
        <v>3509</v>
      </c>
      <c r="N215" t="s">
        <v>3495</v>
      </c>
      <c r="O215" t="s">
        <v>3496</v>
      </c>
      <c r="P215" t="s">
        <v>3430</v>
      </c>
      <c r="Q215">
        <v>0</v>
      </c>
      <c r="R215">
        <v>0</v>
      </c>
      <c r="S215">
        <v>40</v>
      </c>
      <c r="V215">
        <v>0</v>
      </c>
      <c r="W215">
        <v>22.6</v>
      </c>
      <c r="X215">
        <v>1</v>
      </c>
      <c r="Y215">
        <v>10</v>
      </c>
      <c r="Z215">
        <v>10</v>
      </c>
      <c r="AA215">
        <v>10</v>
      </c>
      <c r="AB215">
        <v>9.9999999999999964</v>
      </c>
      <c r="AC215">
        <v>9.9999999999999964</v>
      </c>
      <c r="AD215">
        <v>9.9999999999999964</v>
      </c>
      <c r="AE215">
        <v>9.9999999999999964</v>
      </c>
      <c r="AF215">
        <v>9.9999999999999964</v>
      </c>
      <c r="AG215">
        <v>1314960</v>
      </c>
      <c r="AH215">
        <v>139.12</v>
      </c>
      <c r="AI215" t="s">
        <v>3426</v>
      </c>
      <c r="AJ215">
        <v>0</v>
      </c>
      <c r="AK215">
        <v>0</v>
      </c>
      <c r="AL215">
        <v>182937235.19999999</v>
      </c>
      <c r="AM215">
        <v>382.76827685175795</v>
      </c>
      <c r="AN215">
        <v>503324973.3289876</v>
      </c>
      <c r="AO215">
        <v>12558585.139999997</v>
      </c>
      <c r="AP215">
        <v>12558585.139999997</v>
      </c>
      <c r="AQ215">
        <v>12558585.139999997</v>
      </c>
      <c r="AR215">
        <v>40179</v>
      </c>
      <c r="AS215">
        <v>45657</v>
      </c>
      <c r="AT215" t="s">
        <v>3427</v>
      </c>
      <c r="AU215">
        <v>2661.93</v>
      </c>
      <c r="AV215">
        <v>7323.91</v>
      </c>
    </row>
    <row r="216" spans="1:48" x14ac:dyDescent="0.35">
      <c r="A216">
        <v>215</v>
      </c>
      <c r="B216">
        <v>2007</v>
      </c>
      <c r="C216" t="s">
        <v>3778</v>
      </c>
      <c r="D216" t="s">
        <v>3779</v>
      </c>
      <c r="E216" t="s">
        <v>3780</v>
      </c>
      <c r="F216" t="s">
        <v>3781</v>
      </c>
      <c r="G216" t="s">
        <v>3819</v>
      </c>
      <c r="H216">
        <v>15527906000136</v>
      </c>
      <c r="I216" t="s">
        <v>3783</v>
      </c>
      <c r="J216" t="s">
        <v>3820</v>
      </c>
      <c r="K216" t="s">
        <v>3822</v>
      </c>
      <c r="L216" t="s">
        <v>3424</v>
      </c>
      <c r="M216" t="s">
        <v>3509</v>
      </c>
      <c r="N216" t="s">
        <v>3495</v>
      </c>
      <c r="O216" t="s">
        <v>3496</v>
      </c>
      <c r="P216" t="s">
        <v>3430</v>
      </c>
      <c r="Q216">
        <v>0</v>
      </c>
      <c r="R216">
        <v>0</v>
      </c>
      <c r="S216">
        <v>50</v>
      </c>
      <c r="V216">
        <v>0</v>
      </c>
      <c r="W216">
        <v>26.3</v>
      </c>
      <c r="X216">
        <v>1</v>
      </c>
      <c r="Y216">
        <v>10</v>
      </c>
      <c r="Z216">
        <v>10</v>
      </c>
      <c r="AA216">
        <v>10</v>
      </c>
      <c r="AB216">
        <v>12</v>
      </c>
      <c r="AC216">
        <v>12</v>
      </c>
      <c r="AD216">
        <v>12</v>
      </c>
      <c r="AE216">
        <v>12</v>
      </c>
      <c r="AF216">
        <v>12</v>
      </c>
      <c r="AG216">
        <v>1577951.9999999998</v>
      </c>
      <c r="AH216">
        <v>139.12</v>
      </c>
      <c r="AI216" t="s">
        <v>3426</v>
      </c>
      <c r="AJ216">
        <v>0</v>
      </c>
      <c r="AK216">
        <v>0</v>
      </c>
      <c r="AL216">
        <v>219524682.24000001</v>
      </c>
      <c r="AM216">
        <v>382.76827685175795</v>
      </c>
      <c r="AN216">
        <v>603989967.99478519</v>
      </c>
      <c r="AO216">
        <v>15059129.689999999</v>
      </c>
      <c r="AP216">
        <v>15059129.689999999</v>
      </c>
      <c r="AQ216">
        <v>15059129.689999999</v>
      </c>
      <c r="AR216">
        <v>40179</v>
      </c>
      <c r="AS216">
        <v>45657</v>
      </c>
      <c r="AT216" t="s">
        <v>3427</v>
      </c>
      <c r="AU216">
        <v>2661.93</v>
      </c>
      <c r="AV216">
        <v>7323.91</v>
      </c>
    </row>
    <row r="217" spans="1:48" x14ac:dyDescent="0.35">
      <c r="A217">
        <v>216</v>
      </c>
      <c r="B217">
        <v>2007</v>
      </c>
      <c r="C217" t="s">
        <v>3778</v>
      </c>
      <c r="D217" t="s">
        <v>3779</v>
      </c>
      <c r="E217" t="s">
        <v>3780</v>
      </c>
      <c r="F217" t="s">
        <v>3781</v>
      </c>
      <c r="G217" t="s">
        <v>3823</v>
      </c>
      <c r="H217">
        <v>15527906000136</v>
      </c>
      <c r="I217" t="s">
        <v>3783</v>
      </c>
      <c r="J217" t="s">
        <v>3824</v>
      </c>
      <c r="K217" t="s">
        <v>3825</v>
      </c>
      <c r="L217" t="s">
        <v>3424</v>
      </c>
      <c r="M217" t="s">
        <v>3473</v>
      </c>
      <c r="N217" t="s">
        <v>3495</v>
      </c>
      <c r="O217" t="s">
        <v>3496</v>
      </c>
      <c r="P217" t="s">
        <v>3430</v>
      </c>
      <c r="Q217">
        <v>0</v>
      </c>
      <c r="R217">
        <v>0</v>
      </c>
      <c r="S217">
        <v>20</v>
      </c>
      <c r="V217">
        <v>0</v>
      </c>
      <c r="W217">
        <v>7.2</v>
      </c>
      <c r="X217">
        <v>1</v>
      </c>
      <c r="Y217">
        <v>6</v>
      </c>
      <c r="Z217">
        <v>6</v>
      </c>
      <c r="AA217">
        <v>6</v>
      </c>
      <c r="AB217">
        <v>6.0000000000000009</v>
      </c>
      <c r="AC217">
        <v>6.0000000000000009</v>
      </c>
      <c r="AD217">
        <v>6.0000000000000009</v>
      </c>
      <c r="AE217">
        <v>6.0000000000000009</v>
      </c>
      <c r="AF217">
        <v>6.0000000000000009</v>
      </c>
      <c r="AG217">
        <v>788976.00000000012</v>
      </c>
      <c r="AH217">
        <v>139.12</v>
      </c>
      <c r="AI217" t="s">
        <v>3426</v>
      </c>
      <c r="AJ217">
        <v>0</v>
      </c>
      <c r="AK217">
        <v>0</v>
      </c>
      <c r="AL217">
        <v>109762341.12000002</v>
      </c>
      <c r="AM217">
        <v>382.76827685175795</v>
      </c>
      <c r="AN217">
        <v>301994983.99739265</v>
      </c>
      <c r="AO217">
        <v>7554276.9600000009</v>
      </c>
      <c r="AP217">
        <v>7554276.9600000009</v>
      </c>
      <c r="AQ217">
        <v>7554276.9600000009</v>
      </c>
      <c r="AR217">
        <v>40179</v>
      </c>
      <c r="AS217">
        <v>45657</v>
      </c>
      <c r="AT217" t="s">
        <v>3427</v>
      </c>
      <c r="AU217">
        <v>2661.93</v>
      </c>
      <c r="AV217">
        <v>7323.91</v>
      </c>
    </row>
    <row r="218" spans="1:48" x14ac:dyDescent="0.35">
      <c r="A218">
        <v>217</v>
      </c>
      <c r="B218">
        <v>2007</v>
      </c>
      <c r="C218" t="s">
        <v>3778</v>
      </c>
      <c r="D218" t="s">
        <v>3779</v>
      </c>
      <c r="E218" t="s">
        <v>3780</v>
      </c>
      <c r="F218" t="s">
        <v>3781</v>
      </c>
      <c r="G218" t="s">
        <v>3823</v>
      </c>
      <c r="H218">
        <v>15527906000136</v>
      </c>
      <c r="I218" t="s">
        <v>3783</v>
      </c>
      <c r="J218" t="s">
        <v>3824</v>
      </c>
      <c r="K218" t="s">
        <v>3826</v>
      </c>
      <c r="L218" t="s">
        <v>3424</v>
      </c>
      <c r="M218" t="s">
        <v>3473</v>
      </c>
      <c r="N218" t="s">
        <v>3495</v>
      </c>
      <c r="O218" t="s">
        <v>3496</v>
      </c>
      <c r="P218" t="s">
        <v>3430</v>
      </c>
      <c r="Q218">
        <v>0</v>
      </c>
      <c r="R218">
        <v>0</v>
      </c>
      <c r="S218">
        <v>40</v>
      </c>
      <c r="V218">
        <v>0</v>
      </c>
      <c r="W218">
        <v>22.6</v>
      </c>
      <c r="X218">
        <v>1</v>
      </c>
      <c r="Y218">
        <v>6</v>
      </c>
      <c r="Z218">
        <v>6</v>
      </c>
      <c r="AA218">
        <v>6</v>
      </c>
      <c r="AB218">
        <v>12.999999999999993</v>
      </c>
      <c r="AC218">
        <v>12.999999999999993</v>
      </c>
      <c r="AD218">
        <v>12.999999999999993</v>
      </c>
      <c r="AE218">
        <v>12.999999999999993</v>
      </c>
      <c r="AF218">
        <v>12.999999999999993</v>
      </c>
      <c r="AG218">
        <v>1709447.9999999998</v>
      </c>
      <c r="AH218">
        <v>139.12</v>
      </c>
      <c r="AI218" t="s">
        <v>3426</v>
      </c>
      <c r="AJ218">
        <v>0</v>
      </c>
      <c r="AK218">
        <v>0</v>
      </c>
      <c r="AL218">
        <v>237818405.75999999</v>
      </c>
      <c r="AM218">
        <v>382.76827685175795</v>
      </c>
      <c r="AN218">
        <v>654322465.32768393</v>
      </c>
      <c r="AO218">
        <v>16326160.669999996</v>
      </c>
      <c r="AP218">
        <v>16326160.669999996</v>
      </c>
      <c r="AQ218">
        <v>16326160.669999996</v>
      </c>
      <c r="AR218">
        <v>40179</v>
      </c>
      <c r="AS218">
        <v>45657</v>
      </c>
      <c r="AT218" t="s">
        <v>3427</v>
      </c>
      <c r="AU218">
        <v>2661.93</v>
      </c>
      <c r="AV218">
        <v>7323.91</v>
      </c>
    </row>
    <row r="219" spans="1:48" x14ac:dyDescent="0.35">
      <c r="A219">
        <v>218</v>
      </c>
      <c r="B219">
        <v>2007</v>
      </c>
      <c r="C219" t="s">
        <v>3778</v>
      </c>
      <c r="D219" t="s">
        <v>3779</v>
      </c>
      <c r="E219" t="s">
        <v>3780</v>
      </c>
      <c r="F219" t="s">
        <v>3781</v>
      </c>
      <c r="G219" t="s">
        <v>3797</v>
      </c>
      <c r="H219">
        <v>9076988000147</v>
      </c>
      <c r="I219" t="s">
        <v>3475</v>
      </c>
      <c r="J219" t="s">
        <v>3827</v>
      </c>
      <c r="K219" t="s">
        <v>3828</v>
      </c>
      <c r="L219" t="s">
        <v>3424</v>
      </c>
      <c r="M219" t="s">
        <v>3597</v>
      </c>
      <c r="N219" t="s">
        <v>3561</v>
      </c>
      <c r="O219" t="s">
        <v>27</v>
      </c>
      <c r="P219" t="s">
        <v>3433</v>
      </c>
      <c r="Q219">
        <v>0</v>
      </c>
      <c r="R219">
        <v>0</v>
      </c>
      <c r="S219">
        <v>11.07</v>
      </c>
      <c r="V219">
        <v>0</v>
      </c>
      <c r="W219">
        <v>7.2</v>
      </c>
      <c r="X219">
        <v>1</v>
      </c>
      <c r="Y219">
        <v>7</v>
      </c>
      <c r="Z219">
        <v>7</v>
      </c>
      <c r="AA219">
        <v>7</v>
      </c>
      <c r="AB219">
        <v>7.0000000000000018</v>
      </c>
      <c r="AC219">
        <v>7.0000000000000018</v>
      </c>
      <c r="AD219">
        <v>7.0000000000000018</v>
      </c>
      <c r="AE219">
        <v>7.0000000000000018</v>
      </c>
      <c r="AF219">
        <v>7.0000000000000018</v>
      </c>
      <c r="AG219">
        <v>1840775.9999999998</v>
      </c>
      <c r="AH219">
        <v>135</v>
      </c>
      <c r="AI219" t="s">
        <v>3426</v>
      </c>
      <c r="AJ219">
        <v>0</v>
      </c>
      <c r="AK219">
        <v>0</v>
      </c>
      <c r="AL219">
        <v>248504760</v>
      </c>
      <c r="AM219">
        <v>371.43270108530277</v>
      </c>
      <c r="AN219">
        <v>683724401.77299929</v>
      </c>
      <c r="AO219">
        <v>0</v>
      </c>
      <c r="AP219">
        <v>0</v>
      </c>
      <c r="AQ219">
        <v>0</v>
      </c>
      <c r="AR219">
        <v>40179</v>
      </c>
      <c r="AS219">
        <v>51135</v>
      </c>
      <c r="AT219" t="s">
        <v>3427</v>
      </c>
      <c r="AU219">
        <v>2661.93</v>
      </c>
      <c r="AV219">
        <v>7323.91</v>
      </c>
    </row>
    <row r="220" spans="1:48" x14ac:dyDescent="0.35">
      <c r="A220">
        <v>219</v>
      </c>
      <c r="B220">
        <v>2007</v>
      </c>
      <c r="C220" t="s">
        <v>3457</v>
      </c>
      <c r="D220" t="s">
        <v>3829</v>
      </c>
      <c r="E220" t="s">
        <v>3459</v>
      </c>
      <c r="F220" t="s">
        <v>3830</v>
      </c>
      <c r="G220" t="s">
        <v>3831</v>
      </c>
      <c r="H220">
        <v>9043782000110</v>
      </c>
      <c r="I220" t="s">
        <v>3487</v>
      </c>
      <c r="J220" t="s">
        <v>3832</v>
      </c>
      <c r="K220" t="s">
        <v>3833</v>
      </c>
      <c r="L220" t="s">
        <v>3424</v>
      </c>
      <c r="M220" t="s">
        <v>3604</v>
      </c>
      <c r="N220" t="s">
        <v>3466</v>
      </c>
      <c r="O220" t="s">
        <v>3466</v>
      </c>
      <c r="P220" t="s">
        <v>3430</v>
      </c>
      <c r="Q220">
        <v>0</v>
      </c>
      <c r="R220">
        <v>0</v>
      </c>
      <c r="S220">
        <v>170.8</v>
      </c>
      <c r="V220">
        <v>0</v>
      </c>
      <c r="W220">
        <v>121.5</v>
      </c>
      <c r="X220">
        <v>1</v>
      </c>
      <c r="Y220">
        <v>121</v>
      </c>
      <c r="Z220">
        <v>121</v>
      </c>
      <c r="AA220">
        <v>121</v>
      </c>
      <c r="AB220">
        <v>120.99999999999997</v>
      </c>
      <c r="AC220">
        <v>120.99999999999997</v>
      </c>
      <c r="AD220">
        <v>120.99999999999997</v>
      </c>
      <c r="AE220">
        <v>120.99999999999997</v>
      </c>
      <c r="AF220">
        <v>120.99999999999997</v>
      </c>
      <c r="AG220">
        <v>15911016.000000004</v>
      </c>
      <c r="AH220">
        <v>133.21</v>
      </c>
      <c r="AI220" t="s">
        <v>3426</v>
      </c>
      <c r="AJ220">
        <v>0</v>
      </c>
      <c r="AK220">
        <v>0</v>
      </c>
      <c r="AL220">
        <v>2119506441.3599999</v>
      </c>
      <c r="AM220">
        <v>365.48488828866624</v>
      </c>
      <c r="AN220">
        <v>5815235905.3191814</v>
      </c>
      <c r="AO220">
        <v>63499999.970000014</v>
      </c>
      <c r="AP220">
        <v>63499999.970000014</v>
      </c>
      <c r="AQ220">
        <v>63499999.970000014</v>
      </c>
      <c r="AR220">
        <v>40179</v>
      </c>
      <c r="AS220">
        <v>45657</v>
      </c>
      <c r="AT220" t="s">
        <v>3427</v>
      </c>
      <c r="AU220">
        <v>2669.38</v>
      </c>
      <c r="AV220">
        <v>7323.91</v>
      </c>
    </row>
    <row r="221" spans="1:48" x14ac:dyDescent="0.35">
      <c r="A221">
        <v>220</v>
      </c>
      <c r="B221">
        <v>2007</v>
      </c>
      <c r="C221" t="s">
        <v>3457</v>
      </c>
      <c r="D221" t="s">
        <v>3829</v>
      </c>
      <c r="E221" t="s">
        <v>3459</v>
      </c>
      <c r="F221" t="s">
        <v>3830</v>
      </c>
      <c r="G221" t="s">
        <v>3657</v>
      </c>
      <c r="H221">
        <v>10366780000141</v>
      </c>
      <c r="I221" t="s">
        <v>3487</v>
      </c>
      <c r="J221" t="s">
        <v>3834</v>
      </c>
      <c r="K221" t="s">
        <v>3835</v>
      </c>
      <c r="L221" t="s">
        <v>3424</v>
      </c>
      <c r="M221" t="s">
        <v>3836</v>
      </c>
      <c r="N221" t="s">
        <v>3466</v>
      </c>
      <c r="O221" t="s">
        <v>3466</v>
      </c>
      <c r="P221" t="s">
        <v>3437</v>
      </c>
      <c r="Q221">
        <v>0</v>
      </c>
      <c r="R221">
        <v>0</v>
      </c>
      <c r="S221">
        <v>170.8</v>
      </c>
      <c r="V221">
        <v>0</v>
      </c>
      <c r="W221">
        <v>123.9</v>
      </c>
      <c r="X221">
        <v>1</v>
      </c>
      <c r="Y221">
        <v>123</v>
      </c>
      <c r="Z221">
        <v>123</v>
      </c>
      <c r="AA221">
        <v>123</v>
      </c>
      <c r="AB221">
        <v>122.99999999999993</v>
      </c>
      <c r="AC221">
        <v>122.99999999999993</v>
      </c>
      <c r="AD221">
        <v>122.99999999999993</v>
      </c>
      <c r="AE221">
        <v>122.99999999999993</v>
      </c>
      <c r="AF221">
        <v>122.99999999999993</v>
      </c>
      <c r="AG221">
        <v>16174008.000000006</v>
      </c>
      <c r="AH221">
        <v>135.91999999999999</v>
      </c>
      <c r="AI221" t="s">
        <v>3426</v>
      </c>
      <c r="AJ221">
        <v>0</v>
      </c>
      <c r="AK221">
        <v>0</v>
      </c>
      <c r="AL221">
        <v>2198371167.3600001</v>
      </c>
      <c r="AM221">
        <v>372.92024634933949</v>
      </c>
      <c r="AN221">
        <v>6031615047.8161888</v>
      </c>
      <c r="AO221">
        <v>70189042.980000004</v>
      </c>
      <c r="AP221">
        <v>70189042.980000004</v>
      </c>
      <c r="AQ221">
        <v>70189042.980000004</v>
      </c>
      <c r="AR221">
        <v>40179</v>
      </c>
      <c r="AS221">
        <v>45657</v>
      </c>
      <c r="AT221" t="s">
        <v>3427</v>
      </c>
      <c r="AU221">
        <v>2669.38</v>
      </c>
      <c r="AV221">
        <v>7323.91</v>
      </c>
    </row>
    <row r="222" spans="1:48" x14ac:dyDescent="0.35">
      <c r="A222">
        <v>221</v>
      </c>
      <c r="B222">
        <v>2007</v>
      </c>
      <c r="C222" t="s">
        <v>3457</v>
      </c>
      <c r="D222" t="s">
        <v>3829</v>
      </c>
      <c r="E222" t="s">
        <v>3459</v>
      </c>
      <c r="F222" t="s">
        <v>3830</v>
      </c>
      <c r="G222" t="s">
        <v>3657</v>
      </c>
      <c r="H222">
        <v>10366780000141</v>
      </c>
      <c r="I222" t="s">
        <v>3487</v>
      </c>
      <c r="J222" t="s">
        <v>3837</v>
      </c>
      <c r="K222" t="s">
        <v>3838</v>
      </c>
      <c r="L222" t="s">
        <v>3424</v>
      </c>
      <c r="M222" t="s">
        <v>3651</v>
      </c>
      <c r="N222" t="s">
        <v>3466</v>
      </c>
      <c r="O222" t="s">
        <v>3466</v>
      </c>
      <c r="P222" t="s">
        <v>3437</v>
      </c>
      <c r="Q222">
        <v>0</v>
      </c>
      <c r="R222">
        <v>0</v>
      </c>
      <c r="S222">
        <v>170.8</v>
      </c>
      <c r="V222">
        <v>0</v>
      </c>
      <c r="W222">
        <v>123.8</v>
      </c>
      <c r="X222">
        <v>1</v>
      </c>
      <c r="Y222">
        <v>123</v>
      </c>
      <c r="Z222">
        <v>123</v>
      </c>
      <c r="AA222">
        <v>123</v>
      </c>
      <c r="AB222">
        <v>122.99999999999991</v>
      </c>
      <c r="AC222">
        <v>122.99999999999991</v>
      </c>
      <c r="AD222">
        <v>122.99999999999991</v>
      </c>
      <c r="AE222">
        <v>122.99999999999991</v>
      </c>
      <c r="AF222">
        <v>122.99999999999991</v>
      </c>
      <c r="AG222">
        <v>16174008</v>
      </c>
      <c r="AH222">
        <v>135.97</v>
      </c>
      <c r="AI222" t="s">
        <v>3426</v>
      </c>
      <c r="AJ222">
        <v>0</v>
      </c>
      <c r="AK222">
        <v>0</v>
      </c>
      <c r="AL222">
        <v>2199179867.7599998</v>
      </c>
      <c r="AM222">
        <v>373.05743007739619</v>
      </c>
      <c r="AN222">
        <v>6033833858.5312462</v>
      </c>
      <c r="AO222">
        <v>70255262.980000004</v>
      </c>
      <c r="AP222">
        <v>70255262.980000004</v>
      </c>
      <c r="AQ222">
        <v>70255262.980000004</v>
      </c>
      <c r="AR222">
        <v>40179</v>
      </c>
      <c r="AS222">
        <v>45657</v>
      </c>
      <c r="AT222" t="s">
        <v>3427</v>
      </c>
      <c r="AU222">
        <v>2669.38</v>
      </c>
      <c r="AV222">
        <v>7323.91</v>
      </c>
    </row>
    <row r="223" spans="1:48" x14ac:dyDescent="0.35">
      <c r="A223">
        <v>222</v>
      </c>
      <c r="B223">
        <v>2007</v>
      </c>
      <c r="C223" t="s">
        <v>3457</v>
      </c>
      <c r="D223" t="s">
        <v>3829</v>
      </c>
      <c r="E223" t="s">
        <v>3459</v>
      </c>
      <c r="F223" t="s">
        <v>3830</v>
      </c>
      <c r="G223" t="s">
        <v>3839</v>
      </c>
      <c r="H223">
        <v>9110880000123</v>
      </c>
      <c r="I223" t="s">
        <v>3487</v>
      </c>
      <c r="J223" t="s">
        <v>3840</v>
      </c>
      <c r="K223" t="s">
        <v>3841</v>
      </c>
      <c r="L223" t="s">
        <v>3424</v>
      </c>
      <c r="M223" t="s">
        <v>3842</v>
      </c>
      <c r="N223" t="s">
        <v>3466</v>
      </c>
      <c r="O223" t="s">
        <v>3466</v>
      </c>
      <c r="P223" t="s">
        <v>3425</v>
      </c>
      <c r="Q223">
        <v>0</v>
      </c>
      <c r="R223">
        <v>0</v>
      </c>
      <c r="S223">
        <v>165</v>
      </c>
      <c r="V223">
        <v>0</v>
      </c>
      <c r="W223">
        <v>120.8</v>
      </c>
      <c r="X223">
        <v>1</v>
      </c>
      <c r="Y223">
        <v>120</v>
      </c>
      <c r="Z223">
        <v>120</v>
      </c>
      <c r="AA223">
        <v>120</v>
      </c>
      <c r="AB223">
        <v>119.99999999999999</v>
      </c>
      <c r="AC223">
        <v>119.99999999999999</v>
      </c>
      <c r="AD223">
        <v>119.99999999999999</v>
      </c>
      <c r="AE223">
        <v>119.99999999999999</v>
      </c>
      <c r="AF223">
        <v>119.99999999999999</v>
      </c>
      <c r="AG223">
        <v>15779519.999999996</v>
      </c>
      <c r="AH223">
        <v>135.9</v>
      </c>
      <c r="AI223" t="s">
        <v>3426</v>
      </c>
      <c r="AJ223">
        <v>0</v>
      </c>
      <c r="AK223">
        <v>0</v>
      </c>
      <c r="AL223">
        <v>2144436768.0000002</v>
      </c>
      <c r="AM223">
        <v>372.86537285811687</v>
      </c>
      <c r="AN223">
        <v>5883636608.3221121</v>
      </c>
      <c r="AO223">
        <v>68108220.900000006</v>
      </c>
      <c r="AP223">
        <v>68108220.900000006</v>
      </c>
      <c r="AQ223">
        <v>68108220.900000006</v>
      </c>
      <c r="AR223">
        <v>40179</v>
      </c>
      <c r="AS223">
        <v>45657</v>
      </c>
      <c r="AT223" t="s">
        <v>3427</v>
      </c>
      <c r="AU223">
        <v>2669.38</v>
      </c>
      <c r="AV223">
        <v>7323.91</v>
      </c>
    </row>
    <row r="224" spans="1:48" x14ac:dyDescent="0.35">
      <c r="A224">
        <v>223</v>
      </c>
      <c r="B224">
        <v>2007</v>
      </c>
      <c r="C224" t="s">
        <v>3457</v>
      </c>
      <c r="D224" t="s">
        <v>3829</v>
      </c>
      <c r="E224" t="s">
        <v>3459</v>
      </c>
      <c r="F224" t="s">
        <v>3830</v>
      </c>
      <c r="G224" t="s">
        <v>3843</v>
      </c>
      <c r="H224">
        <v>4623135000164</v>
      </c>
      <c r="I224" t="s">
        <v>3487</v>
      </c>
      <c r="J224" t="s">
        <v>3844</v>
      </c>
      <c r="K224" t="s">
        <v>3843</v>
      </c>
      <c r="L224" t="s">
        <v>3424</v>
      </c>
      <c r="M224" t="s">
        <v>3656</v>
      </c>
      <c r="N224" t="s">
        <v>3466</v>
      </c>
      <c r="O224" t="s">
        <v>3466</v>
      </c>
      <c r="P224" t="s">
        <v>3437</v>
      </c>
      <c r="Q224">
        <v>0</v>
      </c>
      <c r="R224">
        <v>0</v>
      </c>
      <c r="S224">
        <v>49.7</v>
      </c>
      <c r="V224">
        <v>0</v>
      </c>
      <c r="W224">
        <v>38</v>
      </c>
      <c r="X224">
        <v>1</v>
      </c>
      <c r="Y224">
        <v>38</v>
      </c>
      <c r="Z224">
        <v>38</v>
      </c>
      <c r="AA224">
        <v>38</v>
      </c>
      <c r="AB224">
        <v>37.999999999999993</v>
      </c>
      <c r="AC224">
        <v>37.999999999999993</v>
      </c>
      <c r="AD224">
        <v>37.999999999999993</v>
      </c>
      <c r="AE224">
        <v>37.999999999999993</v>
      </c>
      <c r="AF224">
        <v>37.999999999999993</v>
      </c>
      <c r="AG224">
        <v>4996848</v>
      </c>
      <c r="AH224">
        <v>134.80000000000001</v>
      </c>
      <c r="AI224" t="s">
        <v>3426</v>
      </c>
      <c r="AJ224">
        <v>0</v>
      </c>
      <c r="AK224">
        <v>0</v>
      </c>
      <c r="AL224">
        <v>673575110.4000001</v>
      </c>
      <c r="AM224">
        <v>369.8473308408694</v>
      </c>
      <c r="AN224">
        <v>1848070895.4175367</v>
      </c>
      <c r="AO224">
        <v>21292232.310000002</v>
      </c>
      <c r="AP224">
        <v>21292232.310000002</v>
      </c>
      <c r="AQ224">
        <v>21292232.310000002</v>
      </c>
      <c r="AR224">
        <v>40179</v>
      </c>
      <c r="AS224">
        <v>45657</v>
      </c>
      <c r="AT224" t="s">
        <v>3427</v>
      </c>
      <c r="AU224">
        <v>2669.38</v>
      </c>
      <c r="AV224">
        <v>7323.91</v>
      </c>
    </row>
    <row r="225" spans="1:48" x14ac:dyDescent="0.35">
      <c r="A225">
        <v>224</v>
      </c>
      <c r="B225">
        <v>2007</v>
      </c>
      <c r="C225" t="s">
        <v>3457</v>
      </c>
      <c r="D225" t="s">
        <v>3829</v>
      </c>
      <c r="E225" t="s">
        <v>3459</v>
      </c>
      <c r="F225" t="s">
        <v>3830</v>
      </c>
      <c r="G225" t="s">
        <v>3845</v>
      </c>
      <c r="H225">
        <v>7682252000197</v>
      </c>
      <c r="I225" t="s">
        <v>3487</v>
      </c>
      <c r="J225" t="s">
        <v>3846</v>
      </c>
      <c r="K225" t="s">
        <v>3847</v>
      </c>
      <c r="L225" t="s">
        <v>3586</v>
      </c>
      <c r="M225" t="s">
        <v>3590</v>
      </c>
      <c r="N225" t="s">
        <v>3466</v>
      </c>
      <c r="O225" t="s">
        <v>3466</v>
      </c>
      <c r="P225" t="s">
        <v>3437</v>
      </c>
      <c r="Q225">
        <v>0</v>
      </c>
      <c r="R225">
        <v>0</v>
      </c>
      <c r="S225">
        <v>137.6</v>
      </c>
      <c r="V225">
        <v>0</v>
      </c>
      <c r="W225">
        <v>104.8</v>
      </c>
      <c r="X225">
        <v>1</v>
      </c>
      <c r="Y225">
        <v>104</v>
      </c>
      <c r="Z225">
        <v>104</v>
      </c>
      <c r="AA225">
        <v>104</v>
      </c>
      <c r="AB225">
        <v>103.99999999999993</v>
      </c>
      <c r="AC225">
        <v>103.99999999999993</v>
      </c>
      <c r="AD225">
        <v>103.99999999999993</v>
      </c>
      <c r="AE225">
        <v>103.99999999999993</v>
      </c>
      <c r="AF225">
        <v>103.99999999999993</v>
      </c>
      <c r="AG225">
        <v>13675584</v>
      </c>
      <c r="AH225">
        <v>132.80000000000001</v>
      </c>
      <c r="AI225" t="s">
        <v>3426</v>
      </c>
      <c r="AJ225">
        <v>0</v>
      </c>
      <c r="AK225">
        <v>0</v>
      </c>
      <c r="AL225">
        <v>1816117555.2000005</v>
      </c>
      <c r="AM225">
        <v>364.35998171860132</v>
      </c>
      <c r="AN225">
        <v>4982835536.2311974</v>
      </c>
      <c r="AO225">
        <v>56724258.049999997</v>
      </c>
      <c r="AP225">
        <v>56724258.049999997</v>
      </c>
      <c r="AQ225">
        <v>56724258.049999997</v>
      </c>
      <c r="AR225">
        <v>40179</v>
      </c>
      <c r="AS225">
        <v>45657</v>
      </c>
      <c r="AT225" t="s">
        <v>3427</v>
      </c>
      <c r="AU225">
        <v>2669.38</v>
      </c>
      <c r="AV225">
        <v>7323.91</v>
      </c>
    </row>
    <row r="226" spans="1:48" x14ac:dyDescent="0.35">
      <c r="A226">
        <v>225</v>
      </c>
      <c r="B226">
        <v>2007</v>
      </c>
      <c r="C226" t="s">
        <v>3457</v>
      </c>
      <c r="D226" t="s">
        <v>3829</v>
      </c>
      <c r="E226" t="s">
        <v>3459</v>
      </c>
      <c r="F226" t="s">
        <v>3830</v>
      </c>
      <c r="G226" t="s">
        <v>3839</v>
      </c>
      <c r="H226">
        <v>9110880000123</v>
      </c>
      <c r="I226" t="s">
        <v>3487</v>
      </c>
      <c r="J226" t="s">
        <v>3848</v>
      </c>
      <c r="K226" t="s">
        <v>3849</v>
      </c>
      <c r="L226" t="s">
        <v>3424</v>
      </c>
      <c r="M226" t="s">
        <v>3842</v>
      </c>
      <c r="N226" t="s">
        <v>3466</v>
      </c>
      <c r="O226" t="s">
        <v>3466</v>
      </c>
      <c r="P226" t="s">
        <v>3425</v>
      </c>
      <c r="Q226">
        <v>0</v>
      </c>
      <c r="R226">
        <v>0</v>
      </c>
      <c r="S226">
        <v>165</v>
      </c>
      <c r="V226">
        <v>0</v>
      </c>
      <c r="W226">
        <v>120.8</v>
      </c>
      <c r="X226">
        <v>1</v>
      </c>
      <c r="Y226">
        <v>120</v>
      </c>
      <c r="Z226">
        <v>120</v>
      </c>
      <c r="AA226">
        <v>120</v>
      </c>
      <c r="AB226">
        <v>119.99999999999999</v>
      </c>
      <c r="AC226">
        <v>119.99999999999999</v>
      </c>
      <c r="AD226">
        <v>119.99999999999999</v>
      </c>
      <c r="AE226">
        <v>119.99999999999999</v>
      </c>
      <c r="AF226">
        <v>119.99999999999999</v>
      </c>
      <c r="AG226">
        <v>15779519.999999996</v>
      </c>
      <c r="AH226">
        <v>136</v>
      </c>
      <c r="AI226" t="s">
        <v>3426</v>
      </c>
      <c r="AJ226">
        <v>0</v>
      </c>
      <c r="AK226">
        <v>0</v>
      </c>
      <c r="AL226">
        <v>2146014719.9999998</v>
      </c>
      <c r="AM226">
        <v>373.13974031423021</v>
      </c>
      <c r="AN226">
        <v>5887965995.0832014</v>
      </c>
      <c r="AO226">
        <v>68213340.900000006</v>
      </c>
      <c r="AP226">
        <v>68213340.900000006</v>
      </c>
      <c r="AQ226">
        <v>68213340.900000006</v>
      </c>
      <c r="AR226">
        <v>40179</v>
      </c>
      <c r="AS226">
        <v>45657</v>
      </c>
      <c r="AT226" t="s">
        <v>3427</v>
      </c>
      <c r="AU226">
        <v>2669.38</v>
      </c>
      <c r="AV226">
        <v>7323.91</v>
      </c>
    </row>
    <row r="227" spans="1:48" x14ac:dyDescent="0.35">
      <c r="A227">
        <v>226</v>
      </c>
      <c r="B227">
        <v>2007</v>
      </c>
      <c r="C227" t="s">
        <v>3457</v>
      </c>
      <c r="D227" t="s">
        <v>3829</v>
      </c>
      <c r="E227" t="s">
        <v>3459</v>
      </c>
      <c r="F227" t="s">
        <v>3830</v>
      </c>
      <c r="G227" t="s">
        <v>3850</v>
      </c>
      <c r="H227">
        <v>9036424000180</v>
      </c>
      <c r="I227" t="s">
        <v>3487</v>
      </c>
      <c r="J227" t="s">
        <v>3851</v>
      </c>
      <c r="K227" t="s">
        <v>3852</v>
      </c>
      <c r="L227" t="s">
        <v>3424</v>
      </c>
      <c r="M227" t="s">
        <v>3836</v>
      </c>
      <c r="N227" t="s">
        <v>3466</v>
      </c>
      <c r="O227" t="s">
        <v>3466</v>
      </c>
      <c r="P227" t="s">
        <v>3437</v>
      </c>
      <c r="Q227">
        <v>0</v>
      </c>
      <c r="R227">
        <v>0</v>
      </c>
      <c r="S227">
        <v>164.2</v>
      </c>
      <c r="V227">
        <v>0</v>
      </c>
      <c r="W227">
        <v>123.6</v>
      </c>
      <c r="X227">
        <v>1</v>
      </c>
      <c r="Y227">
        <v>119</v>
      </c>
      <c r="Z227">
        <v>119</v>
      </c>
      <c r="AA227">
        <v>119</v>
      </c>
      <c r="AB227">
        <v>119.00000000000007</v>
      </c>
      <c r="AC227">
        <v>119.00000000000007</v>
      </c>
      <c r="AD227">
        <v>119.00000000000007</v>
      </c>
      <c r="AE227">
        <v>119.00000000000007</v>
      </c>
      <c r="AF227">
        <v>119.00000000000007</v>
      </c>
      <c r="AG227">
        <v>15648024</v>
      </c>
      <c r="AH227">
        <v>132.83000000000001</v>
      </c>
      <c r="AI227" t="s">
        <v>3426</v>
      </c>
      <c r="AJ227">
        <v>0</v>
      </c>
      <c r="AK227">
        <v>0</v>
      </c>
      <c r="AL227">
        <v>2078527027.9200001</v>
      </c>
      <c r="AM227">
        <v>364.44229195543534</v>
      </c>
      <c r="AN227">
        <v>5702801731.1336584</v>
      </c>
      <c r="AO227">
        <v>64889490.350000009</v>
      </c>
      <c r="AP227">
        <v>64889490.350000009</v>
      </c>
      <c r="AQ227">
        <v>64889490.350000009</v>
      </c>
      <c r="AR227">
        <v>40179</v>
      </c>
      <c r="AS227">
        <v>45657</v>
      </c>
      <c r="AT227" t="s">
        <v>3427</v>
      </c>
      <c r="AU227">
        <v>2669.38</v>
      </c>
      <c r="AV227">
        <v>7323.91</v>
      </c>
    </row>
    <row r="228" spans="1:48" x14ac:dyDescent="0.35">
      <c r="A228">
        <v>227</v>
      </c>
      <c r="B228">
        <v>2007</v>
      </c>
      <c r="C228" t="s">
        <v>3457</v>
      </c>
      <c r="D228" t="s">
        <v>3829</v>
      </c>
      <c r="E228" t="s">
        <v>3459</v>
      </c>
      <c r="F228" t="s">
        <v>3830</v>
      </c>
      <c r="G228" t="s">
        <v>3853</v>
      </c>
      <c r="H228">
        <v>9497818000136</v>
      </c>
      <c r="I228" t="s">
        <v>3487</v>
      </c>
      <c r="J228" t="s">
        <v>3854</v>
      </c>
      <c r="K228" t="s">
        <v>3855</v>
      </c>
      <c r="L228" t="s">
        <v>3424</v>
      </c>
      <c r="M228" t="s">
        <v>3590</v>
      </c>
      <c r="N228" t="s">
        <v>3466</v>
      </c>
      <c r="O228" t="s">
        <v>3466</v>
      </c>
      <c r="P228" t="s">
        <v>3437</v>
      </c>
      <c r="Q228">
        <v>0</v>
      </c>
      <c r="R228">
        <v>0</v>
      </c>
      <c r="S228">
        <v>148.80000000000001</v>
      </c>
      <c r="V228">
        <v>0</v>
      </c>
      <c r="W228">
        <v>105.3</v>
      </c>
      <c r="X228">
        <v>1</v>
      </c>
      <c r="Y228">
        <v>105</v>
      </c>
      <c r="Z228">
        <v>105</v>
      </c>
      <c r="AA228">
        <v>105</v>
      </c>
      <c r="AB228">
        <v>104.99999999999994</v>
      </c>
      <c r="AC228">
        <v>104.99999999999994</v>
      </c>
      <c r="AD228">
        <v>104.99999999999994</v>
      </c>
      <c r="AE228">
        <v>104.99999999999994</v>
      </c>
      <c r="AF228">
        <v>104.99999999999994</v>
      </c>
      <c r="AG228">
        <v>13807080.000000002</v>
      </c>
      <c r="AH228">
        <v>135.9</v>
      </c>
      <c r="AI228" t="s">
        <v>3426</v>
      </c>
      <c r="AJ228">
        <v>0</v>
      </c>
      <c r="AK228">
        <v>0</v>
      </c>
      <c r="AL228">
        <v>1876382172</v>
      </c>
      <c r="AM228">
        <v>372.86537285811687</v>
      </c>
      <c r="AN228">
        <v>5148182032.281848</v>
      </c>
      <c r="AO228">
        <v>60094603.360000022</v>
      </c>
      <c r="AP228">
        <v>60094603.360000022</v>
      </c>
      <c r="AQ228">
        <v>60094603.360000022</v>
      </c>
      <c r="AR228">
        <v>40179</v>
      </c>
      <c r="AS228">
        <v>45657</v>
      </c>
      <c r="AT228" t="s">
        <v>3427</v>
      </c>
      <c r="AU228">
        <v>2669.38</v>
      </c>
      <c r="AV228">
        <v>7323.91</v>
      </c>
    </row>
    <row r="229" spans="1:48" x14ac:dyDescent="0.35">
      <c r="A229">
        <v>228</v>
      </c>
      <c r="B229">
        <v>2007</v>
      </c>
      <c r="C229" t="s">
        <v>3457</v>
      </c>
      <c r="D229" t="s">
        <v>3829</v>
      </c>
      <c r="E229" t="s">
        <v>3459</v>
      </c>
      <c r="F229" t="s">
        <v>3830</v>
      </c>
      <c r="G229" t="s">
        <v>3853</v>
      </c>
      <c r="H229">
        <v>9497818000136</v>
      </c>
      <c r="I229" t="s">
        <v>3487</v>
      </c>
      <c r="J229" t="s">
        <v>3856</v>
      </c>
      <c r="K229" t="s">
        <v>3857</v>
      </c>
      <c r="L229" t="s">
        <v>3424</v>
      </c>
      <c r="M229" t="s">
        <v>3590</v>
      </c>
      <c r="N229" t="s">
        <v>3466</v>
      </c>
      <c r="O229" t="s">
        <v>3466</v>
      </c>
      <c r="P229" t="s">
        <v>3437</v>
      </c>
      <c r="Q229">
        <v>0</v>
      </c>
      <c r="R229">
        <v>0</v>
      </c>
      <c r="S229">
        <v>148.80000000000001</v>
      </c>
      <c r="V229">
        <v>0</v>
      </c>
      <c r="W229">
        <v>109.3</v>
      </c>
      <c r="X229">
        <v>1</v>
      </c>
      <c r="Y229">
        <v>105</v>
      </c>
      <c r="Z229">
        <v>105</v>
      </c>
      <c r="AA229">
        <v>105</v>
      </c>
      <c r="AB229">
        <v>109.00000000000001</v>
      </c>
      <c r="AC229">
        <v>109.00000000000001</v>
      </c>
      <c r="AD229">
        <v>109.00000000000001</v>
      </c>
      <c r="AE229">
        <v>109.00000000000001</v>
      </c>
      <c r="AF229">
        <v>109.00000000000001</v>
      </c>
      <c r="AG229">
        <v>14333064</v>
      </c>
      <c r="AH229">
        <v>135.9</v>
      </c>
      <c r="AI229" t="s">
        <v>3426</v>
      </c>
      <c r="AJ229">
        <v>0</v>
      </c>
      <c r="AK229">
        <v>0</v>
      </c>
      <c r="AL229">
        <v>1947863397.6000001</v>
      </c>
      <c r="AM229">
        <v>372.86537285811687</v>
      </c>
      <c r="AN229">
        <v>5344303252.5592518</v>
      </c>
      <c r="AO229">
        <v>62343626.380000003</v>
      </c>
      <c r="AP229">
        <v>62343626.380000003</v>
      </c>
      <c r="AQ229">
        <v>62343626.380000003</v>
      </c>
      <c r="AR229">
        <v>40179</v>
      </c>
      <c r="AS229">
        <v>45657</v>
      </c>
      <c r="AT229" t="s">
        <v>3427</v>
      </c>
      <c r="AU229">
        <v>2669.38</v>
      </c>
      <c r="AV229">
        <v>7323.91</v>
      </c>
    </row>
    <row r="230" spans="1:48" x14ac:dyDescent="0.35">
      <c r="A230">
        <v>229</v>
      </c>
      <c r="B230">
        <v>2007</v>
      </c>
      <c r="C230" t="s">
        <v>3457</v>
      </c>
      <c r="D230" t="s">
        <v>3829</v>
      </c>
      <c r="E230" t="s">
        <v>3459</v>
      </c>
      <c r="F230" t="s">
        <v>3830</v>
      </c>
      <c r="G230" t="s">
        <v>3845</v>
      </c>
      <c r="H230">
        <v>9093822000139</v>
      </c>
      <c r="I230" t="s">
        <v>3487</v>
      </c>
      <c r="J230" t="s">
        <v>3858</v>
      </c>
      <c r="K230" t="s">
        <v>3859</v>
      </c>
      <c r="L230" t="s">
        <v>3586</v>
      </c>
      <c r="M230" t="s">
        <v>3656</v>
      </c>
      <c r="N230" t="s">
        <v>3466</v>
      </c>
      <c r="O230" t="s">
        <v>3466</v>
      </c>
      <c r="P230" t="s">
        <v>3437</v>
      </c>
      <c r="Q230">
        <v>0</v>
      </c>
      <c r="R230">
        <v>0</v>
      </c>
      <c r="S230">
        <v>137.6</v>
      </c>
      <c r="V230">
        <v>0</v>
      </c>
      <c r="W230">
        <v>103.7</v>
      </c>
      <c r="X230">
        <v>1</v>
      </c>
      <c r="Y230">
        <v>104</v>
      </c>
      <c r="Z230">
        <v>104</v>
      </c>
      <c r="AA230">
        <v>104</v>
      </c>
      <c r="AB230">
        <v>102.99999999999997</v>
      </c>
      <c r="AC230">
        <v>102.99999999999997</v>
      </c>
      <c r="AD230">
        <v>102.99999999999997</v>
      </c>
      <c r="AE230">
        <v>102.99999999999997</v>
      </c>
      <c r="AF230">
        <v>102.99999999999997</v>
      </c>
      <c r="AG230">
        <v>13544087.999999998</v>
      </c>
      <c r="AH230">
        <v>133.6</v>
      </c>
      <c r="AI230" t="s">
        <v>3426</v>
      </c>
      <c r="AJ230">
        <v>0</v>
      </c>
      <c r="AK230">
        <v>0</v>
      </c>
      <c r="AL230">
        <v>1809490156.7999997</v>
      </c>
      <c r="AM230">
        <v>366.55492136750848</v>
      </c>
      <c r="AN230">
        <v>4964652111.8346148</v>
      </c>
      <c r="AO230">
        <v>56650527.199999988</v>
      </c>
      <c r="AP230">
        <v>56650527.199999988</v>
      </c>
      <c r="AQ230">
        <v>56650527.199999988</v>
      </c>
      <c r="AR230">
        <v>40179</v>
      </c>
      <c r="AS230">
        <v>45657</v>
      </c>
      <c r="AT230" t="s">
        <v>3427</v>
      </c>
      <c r="AU230">
        <v>2669.38</v>
      </c>
      <c r="AV230">
        <v>7323.91</v>
      </c>
    </row>
    <row r="231" spans="1:48" x14ac:dyDescent="0.35">
      <c r="A231">
        <v>230</v>
      </c>
      <c r="B231">
        <v>2007</v>
      </c>
      <c r="C231" t="s">
        <v>3457</v>
      </c>
      <c r="D231" t="s">
        <v>3829</v>
      </c>
      <c r="E231" t="s">
        <v>3459</v>
      </c>
      <c r="F231" t="s">
        <v>3830</v>
      </c>
      <c r="G231" t="s">
        <v>3860</v>
      </c>
      <c r="H231">
        <v>9047261000131</v>
      </c>
      <c r="I231" t="s">
        <v>3487</v>
      </c>
      <c r="J231" t="s">
        <v>3861</v>
      </c>
      <c r="K231" t="s">
        <v>3862</v>
      </c>
      <c r="L231" t="s">
        <v>3424</v>
      </c>
      <c r="M231" t="s">
        <v>3519</v>
      </c>
      <c r="N231" t="s">
        <v>3466</v>
      </c>
      <c r="O231" t="s">
        <v>3466</v>
      </c>
      <c r="P231" t="s">
        <v>3437</v>
      </c>
      <c r="Q231">
        <v>0</v>
      </c>
      <c r="R231">
        <v>0</v>
      </c>
      <c r="S231">
        <v>162.30000000000001</v>
      </c>
      <c r="V231">
        <v>0</v>
      </c>
      <c r="W231">
        <v>122.9</v>
      </c>
      <c r="X231">
        <v>1</v>
      </c>
      <c r="Y231">
        <v>119</v>
      </c>
      <c r="Z231">
        <v>119</v>
      </c>
      <c r="AA231">
        <v>119</v>
      </c>
      <c r="AB231">
        <v>119.00000000000004</v>
      </c>
      <c r="AC231">
        <v>119.00000000000004</v>
      </c>
      <c r="AD231">
        <v>119.00000000000004</v>
      </c>
      <c r="AE231">
        <v>119.00000000000004</v>
      </c>
      <c r="AF231">
        <v>119.00000000000004</v>
      </c>
      <c r="AG231">
        <v>15648023.999999998</v>
      </c>
      <c r="AH231">
        <v>133.13</v>
      </c>
      <c r="AI231" t="s">
        <v>3426</v>
      </c>
      <c r="AJ231">
        <v>0</v>
      </c>
      <c r="AK231">
        <v>0</v>
      </c>
      <c r="AL231">
        <v>2083221435.1200004</v>
      </c>
      <c r="AM231">
        <v>365.26539432377552</v>
      </c>
      <c r="AN231">
        <v>5715681656.7479038</v>
      </c>
      <c r="AO231">
        <v>65360961.859999992</v>
      </c>
      <c r="AP231">
        <v>65360961.859999992</v>
      </c>
      <c r="AQ231">
        <v>65360961.859999992</v>
      </c>
      <c r="AR231">
        <v>40179</v>
      </c>
      <c r="AS231">
        <v>45657</v>
      </c>
      <c r="AT231" t="s">
        <v>3427</v>
      </c>
      <c r="AU231">
        <v>2669.38</v>
      </c>
      <c r="AV231">
        <v>7323.91</v>
      </c>
    </row>
    <row r="232" spans="1:48" x14ac:dyDescent="0.35">
      <c r="A232">
        <v>231</v>
      </c>
      <c r="B232">
        <v>2007</v>
      </c>
      <c r="C232" t="s">
        <v>3621</v>
      </c>
      <c r="D232" t="s">
        <v>3863</v>
      </c>
      <c r="E232" t="s">
        <v>3623</v>
      </c>
      <c r="F232" t="s">
        <v>3781</v>
      </c>
      <c r="G232" t="s">
        <v>3436</v>
      </c>
      <c r="H232">
        <v>33541368000116</v>
      </c>
      <c r="I232" t="s">
        <v>3864</v>
      </c>
      <c r="J232" t="s">
        <v>27</v>
      </c>
      <c r="K232" t="s">
        <v>27</v>
      </c>
      <c r="L232" t="s">
        <v>3424</v>
      </c>
      <c r="M232" t="s">
        <v>27</v>
      </c>
      <c r="N232" t="s">
        <v>27</v>
      </c>
      <c r="O232" t="s">
        <v>27</v>
      </c>
      <c r="P232" t="s">
        <v>3430</v>
      </c>
      <c r="Q232">
        <v>0</v>
      </c>
      <c r="R232">
        <v>0</v>
      </c>
      <c r="S232">
        <v>0</v>
      </c>
      <c r="V232">
        <v>0</v>
      </c>
      <c r="W232">
        <v>0</v>
      </c>
      <c r="X232">
        <v>0.5</v>
      </c>
      <c r="Y232">
        <v>8</v>
      </c>
      <c r="Z232">
        <v>0</v>
      </c>
      <c r="AA232">
        <v>8</v>
      </c>
      <c r="AB232">
        <v>4</v>
      </c>
      <c r="AC232">
        <v>0</v>
      </c>
      <c r="AD232">
        <v>0</v>
      </c>
      <c r="AE232">
        <v>0</v>
      </c>
      <c r="AF232">
        <v>4</v>
      </c>
      <c r="AG232">
        <v>35136</v>
      </c>
      <c r="AH232">
        <v>138.6</v>
      </c>
      <c r="AI232" t="s">
        <v>3426</v>
      </c>
      <c r="AJ232">
        <v>0</v>
      </c>
      <c r="AK232">
        <v>0</v>
      </c>
      <c r="AL232">
        <v>4869849.5999999996</v>
      </c>
      <c r="AM232">
        <v>377.58713495538188</v>
      </c>
      <c r="AN232">
        <v>13266901.573792297</v>
      </c>
      <c r="AO232">
        <v>0</v>
      </c>
      <c r="AP232">
        <v>0</v>
      </c>
      <c r="AQ232">
        <v>0</v>
      </c>
      <c r="AR232">
        <v>39448</v>
      </c>
      <c r="AS232">
        <v>39813</v>
      </c>
      <c r="AT232" t="s">
        <v>3427</v>
      </c>
      <c r="AU232">
        <v>2688.37</v>
      </c>
      <c r="AV232">
        <v>7323.91</v>
      </c>
    </row>
    <row r="233" spans="1:48" x14ac:dyDescent="0.35">
      <c r="A233">
        <v>232</v>
      </c>
      <c r="B233">
        <v>2007</v>
      </c>
      <c r="C233" t="s">
        <v>3621</v>
      </c>
      <c r="D233" t="s">
        <v>3863</v>
      </c>
      <c r="E233" t="s">
        <v>3623</v>
      </c>
      <c r="F233" t="s">
        <v>3781</v>
      </c>
      <c r="G233" t="s">
        <v>3436</v>
      </c>
      <c r="H233">
        <v>33541368000116</v>
      </c>
      <c r="I233" t="s">
        <v>3865</v>
      </c>
      <c r="J233" t="s">
        <v>27</v>
      </c>
      <c r="K233" t="s">
        <v>27</v>
      </c>
      <c r="L233" t="s">
        <v>3424</v>
      </c>
      <c r="M233" t="s">
        <v>27</v>
      </c>
      <c r="N233" t="s">
        <v>27</v>
      </c>
      <c r="O233" t="s">
        <v>27</v>
      </c>
      <c r="P233" t="s">
        <v>3437</v>
      </c>
      <c r="Q233">
        <v>0</v>
      </c>
      <c r="R233">
        <v>0</v>
      </c>
      <c r="S233">
        <v>0</v>
      </c>
      <c r="V233">
        <v>0</v>
      </c>
      <c r="W233">
        <v>0</v>
      </c>
      <c r="X233">
        <v>0.5</v>
      </c>
      <c r="Y233">
        <v>30</v>
      </c>
      <c r="Z233">
        <v>0</v>
      </c>
      <c r="AA233">
        <v>30</v>
      </c>
      <c r="AB233">
        <v>15</v>
      </c>
      <c r="AC233">
        <v>0</v>
      </c>
      <c r="AD233">
        <v>0</v>
      </c>
      <c r="AE233">
        <v>0</v>
      </c>
      <c r="AF233">
        <v>15</v>
      </c>
      <c r="AG233">
        <v>131760</v>
      </c>
      <c r="AH233">
        <v>138.85</v>
      </c>
      <c r="AI233" t="s">
        <v>3426</v>
      </c>
      <c r="AJ233">
        <v>0</v>
      </c>
      <c r="AK233">
        <v>0</v>
      </c>
      <c r="AL233">
        <v>18294876</v>
      </c>
      <c r="AM233">
        <v>378.26820843113109</v>
      </c>
      <c r="AN233">
        <v>49840619.142885834</v>
      </c>
      <c r="AO233">
        <v>0</v>
      </c>
      <c r="AP233">
        <v>0</v>
      </c>
      <c r="AQ233">
        <v>0</v>
      </c>
      <c r="AR233">
        <v>39448</v>
      </c>
      <c r="AS233">
        <v>39813</v>
      </c>
      <c r="AT233" t="s">
        <v>3427</v>
      </c>
      <c r="AU233">
        <v>2688.37</v>
      </c>
      <c r="AV233">
        <v>7323.91</v>
      </c>
    </row>
    <row r="234" spans="1:48" x14ac:dyDescent="0.35">
      <c r="A234">
        <v>233</v>
      </c>
      <c r="B234">
        <v>2007</v>
      </c>
      <c r="C234" t="s">
        <v>3621</v>
      </c>
      <c r="D234" t="s">
        <v>3863</v>
      </c>
      <c r="E234" t="s">
        <v>3623</v>
      </c>
      <c r="F234" t="s">
        <v>3781</v>
      </c>
      <c r="G234" t="s">
        <v>3440</v>
      </c>
      <c r="H234">
        <v>1917818000136</v>
      </c>
      <c r="I234" t="s">
        <v>3866</v>
      </c>
      <c r="J234" t="s">
        <v>27</v>
      </c>
      <c r="K234" t="s">
        <v>27</v>
      </c>
      <c r="L234" t="s">
        <v>3424</v>
      </c>
      <c r="M234" t="s">
        <v>27</v>
      </c>
      <c r="N234" t="s">
        <v>27</v>
      </c>
      <c r="O234" t="s">
        <v>27</v>
      </c>
      <c r="P234" t="s">
        <v>3430</v>
      </c>
      <c r="Q234">
        <v>0</v>
      </c>
      <c r="R234">
        <v>0</v>
      </c>
      <c r="S234">
        <v>0</v>
      </c>
      <c r="V234">
        <v>0</v>
      </c>
      <c r="W234">
        <v>0</v>
      </c>
      <c r="X234">
        <v>0.5</v>
      </c>
      <c r="Y234">
        <v>12</v>
      </c>
      <c r="Z234">
        <v>0</v>
      </c>
      <c r="AA234">
        <v>12</v>
      </c>
      <c r="AB234">
        <v>6</v>
      </c>
      <c r="AC234">
        <v>0</v>
      </c>
      <c r="AD234">
        <v>0</v>
      </c>
      <c r="AE234">
        <v>0</v>
      </c>
      <c r="AF234">
        <v>6</v>
      </c>
      <c r="AG234">
        <v>13242</v>
      </c>
      <c r="AH234">
        <v>127.05</v>
      </c>
      <c r="AI234" t="s">
        <v>3426</v>
      </c>
      <c r="AJ234">
        <v>0</v>
      </c>
      <c r="AK234">
        <v>0</v>
      </c>
      <c r="AL234">
        <v>1682396.0999999999</v>
      </c>
      <c r="AM234">
        <v>346.1215403757667</v>
      </c>
      <c r="AN234">
        <v>4583341.4376559025</v>
      </c>
      <c r="AO234">
        <v>0</v>
      </c>
      <c r="AP234">
        <v>0</v>
      </c>
      <c r="AQ234">
        <v>0</v>
      </c>
      <c r="AR234">
        <v>39356</v>
      </c>
      <c r="AS234">
        <v>39447</v>
      </c>
      <c r="AT234" t="s">
        <v>3427</v>
      </c>
      <c r="AU234">
        <v>2688.37</v>
      </c>
      <c r="AV234">
        <v>7323.91</v>
      </c>
    </row>
    <row r="235" spans="1:48" x14ac:dyDescent="0.35">
      <c r="A235">
        <v>234</v>
      </c>
      <c r="B235">
        <v>2007</v>
      </c>
      <c r="C235" t="s">
        <v>3621</v>
      </c>
      <c r="D235" t="s">
        <v>3863</v>
      </c>
      <c r="E235" t="s">
        <v>3623</v>
      </c>
      <c r="F235" t="s">
        <v>3781</v>
      </c>
      <c r="G235" t="s">
        <v>3442</v>
      </c>
      <c r="H235">
        <v>6981176000158</v>
      </c>
      <c r="I235" t="s">
        <v>3867</v>
      </c>
      <c r="J235" t="s">
        <v>27</v>
      </c>
      <c r="K235" t="s">
        <v>27</v>
      </c>
      <c r="L235" t="s">
        <v>3424</v>
      </c>
      <c r="M235" t="s">
        <v>27</v>
      </c>
      <c r="N235" t="s">
        <v>27</v>
      </c>
      <c r="O235" t="s">
        <v>27</v>
      </c>
      <c r="P235" t="s">
        <v>3430</v>
      </c>
      <c r="Q235">
        <v>0</v>
      </c>
      <c r="R235">
        <v>0</v>
      </c>
      <c r="S235">
        <v>0</v>
      </c>
      <c r="V235">
        <v>0</v>
      </c>
      <c r="W235">
        <v>0</v>
      </c>
      <c r="X235">
        <v>0.5</v>
      </c>
      <c r="Y235">
        <v>49</v>
      </c>
      <c r="Z235">
        <v>0</v>
      </c>
      <c r="AA235">
        <v>49</v>
      </c>
      <c r="AB235">
        <v>24.5</v>
      </c>
      <c r="AC235">
        <v>0</v>
      </c>
      <c r="AD235">
        <v>0</v>
      </c>
      <c r="AE235">
        <v>0</v>
      </c>
      <c r="AF235">
        <v>24.5</v>
      </c>
      <c r="AG235">
        <v>215208</v>
      </c>
      <c r="AH235">
        <v>139.07</v>
      </c>
      <c r="AI235" t="s">
        <v>3426</v>
      </c>
      <c r="AJ235">
        <v>0</v>
      </c>
      <c r="AK235">
        <v>0</v>
      </c>
      <c r="AL235">
        <v>29928976.559999999</v>
      </c>
      <c r="AM235">
        <v>378.86755308979042</v>
      </c>
      <c r="AN235">
        <v>81535328.365347624</v>
      </c>
      <c r="AO235">
        <v>0</v>
      </c>
      <c r="AP235">
        <v>0</v>
      </c>
      <c r="AQ235">
        <v>0</v>
      </c>
      <c r="AR235">
        <v>39448</v>
      </c>
      <c r="AS235">
        <v>39813</v>
      </c>
      <c r="AT235" t="s">
        <v>3427</v>
      </c>
      <c r="AU235">
        <v>2688.37</v>
      </c>
      <c r="AV235">
        <v>7323.91</v>
      </c>
    </row>
    <row r="236" spans="1:48" x14ac:dyDescent="0.35">
      <c r="A236">
        <v>235</v>
      </c>
      <c r="B236">
        <v>2007</v>
      </c>
      <c r="C236" t="s">
        <v>3621</v>
      </c>
      <c r="D236" t="s">
        <v>3863</v>
      </c>
      <c r="E236" t="s">
        <v>3623</v>
      </c>
      <c r="F236" t="s">
        <v>3781</v>
      </c>
      <c r="G236" t="s">
        <v>3442</v>
      </c>
      <c r="H236">
        <v>6981176000158</v>
      </c>
      <c r="I236" t="s">
        <v>3868</v>
      </c>
      <c r="J236" t="s">
        <v>27</v>
      </c>
      <c r="K236" t="s">
        <v>27</v>
      </c>
      <c r="L236" t="s">
        <v>3424</v>
      </c>
      <c r="M236" t="s">
        <v>27</v>
      </c>
      <c r="N236" t="s">
        <v>27</v>
      </c>
      <c r="O236" t="s">
        <v>27</v>
      </c>
      <c r="P236" t="s">
        <v>3430</v>
      </c>
      <c r="Q236">
        <v>0</v>
      </c>
      <c r="R236">
        <v>0</v>
      </c>
      <c r="S236">
        <v>0</v>
      </c>
      <c r="V236">
        <v>0</v>
      </c>
      <c r="W236">
        <v>0</v>
      </c>
      <c r="X236">
        <v>0.5</v>
      </c>
      <c r="Y236">
        <v>21</v>
      </c>
      <c r="Z236">
        <v>0</v>
      </c>
      <c r="AA236">
        <v>21</v>
      </c>
      <c r="AB236">
        <v>10.5</v>
      </c>
      <c r="AC236">
        <v>0</v>
      </c>
      <c r="AD236">
        <v>0</v>
      </c>
      <c r="AE236">
        <v>0</v>
      </c>
      <c r="AF236">
        <v>10.5</v>
      </c>
      <c r="AG236">
        <v>92232</v>
      </c>
      <c r="AH236">
        <v>139.07</v>
      </c>
      <c r="AI236" t="s">
        <v>3426</v>
      </c>
      <c r="AJ236">
        <v>0</v>
      </c>
      <c r="AK236">
        <v>0</v>
      </c>
      <c r="AL236">
        <v>12826704.24</v>
      </c>
      <c r="AM236">
        <v>378.86755308979042</v>
      </c>
      <c r="AN236">
        <v>34943712.156577557</v>
      </c>
      <c r="AO236">
        <v>0</v>
      </c>
      <c r="AP236">
        <v>0</v>
      </c>
      <c r="AQ236">
        <v>0</v>
      </c>
      <c r="AR236">
        <v>39448</v>
      </c>
      <c r="AS236">
        <v>39813</v>
      </c>
      <c r="AT236" t="s">
        <v>3427</v>
      </c>
      <c r="AU236">
        <v>2688.37</v>
      </c>
      <c r="AV236">
        <v>7323.91</v>
      </c>
    </row>
    <row r="237" spans="1:48" x14ac:dyDescent="0.35">
      <c r="A237">
        <v>236</v>
      </c>
      <c r="B237">
        <v>2007</v>
      </c>
      <c r="C237" t="s">
        <v>3621</v>
      </c>
      <c r="D237" t="s">
        <v>3863</v>
      </c>
      <c r="E237" t="s">
        <v>3623</v>
      </c>
      <c r="F237" t="s">
        <v>3781</v>
      </c>
      <c r="G237" t="s">
        <v>3436</v>
      </c>
      <c r="H237">
        <v>33541368000116</v>
      </c>
      <c r="I237" t="s">
        <v>3869</v>
      </c>
      <c r="J237" t="s">
        <v>27</v>
      </c>
      <c r="K237" t="s">
        <v>27</v>
      </c>
      <c r="L237" t="s">
        <v>3424</v>
      </c>
      <c r="M237" t="s">
        <v>27</v>
      </c>
      <c r="N237" t="s">
        <v>27</v>
      </c>
      <c r="O237" t="s">
        <v>27</v>
      </c>
      <c r="P237" t="s">
        <v>3437</v>
      </c>
      <c r="Q237">
        <v>0</v>
      </c>
      <c r="R237">
        <v>0</v>
      </c>
      <c r="S237">
        <v>0</v>
      </c>
      <c r="V237">
        <v>0</v>
      </c>
      <c r="W237">
        <v>0</v>
      </c>
      <c r="X237">
        <v>0.5</v>
      </c>
      <c r="Y237">
        <v>1</v>
      </c>
      <c r="Z237">
        <v>0</v>
      </c>
      <c r="AA237">
        <v>1</v>
      </c>
      <c r="AB237">
        <v>0.5</v>
      </c>
      <c r="AC237">
        <v>0</v>
      </c>
      <c r="AD237">
        <v>0</v>
      </c>
      <c r="AE237">
        <v>0</v>
      </c>
      <c r="AF237">
        <v>0.5</v>
      </c>
      <c r="AG237">
        <v>4392</v>
      </c>
      <c r="AH237">
        <v>139.03</v>
      </c>
      <c r="AI237" t="s">
        <v>3426</v>
      </c>
      <c r="AJ237">
        <v>0</v>
      </c>
      <c r="AK237">
        <v>0</v>
      </c>
      <c r="AL237">
        <v>610619.76</v>
      </c>
      <c r="AM237">
        <v>378.75858133367058</v>
      </c>
      <c r="AN237">
        <v>1663507.6892174813</v>
      </c>
      <c r="AO237">
        <v>0</v>
      </c>
      <c r="AP237">
        <v>0</v>
      </c>
      <c r="AQ237">
        <v>0</v>
      </c>
      <c r="AR237">
        <v>39448</v>
      </c>
      <c r="AS237">
        <v>39813</v>
      </c>
      <c r="AT237" t="s">
        <v>3427</v>
      </c>
      <c r="AU237">
        <v>2688.37</v>
      </c>
      <c r="AV237">
        <v>7323.91</v>
      </c>
    </row>
    <row r="238" spans="1:48" x14ac:dyDescent="0.35">
      <c r="A238">
        <v>237</v>
      </c>
      <c r="B238">
        <v>2007</v>
      </c>
      <c r="C238" t="s">
        <v>3621</v>
      </c>
      <c r="D238" t="s">
        <v>3863</v>
      </c>
      <c r="E238" t="s">
        <v>3623</v>
      </c>
      <c r="F238" t="s">
        <v>3781</v>
      </c>
      <c r="G238" t="s">
        <v>3870</v>
      </c>
      <c r="H238">
        <v>2150562000147</v>
      </c>
      <c r="I238" t="s">
        <v>3871</v>
      </c>
      <c r="J238" t="s">
        <v>27</v>
      </c>
      <c r="K238" t="s">
        <v>27</v>
      </c>
      <c r="L238" t="s">
        <v>3424</v>
      </c>
      <c r="M238" t="s">
        <v>27</v>
      </c>
      <c r="N238" t="s">
        <v>27</v>
      </c>
      <c r="O238" t="s">
        <v>27</v>
      </c>
      <c r="P238" t="s">
        <v>3430</v>
      </c>
      <c r="Q238">
        <v>0</v>
      </c>
      <c r="R238">
        <v>0</v>
      </c>
      <c r="S238">
        <v>0</v>
      </c>
      <c r="V238">
        <v>0</v>
      </c>
      <c r="W238">
        <v>0</v>
      </c>
      <c r="X238">
        <v>0.5</v>
      </c>
      <c r="Y238">
        <v>19</v>
      </c>
      <c r="Z238">
        <v>0</v>
      </c>
      <c r="AA238">
        <v>19</v>
      </c>
      <c r="AB238">
        <v>9.5</v>
      </c>
      <c r="AC238">
        <v>0</v>
      </c>
      <c r="AD238">
        <v>0</v>
      </c>
      <c r="AE238">
        <v>0</v>
      </c>
      <c r="AF238">
        <v>9.5</v>
      </c>
      <c r="AG238">
        <v>83448</v>
      </c>
      <c r="AH238">
        <v>140.88</v>
      </c>
      <c r="AI238" t="s">
        <v>3426</v>
      </c>
      <c r="AJ238">
        <v>0</v>
      </c>
      <c r="AK238">
        <v>0</v>
      </c>
      <c r="AL238">
        <v>11756154.24</v>
      </c>
      <c r="AM238">
        <v>383.79852505421496</v>
      </c>
      <c r="AN238">
        <v>32027219.318724133</v>
      </c>
      <c r="AO238">
        <v>0</v>
      </c>
      <c r="AP238">
        <v>0</v>
      </c>
      <c r="AQ238">
        <v>0</v>
      </c>
      <c r="AR238">
        <v>39448</v>
      </c>
      <c r="AS238">
        <v>39813</v>
      </c>
      <c r="AT238" t="s">
        <v>3427</v>
      </c>
      <c r="AU238">
        <v>2688.37</v>
      </c>
      <c r="AV238">
        <v>7323.91</v>
      </c>
    </row>
    <row r="239" spans="1:48" x14ac:dyDescent="0.35">
      <c r="A239">
        <v>238</v>
      </c>
      <c r="B239">
        <v>2007</v>
      </c>
      <c r="C239" t="s">
        <v>3621</v>
      </c>
      <c r="D239" t="s">
        <v>3863</v>
      </c>
      <c r="E239" t="s">
        <v>3623</v>
      </c>
      <c r="F239" t="s">
        <v>3781</v>
      </c>
      <c r="G239" t="s">
        <v>3442</v>
      </c>
      <c r="H239">
        <v>6981176000158</v>
      </c>
      <c r="I239" t="s">
        <v>3872</v>
      </c>
      <c r="J239" t="s">
        <v>27</v>
      </c>
      <c r="K239" t="s">
        <v>27</v>
      </c>
      <c r="L239" t="s">
        <v>3424</v>
      </c>
      <c r="M239" t="s">
        <v>27</v>
      </c>
      <c r="N239" t="s">
        <v>27</v>
      </c>
      <c r="O239" t="s">
        <v>27</v>
      </c>
      <c r="P239" t="s">
        <v>3430</v>
      </c>
      <c r="Q239">
        <v>0</v>
      </c>
      <c r="R239">
        <v>0</v>
      </c>
      <c r="S239">
        <v>0</v>
      </c>
      <c r="V239">
        <v>0</v>
      </c>
      <c r="W239">
        <v>0</v>
      </c>
      <c r="X239">
        <v>0.5</v>
      </c>
      <c r="Y239">
        <v>7</v>
      </c>
      <c r="Z239">
        <v>0</v>
      </c>
      <c r="AA239">
        <v>7</v>
      </c>
      <c r="AB239">
        <v>3.5</v>
      </c>
      <c r="AC239">
        <v>0</v>
      </c>
      <c r="AD239">
        <v>0</v>
      </c>
      <c r="AE239">
        <v>0</v>
      </c>
      <c r="AF239">
        <v>3.5</v>
      </c>
      <c r="AG239">
        <v>30744</v>
      </c>
      <c r="AH239">
        <v>138.74</v>
      </c>
      <c r="AI239" t="s">
        <v>3426</v>
      </c>
      <c r="AJ239">
        <v>0</v>
      </c>
      <c r="AK239">
        <v>0</v>
      </c>
      <c r="AL239">
        <v>4265422.5600000005</v>
      </c>
      <c r="AM239">
        <v>377.96853610180148</v>
      </c>
      <c r="AN239">
        <v>11620264.673913786</v>
      </c>
      <c r="AO239">
        <v>0</v>
      </c>
      <c r="AP239">
        <v>0</v>
      </c>
      <c r="AQ239">
        <v>0</v>
      </c>
      <c r="AR239">
        <v>39448</v>
      </c>
      <c r="AS239">
        <v>39813</v>
      </c>
      <c r="AT239" t="s">
        <v>3427</v>
      </c>
      <c r="AU239">
        <v>2688.37</v>
      </c>
      <c r="AV239">
        <v>7323.91</v>
      </c>
    </row>
    <row r="240" spans="1:48" x14ac:dyDescent="0.35">
      <c r="A240">
        <v>239</v>
      </c>
      <c r="B240">
        <v>2007</v>
      </c>
      <c r="C240" t="s">
        <v>3621</v>
      </c>
      <c r="D240" t="s">
        <v>3863</v>
      </c>
      <c r="E240" t="s">
        <v>3623</v>
      </c>
      <c r="F240" t="s">
        <v>3781</v>
      </c>
      <c r="G240" t="s">
        <v>3434</v>
      </c>
      <c r="H240">
        <v>4370282000170</v>
      </c>
      <c r="I240" t="s">
        <v>3873</v>
      </c>
      <c r="J240" t="s">
        <v>27</v>
      </c>
      <c r="K240" t="s">
        <v>27</v>
      </c>
      <c r="L240" t="s">
        <v>3424</v>
      </c>
      <c r="M240" t="s">
        <v>27</v>
      </c>
      <c r="N240" t="s">
        <v>27</v>
      </c>
      <c r="O240" t="s">
        <v>27</v>
      </c>
      <c r="P240" t="s">
        <v>3433</v>
      </c>
      <c r="Q240">
        <v>0</v>
      </c>
      <c r="R240">
        <v>0</v>
      </c>
      <c r="S240">
        <v>0</v>
      </c>
      <c r="V240">
        <v>0</v>
      </c>
      <c r="W240">
        <v>0</v>
      </c>
      <c r="X240">
        <v>0.5</v>
      </c>
      <c r="Y240">
        <v>32</v>
      </c>
      <c r="Z240">
        <v>0</v>
      </c>
      <c r="AA240">
        <v>32</v>
      </c>
      <c r="AB240">
        <v>16</v>
      </c>
      <c r="AC240">
        <v>0</v>
      </c>
      <c r="AD240">
        <v>0</v>
      </c>
      <c r="AE240">
        <v>0</v>
      </c>
      <c r="AF240">
        <v>16</v>
      </c>
      <c r="AG240">
        <v>140544</v>
      </c>
      <c r="AH240">
        <v>134</v>
      </c>
      <c r="AI240" t="s">
        <v>3426</v>
      </c>
      <c r="AJ240">
        <v>0</v>
      </c>
      <c r="AK240">
        <v>0</v>
      </c>
      <c r="AL240">
        <v>18832896</v>
      </c>
      <c r="AM240">
        <v>365.05538300159577</v>
      </c>
      <c r="AN240">
        <v>51306343.748576276</v>
      </c>
      <c r="AO240">
        <v>0</v>
      </c>
      <c r="AP240">
        <v>0</v>
      </c>
      <c r="AQ240">
        <v>0</v>
      </c>
      <c r="AR240">
        <v>39448</v>
      </c>
      <c r="AS240">
        <v>39813</v>
      </c>
      <c r="AT240" t="s">
        <v>3427</v>
      </c>
      <c r="AU240">
        <v>2688.37</v>
      </c>
      <c r="AV240">
        <v>7323.91</v>
      </c>
    </row>
    <row r="241" spans="1:48" x14ac:dyDescent="0.35">
      <c r="A241">
        <v>240</v>
      </c>
      <c r="B241">
        <v>2007</v>
      </c>
      <c r="C241" t="s">
        <v>3621</v>
      </c>
      <c r="D241" t="s">
        <v>3863</v>
      </c>
      <c r="E241" t="s">
        <v>3623</v>
      </c>
      <c r="F241" t="s">
        <v>3781</v>
      </c>
      <c r="G241" t="s">
        <v>3874</v>
      </c>
      <c r="H241">
        <v>4973790000142</v>
      </c>
      <c r="I241" t="s">
        <v>3873</v>
      </c>
      <c r="J241" t="s">
        <v>27</v>
      </c>
      <c r="K241" t="s">
        <v>27</v>
      </c>
      <c r="L241" t="s">
        <v>3424</v>
      </c>
      <c r="M241" t="s">
        <v>27</v>
      </c>
      <c r="N241" t="s">
        <v>27</v>
      </c>
      <c r="O241" t="s">
        <v>27</v>
      </c>
      <c r="P241" t="s">
        <v>3433</v>
      </c>
      <c r="Q241">
        <v>0</v>
      </c>
      <c r="R241">
        <v>0</v>
      </c>
      <c r="S241">
        <v>0</v>
      </c>
      <c r="V241">
        <v>0</v>
      </c>
      <c r="W241">
        <v>0</v>
      </c>
      <c r="X241">
        <v>0.5</v>
      </c>
      <c r="Y241">
        <v>15</v>
      </c>
      <c r="Z241">
        <v>0</v>
      </c>
      <c r="AA241">
        <v>15</v>
      </c>
      <c r="AB241">
        <v>7.5</v>
      </c>
      <c r="AC241">
        <v>0</v>
      </c>
      <c r="AD241">
        <v>0</v>
      </c>
      <c r="AE241">
        <v>0</v>
      </c>
      <c r="AF241">
        <v>7.5</v>
      </c>
      <c r="AG241">
        <v>65880</v>
      </c>
      <c r="AH241">
        <v>134</v>
      </c>
      <c r="AI241" t="s">
        <v>3426</v>
      </c>
      <c r="AJ241">
        <v>0</v>
      </c>
      <c r="AK241">
        <v>0</v>
      </c>
      <c r="AL241">
        <v>8827920</v>
      </c>
      <c r="AM241">
        <v>365.05538300159577</v>
      </c>
      <c r="AN241">
        <v>24049848.632145129</v>
      </c>
      <c r="AO241">
        <v>0</v>
      </c>
      <c r="AP241">
        <v>0</v>
      </c>
      <c r="AQ241">
        <v>0</v>
      </c>
      <c r="AR241">
        <v>39448</v>
      </c>
      <c r="AS241">
        <v>39813</v>
      </c>
      <c r="AT241" t="s">
        <v>3427</v>
      </c>
      <c r="AU241">
        <v>2688.37</v>
      </c>
      <c r="AV241">
        <v>7323.91</v>
      </c>
    </row>
    <row r="242" spans="1:48" x14ac:dyDescent="0.35">
      <c r="A242">
        <v>241</v>
      </c>
      <c r="B242">
        <v>2007</v>
      </c>
      <c r="C242" t="s">
        <v>3621</v>
      </c>
      <c r="D242" t="s">
        <v>3863</v>
      </c>
      <c r="E242" t="s">
        <v>3623</v>
      </c>
      <c r="F242" t="s">
        <v>3781</v>
      </c>
      <c r="G242" t="s">
        <v>3436</v>
      </c>
      <c r="H242">
        <v>33541368000116</v>
      </c>
      <c r="I242" t="s">
        <v>3875</v>
      </c>
      <c r="J242" t="s">
        <v>27</v>
      </c>
      <c r="K242" t="s">
        <v>27</v>
      </c>
      <c r="L242" t="s">
        <v>3424</v>
      </c>
      <c r="M242" t="s">
        <v>27</v>
      </c>
      <c r="N242" t="s">
        <v>27</v>
      </c>
      <c r="O242" t="s">
        <v>27</v>
      </c>
      <c r="P242" t="s">
        <v>3437</v>
      </c>
      <c r="Q242">
        <v>0</v>
      </c>
      <c r="R242">
        <v>0</v>
      </c>
      <c r="S242">
        <v>0</v>
      </c>
      <c r="V242">
        <v>0</v>
      </c>
      <c r="W242">
        <v>0</v>
      </c>
      <c r="X242">
        <v>0.5</v>
      </c>
      <c r="Y242">
        <v>23</v>
      </c>
      <c r="Z242">
        <v>0</v>
      </c>
      <c r="AA242">
        <v>23</v>
      </c>
      <c r="AB242">
        <v>11.5</v>
      </c>
      <c r="AC242">
        <v>0</v>
      </c>
      <c r="AD242">
        <v>0</v>
      </c>
      <c r="AE242">
        <v>0</v>
      </c>
      <c r="AF242">
        <v>11.5</v>
      </c>
      <c r="AG242">
        <v>101016</v>
      </c>
      <c r="AH242">
        <v>138.85</v>
      </c>
      <c r="AI242" t="s">
        <v>3426</v>
      </c>
      <c r="AJ242">
        <v>0</v>
      </c>
      <c r="AK242">
        <v>0</v>
      </c>
      <c r="AL242">
        <v>14026071.6</v>
      </c>
      <c r="AM242">
        <v>378.26820843113109</v>
      </c>
      <c r="AN242">
        <v>38211141.342879139</v>
      </c>
      <c r="AO242">
        <v>0</v>
      </c>
      <c r="AP242">
        <v>0</v>
      </c>
      <c r="AQ242">
        <v>0</v>
      </c>
      <c r="AR242">
        <v>39448</v>
      </c>
      <c r="AS242">
        <v>39813</v>
      </c>
      <c r="AT242" t="s">
        <v>3427</v>
      </c>
      <c r="AU242">
        <v>2688.37</v>
      </c>
      <c r="AV242">
        <v>7323.91</v>
      </c>
    </row>
    <row r="243" spans="1:48" x14ac:dyDescent="0.35">
      <c r="A243">
        <v>242</v>
      </c>
      <c r="B243">
        <v>2007</v>
      </c>
      <c r="C243" t="s">
        <v>3621</v>
      </c>
      <c r="D243" t="s">
        <v>3863</v>
      </c>
      <c r="E243" t="s">
        <v>3623</v>
      </c>
      <c r="F243" t="s">
        <v>3781</v>
      </c>
      <c r="G243" t="s">
        <v>3870</v>
      </c>
      <c r="H243">
        <v>2150562000147</v>
      </c>
      <c r="I243" t="s">
        <v>3876</v>
      </c>
      <c r="J243" t="s">
        <v>27</v>
      </c>
      <c r="K243" t="s">
        <v>27</v>
      </c>
      <c r="L243" t="s">
        <v>3424</v>
      </c>
      <c r="M243" t="s">
        <v>27</v>
      </c>
      <c r="N243" t="s">
        <v>27</v>
      </c>
      <c r="O243" t="s">
        <v>27</v>
      </c>
      <c r="P243" t="s">
        <v>3430</v>
      </c>
      <c r="Q243">
        <v>0</v>
      </c>
      <c r="R243">
        <v>0</v>
      </c>
      <c r="S243">
        <v>0</v>
      </c>
      <c r="V243">
        <v>0</v>
      </c>
      <c r="W243">
        <v>0</v>
      </c>
      <c r="X243">
        <v>0.5</v>
      </c>
      <c r="Y243">
        <v>34</v>
      </c>
      <c r="Z243">
        <v>0</v>
      </c>
      <c r="AA243">
        <v>34</v>
      </c>
      <c r="AB243">
        <v>17</v>
      </c>
      <c r="AC243">
        <v>0</v>
      </c>
      <c r="AD243">
        <v>0</v>
      </c>
      <c r="AE243">
        <v>0</v>
      </c>
      <c r="AF243">
        <v>17</v>
      </c>
      <c r="AG243">
        <v>149328</v>
      </c>
      <c r="AH243">
        <v>138.85</v>
      </c>
      <c r="AI243" t="s">
        <v>3426</v>
      </c>
      <c r="AJ243">
        <v>0</v>
      </c>
      <c r="AK243">
        <v>0</v>
      </c>
      <c r="AL243">
        <v>20734192.800000001</v>
      </c>
      <c r="AM243">
        <v>378.26820843113109</v>
      </c>
      <c r="AN243">
        <v>56486035.028603949</v>
      </c>
      <c r="AO243">
        <v>0</v>
      </c>
      <c r="AP243">
        <v>0</v>
      </c>
      <c r="AQ243">
        <v>0</v>
      </c>
      <c r="AR243">
        <v>39448</v>
      </c>
      <c r="AS243">
        <v>39813</v>
      </c>
      <c r="AT243" t="s">
        <v>3427</v>
      </c>
      <c r="AU243">
        <v>2688.37</v>
      </c>
      <c r="AV243">
        <v>7323.91</v>
      </c>
    </row>
    <row r="244" spans="1:48" x14ac:dyDescent="0.35">
      <c r="A244">
        <v>243</v>
      </c>
      <c r="B244">
        <v>2007</v>
      </c>
      <c r="C244" t="s">
        <v>3621</v>
      </c>
      <c r="D244" t="s">
        <v>3863</v>
      </c>
      <c r="E244" t="s">
        <v>3623</v>
      </c>
      <c r="F244" t="s">
        <v>3781</v>
      </c>
      <c r="G244" t="s">
        <v>3442</v>
      </c>
      <c r="H244">
        <v>6981176000158</v>
      </c>
      <c r="I244" t="s">
        <v>3877</v>
      </c>
      <c r="J244" t="s">
        <v>27</v>
      </c>
      <c r="K244" t="s">
        <v>27</v>
      </c>
      <c r="L244" t="s">
        <v>3424</v>
      </c>
      <c r="M244" t="s">
        <v>27</v>
      </c>
      <c r="N244" t="s">
        <v>27</v>
      </c>
      <c r="O244" t="s">
        <v>27</v>
      </c>
      <c r="P244" t="s">
        <v>3430</v>
      </c>
      <c r="Q244">
        <v>0</v>
      </c>
      <c r="R244">
        <v>0</v>
      </c>
      <c r="S244">
        <v>0</v>
      </c>
      <c r="V244">
        <v>0</v>
      </c>
      <c r="W244">
        <v>0</v>
      </c>
      <c r="X244">
        <v>0.5</v>
      </c>
      <c r="Y244">
        <v>43</v>
      </c>
      <c r="Z244">
        <v>0</v>
      </c>
      <c r="AA244">
        <v>43</v>
      </c>
      <c r="AB244">
        <v>21.5</v>
      </c>
      <c r="AC244">
        <v>0</v>
      </c>
      <c r="AD244">
        <v>0</v>
      </c>
      <c r="AE244">
        <v>0</v>
      </c>
      <c r="AF244">
        <v>21.5</v>
      </c>
      <c r="AG244">
        <v>188856</v>
      </c>
      <c r="AH244">
        <v>139.05000000000001</v>
      </c>
      <c r="AI244" t="s">
        <v>3426</v>
      </c>
      <c r="AJ244">
        <v>0</v>
      </c>
      <c r="AK244">
        <v>0</v>
      </c>
      <c r="AL244">
        <v>26260426.800000001</v>
      </c>
      <c r="AM244">
        <v>378.81306721173053</v>
      </c>
      <c r="AN244">
        <v>71541120.621338576</v>
      </c>
      <c r="AO244">
        <v>0</v>
      </c>
      <c r="AP244">
        <v>0</v>
      </c>
      <c r="AQ244">
        <v>0</v>
      </c>
      <c r="AR244">
        <v>39448</v>
      </c>
      <c r="AS244">
        <v>39813</v>
      </c>
      <c r="AT244" t="s">
        <v>3427</v>
      </c>
      <c r="AU244">
        <v>2688.37</v>
      </c>
      <c r="AV244">
        <v>7323.91</v>
      </c>
    </row>
    <row r="245" spans="1:48" x14ac:dyDescent="0.35">
      <c r="A245">
        <v>244</v>
      </c>
      <c r="B245">
        <v>2007</v>
      </c>
      <c r="C245" t="s">
        <v>3621</v>
      </c>
      <c r="D245" t="s">
        <v>3863</v>
      </c>
      <c r="E245" t="s">
        <v>3623</v>
      </c>
      <c r="F245" t="s">
        <v>3781</v>
      </c>
      <c r="G245" t="s">
        <v>3870</v>
      </c>
      <c r="H245">
        <v>2150562000147</v>
      </c>
      <c r="I245" t="s">
        <v>3877</v>
      </c>
      <c r="J245" t="s">
        <v>27</v>
      </c>
      <c r="K245" t="s">
        <v>27</v>
      </c>
      <c r="L245" t="s">
        <v>3424</v>
      </c>
      <c r="M245" t="s">
        <v>27</v>
      </c>
      <c r="N245" t="s">
        <v>27</v>
      </c>
      <c r="O245" t="s">
        <v>27</v>
      </c>
      <c r="P245" t="s">
        <v>3430</v>
      </c>
      <c r="Q245">
        <v>0</v>
      </c>
      <c r="R245">
        <v>0</v>
      </c>
      <c r="S245">
        <v>0</v>
      </c>
      <c r="V245">
        <v>0</v>
      </c>
      <c r="W245">
        <v>0</v>
      </c>
      <c r="X245">
        <v>0.5</v>
      </c>
      <c r="Y245">
        <v>17</v>
      </c>
      <c r="Z245">
        <v>0</v>
      </c>
      <c r="AA245">
        <v>17</v>
      </c>
      <c r="AB245">
        <v>8.5</v>
      </c>
      <c r="AC245">
        <v>0</v>
      </c>
      <c r="AD245">
        <v>0</v>
      </c>
      <c r="AE245">
        <v>0</v>
      </c>
      <c r="AF245">
        <v>8.5</v>
      </c>
      <c r="AG245">
        <v>74664</v>
      </c>
      <c r="AH245">
        <v>139.05000000000001</v>
      </c>
      <c r="AI245" t="s">
        <v>3426</v>
      </c>
      <c r="AJ245">
        <v>0</v>
      </c>
      <c r="AK245">
        <v>0</v>
      </c>
      <c r="AL245">
        <v>10382029.200000001</v>
      </c>
      <c r="AM245">
        <v>378.81306721173053</v>
      </c>
      <c r="AN245">
        <v>28283698.85029665</v>
      </c>
      <c r="AO245">
        <v>0</v>
      </c>
      <c r="AP245">
        <v>0</v>
      </c>
      <c r="AQ245">
        <v>0</v>
      </c>
      <c r="AR245">
        <v>39448</v>
      </c>
      <c r="AS245">
        <v>39813</v>
      </c>
      <c r="AT245" t="s">
        <v>3427</v>
      </c>
      <c r="AU245">
        <v>2688.37</v>
      </c>
      <c r="AV245">
        <v>7323.91</v>
      </c>
    </row>
    <row r="246" spans="1:48" x14ac:dyDescent="0.35">
      <c r="A246">
        <v>245</v>
      </c>
      <c r="B246">
        <v>2007</v>
      </c>
      <c r="C246" t="s">
        <v>3621</v>
      </c>
      <c r="D246" t="s">
        <v>3863</v>
      </c>
      <c r="E246" t="s">
        <v>3623</v>
      </c>
      <c r="F246" t="s">
        <v>3781</v>
      </c>
      <c r="G246" t="s">
        <v>3436</v>
      </c>
      <c r="H246">
        <v>33541368000116</v>
      </c>
      <c r="I246" t="s">
        <v>3878</v>
      </c>
      <c r="J246" t="s">
        <v>27</v>
      </c>
      <c r="K246" t="s">
        <v>27</v>
      </c>
      <c r="L246" t="s">
        <v>3424</v>
      </c>
      <c r="M246" t="s">
        <v>27</v>
      </c>
      <c r="N246" t="s">
        <v>27</v>
      </c>
      <c r="O246" t="s">
        <v>27</v>
      </c>
      <c r="P246" t="s">
        <v>3437</v>
      </c>
      <c r="Q246">
        <v>0</v>
      </c>
      <c r="R246">
        <v>0</v>
      </c>
      <c r="S246">
        <v>0</v>
      </c>
      <c r="V246">
        <v>0</v>
      </c>
      <c r="W246">
        <v>0</v>
      </c>
      <c r="X246">
        <v>0.5</v>
      </c>
      <c r="Y246">
        <v>6</v>
      </c>
      <c r="Z246">
        <v>0</v>
      </c>
      <c r="AA246">
        <v>6</v>
      </c>
      <c r="AB246">
        <v>3</v>
      </c>
      <c r="AC246">
        <v>0</v>
      </c>
      <c r="AD246">
        <v>0</v>
      </c>
      <c r="AE246">
        <v>0</v>
      </c>
      <c r="AF246">
        <v>3</v>
      </c>
      <c r="AG246">
        <v>26352</v>
      </c>
      <c r="AH246">
        <v>139.03</v>
      </c>
      <c r="AI246" t="s">
        <v>3426</v>
      </c>
      <c r="AJ246">
        <v>0</v>
      </c>
      <c r="AK246">
        <v>0</v>
      </c>
      <c r="AL246">
        <v>3663718.56</v>
      </c>
      <c r="AM246">
        <v>378.75858133367058</v>
      </c>
      <c r="AN246">
        <v>9981046.1353048868</v>
      </c>
      <c r="AO246">
        <v>0</v>
      </c>
      <c r="AP246">
        <v>0</v>
      </c>
      <c r="AQ246">
        <v>0</v>
      </c>
      <c r="AR246">
        <v>39448</v>
      </c>
      <c r="AS246">
        <v>39813</v>
      </c>
      <c r="AT246" t="s">
        <v>3427</v>
      </c>
      <c r="AU246">
        <v>2688.37</v>
      </c>
      <c r="AV246">
        <v>7323.91</v>
      </c>
    </row>
    <row r="247" spans="1:48" x14ac:dyDescent="0.35">
      <c r="A247">
        <v>246</v>
      </c>
      <c r="B247">
        <v>2007</v>
      </c>
      <c r="C247" t="s">
        <v>3621</v>
      </c>
      <c r="D247" t="s">
        <v>3863</v>
      </c>
      <c r="E247" t="s">
        <v>3623</v>
      </c>
      <c r="F247" t="s">
        <v>3781</v>
      </c>
      <c r="G247" t="s">
        <v>3436</v>
      </c>
      <c r="H247">
        <v>33541368000116</v>
      </c>
      <c r="I247" t="s">
        <v>3879</v>
      </c>
      <c r="J247" t="s">
        <v>27</v>
      </c>
      <c r="K247" t="s">
        <v>27</v>
      </c>
      <c r="L247" t="s">
        <v>3424</v>
      </c>
      <c r="M247" t="s">
        <v>27</v>
      </c>
      <c r="N247" t="s">
        <v>27</v>
      </c>
      <c r="O247" t="s">
        <v>27</v>
      </c>
      <c r="P247" t="s">
        <v>3437</v>
      </c>
      <c r="Q247">
        <v>0</v>
      </c>
      <c r="R247">
        <v>0</v>
      </c>
      <c r="S247">
        <v>0</v>
      </c>
      <c r="V247">
        <v>0</v>
      </c>
      <c r="W247">
        <v>0</v>
      </c>
      <c r="X247">
        <v>0.5</v>
      </c>
      <c r="Y247">
        <v>8</v>
      </c>
      <c r="Z247">
        <v>0</v>
      </c>
      <c r="AA247">
        <v>8</v>
      </c>
      <c r="AB247">
        <v>4</v>
      </c>
      <c r="AC247">
        <v>0</v>
      </c>
      <c r="AD247">
        <v>0</v>
      </c>
      <c r="AE247">
        <v>0</v>
      </c>
      <c r="AF247">
        <v>4</v>
      </c>
      <c r="AG247">
        <v>35136</v>
      </c>
      <c r="AH247">
        <v>138.85</v>
      </c>
      <c r="AI247" t="s">
        <v>3426</v>
      </c>
      <c r="AJ247">
        <v>0</v>
      </c>
      <c r="AK247">
        <v>0</v>
      </c>
      <c r="AL247">
        <v>4878633.5999999996</v>
      </c>
      <c r="AM247">
        <v>378.26820843113109</v>
      </c>
      <c r="AN247">
        <v>13290831.771436222</v>
      </c>
      <c r="AO247">
        <v>0</v>
      </c>
      <c r="AP247">
        <v>0</v>
      </c>
      <c r="AQ247">
        <v>0</v>
      </c>
      <c r="AR247">
        <v>39448</v>
      </c>
      <c r="AS247">
        <v>39813</v>
      </c>
      <c r="AT247" t="s">
        <v>3427</v>
      </c>
      <c r="AU247">
        <v>2688.37</v>
      </c>
      <c r="AV247">
        <v>7323.91</v>
      </c>
    </row>
    <row r="248" spans="1:48" x14ac:dyDescent="0.35">
      <c r="A248">
        <v>247</v>
      </c>
      <c r="B248">
        <v>2007</v>
      </c>
      <c r="C248" t="s">
        <v>3621</v>
      </c>
      <c r="D248" t="s">
        <v>3863</v>
      </c>
      <c r="E248" t="s">
        <v>3623</v>
      </c>
      <c r="F248" t="s">
        <v>3781</v>
      </c>
      <c r="G248" t="s">
        <v>3770</v>
      </c>
      <c r="H248">
        <v>4149295000113</v>
      </c>
      <c r="I248" t="s">
        <v>3880</v>
      </c>
      <c r="J248" t="s">
        <v>27</v>
      </c>
      <c r="K248" t="s">
        <v>27</v>
      </c>
      <c r="L248" t="s">
        <v>3424</v>
      </c>
      <c r="M248" t="s">
        <v>27</v>
      </c>
      <c r="N248" t="s">
        <v>27</v>
      </c>
      <c r="O248" t="s">
        <v>27</v>
      </c>
      <c r="P248" t="s">
        <v>3430</v>
      </c>
      <c r="Q248">
        <v>0</v>
      </c>
      <c r="R248">
        <v>0</v>
      </c>
      <c r="S248">
        <v>0</v>
      </c>
      <c r="V248">
        <v>0</v>
      </c>
      <c r="W248">
        <v>0</v>
      </c>
      <c r="X248">
        <v>0.5</v>
      </c>
      <c r="Y248">
        <v>14</v>
      </c>
      <c r="Z248">
        <v>0</v>
      </c>
      <c r="AA248">
        <v>14</v>
      </c>
      <c r="AB248">
        <v>7</v>
      </c>
      <c r="AC248">
        <v>0</v>
      </c>
      <c r="AD248">
        <v>0</v>
      </c>
      <c r="AE248">
        <v>0</v>
      </c>
      <c r="AF248">
        <v>7</v>
      </c>
      <c r="AG248">
        <v>61488</v>
      </c>
      <c r="AH248">
        <v>138.82</v>
      </c>
      <c r="AI248" t="s">
        <v>3426</v>
      </c>
      <c r="AJ248">
        <v>0</v>
      </c>
      <c r="AK248">
        <v>0</v>
      </c>
      <c r="AL248">
        <v>8535764.1600000001</v>
      </c>
      <c r="AM248">
        <v>378.18647961404122</v>
      </c>
      <c r="AN248">
        <v>23253930.258508168</v>
      </c>
      <c r="AO248">
        <v>0</v>
      </c>
      <c r="AP248">
        <v>0</v>
      </c>
      <c r="AQ248">
        <v>0</v>
      </c>
      <c r="AR248">
        <v>39448</v>
      </c>
      <c r="AS248">
        <v>39813</v>
      </c>
      <c r="AT248" t="s">
        <v>3427</v>
      </c>
      <c r="AU248">
        <v>2688.37</v>
      </c>
      <c r="AV248">
        <v>7323.91</v>
      </c>
    </row>
    <row r="249" spans="1:48" x14ac:dyDescent="0.35">
      <c r="A249">
        <v>248</v>
      </c>
      <c r="B249">
        <v>2007</v>
      </c>
      <c r="C249" t="s">
        <v>3457</v>
      </c>
      <c r="D249" t="s">
        <v>3881</v>
      </c>
      <c r="E249" t="s">
        <v>3459</v>
      </c>
      <c r="F249" t="s">
        <v>3759</v>
      </c>
      <c r="G249" t="s">
        <v>3432</v>
      </c>
      <c r="H249">
        <v>23274194000119</v>
      </c>
      <c r="I249" t="s">
        <v>3882</v>
      </c>
      <c r="J249" t="s">
        <v>3883</v>
      </c>
      <c r="K249" t="s">
        <v>3884</v>
      </c>
      <c r="L249" t="s">
        <v>3424</v>
      </c>
      <c r="M249" t="s">
        <v>3522</v>
      </c>
      <c r="N249" t="s">
        <v>3510</v>
      </c>
      <c r="O249" t="s">
        <v>3510</v>
      </c>
      <c r="P249" t="s">
        <v>3430</v>
      </c>
      <c r="Q249">
        <v>0</v>
      </c>
      <c r="R249">
        <v>0</v>
      </c>
      <c r="S249">
        <v>500</v>
      </c>
      <c r="V249">
        <v>0</v>
      </c>
      <c r="W249">
        <v>401.2</v>
      </c>
      <c r="X249">
        <v>1</v>
      </c>
      <c r="Y249">
        <v>351</v>
      </c>
      <c r="Z249">
        <v>351</v>
      </c>
      <c r="AA249">
        <v>351</v>
      </c>
      <c r="AB249">
        <v>350.99999999999994</v>
      </c>
      <c r="AC249">
        <v>350.99999999999994</v>
      </c>
      <c r="AD249">
        <v>350.99999999999994</v>
      </c>
      <c r="AE249">
        <v>350.99999999999994</v>
      </c>
      <c r="AF249">
        <v>350.99999999999994</v>
      </c>
      <c r="AG249">
        <v>46155096.000000007</v>
      </c>
      <c r="AH249">
        <v>129.34</v>
      </c>
      <c r="AI249" t="s">
        <v>3426</v>
      </c>
      <c r="AJ249">
        <v>0</v>
      </c>
      <c r="AK249">
        <v>0</v>
      </c>
      <c r="AL249">
        <v>5969700116.6399984</v>
      </c>
      <c r="AM249">
        <v>351.72694271891163</v>
      </c>
      <c r="AN249">
        <v>16233990806.977861</v>
      </c>
      <c r="AO249">
        <v>180599281.79999998</v>
      </c>
      <c r="AP249">
        <v>180599281.79999998</v>
      </c>
      <c r="AQ249">
        <v>180599281.79999998</v>
      </c>
      <c r="AR249">
        <v>40909</v>
      </c>
      <c r="AS249">
        <v>46387</v>
      </c>
      <c r="AT249" t="s">
        <v>3427</v>
      </c>
      <c r="AU249">
        <v>2693.21</v>
      </c>
      <c r="AV249">
        <v>7323.91</v>
      </c>
    </row>
    <row r="250" spans="1:48" x14ac:dyDescent="0.35">
      <c r="A250">
        <v>249</v>
      </c>
      <c r="B250">
        <v>2007</v>
      </c>
      <c r="C250" t="s">
        <v>3457</v>
      </c>
      <c r="D250" t="s">
        <v>3881</v>
      </c>
      <c r="E250" t="s">
        <v>3459</v>
      </c>
      <c r="F250" t="s">
        <v>3759</v>
      </c>
      <c r="G250" t="s">
        <v>3478</v>
      </c>
      <c r="H250">
        <v>73957000168</v>
      </c>
      <c r="I250" t="s">
        <v>3885</v>
      </c>
      <c r="J250" t="s">
        <v>3886</v>
      </c>
      <c r="K250" t="s">
        <v>3887</v>
      </c>
      <c r="L250" t="s">
        <v>3424</v>
      </c>
      <c r="M250" t="s">
        <v>3509</v>
      </c>
      <c r="N250" t="s">
        <v>3474</v>
      </c>
      <c r="O250" t="s">
        <v>27</v>
      </c>
      <c r="P250" t="s">
        <v>3430</v>
      </c>
      <c r="Q250">
        <v>0</v>
      </c>
      <c r="R250">
        <v>0</v>
      </c>
      <c r="S250">
        <v>48</v>
      </c>
      <c r="V250">
        <v>0</v>
      </c>
      <c r="W250">
        <v>36.9</v>
      </c>
      <c r="X250">
        <v>1</v>
      </c>
      <c r="Y250">
        <v>36</v>
      </c>
      <c r="Z250">
        <v>36</v>
      </c>
      <c r="AA250">
        <v>36</v>
      </c>
      <c r="AB250">
        <v>36.000000000000014</v>
      </c>
      <c r="AC250">
        <v>36.000000000000014</v>
      </c>
      <c r="AD250">
        <v>36.000000000000014</v>
      </c>
      <c r="AE250">
        <v>36.000000000000014</v>
      </c>
      <c r="AF250">
        <v>36.000000000000014</v>
      </c>
      <c r="AG250">
        <v>9467712</v>
      </c>
      <c r="AH250">
        <v>126.57</v>
      </c>
      <c r="AI250" t="s">
        <v>3426</v>
      </c>
      <c r="AJ250">
        <v>0</v>
      </c>
      <c r="AK250">
        <v>0</v>
      </c>
      <c r="AL250">
        <v>1198328307.8400002</v>
      </c>
      <c r="AM250">
        <v>344.19421014328623</v>
      </c>
      <c r="AN250">
        <v>3258731653.7041135</v>
      </c>
      <c r="AO250">
        <v>0</v>
      </c>
      <c r="AP250">
        <v>0</v>
      </c>
      <c r="AQ250">
        <v>0</v>
      </c>
      <c r="AR250">
        <v>40909</v>
      </c>
      <c r="AS250">
        <v>51866</v>
      </c>
      <c r="AT250" t="s">
        <v>3427</v>
      </c>
      <c r="AU250">
        <v>2693.21</v>
      </c>
      <c r="AV250">
        <v>7323.91</v>
      </c>
    </row>
    <row r="251" spans="1:48" x14ac:dyDescent="0.35">
      <c r="A251">
        <v>250</v>
      </c>
      <c r="B251">
        <v>2007</v>
      </c>
      <c r="C251" t="s">
        <v>3457</v>
      </c>
      <c r="D251" t="s">
        <v>3881</v>
      </c>
      <c r="E251" t="s">
        <v>3459</v>
      </c>
      <c r="F251" t="s">
        <v>3759</v>
      </c>
      <c r="G251" t="s">
        <v>3888</v>
      </c>
      <c r="H251">
        <v>9373678000194</v>
      </c>
      <c r="I251" t="s">
        <v>3882</v>
      </c>
      <c r="J251" t="s">
        <v>3889</v>
      </c>
      <c r="K251" t="s">
        <v>3888</v>
      </c>
      <c r="L251" t="s">
        <v>3424</v>
      </c>
      <c r="M251" t="s">
        <v>3656</v>
      </c>
      <c r="N251" t="s">
        <v>3466</v>
      </c>
      <c r="O251" t="s">
        <v>3466</v>
      </c>
      <c r="P251" t="s">
        <v>3437</v>
      </c>
      <c r="Q251">
        <v>0</v>
      </c>
      <c r="R251">
        <v>0</v>
      </c>
      <c r="S251">
        <v>350</v>
      </c>
      <c r="V251">
        <v>0</v>
      </c>
      <c r="W251">
        <v>265.39999999999998</v>
      </c>
      <c r="X251">
        <v>1</v>
      </c>
      <c r="Y251">
        <v>265</v>
      </c>
      <c r="Z251">
        <v>265</v>
      </c>
      <c r="AA251">
        <v>265</v>
      </c>
      <c r="AB251">
        <v>265.00000000000006</v>
      </c>
      <c r="AC251">
        <v>265.00000000000006</v>
      </c>
      <c r="AD251">
        <v>265.00000000000006</v>
      </c>
      <c r="AE251">
        <v>265.00000000000006</v>
      </c>
      <c r="AF251">
        <v>265.00000000000006</v>
      </c>
      <c r="AG251">
        <v>34846440</v>
      </c>
      <c r="AH251">
        <v>131.49</v>
      </c>
      <c r="AI251" t="s">
        <v>3426</v>
      </c>
      <c r="AJ251">
        <v>0</v>
      </c>
      <c r="AK251">
        <v>0</v>
      </c>
      <c r="AL251">
        <v>4581958395.5999994</v>
      </c>
      <c r="AM251">
        <v>357.57364850865696</v>
      </c>
      <c r="AN251">
        <v>12460168688.338001</v>
      </c>
      <c r="AO251">
        <v>141700000.02000001</v>
      </c>
      <c r="AP251">
        <v>141700000.02000001</v>
      </c>
      <c r="AQ251">
        <v>141700000.02000001</v>
      </c>
      <c r="AR251">
        <v>40909</v>
      </c>
      <c r="AS251">
        <v>46387</v>
      </c>
      <c r="AT251" t="s">
        <v>3427</v>
      </c>
      <c r="AU251">
        <v>2693.21</v>
      </c>
      <c r="AV251">
        <v>7323.91</v>
      </c>
    </row>
    <row r="252" spans="1:48" x14ac:dyDescent="0.35">
      <c r="A252">
        <v>251</v>
      </c>
      <c r="B252">
        <v>2007</v>
      </c>
      <c r="C252" t="s">
        <v>3457</v>
      </c>
      <c r="D252" t="s">
        <v>3881</v>
      </c>
      <c r="E252" t="s">
        <v>3459</v>
      </c>
      <c r="F252" t="s">
        <v>3759</v>
      </c>
      <c r="G252" t="s">
        <v>3890</v>
      </c>
      <c r="H252">
        <v>8219477000174</v>
      </c>
      <c r="I252" t="s">
        <v>3882</v>
      </c>
      <c r="J252" t="s">
        <v>3891</v>
      </c>
      <c r="K252" t="s">
        <v>3892</v>
      </c>
      <c r="L252" t="s">
        <v>3893</v>
      </c>
      <c r="M252" t="s">
        <v>3842</v>
      </c>
      <c r="N252" t="s">
        <v>3490</v>
      </c>
      <c r="O252" t="s">
        <v>3490</v>
      </c>
      <c r="P252" t="s">
        <v>3425</v>
      </c>
      <c r="Q252">
        <v>0</v>
      </c>
      <c r="R252">
        <v>0</v>
      </c>
      <c r="S252">
        <v>350</v>
      </c>
      <c r="V252">
        <v>0</v>
      </c>
      <c r="W252">
        <v>332.7</v>
      </c>
      <c r="X252">
        <v>1</v>
      </c>
      <c r="Y252">
        <v>315</v>
      </c>
      <c r="Z252">
        <v>315</v>
      </c>
      <c r="AA252">
        <v>315</v>
      </c>
      <c r="AB252">
        <v>314.99999999999983</v>
      </c>
      <c r="AC252">
        <v>314.99999999999983</v>
      </c>
      <c r="AD252">
        <v>314.99999999999983</v>
      </c>
      <c r="AE252">
        <v>314.99999999999983</v>
      </c>
      <c r="AF252">
        <v>314.99999999999983</v>
      </c>
      <c r="AG252">
        <v>41421239.999999993</v>
      </c>
      <c r="AH252">
        <v>128.94999999999999</v>
      </c>
      <c r="AI252" t="s">
        <v>3426</v>
      </c>
      <c r="AJ252">
        <v>0</v>
      </c>
      <c r="AK252">
        <v>0</v>
      </c>
      <c r="AL252">
        <v>5341268897.999999</v>
      </c>
      <c r="AM252">
        <v>350.66637748263219</v>
      </c>
      <c r="AN252">
        <v>14525036181.638702</v>
      </c>
      <c r="AO252">
        <v>220677302.66000003</v>
      </c>
      <c r="AP252">
        <v>220677302.66000003</v>
      </c>
      <c r="AQ252">
        <v>220677302.66000003</v>
      </c>
      <c r="AR252">
        <v>40909</v>
      </c>
      <c r="AS252">
        <v>46387</v>
      </c>
      <c r="AT252" t="s">
        <v>3427</v>
      </c>
      <c r="AU252">
        <v>2693.21</v>
      </c>
      <c r="AV252">
        <v>7323.91</v>
      </c>
    </row>
    <row r="253" spans="1:48" x14ac:dyDescent="0.35">
      <c r="A253">
        <v>252</v>
      </c>
      <c r="B253">
        <v>2007</v>
      </c>
      <c r="C253" t="s">
        <v>3457</v>
      </c>
      <c r="D253" t="s">
        <v>3881</v>
      </c>
      <c r="E253" t="s">
        <v>3459</v>
      </c>
      <c r="F253" t="s">
        <v>3759</v>
      </c>
      <c r="G253" t="s">
        <v>3894</v>
      </c>
      <c r="H253">
        <v>7727966000174</v>
      </c>
      <c r="I253" t="s">
        <v>3885</v>
      </c>
      <c r="J253" t="s">
        <v>3895</v>
      </c>
      <c r="K253" t="s">
        <v>3896</v>
      </c>
      <c r="L253" t="s">
        <v>3424</v>
      </c>
      <c r="M253" t="s">
        <v>3465</v>
      </c>
      <c r="N253" t="s">
        <v>3474</v>
      </c>
      <c r="O253" t="s">
        <v>27</v>
      </c>
      <c r="P253" t="s">
        <v>3430</v>
      </c>
      <c r="Q253">
        <v>0</v>
      </c>
      <c r="R253">
        <v>0</v>
      </c>
      <c r="S253">
        <v>210</v>
      </c>
      <c r="V253">
        <v>0</v>
      </c>
      <c r="W253">
        <v>182.4</v>
      </c>
      <c r="X253">
        <v>1</v>
      </c>
      <c r="Y253">
        <v>121</v>
      </c>
      <c r="Z253">
        <v>121</v>
      </c>
      <c r="AA253">
        <v>121</v>
      </c>
      <c r="AB253">
        <v>120.99999999999999</v>
      </c>
      <c r="AC253">
        <v>120.99999999999999</v>
      </c>
      <c r="AD253">
        <v>120.99999999999999</v>
      </c>
      <c r="AE253">
        <v>120.99999999999999</v>
      </c>
      <c r="AF253">
        <v>120.99999999999999</v>
      </c>
      <c r="AG253">
        <v>31822031.999999996</v>
      </c>
      <c r="AH253">
        <v>131.49</v>
      </c>
      <c r="AI253" t="s">
        <v>3426</v>
      </c>
      <c r="AJ253">
        <v>0</v>
      </c>
      <c r="AK253">
        <v>0</v>
      </c>
      <c r="AL253">
        <v>4184278987.6800008</v>
      </c>
      <c r="AM253">
        <v>357.57364850865696</v>
      </c>
      <c r="AN253">
        <v>11378720085.199236</v>
      </c>
      <c r="AO253">
        <v>0</v>
      </c>
      <c r="AP253">
        <v>0</v>
      </c>
      <c r="AQ253">
        <v>0</v>
      </c>
      <c r="AR253">
        <v>40909</v>
      </c>
      <c r="AS253">
        <v>51866</v>
      </c>
      <c r="AT253" t="s">
        <v>3427</v>
      </c>
      <c r="AU253">
        <v>2693.21</v>
      </c>
      <c r="AV253">
        <v>7323.91</v>
      </c>
    </row>
    <row r="254" spans="1:48" x14ac:dyDescent="0.35">
      <c r="A254">
        <v>253</v>
      </c>
      <c r="B254">
        <v>2007</v>
      </c>
      <c r="C254" t="s">
        <v>3457</v>
      </c>
      <c r="D254" t="s">
        <v>3881</v>
      </c>
      <c r="E254" t="s">
        <v>3459</v>
      </c>
      <c r="F254" t="s">
        <v>3759</v>
      </c>
      <c r="G254" t="s">
        <v>3897</v>
      </c>
      <c r="H254">
        <v>8976495000109</v>
      </c>
      <c r="I254" t="s">
        <v>3882</v>
      </c>
      <c r="J254" t="s">
        <v>3898</v>
      </c>
      <c r="K254" t="s">
        <v>3899</v>
      </c>
      <c r="L254" t="s">
        <v>3893</v>
      </c>
      <c r="M254" t="s">
        <v>3519</v>
      </c>
      <c r="N254" t="s">
        <v>3490</v>
      </c>
      <c r="O254" t="s">
        <v>3490</v>
      </c>
      <c r="P254" t="s">
        <v>3437</v>
      </c>
      <c r="Q254">
        <v>0</v>
      </c>
      <c r="R254">
        <v>0</v>
      </c>
      <c r="S254">
        <v>700</v>
      </c>
      <c r="V254">
        <v>0</v>
      </c>
      <c r="W254">
        <v>631</v>
      </c>
      <c r="X254">
        <v>1</v>
      </c>
      <c r="Y254">
        <v>615</v>
      </c>
      <c r="Z254">
        <v>615</v>
      </c>
      <c r="AA254">
        <v>615</v>
      </c>
      <c r="AB254">
        <v>614.99999999999989</v>
      </c>
      <c r="AC254">
        <v>614.99999999999989</v>
      </c>
      <c r="AD254">
        <v>614.99999999999989</v>
      </c>
      <c r="AE254">
        <v>614.99999999999989</v>
      </c>
      <c r="AF254">
        <v>614.99999999999989</v>
      </c>
      <c r="AG254">
        <v>80870040.000000015</v>
      </c>
      <c r="AH254">
        <v>125.95</v>
      </c>
      <c r="AI254" t="s">
        <v>3426</v>
      </c>
      <c r="AJ254">
        <v>0</v>
      </c>
      <c r="AK254">
        <v>0</v>
      </c>
      <c r="AL254">
        <v>10185581538.000002</v>
      </c>
      <c r="AM254">
        <v>342.50818335740621</v>
      </c>
      <c r="AN254">
        <v>27698650488.440777</v>
      </c>
      <c r="AO254">
        <v>417424380.59000003</v>
      </c>
      <c r="AP254">
        <v>417424380.59000003</v>
      </c>
      <c r="AQ254">
        <v>417424380.59000003</v>
      </c>
      <c r="AR254">
        <v>40909</v>
      </c>
      <c r="AS254">
        <v>46387</v>
      </c>
      <c r="AT254" t="s">
        <v>3427</v>
      </c>
      <c r="AU254">
        <v>2693.21</v>
      </c>
      <c r="AV254">
        <v>7323.91</v>
      </c>
    </row>
    <row r="255" spans="1:48" x14ac:dyDescent="0.35">
      <c r="A255">
        <v>254</v>
      </c>
      <c r="B255">
        <v>2007</v>
      </c>
      <c r="C255" t="s">
        <v>3457</v>
      </c>
      <c r="D255" t="s">
        <v>3881</v>
      </c>
      <c r="E255" t="s">
        <v>3459</v>
      </c>
      <c r="F255" t="s">
        <v>3759</v>
      </c>
      <c r="G255" t="s">
        <v>3900</v>
      </c>
      <c r="H255">
        <v>4591168000170</v>
      </c>
      <c r="I255" t="s">
        <v>3885</v>
      </c>
      <c r="J255" t="s">
        <v>3901</v>
      </c>
      <c r="K255" t="s">
        <v>3900</v>
      </c>
      <c r="L255" t="s">
        <v>3424</v>
      </c>
      <c r="M255" t="s">
        <v>3481</v>
      </c>
      <c r="N255" t="s">
        <v>3474</v>
      </c>
      <c r="O255" t="s">
        <v>27</v>
      </c>
      <c r="P255" t="s">
        <v>3433</v>
      </c>
      <c r="Q255">
        <v>0</v>
      </c>
      <c r="R255">
        <v>0</v>
      </c>
      <c r="S255">
        <v>855</v>
      </c>
      <c r="V255">
        <v>0</v>
      </c>
      <c r="W255">
        <v>432</v>
      </c>
      <c r="X255">
        <v>1</v>
      </c>
      <c r="Y255">
        <v>259</v>
      </c>
      <c r="Z255">
        <v>259</v>
      </c>
      <c r="AA255">
        <v>259</v>
      </c>
      <c r="AB255">
        <v>259.00000000000011</v>
      </c>
      <c r="AC255">
        <v>259.00000000000011</v>
      </c>
      <c r="AD255">
        <v>259.00000000000011</v>
      </c>
      <c r="AE255">
        <v>259.00000000000011</v>
      </c>
      <c r="AF255">
        <v>259.00000000000011</v>
      </c>
      <c r="AG255">
        <v>68114928</v>
      </c>
      <c r="AH255">
        <v>131.49</v>
      </c>
      <c r="AI255" t="s">
        <v>3426</v>
      </c>
      <c r="AJ255">
        <v>0</v>
      </c>
      <c r="AK255">
        <v>0</v>
      </c>
      <c r="AL255">
        <v>8956431882.7200012</v>
      </c>
      <c r="AM255">
        <v>357.57364850865696</v>
      </c>
      <c r="AN255">
        <v>24356103322.864479</v>
      </c>
      <c r="AO255">
        <v>0</v>
      </c>
      <c r="AP255">
        <v>0</v>
      </c>
      <c r="AQ255">
        <v>0</v>
      </c>
      <c r="AR255">
        <v>40909</v>
      </c>
      <c r="AS255">
        <v>51866</v>
      </c>
      <c r="AT255" t="s">
        <v>3427</v>
      </c>
      <c r="AU255">
        <v>2693.21</v>
      </c>
      <c r="AV255">
        <v>7323.91</v>
      </c>
    </row>
    <row r="256" spans="1:48" x14ac:dyDescent="0.35">
      <c r="A256">
        <v>255</v>
      </c>
      <c r="B256">
        <v>2007</v>
      </c>
      <c r="C256" t="s">
        <v>3457</v>
      </c>
      <c r="D256" t="s">
        <v>3881</v>
      </c>
      <c r="E256" t="s">
        <v>3459</v>
      </c>
      <c r="F256" t="s">
        <v>3759</v>
      </c>
      <c r="G256" t="s">
        <v>3902</v>
      </c>
      <c r="H256">
        <v>8976022000101</v>
      </c>
      <c r="I256" t="s">
        <v>3885</v>
      </c>
      <c r="J256" t="s">
        <v>3903</v>
      </c>
      <c r="K256" t="s">
        <v>3904</v>
      </c>
      <c r="L256" t="s">
        <v>3424</v>
      </c>
      <c r="M256" t="s">
        <v>3842</v>
      </c>
      <c r="N256" t="s">
        <v>3474</v>
      </c>
      <c r="O256" t="s">
        <v>27</v>
      </c>
      <c r="P256" t="s">
        <v>3425</v>
      </c>
      <c r="Q256">
        <v>0</v>
      </c>
      <c r="R256">
        <v>0</v>
      </c>
      <c r="S256">
        <v>1087</v>
      </c>
      <c r="V256">
        <v>0</v>
      </c>
      <c r="W256">
        <v>641.1</v>
      </c>
      <c r="X256">
        <v>1</v>
      </c>
      <c r="Y256">
        <v>256</v>
      </c>
      <c r="Z256">
        <v>256</v>
      </c>
      <c r="AA256">
        <v>256</v>
      </c>
      <c r="AB256">
        <v>255.99999999999986</v>
      </c>
      <c r="AC256">
        <v>255.99999999999986</v>
      </c>
      <c r="AD256">
        <v>255.99999999999986</v>
      </c>
      <c r="AE256">
        <v>255.99999999999986</v>
      </c>
      <c r="AF256">
        <v>255.99999999999986</v>
      </c>
      <c r="AG256">
        <v>67325951.999999985</v>
      </c>
      <c r="AH256">
        <v>126.57</v>
      </c>
      <c r="AI256" t="s">
        <v>3426</v>
      </c>
      <c r="AJ256">
        <v>0</v>
      </c>
      <c r="AK256">
        <v>0</v>
      </c>
      <c r="AL256">
        <v>8521445744.6399984</v>
      </c>
      <c r="AM256">
        <v>344.19421014328623</v>
      </c>
      <c r="AN256">
        <v>23173202870.784798</v>
      </c>
      <c r="AO256">
        <v>0</v>
      </c>
      <c r="AP256">
        <v>0</v>
      </c>
      <c r="AQ256">
        <v>0</v>
      </c>
      <c r="AR256">
        <v>40909</v>
      </c>
      <c r="AS256">
        <v>51866</v>
      </c>
      <c r="AT256" t="s">
        <v>3427</v>
      </c>
      <c r="AU256">
        <v>2693.21</v>
      </c>
      <c r="AV256">
        <v>7323.91</v>
      </c>
    </row>
    <row r="257" spans="1:48" x14ac:dyDescent="0.35">
      <c r="A257">
        <v>256</v>
      </c>
      <c r="B257">
        <v>2007</v>
      </c>
      <c r="C257" t="s">
        <v>3457</v>
      </c>
      <c r="D257" t="s">
        <v>3881</v>
      </c>
      <c r="E257" t="s">
        <v>3459</v>
      </c>
      <c r="F257" t="s">
        <v>3759</v>
      </c>
      <c r="G257" t="s">
        <v>3442</v>
      </c>
      <c r="H257">
        <v>6981176000158</v>
      </c>
      <c r="I257" t="s">
        <v>3885</v>
      </c>
      <c r="J257" t="s">
        <v>3905</v>
      </c>
      <c r="K257" t="s">
        <v>3906</v>
      </c>
      <c r="L257" t="s">
        <v>3424</v>
      </c>
      <c r="M257" t="s">
        <v>3473</v>
      </c>
      <c r="N257" t="s">
        <v>3474</v>
      </c>
      <c r="O257" t="s">
        <v>27</v>
      </c>
      <c r="P257" t="s">
        <v>3430</v>
      </c>
      <c r="Q257">
        <v>0</v>
      </c>
      <c r="R257">
        <v>0</v>
      </c>
      <c r="S257">
        <v>180</v>
      </c>
      <c r="V257">
        <v>0</v>
      </c>
      <c r="W257">
        <v>43.6</v>
      </c>
      <c r="X257">
        <v>1</v>
      </c>
      <c r="Y257">
        <v>43</v>
      </c>
      <c r="Z257">
        <v>43</v>
      </c>
      <c r="AA257">
        <v>43</v>
      </c>
      <c r="AB257">
        <v>43.000000000000007</v>
      </c>
      <c r="AC257">
        <v>43.000000000000007</v>
      </c>
      <c r="AD257">
        <v>43.000000000000007</v>
      </c>
      <c r="AE257">
        <v>43.000000000000007</v>
      </c>
      <c r="AF257">
        <v>43.000000000000007</v>
      </c>
      <c r="AG257">
        <v>11308656.000000002</v>
      </c>
      <c r="AH257">
        <v>125.9</v>
      </c>
      <c r="AI257" t="s">
        <v>3426</v>
      </c>
      <c r="AJ257">
        <v>0</v>
      </c>
      <c r="AK257">
        <v>0</v>
      </c>
      <c r="AL257">
        <v>1423759790.4000001</v>
      </c>
      <c r="AM257">
        <v>342.37221345531913</v>
      </c>
      <c r="AN257">
        <v>3871769585.9247751</v>
      </c>
      <c r="AO257">
        <v>0</v>
      </c>
      <c r="AP257">
        <v>0</v>
      </c>
      <c r="AQ257">
        <v>0</v>
      </c>
      <c r="AR257">
        <v>40909</v>
      </c>
      <c r="AS257">
        <v>51866</v>
      </c>
      <c r="AT257" t="s">
        <v>3427</v>
      </c>
      <c r="AU257">
        <v>2693.21</v>
      </c>
      <c r="AV257">
        <v>7323.91</v>
      </c>
    </row>
    <row r="258" spans="1:48" x14ac:dyDescent="0.35">
      <c r="A258">
        <v>257</v>
      </c>
      <c r="B258">
        <v>2007</v>
      </c>
      <c r="C258" t="s">
        <v>3457</v>
      </c>
      <c r="D258" t="s">
        <v>3881</v>
      </c>
      <c r="E258" t="s">
        <v>3459</v>
      </c>
      <c r="F258" t="s">
        <v>3759</v>
      </c>
      <c r="G258" t="s">
        <v>3860</v>
      </c>
      <c r="H258">
        <v>9208040000106</v>
      </c>
      <c r="I258" t="s">
        <v>3882</v>
      </c>
      <c r="J258" t="s">
        <v>3907</v>
      </c>
      <c r="K258" t="s">
        <v>3908</v>
      </c>
      <c r="L258" t="s">
        <v>3586</v>
      </c>
      <c r="M258" t="s">
        <v>3519</v>
      </c>
      <c r="N258" t="s">
        <v>3466</v>
      </c>
      <c r="O258" t="s">
        <v>3466</v>
      </c>
      <c r="P258" t="s">
        <v>3437</v>
      </c>
      <c r="Q258">
        <v>0</v>
      </c>
      <c r="R258">
        <v>0</v>
      </c>
      <c r="S258">
        <v>70</v>
      </c>
      <c r="V258">
        <v>0</v>
      </c>
      <c r="W258">
        <v>53.3</v>
      </c>
      <c r="X258">
        <v>1</v>
      </c>
      <c r="Y258">
        <v>51</v>
      </c>
      <c r="Z258">
        <v>51</v>
      </c>
      <c r="AA258">
        <v>51</v>
      </c>
      <c r="AB258">
        <v>51.000000000000021</v>
      </c>
      <c r="AC258">
        <v>51.000000000000021</v>
      </c>
      <c r="AD258">
        <v>51.000000000000021</v>
      </c>
      <c r="AE258">
        <v>51.000000000000021</v>
      </c>
      <c r="AF258">
        <v>51.000000000000021</v>
      </c>
      <c r="AG258">
        <v>6706296.0000000009</v>
      </c>
      <c r="AH258">
        <v>130.94999999999999</v>
      </c>
      <c r="AI258" t="s">
        <v>3426</v>
      </c>
      <c r="AJ258">
        <v>0</v>
      </c>
      <c r="AK258">
        <v>0</v>
      </c>
      <c r="AL258">
        <v>878189461.20000005</v>
      </c>
      <c r="AM258">
        <v>356.10517356611621</v>
      </c>
      <c r="AN258">
        <v>2388146701.0657511</v>
      </c>
      <c r="AO258">
        <v>27209796.680000003</v>
      </c>
      <c r="AP258">
        <v>27209796.680000003</v>
      </c>
      <c r="AQ258">
        <v>27209796.680000003</v>
      </c>
      <c r="AR258">
        <v>40909</v>
      </c>
      <c r="AS258">
        <v>46387</v>
      </c>
      <c r="AT258" t="s">
        <v>3427</v>
      </c>
      <c r="AU258">
        <v>2693.21</v>
      </c>
      <c r="AV258">
        <v>7323.91</v>
      </c>
    </row>
    <row r="259" spans="1:48" x14ac:dyDescent="0.35">
      <c r="A259">
        <v>258</v>
      </c>
      <c r="B259">
        <v>2007</v>
      </c>
      <c r="C259" t="s">
        <v>3909</v>
      </c>
      <c r="D259" t="s">
        <v>3910</v>
      </c>
      <c r="E259" t="s">
        <v>3911</v>
      </c>
      <c r="F259" t="s">
        <v>3912</v>
      </c>
      <c r="G259" t="s">
        <v>3913</v>
      </c>
      <c r="H259">
        <v>9391823000160</v>
      </c>
      <c r="I259" t="s">
        <v>3885</v>
      </c>
      <c r="J259" t="s">
        <v>3914</v>
      </c>
      <c r="K259" t="s">
        <v>3915</v>
      </c>
      <c r="L259" t="s">
        <v>3424</v>
      </c>
      <c r="M259" t="s">
        <v>3916</v>
      </c>
      <c r="N259" t="s">
        <v>3474</v>
      </c>
      <c r="O259" t="s">
        <v>3917</v>
      </c>
      <c r="P259" t="s">
        <v>3430</v>
      </c>
      <c r="Q259">
        <v>9495381160</v>
      </c>
      <c r="R259">
        <v>25647071612.743855</v>
      </c>
      <c r="S259">
        <v>3150.4</v>
      </c>
      <c r="V259">
        <v>0</v>
      </c>
      <c r="W259">
        <v>2218</v>
      </c>
      <c r="X259">
        <v>0</v>
      </c>
      <c r="Y259">
        <v>0</v>
      </c>
      <c r="Z259">
        <v>0</v>
      </c>
      <c r="AA259">
        <v>0</v>
      </c>
      <c r="AB259">
        <v>4.3606557377049171</v>
      </c>
      <c r="AC259">
        <v>392.40293150684948</v>
      </c>
      <c r="AD259">
        <v>999.16810958904091</v>
      </c>
      <c r="AE259">
        <v>1498.4779179223747</v>
      </c>
      <c r="AF259">
        <v>1552.5999999692897</v>
      </c>
      <c r="AG259">
        <v>379236145.67400002</v>
      </c>
      <c r="AH259">
        <v>78.87</v>
      </c>
      <c r="AI259" t="s">
        <v>3426</v>
      </c>
      <c r="AJ259">
        <v>0</v>
      </c>
      <c r="AK259">
        <v>0</v>
      </c>
      <c r="AL259">
        <v>29910354809.308384</v>
      </c>
      <c r="AM259">
        <v>213.02826121590971</v>
      </c>
      <c r="AN259">
        <v>80788016703.15567</v>
      </c>
      <c r="AO259">
        <v>0</v>
      </c>
      <c r="AP259">
        <v>0</v>
      </c>
      <c r="AQ259">
        <v>0</v>
      </c>
      <c r="AR259">
        <v>40909</v>
      </c>
      <c r="AS259">
        <v>51866</v>
      </c>
      <c r="AT259" t="s">
        <v>3918</v>
      </c>
      <c r="AU259">
        <v>2711.55</v>
      </c>
      <c r="AV259">
        <v>7323.91</v>
      </c>
    </row>
    <row r="260" spans="1:48" x14ac:dyDescent="0.35">
      <c r="A260">
        <v>259</v>
      </c>
      <c r="B260">
        <v>2008</v>
      </c>
      <c r="C260" t="s">
        <v>3909</v>
      </c>
      <c r="D260" t="s">
        <v>3919</v>
      </c>
      <c r="E260" t="s">
        <v>3911</v>
      </c>
      <c r="F260" t="s">
        <v>3920</v>
      </c>
      <c r="G260" t="s">
        <v>3921</v>
      </c>
      <c r="H260">
        <v>9029666000147</v>
      </c>
      <c r="I260" t="s">
        <v>3922</v>
      </c>
      <c r="J260" t="s">
        <v>3923</v>
      </c>
      <c r="K260" t="s">
        <v>3924</v>
      </c>
      <c r="L260" t="s">
        <v>3424</v>
      </c>
      <c r="M260" t="s">
        <v>3916</v>
      </c>
      <c r="N260" t="s">
        <v>3474</v>
      </c>
      <c r="O260" t="s">
        <v>3917</v>
      </c>
      <c r="P260" t="s">
        <v>3430</v>
      </c>
      <c r="Q260">
        <v>8699124120</v>
      </c>
      <c r="R260">
        <v>22849376556.472584</v>
      </c>
      <c r="S260">
        <v>3300</v>
      </c>
      <c r="V260">
        <v>0</v>
      </c>
      <c r="W260">
        <v>1975.3</v>
      </c>
      <c r="X260">
        <v>0</v>
      </c>
      <c r="Y260">
        <v>0</v>
      </c>
      <c r="Z260">
        <v>0</v>
      </c>
      <c r="AA260">
        <v>0</v>
      </c>
      <c r="AB260">
        <v>445.38717773972638</v>
      </c>
      <c r="AC260">
        <v>831.36487648401828</v>
      </c>
      <c r="AD260">
        <v>1163.7271777397261</v>
      </c>
      <c r="AE260">
        <v>1382.7100001098495</v>
      </c>
      <c r="AF260">
        <v>1382.7100001098495</v>
      </c>
      <c r="AG260">
        <v>348649462.57799995</v>
      </c>
      <c r="AH260">
        <v>71.37</v>
      </c>
      <c r="AI260" t="s">
        <v>3426</v>
      </c>
      <c r="AJ260">
        <v>0</v>
      </c>
      <c r="AK260">
        <v>0</v>
      </c>
      <c r="AL260">
        <v>24883112144.19186</v>
      </c>
      <c r="AM260">
        <v>187.46255167071331</v>
      </c>
      <c r="AN260">
        <v>65358717893.494743</v>
      </c>
      <c r="AO260">
        <v>0</v>
      </c>
      <c r="AP260">
        <v>0</v>
      </c>
      <c r="AQ260">
        <v>0</v>
      </c>
      <c r="AR260">
        <v>41275</v>
      </c>
      <c r="AS260">
        <v>52231</v>
      </c>
      <c r="AT260" t="s">
        <v>3918</v>
      </c>
      <c r="AU260">
        <v>2788.33</v>
      </c>
      <c r="AV260">
        <v>7323.91</v>
      </c>
    </row>
    <row r="261" spans="1:48" x14ac:dyDescent="0.35">
      <c r="A261">
        <v>260</v>
      </c>
      <c r="B261">
        <v>2008</v>
      </c>
      <c r="C261" t="s">
        <v>3621</v>
      </c>
      <c r="D261" t="s">
        <v>3925</v>
      </c>
      <c r="E261" t="s">
        <v>3623</v>
      </c>
      <c r="F261" t="s">
        <v>3926</v>
      </c>
      <c r="G261" t="s">
        <v>3422</v>
      </c>
      <c r="H261">
        <v>357038000116</v>
      </c>
      <c r="I261" t="s">
        <v>3927</v>
      </c>
      <c r="J261" t="s">
        <v>27</v>
      </c>
      <c r="K261" t="s">
        <v>27</v>
      </c>
      <c r="L261" t="s">
        <v>3424</v>
      </c>
      <c r="M261" t="s">
        <v>27</v>
      </c>
      <c r="N261" t="s">
        <v>27</v>
      </c>
      <c r="O261" t="s">
        <v>27</v>
      </c>
      <c r="P261" t="s">
        <v>3425</v>
      </c>
      <c r="Q261">
        <v>0</v>
      </c>
      <c r="R261">
        <v>0</v>
      </c>
      <c r="S261">
        <v>0</v>
      </c>
      <c r="V261">
        <v>0</v>
      </c>
      <c r="W261">
        <v>0</v>
      </c>
      <c r="X261">
        <v>0.5</v>
      </c>
      <c r="Y261">
        <v>21</v>
      </c>
      <c r="Z261">
        <v>0</v>
      </c>
      <c r="AA261">
        <v>21</v>
      </c>
      <c r="AB261">
        <v>10.5</v>
      </c>
      <c r="AC261">
        <v>0</v>
      </c>
      <c r="AD261">
        <v>0</v>
      </c>
      <c r="AE261">
        <v>0</v>
      </c>
      <c r="AF261">
        <v>10.5</v>
      </c>
      <c r="AG261">
        <v>46357.5</v>
      </c>
      <c r="AH261">
        <v>140.5</v>
      </c>
      <c r="AI261" t="s">
        <v>3426</v>
      </c>
      <c r="AJ261">
        <v>0</v>
      </c>
      <c r="AK261">
        <v>0</v>
      </c>
      <c r="AL261">
        <v>6513228.75</v>
      </c>
      <c r="AM261">
        <v>366.14859128367897</v>
      </c>
      <c r="AN261">
        <v>16973733.320433147</v>
      </c>
      <c r="AO261">
        <v>0</v>
      </c>
      <c r="AP261">
        <v>0</v>
      </c>
      <c r="AQ261">
        <v>0</v>
      </c>
      <c r="AR261">
        <v>39630</v>
      </c>
      <c r="AS261">
        <v>39813</v>
      </c>
      <c r="AT261" t="s">
        <v>3427</v>
      </c>
      <c r="AU261">
        <v>2810.36</v>
      </c>
      <c r="AV261">
        <v>7323.91</v>
      </c>
    </row>
    <row r="262" spans="1:48" x14ac:dyDescent="0.35">
      <c r="A262">
        <v>261</v>
      </c>
      <c r="B262">
        <v>2008</v>
      </c>
      <c r="C262" t="s">
        <v>3621</v>
      </c>
      <c r="D262" t="s">
        <v>3925</v>
      </c>
      <c r="E262" t="s">
        <v>3623</v>
      </c>
      <c r="F262" t="s">
        <v>3926</v>
      </c>
      <c r="G262" t="s">
        <v>3422</v>
      </c>
      <c r="H262">
        <v>357038000116</v>
      </c>
      <c r="I262" t="s">
        <v>3928</v>
      </c>
      <c r="J262" t="s">
        <v>27</v>
      </c>
      <c r="K262" t="s">
        <v>27</v>
      </c>
      <c r="L262" t="s">
        <v>3424</v>
      </c>
      <c r="M262" t="s">
        <v>27</v>
      </c>
      <c r="N262" t="s">
        <v>27</v>
      </c>
      <c r="O262" t="s">
        <v>27</v>
      </c>
      <c r="P262" t="s">
        <v>3425</v>
      </c>
      <c r="Q262">
        <v>0</v>
      </c>
      <c r="R262">
        <v>0</v>
      </c>
      <c r="S262">
        <v>0</v>
      </c>
      <c r="V262">
        <v>0</v>
      </c>
      <c r="W262">
        <v>0</v>
      </c>
      <c r="X262">
        <v>0.5</v>
      </c>
      <c r="Y262">
        <v>39</v>
      </c>
      <c r="Z262">
        <v>0</v>
      </c>
      <c r="AA262">
        <v>39</v>
      </c>
      <c r="AB262">
        <v>19.5</v>
      </c>
      <c r="AC262">
        <v>0</v>
      </c>
      <c r="AD262">
        <v>0</v>
      </c>
      <c r="AE262">
        <v>0</v>
      </c>
      <c r="AF262">
        <v>19.5</v>
      </c>
      <c r="AG262">
        <v>86092.5</v>
      </c>
      <c r="AH262">
        <v>139.44</v>
      </c>
      <c r="AI262" t="s">
        <v>3426</v>
      </c>
      <c r="AJ262">
        <v>0</v>
      </c>
      <c r="AK262">
        <v>0</v>
      </c>
      <c r="AL262">
        <v>12004738.199999999</v>
      </c>
      <c r="AM262">
        <v>363.38618910032881</v>
      </c>
      <c r="AN262">
        <v>31284825.485120054</v>
      </c>
      <c r="AO262">
        <v>0</v>
      </c>
      <c r="AP262">
        <v>0</v>
      </c>
      <c r="AQ262">
        <v>0</v>
      </c>
      <c r="AR262">
        <v>39630</v>
      </c>
      <c r="AS262">
        <v>39813</v>
      </c>
      <c r="AT262" t="s">
        <v>3427</v>
      </c>
      <c r="AU262">
        <v>2810.36</v>
      </c>
      <c r="AV262">
        <v>7323.91</v>
      </c>
    </row>
    <row r="263" spans="1:48" x14ac:dyDescent="0.35">
      <c r="A263">
        <v>262</v>
      </c>
      <c r="B263">
        <v>2008</v>
      </c>
      <c r="C263" t="s">
        <v>3621</v>
      </c>
      <c r="D263" t="s">
        <v>3925</v>
      </c>
      <c r="E263" t="s">
        <v>3623</v>
      </c>
      <c r="F263" t="s">
        <v>3926</v>
      </c>
      <c r="G263" t="s">
        <v>3929</v>
      </c>
      <c r="H263">
        <v>2691745000170</v>
      </c>
      <c r="I263" t="s">
        <v>3930</v>
      </c>
      <c r="J263" t="s">
        <v>27</v>
      </c>
      <c r="K263" t="s">
        <v>27</v>
      </c>
      <c r="L263" t="s">
        <v>3424</v>
      </c>
      <c r="M263" t="s">
        <v>27</v>
      </c>
      <c r="N263" t="s">
        <v>27</v>
      </c>
      <c r="O263" t="s">
        <v>27</v>
      </c>
      <c r="P263" t="s">
        <v>3433</v>
      </c>
      <c r="Q263">
        <v>0</v>
      </c>
      <c r="R263">
        <v>0</v>
      </c>
      <c r="S263">
        <v>0</v>
      </c>
      <c r="V263">
        <v>0</v>
      </c>
      <c r="W263">
        <v>0</v>
      </c>
      <c r="X263">
        <v>0.5</v>
      </c>
      <c r="Y263">
        <v>1</v>
      </c>
      <c r="Z263">
        <v>0</v>
      </c>
      <c r="AA263">
        <v>1</v>
      </c>
      <c r="AB263">
        <v>0.5</v>
      </c>
      <c r="AC263">
        <v>0</v>
      </c>
      <c r="AD263">
        <v>0</v>
      </c>
      <c r="AE263">
        <v>0</v>
      </c>
      <c r="AF263">
        <v>0.5</v>
      </c>
      <c r="AG263">
        <v>1103.5</v>
      </c>
      <c r="AH263">
        <v>139</v>
      </c>
      <c r="AI263" t="s">
        <v>3426</v>
      </c>
      <c r="AJ263">
        <v>0</v>
      </c>
      <c r="AK263">
        <v>0</v>
      </c>
      <c r="AL263">
        <v>153386.5</v>
      </c>
      <c r="AM263">
        <v>362.23953159025888</v>
      </c>
      <c r="AN263">
        <v>399731.32310985069</v>
      </c>
      <c r="AO263">
        <v>0</v>
      </c>
      <c r="AP263">
        <v>0</v>
      </c>
      <c r="AQ263">
        <v>0</v>
      </c>
      <c r="AR263">
        <v>39722</v>
      </c>
      <c r="AS263">
        <v>39813</v>
      </c>
      <c r="AT263" t="s">
        <v>3427</v>
      </c>
      <c r="AU263">
        <v>2810.36</v>
      </c>
      <c r="AV263">
        <v>7323.91</v>
      </c>
    </row>
    <row r="264" spans="1:48" x14ac:dyDescent="0.35">
      <c r="A264">
        <v>263</v>
      </c>
      <c r="B264">
        <v>2008</v>
      </c>
      <c r="C264" t="s">
        <v>3621</v>
      </c>
      <c r="D264" t="s">
        <v>3925</v>
      </c>
      <c r="E264" t="s">
        <v>3623</v>
      </c>
      <c r="F264" t="s">
        <v>3926</v>
      </c>
      <c r="G264" t="s">
        <v>3422</v>
      </c>
      <c r="H264">
        <v>357038000116</v>
      </c>
      <c r="I264" t="s">
        <v>3931</v>
      </c>
      <c r="J264" t="s">
        <v>27</v>
      </c>
      <c r="K264" t="s">
        <v>27</v>
      </c>
      <c r="L264" t="s">
        <v>3424</v>
      </c>
      <c r="M264" t="s">
        <v>27</v>
      </c>
      <c r="N264" t="s">
        <v>27</v>
      </c>
      <c r="O264" t="s">
        <v>27</v>
      </c>
      <c r="P264" t="s">
        <v>3425</v>
      </c>
      <c r="Q264">
        <v>0</v>
      </c>
      <c r="R264">
        <v>0</v>
      </c>
      <c r="S264">
        <v>0</v>
      </c>
      <c r="V264">
        <v>0</v>
      </c>
      <c r="W264">
        <v>0</v>
      </c>
      <c r="X264">
        <v>0.5</v>
      </c>
      <c r="Y264">
        <v>36</v>
      </c>
      <c r="Z264">
        <v>0</v>
      </c>
      <c r="AA264">
        <v>36</v>
      </c>
      <c r="AB264">
        <v>18</v>
      </c>
      <c r="AC264">
        <v>0</v>
      </c>
      <c r="AD264">
        <v>0</v>
      </c>
      <c r="AE264">
        <v>0</v>
      </c>
      <c r="AF264">
        <v>18</v>
      </c>
      <c r="AG264">
        <v>79470</v>
      </c>
      <c r="AH264">
        <v>139.49</v>
      </c>
      <c r="AI264" t="s">
        <v>3426</v>
      </c>
      <c r="AJ264">
        <v>0</v>
      </c>
      <c r="AK264">
        <v>0</v>
      </c>
      <c r="AL264">
        <v>11085270.300000001</v>
      </c>
      <c r="AM264">
        <v>363.51649109010947</v>
      </c>
      <c r="AN264">
        <v>28888655.546930999</v>
      </c>
      <c r="AO264">
        <v>0</v>
      </c>
      <c r="AP264">
        <v>0</v>
      </c>
      <c r="AQ264">
        <v>0</v>
      </c>
      <c r="AR264">
        <v>39630</v>
      </c>
      <c r="AS264">
        <v>39813</v>
      </c>
      <c r="AT264" t="s">
        <v>3427</v>
      </c>
      <c r="AU264">
        <v>2810.36</v>
      </c>
      <c r="AV264">
        <v>7323.91</v>
      </c>
    </row>
    <row r="265" spans="1:48" x14ac:dyDescent="0.35">
      <c r="A265">
        <v>264</v>
      </c>
      <c r="B265">
        <v>2008</v>
      </c>
      <c r="C265" t="s">
        <v>3621</v>
      </c>
      <c r="D265" t="s">
        <v>3925</v>
      </c>
      <c r="E265" t="s">
        <v>3623</v>
      </c>
      <c r="F265" t="s">
        <v>3926</v>
      </c>
      <c r="G265" t="s">
        <v>3571</v>
      </c>
      <c r="H265">
        <v>2474103000119</v>
      </c>
      <c r="I265" t="s">
        <v>3932</v>
      </c>
      <c r="J265" t="s">
        <v>27</v>
      </c>
      <c r="K265" t="s">
        <v>27</v>
      </c>
      <c r="L265" t="s">
        <v>3424</v>
      </c>
      <c r="M265" t="s">
        <v>27</v>
      </c>
      <c r="N265" t="s">
        <v>27</v>
      </c>
      <c r="O265" t="s">
        <v>27</v>
      </c>
      <c r="P265" t="s">
        <v>3430</v>
      </c>
      <c r="Q265">
        <v>0</v>
      </c>
      <c r="R265">
        <v>0</v>
      </c>
      <c r="S265">
        <v>0</v>
      </c>
      <c r="V265">
        <v>0</v>
      </c>
      <c r="W265">
        <v>0</v>
      </c>
      <c r="X265">
        <v>0.5</v>
      </c>
      <c r="Y265">
        <v>80</v>
      </c>
      <c r="Z265">
        <v>0</v>
      </c>
      <c r="AA265">
        <v>80</v>
      </c>
      <c r="AB265">
        <v>40</v>
      </c>
      <c r="AC265">
        <v>0</v>
      </c>
      <c r="AD265">
        <v>0</v>
      </c>
      <c r="AE265">
        <v>0</v>
      </c>
      <c r="AF265">
        <v>40</v>
      </c>
      <c r="AG265">
        <v>88320</v>
      </c>
      <c r="AH265">
        <v>141.94</v>
      </c>
      <c r="AI265" t="s">
        <v>3426</v>
      </c>
      <c r="AJ265">
        <v>0</v>
      </c>
      <c r="AK265">
        <v>0</v>
      </c>
      <c r="AL265">
        <v>12536140.799999999</v>
      </c>
      <c r="AM265">
        <v>369.9012885893622</v>
      </c>
      <c r="AN265">
        <v>32669681.808212467</v>
      </c>
      <c r="AO265">
        <v>0</v>
      </c>
      <c r="AP265">
        <v>0</v>
      </c>
      <c r="AQ265">
        <v>0</v>
      </c>
      <c r="AR265">
        <v>39630</v>
      </c>
      <c r="AS265">
        <v>39721</v>
      </c>
      <c r="AT265" t="s">
        <v>3427</v>
      </c>
      <c r="AU265">
        <v>2810.36</v>
      </c>
      <c r="AV265">
        <v>7323.91</v>
      </c>
    </row>
    <row r="266" spans="1:48" x14ac:dyDescent="0.35">
      <c r="A266">
        <v>265</v>
      </c>
      <c r="B266">
        <v>2008</v>
      </c>
      <c r="C266" t="s">
        <v>3621</v>
      </c>
      <c r="D266" t="s">
        <v>3925</v>
      </c>
      <c r="E266" t="s">
        <v>3623</v>
      </c>
      <c r="F266" t="s">
        <v>3926</v>
      </c>
      <c r="G266" t="s">
        <v>3933</v>
      </c>
      <c r="H266">
        <v>4023261000188</v>
      </c>
      <c r="I266" t="s">
        <v>3934</v>
      </c>
      <c r="J266" t="s">
        <v>27</v>
      </c>
      <c r="K266" t="s">
        <v>27</v>
      </c>
      <c r="L266" t="s">
        <v>3424</v>
      </c>
      <c r="M266" t="s">
        <v>27</v>
      </c>
      <c r="N266" t="s">
        <v>27</v>
      </c>
      <c r="O266" t="s">
        <v>27</v>
      </c>
      <c r="P266" t="s">
        <v>3437</v>
      </c>
      <c r="Q266">
        <v>0</v>
      </c>
      <c r="R266">
        <v>0</v>
      </c>
      <c r="S266">
        <v>0</v>
      </c>
      <c r="V266">
        <v>0</v>
      </c>
      <c r="W266">
        <v>0</v>
      </c>
      <c r="X266">
        <v>0.5</v>
      </c>
      <c r="Y266">
        <v>20</v>
      </c>
      <c r="Z266">
        <v>0</v>
      </c>
      <c r="AA266">
        <v>20</v>
      </c>
      <c r="AB266">
        <v>10</v>
      </c>
      <c r="AC266">
        <v>0</v>
      </c>
      <c r="AD266">
        <v>0</v>
      </c>
      <c r="AE266">
        <v>0</v>
      </c>
      <c r="AF266">
        <v>10</v>
      </c>
      <c r="AG266">
        <v>22080</v>
      </c>
      <c r="AH266">
        <v>139.44</v>
      </c>
      <c r="AI266" t="s">
        <v>3426</v>
      </c>
      <c r="AJ266">
        <v>0</v>
      </c>
      <c r="AK266">
        <v>0</v>
      </c>
      <c r="AL266">
        <v>3078835.1999999997</v>
      </c>
      <c r="AM266">
        <v>363.38618910032881</v>
      </c>
      <c r="AN266">
        <v>8023567.0553352591</v>
      </c>
      <c r="AO266">
        <v>0</v>
      </c>
      <c r="AP266">
        <v>0</v>
      </c>
      <c r="AQ266">
        <v>0</v>
      </c>
      <c r="AR266">
        <v>39630</v>
      </c>
      <c r="AS266">
        <v>39721</v>
      </c>
      <c r="AT266" t="s">
        <v>3427</v>
      </c>
      <c r="AU266">
        <v>2810.36</v>
      </c>
      <c r="AV266">
        <v>7323.91</v>
      </c>
    </row>
    <row r="267" spans="1:48" x14ac:dyDescent="0.35">
      <c r="A267">
        <v>266</v>
      </c>
      <c r="B267">
        <v>2008</v>
      </c>
      <c r="C267" t="s">
        <v>3621</v>
      </c>
      <c r="D267" t="s">
        <v>3925</v>
      </c>
      <c r="E267" t="s">
        <v>3623</v>
      </c>
      <c r="F267" t="s">
        <v>3926</v>
      </c>
      <c r="G267" t="s">
        <v>3933</v>
      </c>
      <c r="H267">
        <v>4023261000188</v>
      </c>
      <c r="I267" t="s">
        <v>3935</v>
      </c>
      <c r="J267" t="s">
        <v>27</v>
      </c>
      <c r="K267" t="s">
        <v>27</v>
      </c>
      <c r="L267" t="s">
        <v>3424</v>
      </c>
      <c r="M267" t="s">
        <v>27</v>
      </c>
      <c r="N267" t="s">
        <v>27</v>
      </c>
      <c r="O267" t="s">
        <v>27</v>
      </c>
      <c r="P267" t="s">
        <v>3437</v>
      </c>
      <c r="Q267">
        <v>0</v>
      </c>
      <c r="R267">
        <v>0</v>
      </c>
      <c r="S267">
        <v>0</v>
      </c>
      <c r="V267">
        <v>0</v>
      </c>
      <c r="W267">
        <v>0</v>
      </c>
      <c r="X267">
        <v>0.5</v>
      </c>
      <c r="Y267">
        <v>20</v>
      </c>
      <c r="Z267">
        <v>0</v>
      </c>
      <c r="AA267">
        <v>20</v>
      </c>
      <c r="AB267">
        <v>10</v>
      </c>
      <c r="AC267">
        <v>0</v>
      </c>
      <c r="AD267">
        <v>0</v>
      </c>
      <c r="AE267">
        <v>0</v>
      </c>
      <c r="AF267">
        <v>10</v>
      </c>
      <c r="AG267">
        <v>22080</v>
      </c>
      <c r="AH267">
        <v>139.44</v>
      </c>
      <c r="AI267" t="s">
        <v>3426</v>
      </c>
      <c r="AJ267">
        <v>0</v>
      </c>
      <c r="AK267">
        <v>0</v>
      </c>
      <c r="AL267">
        <v>3078835.1999999997</v>
      </c>
      <c r="AM267">
        <v>363.38618910032881</v>
      </c>
      <c r="AN267">
        <v>8023567.0553352591</v>
      </c>
      <c r="AO267">
        <v>0</v>
      </c>
      <c r="AP267">
        <v>0</v>
      </c>
      <c r="AQ267">
        <v>0</v>
      </c>
      <c r="AR267">
        <v>39630</v>
      </c>
      <c r="AS267">
        <v>39721</v>
      </c>
      <c r="AT267" t="s">
        <v>3427</v>
      </c>
      <c r="AU267">
        <v>2810.36</v>
      </c>
      <c r="AV267">
        <v>7323.91</v>
      </c>
    </row>
    <row r="268" spans="1:48" x14ac:dyDescent="0.35">
      <c r="A268">
        <v>267</v>
      </c>
      <c r="B268">
        <v>2008</v>
      </c>
      <c r="C268" t="s">
        <v>3621</v>
      </c>
      <c r="D268" t="s">
        <v>3925</v>
      </c>
      <c r="E268" t="s">
        <v>3623</v>
      </c>
      <c r="F268" t="s">
        <v>3926</v>
      </c>
      <c r="G268" t="s">
        <v>3929</v>
      </c>
      <c r="H268">
        <v>2691745000170</v>
      </c>
      <c r="I268" t="s">
        <v>3936</v>
      </c>
      <c r="J268" t="s">
        <v>27</v>
      </c>
      <c r="K268" t="s">
        <v>27</v>
      </c>
      <c r="L268" t="s">
        <v>3424</v>
      </c>
      <c r="M268" t="s">
        <v>27</v>
      </c>
      <c r="N268" t="s">
        <v>27</v>
      </c>
      <c r="O268" t="s">
        <v>27</v>
      </c>
      <c r="P268" t="s">
        <v>3433</v>
      </c>
      <c r="Q268">
        <v>0</v>
      </c>
      <c r="R268">
        <v>0</v>
      </c>
      <c r="S268">
        <v>0</v>
      </c>
      <c r="V268">
        <v>0</v>
      </c>
      <c r="W268">
        <v>0</v>
      </c>
      <c r="X268">
        <v>0.5</v>
      </c>
      <c r="Y268">
        <v>1</v>
      </c>
      <c r="Z268">
        <v>0</v>
      </c>
      <c r="AA268">
        <v>1</v>
      </c>
      <c r="AB268">
        <v>0.5</v>
      </c>
      <c r="AC268">
        <v>0</v>
      </c>
      <c r="AD268">
        <v>0</v>
      </c>
      <c r="AE268">
        <v>0</v>
      </c>
      <c r="AF268">
        <v>0.5</v>
      </c>
      <c r="AG268">
        <v>1104</v>
      </c>
      <c r="AH268">
        <v>134</v>
      </c>
      <c r="AI268" t="s">
        <v>3426</v>
      </c>
      <c r="AJ268">
        <v>0</v>
      </c>
      <c r="AK268">
        <v>0</v>
      </c>
      <c r="AL268">
        <v>147936</v>
      </c>
      <c r="AM268">
        <v>349.20933261219204</v>
      </c>
      <c r="AN268">
        <v>385527.10320386</v>
      </c>
      <c r="AO268">
        <v>0</v>
      </c>
      <c r="AP268">
        <v>0</v>
      </c>
      <c r="AQ268">
        <v>0</v>
      </c>
      <c r="AR268">
        <v>39630</v>
      </c>
      <c r="AS268">
        <v>39721</v>
      </c>
      <c r="AT268" t="s">
        <v>3427</v>
      </c>
      <c r="AU268">
        <v>2810.36</v>
      </c>
      <c r="AV268">
        <v>7323.91</v>
      </c>
    </row>
    <row r="269" spans="1:48" x14ac:dyDescent="0.35">
      <c r="A269">
        <v>268</v>
      </c>
      <c r="B269">
        <v>2008</v>
      </c>
      <c r="C269" t="s">
        <v>3937</v>
      </c>
      <c r="D269" t="s">
        <v>3938</v>
      </c>
      <c r="E269" t="s">
        <v>3939</v>
      </c>
      <c r="F269" t="s">
        <v>3926</v>
      </c>
      <c r="G269" t="s">
        <v>3940</v>
      </c>
      <c r="H269">
        <v>8906558000142</v>
      </c>
      <c r="I269" t="s">
        <v>3941</v>
      </c>
      <c r="J269" t="s">
        <v>3942</v>
      </c>
      <c r="K269" t="s">
        <v>3943</v>
      </c>
      <c r="L269" t="s">
        <v>3424</v>
      </c>
      <c r="M269" t="s">
        <v>3509</v>
      </c>
      <c r="N269" t="s">
        <v>3495</v>
      </c>
      <c r="O269" t="s">
        <v>3496</v>
      </c>
      <c r="P269" t="s">
        <v>3430</v>
      </c>
      <c r="Q269">
        <v>0</v>
      </c>
      <c r="R269">
        <v>0</v>
      </c>
      <c r="S269">
        <v>130</v>
      </c>
      <c r="V269">
        <v>0</v>
      </c>
      <c r="W269">
        <v>35.5</v>
      </c>
      <c r="X269">
        <v>1</v>
      </c>
      <c r="Y269">
        <v>11</v>
      </c>
      <c r="Z269">
        <v>13</v>
      </c>
      <c r="AA269">
        <v>26</v>
      </c>
      <c r="AB269">
        <v>11</v>
      </c>
      <c r="AC269">
        <v>13</v>
      </c>
      <c r="AD269">
        <v>26</v>
      </c>
      <c r="AE269">
        <v>26</v>
      </c>
      <c r="AF269">
        <v>26</v>
      </c>
      <c r="AG269">
        <v>3171120</v>
      </c>
      <c r="AH269">
        <v>156.36600000000001</v>
      </c>
      <c r="AI269" t="s">
        <v>3426</v>
      </c>
      <c r="AJ269">
        <v>60.04</v>
      </c>
      <c r="AK269">
        <v>60.04</v>
      </c>
      <c r="AL269">
        <v>495855349.92000002</v>
      </c>
      <c r="AM269">
        <v>402.37039065266896</v>
      </c>
      <c r="AN269">
        <v>1275964793.2064915</v>
      </c>
      <c r="AO269">
        <v>15067427.76</v>
      </c>
      <c r="AP269">
        <v>17806960.079999998</v>
      </c>
      <c r="AQ269">
        <v>35613920.159999996</v>
      </c>
      <c r="AR269">
        <v>40179</v>
      </c>
      <c r="AS269">
        <v>45657</v>
      </c>
      <c r="AT269" t="s">
        <v>3918</v>
      </c>
      <c r="AU269">
        <v>2846.16</v>
      </c>
      <c r="AV269">
        <v>7323.91</v>
      </c>
    </row>
    <row r="270" spans="1:48" x14ac:dyDescent="0.35">
      <c r="A270">
        <v>269</v>
      </c>
      <c r="B270">
        <v>2008</v>
      </c>
      <c r="C270" t="s">
        <v>3937</v>
      </c>
      <c r="D270" t="s">
        <v>3938</v>
      </c>
      <c r="E270" t="s">
        <v>3939</v>
      </c>
      <c r="F270" t="s">
        <v>3926</v>
      </c>
      <c r="G270" t="s">
        <v>3944</v>
      </c>
      <c r="H270">
        <v>56617244000172</v>
      </c>
      <c r="I270" t="s">
        <v>3941</v>
      </c>
      <c r="J270" t="s">
        <v>3945</v>
      </c>
      <c r="K270" t="s">
        <v>3946</v>
      </c>
      <c r="L270" t="s">
        <v>3424</v>
      </c>
      <c r="M270" t="s">
        <v>3494</v>
      </c>
      <c r="N270" t="s">
        <v>3495</v>
      </c>
      <c r="O270" t="s">
        <v>3496</v>
      </c>
      <c r="P270" t="s">
        <v>3430</v>
      </c>
      <c r="Q270">
        <v>0</v>
      </c>
      <c r="R270">
        <v>0</v>
      </c>
      <c r="S270">
        <v>70</v>
      </c>
      <c r="V270">
        <v>0</v>
      </c>
      <c r="W270">
        <v>24</v>
      </c>
      <c r="X270">
        <v>1</v>
      </c>
      <c r="Y270">
        <v>8</v>
      </c>
      <c r="Z270">
        <v>8</v>
      </c>
      <c r="AA270">
        <v>8</v>
      </c>
      <c r="AB270">
        <v>8</v>
      </c>
      <c r="AC270">
        <v>8</v>
      </c>
      <c r="AD270">
        <v>8</v>
      </c>
      <c r="AE270">
        <v>8</v>
      </c>
      <c r="AF270">
        <v>8</v>
      </c>
      <c r="AG270">
        <v>1051200</v>
      </c>
      <c r="AH270">
        <v>156.535351312785</v>
      </c>
      <c r="AI270" t="s">
        <v>3426</v>
      </c>
      <c r="AJ270">
        <v>60.04</v>
      </c>
      <c r="AK270">
        <v>60.04</v>
      </c>
      <c r="AL270">
        <v>164549961.29999959</v>
      </c>
      <c r="AM270">
        <v>402.80617563075134</v>
      </c>
      <c r="AN270">
        <v>423429851.82304585</v>
      </c>
      <c r="AO270">
        <v>10969997.42</v>
      </c>
      <c r="AP270">
        <v>10969997.42</v>
      </c>
      <c r="AQ270">
        <v>10969997.42</v>
      </c>
      <c r="AR270">
        <v>40179</v>
      </c>
      <c r="AS270">
        <v>45657</v>
      </c>
      <c r="AT270" t="s">
        <v>3918</v>
      </c>
      <c r="AU270">
        <v>2846.16</v>
      </c>
      <c r="AV270">
        <v>7323.91</v>
      </c>
    </row>
    <row r="271" spans="1:48" x14ac:dyDescent="0.35">
      <c r="A271">
        <v>270</v>
      </c>
      <c r="B271">
        <v>2008</v>
      </c>
      <c r="C271" t="s">
        <v>3937</v>
      </c>
      <c r="D271" t="s">
        <v>3938</v>
      </c>
      <c r="E271" t="s">
        <v>3939</v>
      </c>
      <c r="F271" t="s">
        <v>3926</v>
      </c>
      <c r="G271" t="s">
        <v>3947</v>
      </c>
      <c r="H271">
        <v>5894060000119</v>
      </c>
      <c r="I271" t="s">
        <v>3941</v>
      </c>
      <c r="J271" t="s">
        <v>3948</v>
      </c>
      <c r="K271" t="s">
        <v>3949</v>
      </c>
      <c r="L271" t="s">
        <v>3586</v>
      </c>
      <c r="M271" t="s">
        <v>3509</v>
      </c>
      <c r="N271" t="s">
        <v>3495</v>
      </c>
      <c r="O271" t="s">
        <v>3496</v>
      </c>
      <c r="P271" t="s">
        <v>3430</v>
      </c>
      <c r="Q271">
        <v>0</v>
      </c>
      <c r="R271">
        <v>0</v>
      </c>
      <c r="S271">
        <v>48</v>
      </c>
      <c r="V271">
        <v>0</v>
      </c>
      <c r="W271">
        <v>13.7</v>
      </c>
      <c r="X271">
        <v>1</v>
      </c>
      <c r="Y271">
        <v>5</v>
      </c>
      <c r="Z271">
        <v>5</v>
      </c>
      <c r="AA271">
        <v>5</v>
      </c>
      <c r="AB271">
        <v>5</v>
      </c>
      <c r="AC271">
        <v>5</v>
      </c>
      <c r="AD271">
        <v>5</v>
      </c>
      <c r="AE271">
        <v>5</v>
      </c>
      <c r="AF271">
        <v>5</v>
      </c>
      <c r="AG271">
        <v>657000</v>
      </c>
      <c r="AH271">
        <v>156</v>
      </c>
      <c r="AI271" t="s">
        <v>3426</v>
      </c>
      <c r="AJ271">
        <v>59.34</v>
      </c>
      <c r="AK271">
        <v>59.34</v>
      </c>
      <c r="AL271">
        <v>102492000</v>
      </c>
      <c r="AM271">
        <v>401.42857745172449</v>
      </c>
      <c r="AN271">
        <v>263738575.38578299</v>
      </c>
      <c r="AO271">
        <v>6832800</v>
      </c>
      <c r="AP271">
        <v>6832800</v>
      </c>
      <c r="AQ271">
        <v>6832800</v>
      </c>
      <c r="AR271">
        <v>40179</v>
      </c>
      <c r="AS271">
        <v>45657</v>
      </c>
      <c r="AT271" t="s">
        <v>3918</v>
      </c>
      <c r="AU271">
        <v>2846.16</v>
      </c>
      <c r="AV271">
        <v>7323.91</v>
      </c>
    </row>
    <row r="272" spans="1:48" x14ac:dyDescent="0.35">
      <c r="A272">
        <v>271</v>
      </c>
      <c r="B272">
        <v>2008</v>
      </c>
      <c r="C272" t="s">
        <v>3937</v>
      </c>
      <c r="D272" t="s">
        <v>3938</v>
      </c>
      <c r="E272" t="s">
        <v>3939</v>
      </c>
      <c r="F272" t="s">
        <v>3926</v>
      </c>
      <c r="G272" t="s">
        <v>3950</v>
      </c>
      <c r="H272">
        <v>8195806000194</v>
      </c>
      <c r="I272" t="s">
        <v>3941</v>
      </c>
      <c r="J272" t="s">
        <v>3951</v>
      </c>
      <c r="K272" t="s">
        <v>3952</v>
      </c>
      <c r="L272" t="s">
        <v>3603</v>
      </c>
      <c r="M272" t="s">
        <v>3465</v>
      </c>
      <c r="N272" t="s">
        <v>3495</v>
      </c>
      <c r="O272" t="s">
        <v>3496</v>
      </c>
      <c r="P272" t="s">
        <v>3430</v>
      </c>
      <c r="Q272">
        <v>0</v>
      </c>
      <c r="R272">
        <v>0</v>
      </c>
      <c r="S272">
        <v>85</v>
      </c>
      <c r="V272">
        <v>0</v>
      </c>
      <c r="W272">
        <v>40.299999999999997</v>
      </c>
      <c r="X272">
        <v>1</v>
      </c>
      <c r="Y272">
        <v>23</v>
      </c>
      <c r="Z272">
        <v>37</v>
      </c>
      <c r="AA272">
        <v>37</v>
      </c>
      <c r="AB272">
        <v>23</v>
      </c>
      <c r="AC272">
        <v>37</v>
      </c>
      <c r="AD272">
        <v>37</v>
      </c>
      <c r="AE272">
        <v>37</v>
      </c>
      <c r="AF272">
        <v>37</v>
      </c>
      <c r="AG272">
        <v>4739160</v>
      </c>
      <c r="AH272">
        <v>155.82038366090899</v>
      </c>
      <c r="AI272" t="s">
        <v>3426</v>
      </c>
      <c r="AJ272">
        <v>60.04</v>
      </c>
      <c r="AK272">
        <v>60.04</v>
      </c>
      <c r="AL272">
        <v>738457729.43043339</v>
      </c>
      <c r="AM272">
        <v>400.96637789090147</v>
      </c>
      <c r="AN272">
        <v>1900243819.4454443</v>
      </c>
      <c r="AO272">
        <v>31394690.899999999</v>
      </c>
      <c r="AP272">
        <v>50504502.75</v>
      </c>
      <c r="AQ272">
        <v>50504502.75</v>
      </c>
      <c r="AR272">
        <v>40179</v>
      </c>
      <c r="AS272">
        <v>45657</v>
      </c>
      <c r="AT272" t="s">
        <v>3918</v>
      </c>
      <c r="AU272">
        <v>2846.16</v>
      </c>
      <c r="AV272">
        <v>7323.91</v>
      </c>
    </row>
    <row r="273" spans="1:48" x14ac:dyDescent="0.35">
      <c r="A273">
        <v>272</v>
      </c>
      <c r="B273">
        <v>2008</v>
      </c>
      <c r="C273" t="s">
        <v>3937</v>
      </c>
      <c r="D273" t="s">
        <v>3938</v>
      </c>
      <c r="E273" t="s">
        <v>3939</v>
      </c>
      <c r="F273" t="s">
        <v>3926</v>
      </c>
      <c r="G273" t="s">
        <v>3953</v>
      </c>
      <c r="H273">
        <v>44917284000150</v>
      </c>
      <c r="I273" t="s">
        <v>3941</v>
      </c>
      <c r="J273" t="s">
        <v>3954</v>
      </c>
      <c r="K273" t="s">
        <v>3953</v>
      </c>
      <c r="L273" t="s">
        <v>3424</v>
      </c>
      <c r="M273" t="s">
        <v>3494</v>
      </c>
      <c r="N273" t="s">
        <v>3495</v>
      </c>
      <c r="O273" t="s">
        <v>3496</v>
      </c>
      <c r="P273" t="s">
        <v>3430</v>
      </c>
      <c r="Q273">
        <v>0</v>
      </c>
      <c r="R273">
        <v>0</v>
      </c>
      <c r="S273">
        <v>70</v>
      </c>
      <c r="V273">
        <v>0</v>
      </c>
      <c r="W273">
        <v>43</v>
      </c>
      <c r="X273">
        <v>1</v>
      </c>
      <c r="Y273">
        <v>14</v>
      </c>
      <c r="Z273">
        <v>16</v>
      </c>
      <c r="AA273">
        <v>16</v>
      </c>
      <c r="AB273">
        <v>14</v>
      </c>
      <c r="AC273">
        <v>16</v>
      </c>
      <c r="AD273">
        <v>16</v>
      </c>
      <c r="AE273">
        <v>16</v>
      </c>
      <c r="AF273">
        <v>16</v>
      </c>
      <c r="AG273">
        <v>2084880</v>
      </c>
      <c r="AH273">
        <v>155.23083096868899</v>
      </c>
      <c r="AI273" t="s">
        <v>3426</v>
      </c>
      <c r="AJ273">
        <v>59.9</v>
      </c>
      <c r="AK273">
        <v>59.9</v>
      </c>
      <c r="AL273">
        <v>323637654.8700003</v>
      </c>
      <c r="AM273">
        <v>399.44930546416617</v>
      </c>
      <c r="AN273">
        <v>832803867.97613072</v>
      </c>
      <c r="AO273">
        <v>19037509.109999999</v>
      </c>
      <c r="AP273">
        <v>21757153.27</v>
      </c>
      <c r="AQ273">
        <v>21757153.27</v>
      </c>
      <c r="AR273">
        <v>40179</v>
      </c>
      <c r="AS273">
        <v>45657</v>
      </c>
      <c r="AT273" t="s">
        <v>3918</v>
      </c>
      <c r="AU273">
        <v>2846.16</v>
      </c>
      <c r="AV273">
        <v>7323.91</v>
      </c>
    </row>
    <row r="274" spans="1:48" x14ac:dyDescent="0.35">
      <c r="A274">
        <v>273</v>
      </c>
      <c r="B274">
        <v>2008</v>
      </c>
      <c r="C274" t="s">
        <v>3937</v>
      </c>
      <c r="D274" t="s">
        <v>3938</v>
      </c>
      <c r="E274" t="s">
        <v>3939</v>
      </c>
      <c r="F274" t="s">
        <v>3926</v>
      </c>
      <c r="G274" t="s">
        <v>3955</v>
      </c>
      <c r="H274">
        <v>9220689000134</v>
      </c>
      <c r="I274" t="s">
        <v>3941</v>
      </c>
      <c r="J274" t="s">
        <v>3956</v>
      </c>
      <c r="K274" t="s">
        <v>3955</v>
      </c>
      <c r="L274" t="s">
        <v>3586</v>
      </c>
      <c r="M274" t="s">
        <v>3509</v>
      </c>
      <c r="N274" t="s">
        <v>3495</v>
      </c>
      <c r="O274" t="s">
        <v>3496</v>
      </c>
      <c r="P274" t="s">
        <v>3430</v>
      </c>
      <c r="Q274">
        <v>0</v>
      </c>
      <c r="R274">
        <v>0</v>
      </c>
      <c r="S274">
        <v>192</v>
      </c>
      <c r="V274">
        <v>0</v>
      </c>
      <c r="W274">
        <v>39.799999999999997</v>
      </c>
      <c r="X274">
        <v>1</v>
      </c>
      <c r="Y274">
        <v>12</v>
      </c>
      <c r="Z274">
        <v>12</v>
      </c>
      <c r="AA274">
        <v>12</v>
      </c>
      <c r="AB274">
        <v>12</v>
      </c>
      <c r="AC274">
        <v>12</v>
      </c>
      <c r="AD274">
        <v>12</v>
      </c>
      <c r="AE274">
        <v>12</v>
      </c>
      <c r="AF274">
        <v>12</v>
      </c>
      <c r="AG274">
        <v>1576800</v>
      </c>
      <c r="AH274">
        <v>154.433069159056</v>
      </c>
      <c r="AI274" t="s">
        <v>3426</v>
      </c>
      <c r="AJ274">
        <v>60.04</v>
      </c>
      <c r="AK274">
        <v>60.04</v>
      </c>
      <c r="AL274">
        <v>243510063.44999951</v>
      </c>
      <c r="AM274">
        <v>397.39645682066435</v>
      </c>
      <c r="AN274">
        <v>626614733.11482358</v>
      </c>
      <c r="AO274">
        <v>16234004.23</v>
      </c>
      <c r="AP274">
        <v>16234004.23</v>
      </c>
      <c r="AQ274">
        <v>16234004.23</v>
      </c>
      <c r="AR274">
        <v>40179</v>
      </c>
      <c r="AS274">
        <v>45657</v>
      </c>
      <c r="AT274" t="s">
        <v>3918</v>
      </c>
      <c r="AU274">
        <v>2846.16</v>
      </c>
      <c r="AV274">
        <v>7323.91</v>
      </c>
    </row>
    <row r="275" spans="1:48" x14ac:dyDescent="0.35">
      <c r="A275">
        <v>274</v>
      </c>
      <c r="B275">
        <v>2008</v>
      </c>
      <c r="C275" t="s">
        <v>3937</v>
      </c>
      <c r="D275" t="s">
        <v>3938</v>
      </c>
      <c r="E275" t="s">
        <v>3939</v>
      </c>
      <c r="F275" t="s">
        <v>3926</v>
      </c>
      <c r="G275" t="s">
        <v>3957</v>
      </c>
      <c r="H275">
        <v>7298800000180</v>
      </c>
      <c r="I275" t="s">
        <v>3941</v>
      </c>
      <c r="J275" t="s">
        <v>3958</v>
      </c>
      <c r="K275" t="s">
        <v>3959</v>
      </c>
      <c r="L275" t="s">
        <v>3424</v>
      </c>
      <c r="M275" t="s">
        <v>3494</v>
      </c>
      <c r="N275" t="s">
        <v>3495</v>
      </c>
      <c r="O275" t="s">
        <v>3496</v>
      </c>
      <c r="P275" t="s">
        <v>3430</v>
      </c>
      <c r="Q275">
        <v>0</v>
      </c>
      <c r="R275">
        <v>0</v>
      </c>
      <c r="S275">
        <v>100</v>
      </c>
      <c r="V275">
        <v>0</v>
      </c>
      <c r="W275">
        <v>26</v>
      </c>
      <c r="X275">
        <v>1</v>
      </c>
      <c r="Y275">
        <v>10</v>
      </c>
      <c r="Z275">
        <v>11</v>
      </c>
      <c r="AA275">
        <v>22</v>
      </c>
      <c r="AB275">
        <v>10</v>
      </c>
      <c r="AC275">
        <v>11</v>
      </c>
      <c r="AD275">
        <v>22</v>
      </c>
      <c r="AE275">
        <v>22</v>
      </c>
      <c r="AF275">
        <v>22</v>
      </c>
      <c r="AG275">
        <v>2689320</v>
      </c>
      <c r="AH275">
        <v>156.36799999999999</v>
      </c>
      <c r="AI275" t="s">
        <v>3426</v>
      </c>
      <c r="AJ275">
        <v>60.04</v>
      </c>
      <c r="AK275">
        <v>60.04</v>
      </c>
      <c r="AL275">
        <v>420523589.75999999</v>
      </c>
      <c r="AM275">
        <v>402.37553717289262</v>
      </c>
      <c r="AN275">
        <v>1082116579.6298037</v>
      </c>
      <c r="AO275">
        <v>13697836.800000001</v>
      </c>
      <c r="AP275">
        <v>15067620.48</v>
      </c>
      <c r="AQ275">
        <v>30135240.960000001</v>
      </c>
      <c r="AR275">
        <v>40179</v>
      </c>
      <c r="AS275">
        <v>45657</v>
      </c>
      <c r="AT275" t="s">
        <v>3918</v>
      </c>
      <c r="AU275">
        <v>2846.16</v>
      </c>
      <c r="AV275">
        <v>7323.91</v>
      </c>
    </row>
    <row r="276" spans="1:48" x14ac:dyDescent="0.35">
      <c r="A276">
        <v>275</v>
      </c>
      <c r="B276">
        <v>2008</v>
      </c>
      <c r="C276" t="s">
        <v>3937</v>
      </c>
      <c r="D276" t="s">
        <v>3938</v>
      </c>
      <c r="E276" t="s">
        <v>3939</v>
      </c>
      <c r="F276" t="s">
        <v>3926</v>
      </c>
      <c r="G276" t="s">
        <v>3960</v>
      </c>
      <c r="H276">
        <v>54929021000115</v>
      </c>
      <c r="I276" t="s">
        <v>3941</v>
      </c>
      <c r="J276" t="s">
        <v>3961</v>
      </c>
      <c r="K276" t="s">
        <v>3962</v>
      </c>
      <c r="L276" t="s">
        <v>3424</v>
      </c>
      <c r="M276" t="s">
        <v>3494</v>
      </c>
      <c r="N276" t="s">
        <v>3495</v>
      </c>
      <c r="O276" t="s">
        <v>3496</v>
      </c>
      <c r="P276" t="s">
        <v>3430</v>
      </c>
      <c r="Q276">
        <v>0</v>
      </c>
      <c r="R276">
        <v>0</v>
      </c>
      <c r="S276">
        <v>33</v>
      </c>
      <c r="V276">
        <v>0</v>
      </c>
      <c r="W276">
        <v>20</v>
      </c>
      <c r="X276">
        <v>1</v>
      </c>
      <c r="Y276">
        <v>20</v>
      </c>
      <c r="Z276">
        <v>20</v>
      </c>
      <c r="AA276">
        <v>20</v>
      </c>
      <c r="AB276">
        <v>20</v>
      </c>
      <c r="AC276">
        <v>20</v>
      </c>
      <c r="AD276">
        <v>20</v>
      </c>
      <c r="AE276">
        <v>20</v>
      </c>
      <c r="AF276">
        <v>20</v>
      </c>
      <c r="AG276">
        <v>2628000</v>
      </c>
      <c r="AH276">
        <v>158.11000000000001</v>
      </c>
      <c r="AI276" t="s">
        <v>3426</v>
      </c>
      <c r="AJ276">
        <v>59.8</v>
      </c>
      <c r="AK276">
        <v>59.8</v>
      </c>
      <c r="AL276">
        <v>415513080.00000006</v>
      </c>
      <c r="AM276">
        <v>406.85815628777027</v>
      </c>
      <c r="AN276">
        <v>1069223234.7242603</v>
      </c>
      <c r="AO276">
        <v>27700872</v>
      </c>
      <c r="AP276">
        <v>27700872</v>
      </c>
      <c r="AQ276">
        <v>27700872</v>
      </c>
      <c r="AR276">
        <v>40179</v>
      </c>
      <c r="AS276">
        <v>45657</v>
      </c>
      <c r="AT276" t="s">
        <v>3918</v>
      </c>
      <c r="AU276">
        <v>2846.16</v>
      </c>
      <c r="AV276">
        <v>7323.91</v>
      </c>
    </row>
    <row r="277" spans="1:48" x14ac:dyDescent="0.35">
      <c r="A277">
        <v>276</v>
      </c>
      <c r="B277">
        <v>2008</v>
      </c>
      <c r="C277" t="s">
        <v>3937</v>
      </c>
      <c r="D277" t="s">
        <v>3938</v>
      </c>
      <c r="E277" t="s">
        <v>3939</v>
      </c>
      <c r="F277" t="s">
        <v>3926</v>
      </c>
      <c r="G277" t="s">
        <v>3963</v>
      </c>
      <c r="H277">
        <v>8070566000100</v>
      </c>
      <c r="I277" t="s">
        <v>3941</v>
      </c>
      <c r="J277" t="s">
        <v>3964</v>
      </c>
      <c r="K277" t="s">
        <v>3965</v>
      </c>
      <c r="L277" t="s">
        <v>3424</v>
      </c>
      <c r="M277" t="s">
        <v>3509</v>
      </c>
      <c r="N277" t="s">
        <v>3495</v>
      </c>
      <c r="O277" t="s">
        <v>3496</v>
      </c>
      <c r="P277" t="s">
        <v>3430</v>
      </c>
      <c r="Q277">
        <v>0</v>
      </c>
      <c r="R277">
        <v>0</v>
      </c>
      <c r="S277">
        <v>72.7</v>
      </c>
      <c r="V277">
        <v>0</v>
      </c>
      <c r="W277">
        <v>27</v>
      </c>
      <c r="X277">
        <v>1</v>
      </c>
      <c r="Y277">
        <v>8</v>
      </c>
      <c r="Z277">
        <v>23</v>
      </c>
      <c r="AA277">
        <v>27</v>
      </c>
      <c r="AB277">
        <v>8</v>
      </c>
      <c r="AC277">
        <v>23</v>
      </c>
      <c r="AD277">
        <v>27</v>
      </c>
      <c r="AE277">
        <v>27</v>
      </c>
      <c r="AF277">
        <v>27</v>
      </c>
      <c r="AG277">
        <v>3346320</v>
      </c>
      <c r="AH277">
        <v>152.707523687215</v>
      </c>
      <c r="AI277" t="s">
        <v>3426</v>
      </c>
      <c r="AJ277">
        <v>53.74</v>
      </c>
      <c r="AK277">
        <v>53.74</v>
      </c>
      <c r="AL277">
        <v>511008240.66500133</v>
      </c>
      <c r="AM277">
        <v>392.95617948675795</v>
      </c>
      <c r="AN277">
        <v>1314957122.5401278</v>
      </c>
      <c r="AO277">
        <v>10701743.26</v>
      </c>
      <c r="AP277">
        <v>30767511.870000001</v>
      </c>
      <c r="AQ277">
        <v>36118383.5</v>
      </c>
      <c r="AR277">
        <v>40179</v>
      </c>
      <c r="AS277">
        <v>45657</v>
      </c>
      <c r="AT277" t="s">
        <v>3918</v>
      </c>
      <c r="AU277">
        <v>2846.16</v>
      </c>
      <c r="AV277">
        <v>7323.91</v>
      </c>
    </row>
    <row r="278" spans="1:48" x14ac:dyDescent="0.35">
      <c r="A278">
        <v>277</v>
      </c>
      <c r="B278">
        <v>2008</v>
      </c>
      <c r="C278" t="s">
        <v>3937</v>
      </c>
      <c r="D278" t="s">
        <v>3938</v>
      </c>
      <c r="E278" t="s">
        <v>3939</v>
      </c>
      <c r="F278" t="s">
        <v>3926</v>
      </c>
      <c r="G278" t="s">
        <v>3543</v>
      </c>
      <c r="H278">
        <v>44373108000600</v>
      </c>
      <c r="I278" t="s">
        <v>3966</v>
      </c>
      <c r="J278" t="s">
        <v>3967</v>
      </c>
      <c r="K278" t="s">
        <v>3968</v>
      </c>
      <c r="L278" t="s">
        <v>3424</v>
      </c>
      <c r="M278" t="s">
        <v>3494</v>
      </c>
      <c r="N278" t="s">
        <v>3495</v>
      </c>
      <c r="O278" t="s">
        <v>3496</v>
      </c>
      <c r="P278" t="s">
        <v>3430</v>
      </c>
      <c r="Q278">
        <v>0</v>
      </c>
      <c r="R278">
        <v>0</v>
      </c>
      <c r="S278">
        <v>160</v>
      </c>
      <c r="V278">
        <v>0</v>
      </c>
      <c r="W278">
        <v>55.5</v>
      </c>
      <c r="X278">
        <v>1</v>
      </c>
      <c r="Y278">
        <v>16</v>
      </c>
      <c r="Z278">
        <v>16</v>
      </c>
      <c r="AA278">
        <v>22</v>
      </c>
      <c r="AB278">
        <v>16</v>
      </c>
      <c r="AC278">
        <v>16</v>
      </c>
      <c r="AD278">
        <v>22</v>
      </c>
      <c r="AE278">
        <v>22</v>
      </c>
      <c r="AF278">
        <v>22</v>
      </c>
      <c r="AG278">
        <v>2785680</v>
      </c>
      <c r="AH278">
        <v>157.55098209189501</v>
      </c>
      <c r="AI278" t="s">
        <v>3426</v>
      </c>
      <c r="AJ278">
        <v>61</v>
      </c>
      <c r="AK278">
        <v>61</v>
      </c>
      <c r="AL278">
        <v>438886619.79375011</v>
      </c>
      <c r="AM278">
        <v>405.41965780302263</v>
      </c>
      <c r="AN278">
        <v>1129369432.3487241</v>
      </c>
      <c r="AO278">
        <v>22082345.649999999</v>
      </c>
      <c r="AP278">
        <v>22082345.649999999</v>
      </c>
      <c r="AQ278">
        <v>30363225.27</v>
      </c>
      <c r="AR278">
        <v>39814</v>
      </c>
      <c r="AS278">
        <v>45291</v>
      </c>
      <c r="AT278" t="s">
        <v>3918</v>
      </c>
      <c r="AU278">
        <v>2846.16</v>
      </c>
      <c r="AV278">
        <v>7323.91</v>
      </c>
    </row>
    <row r="279" spans="1:48" x14ac:dyDescent="0.35">
      <c r="A279">
        <v>278</v>
      </c>
      <c r="B279">
        <v>2008</v>
      </c>
      <c r="C279" t="s">
        <v>3937</v>
      </c>
      <c r="D279" t="s">
        <v>3938</v>
      </c>
      <c r="E279" t="s">
        <v>3939</v>
      </c>
      <c r="F279" t="s">
        <v>3926</v>
      </c>
      <c r="G279" t="s">
        <v>3969</v>
      </c>
      <c r="H279">
        <v>45483450002164</v>
      </c>
      <c r="I279" t="s">
        <v>3966</v>
      </c>
      <c r="J279" t="s">
        <v>3970</v>
      </c>
      <c r="K279" t="s">
        <v>3971</v>
      </c>
      <c r="L279" t="s">
        <v>3424</v>
      </c>
      <c r="M279" t="s">
        <v>3494</v>
      </c>
      <c r="N279" t="s">
        <v>3495</v>
      </c>
      <c r="O279" t="s">
        <v>3496</v>
      </c>
      <c r="P279" t="s">
        <v>3430</v>
      </c>
      <c r="Q279">
        <v>0</v>
      </c>
      <c r="R279">
        <v>0</v>
      </c>
      <c r="S279">
        <v>35</v>
      </c>
      <c r="V279">
        <v>0</v>
      </c>
      <c r="W279">
        <v>11.3</v>
      </c>
      <c r="X279">
        <v>1</v>
      </c>
      <c r="Y279">
        <v>3</v>
      </c>
      <c r="Z279">
        <v>6</v>
      </c>
      <c r="AA279">
        <v>7</v>
      </c>
      <c r="AB279">
        <v>3</v>
      </c>
      <c r="AC279">
        <v>6</v>
      </c>
      <c r="AD279">
        <v>7</v>
      </c>
      <c r="AE279">
        <v>7</v>
      </c>
      <c r="AF279">
        <v>7</v>
      </c>
      <c r="AG279">
        <v>876000</v>
      </c>
      <c r="AH279">
        <v>156.92161111111099</v>
      </c>
      <c r="AI279" t="s">
        <v>3426</v>
      </c>
      <c r="AJ279">
        <v>60.49</v>
      </c>
      <c r="AK279">
        <v>60.49</v>
      </c>
      <c r="AL279">
        <v>137463331.33333322</v>
      </c>
      <c r="AM279">
        <v>403.80012256260261</v>
      </c>
      <c r="AN279">
        <v>353728907.36483985</v>
      </c>
      <c r="AO279">
        <v>4123899.94</v>
      </c>
      <c r="AP279">
        <v>8247799.8899999997</v>
      </c>
      <c r="AQ279">
        <v>9622433.1999999993</v>
      </c>
      <c r="AR279">
        <v>39814</v>
      </c>
      <c r="AS279">
        <v>45291</v>
      </c>
      <c r="AT279" t="s">
        <v>3918</v>
      </c>
      <c r="AU279">
        <v>2846.16</v>
      </c>
      <c r="AV279">
        <v>7323.91</v>
      </c>
    </row>
    <row r="280" spans="1:48" x14ac:dyDescent="0.35">
      <c r="A280">
        <v>279</v>
      </c>
      <c r="B280">
        <v>2008</v>
      </c>
      <c r="C280" t="s">
        <v>3937</v>
      </c>
      <c r="D280" t="s">
        <v>3938</v>
      </c>
      <c r="E280" t="s">
        <v>3939</v>
      </c>
      <c r="F280" t="s">
        <v>3926</v>
      </c>
      <c r="G280" t="s">
        <v>3972</v>
      </c>
      <c r="H280">
        <v>37848595000140</v>
      </c>
      <c r="I280" t="s">
        <v>3941</v>
      </c>
      <c r="J280" t="s">
        <v>3973</v>
      </c>
      <c r="K280" t="s">
        <v>3974</v>
      </c>
      <c r="L280" t="s">
        <v>3586</v>
      </c>
      <c r="M280" t="s">
        <v>3465</v>
      </c>
      <c r="N280" t="s">
        <v>3495</v>
      </c>
      <c r="O280" t="s">
        <v>3496</v>
      </c>
      <c r="P280" t="s">
        <v>3430</v>
      </c>
      <c r="Q280">
        <v>0</v>
      </c>
      <c r="R280">
        <v>0</v>
      </c>
      <c r="S280">
        <v>18.100000000000001</v>
      </c>
      <c r="V280">
        <v>0</v>
      </c>
      <c r="W280">
        <v>6</v>
      </c>
      <c r="X280">
        <v>1</v>
      </c>
      <c r="Y280">
        <v>2</v>
      </c>
      <c r="Z280">
        <v>4</v>
      </c>
      <c r="AA280">
        <v>6</v>
      </c>
      <c r="AB280">
        <v>2</v>
      </c>
      <c r="AC280">
        <v>4</v>
      </c>
      <c r="AD280">
        <v>6</v>
      </c>
      <c r="AE280">
        <v>6</v>
      </c>
      <c r="AF280">
        <v>6</v>
      </c>
      <c r="AG280">
        <v>735840</v>
      </c>
      <c r="AH280">
        <v>156.67808219178099</v>
      </c>
      <c r="AI280" t="s">
        <v>3426</v>
      </c>
      <c r="AJ280">
        <v>59.81</v>
      </c>
      <c r="AK280">
        <v>59.81</v>
      </c>
      <c r="AL280">
        <v>115290000.00000012</v>
      </c>
      <c r="AM280">
        <v>403.17345930840389</v>
      </c>
      <c r="AN280">
        <v>296671158.2974959</v>
      </c>
      <c r="AO280">
        <v>2745000</v>
      </c>
      <c r="AP280">
        <v>5490000</v>
      </c>
      <c r="AQ280">
        <v>8235000</v>
      </c>
      <c r="AR280">
        <v>40179</v>
      </c>
      <c r="AS280">
        <v>45657</v>
      </c>
      <c r="AT280" t="s">
        <v>3918</v>
      </c>
      <c r="AU280">
        <v>2846.16</v>
      </c>
      <c r="AV280">
        <v>7323.91</v>
      </c>
    </row>
    <row r="281" spans="1:48" x14ac:dyDescent="0.35">
      <c r="A281">
        <v>280</v>
      </c>
      <c r="B281">
        <v>2008</v>
      </c>
      <c r="C281" t="s">
        <v>3937</v>
      </c>
      <c r="D281" t="s">
        <v>3938</v>
      </c>
      <c r="E281" t="s">
        <v>3939</v>
      </c>
      <c r="F281" t="s">
        <v>3926</v>
      </c>
      <c r="G281" t="s">
        <v>3975</v>
      </c>
      <c r="H281">
        <v>8215996000164</v>
      </c>
      <c r="I281" t="s">
        <v>3941</v>
      </c>
      <c r="J281" t="s">
        <v>3976</v>
      </c>
      <c r="K281" t="s">
        <v>3977</v>
      </c>
      <c r="L281" t="s">
        <v>3424</v>
      </c>
      <c r="M281" t="s">
        <v>3473</v>
      </c>
      <c r="N281" t="s">
        <v>3495</v>
      </c>
      <c r="O281" t="s">
        <v>3496</v>
      </c>
      <c r="P281" t="s">
        <v>3430</v>
      </c>
      <c r="Q281">
        <v>0</v>
      </c>
      <c r="R281">
        <v>0</v>
      </c>
      <c r="S281">
        <v>50</v>
      </c>
      <c r="V281">
        <v>0</v>
      </c>
      <c r="W281">
        <v>12.6</v>
      </c>
      <c r="X281">
        <v>1</v>
      </c>
      <c r="Y281">
        <v>4</v>
      </c>
      <c r="Z281">
        <v>12</v>
      </c>
      <c r="AA281">
        <v>12</v>
      </c>
      <c r="AB281">
        <v>4</v>
      </c>
      <c r="AC281">
        <v>12</v>
      </c>
      <c r="AD281">
        <v>12</v>
      </c>
      <c r="AE281">
        <v>12</v>
      </c>
      <c r="AF281">
        <v>12</v>
      </c>
      <c r="AG281">
        <v>1506720</v>
      </c>
      <c r="AH281">
        <v>157</v>
      </c>
      <c r="AI281" t="s">
        <v>3426</v>
      </c>
      <c r="AJ281">
        <v>59.79</v>
      </c>
      <c r="AK281">
        <v>59.79</v>
      </c>
      <c r="AL281">
        <v>236555040</v>
      </c>
      <c r="AM281">
        <v>404.00183756359451</v>
      </c>
      <c r="AN281">
        <v>608717648.69381917</v>
      </c>
      <c r="AO281">
        <v>5501280</v>
      </c>
      <c r="AP281">
        <v>16503840</v>
      </c>
      <c r="AQ281">
        <v>16503840</v>
      </c>
      <c r="AR281">
        <v>40179</v>
      </c>
      <c r="AS281">
        <v>45657</v>
      </c>
      <c r="AT281" t="s">
        <v>3918</v>
      </c>
      <c r="AU281">
        <v>2846.16</v>
      </c>
      <c r="AV281">
        <v>7323.91</v>
      </c>
    </row>
    <row r="282" spans="1:48" x14ac:dyDescent="0.35">
      <c r="A282">
        <v>281</v>
      </c>
      <c r="B282">
        <v>2008</v>
      </c>
      <c r="C282" t="s">
        <v>3937</v>
      </c>
      <c r="D282" t="s">
        <v>3938</v>
      </c>
      <c r="E282" t="s">
        <v>3939</v>
      </c>
      <c r="F282" t="s">
        <v>3926</v>
      </c>
      <c r="G282" t="s">
        <v>3978</v>
      </c>
      <c r="H282">
        <v>8493354000127</v>
      </c>
      <c r="I282" t="s">
        <v>3941</v>
      </c>
      <c r="J282" t="s">
        <v>3979</v>
      </c>
      <c r="K282" t="s">
        <v>3980</v>
      </c>
      <c r="L282" t="s">
        <v>3424</v>
      </c>
      <c r="M282" t="s">
        <v>3473</v>
      </c>
      <c r="N282" t="s">
        <v>3495</v>
      </c>
      <c r="O282" t="s">
        <v>3496</v>
      </c>
      <c r="P282" t="s">
        <v>3430</v>
      </c>
      <c r="Q282">
        <v>0</v>
      </c>
      <c r="R282">
        <v>0</v>
      </c>
      <c r="S282">
        <v>45</v>
      </c>
      <c r="V282">
        <v>0</v>
      </c>
      <c r="W282">
        <v>7.3</v>
      </c>
      <c r="X282">
        <v>1</v>
      </c>
      <c r="Y282">
        <v>2</v>
      </c>
      <c r="Z282">
        <v>7</v>
      </c>
      <c r="AA282">
        <v>7</v>
      </c>
      <c r="AB282">
        <v>2</v>
      </c>
      <c r="AC282">
        <v>7</v>
      </c>
      <c r="AD282">
        <v>7</v>
      </c>
      <c r="AE282">
        <v>7</v>
      </c>
      <c r="AF282">
        <v>7</v>
      </c>
      <c r="AG282">
        <v>876000</v>
      </c>
      <c r="AH282">
        <v>153.48988926940601</v>
      </c>
      <c r="AI282" t="s">
        <v>3426</v>
      </c>
      <c r="AJ282">
        <v>59.52</v>
      </c>
      <c r="AK282">
        <v>59.52</v>
      </c>
      <c r="AL282">
        <v>134457142.99999967</v>
      </c>
      <c r="AM282">
        <v>394.96940963231003</v>
      </c>
      <c r="AN282">
        <v>345993202.83790362</v>
      </c>
      <c r="AO282">
        <v>2689142.86</v>
      </c>
      <c r="AP282">
        <v>9412000</v>
      </c>
      <c r="AQ282">
        <v>9412000</v>
      </c>
      <c r="AR282">
        <v>40179</v>
      </c>
      <c r="AS282">
        <v>45657</v>
      </c>
      <c r="AT282" t="s">
        <v>3918</v>
      </c>
      <c r="AU282">
        <v>2846.16</v>
      </c>
      <c r="AV282">
        <v>7323.91</v>
      </c>
    </row>
    <row r="283" spans="1:48" x14ac:dyDescent="0.35">
      <c r="A283">
        <v>282</v>
      </c>
      <c r="B283">
        <v>2008</v>
      </c>
      <c r="C283" t="s">
        <v>3937</v>
      </c>
      <c r="D283" t="s">
        <v>3938</v>
      </c>
      <c r="E283" t="s">
        <v>3939</v>
      </c>
      <c r="F283" t="s">
        <v>3926</v>
      </c>
      <c r="G283" t="s">
        <v>3981</v>
      </c>
      <c r="H283">
        <v>8322396000103</v>
      </c>
      <c r="I283" t="s">
        <v>3941</v>
      </c>
      <c r="J283" t="s">
        <v>3982</v>
      </c>
      <c r="K283" t="s">
        <v>3981</v>
      </c>
      <c r="L283" t="s">
        <v>3424</v>
      </c>
      <c r="M283" t="s">
        <v>3465</v>
      </c>
      <c r="N283" t="s">
        <v>3495</v>
      </c>
      <c r="O283" t="s">
        <v>3496</v>
      </c>
      <c r="P283" t="s">
        <v>3430</v>
      </c>
      <c r="Q283">
        <v>0</v>
      </c>
      <c r="R283">
        <v>0</v>
      </c>
      <c r="S283">
        <v>70</v>
      </c>
      <c r="V283">
        <v>0</v>
      </c>
      <c r="W283">
        <v>12.5</v>
      </c>
      <c r="X283">
        <v>1</v>
      </c>
      <c r="Y283">
        <v>9</v>
      </c>
      <c r="Z283">
        <v>10</v>
      </c>
      <c r="AA283">
        <v>12</v>
      </c>
      <c r="AB283">
        <v>9</v>
      </c>
      <c r="AC283">
        <v>10</v>
      </c>
      <c r="AD283">
        <v>12</v>
      </c>
      <c r="AE283">
        <v>12</v>
      </c>
      <c r="AF283">
        <v>12</v>
      </c>
      <c r="AG283">
        <v>1533000</v>
      </c>
      <c r="AH283">
        <v>154.79663242009099</v>
      </c>
      <c r="AI283" t="s">
        <v>3426</v>
      </c>
      <c r="AJ283">
        <v>60.04</v>
      </c>
      <c r="AK283">
        <v>60.04</v>
      </c>
      <c r="AL283">
        <v>237303237.49999949</v>
      </c>
      <c r="AM283">
        <v>398.33199965842704</v>
      </c>
      <c r="AN283">
        <v>610642955.47636867</v>
      </c>
      <c r="AO283">
        <v>12204166.5</v>
      </c>
      <c r="AP283">
        <v>13560185</v>
      </c>
      <c r="AQ283">
        <v>16272222</v>
      </c>
      <c r="AR283">
        <v>40179</v>
      </c>
      <c r="AS283">
        <v>45657</v>
      </c>
      <c r="AT283" t="s">
        <v>3918</v>
      </c>
      <c r="AU283">
        <v>2846.16</v>
      </c>
      <c r="AV283">
        <v>7323.91</v>
      </c>
    </row>
    <row r="284" spans="1:48" x14ac:dyDescent="0.35">
      <c r="A284">
        <v>283</v>
      </c>
      <c r="B284">
        <v>2008</v>
      </c>
      <c r="C284" t="s">
        <v>3937</v>
      </c>
      <c r="D284" t="s">
        <v>3938</v>
      </c>
      <c r="E284" t="s">
        <v>3939</v>
      </c>
      <c r="F284" t="s">
        <v>3926</v>
      </c>
      <c r="G284" t="s">
        <v>3963</v>
      </c>
      <c r="H284">
        <v>8070566000100</v>
      </c>
      <c r="I284" t="s">
        <v>3941</v>
      </c>
      <c r="J284" t="s">
        <v>3983</v>
      </c>
      <c r="K284" t="s">
        <v>3984</v>
      </c>
      <c r="L284" t="s">
        <v>3424</v>
      </c>
      <c r="M284" t="s">
        <v>3465</v>
      </c>
      <c r="N284" t="s">
        <v>3495</v>
      </c>
      <c r="O284" t="s">
        <v>3496</v>
      </c>
      <c r="P284" t="s">
        <v>3430</v>
      </c>
      <c r="Q284">
        <v>0</v>
      </c>
      <c r="R284">
        <v>0</v>
      </c>
      <c r="S284">
        <v>72.7</v>
      </c>
      <c r="V284">
        <v>0</v>
      </c>
      <c r="W284">
        <v>27</v>
      </c>
      <c r="X284">
        <v>1</v>
      </c>
      <c r="Y284">
        <v>8</v>
      </c>
      <c r="Z284">
        <v>23</v>
      </c>
      <c r="AA284">
        <v>27</v>
      </c>
      <c r="AB284">
        <v>16</v>
      </c>
      <c r="AC284">
        <v>23</v>
      </c>
      <c r="AD284">
        <v>27</v>
      </c>
      <c r="AE284">
        <v>27</v>
      </c>
      <c r="AF284">
        <v>27</v>
      </c>
      <c r="AG284">
        <v>3416400</v>
      </c>
      <c r="AH284">
        <v>154.837523687215</v>
      </c>
      <c r="AI284" t="s">
        <v>3426</v>
      </c>
      <c r="AJ284">
        <v>55.87</v>
      </c>
      <c r="AK284">
        <v>55.87</v>
      </c>
      <c r="AL284">
        <v>528986915.92500132</v>
      </c>
      <c r="AM284">
        <v>398.43722352504108</v>
      </c>
      <c r="AN284">
        <v>1361220930.4509504</v>
      </c>
      <c r="AO284">
        <v>21702027.32</v>
      </c>
      <c r="AP284">
        <v>31196664.27</v>
      </c>
      <c r="AQ284">
        <v>36622171.100000001</v>
      </c>
      <c r="AR284">
        <v>40179</v>
      </c>
      <c r="AS284">
        <v>45657</v>
      </c>
      <c r="AT284" t="s">
        <v>3918</v>
      </c>
      <c r="AU284">
        <v>2846.16</v>
      </c>
      <c r="AV284">
        <v>7323.91</v>
      </c>
    </row>
    <row r="285" spans="1:48" x14ac:dyDescent="0.35">
      <c r="A285">
        <v>284</v>
      </c>
      <c r="B285">
        <v>2008</v>
      </c>
      <c r="C285" t="s">
        <v>3937</v>
      </c>
      <c r="D285" t="s">
        <v>3938</v>
      </c>
      <c r="E285" t="s">
        <v>3939</v>
      </c>
      <c r="F285" t="s">
        <v>3926</v>
      </c>
      <c r="G285" t="s">
        <v>3985</v>
      </c>
      <c r="H285">
        <v>6249035000145</v>
      </c>
      <c r="I285" t="s">
        <v>3941</v>
      </c>
      <c r="J285" t="s">
        <v>3986</v>
      </c>
      <c r="K285" t="s">
        <v>3987</v>
      </c>
      <c r="L285" t="s">
        <v>3424</v>
      </c>
      <c r="M285" t="s">
        <v>3494</v>
      </c>
      <c r="N285" t="s">
        <v>3495</v>
      </c>
      <c r="O285" t="s">
        <v>3496</v>
      </c>
      <c r="P285" t="s">
        <v>3430</v>
      </c>
      <c r="Q285">
        <v>0</v>
      </c>
      <c r="R285">
        <v>0</v>
      </c>
      <c r="S285">
        <v>30</v>
      </c>
      <c r="V285">
        <v>0</v>
      </c>
      <c r="W285">
        <v>16</v>
      </c>
      <c r="X285">
        <v>1</v>
      </c>
      <c r="Y285">
        <v>11</v>
      </c>
      <c r="Z285">
        <v>11</v>
      </c>
      <c r="AA285">
        <v>11</v>
      </c>
      <c r="AB285">
        <v>11</v>
      </c>
      <c r="AC285">
        <v>11</v>
      </c>
      <c r="AD285">
        <v>11</v>
      </c>
      <c r="AE285">
        <v>11</v>
      </c>
      <c r="AF285">
        <v>11</v>
      </c>
      <c r="AG285">
        <v>1445400</v>
      </c>
      <c r="AH285">
        <v>158.437110834371</v>
      </c>
      <c r="AI285" t="s">
        <v>3426</v>
      </c>
      <c r="AJ285">
        <v>60</v>
      </c>
      <c r="AK285">
        <v>60</v>
      </c>
      <c r="AL285">
        <v>229004999.99999985</v>
      </c>
      <c r="AM285">
        <v>407.69989755001762</v>
      </c>
      <c r="AN285">
        <v>589289431.91879559</v>
      </c>
      <c r="AO285">
        <v>15267000</v>
      </c>
      <c r="AP285">
        <v>15267000</v>
      </c>
      <c r="AQ285">
        <v>15267000</v>
      </c>
      <c r="AR285">
        <v>40179</v>
      </c>
      <c r="AS285">
        <v>45657</v>
      </c>
      <c r="AT285" t="s">
        <v>3918</v>
      </c>
      <c r="AU285">
        <v>2846.16</v>
      </c>
      <c r="AV285">
        <v>7323.91</v>
      </c>
    </row>
    <row r="286" spans="1:48" x14ac:dyDescent="0.35">
      <c r="A286">
        <v>285</v>
      </c>
      <c r="B286">
        <v>2008</v>
      </c>
      <c r="C286" t="s">
        <v>3937</v>
      </c>
      <c r="D286" t="s">
        <v>3938</v>
      </c>
      <c r="E286" t="s">
        <v>3939</v>
      </c>
      <c r="F286" t="s">
        <v>3926</v>
      </c>
      <c r="G286" t="s">
        <v>3985</v>
      </c>
      <c r="H286">
        <v>6249035000145</v>
      </c>
      <c r="I286" t="s">
        <v>3941</v>
      </c>
      <c r="J286" t="s">
        <v>3988</v>
      </c>
      <c r="K286" t="s">
        <v>3989</v>
      </c>
      <c r="L286" t="s">
        <v>3424</v>
      </c>
      <c r="M286" t="s">
        <v>3494</v>
      </c>
      <c r="N286" t="s">
        <v>3495</v>
      </c>
      <c r="O286" t="s">
        <v>3496</v>
      </c>
      <c r="P286" t="s">
        <v>3430</v>
      </c>
      <c r="Q286">
        <v>0</v>
      </c>
      <c r="R286">
        <v>0</v>
      </c>
      <c r="S286">
        <v>60</v>
      </c>
      <c r="V286">
        <v>0</v>
      </c>
      <c r="W286">
        <v>20.399999999999999</v>
      </c>
      <c r="X286">
        <v>1</v>
      </c>
      <c r="Y286">
        <v>11</v>
      </c>
      <c r="Z286">
        <v>11</v>
      </c>
      <c r="AA286">
        <v>11</v>
      </c>
      <c r="AB286">
        <v>11</v>
      </c>
      <c r="AC286">
        <v>11</v>
      </c>
      <c r="AD286">
        <v>11</v>
      </c>
      <c r="AE286">
        <v>11</v>
      </c>
      <c r="AF286">
        <v>11</v>
      </c>
      <c r="AG286">
        <v>1445400</v>
      </c>
      <c r="AH286">
        <v>157.305936073059</v>
      </c>
      <c r="AI286" t="s">
        <v>3426</v>
      </c>
      <c r="AJ286">
        <v>59.97</v>
      </c>
      <c r="AK286">
        <v>59.97</v>
      </c>
      <c r="AL286">
        <v>227369999.99999949</v>
      </c>
      <c r="AM286">
        <v>404.78909065717937</v>
      </c>
      <c r="AN286">
        <v>585082151.63588715</v>
      </c>
      <c r="AO286">
        <v>15158000</v>
      </c>
      <c r="AP286">
        <v>15158000</v>
      </c>
      <c r="AQ286">
        <v>15158000</v>
      </c>
      <c r="AR286">
        <v>40179</v>
      </c>
      <c r="AS286">
        <v>45657</v>
      </c>
      <c r="AT286" t="s">
        <v>3918</v>
      </c>
      <c r="AU286">
        <v>2846.16</v>
      </c>
      <c r="AV286">
        <v>7323.91</v>
      </c>
    </row>
    <row r="287" spans="1:48" x14ac:dyDescent="0.35">
      <c r="A287">
        <v>286</v>
      </c>
      <c r="B287">
        <v>2008</v>
      </c>
      <c r="C287" t="s">
        <v>3937</v>
      </c>
      <c r="D287" t="s">
        <v>3938</v>
      </c>
      <c r="E287" t="s">
        <v>3939</v>
      </c>
      <c r="F287" t="s">
        <v>3926</v>
      </c>
      <c r="G287" t="s">
        <v>3990</v>
      </c>
      <c r="H287">
        <v>7921583000647</v>
      </c>
      <c r="I287" t="s">
        <v>3941</v>
      </c>
      <c r="J287" t="s">
        <v>3991</v>
      </c>
      <c r="K287" t="s">
        <v>3992</v>
      </c>
      <c r="L287" t="s">
        <v>3424</v>
      </c>
      <c r="M287" t="s">
        <v>3494</v>
      </c>
      <c r="N287" t="s">
        <v>3495</v>
      </c>
      <c r="O287" t="s">
        <v>3496</v>
      </c>
      <c r="P287" t="s">
        <v>3430</v>
      </c>
      <c r="Q287">
        <v>0</v>
      </c>
      <c r="R287">
        <v>0</v>
      </c>
      <c r="S287">
        <v>136</v>
      </c>
      <c r="V287">
        <v>0</v>
      </c>
      <c r="W287">
        <v>51.5</v>
      </c>
      <c r="X287">
        <v>1</v>
      </c>
      <c r="Y287">
        <v>15</v>
      </c>
      <c r="Z287">
        <v>15</v>
      </c>
      <c r="AA287">
        <v>34</v>
      </c>
      <c r="AB287">
        <v>15</v>
      </c>
      <c r="AC287">
        <v>15</v>
      </c>
      <c r="AD287">
        <v>34</v>
      </c>
      <c r="AE287">
        <v>34</v>
      </c>
      <c r="AF287">
        <v>34</v>
      </c>
      <c r="AG287">
        <v>4134720</v>
      </c>
      <c r="AH287">
        <v>156.225613774734</v>
      </c>
      <c r="AI287" t="s">
        <v>3426</v>
      </c>
      <c r="AJ287">
        <v>60.04</v>
      </c>
      <c r="AK287">
        <v>60.04</v>
      </c>
      <c r="AL287">
        <v>645949169.78666818</v>
      </c>
      <c r="AM287">
        <v>402.00914037893591</v>
      </c>
      <c r="AN287">
        <v>1662195232.907594</v>
      </c>
      <c r="AO287">
        <v>20528045.649999999</v>
      </c>
      <c r="AP287">
        <v>20528045.649999999</v>
      </c>
      <c r="AQ287">
        <v>46530236.799999997</v>
      </c>
      <c r="AR287">
        <v>40179</v>
      </c>
      <c r="AS287">
        <v>45657</v>
      </c>
      <c r="AT287" t="s">
        <v>3918</v>
      </c>
      <c r="AU287">
        <v>2846.16</v>
      </c>
      <c r="AV287">
        <v>7323.91</v>
      </c>
    </row>
    <row r="288" spans="1:48" x14ac:dyDescent="0.35">
      <c r="A288">
        <v>287</v>
      </c>
      <c r="B288">
        <v>2008</v>
      </c>
      <c r="C288" t="s">
        <v>3937</v>
      </c>
      <c r="D288" t="s">
        <v>3938</v>
      </c>
      <c r="E288" t="s">
        <v>3939</v>
      </c>
      <c r="F288" t="s">
        <v>3926</v>
      </c>
      <c r="G288" t="s">
        <v>3993</v>
      </c>
      <c r="H288">
        <v>44209336000487</v>
      </c>
      <c r="I288" t="s">
        <v>3941</v>
      </c>
      <c r="J288" t="s">
        <v>3994</v>
      </c>
      <c r="K288" t="s">
        <v>3995</v>
      </c>
      <c r="L288" t="s">
        <v>3424</v>
      </c>
      <c r="M288" t="s">
        <v>3465</v>
      </c>
      <c r="N288" t="s">
        <v>3495</v>
      </c>
      <c r="O288" t="s">
        <v>3496</v>
      </c>
      <c r="P288" t="s">
        <v>3430</v>
      </c>
      <c r="Q288">
        <v>0</v>
      </c>
      <c r="R288">
        <v>0</v>
      </c>
      <c r="S288">
        <v>80</v>
      </c>
      <c r="V288">
        <v>0</v>
      </c>
      <c r="W288">
        <v>35.5</v>
      </c>
      <c r="X288">
        <v>1</v>
      </c>
      <c r="Y288">
        <v>11</v>
      </c>
      <c r="Z288">
        <v>15</v>
      </c>
      <c r="AA288">
        <v>15</v>
      </c>
      <c r="AB288">
        <v>11</v>
      </c>
      <c r="AC288">
        <v>15</v>
      </c>
      <c r="AD288">
        <v>15</v>
      </c>
      <c r="AE288">
        <v>15</v>
      </c>
      <c r="AF288">
        <v>15</v>
      </c>
      <c r="AG288">
        <v>1935960</v>
      </c>
      <c r="AH288">
        <v>155.441400269822</v>
      </c>
      <c r="AI288" t="s">
        <v>3426</v>
      </c>
      <c r="AJ288">
        <v>60.04</v>
      </c>
      <c r="AK288">
        <v>60.04</v>
      </c>
      <c r="AL288">
        <v>300928333.26636457</v>
      </c>
      <c r="AM288">
        <v>399.99115504755605</v>
      </c>
      <c r="AN288">
        <v>774366876.52586663</v>
      </c>
      <c r="AO288">
        <v>14978333.33</v>
      </c>
      <c r="AP288">
        <v>20425000</v>
      </c>
      <c r="AQ288">
        <v>20425000</v>
      </c>
      <c r="AR288">
        <v>40179</v>
      </c>
      <c r="AS288">
        <v>45657</v>
      </c>
      <c r="AT288" t="s">
        <v>3918</v>
      </c>
      <c r="AU288">
        <v>2846.16</v>
      </c>
      <c r="AV288">
        <v>7323.91</v>
      </c>
    </row>
    <row r="289" spans="1:48" x14ac:dyDescent="0.35">
      <c r="A289">
        <v>288</v>
      </c>
      <c r="B289">
        <v>2008</v>
      </c>
      <c r="C289" t="s">
        <v>3937</v>
      </c>
      <c r="D289" t="s">
        <v>3938</v>
      </c>
      <c r="E289" t="s">
        <v>3939</v>
      </c>
      <c r="F289" t="s">
        <v>3926</v>
      </c>
      <c r="G289" t="s">
        <v>3996</v>
      </c>
      <c r="H289">
        <v>8793343000162</v>
      </c>
      <c r="I289" t="s">
        <v>3941</v>
      </c>
      <c r="J289" t="s">
        <v>3997</v>
      </c>
      <c r="K289" t="s">
        <v>3998</v>
      </c>
      <c r="L289" t="s">
        <v>3424</v>
      </c>
      <c r="M289" t="s">
        <v>3473</v>
      </c>
      <c r="N289" t="s">
        <v>3495</v>
      </c>
      <c r="O289" t="s">
        <v>3496</v>
      </c>
      <c r="P289" t="s">
        <v>3430</v>
      </c>
      <c r="Q289">
        <v>0</v>
      </c>
      <c r="R289">
        <v>0</v>
      </c>
      <c r="S289">
        <v>80</v>
      </c>
      <c r="V289">
        <v>0</v>
      </c>
      <c r="W289">
        <v>39.200000000000003</v>
      </c>
      <c r="X289">
        <v>1</v>
      </c>
      <c r="Y289">
        <v>12</v>
      </c>
      <c r="Z289">
        <v>12</v>
      </c>
      <c r="AA289">
        <v>20</v>
      </c>
      <c r="AB289">
        <v>12</v>
      </c>
      <c r="AC289">
        <v>12</v>
      </c>
      <c r="AD289">
        <v>20</v>
      </c>
      <c r="AE289">
        <v>20</v>
      </c>
      <c r="AF289">
        <v>20</v>
      </c>
      <c r="AG289">
        <v>2487840</v>
      </c>
      <c r="AH289">
        <v>155.694055460426</v>
      </c>
      <c r="AI289" t="s">
        <v>3426</v>
      </c>
      <c r="AJ289">
        <v>60.02</v>
      </c>
      <c r="AK289">
        <v>60.02</v>
      </c>
      <c r="AL289">
        <v>387341898.93666619</v>
      </c>
      <c r="AM289">
        <v>400.64130257159428</v>
      </c>
      <c r="AN289">
        <v>996731458.18971503</v>
      </c>
      <c r="AO289">
        <v>16366559.109999999</v>
      </c>
      <c r="AP289">
        <v>16366559.109999999</v>
      </c>
      <c r="AQ289">
        <v>27277598.510000002</v>
      </c>
      <c r="AR289">
        <v>40179</v>
      </c>
      <c r="AS289">
        <v>45657</v>
      </c>
      <c r="AT289" t="s">
        <v>3918</v>
      </c>
      <c r="AU289">
        <v>2846.16</v>
      </c>
      <c r="AV289">
        <v>7323.91</v>
      </c>
    </row>
    <row r="290" spans="1:48" x14ac:dyDescent="0.35">
      <c r="A290">
        <v>289</v>
      </c>
      <c r="B290">
        <v>2008</v>
      </c>
      <c r="C290" t="s">
        <v>3937</v>
      </c>
      <c r="D290" t="s">
        <v>3938</v>
      </c>
      <c r="E290" t="s">
        <v>3939</v>
      </c>
      <c r="F290" t="s">
        <v>3926</v>
      </c>
      <c r="G290" t="s">
        <v>3743</v>
      </c>
      <c r="H290">
        <v>7603999000102</v>
      </c>
      <c r="I290" t="s">
        <v>3941</v>
      </c>
      <c r="J290" t="s">
        <v>3744</v>
      </c>
      <c r="K290" t="s">
        <v>3743</v>
      </c>
      <c r="L290" t="s">
        <v>3424</v>
      </c>
      <c r="M290" t="s">
        <v>3465</v>
      </c>
      <c r="N290" t="s">
        <v>3495</v>
      </c>
      <c r="O290" t="s">
        <v>3496</v>
      </c>
      <c r="P290" t="s">
        <v>3430</v>
      </c>
      <c r="Q290">
        <v>0</v>
      </c>
      <c r="R290">
        <v>0</v>
      </c>
      <c r="S290">
        <v>80</v>
      </c>
      <c r="V290">
        <v>0</v>
      </c>
      <c r="W290">
        <v>36.200000000000003</v>
      </c>
      <c r="X290">
        <v>1</v>
      </c>
      <c r="Y290">
        <v>11</v>
      </c>
      <c r="Z290">
        <v>11</v>
      </c>
      <c r="AA290">
        <v>11</v>
      </c>
      <c r="AB290">
        <v>11</v>
      </c>
      <c r="AC290">
        <v>11</v>
      </c>
      <c r="AD290">
        <v>11</v>
      </c>
      <c r="AE290">
        <v>11</v>
      </c>
      <c r="AF290">
        <v>11</v>
      </c>
      <c r="AG290">
        <v>1445400</v>
      </c>
      <c r="AH290">
        <v>156.66764217517601</v>
      </c>
      <c r="AI290" t="s">
        <v>3426</v>
      </c>
      <c r="AJ290">
        <v>59.5</v>
      </c>
      <c r="AK290">
        <v>59.5</v>
      </c>
      <c r="AL290">
        <v>226447409.9999994</v>
      </c>
      <c r="AM290">
        <v>403.14659443010703</v>
      </c>
      <c r="AN290">
        <v>582708087.58927667</v>
      </c>
      <c r="AO290">
        <v>15096494</v>
      </c>
      <c r="AP290">
        <v>15096494</v>
      </c>
      <c r="AQ290">
        <v>15096494</v>
      </c>
      <c r="AR290">
        <v>40179</v>
      </c>
      <c r="AS290">
        <v>45657</v>
      </c>
      <c r="AT290" t="s">
        <v>3918</v>
      </c>
      <c r="AU290">
        <v>2846.16</v>
      </c>
      <c r="AV290">
        <v>7323.91</v>
      </c>
    </row>
    <row r="291" spans="1:48" x14ac:dyDescent="0.35">
      <c r="A291">
        <v>290</v>
      </c>
      <c r="B291">
        <v>2008</v>
      </c>
      <c r="C291" t="s">
        <v>3937</v>
      </c>
      <c r="D291" t="s">
        <v>3938</v>
      </c>
      <c r="E291" t="s">
        <v>3939</v>
      </c>
      <c r="F291" t="s">
        <v>3926</v>
      </c>
      <c r="G291" t="s">
        <v>3999</v>
      </c>
      <c r="H291">
        <v>8614277000116</v>
      </c>
      <c r="I291" t="s">
        <v>3941</v>
      </c>
      <c r="J291" t="s">
        <v>4000</v>
      </c>
      <c r="K291" t="s">
        <v>4001</v>
      </c>
      <c r="L291" t="s">
        <v>3586</v>
      </c>
      <c r="M291" t="s">
        <v>3494</v>
      </c>
      <c r="N291" t="s">
        <v>3495</v>
      </c>
      <c r="O291" t="s">
        <v>3496</v>
      </c>
      <c r="P291" t="s">
        <v>3430</v>
      </c>
      <c r="Q291">
        <v>0</v>
      </c>
      <c r="R291">
        <v>0</v>
      </c>
      <c r="S291">
        <v>140</v>
      </c>
      <c r="V291">
        <v>0</v>
      </c>
      <c r="W291">
        <v>49.6</v>
      </c>
      <c r="X291">
        <v>1</v>
      </c>
      <c r="Y291">
        <v>15</v>
      </c>
      <c r="Z291">
        <v>15</v>
      </c>
      <c r="AA291">
        <v>15</v>
      </c>
      <c r="AB291">
        <v>15</v>
      </c>
      <c r="AC291">
        <v>15</v>
      </c>
      <c r="AD291">
        <v>15</v>
      </c>
      <c r="AE291">
        <v>15</v>
      </c>
      <c r="AF291">
        <v>15</v>
      </c>
      <c r="AG291">
        <v>1971000</v>
      </c>
      <c r="AH291">
        <v>157.434700608828</v>
      </c>
      <c r="AI291" t="s">
        <v>3426</v>
      </c>
      <c r="AJ291">
        <v>60.04</v>
      </c>
      <c r="AK291">
        <v>60.04</v>
      </c>
      <c r="AL291">
        <v>310303794.89999998</v>
      </c>
      <c r="AM291">
        <v>405.12043530089721</v>
      </c>
      <c r="AN291">
        <v>798492377.97806835</v>
      </c>
      <c r="AO291">
        <v>20686919.66</v>
      </c>
      <c r="AP291">
        <v>20686919.66</v>
      </c>
      <c r="AQ291">
        <v>20686919.66</v>
      </c>
      <c r="AR291">
        <v>40179</v>
      </c>
      <c r="AS291">
        <v>45657</v>
      </c>
      <c r="AT291" t="s">
        <v>3918</v>
      </c>
      <c r="AU291">
        <v>2846.16</v>
      </c>
      <c r="AV291">
        <v>7323.91</v>
      </c>
    </row>
    <row r="292" spans="1:48" x14ac:dyDescent="0.35">
      <c r="A292">
        <v>291</v>
      </c>
      <c r="B292">
        <v>2008</v>
      </c>
      <c r="C292" t="s">
        <v>3937</v>
      </c>
      <c r="D292" t="s">
        <v>3938</v>
      </c>
      <c r="E292" t="s">
        <v>3939</v>
      </c>
      <c r="F292" t="s">
        <v>3926</v>
      </c>
      <c r="G292" t="s">
        <v>4002</v>
      </c>
      <c r="H292">
        <v>7921583000566</v>
      </c>
      <c r="I292" t="s">
        <v>3941</v>
      </c>
      <c r="J292" t="s">
        <v>3711</v>
      </c>
      <c r="K292" t="s">
        <v>4003</v>
      </c>
      <c r="L292" t="s">
        <v>3424</v>
      </c>
      <c r="M292" t="s">
        <v>3494</v>
      </c>
      <c r="N292" t="s">
        <v>3495</v>
      </c>
      <c r="O292" t="s">
        <v>3496</v>
      </c>
      <c r="P292" t="s">
        <v>3430</v>
      </c>
      <c r="Q292">
        <v>0</v>
      </c>
      <c r="R292">
        <v>0</v>
      </c>
      <c r="S292">
        <v>45</v>
      </c>
      <c r="V292">
        <v>0</v>
      </c>
      <c r="W292">
        <v>18.8</v>
      </c>
      <c r="X292">
        <v>1</v>
      </c>
      <c r="Y292">
        <v>8</v>
      </c>
      <c r="Z292">
        <v>8</v>
      </c>
      <c r="AA292">
        <v>10</v>
      </c>
      <c r="AB292">
        <v>8</v>
      </c>
      <c r="AC292">
        <v>8</v>
      </c>
      <c r="AD292">
        <v>10</v>
      </c>
      <c r="AE292">
        <v>10</v>
      </c>
      <c r="AF292">
        <v>10</v>
      </c>
      <c r="AG292">
        <v>1278960</v>
      </c>
      <c r="AH292">
        <v>156.40551626712301</v>
      </c>
      <c r="AI292" t="s">
        <v>3426</v>
      </c>
      <c r="AJ292">
        <v>60.04</v>
      </c>
      <c r="AK292">
        <v>60.04</v>
      </c>
      <c r="AL292">
        <v>200036399.08499965</v>
      </c>
      <c r="AM292">
        <v>402.47207628662653</v>
      </c>
      <c r="AN292">
        <v>514745686.68754393</v>
      </c>
      <c r="AO292">
        <v>10960898.58</v>
      </c>
      <c r="AP292">
        <v>10960898.58</v>
      </c>
      <c r="AQ292">
        <v>13701123.23</v>
      </c>
      <c r="AR292">
        <v>40179</v>
      </c>
      <c r="AS292">
        <v>45657</v>
      </c>
      <c r="AT292" t="s">
        <v>3918</v>
      </c>
      <c r="AU292">
        <v>2846.16</v>
      </c>
      <c r="AV292">
        <v>7323.91</v>
      </c>
    </row>
    <row r="293" spans="1:48" x14ac:dyDescent="0.35">
      <c r="A293">
        <v>292</v>
      </c>
      <c r="B293">
        <v>2008</v>
      </c>
      <c r="C293" t="s">
        <v>3937</v>
      </c>
      <c r="D293" t="s">
        <v>3938</v>
      </c>
      <c r="E293" t="s">
        <v>3939</v>
      </c>
      <c r="F293" t="s">
        <v>3926</v>
      </c>
      <c r="G293" t="s">
        <v>4004</v>
      </c>
      <c r="H293">
        <v>8598391000108</v>
      </c>
      <c r="I293" t="s">
        <v>3941</v>
      </c>
      <c r="J293" t="s">
        <v>4005</v>
      </c>
      <c r="K293" t="s">
        <v>4006</v>
      </c>
      <c r="L293" t="s">
        <v>3424</v>
      </c>
      <c r="M293" t="s">
        <v>3465</v>
      </c>
      <c r="N293" t="s">
        <v>3495</v>
      </c>
      <c r="O293" t="s">
        <v>3496</v>
      </c>
      <c r="P293" t="s">
        <v>3430</v>
      </c>
      <c r="Q293">
        <v>0</v>
      </c>
      <c r="R293">
        <v>0</v>
      </c>
      <c r="S293">
        <v>130</v>
      </c>
      <c r="V293">
        <v>0</v>
      </c>
      <c r="W293">
        <v>35.5</v>
      </c>
      <c r="X293">
        <v>1</v>
      </c>
      <c r="Y293">
        <v>11</v>
      </c>
      <c r="Z293">
        <v>13</v>
      </c>
      <c r="AA293">
        <v>27</v>
      </c>
      <c r="AB293">
        <v>11</v>
      </c>
      <c r="AC293">
        <v>13</v>
      </c>
      <c r="AD293">
        <v>27</v>
      </c>
      <c r="AE293">
        <v>27</v>
      </c>
      <c r="AF293">
        <v>27</v>
      </c>
      <c r="AG293">
        <v>3285000</v>
      </c>
      <c r="AH293">
        <v>156.36600000000001</v>
      </c>
      <c r="AI293" t="s">
        <v>3426</v>
      </c>
      <c r="AJ293">
        <v>60.04</v>
      </c>
      <c r="AK293">
        <v>60.04</v>
      </c>
      <c r="AL293">
        <v>513662310.00000006</v>
      </c>
      <c r="AM293">
        <v>402.37039065266896</v>
      </c>
      <c r="AN293">
        <v>1321786733.2940176</v>
      </c>
      <c r="AO293">
        <v>15067427.76</v>
      </c>
      <c r="AP293">
        <v>17806960.079999998</v>
      </c>
      <c r="AQ293">
        <v>36983686.32</v>
      </c>
      <c r="AR293">
        <v>40179</v>
      </c>
      <c r="AS293">
        <v>45657</v>
      </c>
      <c r="AT293" t="s">
        <v>3918</v>
      </c>
      <c r="AU293">
        <v>2846.16</v>
      </c>
      <c r="AV293">
        <v>7323.91</v>
      </c>
    </row>
    <row r="294" spans="1:48" x14ac:dyDescent="0.35">
      <c r="A294">
        <v>293</v>
      </c>
      <c r="B294">
        <v>2008</v>
      </c>
      <c r="C294" t="s">
        <v>3937</v>
      </c>
      <c r="D294" t="s">
        <v>3938</v>
      </c>
      <c r="E294" t="s">
        <v>3939</v>
      </c>
      <c r="F294" t="s">
        <v>3926</v>
      </c>
      <c r="G294" t="s">
        <v>4007</v>
      </c>
      <c r="H294">
        <v>9315209000119</v>
      </c>
      <c r="I294" t="s">
        <v>3941</v>
      </c>
      <c r="J294" t="s">
        <v>4008</v>
      </c>
      <c r="K294" t="s">
        <v>4009</v>
      </c>
      <c r="L294" t="s">
        <v>3424</v>
      </c>
      <c r="M294" t="s">
        <v>3537</v>
      </c>
      <c r="N294" t="s">
        <v>3495</v>
      </c>
      <c r="O294" t="s">
        <v>4010</v>
      </c>
      <c r="P294" t="s">
        <v>3437</v>
      </c>
      <c r="Q294">
        <v>0</v>
      </c>
      <c r="R294">
        <v>0</v>
      </c>
      <c r="S294">
        <v>30</v>
      </c>
      <c r="V294">
        <v>0</v>
      </c>
      <c r="W294">
        <v>26.4</v>
      </c>
      <c r="X294">
        <v>1</v>
      </c>
      <c r="Y294">
        <v>7</v>
      </c>
      <c r="Z294">
        <v>18</v>
      </c>
      <c r="AA294">
        <v>24</v>
      </c>
      <c r="AB294">
        <v>7</v>
      </c>
      <c r="AC294">
        <v>18</v>
      </c>
      <c r="AD294">
        <v>24</v>
      </c>
      <c r="AE294">
        <v>24</v>
      </c>
      <c r="AF294">
        <v>24</v>
      </c>
      <c r="AG294">
        <v>2952120</v>
      </c>
      <c r="AH294">
        <v>154.70539187866899</v>
      </c>
      <c r="AI294" t="s">
        <v>3426</v>
      </c>
      <c r="AJ294">
        <v>58.49</v>
      </c>
      <c r="AK294">
        <v>58.49</v>
      </c>
      <c r="AL294">
        <v>456708881.47285628</v>
      </c>
      <c r="AM294">
        <v>398.09721401260038</v>
      </c>
      <c r="AN294">
        <v>1175230747.4308779</v>
      </c>
      <c r="AO294">
        <v>9486534.6300000008</v>
      </c>
      <c r="AP294">
        <v>24393946.18</v>
      </c>
      <c r="AQ294">
        <v>32525261.579999998</v>
      </c>
      <c r="AR294">
        <v>40179</v>
      </c>
      <c r="AS294">
        <v>45657</v>
      </c>
      <c r="AT294" t="s">
        <v>3918</v>
      </c>
      <c r="AU294">
        <v>2846.16</v>
      </c>
      <c r="AV294">
        <v>7323.91</v>
      </c>
    </row>
    <row r="295" spans="1:48" x14ac:dyDescent="0.35">
      <c r="A295">
        <v>294</v>
      </c>
      <c r="B295">
        <v>2008</v>
      </c>
      <c r="C295" t="s">
        <v>3937</v>
      </c>
      <c r="D295" t="s">
        <v>3938</v>
      </c>
      <c r="E295" t="s">
        <v>3939</v>
      </c>
      <c r="F295" t="s">
        <v>3926</v>
      </c>
      <c r="G295" t="s">
        <v>3747</v>
      </c>
      <c r="H295">
        <v>8791234000106</v>
      </c>
      <c r="I295" t="s">
        <v>3966</v>
      </c>
      <c r="J295" t="s">
        <v>3746</v>
      </c>
      <c r="K295" t="s">
        <v>3747</v>
      </c>
      <c r="L295" t="s">
        <v>3424</v>
      </c>
      <c r="M295" t="s">
        <v>3494</v>
      </c>
      <c r="N295" t="s">
        <v>3495</v>
      </c>
      <c r="O295" t="s">
        <v>3496</v>
      </c>
      <c r="P295" t="s">
        <v>3430</v>
      </c>
      <c r="Q295">
        <v>0</v>
      </c>
      <c r="R295">
        <v>0</v>
      </c>
      <c r="S295">
        <v>27</v>
      </c>
      <c r="V295">
        <v>0</v>
      </c>
      <c r="W295">
        <v>8.1999999999999993</v>
      </c>
      <c r="X295">
        <v>1</v>
      </c>
      <c r="Y295">
        <v>4</v>
      </c>
      <c r="Z295">
        <v>4</v>
      </c>
      <c r="AA295">
        <v>6</v>
      </c>
      <c r="AB295">
        <v>4</v>
      </c>
      <c r="AC295">
        <v>4</v>
      </c>
      <c r="AD295">
        <v>6</v>
      </c>
      <c r="AE295">
        <v>6</v>
      </c>
      <c r="AF295">
        <v>6</v>
      </c>
      <c r="AG295">
        <v>753360</v>
      </c>
      <c r="AH295">
        <v>157.13436073059401</v>
      </c>
      <c r="AI295" t="s">
        <v>3426</v>
      </c>
      <c r="AJ295">
        <v>60.76</v>
      </c>
      <c r="AK295">
        <v>60.76</v>
      </c>
      <c r="AL295">
        <v>118378742.0000003</v>
      </c>
      <c r="AM295">
        <v>404.34758267223378</v>
      </c>
      <c r="AN295">
        <v>304619294.88195401</v>
      </c>
      <c r="AO295">
        <v>5505988</v>
      </c>
      <c r="AP295">
        <v>5505988</v>
      </c>
      <c r="AQ295">
        <v>8258982</v>
      </c>
      <c r="AR295">
        <v>39814</v>
      </c>
      <c r="AS295">
        <v>45291</v>
      </c>
      <c r="AT295" t="s">
        <v>3918</v>
      </c>
      <c r="AU295">
        <v>2846.16</v>
      </c>
      <c r="AV295">
        <v>7323.91</v>
      </c>
    </row>
    <row r="296" spans="1:48" x14ac:dyDescent="0.35">
      <c r="A296">
        <v>295</v>
      </c>
      <c r="B296">
        <v>2008</v>
      </c>
      <c r="C296" t="s">
        <v>3937</v>
      </c>
      <c r="D296" t="s">
        <v>3938</v>
      </c>
      <c r="E296" t="s">
        <v>3939</v>
      </c>
      <c r="F296" t="s">
        <v>3926</v>
      </c>
      <c r="G296" t="s">
        <v>3992</v>
      </c>
      <c r="H296">
        <v>7921583000302</v>
      </c>
      <c r="I296" t="s">
        <v>3941</v>
      </c>
      <c r="J296" t="s">
        <v>4011</v>
      </c>
      <c r="K296" t="s">
        <v>4012</v>
      </c>
      <c r="L296" t="s">
        <v>3424</v>
      </c>
      <c r="M296" t="s">
        <v>3494</v>
      </c>
      <c r="N296" t="s">
        <v>3495</v>
      </c>
      <c r="O296" t="s">
        <v>3496</v>
      </c>
      <c r="P296" t="s">
        <v>3430</v>
      </c>
      <c r="Q296">
        <v>0</v>
      </c>
      <c r="R296">
        <v>0</v>
      </c>
      <c r="S296">
        <v>62</v>
      </c>
      <c r="V296">
        <v>0</v>
      </c>
      <c r="W296">
        <v>24.3</v>
      </c>
      <c r="X296">
        <v>1</v>
      </c>
      <c r="Y296">
        <v>7</v>
      </c>
      <c r="Z296">
        <v>7</v>
      </c>
      <c r="AA296">
        <v>19</v>
      </c>
      <c r="AB296">
        <v>7</v>
      </c>
      <c r="AC296">
        <v>7</v>
      </c>
      <c r="AD296">
        <v>19</v>
      </c>
      <c r="AE296">
        <v>19</v>
      </c>
      <c r="AF296">
        <v>19</v>
      </c>
      <c r="AG296">
        <v>2286360</v>
      </c>
      <c r="AH296">
        <v>156.44391422048301</v>
      </c>
      <c r="AI296" t="s">
        <v>3426</v>
      </c>
      <c r="AJ296">
        <v>60.04</v>
      </c>
      <c r="AK296">
        <v>60.04</v>
      </c>
      <c r="AL296">
        <v>357687107.71714354</v>
      </c>
      <c r="AM296">
        <v>402.57088420838528</v>
      </c>
      <c r="AN296">
        <v>920421966.81868374</v>
      </c>
      <c r="AO296">
        <v>9593140.8200000003</v>
      </c>
      <c r="AP296">
        <v>9593140.8200000003</v>
      </c>
      <c r="AQ296">
        <v>26038525.09</v>
      </c>
      <c r="AR296">
        <v>40179</v>
      </c>
      <c r="AS296">
        <v>45657</v>
      </c>
      <c r="AT296" t="s">
        <v>3918</v>
      </c>
      <c r="AU296">
        <v>2846.16</v>
      </c>
      <c r="AV296">
        <v>7323.91</v>
      </c>
    </row>
    <row r="297" spans="1:48" x14ac:dyDescent="0.35">
      <c r="A297">
        <v>296</v>
      </c>
      <c r="B297">
        <v>2008</v>
      </c>
      <c r="C297" t="s">
        <v>3937</v>
      </c>
      <c r="D297" t="s">
        <v>3938</v>
      </c>
      <c r="E297" t="s">
        <v>3939</v>
      </c>
      <c r="F297" t="s">
        <v>3926</v>
      </c>
      <c r="G297" t="s">
        <v>3491</v>
      </c>
      <c r="H297">
        <v>8619844000399</v>
      </c>
      <c r="I297" t="s">
        <v>3941</v>
      </c>
      <c r="J297" t="s">
        <v>4013</v>
      </c>
      <c r="K297" t="s">
        <v>4014</v>
      </c>
      <c r="L297" t="s">
        <v>3424</v>
      </c>
      <c r="M297" t="s">
        <v>3465</v>
      </c>
      <c r="N297" t="s">
        <v>3495</v>
      </c>
      <c r="O297" t="s">
        <v>3496</v>
      </c>
      <c r="P297" t="s">
        <v>3430</v>
      </c>
      <c r="Q297">
        <v>0</v>
      </c>
      <c r="R297">
        <v>0</v>
      </c>
      <c r="S297">
        <v>105</v>
      </c>
      <c r="V297">
        <v>0</v>
      </c>
      <c r="W297">
        <v>41</v>
      </c>
      <c r="X297">
        <v>1</v>
      </c>
      <c r="Y297">
        <v>12</v>
      </c>
      <c r="Z297">
        <v>13</v>
      </c>
      <c r="AA297">
        <v>34</v>
      </c>
      <c r="AB297">
        <v>12</v>
      </c>
      <c r="AC297">
        <v>13</v>
      </c>
      <c r="AD297">
        <v>34</v>
      </c>
      <c r="AE297">
        <v>34</v>
      </c>
      <c r="AF297">
        <v>34</v>
      </c>
      <c r="AG297">
        <v>4090920</v>
      </c>
      <c r="AH297">
        <v>155.72798915525101</v>
      </c>
      <c r="AI297" t="s">
        <v>3426</v>
      </c>
      <c r="AJ297">
        <v>60.04</v>
      </c>
      <c r="AK297">
        <v>60.04</v>
      </c>
      <c r="AL297">
        <v>637070745.3949995</v>
      </c>
      <c r="AM297">
        <v>400.7286227949358</v>
      </c>
      <c r="AN297">
        <v>1639348737.5642591</v>
      </c>
      <c r="AO297">
        <v>16370126.220000001</v>
      </c>
      <c r="AP297">
        <v>17734303.41</v>
      </c>
      <c r="AQ297">
        <v>46382024.299999997</v>
      </c>
      <c r="AR297">
        <v>40179</v>
      </c>
      <c r="AS297">
        <v>45657</v>
      </c>
      <c r="AT297" t="s">
        <v>3918</v>
      </c>
      <c r="AU297">
        <v>2846.16</v>
      </c>
      <c r="AV297">
        <v>7323.91</v>
      </c>
    </row>
    <row r="298" spans="1:48" x14ac:dyDescent="0.35">
      <c r="A298">
        <v>297</v>
      </c>
      <c r="B298">
        <v>2008</v>
      </c>
      <c r="C298" t="s">
        <v>3937</v>
      </c>
      <c r="D298" t="s">
        <v>3938</v>
      </c>
      <c r="E298" t="s">
        <v>3939</v>
      </c>
      <c r="F298" t="s">
        <v>3926</v>
      </c>
      <c r="G298" t="s">
        <v>4015</v>
      </c>
      <c r="H298">
        <v>7903169000109</v>
      </c>
      <c r="I298" t="s">
        <v>3941</v>
      </c>
      <c r="J298" t="s">
        <v>4016</v>
      </c>
      <c r="K298" t="s">
        <v>4017</v>
      </c>
      <c r="L298" t="s">
        <v>3424</v>
      </c>
      <c r="M298" t="s">
        <v>3509</v>
      </c>
      <c r="N298" t="s">
        <v>3495</v>
      </c>
      <c r="O298" t="s">
        <v>3496</v>
      </c>
      <c r="P298" t="s">
        <v>3430</v>
      </c>
      <c r="Q298">
        <v>0</v>
      </c>
      <c r="R298">
        <v>0</v>
      </c>
      <c r="S298">
        <v>32</v>
      </c>
      <c r="V298">
        <v>0</v>
      </c>
      <c r="W298">
        <v>18</v>
      </c>
      <c r="X298">
        <v>1</v>
      </c>
      <c r="Y298">
        <v>10</v>
      </c>
      <c r="Z298">
        <v>10</v>
      </c>
      <c r="AA298">
        <v>10</v>
      </c>
      <c r="AB298">
        <v>10</v>
      </c>
      <c r="AC298">
        <v>10</v>
      </c>
      <c r="AD298">
        <v>10</v>
      </c>
      <c r="AE298">
        <v>10</v>
      </c>
      <c r="AF298">
        <v>10</v>
      </c>
      <c r="AG298">
        <v>1314000</v>
      </c>
      <c r="AH298">
        <v>157.153280936073</v>
      </c>
      <c r="AI298" t="s">
        <v>3426</v>
      </c>
      <c r="AJ298">
        <v>59.85</v>
      </c>
      <c r="AK298">
        <v>59.85</v>
      </c>
      <c r="AL298">
        <v>206499411.14999992</v>
      </c>
      <c r="AM298">
        <v>404.39626928230126</v>
      </c>
      <c r="AN298">
        <v>531376697.83694381</v>
      </c>
      <c r="AO298">
        <v>13766627.41</v>
      </c>
      <c r="AP298">
        <v>13766627.41</v>
      </c>
      <c r="AQ298">
        <v>13766627.41</v>
      </c>
      <c r="AR298">
        <v>40179</v>
      </c>
      <c r="AS298">
        <v>45657</v>
      </c>
      <c r="AT298" t="s">
        <v>3918</v>
      </c>
      <c r="AU298">
        <v>2846.16</v>
      </c>
      <c r="AV298">
        <v>7323.91</v>
      </c>
    </row>
    <row r="299" spans="1:48" x14ac:dyDescent="0.35">
      <c r="A299">
        <v>298</v>
      </c>
      <c r="B299">
        <v>2008</v>
      </c>
      <c r="C299" t="s">
        <v>3937</v>
      </c>
      <c r="D299" t="s">
        <v>3938</v>
      </c>
      <c r="E299" t="s">
        <v>3939</v>
      </c>
      <c r="F299" t="s">
        <v>3926</v>
      </c>
      <c r="G299" t="s">
        <v>3963</v>
      </c>
      <c r="H299">
        <v>8070566000100</v>
      </c>
      <c r="I299" t="s">
        <v>3941</v>
      </c>
      <c r="J299" t="s">
        <v>4018</v>
      </c>
      <c r="K299" t="s">
        <v>4019</v>
      </c>
      <c r="L299" t="s">
        <v>3424</v>
      </c>
      <c r="M299" t="s">
        <v>3600</v>
      </c>
      <c r="N299" t="s">
        <v>3495</v>
      </c>
      <c r="O299" t="s">
        <v>3496</v>
      </c>
      <c r="P299" t="s">
        <v>3430</v>
      </c>
      <c r="Q299">
        <v>0</v>
      </c>
      <c r="R299">
        <v>0</v>
      </c>
      <c r="S299">
        <v>72.7</v>
      </c>
      <c r="V299">
        <v>0</v>
      </c>
      <c r="W299">
        <v>27</v>
      </c>
      <c r="X299">
        <v>1</v>
      </c>
      <c r="Y299">
        <v>8</v>
      </c>
      <c r="Z299">
        <v>23</v>
      </c>
      <c r="AA299">
        <v>27</v>
      </c>
      <c r="AB299">
        <v>16</v>
      </c>
      <c r="AC299">
        <v>23</v>
      </c>
      <c r="AD299">
        <v>27</v>
      </c>
      <c r="AE299">
        <v>27</v>
      </c>
      <c r="AF299">
        <v>27</v>
      </c>
      <c r="AG299">
        <v>3416400</v>
      </c>
      <c r="AH299">
        <v>151.65752368721499</v>
      </c>
      <c r="AI299" t="s">
        <v>3426</v>
      </c>
      <c r="AJ299">
        <v>52.69</v>
      </c>
      <c r="AK299">
        <v>52.69</v>
      </c>
      <c r="AL299">
        <v>518122763.9250012</v>
      </c>
      <c r="AM299">
        <v>390.25425636929435</v>
      </c>
      <c r="AN299">
        <v>1333264641.460057</v>
      </c>
      <c r="AO299">
        <v>21256318.52</v>
      </c>
      <c r="AP299">
        <v>30555957.870000001</v>
      </c>
      <c r="AQ299">
        <v>35870037.5</v>
      </c>
      <c r="AR299">
        <v>40179</v>
      </c>
      <c r="AS299">
        <v>45657</v>
      </c>
      <c r="AT299" t="s">
        <v>3918</v>
      </c>
      <c r="AU299">
        <v>2846.16</v>
      </c>
      <c r="AV299">
        <v>7323.91</v>
      </c>
    </row>
    <row r="300" spans="1:48" x14ac:dyDescent="0.35">
      <c r="A300">
        <v>299</v>
      </c>
      <c r="B300">
        <v>2008</v>
      </c>
      <c r="C300" t="s">
        <v>3937</v>
      </c>
      <c r="D300" t="s">
        <v>3938</v>
      </c>
      <c r="E300" t="s">
        <v>3939</v>
      </c>
      <c r="F300" t="s">
        <v>3926</v>
      </c>
      <c r="G300" t="s">
        <v>4020</v>
      </c>
      <c r="H300">
        <v>8987535000100</v>
      </c>
      <c r="I300" t="s">
        <v>3941</v>
      </c>
      <c r="J300" t="s">
        <v>4021</v>
      </c>
      <c r="K300" t="s">
        <v>4020</v>
      </c>
      <c r="L300" t="s">
        <v>3424</v>
      </c>
      <c r="M300" t="s">
        <v>3465</v>
      </c>
      <c r="N300" t="s">
        <v>3495</v>
      </c>
      <c r="O300" t="s">
        <v>3496</v>
      </c>
      <c r="P300" t="s">
        <v>3430</v>
      </c>
      <c r="Q300">
        <v>0</v>
      </c>
      <c r="R300">
        <v>0</v>
      </c>
      <c r="S300">
        <v>72.7</v>
      </c>
      <c r="V300">
        <v>0</v>
      </c>
      <c r="W300">
        <v>27</v>
      </c>
      <c r="X300">
        <v>1</v>
      </c>
      <c r="Y300">
        <v>8</v>
      </c>
      <c r="Z300">
        <v>13</v>
      </c>
      <c r="AA300">
        <v>27</v>
      </c>
      <c r="AB300">
        <v>8</v>
      </c>
      <c r="AC300">
        <v>13</v>
      </c>
      <c r="AD300">
        <v>27</v>
      </c>
      <c r="AE300">
        <v>27</v>
      </c>
      <c r="AF300">
        <v>27</v>
      </c>
      <c r="AG300">
        <v>3258720</v>
      </c>
      <c r="AH300">
        <v>153.69752368721501</v>
      </c>
      <c r="AI300" t="s">
        <v>3426</v>
      </c>
      <c r="AJ300">
        <v>54.73</v>
      </c>
      <c r="AK300">
        <v>54.73</v>
      </c>
      <c r="AL300">
        <v>500857194.3900013</v>
      </c>
      <c r="AM300">
        <v>395.50370699750925</v>
      </c>
      <c r="AN300">
        <v>1288835840.0669234</v>
      </c>
      <c r="AO300">
        <v>10771122.460000001</v>
      </c>
      <c r="AP300">
        <v>17503074</v>
      </c>
      <c r="AQ300">
        <v>36352538.299999997</v>
      </c>
      <c r="AR300">
        <v>40179</v>
      </c>
      <c r="AS300">
        <v>45657</v>
      </c>
      <c r="AT300" t="s">
        <v>3918</v>
      </c>
      <c r="AU300">
        <v>2846.16</v>
      </c>
      <c r="AV300">
        <v>7323.91</v>
      </c>
    </row>
    <row r="301" spans="1:48" x14ac:dyDescent="0.35">
      <c r="A301">
        <v>300</v>
      </c>
      <c r="B301">
        <v>2008</v>
      </c>
      <c r="C301" t="s">
        <v>3457</v>
      </c>
      <c r="D301" t="s">
        <v>4022</v>
      </c>
      <c r="E301" t="s">
        <v>3459</v>
      </c>
      <c r="F301" t="s">
        <v>4023</v>
      </c>
      <c r="G301" t="s">
        <v>4024</v>
      </c>
      <c r="H301">
        <v>10466285000104</v>
      </c>
      <c r="I301" t="s">
        <v>4025</v>
      </c>
      <c r="J301" t="s">
        <v>4026</v>
      </c>
      <c r="K301" t="s">
        <v>4027</v>
      </c>
      <c r="L301" t="s">
        <v>3586</v>
      </c>
      <c r="M301" t="s">
        <v>3836</v>
      </c>
      <c r="N301" t="s">
        <v>3466</v>
      </c>
      <c r="O301" t="s">
        <v>3466</v>
      </c>
      <c r="P301" t="s">
        <v>3437</v>
      </c>
      <c r="Q301">
        <v>0</v>
      </c>
      <c r="R301">
        <v>0</v>
      </c>
      <c r="S301">
        <v>174.6</v>
      </c>
      <c r="V301">
        <v>0</v>
      </c>
      <c r="W301">
        <v>97.8</v>
      </c>
      <c r="X301">
        <v>1</v>
      </c>
      <c r="Y301">
        <v>93</v>
      </c>
      <c r="Z301">
        <v>93</v>
      </c>
      <c r="AA301">
        <v>93</v>
      </c>
      <c r="AB301">
        <v>93</v>
      </c>
      <c r="AC301">
        <v>93</v>
      </c>
      <c r="AD301">
        <v>93</v>
      </c>
      <c r="AE301">
        <v>93</v>
      </c>
      <c r="AF301">
        <v>93</v>
      </c>
      <c r="AG301">
        <v>12229127.999999998</v>
      </c>
      <c r="AH301">
        <v>129.79</v>
      </c>
      <c r="AI301" t="s">
        <v>3426</v>
      </c>
      <c r="AJ301">
        <v>0</v>
      </c>
      <c r="AK301">
        <v>0</v>
      </c>
      <c r="AL301">
        <v>1587218523.1200001</v>
      </c>
      <c r="AM301">
        <v>333.05079968326595</v>
      </c>
      <c r="AN301">
        <v>4072920859.8290195</v>
      </c>
      <c r="AO301">
        <v>53781727.779999994</v>
      </c>
      <c r="AP301">
        <v>53781727.779999994</v>
      </c>
      <c r="AQ301">
        <v>53781727.779999994</v>
      </c>
      <c r="AR301">
        <v>40544</v>
      </c>
      <c r="AS301">
        <v>46022</v>
      </c>
      <c r="AT301" t="s">
        <v>3427</v>
      </c>
      <c r="AU301">
        <v>2854.13</v>
      </c>
      <c r="AV301">
        <v>7323.91</v>
      </c>
    </row>
    <row r="302" spans="1:48" x14ac:dyDescent="0.35">
      <c r="A302">
        <v>301</v>
      </c>
      <c r="B302">
        <v>2008</v>
      </c>
      <c r="C302" t="s">
        <v>3457</v>
      </c>
      <c r="D302" t="s">
        <v>4022</v>
      </c>
      <c r="E302" t="s">
        <v>3459</v>
      </c>
      <c r="F302" t="s">
        <v>4023</v>
      </c>
      <c r="G302" t="s">
        <v>4028</v>
      </c>
      <c r="H302">
        <v>31204795000183</v>
      </c>
      <c r="I302" t="s">
        <v>4025</v>
      </c>
      <c r="J302" t="s">
        <v>4029</v>
      </c>
      <c r="K302" t="s">
        <v>4030</v>
      </c>
      <c r="L302" t="s">
        <v>3586</v>
      </c>
      <c r="M302" t="s">
        <v>3656</v>
      </c>
      <c r="N302" t="s">
        <v>3466</v>
      </c>
      <c r="O302" t="s">
        <v>3466</v>
      </c>
      <c r="P302" t="s">
        <v>3437</v>
      </c>
      <c r="Q302">
        <v>0</v>
      </c>
      <c r="R302">
        <v>0</v>
      </c>
      <c r="S302">
        <v>200.79</v>
      </c>
      <c r="V302">
        <v>0</v>
      </c>
      <c r="W302">
        <v>112.4</v>
      </c>
      <c r="X302">
        <v>1</v>
      </c>
      <c r="Y302">
        <v>107</v>
      </c>
      <c r="Z302">
        <v>107</v>
      </c>
      <c r="AA302">
        <v>107</v>
      </c>
      <c r="AB302">
        <v>107.00000000000001</v>
      </c>
      <c r="AC302">
        <v>107.00000000000001</v>
      </c>
      <c r="AD302">
        <v>107.00000000000001</v>
      </c>
      <c r="AE302">
        <v>107.00000000000001</v>
      </c>
      <c r="AF302">
        <v>107.00000000000001</v>
      </c>
      <c r="AG302">
        <v>14070072</v>
      </c>
      <c r="AH302">
        <v>130.97</v>
      </c>
      <c r="AI302" t="s">
        <v>3426</v>
      </c>
      <c r="AJ302">
        <v>0</v>
      </c>
      <c r="AK302">
        <v>0</v>
      </c>
      <c r="AL302">
        <v>1842757329.8400006</v>
      </c>
      <c r="AM302">
        <v>336.07876750533438</v>
      </c>
      <c r="AN302">
        <v>4728652456.4713163</v>
      </c>
      <c r="AO302">
        <v>63002812.900000021</v>
      </c>
      <c r="AP302">
        <v>63002812.900000021</v>
      </c>
      <c r="AQ302">
        <v>63002812.900000021</v>
      </c>
      <c r="AR302">
        <v>40544</v>
      </c>
      <c r="AS302">
        <v>46022</v>
      </c>
      <c r="AT302" t="s">
        <v>3427</v>
      </c>
      <c r="AU302">
        <v>2854.13</v>
      </c>
      <c r="AV302">
        <v>7323.91</v>
      </c>
    </row>
    <row r="303" spans="1:48" x14ac:dyDescent="0.35">
      <c r="A303">
        <v>302</v>
      </c>
      <c r="B303">
        <v>2008</v>
      </c>
      <c r="C303" t="s">
        <v>3457</v>
      </c>
      <c r="D303" t="s">
        <v>4022</v>
      </c>
      <c r="E303" t="s">
        <v>3459</v>
      </c>
      <c r="F303" t="s">
        <v>4023</v>
      </c>
      <c r="G303" t="s">
        <v>4031</v>
      </c>
      <c r="H303">
        <v>10441793000138</v>
      </c>
      <c r="I303" t="s">
        <v>4025</v>
      </c>
      <c r="J303" t="s">
        <v>4032</v>
      </c>
      <c r="K303" t="s">
        <v>4033</v>
      </c>
      <c r="L303" t="s">
        <v>3586</v>
      </c>
      <c r="M303" t="s">
        <v>3590</v>
      </c>
      <c r="N303" t="s">
        <v>3466</v>
      </c>
      <c r="O303" t="s">
        <v>3466</v>
      </c>
      <c r="P303" t="s">
        <v>3437</v>
      </c>
      <c r="Q303">
        <v>0</v>
      </c>
      <c r="R303">
        <v>0</v>
      </c>
      <c r="S303">
        <v>176</v>
      </c>
      <c r="V303">
        <v>0</v>
      </c>
      <c r="W303">
        <v>105.7</v>
      </c>
      <c r="X303">
        <v>1</v>
      </c>
      <c r="Y303">
        <v>102</v>
      </c>
      <c r="Z303">
        <v>102</v>
      </c>
      <c r="AA303">
        <v>102</v>
      </c>
      <c r="AB303">
        <v>102.00000000000001</v>
      </c>
      <c r="AC303">
        <v>102.00000000000001</v>
      </c>
      <c r="AD303">
        <v>102.00000000000001</v>
      </c>
      <c r="AE303">
        <v>102.00000000000001</v>
      </c>
      <c r="AF303">
        <v>102.00000000000001</v>
      </c>
      <c r="AG303">
        <v>13412592.000000004</v>
      </c>
      <c r="AH303">
        <v>126.35</v>
      </c>
      <c r="AI303" t="s">
        <v>3426</v>
      </c>
      <c r="AJ303">
        <v>0</v>
      </c>
      <c r="AK303">
        <v>0</v>
      </c>
      <c r="AL303">
        <v>1694680999.2000003</v>
      </c>
      <c r="AM303">
        <v>324.22350365960904</v>
      </c>
      <c r="AN303">
        <v>4348677571.3968439</v>
      </c>
      <c r="AO303">
        <v>56743624</v>
      </c>
      <c r="AP303">
        <v>56743624</v>
      </c>
      <c r="AQ303">
        <v>56743624</v>
      </c>
      <c r="AR303">
        <v>40544</v>
      </c>
      <c r="AS303">
        <v>46022</v>
      </c>
      <c r="AT303" t="s">
        <v>3427</v>
      </c>
      <c r="AU303">
        <v>2854.13</v>
      </c>
      <c r="AV303">
        <v>7323.91</v>
      </c>
    </row>
    <row r="304" spans="1:48" x14ac:dyDescent="0.35">
      <c r="A304">
        <v>303</v>
      </c>
      <c r="B304">
        <v>2008</v>
      </c>
      <c r="C304" t="s">
        <v>3457</v>
      </c>
      <c r="D304" t="s">
        <v>4022</v>
      </c>
      <c r="E304" t="s">
        <v>3459</v>
      </c>
      <c r="F304" t="s">
        <v>4023</v>
      </c>
      <c r="G304" t="s">
        <v>4034</v>
      </c>
      <c r="H304">
        <v>10469784000155</v>
      </c>
      <c r="I304" t="s">
        <v>4025</v>
      </c>
      <c r="J304" t="s">
        <v>4035</v>
      </c>
      <c r="K304" t="s">
        <v>4036</v>
      </c>
      <c r="L304" t="s">
        <v>3586</v>
      </c>
      <c r="M304" t="s">
        <v>3590</v>
      </c>
      <c r="N304" t="s">
        <v>3466</v>
      </c>
      <c r="O304" t="s">
        <v>3466</v>
      </c>
      <c r="P304" t="s">
        <v>3437</v>
      </c>
      <c r="Q304">
        <v>0</v>
      </c>
      <c r="R304">
        <v>0</v>
      </c>
      <c r="S304">
        <v>176</v>
      </c>
      <c r="V304">
        <v>0</v>
      </c>
      <c r="W304">
        <v>105.2</v>
      </c>
      <c r="X304">
        <v>1</v>
      </c>
      <c r="Y304">
        <v>101</v>
      </c>
      <c r="Z304">
        <v>101</v>
      </c>
      <c r="AA304">
        <v>101</v>
      </c>
      <c r="AB304">
        <v>101.0000000000001</v>
      </c>
      <c r="AC304">
        <v>101.0000000000001</v>
      </c>
      <c r="AD304">
        <v>101.0000000000001</v>
      </c>
      <c r="AE304">
        <v>101.0000000000001</v>
      </c>
      <c r="AF304">
        <v>101.0000000000001</v>
      </c>
      <c r="AG304">
        <v>13281096</v>
      </c>
      <c r="AH304">
        <v>127.85</v>
      </c>
      <c r="AI304" t="s">
        <v>3426</v>
      </c>
      <c r="AJ304">
        <v>0</v>
      </c>
      <c r="AK304">
        <v>0</v>
      </c>
      <c r="AL304">
        <v>1697988123.6000001</v>
      </c>
      <c r="AM304">
        <v>328.07261529783153</v>
      </c>
      <c r="AN304">
        <v>4357163898.7415695</v>
      </c>
      <c r="AO304">
        <v>57579745.000000007</v>
      </c>
      <c r="AP304">
        <v>57579745.000000007</v>
      </c>
      <c r="AQ304">
        <v>57579745.000000007</v>
      </c>
      <c r="AR304">
        <v>40544</v>
      </c>
      <c r="AS304">
        <v>46022</v>
      </c>
      <c r="AT304" t="s">
        <v>3427</v>
      </c>
      <c r="AU304">
        <v>2854.13</v>
      </c>
      <c r="AV304">
        <v>7323.91</v>
      </c>
    </row>
    <row r="305" spans="1:48" x14ac:dyDescent="0.35">
      <c r="A305">
        <v>304</v>
      </c>
      <c r="B305">
        <v>2008</v>
      </c>
      <c r="C305" t="s">
        <v>3457</v>
      </c>
      <c r="D305" t="s">
        <v>4022</v>
      </c>
      <c r="E305" t="s">
        <v>3459</v>
      </c>
      <c r="F305" t="s">
        <v>4023</v>
      </c>
      <c r="G305" t="s">
        <v>4037</v>
      </c>
      <c r="H305">
        <v>10472905000118</v>
      </c>
      <c r="I305" t="s">
        <v>4025</v>
      </c>
      <c r="J305" t="s">
        <v>4038</v>
      </c>
      <c r="K305" t="s">
        <v>4039</v>
      </c>
      <c r="L305" t="s">
        <v>3424</v>
      </c>
      <c r="M305" t="s">
        <v>3604</v>
      </c>
      <c r="N305" t="s">
        <v>3510</v>
      </c>
      <c r="O305" t="s">
        <v>4040</v>
      </c>
      <c r="P305" t="s">
        <v>3430</v>
      </c>
      <c r="Q305">
        <v>0</v>
      </c>
      <c r="R305">
        <v>0</v>
      </c>
      <c r="S305">
        <v>204</v>
      </c>
      <c r="V305">
        <v>0</v>
      </c>
      <c r="W305">
        <v>98.7</v>
      </c>
      <c r="X305">
        <v>1</v>
      </c>
      <c r="Y305">
        <v>96</v>
      </c>
      <c r="Z305">
        <v>96</v>
      </c>
      <c r="AA305">
        <v>96</v>
      </c>
      <c r="AB305">
        <v>96.000000000000043</v>
      </c>
      <c r="AC305">
        <v>96.000000000000043</v>
      </c>
      <c r="AD305">
        <v>96.000000000000043</v>
      </c>
      <c r="AE305">
        <v>96.000000000000043</v>
      </c>
      <c r="AF305">
        <v>96.000000000000043</v>
      </c>
      <c r="AG305">
        <v>12623616</v>
      </c>
      <c r="AH305">
        <v>130</v>
      </c>
      <c r="AI305" t="s">
        <v>3426</v>
      </c>
      <c r="AJ305">
        <v>0</v>
      </c>
      <c r="AK305">
        <v>0</v>
      </c>
      <c r="AL305">
        <v>1641070079.9999998</v>
      </c>
      <c r="AM305">
        <v>333.58967531261715</v>
      </c>
      <c r="AN305">
        <v>4211107962.7111583</v>
      </c>
      <c r="AO305">
        <v>46550026.529999986</v>
      </c>
      <c r="AP305">
        <v>46550026.529999986</v>
      </c>
      <c r="AQ305">
        <v>46550026.529999986</v>
      </c>
      <c r="AR305">
        <v>40544</v>
      </c>
      <c r="AS305">
        <v>46022</v>
      </c>
      <c r="AT305" t="s">
        <v>3427</v>
      </c>
      <c r="AU305">
        <v>2854.13</v>
      </c>
      <c r="AV305">
        <v>7323.91</v>
      </c>
    </row>
    <row r="306" spans="1:48" x14ac:dyDescent="0.35">
      <c r="A306">
        <v>305</v>
      </c>
      <c r="B306">
        <v>2008</v>
      </c>
      <c r="C306" t="s">
        <v>3457</v>
      </c>
      <c r="D306" t="s">
        <v>4022</v>
      </c>
      <c r="E306" t="s">
        <v>3459</v>
      </c>
      <c r="F306" t="s">
        <v>4023</v>
      </c>
      <c r="G306" t="s">
        <v>4031</v>
      </c>
      <c r="H306">
        <v>10441865000147</v>
      </c>
      <c r="I306" t="s">
        <v>4025</v>
      </c>
      <c r="J306" t="s">
        <v>4041</v>
      </c>
      <c r="K306" t="s">
        <v>4042</v>
      </c>
      <c r="L306" t="s">
        <v>3586</v>
      </c>
      <c r="M306" t="s">
        <v>3590</v>
      </c>
      <c r="N306" t="s">
        <v>3466</v>
      </c>
      <c r="O306" t="s">
        <v>3466</v>
      </c>
      <c r="P306" t="s">
        <v>3437</v>
      </c>
      <c r="Q306">
        <v>0</v>
      </c>
      <c r="R306">
        <v>0</v>
      </c>
      <c r="S306">
        <v>176</v>
      </c>
      <c r="V306">
        <v>0</v>
      </c>
      <c r="W306">
        <v>105.7</v>
      </c>
      <c r="X306">
        <v>1</v>
      </c>
      <c r="Y306">
        <v>102</v>
      </c>
      <c r="Z306">
        <v>102</v>
      </c>
      <c r="AA306">
        <v>102</v>
      </c>
      <c r="AB306">
        <v>102</v>
      </c>
      <c r="AC306">
        <v>102</v>
      </c>
      <c r="AD306">
        <v>102</v>
      </c>
      <c r="AE306">
        <v>102</v>
      </c>
      <c r="AF306">
        <v>102</v>
      </c>
      <c r="AG306">
        <v>13412592.000000002</v>
      </c>
      <c r="AH306">
        <v>125.35</v>
      </c>
      <c r="AI306" t="s">
        <v>3426</v>
      </c>
      <c r="AJ306">
        <v>0</v>
      </c>
      <c r="AK306">
        <v>0</v>
      </c>
      <c r="AL306">
        <v>1681268407.2</v>
      </c>
      <c r="AM306">
        <v>321.65742923412733</v>
      </c>
      <c r="AN306">
        <v>4314259862.0862226</v>
      </c>
      <c r="AO306">
        <v>55850103.989999987</v>
      </c>
      <c r="AP306">
        <v>55850103.989999987</v>
      </c>
      <c r="AQ306">
        <v>55850103.989999987</v>
      </c>
      <c r="AR306">
        <v>40544</v>
      </c>
      <c r="AS306">
        <v>46022</v>
      </c>
      <c r="AT306" t="s">
        <v>3427</v>
      </c>
      <c r="AU306">
        <v>2854.13</v>
      </c>
      <c r="AV306">
        <v>7323.91</v>
      </c>
    </row>
    <row r="307" spans="1:48" x14ac:dyDescent="0.35">
      <c r="A307">
        <v>306</v>
      </c>
      <c r="B307">
        <v>2008</v>
      </c>
      <c r="C307" t="s">
        <v>3457</v>
      </c>
      <c r="D307" t="s">
        <v>4022</v>
      </c>
      <c r="E307" t="s">
        <v>3459</v>
      </c>
      <c r="F307" t="s">
        <v>4023</v>
      </c>
      <c r="G307" t="s">
        <v>4043</v>
      </c>
      <c r="H307">
        <v>9008307000103</v>
      </c>
      <c r="I307" t="s">
        <v>4025</v>
      </c>
      <c r="J307" t="s">
        <v>4044</v>
      </c>
      <c r="K307" t="s">
        <v>4045</v>
      </c>
      <c r="L307" t="s">
        <v>3586</v>
      </c>
      <c r="M307" t="s">
        <v>3519</v>
      </c>
      <c r="N307" t="s">
        <v>3510</v>
      </c>
      <c r="O307" t="s">
        <v>4040</v>
      </c>
      <c r="P307" t="s">
        <v>3437</v>
      </c>
      <c r="Q307">
        <v>0</v>
      </c>
      <c r="R307">
        <v>0</v>
      </c>
      <c r="S307">
        <v>300</v>
      </c>
      <c r="V307">
        <v>0</v>
      </c>
      <c r="W307">
        <v>173.3</v>
      </c>
      <c r="X307">
        <v>1</v>
      </c>
      <c r="Y307">
        <v>169</v>
      </c>
      <c r="Z307">
        <v>169</v>
      </c>
      <c r="AA307">
        <v>169</v>
      </c>
      <c r="AB307">
        <v>168.99999999999997</v>
      </c>
      <c r="AC307">
        <v>168.99999999999997</v>
      </c>
      <c r="AD307">
        <v>168.99999999999997</v>
      </c>
      <c r="AE307">
        <v>168.99999999999997</v>
      </c>
      <c r="AF307">
        <v>168.99999999999997</v>
      </c>
      <c r="AG307">
        <v>22222823.999999996</v>
      </c>
      <c r="AH307">
        <v>131.44</v>
      </c>
      <c r="AI307" t="s">
        <v>3426</v>
      </c>
      <c r="AJ307">
        <v>0</v>
      </c>
      <c r="AK307">
        <v>0</v>
      </c>
      <c r="AL307">
        <v>2920967986.5600004</v>
      </c>
      <c r="AM307">
        <v>337.28482248531071</v>
      </c>
      <c r="AN307">
        <v>7495421247.9623041</v>
      </c>
      <c r="AO307">
        <v>87159929.670000017</v>
      </c>
      <c r="AP307">
        <v>87159929.670000017</v>
      </c>
      <c r="AQ307">
        <v>87159929.670000017</v>
      </c>
      <c r="AR307">
        <v>40544</v>
      </c>
      <c r="AS307">
        <v>46022</v>
      </c>
      <c r="AT307" t="s">
        <v>3427</v>
      </c>
      <c r="AU307">
        <v>2854.13</v>
      </c>
      <c r="AV307">
        <v>7323.91</v>
      </c>
    </row>
    <row r="308" spans="1:48" x14ac:dyDescent="0.35">
      <c r="A308">
        <v>307</v>
      </c>
      <c r="B308">
        <v>2008</v>
      </c>
      <c r="C308" t="s">
        <v>3457</v>
      </c>
      <c r="D308" t="s">
        <v>4022</v>
      </c>
      <c r="E308" t="s">
        <v>3459</v>
      </c>
      <c r="F308" t="s">
        <v>4023</v>
      </c>
      <c r="G308" t="s">
        <v>4046</v>
      </c>
      <c r="H308">
        <v>10441875000182</v>
      </c>
      <c r="I308" t="s">
        <v>4025</v>
      </c>
      <c r="J308" t="s">
        <v>4047</v>
      </c>
      <c r="K308" t="s">
        <v>4048</v>
      </c>
      <c r="L308" t="s">
        <v>3586</v>
      </c>
      <c r="M308" t="s">
        <v>3590</v>
      </c>
      <c r="N308" t="s">
        <v>3466</v>
      </c>
      <c r="O308" t="s">
        <v>3466</v>
      </c>
      <c r="P308" t="s">
        <v>3437</v>
      </c>
      <c r="Q308">
        <v>0</v>
      </c>
      <c r="R308">
        <v>0</v>
      </c>
      <c r="S308">
        <v>176</v>
      </c>
      <c r="V308">
        <v>0</v>
      </c>
      <c r="W308">
        <v>105.7</v>
      </c>
      <c r="X308">
        <v>1</v>
      </c>
      <c r="Y308">
        <v>102</v>
      </c>
      <c r="Z308">
        <v>102</v>
      </c>
      <c r="AA308">
        <v>102</v>
      </c>
      <c r="AB308">
        <v>102</v>
      </c>
      <c r="AC308">
        <v>102</v>
      </c>
      <c r="AD308">
        <v>102</v>
      </c>
      <c r="AE308">
        <v>102</v>
      </c>
      <c r="AF308">
        <v>102</v>
      </c>
      <c r="AG308">
        <v>13412592</v>
      </c>
      <c r="AH308">
        <v>125.85</v>
      </c>
      <c r="AI308" t="s">
        <v>3426</v>
      </c>
      <c r="AJ308">
        <v>0</v>
      </c>
      <c r="AK308">
        <v>0</v>
      </c>
      <c r="AL308">
        <v>1687974703.2</v>
      </c>
      <c r="AM308">
        <v>322.94046644686819</v>
      </c>
      <c r="AN308">
        <v>4331468716.7415333</v>
      </c>
      <c r="AO308">
        <v>56296864.010000005</v>
      </c>
      <c r="AP308">
        <v>56296864.010000005</v>
      </c>
      <c r="AQ308">
        <v>56296864.010000005</v>
      </c>
      <c r="AR308">
        <v>40544</v>
      </c>
      <c r="AS308">
        <v>46022</v>
      </c>
      <c r="AT308" t="s">
        <v>3427</v>
      </c>
      <c r="AU308">
        <v>2854.13</v>
      </c>
      <c r="AV308">
        <v>7323.91</v>
      </c>
    </row>
    <row r="309" spans="1:48" x14ac:dyDescent="0.35">
      <c r="A309">
        <v>308</v>
      </c>
      <c r="B309">
        <v>2008</v>
      </c>
      <c r="C309" t="s">
        <v>3457</v>
      </c>
      <c r="D309" t="s">
        <v>4022</v>
      </c>
      <c r="E309" t="s">
        <v>3459</v>
      </c>
      <c r="F309" t="s">
        <v>4023</v>
      </c>
      <c r="G309" t="s">
        <v>4049</v>
      </c>
      <c r="H309">
        <v>10441885000118</v>
      </c>
      <c r="I309" t="s">
        <v>4025</v>
      </c>
      <c r="J309" t="s">
        <v>4050</v>
      </c>
      <c r="K309" t="s">
        <v>4051</v>
      </c>
      <c r="L309" t="s">
        <v>3586</v>
      </c>
      <c r="M309" t="s">
        <v>3590</v>
      </c>
      <c r="N309" t="s">
        <v>3466</v>
      </c>
      <c r="O309" t="s">
        <v>3466</v>
      </c>
      <c r="P309" t="s">
        <v>3437</v>
      </c>
      <c r="Q309">
        <v>0</v>
      </c>
      <c r="R309">
        <v>0</v>
      </c>
      <c r="S309">
        <v>176</v>
      </c>
      <c r="V309">
        <v>0</v>
      </c>
      <c r="W309">
        <v>105.7</v>
      </c>
      <c r="X309">
        <v>1</v>
      </c>
      <c r="Y309">
        <v>102</v>
      </c>
      <c r="Z309">
        <v>102</v>
      </c>
      <c r="AA309">
        <v>102</v>
      </c>
      <c r="AB309">
        <v>102</v>
      </c>
      <c r="AC309">
        <v>102</v>
      </c>
      <c r="AD309">
        <v>102</v>
      </c>
      <c r="AE309">
        <v>102</v>
      </c>
      <c r="AF309">
        <v>102</v>
      </c>
      <c r="AG309">
        <v>13412592</v>
      </c>
      <c r="AH309">
        <v>127.84</v>
      </c>
      <c r="AI309" t="s">
        <v>3426</v>
      </c>
      <c r="AJ309">
        <v>0</v>
      </c>
      <c r="AK309">
        <v>0</v>
      </c>
      <c r="AL309">
        <v>1714665761.2800002</v>
      </c>
      <c r="AM309">
        <v>328.04695455357677</v>
      </c>
      <c r="AN309">
        <v>4399959958.2696676</v>
      </c>
      <c r="AO309">
        <v>58074968.989999995</v>
      </c>
      <c r="AP309">
        <v>58074968.989999995</v>
      </c>
      <c r="AQ309">
        <v>58074968.989999995</v>
      </c>
      <c r="AR309">
        <v>40544</v>
      </c>
      <c r="AS309">
        <v>46022</v>
      </c>
      <c r="AT309" t="s">
        <v>3427</v>
      </c>
      <c r="AU309">
        <v>2854.13</v>
      </c>
      <c r="AV309">
        <v>7323.91</v>
      </c>
    </row>
    <row r="310" spans="1:48" x14ac:dyDescent="0.35">
      <c r="A310">
        <v>309</v>
      </c>
      <c r="B310">
        <v>2008</v>
      </c>
      <c r="C310" t="s">
        <v>3457</v>
      </c>
      <c r="D310" t="s">
        <v>4022</v>
      </c>
      <c r="E310" t="s">
        <v>3459</v>
      </c>
      <c r="F310" t="s">
        <v>4023</v>
      </c>
      <c r="G310" t="s">
        <v>4046</v>
      </c>
      <c r="H310">
        <v>10441884000173</v>
      </c>
      <c r="I310" t="s">
        <v>4025</v>
      </c>
      <c r="J310" t="s">
        <v>4052</v>
      </c>
      <c r="K310" t="s">
        <v>4053</v>
      </c>
      <c r="L310" t="s">
        <v>3586</v>
      </c>
      <c r="M310" t="s">
        <v>3590</v>
      </c>
      <c r="N310" t="s">
        <v>3466</v>
      </c>
      <c r="O310" t="s">
        <v>3466</v>
      </c>
      <c r="P310" t="s">
        <v>3437</v>
      </c>
      <c r="Q310">
        <v>0</v>
      </c>
      <c r="R310">
        <v>0</v>
      </c>
      <c r="S310">
        <v>176</v>
      </c>
      <c r="V310">
        <v>0</v>
      </c>
      <c r="W310">
        <v>105.7</v>
      </c>
      <c r="X310">
        <v>1</v>
      </c>
      <c r="Y310">
        <v>102</v>
      </c>
      <c r="Z310">
        <v>102</v>
      </c>
      <c r="AA310">
        <v>102</v>
      </c>
      <c r="AB310">
        <v>102</v>
      </c>
      <c r="AC310">
        <v>102</v>
      </c>
      <c r="AD310">
        <v>102</v>
      </c>
      <c r="AE310">
        <v>102</v>
      </c>
      <c r="AF310">
        <v>102</v>
      </c>
      <c r="AG310">
        <v>13412592</v>
      </c>
      <c r="AH310">
        <v>126.85</v>
      </c>
      <c r="AI310" t="s">
        <v>3426</v>
      </c>
      <c r="AJ310">
        <v>0</v>
      </c>
      <c r="AK310">
        <v>0</v>
      </c>
      <c r="AL310">
        <v>1701387295.1999996</v>
      </c>
      <c r="AM310">
        <v>325.50654087234989</v>
      </c>
      <c r="AN310">
        <v>4365886426.0521517</v>
      </c>
      <c r="AO310">
        <v>57190383.980000004</v>
      </c>
      <c r="AP310">
        <v>57190383.980000004</v>
      </c>
      <c r="AQ310">
        <v>57190383.980000004</v>
      </c>
      <c r="AR310">
        <v>40544</v>
      </c>
      <c r="AS310">
        <v>46022</v>
      </c>
      <c r="AT310" t="s">
        <v>3427</v>
      </c>
      <c r="AU310">
        <v>2854.13</v>
      </c>
      <c r="AV310">
        <v>7323.91</v>
      </c>
    </row>
    <row r="311" spans="1:48" x14ac:dyDescent="0.35">
      <c r="A311">
        <v>310</v>
      </c>
      <c r="B311">
        <v>2008</v>
      </c>
      <c r="C311" t="s">
        <v>3621</v>
      </c>
      <c r="D311" t="s">
        <v>4054</v>
      </c>
      <c r="E311" t="s">
        <v>3623</v>
      </c>
      <c r="F311" t="s">
        <v>4023</v>
      </c>
      <c r="G311" t="s">
        <v>3929</v>
      </c>
      <c r="H311">
        <v>2691745000170</v>
      </c>
      <c r="I311" t="s">
        <v>4055</v>
      </c>
      <c r="J311" t="s">
        <v>27</v>
      </c>
      <c r="K311" t="s">
        <v>27</v>
      </c>
      <c r="L311" t="s">
        <v>3424</v>
      </c>
      <c r="M311" t="s">
        <v>27</v>
      </c>
      <c r="N311" t="s">
        <v>27</v>
      </c>
      <c r="O311" t="s">
        <v>27</v>
      </c>
      <c r="P311" t="s">
        <v>3433</v>
      </c>
      <c r="Q311">
        <v>0</v>
      </c>
      <c r="R311">
        <v>0</v>
      </c>
      <c r="S311">
        <v>0</v>
      </c>
      <c r="V311">
        <v>0</v>
      </c>
      <c r="W311">
        <v>0</v>
      </c>
      <c r="X311">
        <v>0.5</v>
      </c>
      <c r="Y311">
        <v>2</v>
      </c>
      <c r="Z311">
        <v>0</v>
      </c>
      <c r="AA311">
        <v>2</v>
      </c>
      <c r="AB311">
        <v>1</v>
      </c>
      <c r="AC311">
        <v>0</v>
      </c>
      <c r="AD311">
        <v>0</v>
      </c>
      <c r="AE311">
        <v>0</v>
      </c>
      <c r="AF311">
        <v>1</v>
      </c>
      <c r="AG311">
        <v>8760</v>
      </c>
      <c r="AH311">
        <v>146.34</v>
      </c>
      <c r="AI311" t="s">
        <v>3426</v>
      </c>
      <c r="AJ311">
        <v>0</v>
      </c>
      <c r="AK311">
        <v>0</v>
      </c>
      <c r="AL311">
        <v>1281938.4000000001</v>
      </c>
      <c r="AM311">
        <v>375.51933142498763</v>
      </c>
      <c r="AN311">
        <v>3289549.3432828919</v>
      </c>
      <c r="AO311">
        <v>0</v>
      </c>
      <c r="AP311">
        <v>0</v>
      </c>
      <c r="AQ311">
        <v>0</v>
      </c>
      <c r="AR311">
        <v>39814</v>
      </c>
      <c r="AS311">
        <v>40178</v>
      </c>
      <c r="AT311" t="s">
        <v>3427</v>
      </c>
      <c r="AU311">
        <v>2854.13</v>
      </c>
      <c r="AV311">
        <v>7323.91</v>
      </c>
    </row>
    <row r="312" spans="1:48" x14ac:dyDescent="0.35">
      <c r="A312">
        <v>311</v>
      </c>
      <c r="B312">
        <v>2008</v>
      </c>
      <c r="C312" t="s">
        <v>3621</v>
      </c>
      <c r="D312" t="s">
        <v>4054</v>
      </c>
      <c r="E312" t="s">
        <v>3623</v>
      </c>
      <c r="F312" t="s">
        <v>4023</v>
      </c>
      <c r="G312" t="s">
        <v>3933</v>
      </c>
      <c r="H312">
        <v>4023261000188</v>
      </c>
      <c r="I312" t="s">
        <v>4056</v>
      </c>
      <c r="J312" t="s">
        <v>27</v>
      </c>
      <c r="K312" t="s">
        <v>27</v>
      </c>
      <c r="L312" t="s">
        <v>3424</v>
      </c>
      <c r="M312" t="s">
        <v>27</v>
      </c>
      <c r="N312" t="s">
        <v>27</v>
      </c>
      <c r="O312" t="s">
        <v>27</v>
      </c>
      <c r="P312" t="s">
        <v>3437</v>
      </c>
      <c r="Q312">
        <v>0</v>
      </c>
      <c r="R312">
        <v>0</v>
      </c>
      <c r="S312">
        <v>0</v>
      </c>
      <c r="V312">
        <v>0</v>
      </c>
      <c r="W312">
        <v>0</v>
      </c>
      <c r="X312">
        <v>0.5</v>
      </c>
      <c r="Y312">
        <v>10</v>
      </c>
      <c r="Z312">
        <v>0</v>
      </c>
      <c r="AA312">
        <v>10</v>
      </c>
      <c r="AB312">
        <v>5</v>
      </c>
      <c r="AC312">
        <v>0</v>
      </c>
      <c r="AD312">
        <v>0</v>
      </c>
      <c r="AE312">
        <v>0</v>
      </c>
      <c r="AF312">
        <v>5</v>
      </c>
      <c r="AG312">
        <v>11035</v>
      </c>
      <c r="AH312">
        <v>139.44</v>
      </c>
      <c r="AI312" t="s">
        <v>3426</v>
      </c>
      <c r="AJ312">
        <v>0</v>
      </c>
      <c r="AK312">
        <v>0</v>
      </c>
      <c r="AL312">
        <v>1538720.4</v>
      </c>
      <c r="AM312">
        <v>357.8134178891641</v>
      </c>
      <c r="AN312">
        <v>3948471.0664069257</v>
      </c>
      <c r="AO312">
        <v>0</v>
      </c>
      <c r="AP312">
        <v>0</v>
      </c>
      <c r="AQ312">
        <v>0</v>
      </c>
      <c r="AR312">
        <v>39722</v>
      </c>
      <c r="AS312">
        <v>39813</v>
      </c>
      <c r="AT312" t="s">
        <v>3427</v>
      </c>
      <c r="AU312">
        <v>2854.13</v>
      </c>
      <c r="AV312">
        <v>7323.91</v>
      </c>
    </row>
    <row r="313" spans="1:48" x14ac:dyDescent="0.35">
      <c r="A313">
        <v>312</v>
      </c>
      <c r="B313">
        <v>2008</v>
      </c>
      <c r="C313" t="s">
        <v>3621</v>
      </c>
      <c r="D313" t="s">
        <v>4054</v>
      </c>
      <c r="E313" t="s">
        <v>3623</v>
      </c>
      <c r="F313" t="s">
        <v>4023</v>
      </c>
      <c r="G313" t="s">
        <v>4057</v>
      </c>
      <c r="H313">
        <v>7133522000100</v>
      </c>
      <c r="I313" t="s">
        <v>4058</v>
      </c>
      <c r="J313" t="s">
        <v>27</v>
      </c>
      <c r="K313" t="s">
        <v>27</v>
      </c>
      <c r="L313" t="s">
        <v>3424</v>
      </c>
      <c r="M313" t="s">
        <v>27</v>
      </c>
      <c r="N313" t="s">
        <v>27</v>
      </c>
      <c r="O313" t="s">
        <v>27</v>
      </c>
      <c r="P313" t="s">
        <v>3430</v>
      </c>
      <c r="Q313">
        <v>0</v>
      </c>
      <c r="R313">
        <v>0</v>
      </c>
      <c r="S313">
        <v>0</v>
      </c>
      <c r="V313">
        <v>0</v>
      </c>
      <c r="W313">
        <v>0</v>
      </c>
      <c r="X313">
        <v>0.5</v>
      </c>
      <c r="Y313">
        <v>10</v>
      </c>
      <c r="Z313">
        <v>0</v>
      </c>
      <c r="AA313">
        <v>10</v>
      </c>
      <c r="AB313">
        <v>5</v>
      </c>
      <c r="AC313">
        <v>0</v>
      </c>
      <c r="AD313">
        <v>0</v>
      </c>
      <c r="AE313">
        <v>0</v>
      </c>
      <c r="AF313">
        <v>5</v>
      </c>
      <c r="AG313">
        <v>11035</v>
      </c>
      <c r="AH313">
        <v>166</v>
      </c>
      <c r="AI313" t="s">
        <v>3426</v>
      </c>
      <c r="AJ313">
        <v>0</v>
      </c>
      <c r="AK313">
        <v>0</v>
      </c>
      <c r="AL313">
        <v>1831810</v>
      </c>
      <c r="AM313">
        <v>425.96835462995728</v>
      </c>
      <c r="AN313">
        <v>4700560.7933415789</v>
      </c>
      <c r="AO313">
        <v>0</v>
      </c>
      <c r="AP313">
        <v>0</v>
      </c>
      <c r="AQ313">
        <v>0</v>
      </c>
      <c r="AR313">
        <v>39722</v>
      </c>
      <c r="AS313">
        <v>39813</v>
      </c>
      <c r="AT313" t="s">
        <v>3427</v>
      </c>
      <c r="AU313">
        <v>2854.13</v>
      </c>
      <c r="AV313">
        <v>7323.91</v>
      </c>
    </row>
    <row r="314" spans="1:48" x14ac:dyDescent="0.35">
      <c r="A314">
        <v>313</v>
      </c>
      <c r="B314">
        <v>2008</v>
      </c>
      <c r="C314" t="s">
        <v>3621</v>
      </c>
      <c r="D314" t="s">
        <v>4054</v>
      </c>
      <c r="E314" t="s">
        <v>3623</v>
      </c>
      <c r="F314" t="s">
        <v>4023</v>
      </c>
      <c r="G314" t="s">
        <v>4059</v>
      </c>
      <c r="H314">
        <v>4802543000183</v>
      </c>
      <c r="I314" t="s">
        <v>4058</v>
      </c>
      <c r="J314" t="s">
        <v>27</v>
      </c>
      <c r="K314" t="s">
        <v>27</v>
      </c>
      <c r="L314" t="s">
        <v>3424</v>
      </c>
      <c r="M314" t="s">
        <v>27</v>
      </c>
      <c r="N314" t="s">
        <v>27</v>
      </c>
      <c r="O314" t="s">
        <v>27</v>
      </c>
      <c r="P314" t="s">
        <v>3430</v>
      </c>
      <c r="Q314">
        <v>0</v>
      </c>
      <c r="R314">
        <v>0</v>
      </c>
      <c r="S314">
        <v>0</v>
      </c>
      <c r="V314">
        <v>0</v>
      </c>
      <c r="W314">
        <v>0</v>
      </c>
      <c r="X314">
        <v>0.5</v>
      </c>
      <c r="Y314">
        <v>10</v>
      </c>
      <c r="Z314">
        <v>0</v>
      </c>
      <c r="AA314">
        <v>10</v>
      </c>
      <c r="AB314">
        <v>5</v>
      </c>
      <c r="AC314">
        <v>0</v>
      </c>
      <c r="AD314">
        <v>0</v>
      </c>
      <c r="AE314">
        <v>0</v>
      </c>
      <c r="AF314">
        <v>5</v>
      </c>
      <c r="AG314">
        <v>11035</v>
      </c>
      <c r="AH314">
        <v>166</v>
      </c>
      <c r="AI314" t="s">
        <v>3426</v>
      </c>
      <c r="AJ314">
        <v>0</v>
      </c>
      <c r="AK314">
        <v>0</v>
      </c>
      <c r="AL314">
        <v>1831810</v>
      </c>
      <c r="AM314">
        <v>425.96835462995728</v>
      </c>
      <c r="AN314">
        <v>4700560.7933415789</v>
      </c>
      <c r="AO314">
        <v>0</v>
      </c>
      <c r="AP314">
        <v>0</v>
      </c>
      <c r="AQ314">
        <v>0</v>
      </c>
      <c r="AR314">
        <v>39722</v>
      </c>
      <c r="AS314">
        <v>39813</v>
      </c>
      <c r="AT314" t="s">
        <v>3427</v>
      </c>
      <c r="AU314">
        <v>2854.13</v>
      </c>
      <c r="AV314">
        <v>7323.91</v>
      </c>
    </row>
    <row r="315" spans="1:48" x14ac:dyDescent="0.35">
      <c r="A315">
        <v>314</v>
      </c>
      <c r="B315">
        <v>2008</v>
      </c>
      <c r="C315" t="s">
        <v>3621</v>
      </c>
      <c r="D315" t="s">
        <v>4054</v>
      </c>
      <c r="E315" t="s">
        <v>3623</v>
      </c>
      <c r="F315" t="s">
        <v>4023</v>
      </c>
      <c r="G315" t="s">
        <v>3422</v>
      </c>
      <c r="H315">
        <v>357038000116</v>
      </c>
      <c r="I315" t="s">
        <v>4058</v>
      </c>
      <c r="J315" t="s">
        <v>27</v>
      </c>
      <c r="K315" t="s">
        <v>27</v>
      </c>
      <c r="L315" t="s">
        <v>3424</v>
      </c>
      <c r="M315" t="s">
        <v>27</v>
      </c>
      <c r="N315" t="s">
        <v>27</v>
      </c>
      <c r="O315" t="s">
        <v>27</v>
      </c>
      <c r="P315" t="s">
        <v>3430</v>
      </c>
      <c r="Q315">
        <v>0</v>
      </c>
      <c r="R315">
        <v>0</v>
      </c>
      <c r="S315">
        <v>0</v>
      </c>
      <c r="V315">
        <v>0</v>
      </c>
      <c r="W315">
        <v>0</v>
      </c>
      <c r="X315">
        <v>0.5</v>
      </c>
      <c r="Y315">
        <v>33</v>
      </c>
      <c r="Z315">
        <v>0</v>
      </c>
      <c r="AA315">
        <v>33</v>
      </c>
      <c r="AB315">
        <v>16.5</v>
      </c>
      <c r="AC315">
        <v>0</v>
      </c>
      <c r="AD315">
        <v>0</v>
      </c>
      <c r="AE315">
        <v>0</v>
      </c>
      <c r="AF315">
        <v>16.5</v>
      </c>
      <c r="AG315">
        <v>36415.5</v>
      </c>
      <c r="AH315">
        <v>166</v>
      </c>
      <c r="AI315" t="s">
        <v>3426</v>
      </c>
      <c r="AJ315">
        <v>0</v>
      </c>
      <c r="AK315">
        <v>0</v>
      </c>
      <c r="AL315">
        <v>6044973</v>
      </c>
      <c r="AM315">
        <v>425.96835462995728</v>
      </c>
      <c r="AN315">
        <v>15511850.618027208</v>
      </c>
      <c r="AO315">
        <v>0</v>
      </c>
      <c r="AP315">
        <v>0</v>
      </c>
      <c r="AQ315">
        <v>0</v>
      </c>
      <c r="AR315">
        <v>39722</v>
      </c>
      <c r="AS315">
        <v>39813</v>
      </c>
      <c r="AT315" t="s">
        <v>3427</v>
      </c>
      <c r="AU315">
        <v>2854.13</v>
      </c>
      <c r="AV315">
        <v>7323.91</v>
      </c>
    </row>
    <row r="316" spans="1:48" x14ac:dyDescent="0.35">
      <c r="A316">
        <v>315</v>
      </c>
      <c r="B316">
        <v>2008</v>
      </c>
      <c r="C316" t="s">
        <v>3621</v>
      </c>
      <c r="D316" t="s">
        <v>4054</v>
      </c>
      <c r="E316" t="s">
        <v>3623</v>
      </c>
      <c r="F316" t="s">
        <v>4023</v>
      </c>
      <c r="G316" t="s">
        <v>3770</v>
      </c>
      <c r="H316">
        <v>4149295000113</v>
      </c>
      <c r="I316" t="s">
        <v>4058</v>
      </c>
      <c r="J316" t="s">
        <v>27</v>
      </c>
      <c r="K316" t="s">
        <v>27</v>
      </c>
      <c r="L316" t="s">
        <v>3424</v>
      </c>
      <c r="M316" t="s">
        <v>27</v>
      </c>
      <c r="N316" t="s">
        <v>27</v>
      </c>
      <c r="O316" t="s">
        <v>27</v>
      </c>
      <c r="P316" t="s">
        <v>3430</v>
      </c>
      <c r="Q316">
        <v>0</v>
      </c>
      <c r="R316">
        <v>0</v>
      </c>
      <c r="S316">
        <v>0</v>
      </c>
      <c r="V316">
        <v>0</v>
      </c>
      <c r="W316">
        <v>0</v>
      </c>
      <c r="X316">
        <v>0.5</v>
      </c>
      <c r="Y316">
        <v>40</v>
      </c>
      <c r="Z316">
        <v>0</v>
      </c>
      <c r="AA316">
        <v>40</v>
      </c>
      <c r="AB316">
        <v>20</v>
      </c>
      <c r="AC316">
        <v>0</v>
      </c>
      <c r="AD316">
        <v>0</v>
      </c>
      <c r="AE316">
        <v>0</v>
      </c>
      <c r="AF316">
        <v>20</v>
      </c>
      <c r="AG316">
        <v>44140</v>
      </c>
      <c r="AH316">
        <v>166</v>
      </c>
      <c r="AI316" t="s">
        <v>3426</v>
      </c>
      <c r="AJ316">
        <v>0</v>
      </c>
      <c r="AK316">
        <v>0</v>
      </c>
      <c r="AL316">
        <v>7327240</v>
      </c>
      <c r="AM316">
        <v>425.96835462995728</v>
      </c>
      <c r="AN316">
        <v>18802243.173366316</v>
      </c>
      <c r="AO316">
        <v>0</v>
      </c>
      <c r="AP316">
        <v>0</v>
      </c>
      <c r="AQ316">
        <v>0</v>
      </c>
      <c r="AR316">
        <v>39722</v>
      </c>
      <c r="AS316">
        <v>39813</v>
      </c>
      <c r="AT316" t="s">
        <v>3427</v>
      </c>
      <c r="AU316">
        <v>2854.13</v>
      </c>
      <c r="AV316">
        <v>7323.91</v>
      </c>
    </row>
    <row r="317" spans="1:48" x14ac:dyDescent="0.35">
      <c r="A317">
        <v>316</v>
      </c>
      <c r="B317">
        <v>2008</v>
      </c>
      <c r="C317" t="s">
        <v>3621</v>
      </c>
      <c r="D317" t="s">
        <v>4054</v>
      </c>
      <c r="E317" t="s">
        <v>3623</v>
      </c>
      <c r="F317" t="s">
        <v>4023</v>
      </c>
      <c r="G317" t="s">
        <v>3440</v>
      </c>
      <c r="H317">
        <v>1917818000136</v>
      </c>
      <c r="I317" t="s">
        <v>4058</v>
      </c>
      <c r="J317" t="s">
        <v>27</v>
      </c>
      <c r="K317" t="s">
        <v>27</v>
      </c>
      <c r="L317" t="s">
        <v>3424</v>
      </c>
      <c r="M317" t="s">
        <v>27</v>
      </c>
      <c r="N317" t="s">
        <v>27</v>
      </c>
      <c r="O317" t="s">
        <v>27</v>
      </c>
      <c r="P317" t="s">
        <v>3430</v>
      </c>
      <c r="Q317">
        <v>0</v>
      </c>
      <c r="R317">
        <v>0</v>
      </c>
      <c r="S317">
        <v>0</v>
      </c>
      <c r="V317">
        <v>0</v>
      </c>
      <c r="W317">
        <v>0</v>
      </c>
      <c r="X317">
        <v>0.5</v>
      </c>
      <c r="Y317">
        <v>49</v>
      </c>
      <c r="Z317">
        <v>0</v>
      </c>
      <c r="AA317">
        <v>49</v>
      </c>
      <c r="AB317">
        <v>24.5</v>
      </c>
      <c r="AC317">
        <v>0</v>
      </c>
      <c r="AD317">
        <v>0</v>
      </c>
      <c r="AE317">
        <v>0</v>
      </c>
      <c r="AF317">
        <v>24.5</v>
      </c>
      <c r="AG317">
        <v>54071.5</v>
      </c>
      <c r="AH317">
        <v>166</v>
      </c>
      <c r="AI317" t="s">
        <v>3426</v>
      </c>
      <c r="AJ317">
        <v>0</v>
      </c>
      <c r="AK317">
        <v>0</v>
      </c>
      <c r="AL317">
        <v>8975869</v>
      </c>
      <c r="AM317">
        <v>425.96835462995728</v>
      </c>
      <c r="AN317">
        <v>23032747.887373734</v>
      </c>
      <c r="AO317">
        <v>0</v>
      </c>
      <c r="AP317">
        <v>0</v>
      </c>
      <c r="AQ317">
        <v>0</v>
      </c>
      <c r="AR317">
        <v>39722</v>
      </c>
      <c r="AS317">
        <v>39813</v>
      </c>
      <c r="AT317" t="s">
        <v>3427</v>
      </c>
      <c r="AU317">
        <v>2854.13</v>
      </c>
      <c r="AV317">
        <v>7323.91</v>
      </c>
    </row>
    <row r="318" spans="1:48" x14ac:dyDescent="0.35">
      <c r="A318">
        <v>317</v>
      </c>
      <c r="B318">
        <v>2008</v>
      </c>
      <c r="C318" t="s">
        <v>3621</v>
      </c>
      <c r="D318" t="s">
        <v>4054</v>
      </c>
      <c r="E318" t="s">
        <v>3623</v>
      </c>
      <c r="F318" t="s">
        <v>4023</v>
      </c>
      <c r="G318" t="s">
        <v>4060</v>
      </c>
      <c r="H318">
        <v>7760179000124</v>
      </c>
      <c r="I318" t="s">
        <v>4058</v>
      </c>
      <c r="J318" t="s">
        <v>27</v>
      </c>
      <c r="K318" t="s">
        <v>27</v>
      </c>
      <c r="L318" t="s">
        <v>3424</v>
      </c>
      <c r="M318" t="s">
        <v>27</v>
      </c>
      <c r="N318" t="s">
        <v>27</v>
      </c>
      <c r="O318" t="s">
        <v>27</v>
      </c>
      <c r="P318" t="s">
        <v>3430</v>
      </c>
      <c r="Q318">
        <v>0</v>
      </c>
      <c r="R318">
        <v>0</v>
      </c>
      <c r="S318">
        <v>0</v>
      </c>
      <c r="V318">
        <v>0</v>
      </c>
      <c r="W318">
        <v>0</v>
      </c>
      <c r="X318">
        <v>0.5</v>
      </c>
      <c r="Y318">
        <v>10</v>
      </c>
      <c r="Z318">
        <v>0</v>
      </c>
      <c r="AA318">
        <v>10</v>
      </c>
      <c r="AB318">
        <v>5</v>
      </c>
      <c r="AC318">
        <v>0</v>
      </c>
      <c r="AD318">
        <v>0</v>
      </c>
      <c r="AE318">
        <v>0</v>
      </c>
      <c r="AF318">
        <v>5</v>
      </c>
      <c r="AG318">
        <v>11035</v>
      </c>
      <c r="AH318">
        <v>166</v>
      </c>
      <c r="AI318" t="s">
        <v>3426</v>
      </c>
      <c r="AJ318">
        <v>0</v>
      </c>
      <c r="AK318">
        <v>0</v>
      </c>
      <c r="AL318">
        <v>1831810</v>
      </c>
      <c r="AM318">
        <v>425.96835462995728</v>
      </c>
      <c r="AN318">
        <v>4700560.7933415789</v>
      </c>
      <c r="AO318">
        <v>0</v>
      </c>
      <c r="AP318">
        <v>0</v>
      </c>
      <c r="AQ318">
        <v>0</v>
      </c>
      <c r="AR318">
        <v>39722</v>
      </c>
      <c r="AS318">
        <v>39813</v>
      </c>
      <c r="AT318" t="s">
        <v>3427</v>
      </c>
      <c r="AU318">
        <v>2854.13</v>
      </c>
      <c r="AV318">
        <v>7323.91</v>
      </c>
    </row>
    <row r="319" spans="1:48" x14ac:dyDescent="0.35">
      <c r="A319">
        <v>318</v>
      </c>
      <c r="B319">
        <v>2008</v>
      </c>
      <c r="C319" t="s">
        <v>3621</v>
      </c>
      <c r="D319" t="s">
        <v>4054</v>
      </c>
      <c r="E319" t="s">
        <v>3623</v>
      </c>
      <c r="F319" t="s">
        <v>4023</v>
      </c>
      <c r="G319" t="s">
        <v>3933</v>
      </c>
      <c r="H319">
        <v>4023261000188</v>
      </c>
      <c r="I319" t="s">
        <v>4061</v>
      </c>
      <c r="J319" t="s">
        <v>27</v>
      </c>
      <c r="K319" t="s">
        <v>27</v>
      </c>
      <c r="L319" t="s">
        <v>3424</v>
      </c>
      <c r="M319" t="s">
        <v>27</v>
      </c>
      <c r="N319" t="s">
        <v>27</v>
      </c>
      <c r="O319" t="s">
        <v>27</v>
      </c>
      <c r="P319" t="s">
        <v>3437</v>
      </c>
      <c r="Q319">
        <v>0</v>
      </c>
      <c r="R319">
        <v>0</v>
      </c>
      <c r="S319">
        <v>0</v>
      </c>
      <c r="V319">
        <v>0</v>
      </c>
      <c r="W319">
        <v>0</v>
      </c>
      <c r="X319">
        <v>0.5</v>
      </c>
      <c r="Y319">
        <v>10</v>
      </c>
      <c r="Z319">
        <v>0</v>
      </c>
      <c r="AA319">
        <v>10</v>
      </c>
      <c r="AB319">
        <v>5</v>
      </c>
      <c r="AC319">
        <v>0</v>
      </c>
      <c r="AD319">
        <v>0</v>
      </c>
      <c r="AE319">
        <v>0</v>
      </c>
      <c r="AF319">
        <v>5</v>
      </c>
      <c r="AG319">
        <v>11035</v>
      </c>
      <c r="AH319">
        <v>139.44</v>
      </c>
      <c r="AI319" t="s">
        <v>3426</v>
      </c>
      <c r="AJ319">
        <v>0</v>
      </c>
      <c r="AK319">
        <v>0</v>
      </c>
      <c r="AL319">
        <v>1538720.4</v>
      </c>
      <c r="AM319">
        <v>357.8134178891641</v>
      </c>
      <c r="AN319">
        <v>3948471.0664069257</v>
      </c>
      <c r="AO319">
        <v>0</v>
      </c>
      <c r="AP319">
        <v>0</v>
      </c>
      <c r="AQ319">
        <v>0</v>
      </c>
      <c r="AR319">
        <v>39722</v>
      </c>
      <c r="AS319">
        <v>39813</v>
      </c>
      <c r="AT319" t="s">
        <v>3427</v>
      </c>
      <c r="AU319">
        <v>2854.13</v>
      </c>
      <c r="AV319">
        <v>7323.91</v>
      </c>
    </row>
    <row r="320" spans="1:48" x14ac:dyDescent="0.35">
      <c r="A320">
        <v>319</v>
      </c>
      <c r="B320">
        <v>2008</v>
      </c>
      <c r="C320" t="s">
        <v>3621</v>
      </c>
      <c r="D320" t="s">
        <v>4054</v>
      </c>
      <c r="E320" t="s">
        <v>3623</v>
      </c>
      <c r="F320" t="s">
        <v>4023</v>
      </c>
      <c r="G320" t="s">
        <v>3422</v>
      </c>
      <c r="H320">
        <v>357038000116</v>
      </c>
      <c r="I320" t="s">
        <v>4062</v>
      </c>
      <c r="J320" t="s">
        <v>27</v>
      </c>
      <c r="K320" t="s">
        <v>27</v>
      </c>
      <c r="L320" t="s">
        <v>3424</v>
      </c>
      <c r="M320" t="s">
        <v>27</v>
      </c>
      <c r="N320" t="s">
        <v>27</v>
      </c>
      <c r="O320" t="s">
        <v>27</v>
      </c>
      <c r="P320" t="s">
        <v>3430</v>
      </c>
      <c r="Q320">
        <v>0</v>
      </c>
      <c r="R320">
        <v>0</v>
      </c>
      <c r="S320">
        <v>0</v>
      </c>
      <c r="V320">
        <v>0</v>
      </c>
      <c r="W320">
        <v>0</v>
      </c>
      <c r="X320">
        <v>0.5</v>
      </c>
      <c r="Y320">
        <v>28</v>
      </c>
      <c r="Z320">
        <v>0</v>
      </c>
      <c r="AA320">
        <v>28</v>
      </c>
      <c r="AB320">
        <v>14</v>
      </c>
      <c r="AC320">
        <v>0</v>
      </c>
      <c r="AD320">
        <v>0</v>
      </c>
      <c r="AE320">
        <v>0</v>
      </c>
      <c r="AF320">
        <v>14</v>
      </c>
      <c r="AG320">
        <v>30898</v>
      </c>
      <c r="AH320">
        <v>166</v>
      </c>
      <c r="AI320" t="s">
        <v>3426</v>
      </c>
      <c r="AJ320">
        <v>0</v>
      </c>
      <c r="AK320">
        <v>0</v>
      </c>
      <c r="AL320">
        <v>5129068</v>
      </c>
      <c r="AM320">
        <v>425.96835462995728</v>
      </c>
      <c r="AN320">
        <v>13161570.22135642</v>
      </c>
      <c r="AO320">
        <v>0</v>
      </c>
      <c r="AP320">
        <v>0</v>
      </c>
      <c r="AQ320">
        <v>0</v>
      </c>
      <c r="AR320">
        <v>39722</v>
      </c>
      <c r="AS320">
        <v>39813</v>
      </c>
      <c r="AT320" t="s">
        <v>3427</v>
      </c>
      <c r="AU320">
        <v>2854.13</v>
      </c>
      <c r="AV320">
        <v>7323.91</v>
      </c>
    </row>
    <row r="321" spans="1:48" x14ac:dyDescent="0.35">
      <c r="A321">
        <v>320</v>
      </c>
      <c r="B321">
        <v>2008</v>
      </c>
      <c r="C321" t="s">
        <v>3621</v>
      </c>
      <c r="D321" t="s">
        <v>4054</v>
      </c>
      <c r="E321" t="s">
        <v>3623</v>
      </c>
      <c r="F321" t="s">
        <v>4023</v>
      </c>
      <c r="G321" t="s">
        <v>3422</v>
      </c>
      <c r="H321">
        <v>357038000116</v>
      </c>
      <c r="I321" t="s">
        <v>4063</v>
      </c>
      <c r="J321" t="s">
        <v>27</v>
      </c>
      <c r="K321" t="s">
        <v>27</v>
      </c>
      <c r="L321" t="s">
        <v>3424</v>
      </c>
      <c r="M321" t="s">
        <v>27</v>
      </c>
      <c r="N321" t="s">
        <v>27</v>
      </c>
      <c r="O321" t="s">
        <v>27</v>
      </c>
      <c r="P321" t="s">
        <v>3430</v>
      </c>
      <c r="Q321">
        <v>0</v>
      </c>
      <c r="R321">
        <v>0</v>
      </c>
      <c r="S321">
        <v>0</v>
      </c>
      <c r="V321">
        <v>0</v>
      </c>
      <c r="W321">
        <v>0</v>
      </c>
      <c r="X321">
        <v>0.5</v>
      </c>
      <c r="Y321">
        <v>10</v>
      </c>
      <c r="Z321">
        <v>0</v>
      </c>
      <c r="AA321">
        <v>10</v>
      </c>
      <c r="AB321">
        <v>5</v>
      </c>
      <c r="AC321">
        <v>0</v>
      </c>
      <c r="AD321">
        <v>0</v>
      </c>
      <c r="AE321">
        <v>0</v>
      </c>
      <c r="AF321">
        <v>5</v>
      </c>
      <c r="AG321">
        <v>11035</v>
      </c>
      <c r="AH321">
        <v>166.01</v>
      </c>
      <c r="AI321" t="s">
        <v>3426</v>
      </c>
      <c r="AJ321">
        <v>0</v>
      </c>
      <c r="AK321">
        <v>0</v>
      </c>
      <c r="AL321">
        <v>1831920.3499999999</v>
      </c>
      <c r="AM321">
        <v>425.99401537421204</v>
      </c>
      <c r="AN321">
        <v>4700843.9596544299</v>
      </c>
      <c r="AO321">
        <v>0</v>
      </c>
      <c r="AP321">
        <v>0</v>
      </c>
      <c r="AQ321">
        <v>0</v>
      </c>
      <c r="AR321">
        <v>39722</v>
      </c>
      <c r="AS321">
        <v>39813</v>
      </c>
      <c r="AT321" t="s">
        <v>3427</v>
      </c>
      <c r="AU321">
        <v>2854.13</v>
      </c>
      <c r="AV321">
        <v>7323.91</v>
      </c>
    </row>
    <row r="322" spans="1:48" x14ac:dyDescent="0.35">
      <c r="A322">
        <v>321</v>
      </c>
      <c r="B322">
        <v>2008</v>
      </c>
      <c r="C322" t="s">
        <v>3621</v>
      </c>
      <c r="D322" t="s">
        <v>4054</v>
      </c>
      <c r="E322" t="s">
        <v>3623</v>
      </c>
      <c r="F322" t="s">
        <v>4023</v>
      </c>
      <c r="G322" t="s">
        <v>3770</v>
      </c>
      <c r="H322">
        <v>4149295000113</v>
      </c>
      <c r="I322" t="s">
        <v>4063</v>
      </c>
      <c r="J322" t="s">
        <v>27</v>
      </c>
      <c r="K322" t="s">
        <v>27</v>
      </c>
      <c r="L322" t="s">
        <v>3424</v>
      </c>
      <c r="M322" t="s">
        <v>27</v>
      </c>
      <c r="N322" t="s">
        <v>27</v>
      </c>
      <c r="O322" t="s">
        <v>27</v>
      </c>
      <c r="P322" t="s">
        <v>3430</v>
      </c>
      <c r="Q322">
        <v>0</v>
      </c>
      <c r="R322">
        <v>0</v>
      </c>
      <c r="S322">
        <v>0</v>
      </c>
      <c r="V322">
        <v>0</v>
      </c>
      <c r="W322">
        <v>0</v>
      </c>
      <c r="X322">
        <v>0.5</v>
      </c>
      <c r="Y322">
        <v>40</v>
      </c>
      <c r="Z322">
        <v>0</v>
      </c>
      <c r="AA322">
        <v>40</v>
      </c>
      <c r="AB322">
        <v>20</v>
      </c>
      <c r="AC322">
        <v>0</v>
      </c>
      <c r="AD322">
        <v>0</v>
      </c>
      <c r="AE322">
        <v>0</v>
      </c>
      <c r="AF322">
        <v>20</v>
      </c>
      <c r="AG322">
        <v>44140</v>
      </c>
      <c r="AH322">
        <v>166.01</v>
      </c>
      <c r="AI322" t="s">
        <v>3426</v>
      </c>
      <c r="AJ322">
        <v>0</v>
      </c>
      <c r="AK322">
        <v>0</v>
      </c>
      <c r="AL322">
        <v>7327681.3999999994</v>
      </c>
      <c r="AM322">
        <v>425.99401537421204</v>
      </c>
      <c r="AN322">
        <v>18803375.83861772</v>
      </c>
      <c r="AO322">
        <v>0</v>
      </c>
      <c r="AP322">
        <v>0</v>
      </c>
      <c r="AQ322">
        <v>0</v>
      </c>
      <c r="AR322">
        <v>39722</v>
      </c>
      <c r="AS322">
        <v>39813</v>
      </c>
      <c r="AT322" t="s">
        <v>3427</v>
      </c>
      <c r="AU322">
        <v>2854.13</v>
      </c>
      <c r="AV322">
        <v>7323.91</v>
      </c>
    </row>
    <row r="323" spans="1:48" x14ac:dyDescent="0.35">
      <c r="A323">
        <v>322</v>
      </c>
      <c r="B323">
        <v>2008</v>
      </c>
      <c r="C323" t="s">
        <v>3621</v>
      </c>
      <c r="D323" t="s">
        <v>4054</v>
      </c>
      <c r="E323" t="s">
        <v>3623</v>
      </c>
      <c r="F323" t="s">
        <v>4023</v>
      </c>
      <c r="G323" t="s">
        <v>3770</v>
      </c>
      <c r="H323">
        <v>4149295000113</v>
      </c>
      <c r="I323" t="s">
        <v>4064</v>
      </c>
      <c r="J323" t="s">
        <v>27</v>
      </c>
      <c r="K323" t="s">
        <v>27</v>
      </c>
      <c r="L323" t="s">
        <v>3424</v>
      </c>
      <c r="M323" t="s">
        <v>27</v>
      </c>
      <c r="N323" t="s">
        <v>27</v>
      </c>
      <c r="O323" t="s">
        <v>27</v>
      </c>
      <c r="P323" t="s">
        <v>3430</v>
      </c>
      <c r="Q323">
        <v>0</v>
      </c>
      <c r="R323">
        <v>0</v>
      </c>
      <c r="S323">
        <v>0</v>
      </c>
      <c r="V323">
        <v>0</v>
      </c>
      <c r="W323">
        <v>0</v>
      </c>
      <c r="X323">
        <v>0.5</v>
      </c>
      <c r="Y323">
        <v>40</v>
      </c>
      <c r="Z323">
        <v>0</v>
      </c>
      <c r="AA323">
        <v>40</v>
      </c>
      <c r="AB323">
        <v>20</v>
      </c>
      <c r="AC323">
        <v>0</v>
      </c>
      <c r="AD323">
        <v>0</v>
      </c>
      <c r="AE323">
        <v>0</v>
      </c>
      <c r="AF323">
        <v>20</v>
      </c>
      <c r="AG323">
        <v>44140</v>
      </c>
      <c r="AH323">
        <v>166.01</v>
      </c>
      <c r="AI323" t="s">
        <v>3426</v>
      </c>
      <c r="AJ323">
        <v>0</v>
      </c>
      <c r="AK323">
        <v>0</v>
      </c>
      <c r="AL323">
        <v>7327681.3999999994</v>
      </c>
      <c r="AM323">
        <v>425.99401537421204</v>
      </c>
      <c r="AN323">
        <v>18803375.83861772</v>
      </c>
      <c r="AO323">
        <v>0</v>
      </c>
      <c r="AP323">
        <v>0</v>
      </c>
      <c r="AQ323">
        <v>0</v>
      </c>
      <c r="AR323">
        <v>39722</v>
      </c>
      <c r="AS323">
        <v>39813</v>
      </c>
      <c r="AT323" t="s">
        <v>3427</v>
      </c>
      <c r="AU323">
        <v>2854.13</v>
      </c>
      <c r="AV323">
        <v>7323.91</v>
      </c>
    </row>
    <row r="324" spans="1:48" x14ac:dyDescent="0.35">
      <c r="A324">
        <v>323</v>
      </c>
      <c r="B324">
        <v>2008</v>
      </c>
      <c r="C324" t="s">
        <v>3621</v>
      </c>
      <c r="D324" t="s">
        <v>4054</v>
      </c>
      <c r="E324" t="s">
        <v>3623</v>
      </c>
      <c r="F324" t="s">
        <v>4023</v>
      </c>
      <c r="G324" t="s">
        <v>4060</v>
      </c>
      <c r="H324">
        <v>7760179000124</v>
      </c>
      <c r="I324" t="s">
        <v>4064</v>
      </c>
      <c r="J324" t="s">
        <v>27</v>
      </c>
      <c r="K324" t="s">
        <v>27</v>
      </c>
      <c r="L324" t="s">
        <v>3424</v>
      </c>
      <c r="M324" t="s">
        <v>27</v>
      </c>
      <c r="N324" t="s">
        <v>27</v>
      </c>
      <c r="O324" t="s">
        <v>27</v>
      </c>
      <c r="P324" t="s">
        <v>3430</v>
      </c>
      <c r="Q324">
        <v>0</v>
      </c>
      <c r="R324">
        <v>0</v>
      </c>
      <c r="S324">
        <v>0</v>
      </c>
      <c r="V324">
        <v>0</v>
      </c>
      <c r="W324">
        <v>0</v>
      </c>
      <c r="X324">
        <v>0.5</v>
      </c>
      <c r="Y324">
        <v>110</v>
      </c>
      <c r="Z324">
        <v>0</v>
      </c>
      <c r="AA324">
        <v>110</v>
      </c>
      <c r="AB324">
        <v>55</v>
      </c>
      <c r="AC324">
        <v>0</v>
      </c>
      <c r="AD324">
        <v>0</v>
      </c>
      <c r="AE324">
        <v>0</v>
      </c>
      <c r="AF324">
        <v>55</v>
      </c>
      <c r="AG324">
        <v>121385</v>
      </c>
      <c r="AH324">
        <v>166.01</v>
      </c>
      <c r="AI324" t="s">
        <v>3426</v>
      </c>
      <c r="AJ324">
        <v>0</v>
      </c>
      <c r="AK324">
        <v>0</v>
      </c>
      <c r="AL324">
        <v>20151123.849999998</v>
      </c>
      <c r="AM324">
        <v>425.99401537421204</v>
      </c>
      <c r="AN324">
        <v>51709283.556198731</v>
      </c>
      <c r="AO324">
        <v>0</v>
      </c>
      <c r="AP324">
        <v>0</v>
      </c>
      <c r="AQ324">
        <v>0</v>
      </c>
      <c r="AR324">
        <v>39722</v>
      </c>
      <c r="AS324">
        <v>39813</v>
      </c>
      <c r="AT324" t="s">
        <v>3427</v>
      </c>
      <c r="AU324">
        <v>2854.13</v>
      </c>
      <c r="AV324">
        <v>7323.91</v>
      </c>
    </row>
    <row r="325" spans="1:48" x14ac:dyDescent="0.35">
      <c r="A325">
        <v>324</v>
      </c>
      <c r="B325">
        <v>2008</v>
      </c>
      <c r="C325" t="s">
        <v>3621</v>
      </c>
      <c r="D325" t="s">
        <v>4054</v>
      </c>
      <c r="E325" t="s">
        <v>3623</v>
      </c>
      <c r="F325" t="s">
        <v>4023</v>
      </c>
      <c r="G325" t="s">
        <v>4059</v>
      </c>
      <c r="H325">
        <v>4802543000183</v>
      </c>
      <c r="I325" t="s">
        <v>4063</v>
      </c>
      <c r="J325" t="s">
        <v>27</v>
      </c>
      <c r="K325" t="s">
        <v>27</v>
      </c>
      <c r="L325" t="s">
        <v>3424</v>
      </c>
      <c r="M325" t="s">
        <v>27</v>
      </c>
      <c r="N325" t="s">
        <v>27</v>
      </c>
      <c r="O325" t="s">
        <v>27</v>
      </c>
      <c r="P325" t="s">
        <v>3430</v>
      </c>
      <c r="Q325">
        <v>0</v>
      </c>
      <c r="R325">
        <v>0</v>
      </c>
      <c r="S325">
        <v>0</v>
      </c>
      <c r="V325">
        <v>0</v>
      </c>
      <c r="W325">
        <v>0</v>
      </c>
      <c r="X325">
        <v>0.5</v>
      </c>
      <c r="Y325">
        <v>60</v>
      </c>
      <c r="Z325">
        <v>0</v>
      </c>
      <c r="AA325">
        <v>60</v>
      </c>
      <c r="AB325">
        <v>30</v>
      </c>
      <c r="AC325">
        <v>0</v>
      </c>
      <c r="AD325">
        <v>0</v>
      </c>
      <c r="AE325">
        <v>0</v>
      </c>
      <c r="AF325">
        <v>30</v>
      </c>
      <c r="AG325">
        <v>66210</v>
      </c>
      <c r="AH325">
        <v>166.01</v>
      </c>
      <c r="AI325" t="s">
        <v>3426</v>
      </c>
      <c r="AJ325">
        <v>0</v>
      </c>
      <c r="AK325">
        <v>0</v>
      </c>
      <c r="AL325">
        <v>10991522.1</v>
      </c>
      <c r="AM325">
        <v>425.99401537421204</v>
      </c>
      <c r="AN325">
        <v>28205063.75792658</v>
      </c>
      <c r="AO325">
        <v>0</v>
      </c>
      <c r="AP325">
        <v>0</v>
      </c>
      <c r="AQ325">
        <v>0</v>
      </c>
      <c r="AR325">
        <v>39722</v>
      </c>
      <c r="AS325">
        <v>39813</v>
      </c>
      <c r="AT325" t="s">
        <v>3427</v>
      </c>
      <c r="AU325">
        <v>2854.13</v>
      </c>
      <c r="AV325">
        <v>7323.91</v>
      </c>
    </row>
    <row r="326" spans="1:48" x14ac:dyDescent="0.35">
      <c r="A326">
        <v>325</v>
      </c>
      <c r="B326">
        <v>2008</v>
      </c>
      <c r="C326" t="s">
        <v>3621</v>
      </c>
      <c r="D326" t="s">
        <v>4054</v>
      </c>
      <c r="E326" t="s">
        <v>3623</v>
      </c>
      <c r="F326" t="s">
        <v>4023</v>
      </c>
      <c r="G326" t="s">
        <v>3933</v>
      </c>
      <c r="H326">
        <v>4023261000188</v>
      </c>
      <c r="I326" t="s">
        <v>4058</v>
      </c>
      <c r="J326" t="s">
        <v>27</v>
      </c>
      <c r="K326" t="s">
        <v>27</v>
      </c>
      <c r="L326" t="s">
        <v>3424</v>
      </c>
      <c r="M326" t="s">
        <v>27</v>
      </c>
      <c r="N326" t="s">
        <v>27</v>
      </c>
      <c r="O326" t="s">
        <v>27</v>
      </c>
      <c r="P326" t="s">
        <v>3430</v>
      </c>
      <c r="Q326">
        <v>0</v>
      </c>
      <c r="R326">
        <v>0</v>
      </c>
      <c r="S326">
        <v>0</v>
      </c>
      <c r="V326">
        <v>0</v>
      </c>
      <c r="W326">
        <v>0</v>
      </c>
      <c r="X326">
        <v>0.5</v>
      </c>
      <c r="Y326">
        <v>4</v>
      </c>
      <c r="Z326">
        <v>0</v>
      </c>
      <c r="AA326">
        <v>4</v>
      </c>
      <c r="AB326">
        <v>2</v>
      </c>
      <c r="AC326">
        <v>0</v>
      </c>
      <c r="AD326">
        <v>0</v>
      </c>
      <c r="AE326">
        <v>0</v>
      </c>
      <c r="AF326">
        <v>2</v>
      </c>
      <c r="AG326">
        <v>4414</v>
      </c>
      <c r="AH326">
        <v>166</v>
      </c>
      <c r="AI326" t="s">
        <v>3426</v>
      </c>
      <c r="AJ326">
        <v>0</v>
      </c>
      <c r="AK326">
        <v>0</v>
      </c>
      <c r="AL326">
        <v>732724</v>
      </c>
      <c r="AM326">
        <v>425.96835462995728</v>
      </c>
      <c r="AN326">
        <v>1880224.3173366315</v>
      </c>
      <c r="AO326">
        <v>0</v>
      </c>
      <c r="AP326">
        <v>0</v>
      </c>
      <c r="AQ326">
        <v>0</v>
      </c>
      <c r="AR326">
        <v>39722</v>
      </c>
      <c r="AS326">
        <v>39813</v>
      </c>
      <c r="AT326" t="s">
        <v>3427</v>
      </c>
      <c r="AU326">
        <v>2854.13</v>
      </c>
      <c r="AV326">
        <v>7323.91</v>
      </c>
    </row>
    <row r="327" spans="1:48" x14ac:dyDescent="0.35">
      <c r="A327">
        <v>326</v>
      </c>
      <c r="B327">
        <v>2008</v>
      </c>
      <c r="C327" t="s">
        <v>3457</v>
      </c>
      <c r="D327" t="s">
        <v>4065</v>
      </c>
      <c r="E327" t="s">
        <v>3459</v>
      </c>
      <c r="F327" t="s">
        <v>4066</v>
      </c>
      <c r="G327" t="s">
        <v>4067</v>
      </c>
      <c r="H327">
        <v>31204795000183</v>
      </c>
      <c r="I327" t="s">
        <v>4068</v>
      </c>
      <c r="J327" t="s">
        <v>4069</v>
      </c>
      <c r="K327" t="s">
        <v>4070</v>
      </c>
      <c r="L327" t="s">
        <v>3586</v>
      </c>
      <c r="M327" t="s">
        <v>3656</v>
      </c>
      <c r="N327" t="s">
        <v>3466</v>
      </c>
      <c r="O327" t="s">
        <v>3466</v>
      </c>
      <c r="P327" t="s">
        <v>3437</v>
      </c>
      <c r="Q327">
        <v>0</v>
      </c>
      <c r="R327">
        <v>0</v>
      </c>
      <c r="S327">
        <v>200.79</v>
      </c>
      <c r="V327">
        <v>0</v>
      </c>
      <c r="W327">
        <v>109.2</v>
      </c>
      <c r="X327">
        <v>1</v>
      </c>
      <c r="Y327">
        <v>103.99999999999997</v>
      </c>
      <c r="Z327">
        <v>104</v>
      </c>
      <c r="AA327">
        <v>104</v>
      </c>
      <c r="AB327">
        <v>103.99999999999997</v>
      </c>
      <c r="AC327">
        <v>103.99999999999997</v>
      </c>
      <c r="AD327">
        <v>103.99999999999997</v>
      </c>
      <c r="AE327">
        <v>103.99999999999997</v>
      </c>
      <c r="AF327">
        <v>103.99999999999997</v>
      </c>
      <c r="AG327">
        <v>13673087.999999998</v>
      </c>
      <c r="AH327">
        <v>144.80000000000001</v>
      </c>
      <c r="AI327" t="s">
        <v>3426</v>
      </c>
      <c r="AJ327">
        <v>0</v>
      </c>
      <c r="AK327">
        <v>0</v>
      </c>
      <c r="AL327">
        <v>1979863142.4000003</v>
      </c>
      <c r="AM327">
        <v>371.5675768097459</v>
      </c>
      <c r="AN327">
        <v>5080476175.6664152</v>
      </c>
      <c r="AO327">
        <v>74698505.12000002</v>
      </c>
      <c r="AP327">
        <v>74698505.12000002</v>
      </c>
      <c r="AQ327">
        <v>74698505.12000002</v>
      </c>
      <c r="AR327">
        <v>41275</v>
      </c>
      <c r="AS327">
        <v>46752</v>
      </c>
      <c r="AT327" t="s">
        <v>3427</v>
      </c>
      <c r="AU327">
        <v>2854.13</v>
      </c>
      <c r="AV327">
        <v>7323.91</v>
      </c>
    </row>
    <row r="328" spans="1:48" x14ac:dyDescent="0.35">
      <c r="A328">
        <v>327</v>
      </c>
      <c r="B328">
        <v>2008</v>
      </c>
      <c r="C328" t="s">
        <v>3457</v>
      </c>
      <c r="D328" t="s">
        <v>4065</v>
      </c>
      <c r="E328" t="s">
        <v>3459</v>
      </c>
      <c r="F328" t="s">
        <v>4066</v>
      </c>
      <c r="G328" t="s">
        <v>4071</v>
      </c>
      <c r="H328">
        <v>31204795000183</v>
      </c>
      <c r="I328" t="s">
        <v>4068</v>
      </c>
      <c r="J328" t="s">
        <v>4072</v>
      </c>
      <c r="K328" t="s">
        <v>4073</v>
      </c>
      <c r="L328" t="s">
        <v>3586</v>
      </c>
      <c r="M328" t="s">
        <v>3656</v>
      </c>
      <c r="N328" t="s">
        <v>3466</v>
      </c>
      <c r="O328" t="s">
        <v>3466</v>
      </c>
      <c r="P328" t="s">
        <v>3437</v>
      </c>
      <c r="Q328">
        <v>0</v>
      </c>
      <c r="R328">
        <v>0</v>
      </c>
      <c r="S328">
        <v>200.79</v>
      </c>
      <c r="V328">
        <v>0</v>
      </c>
      <c r="W328">
        <v>109.2</v>
      </c>
      <c r="X328">
        <v>1</v>
      </c>
      <c r="Y328">
        <v>103.99999999999996</v>
      </c>
      <c r="Z328">
        <v>104</v>
      </c>
      <c r="AA328">
        <v>104</v>
      </c>
      <c r="AB328">
        <v>103.99999999999996</v>
      </c>
      <c r="AC328">
        <v>103.99999999999996</v>
      </c>
      <c r="AD328">
        <v>103.99999999999996</v>
      </c>
      <c r="AE328">
        <v>103.99999999999996</v>
      </c>
      <c r="AF328">
        <v>103.99999999999996</v>
      </c>
      <c r="AG328">
        <v>13673088</v>
      </c>
      <c r="AH328">
        <v>145.9</v>
      </c>
      <c r="AI328" t="s">
        <v>3426</v>
      </c>
      <c r="AJ328">
        <v>0</v>
      </c>
      <c r="AK328">
        <v>0</v>
      </c>
      <c r="AL328">
        <v>1994903539.2</v>
      </c>
      <c r="AM328">
        <v>374.39025867777571</v>
      </c>
      <c r="AN328">
        <v>5119070953.2439909</v>
      </c>
      <c r="AO328">
        <v>75700649.070000008</v>
      </c>
      <c r="AP328">
        <v>75700649.070000008</v>
      </c>
      <c r="AQ328">
        <v>75700649.070000008</v>
      </c>
      <c r="AR328">
        <v>41275</v>
      </c>
      <c r="AS328">
        <v>46752</v>
      </c>
      <c r="AT328" t="s">
        <v>3427</v>
      </c>
      <c r="AU328">
        <v>2854.13</v>
      </c>
      <c r="AV328">
        <v>7323.91</v>
      </c>
    </row>
    <row r="329" spans="1:48" x14ac:dyDescent="0.35">
      <c r="A329">
        <v>328</v>
      </c>
      <c r="B329">
        <v>2008</v>
      </c>
      <c r="C329" t="s">
        <v>3457</v>
      </c>
      <c r="D329" t="s">
        <v>4065</v>
      </c>
      <c r="E329" t="s">
        <v>3459</v>
      </c>
      <c r="F329" t="s">
        <v>4066</v>
      </c>
      <c r="G329" t="s">
        <v>4074</v>
      </c>
      <c r="H329">
        <v>1083200000118</v>
      </c>
      <c r="I329" t="s">
        <v>4075</v>
      </c>
      <c r="J329" t="s">
        <v>4076</v>
      </c>
      <c r="K329" t="s">
        <v>4077</v>
      </c>
      <c r="L329" t="s">
        <v>3424</v>
      </c>
      <c r="M329" t="s">
        <v>3751</v>
      </c>
      <c r="N329" t="s">
        <v>3474</v>
      </c>
      <c r="O329" t="s">
        <v>27</v>
      </c>
      <c r="P329" t="s">
        <v>3433</v>
      </c>
      <c r="Q329">
        <v>0</v>
      </c>
      <c r="R329">
        <v>0</v>
      </c>
      <c r="S329">
        <v>350</v>
      </c>
      <c r="V329">
        <v>0</v>
      </c>
      <c r="W329">
        <v>172.8</v>
      </c>
      <c r="X329">
        <v>1</v>
      </c>
      <c r="Y329">
        <v>121</v>
      </c>
      <c r="Z329">
        <v>121</v>
      </c>
      <c r="AA329">
        <v>121</v>
      </c>
      <c r="AB329">
        <v>121</v>
      </c>
      <c r="AC329">
        <v>121</v>
      </c>
      <c r="AD329">
        <v>121</v>
      </c>
      <c r="AE329">
        <v>121</v>
      </c>
      <c r="AF329">
        <v>121</v>
      </c>
      <c r="AG329">
        <v>31819128</v>
      </c>
      <c r="AH329">
        <v>98.98</v>
      </c>
      <c r="AI329" t="s">
        <v>3426</v>
      </c>
      <c r="AJ329">
        <v>0</v>
      </c>
      <c r="AK329">
        <v>0</v>
      </c>
      <c r="AL329">
        <v>3149457289.4400001</v>
      </c>
      <c r="AM329">
        <v>253.99004663417574</v>
      </c>
      <c r="AN329">
        <v>8081741804.5788069</v>
      </c>
      <c r="AO329">
        <v>0</v>
      </c>
      <c r="AP329">
        <v>0</v>
      </c>
      <c r="AQ329">
        <v>0</v>
      </c>
      <c r="AR329">
        <v>41275</v>
      </c>
      <c r="AS329">
        <v>52231</v>
      </c>
      <c r="AT329" t="s">
        <v>3427</v>
      </c>
      <c r="AU329">
        <v>2854.13</v>
      </c>
      <c r="AV329">
        <v>7323.91</v>
      </c>
    </row>
    <row r="330" spans="1:48" x14ac:dyDescent="0.35">
      <c r="A330">
        <v>329</v>
      </c>
      <c r="B330">
        <v>2008</v>
      </c>
      <c r="C330" t="s">
        <v>3457</v>
      </c>
      <c r="D330" t="s">
        <v>4065</v>
      </c>
      <c r="E330" t="s">
        <v>3459</v>
      </c>
      <c r="F330" t="s">
        <v>4066</v>
      </c>
      <c r="G330" t="s">
        <v>4078</v>
      </c>
      <c r="H330">
        <v>6036069000151</v>
      </c>
      <c r="I330" t="s">
        <v>4068</v>
      </c>
      <c r="J330" t="s">
        <v>4079</v>
      </c>
      <c r="K330" t="s">
        <v>4080</v>
      </c>
      <c r="L330" t="s">
        <v>3586</v>
      </c>
      <c r="M330" t="s">
        <v>3604</v>
      </c>
      <c r="N330" t="s">
        <v>3466</v>
      </c>
      <c r="O330" t="s">
        <v>3466</v>
      </c>
      <c r="P330" t="s">
        <v>3430</v>
      </c>
      <c r="Q330">
        <v>0</v>
      </c>
      <c r="R330">
        <v>0</v>
      </c>
      <c r="S330">
        <v>148</v>
      </c>
      <c r="V330">
        <v>0</v>
      </c>
      <c r="W330">
        <v>68.099999999999994</v>
      </c>
      <c r="X330">
        <v>1</v>
      </c>
      <c r="Y330">
        <v>67.999999999999986</v>
      </c>
      <c r="Z330">
        <v>68</v>
      </c>
      <c r="AA330">
        <v>68</v>
      </c>
      <c r="AB330">
        <v>67.999999999999986</v>
      </c>
      <c r="AC330">
        <v>67.999999999999986</v>
      </c>
      <c r="AD330">
        <v>67.999999999999986</v>
      </c>
      <c r="AE330">
        <v>67.999999999999986</v>
      </c>
      <c r="AF330">
        <v>67.999999999999986</v>
      </c>
      <c r="AG330">
        <v>8940095.9999999981</v>
      </c>
      <c r="AH330">
        <v>146</v>
      </c>
      <c r="AI330" t="s">
        <v>3426</v>
      </c>
      <c r="AJ330">
        <v>0</v>
      </c>
      <c r="AK330">
        <v>0</v>
      </c>
      <c r="AL330">
        <v>1305254016.0000005</v>
      </c>
      <c r="AM330">
        <v>374.64686612032386</v>
      </c>
      <c r="AN330">
        <v>3349378949.2148442</v>
      </c>
      <c r="AO330">
        <v>47712870.160000004</v>
      </c>
      <c r="AP330">
        <v>47712870.160000004</v>
      </c>
      <c r="AQ330">
        <v>47712870.160000004</v>
      </c>
      <c r="AR330">
        <v>41275</v>
      </c>
      <c r="AS330">
        <v>46752</v>
      </c>
      <c r="AT330" t="s">
        <v>3427</v>
      </c>
      <c r="AU330">
        <v>2854.13</v>
      </c>
      <c r="AV330">
        <v>7323.91</v>
      </c>
    </row>
    <row r="331" spans="1:48" x14ac:dyDescent="0.35">
      <c r="A331">
        <v>330</v>
      </c>
      <c r="B331">
        <v>2008</v>
      </c>
      <c r="C331" t="s">
        <v>3457</v>
      </c>
      <c r="D331" t="s">
        <v>4065</v>
      </c>
      <c r="E331" t="s">
        <v>3459</v>
      </c>
      <c r="F331" t="s">
        <v>4066</v>
      </c>
      <c r="G331" t="s">
        <v>3491</v>
      </c>
      <c r="H331">
        <v>8619844000470</v>
      </c>
      <c r="I331" t="s">
        <v>4068</v>
      </c>
      <c r="J331" t="s">
        <v>4081</v>
      </c>
      <c r="K331" t="s">
        <v>4082</v>
      </c>
      <c r="L331" t="s">
        <v>3518</v>
      </c>
      <c r="M331" t="s">
        <v>3465</v>
      </c>
      <c r="N331" t="s">
        <v>3495</v>
      </c>
      <c r="O331" t="s">
        <v>3496</v>
      </c>
      <c r="P331" t="s">
        <v>3430</v>
      </c>
      <c r="Q331">
        <v>0</v>
      </c>
      <c r="R331">
        <v>0</v>
      </c>
      <c r="S331">
        <v>114</v>
      </c>
      <c r="V331">
        <v>0</v>
      </c>
      <c r="W331">
        <v>44.7</v>
      </c>
      <c r="X331">
        <v>1</v>
      </c>
      <c r="Y331">
        <v>34.999999999999993</v>
      </c>
      <c r="Z331">
        <v>35</v>
      </c>
      <c r="AA331">
        <v>35</v>
      </c>
      <c r="AB331">
        <v>34.999999999999993</v>
      </c>
      <c r="AC331">
        <v>34.999999999999993</v>
      </c>
      <c r="AD331">
        <v>34.999999999999993</v>
      </c>
      <c r="AE331">
        <v>34.999999999999993</v>
      </c>
      <c r="AF331">
        <v>34.999999999999993</v>
      </c>
      <c r="AG331">
        <v>4601519.9999999991</v>
      </c>
      <c r="AH331">
        <v>145</v>
      </c>
      <c r="AI331" t="s">
        <v>3426</v>
      </c>
      <c r="AJ331">
        <v>0</v>
      </c>
      <c r="AK331">
        <v>0</v>
      </c>
      <c r="AL331">
        <v>667220400.00000012</v>
      </c>
      <c r="AM331">
        <v>372.08079169484222</v>
      </c>
      <c r="AN331">
        <v>1712137204.5996506</v>
      </c>
      <c r="AO331">
        <v>44702280.020000003</v>
      </c>
      <c r="AP331">
        <v>44702280.020000003</v>
      </c>
      <c r="AQ331">
        <v>44702280.020000003</v>
      </c>
      <c r="AR331">
        <v>41275</v>
      </c>
      <c r="AS331">
        <v>46752</v>
      </c>
      <c r="AT331" t="s">
        <v>3427</v>
      </c>
      <c r="AU331">
        <v>2854.13</v>
      </c>
      <c r="AV331">
        <v>7323.91</v>
      </c>
    </row>
    <row r="332" spans="1:48" x14ac:dyDescent="0.35">
      <c r="A332">
        <v>331</v>
      </c>
      <c r="B332">
        <v>2008</v>
      </c>
      <c r="C332" t="s">
        <v>3457</v>
      </c>
      <c r="D332" t="s">
        <v>4065</v>
      </c>
      <c r="E332" t="s">
        <v>3459</v>
      </c>
      <c r="F332" t="s">
        <v>4066</v>
      </c>
      <c r="G332" t="s">
        <v>4083</v>
      </c>
      <c r="H332">
        <v>9098455000166</v>
      </c>
      <c r="I332" t="s">
        <v>4068</v>
      </c>
      <c r="J332" t="s">
        <v>4084</v>
      </c>
      <c r="K332" t="s">
        <v>4085</v>
      </c>
      <c r="L332" t="s">
        <v>3586</v>
      </c>
      <c r="M332" t="s">
        <v>3656</v>
      </c>
      <c r="N332" t="s">
        <v>3466</v>
      </c>
      <c r="O332" t="s">
        <v>3466</v>
      </c>
      <c r="P332" t="s">
        <v>3437</v>
      </c>
      <c r="Q332">
        <v>0</v>
      </c>
      <c r="R332">
        <v>0</v>
      </c>
      <c r="S332">
        <v>350</v>
      </c>
      <c r="V332">
        <v>0</v>
      </c>
      <c r="W332">
        <v>208.4</v>
      </c>
      <c r="X332">
        <v>1</v>
      </c>
      <c r="Y332">
        <v>201.00000000000003</v>
      </c>
      <c r="Z332">
        <v>201</v>
      </c>
      <c r="AA332">
        <v>201</v>
      </c>
      <c r="AB332">
        <v>201.00000000000003</v>
      </c>
      <c r="AC332">
        <v>201.00000000000003</v>
      </c>
      <c r="AD332">
        <v>201.00000000000003</v>
      </c>
      <c r="AE332">
        <v>201.00000000000003</v>
      </c>
      <c r="AF332">
        <v>201.00000000000003</v>
      </c>
      <c r="AG332">
        <v>26425872.000000004</v>
      </c>
      <c r="AH332">
        <v>146</v>
      </c>
      <c r="AI332" t="s">
        <v>3426</v>
      </c>
      <c r="AJ332">
        <v>0</v>
      </c>
      <c r="AK332">
        <v>0</v>
      </c>
      <c r="AL332">
        <v>3858177312.000001</v>
      </c>
      <c r="AM332">
        <v>374.64686612032386</v>
      </c>
      <c r="AN332">
        <v>9900370129.2968178</v>
      </c>
      <c r="AO332">
        <v>145345946.39999998</v>
      </c>
      <c r="AP332">
        <v>145345946.39999998</v>
      </c>
      <c r="AQ332">
        <v>145345946.39999998</v>
      </c>
      <c r="AR332">
        <v>41275</v>
      </c>
      <c r="AS332">
        <v>46752</v>
      </c>
      <c r="AT332" t="s">
        <v>3427</v>
      </c>
      <c r="AU332">
        <v>2854.13</v>
      </c>
      <c r="AV332">
        <v>7323.91</v>
      </c>
    </row>
    <row r="333" spans="1:48" x14ac:dyDescent="0.35">
      <c r="A333">
        <v>332</v>
      </c>
      <c r="B333">
        <v>2008</v>
      </c>
      <c r="C333" t="s">
        <v>3457</v>
      </c>
      <c r="D333" t="s">
        <v>4065</v>
      </c>
      <c r="E333" t="s">
        <v>3459</v>
      </c>
      <c r="F333" t="s">
        <v>4066</v>
      </c>
      <c r="G333" t="s">
        <v>3897</v>
      </c>
      <c r="H333">
        <v>10471487000144</v>
      </c>
      <c r="I333" t="s">
        <v>4068</v>
      </c>
      <c r="J333" t="s">
        <v>4086</v>
      </c>
      <c r="K333" t="s">
        <v>4087</v>
      </c>
      <c r="L333" t="s">
        <v>3893</v>
      </c>
      <c r="M333" t="s">
        <v>3519</v>
      </c>
      <c r="N333" t="s">
        <v>3490</v>
      </c>
      <c r="O333" t="s">
        <v>3490</v>
      </c>
      <c r="P333" t="s">
        <v>3437</v>
      </c>
      <c r="Q333">
        <v>0</v>
      </c>
      <c r="R333">
        <v>0</v>
      </c>
      <c r="S333">
        <v>360</v>
      </c>
      <c r="V333">
        <v>0</v>
      </c>
      <c r="W333">
        <v>294.7</v>
      </c>
      <c r="X333">
        <v>1</v>
      </c>
      <c r="Y333">
        <v>276.00000000000006</v>
      </c>
      <c r="Z333">
        <v>276</v>
      </c>
      <c r="AA333">
        <v>276</v>
      </c>
      <c r="AB333">
        <v>276.00000000000006</v>
      </c>
      <c r="AC333">
        <v>276.00000000000006</v>
      </c>
      <c r="AD333">
        <v>276.00000000000006</v>
      </c>
      <c r="AE333">
        <v>276.00000000000006</v>
      </c>
      <c r="AF333">
        <v>276.00000000000006</v>
      </c>
      <c r="AG333">
        <v>36286272.000000007</v>
      </c>
      <c r="AH333">
        <v>140</v>
      </c>
      <c r="AI333" t="s">
        <v>3426</v>
      </c>
      <c r="AJ333">
        <v>0</v>
      </c>
      <c r="AK333">
        <v>0</v>
      </c>
      <c r="AL333">
        <v>5080078079.999999</v>
      </c>
      <c r="AM333">
        <v>359.25041956743382</v>
      </c>
      <c r="AN333">
        <v>13035858440.538025</v>
      </c>
      <c r="AO333">
        <v>206976736.61000001</v>
      </c>
      <c r="AP333">
        <v>206976736.61000001</v>
      </c>
      <c r="AQ333">
        <v>206976736.61000001</v>
      </c>
      <c r="AR333">
        <v>41275</v>
      </c>
      <c r="AS333">
        <v>46752</v>
      </c>
      <c r="AT333" t="s">
        <v>3427</v>
      </c>
      <c r="AU333">
        <v>2854.13</v>
      </c>
      <c r="AV333">
        <v>7323.91</v>
      </c>
    </row>
    <row r="334" spans="1:48" x14ac:dyDescent="0.35">
      <c r="A334">
        <v>333</v>
      </c>
      <c r="B334">
        <v>2008</v>
      </c>
      <c r="C334" t="s">
        <v>3457</v>
      </c>
      <c r="D334" t="s">
        <v>4065</v>
      </c>
      <c r="E334" t="s">
        <v>3459</v>
      </c>
      <c r="F334" t="s">
        <v>4066</v>
      </c>
      <c r="G334" t="s">
        <v>4088</v>
      </c>
      <c r="H334">
        <v>10502676000137</v>
      </c>
      <c r="I334" t="s">
        <v>4068</v>
      </c>
      <c r="J334" t="s">
        <v>4089</v>
      </c>
      <c r="K334" t="s">
        <v>4090</v>
      </c>
      <c r="L334" t="s">
        <v>3424</v>
      </c>
      <c r="M334" t="s">
        <v>3656</v>
      </c>
      <c r="N334" t="s">
        <v>3466</v>
      </c>
      <c r="O334" t="s">
        <v>3466</v>
      </c>
      <c r="P334" t="s">
        <v>3437</v>
      </c>
      <c r="Q334">
        <v>0</v>
      </c>
      <c r="R334">
        <v>0</v>
      </c>
      <c r="S334">
        <v>200.79</v>
      </c>
      <c r="V334">
        <v>0</v>
      </c>
      <c r="W334">
        <v>109.2</v>
      </c>
      <c r="X334">
        <v>1</v>
      </c>
      <c r="Y334">
        <v>103.99999999999996</v>
      </c>
      <c r="Z334">
        <v>104</v>
      </c>
      <c r="AA334">
        <v>104</v>
      </c>
      <c r="AB334">
        <v>103.99999999999996</v>
      </c>
      <c r="AC334">
        <v>103.99999999999996</v>
      </c>
      <c r="AD334">
        <v>103.99999999999996</v>
      </c>
      <c r="AE334">
        <v>103.99999999999996</v>
      </c>
      <c r="AF334">
        <v>103.99999999999996</v>
      </c>
      <c r="AG334">
        <v>13673088.000000002</v>
      </c>
      <c r="AH334">
        <v>144.69999999999999</v>
      </c>
      <c r="AI334" t="s">
        <v>3426</v>
      </c>
      <c r="AJ334">
        <v>0</v>
      </c>
      <c r="AK334">
        <v>0</v>
      </c>
      <c r="AL334">
        <v>1978495833.5999997</v>
      </c>
      <c r="AM334">
        <v>371.31096936719769</v>
      </c>
      <c r="AN334">
        <v>5076967559.5229979</v>
      </c>
      <c r="AO334">
        <v>74607401.070000023</v>
      </c>
      <c r="AP334">
        <v>74607401.070000023</v>
      </c>
      <c r="AQ334">
        <v>74607401.070000023</v>
      </c>
      <c r="AR334">
        <v>41275</v>
      </c>
      <c r="AS334">
        <v>46752</v>
      </c>
      <c r="AT334" t="s">
        <v>3427</v>
      </c>
      <c r="AU334">
        <v>2854.13</v>
      </c>
      <c r="AV334">
        <v>7323.91</v>
      </c>
    </row>
    <row r="335" spans="1:48" x14ac:dyDescent="0.35">
      <c r="A335">
        <v>334</v>
      </c>
      <c r="B335">
        <v>2008</v>
      </c>
      <c r="C335" t="s">
        <v>3457</v>
      </c>
      <c r="D335" t="s">
        <v>4065</v>
      </c>
      <c r="E335" t="s">
        <v>3459</v>
      </c>
      <c r="F335" t="s">
        <v>4066</v>
      </c>
      <c r="G335" t="s">
        <v>4091</v>
      </c>
      <c r="H335">
        <v>10485045000157</v>
      </c>
      <c r="I335" t="s">
        <v>4068</v>
      </c>
      <c r="J335" t="s">
        <v>4092</v>
      </c>
      <c r="K335" t="s">
        <v>4093</v>
      </c>
      <c r="L335" t="s">
        <v>3586</v>
      </c>
      <c r="M335" t="s">
        <v>3604</v>
      </c>
      <c r="N335" t="s">
        <v>3510</v>
      </c>
      <c r="O335" t="s">
        <v>4040</v>
      </c>
      <c r="P335" t="s">
        <v>3430</v>
      </c>
      <c r="Q335">
        <v>0</v>
      </c>
      <c r="R335">
        <v>0</v>
      </c>
      <c r="S335">
        <v>126.58499999999999</v>
      </c>
      <c r="V335">
        <v>0</v>
      </c>
      <c r="W335">
        <v>66.2</v>
      </c>
      <c r="X335">
        <v>1</v>
      </c>
      <c r="Y335">
        <v>64.000000000000014</v>
      </c>
      <c r="Z335">
        <v>64</v>
      </c>
      <c r="AA335">
        <v>64</v>
      </c>
      <c r="AB335">
        <v>64.000000000000014</v>
      </c>
      <c r="AC335">
        <v>64.000000000000014</v>
      </c>
      <c r="AD335">
        <v>64.000000000000014</v>
      </c>
      <c r="AE335">
        <v>64.000000000000014</v>
      </c>
      <c r="AF335">
        <v>64.000000000000014</v>
      </c>
      <c r="AG335">
        <v>8414208.0000000019</v>
      </c>
      <c r="AH335">
        <v>145</v>
      </c>
      <c r="AI335" t="s">
        <v>3426</v>
      </c>
      <c r="AJ335">
        <v>0</v>
      </c>
      <c r="AK335">
        <v>0</v>
      </c>
      <c r="AL335">
        <v>1220060159.9999998</v>
      </c>
      <c r="AM335">
        <v>372.08079169484222</v>
      </c>
      <c r="AN335">
        <v>3130765174.1250739</v>
      </c>
      <c r="AO335">
        <v>41432552.289999999</v>
      </c>
      <c r="AP335">
        <v>41432552.289999999</v>
      </c>
      <c r="AQ335">
        <v>41432552.289999999</v>
      </c>
      <c r="AR335">
        <v>41275</v>
      </c>
      <c r="AS335">
        <v>46752</v>
      </c>
      <c r="AT335" t="s">
        <v>3427</v>
      </c>
      <c r="AU335">
        <v>2854.13</v>
      </c>
      <c r="AV335">
        <v>7323.91</v>
      </c>
    </row>
    <row r="336" spans="1:48" x14ac:dyDescent="0.35">
      <c r="A336">
        <v>335</v>
      </c>
      <c r="B336">
        <v>2008</v>
      </c>
      <c r="C336" t="s">
        <v>3457</v>
      </c>
      <c r="D336" t="s">
        <v>4065</v>
      </c>
      <c r="E336" t="s">
        <v>3459</v>
      </c>
      <c r="F336" t="s">
        <v>4066</v>
      </c>
      <c r="G336" t="s">
        <v>4094</v>
      </c>
      <c r="H336">
        <v>4813869000106</v>
      </c>
      <c r="I336" t="s">
        <v>4068</v>
      </c>
      <c r="J336" t="s">
        <v>4095</v>
      </c>
      <c r="K336" t="s">
        <v>4096</v>
      </c>
      <c r="L336" t="s">
        <v>3586</v>
      </c>
      <c r="M336" t="s">
        <v>3604</v>
      </c>
      <c r="N336" t="s">
        <v>3510</v>
      </c>
      <c r="O336" t="s">
        <v>4040</v>
      </c>
      <c r="P336" t="s">
        <v>3430</v>
      </c>
      <c r="Q336">
        <v>0</v>
      </c>
      <c r="R336">
        <v>0</v>
      </c>
      <c r="S336">
        <v>337.56</v>
      </c>
      <c r="V336">
        <v>0</v>
      </c>
      <c r="W336">
        <v>194.1</v>
      </c>
      <c r="X336">
        <v>1</v>
      </c>
      <c r="Y336">
        <v>188.99999999999991</v>
      </c>
      <c r="Z336">
        <v>189</v>
      </c>
      <c r="AA336">
        <v>189</v>
      </c>
      <c r="AB336">
        <v>188.99999999999991</v>
      </c>
      <c r="AC336">
        <v>188.99999999999991</v>
      </c>
      <c r="AD336">
        <v>188.99999999999991</v>
      </c>
      <c r="AE336">
        <v>188.99999999999991</v>
      </c>
      <c r="AF336">
        <v>188.99999999999991</v>
      </c>
      <c r="AG336">
        <v>24848207.999999996</v>
      </c>
      <c r="AH336">
        <v>144.5</v>
      </c>
      <c r="AI336" t="s">
        <v>3426</v>
      </c>
      <c r="AJ336">
        <v>0</v>
      </c>
      <c r="AK336">
        <v>0</v>
      </c>
      <c r="AL336">
        <v>3590566055.9999995</v>
      </c>
      <c r="AM336">
        <v>370.79775448210137</v>
      </c>
      <c r="AN336">
        <v>9213659729.3041859</v>
      </c>
      <c r="AO336">
        <v>123667598.08999996</v>
      </c>
      <c r="AP336">
        <v>123667598.08999996</v>
      </c>
      <c r="AQ336">
        <v>123667598.08999996</v>
      </c>
      <c r="AR336">
        <v>41275</v>
      </c>
      <c r="AS336">
        <v>46752</v>
      </c>
      <c r="AT336" t="s">
        <v>3427</v>
      </c>
      <c r="AU336">
        <v>2854.13</v>
      </c>
      <c r="AV336">
        <v>7323.91</v>
      </c>
    </row>
    <row r="337" spans="1:48" x14ac:dyDescent="0.35">
      <c r="A337">
        <v>336</v>
      </c>
      <c r="B337">
        <v>2008</v>
      </c>
      <c r="C337" t="s">
        <v>3457</v>
      </c>
      <c r="D337" t="s">
        <v>4065</v>
      </c>
      <c r="E337" t="s">
        <v>3459</v>
      </c>
      <c r="F337" t="s">
        <v>4066</v>
      </c>
      <c r="G337" t="s">
        <v>4097</v>
      </c>
      <c r="H337">
        <v>32142929000141</v>
      </c>
      <c r="I337" t="s">
        <v>4068</v>
      </c>
      <c r="J337" t="s">
        <v>4098</v>
      </c>
      <c r="K337" t="s">
        <v>4099</v>
      </c>
      <c r="L337" t="s">
        <v>3586</v>
      </c>
      <c r="M337" t="s">
        <v>3604</v>
      </c>
      <c r="N337" t="s">
        <v>3466</v>
      </c>
      <c r="O337" t="s">
        <v>3466</v>
      </c>
      <c r="P337" t="s">
        <v>3430</v>
      </c>
      <c r="Q337">
        <v>0</v>
      </c>
      <c r="R337">
        <v>0</v>
      </c>
      <c r="S337">
        <v>184</v>
      </c>
      <c r="V337">
        <v>0</v>
      </c>
      <c r="W337">
        <v>104.1</v>
      </c>
      <c r="X337">
        <v>1</v>
      </c>
      <c r="Y337">
        <v>99.999999999999929</v>
      </c>
      <c r="Z337">
        <v>100</v>
      </c>
      <c r="AA337">
        <v>100</v>
      </c>
      <c r="AB337">
        <v>99.999999999999929</v>
      </c>
      <c r="AC337">
        <v>99.999999999999929</v>
      </c>
      <c r="AD337">
        <v>99.999999999999929</v>
      </c>
      <c r="AE337">
        <v>99.999999999999929</v>
      </c>
      <c r="AF337">
        <v>99.999999999999929</v>
      </c>
      <c r="AG337">
        <v>13147200.000000002</v>
      </c>
      <c r="AH337">
        <v>146</v>
      </c>
      <c r="AI337" t="s">
        <v>3426</v>
      </c>
      <c r="AJ337">
        <v>0</v>
      </c>
      <c r="AK337">
        <v>0</v>
      </c>
      <c r="AL337">
        <v>1919491200</v>
      </c>
      <c r="AM337">
        <v>374.64686612032386</v>
      </c>
      <c r="AN337">
        <v>4925557278.257122</v>
      </c>
      <c r="AO337">
        <v>73380349.649999976</v>
      </c>
      <c r="AP337">
        <v>73380349.649999976</v>
      </c>
      <c r="AQ337">
        <v>73380349.649999976</v>
      </c>
      <c r="AR337">
        <v>41275</v>
      </c>
      <c r="AS337">
        <v>46752</v>
      </c>
      <c r="AT337" t="s">
        <v>3427</v>
      </c>
      <c r="AU337">
        <v>2854.13</v>
      </c>
      <c r="AV337">
        <v>7323.91</v>
      </c>
    </row>
    <row r="338" spans="1:48" x14ac:dyDescent="0.35">
      <c r="A338">
        <v>337</v>
      </c>
      <c r="B338">
        <v>2008</v>
      </c>
      <c r="C338" t="s">
        <v>3457</v>
      </c>
      <c r="D338" t="s">
        <v>4065</v>
      </c>
      <c r="E338" t="s">
        <v>3459</v>
      </c>
      <c r="F338" t="s">
        <v>4066</v>
      </c>
      <c r="G338" t="s">
        <v>4100</v>
      </c>
      <c r="H338">
        <v>10536701000101</v>
      </c>
      <c r="I338" t="s">
        <v>4068</v>
      </c>
      <c r="J338" t="s">
        <v>4101</v>
      </c>
      <c r="K338" t="s">
        <v>4102</v>
      </c>
      <c r="L338" t="s">
        <v>3424</v>
      </c>
      <c r="M338" t="s">
        <v>3604</v>
      </c>
      <c r="N338" t="s">
        <v>3466</v>
      </c>
      <c r="O338" t="s">
        <v>3466</v>
      </c>
      <c r="P338" t="s">
        <v>3430</v>
      </c>
      <c r="Q338">
        <v>0</v>
      </c>
      <c r="R338">
        <v>0</v>
      </c>
      <c r="S338">
        <v>176</v>
      </c>
      <c r="V338">
        <v>0</v>
      </c>
      <c r="W338">
        <v>101.6</v>
      </c>
      <c r="X338">
        <v>1</v>
      </c>
      <c r="Y338">
        <v>98.000000000000085</v>
      </c>
      <c r="Z338">
        <v>98</v>
      </c>
      <c r="AA338">
        <v>98</v>
      </c>
      <c r="AB338">
        <v>98.000000000000085</v>
      </c>
      <c r="AC338">
        <v>98.000000000000085</v>
      </c>
      <c r="AD338">
        <v>98.000000000000085</v>
      </c>
      <c r="AE338">
        <v>98.000000000000085</v>
      </c>
      <c r="AF338">
        <v>98.000000000000085</v>
      </c>
      <c r="AG338">
        <v>12884256</v>
      </c>
      <c r="AH338">
        <v>146</v>
      </c>
      <c r="AI338" t="s">
        <v>3426</v>
      </c>
      <c r="AJ338">
        <v>0</v>
      </c>
      <c r="AK338">
        <v>0</v>
      </c>
      <c r="AL338">
        <v>1881101376.0000002</v>
      </c>
      <c r="AM338">
        <v>374.64686612032386</v>
      </c>
      <c r="AN338">
        <v>4827046132.6919804</v>
      </c>
      <c r="AO338">
        <v>71899231.940000027</v>
      </c>
      <c r="AP338">
        <v>71899231.940000027</v>
      </c>
      <c r="AQ338">
        <v>71899231.940000027</v>
      </c>
      <c r="AR338">
        <v>41275</v>
      </c>
      <c r="AS338">
        <v>46752</v>
      </c>
      <c r="AT338" t="s">
        <v>3427</v>
      </c>
      <c r="AU338">
        <v>2854.13</v>
      </c>
      <c r="AV338">
        <v>7323.91</v>
      </c>
    </row>
    <row r="339" spans="1:48" x14ac:dyDescent="0.35">
      <c r="A339">
        <v>338</v>
      </c>
      <c r="B339">
        <v>2008</v>
      </c>
      <c r="C339" t="s">
        <v>3457</v>
      </c>
      <c r="D339" t="s">
        <v>4065</v>
      </c>
      <c r="E339" t="s">
        <v>3459</v>
      </c>
      <c r="F339" t="s">
        <v>4066</v>
      </c>
      <c r="G339" t="s">
        <v>4103</v>
      </c>
      <c r="H339">
        <v>10506738000189</v>
      </c>
      <c r="I339" t="s">
        <v>4068</v>
      </c>
      <c r="J339" t="s">
        <v>4104</v>
      </c>
      <c r="K339" t="s">
        <v>4105</v>
      </c>
      <c r="L339" t="s">
        <v>3586</v>
      </c>
      <c r="M339" t="s">
        <v>3430</v>
      </c>
      <c r="N339" t="s">
        <v>3466</v>
      </c>
      <c r="O339" t="s">
        <v>3466</v>
      </c>
      <c r="P339" t="s">
        <v>3437</v>
      </c>
      <c r="Q339">
        <v>0</v>
      </c>
      <c r="R339">
        <v>0</v>
      </c>
      <c r="S339">
        <v>176</v>
      </c>
      <c r="V339">
        <v>0</v>
      </c>
      <c r="W339">
        <v>100.5</v>
      </c>
      <c r="X339">
        <v>1</v>
      </c>
      <c r="Y339">
        <v>96.999999999999943</v>
      </c>
      <c r="Z339">
        <v>97</v>
      </c>
      <c r="AA339">
        <v>97</v>
      </c>
      <c r="AB339">
        <v>96.999999999999943</v>
      </c>
      <c r="AC339">
        <v>96.999999999999943</v>
      </c>
      <c r="AD339">
        <v>96.999999999999943</v>
      </c>
      <c r="AE339">
        <v>96.999999999999943</v>
      </c>
      <c r="AF339">
        <v>96.999999999999943</v>
      </c>
      <c r="AG339">
        <v>12752784</v>
      </c>
      <c r="AH339">
        <v>146</v>
      </c>
      <c r="AI339" t="s">
        <v>3426</v>
      </c>
      <c r="AJ339">
        <v>0</v>
      </c>
      <c r="AK339">
        <v>0</v>
      </c>
      <c r="AL339">
        <v>1861906463.9999995</v>
      </c>
      <c r="AM339">
        <v>374.64686612032386</v>
      </c>
      <c r="AN339">
        <v>4777790559.9094067</v>
      </c>
      <c r="AO339">
        <v>70404193.780000001</v>
      </c>
      <c r="AP339">
        <v>70404193.780000001</v>
      </c>
      <c r="AQ339">
        <v>70404193.780000001</v>
      </c>
      <c r="AR339">
        <v>41275</v>
      </c>
      <c r="AS339">
        <v>46752</v>
      </c>
      <c r="AT339" t="s">
        <v>3427</v>
      </c>
      <c r="AU339">
        <v>2854.13</v>
      </c>
      <c r="AV339">
        <v>7323.91</v>
      </c>
    </row>
    <row r="340" spans="1:48" x14ac:dyDescent="0.35">
      <c r="A340">
        <v>339</v>
      </c>
      <c r="B340">
        <v>2008</v>
      </c>
      <c r="C340" t="s">
        <v>3457</v>
      </c>
      <c r="D340" t="s">
        <v>4065</v>
      </c>
      <c r="E340" t="s">
        <v>3459</v>
      </c>
      <c r="F340" t="s">
        <v>4066</v>
      </c>
      <c r="G340" t="s">
        <v>4106</v>
      </c>
      <c r="H340">
        <v>10495159000188</v>
      </c>
      <c r="I340" t="s">
        <v>4068</v>
      </c>
      <c r="J340" t="s">
        <v>4107</v>
      </c>
      <c r="K340" t="s">
        <v>4108</v>
      </c>
      <c r="L340" t="s">
        <v>3586</v>
      </c>
      <c r="M340" t="s">
        <v>3590</v>
      </c>
      <c r="N340" t="s">
        <v>3466</v>
      </c>
      <c r="O340" t="s">
        <v>3466</v>
      </c>
      <c r="P340" t="s">
        <v>3437</v>
      </c>
      <c r="Q340">
        <v>0</v>
      </c>
      <c r="R340">
        <v>0</v>
      </c>
      <c r="S340">
        <v>176</v>
      </c>
      <c r="V340">
        <v>0</v>
      </c>
      <c r="W340">
        <v>103.3</v>
      </c>
      <c r="X340">
        <v>1</v>
      </c>
      <c r="Y340">
        <v>98.999999999999957</v>
      </c>
      <c r="Z340">
        <v>99</v>
      </c>
      <c r="AA340">
        <v>99</v>
      </c>
      <c r="AB340">
        <v>98.999999999999957</v>
      </c>
      <c r="AC340">
        <v>98.999999999999957</v>
      </c>
      <c r="AD340">
        <v>98.999999999999957</v>
      </c>
      <c r="AE340">
        <v>98.999999999999957</v>
      </c>
      <c r="AF340">
        <v>98.999999999999957</v>
      </c>
      <c r="AG340">
        <v>13015727.999999996</v>
      </c>
      <c r="AH340">
        <v>145.97999999999999</v>
      </c>
      <c r="AI340" t="s">
        <v>3426</v>
      </c>
      <c r="AJ340">
        <v>0</v>
      </c>
      <c r="AK340">
        <v>0</v>
      </c>
      <c r="AL340">
        <v>1900035973.4400003</v>
      </c>
      <c r="AM340">
        <v>374.59554463181422</v>
      </c>
      <c r="AN340">
        <v>4875633718.9395552</v>
      </c>
      <c r="AO340">
        <v>71661916.459999993</v>
      </c>
      <c r="AP340">
        <v>71661916.459999993</v>
      </c>
      <c r="AQ340">
        <v>71661916.459999993</v>
      </c>
      <c r="AR340">
        <v>41275</v>
      </c>
      <c r="AS340">
        <v>46752</v>
      </c>
      <c r="AT340" t="s">
        <v>3427</v>
      </c>
      <c r="AU340">
        <v>2854.13</v>
      </c>
      <c r="AV340">
        <v>7323.91</v>
      </c>
    </row>
    <row r="341" spans="1:48" x14ac:dyDescent="0.35">
      <c r="A341">
        <v>340</v>
      </c>
      <c r="B341">
        <v>2008</v>
      </c>
      <c r="C341" t="s">
        <v>3457</v>
      </c>
      <c r="D341" t="s">
        <v>4065</v>
      </c>
      <c r="E341" t="s">
        <v>3459</v>
      </c>
      <c r="F341" t="s">
        <v>4066</v>
      </c>
      <c r="G341" t="s">
        <v>4103</v>
      </c>
      <c r="H341">
        <v>9098455000166</v>
      </c>
      <c r="I341" t="s">
        <v>4068</v>
      </c>
      <c r="J341" t="s">
        <v>4109</v>
      </c>
      <c r="K341" t="s">
        <v>4110</v>
      </c>
      <c r="L341" t="s">
        <v>3586</v>
      </c>
      <c r="M341" t="s">
        <v>4111</v>
      </c>
      <c r="N341" t="s">
        <v>3466</v>
      </c>
      <c r="O341" t="s">
        <v>3466</v>
      </c>
      <c r="P341" t="s">
        <v>3437</v>
      </c>
      <c r="Q341">
        <v>0</v>
      </c>
      <c r="R341">
        <v>0</v>
      </c>
      <c r="S341">
        <v>176</v>
      </c>
      <c r="V341">
        <v>0</v>
      </c>
      <c r="W341">
        <v>101.4</v>
      </c>
      <c r="X341">
        <v>1</v>
      </c>
      <c r="Y341">
        <v>96.999999999999943</v>
      </c>
      <c r="Z341">
        <v>97</v>
      </c>
      <c r="AA341">
        <v>97</v>
      </c>
      <c r="AB341">
        <v>96.999999999999943</v>
      </c>
      <c r="AC341">
        <v>96.999999999999943</v>
      </c>
      <c r="AD341">
        <v>96.999999999999943</v>
      </c>
      <c r="AE341">
        <v>96.999999999999943</v>
      </c>
      <c r="AF341">
        <v>96.999999999999943</v>
      </c>
      <c r="AG341">
        <v>12752784</v>
      </c>
      <c r="AH341">
        <v>146</v>
      </c>
      <c r="AI341" t="s">
        <v>3426</v>
      </c>
      <c r="AJ341">
        <v>0</v>
      </c>
      <c r="AK341">
        <v>0</v>
      </c>
      <c r="AL341">
        <v>1861906464</v>
      </c>
      <c r="AM341">
        <v>374.64686612032386</v>
      </c>
      <c r="AN341">
        <v>4777790559.9094086</v>
      </c>
      <c r="AO341">
        <v>70392313.819999978</v>
      </c>
      <c r="AP341">
        <v>70392313.819999978</v>
      </c>
      <c r="AQ341">
        <v>70392313.819999978</v>
      </c>
      <c r="AR341">
        <v>41275</v>
      </c>
      <c r="AS341">
        <v>46752</v>
      </c>
      <c r="AT341" t="s">
        <v>3427</v>
      </c>
      <c r="AU341">
        <v>2854.13</v>
      </c>
      <c r="AV341">
        <v>7323.91</v>
      </c>
    </row>
    <row r="342" spans="1:48" x14ac:dyDescent="0.35">
      <c r="A342">
        <v>341</v>
      </c>
      <c r="B342">
        <v>2008</v>
      </c>
      <c r="C342" t="s">
        <v>3457</v>
      </c>
      <c r="D342" t="s">
        <v>4065</v>
      </c>
      <c r="E342" t="s">
        <v>3459</v>
      </c>
      <c r="F342" t="s">
        <v>4066</v>
      </c>
      <c r="G342" t="s">
        <v>4112</v>
      </c>
      <c r="H342">
        <v>68733757000128</v>
      </c>
      <c r="I342" t="s">
        <v>4068</v>
      </c>
      <c r="J342" t="s">
        <v>4113</v>
      </c>
      <c r="K342" t="s">
        <v>4114</v>
      </c>
      <c r="L342" t="s">
        <v>3586</v>
      </c>
      <c r="M342" t="s">
        <v>3519</v>
      </c>
      <c r="N342" t="s">
        <v>3466</v>
      </c>
      <c r="O342" t="s">
        <v>3466</v>
      </c>
      <c r="P342" t="s">
        <v>3437</v>
      </c>
      <c r="Q342">
        <v>0</v>
      </c>
      <c r="R342">
        <v>0</v>
      </c>
      <c r="S342">
        <v>350</v>
      </c>
      <c r="V342">
        <v>0</v>
      </c>
      <c r="W342">
        <v>208.4</v>
      </c>
      <c r="X342">
        <v>1</v>
      </c>
      <c r="Y342">
        <v>200.99999999999997</v>
      </c>
      <c r="Z342">
        <v>201</v>
      </c>
      <c r="AA342">
        <v>201</v>
      </c>
      <c r="AB342">
        <v>200.99999999999997</v>
      </c>
      <c r="AC342">
        <v>200.99999999999997</v>
      </c>
      <c r="AD342">
        <v>200.99999999999997</v>
      </c>
      <c r="AE342">
        <v>200.99999999999997</v>
      </c>
      <c r="AF342">
        <v>200.99999999999997</v>
      </c>
      <c r="AG342">
        <v>26425872</v>
      </c>
      <c r="AH342">
        <v>146</v>
      </c>
      <c r="AI342" t="s">
        <v>3426</v>
      </c>
      <c r="AJ342">
        <v>0</v>
      </c>
      <c r="AK342">
        <v>0</v>
      </c>
      <c r="AL342">
        <v>3858177312.0000005</v>
      </c>
      <c r="AM342">
        <v>374.64686612032386</v>
      </c>
      <c r="AN342">
        <v>9900370129.2968159</v>
      </c>
      <c r="AO342">
        <v>145345946.37999994</v>
      </c>
      <c r="AP342">
        <v>145345946.37999994</v>
      </c>
      <c r="AQ342">
        <v>145345946.37999994</v>
      </c>
      <c r="AR342">
        <v>41275</v>
      </c>
      <c r="AS342">
        <v>46752</v>
      </c>
      <c r="AT342" t="s">
        <v>3427</v>
      </c>
      <c r="AU342">
        <v>2854.13</v>
      </c>
      <c r="AV342">
        <v>7323.91</v>
      </c>
    </row>
    <row r="343" spans="1:48" x14ac:dyDescent="0.35">
      <c r="A343">
        <v>342</v>
      </c>
      <c r="B343">
        <v>2008</v>
      </c>
      <c r="C343" t="s">
        <v>3457</v>
      </c>
      <c r="D343" t="s">
        <v>4065</v>
      </c>
      <c r="E343" t="s">
        <v>3459</v>
      </c>
      <c r="F343" t="s">
        <v>4066</v>
      </c>
      <c r="G343" t="s">
        <v>4083</v>
      </c>
      <c r="H343">
        <v>10495102000189</v>
      </c>
      <c r="I343" t="s">
        <v>4068</v>
      </c>
      <c r="J343" t="s">
        <v>4115</v>
      </c>
      <c r="K343" t="s">
        <v>4116</v>
      </c>
      <c r="L343" t="s">
        <v>3586</v>
      </c>
      <c r="M343" t="s">
        <v>3590</v>
      </c>
      <c r="N343" t="s">
        <v>3466</v>
      </c>
      <c r="O343" t="s">
        <v>3466</v>
      </c>
      <c r="P343" t="s">
        <v>3437</v>
      </c>
      <c r="Q343">
        <v>0</v>
      </c>
      <c r="R343">
        <v>0</v>
      </c>
      <c r="S343">
        <v>176</v>
      </c>
      <c r="V343">
        <v>0</v>
      </c>
      <c r="W343">
        <v>103.3</v>
      </c>
      <c r="X343">
        <v>1</v>
      </c>
      <c r="Y343">
        <v>98.999999999999972</v>
      </c>
      <c r="Z343">
        <v>201</v>
      </c>
      <c r="AA343">
        <v>201</v>
      </c>
      <c r="AB343">
        <v>98.999999999999972</v>
      </c>
      <c r="AC343">
        <v>98.999999999999972</v>
      </c>
      <c r="AD343">
        <v>98.999999999999972</v>
      </c>
      <c r="AE343">
        <v>98.999999999999972</v>
      </c>
      <c r="AF343">
        <v>98.999999999999972</v>
      </c>
      <c r="AG343">
        <v>13015728</v>
      </c>
      <c r="AH343">
        <v>146</v>
      </c>
      <c r="AI343" t="s">
        <v>3426</v>
      </c>
      <c r="AJ343">
        <v>0</v>
      </c>
      <c r="AK343">
        <v>0</v>
      </c>
      <c r="AL343">
        <v>1900296288.0000002</v>
      </c>
      <c r="AM343">
        <v>374.64686612032386</v>
      </c>
      <c r="AN343">
        <v>4876301705.4745512</v>
      </c>
      <c r="AO343">
        <v>71679261.299999982</v>
      </c>
      <c r="AP343">
        <v>71679261.299999982</v>
      </c>
      <c r="AQ343">
        <v>71679261.299999982</v>
      </c>
      <c r="AR343">
        <v>41275</v>
      </c>
      <c r="AS343">
        <v>46752</v>
      </c>
      <c r="AT343" t="s">
        <v>3427</v>
      </c>
      <c r="AU343">
        <v>2854.13</v>
      </c>
      <c r="AV343">
        <v>7323.91</v>
      </c>
    </row>
    <row r="344" spans="1:48" x14ac:dyDescent="0.35">
      <c r="A344">
        <v>343</v>
      </c>
      <c r="B344">
        <v>2008</v>
      </c>
      <c r="C344" t="s">
        <v>3457</v>
      </c>
      <c r="D344" t="s">
        <v>4065</v>
      </c>
      <c r="E344" t="s">
        <v>3459</v>
      </c>
      <c r="F344" t="s">
        <v>4066</v>
      </c>
      <c r="G344" t="s">
        <v>4083</v>
      </c>
      <c r="H344">
        <v>10536692000140</v>
      </c>
      <c r="I344" t="s">
        <v>4068</v>
      </c>
      <c r="J344" t="s">
        <v>4117</v>
      </c>
      <c r="K344" t="s">
        <v>4118</v>
      </c>
      <c r="L344" t="s">
        <v>3586</v>
      </c>
      <c r="M344" t="s">
        <v>3590</v>
      </c>
      <c r="N344" t="s">
        <v>3466</v>
      </c>
      <c r="O344" t="s">
        <v>3466</v>
      </c>
      <c r="P344" t="s">
        <v>3437</v>
      </c>
      <c r="Q344">
        <v>0</v>
      </c>
      <c r="R344">
        <v>0</v>
      </c>
      <c r="S344">
        <v>176</v>
      </c>
      <c r="V344">
        <v>0</v>
      </c>
      <c r="W344">
        <v>103.3</v>
      </c>
      <c r="X344">
        <v>1</v>
      </c>
      <c r="Y344">
        <v>98.999999999999957</v>
      </c>
      <c r="Z344">
        <v>201</v>
      </c>
      <c r="AA344">
        <v>201</v>
      </c>
      <c r="AB344">
        <v>98.999999999999957</v>
      </c>
      <c r="AC344">
        <v>98.999999999999957</v>
      </c>
      <c r="AD344">
        <v>98.999999999999957</v>
      </c>
      <c r="AE344">
        <v>98.999999999999957</v>
      </c>
      <c r="AF344">
        <v>98.999999999999957</v>
      </c>
      <c r="AG344">
        <v>13015727.999999998</v>
      </c>
      <c r="AH344">
        <v>145.99</v>
      </c>
      <c r="AI344" t="s">
        <v>3426</v>
      </c>
      <c r="AJ344">
        <v>0</v>
      </c>
      <c r="AK344">
        <v>0</v>
      </c>
      <c r="AL344">
        <v>1900166130.72</v>
      </c>
      <c r="AM344">
        <v>374.6212053760691</v>
      </c>
      <c r="AN344">
        <v>4875967712.2070522</v>
      </c>
      <c r="AO344">
        <v>71670588.88000001</v>
      </c>
      <c r="AP344">
        <v>71670588.88000001</v>
      </c>
      <c r="AQ344">
        <v>71670588.88000001</v>
      </c>
      <c r="AR344">
        <v>41275</v>
      </c>
      <c r="AS344">
        <v>46752</v>
      </c>
      <c r="AT344" t="s">
        <v>3427</v>
      </c>
      <c r="AU344">
        <v>2854.13</v>
      </c>
      <c r="AV344">
        <v>7323.91</v>
      </c>
    </row>
    <row r="345" spans="1:48" x14ac:dyDescent="0.35">
      <c r="A345">
        <v>344</v>
      </c>
      <c r="B345">
        <v>2008</v>
      </c>
      <c r="C345" t="s">
        <v>3457</v>
      </c>
      <c r="D345" t="s">
        <v>4065</v>
      </c>
      <c r="E345" t="s">
        <v>3459</v>
      </c>
      <c r="F345" t="s">
        <v>4066</v>
      </c>
      <c r="G345" t="s">
        <v>4103</v>
      </c>
      <c r="H345">
        <v>9098455000166</v>
      </c>
      <c r="I345" t="s">
        <v>4068</v>
      </c>
      <c r="J345" t="s">
        <v>4119</v>
      </c>
      <c r="K345" t="s">
        <v>4120</v>
      </c>
      <c r="L345" t="s">
        <v>3586</v>
      </c>
      <c r="M345" t="s">
        <v>4111</v>
      </c>
      <c r="N345" t="s">
        <v>3466</v>
      </c>
      <c r="O345" t="s">
        <v>3466</v>
      </c>
      <c r="P345" t="s">
        <v>3437</v>
      </c>
      <c r="Q345">
        <v>0</v>
      </c>
      <c r="R345">
        <v>0</v>
      </c>
      <c r="S345">
        <v>176</v>
      </c>
      <c r="V345">
        <v>0</v>
      </c>
      <c r="W345">
        <v>101.4</v>
      </c>
      <c r="X345">
        <v>1</v>
      </c>
      <c r="Y345">
        <v>96.999999999999929</v>
      </c>
      <c r="Z345">
        <v>97</v>
      </c>
      <c r="AA345">
        <v>97</v>
      </c>
      <c r="AB345">
        <v>96.999999999999929</v>
      </c>
      <c r="AC345">
        <v>96.999999999999929</v>
      </c>
      <c r="AD345">
        <v>96.999999999999929</v>
      </c>
      <c r="AE345">
        <v>96.999999999999929</v>
      </c>
      <c r="AF345">
        <v>96.999999999999929</v>
      </c>
      <c r="AG345">
        <v>12752784.000000002</v>
      </c>
      <c r="AH345">
        <v>146</v>
      </c>
      <c r="AI345" t="s">
        <v>3426</v>
      </c>
      <c r="AJ345">
        <v>0</v>
      </c>
      <c r="AK345">
        <v>0</v>
      </c>
      <c r="AL345">
        <v>1861906463.9999998</v>
      </c>
      <c r="AM345">
        <v>374.64686612032386</v>
      </c>
      <c r="AN345">
        <v>4777790559.9094076</v>
      </c>
      <c r="AO345">
        <v>70392313.830000013</v>
      </c>
      <c r="AP345">
        <v>70392313.830000013</v>
      </c>
      <c r="AQ345">
        <v>70392313.830000013</v>
      </c>
      <c r="AR345">
        <v>41275</v>
      </c>
      <c r="AS345">
        <v>46752</v>
      </c>
      <c r="AT345" t="s">
        <v>3427</v>
      </c>
      <c r="AU345">
        <v>2854.13</v>
      </c>
      <c r="AV345">
        <v>7323.91</v>
      </c>
    </row>
    <row r="346" spans="1:48" x14ac:dyDescent="0.35">
      <c r="A346">
        <v>345</v>
      </c>
      <c r="B346">
        <v>2008</v>
      </c>
      <c r="C346" t="s">
        <v>3457</v>
      </c>
      <c r="D346" t="s">
        <v>4065</v>
      </c>
      <c r="E346" t="s">
        <v>3459</v>
      </c>
      <c r="F346" t="s">
        <v>4066</v>
      </c>
      <c r="G346" t="s">
        <v>4121</v>
      </c>
      <c r="H346">
        <v>11744699000110</v>
      </c>
      <c r="I346" t="s">
        <v>4068</v>
      </c>
      <c r="J346" t="s">
        <v>4122</v>
      </c>
      <c r="K346" t="s">
        <v>4123</v>
      </c>
      <c r="L346" t="s">
        <v>3424</v>
      </c>
      <c r="M346" t="s">
        <v>3604</v>
      </c>
      <c r="N346" t="s">
        <v>3510</v>
      </c>
      <c r="O346" t="s">
        <v>4040</v>
      </c>
      <c r="P346" t="s">
        <v>3430</v>
      </c>
      <c r="Q346">
        <v>0</v>
      </c>
      <c r="R346">
        <v>0</v>
      </c>
      <c r="S346">
        <v>330</v>
      </c>
      <c r="V346">
        <v>0</v>
      </c>
      <c r="W346">
        <v>233.3</v>
      </c>
      <c r="X346">
        <v>1</v>
      </c>
      <c r="Y346">
        <v>224.99999999999989</v>
      </c>
      <c r="Z346">
        <v>225</v>
      </c>
      <c r="AA346">
        <v>225</v>
      </c>
      <c r="AB346">
        <v>224.99999999999989</v>
      </c>
      <c r="AC346">
        <v>224.99999999999989</v>
      </c>
      <c r="AD346">
        <v>224.99999999999989</v>
      </c>
      <c r="AE346">
        <v>224.99999999999989</v>
      </c>
      <c r="AF346">
        <v>224.99999999999989</v>
      </c>
      <c r="AG346">
        <v>29581199.999999993</v>
      </c>
      <c r="AH346">
        <v>146</v>
      </c>
      <c r="AI346" t="s">
        <v>3426</v>
      </c>
      <c r="AJ346">
        <v>0</v>
      </c>
      <c r="AK346">
        <v>0</v>
      </c>
      <c r="AL346">
        <v>4318855200</v>
      </c>
      <c r="AM346">
        <v>374.64686612032386</v>
      </c>
      <c r="AN346">
        <v>11082503876.078524</v>
      </c>
      <c r="AO346">
        <v>161905421.72999996</v>
      </c>
      <c r="AP346">
        <v>161905421.72999996</v>
      </c>
      <c r="AQ346">
        <v>161905421.72999996</v>
      </c>
      <c r="AR346">
        <v>41275</v>
      </c>
      <c r="AS346">
        <v>46752</v>
      </c>
      <c r="AT346" t="s">
        <v>3427</v>
      </c>
      <c r="AU346">
        <v>2854.13</v>
      </c>
      <c r="AV346">
        <v>7323.91</v>
      </c>
    </row>
    <row r="347" spans="1:48" x14ac:dyDescent="0.35">
      <c r="A347">
        <v>346</v>
      </c>
      <c r="B347">
        <v>2008</v>
      </c>
      <c r="C347" t="s">
        <v>3457</v>
      </c>
      <c r="D347" t="s">
        <v>4065</v>
      </c>
      <c r="E347" t="s">
        <v>3459</v>
      </c>
      <c r="F347" t="s">
        <v>4066</v>
      </c>
      <c r="G347" t="s">
        <v>4106</v>
      </c>
      <c r="H347">
        <v>10495143000175</v>
      </c>
      <c r="I347" t="s">
        <v>4068</v>
      </c>
      <c r="J347" t="s">
        <v>4124</v>
      </c>
      <c r="K347" t="s">
        <v>4125</v>
      </c>
      <c r="L347" t="s">
        <v>3586</v>
      </c>
      <c r="M347" t="s">
        <v>3590</v>
      </c>
      <c r="N347" t="s">
        <v>3466</v>
      </c>
      <c r="O347" t="s">
        <v>3466</v>
      </c>
      <c r="P347" t="s">
        <v>3437</v>
      </c>
      <c r="Q347">
        <v>0</v>
      </c>
      <c r="R347">
        <v>0</v>
      </c>
      <c r="S347">
        <v>176</v>
      </c>
      <c r="V347">
        <v>0</v>
      </c>
      <c r="W347">
        <v>103.3</v>
      </c>
      <c r="X347">
        <v>1</v>
      </c>
      <c r="Y347">
        <v>98.999999999999929</v>
      </c>
      <c r="Z347">
        <v>99</v>
      </c>
      <c r="AA347">
        <v>99</v>
      </c>
      <c r="AB347">
        <v>98.999999999999929</v>
      </c>
      <c r="AC347">
        <v>98.999999999999929</v>
      </c>
      <c r="AD347">
        <v>98.999999999999929</v>
      </c>
      <c r="AE347">
        <v>98.999999999999929</v>
      </c>
      <c r="AF347">
        <v>98.999999999999929</v>
      </c>
      <c r="AG347">
        <v>13015728</v>
      </c>
      <c r="AH347">
        <v>145.97</v>
      </c>
      <c r="AI347" t="s">
        <v>3426</v>
      </c>
      <c r="AJ347">
        <v>0</v>
      </c>
      <c r="AK347">
        <v>0</v>
      </c>
      <c r="AL347">
        <v>1899905816.1600001</v>
      </c>
      <c r="AM347">
        <v>374.5698838875594</v>
      </c>
      <c r="AN347">
        <v>4875299725.6720562</v>
      </c>
      <c r="AO347">
        <v>71653244.060000002</v>
      </c>
      <c r="AP347">
        <v>71653244.060000002</v>
      </c>
      <c r="AQ347">
        <v>71653244.060000002</v>
      </c>
      <c r="AR347">
        <v>41275</v>
      </c>
      <c r="AS347">
        <v>46752</v>
      </c>
      <c r="AT347" t="s">
        <v>3427</v>
      </c>
      <c r="AU347">
        <v>2854.13</v>
      </c>
      <c r="AV347">
        <v>7323.91</v>
      </c>
    </row>
    <row r="348" spans="1:48" x14ac:dyDescent="0.35">
      <c r="A348">
        <v>347</v>
      </c>
      <c r="B348">
        <v>2008</v>
      </c>
      <c r="C348" t="s">
        <v>3457</v>
      </c>
      <c r="D348" t="s">
        <v>4065</v>
      </c>
      <c r="E348" t="s">
        <v>3459</v>
      </c>
      <c r="F348" t="s">
        <v>4066</v>
      </c>
      <c r="G348" t="s">
        <v>4100</v>
      </c>
      <c r="H348">
        <v>68733757000128</v>
      </c>
      <c r="I348" t="s">
        <v>4068</v>
      </c>
      <c r="J348" t="s">
        <v>4126</v>
      </c>
      <c r="K348" t="s">
        <v>4127</v>
      </c>
      <c r="L348" t="s">
        <v>3586</v>
      </c>
      <c r="M348" t="s">
        <v>3651</v>
      </c>
      <c r="N348" t="s">
        <v>3466</v>
      </c>
      <c r="O348" t="s">
        <v>3466</v>
      </c>
      <c r="P348" t="s">
        <v>3437</v>
      </c>
      <c r="Q348">
        <v>0</v>
      </c>
      <c r="R348">
        <v>0</v>
      </c>
      <c r="S348">
        <v>400</v>
      </c>
      <c r="V348">
        <v>0</v>
      </c>
      <c r="W348">
        <v>232.6</v>
      </c>
      <c r="X348">
        <v>1</v>
      </c>
      <c r="Y348">
        <v>223.99999999999986</v>
      </c>
      <c r="Z348">
        <v>224</v>
      </c>
      <c r="AA348">
        <v>224</v>
      </c>
      <c r="AB348">
        <v>223.99999999999986</v>
      </c>
      <c r="AC348">
        <v>223.99999999999986</v>
      </c>
      <c r="AD348">
        <v>223.99999999999986</v>
      </c>
      <c r="AE348">
        <v>223.99999999999986</v>
      </c>
      <c r="AF348">
        <v>223.99999999999986</v>
      </c>
      <c r="AG348">
        <v>29449728</v>
      </c>
      <c r="AH348">
        <v>146</v>
      </c>
      <c r="AI348" t="s">
        <v>3426</v>
      </c>
      <c r="AJ348">
        <v>0</v>
      </c>
      <c r="AK348">
        <v>0</v>
      </c>
      <c r="AL348">
        <v>4299660288.000001</v>
      </c>
      <c r="AM348">
        <v>374.64686612032386</v>
      </c>
      <c r="AN348">
        <v>11033248303.295956</v>
      </c>
      <c r="AO348">
        <v>162505481.91999996</v>
      </c>
      <c r="AP348">
        <v>162505481.91999996</v>
      </c>
      <c r="AQ348">
        <v>162505481.91999996</v>
      </c>
      <c r="AR348">
        <v>41275</v>
      </c>
      <c r="AS348">
        <v>46752</v>
      </c>
      <c r="AT348" t="s">
        <v>3427</v>
      </c>
      <c r="AU348">
        <v>2854.13</v>
      </c>
      <c r="AV348">
        <v>7323.91</v>
      </c>
    </row>
    <row r="349" spans="1:48" x14ac:dyDescent="0.35">
      <c r="A349">
        <v>348</v>
      </c>
      <c r="B349">
        <v>2008</v>
      </c>
      <c r="C349" t="s">
        <v>3457</v>
      </c>
      <c r="D349" t="s">
        <v>4065</v>
      </c>
      <c r="E349" t="s">
        <v>3459</v>
      </c>
      <c r="F349" t="s">
        <v>4066</v>
      </c>
      <c r="G349" t="s">
        <v>4106</v>
      </c>
      <c r="H349">
        <v>10506691000153</v>
      </c>
      <c r="I349" t="s">
        <v>4068</v>
      </c>
      <c r="J349" t="s">
        <v>4128</v>
      </c>
      <c r="K349" t="s">
        <v>4129</v>
      </c>
      <c r="L349" t="s">
        <v>3586</v>
      </c>
      <c r="M349" t="s">
        <v>3590</v>
      </c>
      <c r="N349" t="s">
        <v>3466</v>
      </c>
      <c r="O349" t="s">
        <v>3466</v>
      </c>
      <c r="P349" t="s">
        <v>3437</v>
      </c>
      <c r="Q349">
        <v>0</v>
      </c>
      <c r="R349">
        <v>0</v>
      </c>
      <c r="S349">
        <v>176</v>
      </c>
      <c r="V349">
        <v>0</v>
      </c>
      <c r="W349">
        <v>103.3</v>
      </c>
      <c r="X349">
        <v>1</v>
      </c>
      <c r="Y349">
        <v>98.999999999999972</v>
      </c>
      <c r="Z349">
        <v>99</v>
      </c>
      <c r="AA349">
        <v>99</v>
      </c>
      <c r="AB349">
        <v>98.999999999999972</v>
      </c>
      <c r="AC349">
        <v>98.999999999999972</v>
      </c>
      <c r="AD349">
        <v>98.999999999999972</v>
      </c>
      <c r="AE349">
        <v>98.999999999999972</v>
      </c>
      <c r="AF349">
        <v>98.999999999999972</v>
      </c>
      <c r="AG349">
        <v>13015728.000000002</v>
      </c>
      <c r="AH349">
        <v>146</v>
      </c>
      <c r="AI349" t="s">
        <v>3426</v>
      </c>
      <c r="AJ349">
        <v>0</v>
      </c>
      <c r="AK349">
        <v>0</v>
      </c>
      <c r="AL349">
        <v>1900296288</v>
      </c>
      <c r="AM349">
        <v>374.64686612032386</v>
      </c>
      <c r="AN349">
        <v>4876301705.4745502</v>
      </c>
      <c r="AO349">
        <v>71679261.289999992</v>
      </c>
      <c r="AP349">
        <v>71679261.289999992</v>
      </c>
      <c r="AQ349">
        <v>71679261.289999992</v>
      </c>
      <c r="AR349">
        <v>41275</v>
      </c>
      <c r="AS349">
        <v>46752</v>
      </c>
      <c r="AT349" t="s">
        <v>3427</v>
      </c>
      <c r="AU349">
        <v>2854.13</v>
      </c>
      <c r="AV349">
        <v>7323.91</v>
      </c>
    </row>
    <row r="350" spans="1:48" x14ac:dyDescent="0.35">
      <c r="A350">
        <v>349</v>
      </c>
      <c r="B350">
        <v>2008</v>
      </c>
      <c r="C350" t="s">
        <v>3457</v>
      </c>
      <c r="D350" t="s">
        <v>4065</v>
      </c>
      <c r="E350" t="s">
        <v>3459</v>
      </c>
      <c r="F350" t="s">
        <v>4066</v>
      </c>
      <c r="G350" t="s">
        <v>4100</v>
      </c>
      <c r="H350">
        <v>11744699000110</v>
      </c>
      <c r="I350" t="s">
        <v>4068</v>
      </c>
      <c r="J350" t="s">
        <v>4130</v>
      </c>
      <c r="K350" t="s">
        <v>4131</v>
      </c>
      <c r="L350" t="s">
        <v>3424</v>
      </c>
      <c r="M350" t="s">
        <v>3604</v>
      </c>
      <c r="N350" t="s">
        <v>3510</v>
      </c>
      <c r="O350" t="s">
        <v>4040</v>
      </c>
      <c r="P350" t="s">
        <v>3430</v>
      </c>
      <c r="Q350">
        <v>0</v>
      </c>
      <c r="R350">
        <v>0</v>
      </c>
      <c r="S350">
        <v>330</v>
      </c>
      <c r="V350">
        <v>0</v>
      </c>
      <c r="W350">
        <v>233.3</v>
      </c>
      <c r="X350">
        <v>1</v>
      </c>
      <c r="Y350">
        <v>224.99999999999991</v>
      </c>
      <c r="Z350">
        <v>98</v>
      </c>
      <c r="AA350">
        <v>98</v>
      </c>
      <c r="AB350">
        <v>224.99999999999991</v>
      </c>
      <c r="AC350">
        <v>224.99999999999991</v>
      </c>
      <c r="AD350">
        <v>224.99999999999991</v>
      </c>
      <c r="AE350">
        <v>224.99999999999991</v>
      </c>
      <c r="AF350">
        <v>224.99999999999991</v>
      </c>
      <c r="AG350">
        <v>29581199.999999996</v>
      </c>
      <c r="AH350">
        <v>146</v>
      </c>
      <c r="AI350" t="s">
        <v>3426</v>
      </c>
      <c r="AJ350">
        <v>0</v>
      </c>
      <c r="AK350">
        <v>0</v>
      </c>
      <c r="AL350">
        <v>4318855200</v>
      </c>
      <c r="AM350">
        <v>374.64686612032386</v>
      </c>
      <c r="AN350">
        <v>11082503876.078524</v>
      </c>
      <c r="AO350">
        <v>161905421.70000005</v>
      </c>
      <c r="AP350">
        <v>161905421.70000005</v>
      </c>
      <c r="AQ350">
        <v>161905421.70000005</v>
      </c>
      <c r="AR350">
        <v>41275</v>
      </c>
      <c r="AS350">
        <v>46752</v>
      </c>
      <c r="AT350" t="s">
        <v>3427</v>
      </c>
      <c r="AU350">
        <v>2854.13</v>
      </c>
      <c r="AV350">
        <v>7323.91</v>
      </c>
    </row>
    <row r="351" spans="1:48" x14ac:dyDescent="0.35">
      <c r="A351">
        <v>350</v>
      </c>
      <c r="B351">
        <v>2009</v>
      </c>
      <c r="C351" t="s">
        <v>3621</v>
      </c>
      <c r="D351" t="s">
        <v>4132</v>
      </c>
      <c r="E351" t="s">
        <v>3623</v>
      </c>
      <c r="F351" t="s">
        <v>4133</v>
      </c>
      <c r="G351" t="s">
        <v>3571</v>
      </c>
      <c r="H351">
        <v>2474103000119</v>
      </c>
      <c r="I351" t="s">
        <v>4134</v>
      </c>
      <c r="J351" t="s">
        <v>27</v>
      </c>
      <c r="K351" t="s">
        <v>27</v>
      </c>
      <c r="L351" t="s">
        <v>3424</v>
      </c>
      <c r="M351" t="s">
        <v>27</v>
      </c>
      <c r="N351" t="s">
        <v>27</v>
      </c>
      <c r="O351" t="s">
        <v>27</v>
      </c>
      <c r="P351" t="s">
        <v>3433</v>
      </c>
      <c r="Q351">
        <v>0</v>
      </c>
      <c r="R351">
        <v>0</v>
      </c>
      <c r="S351">
        <v>0</v>
      </c>
      <c r="V351">
        <v>0</v>
      </c>
      <c r="W351">
        <v>0</v>
      </c>
      <c r="X351">
        <v>0.5</v>
      </c>
      <c r="Y351">
        <v>15</v>
      </c>
      <c r="Z351">
        <v>0</v>
      </c>
      <c r="AA351">
        <v>15</v>
      </c>
      <c r="AB351">
        <v>7.5</v>
      </c>
      <c r="AC351">
        <v>0</v>
      </c>
      <c r="AD351">
        <v>0</v>
      </c>
      <c r="AE351">
        <v>0</v>
      </c>
      <c r="AF351">
        <v>7.5</v>
      </c>
      <c r="AG351">
        <v>55072.5</v>
      </c>
      <c r="AH351">
        <v>145.77000000000001</v>
      </c>
      <c r="AI351" t="s">
        <v>3426</v>
      </c>
      <c r="AJ351">
        <v>0</v>
      </c>
      <c r="AK351">
        <v>0</v>
      </c>
      <c r="AL351">
        <v>8027918.3250000002</v>
      </c>
      <c r="AM351">
        <v>367.28649989335133</v>
      </c>
      <c r="AN351">
        <v>20227385.76537659</v>
      </c>
      <c r="AO351">
        <v>0</v>
      </c>
      <c r="AP351">
        <v>0</v>
      </c>
      <c r="AQ351">
        <v>0</v>
      </c>
      <c r="AR351">
        <v>39873</v>
      </c>
      <c r="AS351">
        <v>40178</v>
      </c>
      <c r="AT351" t="s">
        <v>3427</v>
      </c>
      <c r="AU351">
        <v>2906.74</v>
      </c>
      <c r="AV351">
        <v>7323.91</v>
      </c>
    </row>
    <row r="352" spans="1:48" x14ac:dyDescent="0.35">
      <c r="A352">
        <v>351</v>
      </c>
      <c r="B352">
        <v>2009</v>
      </c>
      <c r="C352" t="s">
        <v>3621</v>
      </c>
      <c r="D352" t="s">
        <v>4132</v>
      </c>
      <c r="E352" t="s">
        <v>3623</v>
      </c>
      <c r="F352" t="s">
        <v>4133</v>
      </c>
      <c r="G352" t="s">
        <v>4057</v>
      </c>
      <c r="H352">
        <v>7133522000100</v>
      </c>
      <c r="I352" t="s">
        <v>4135</v>
      </c>
      <c r="J352" t="s">
        <v>27</v>
      </c>
      <c r="K352" t="s">
        <v>27</v>
      </c>
      <c r="L352" t="s">
        <v>3424</v>
      </c>
      <c r="M352" t="s">
        <v>27</v>
      </c>
      <c r="N352" t="s">
        <v>27</v>
      </c>
      <c r="O352" t="s">
        <v>27</v>
      </c>
      <c r="P352" t="s">
        <v>3430</v>
      </c>
      <c r="Q352">
        <v>0</v>
      </c>
      <c r="R352">
        <v>0</v>
      </c>
      <c r="S352">
        <v>0</v>
      </c>
      <c r="V352">
        <v>0</v>
      </c>
      <c r="W352">
        <v>0</v>
      </c>
      <c r="X352">
        <v>0.5</v>
      </c>
      <c r="Y352">
        <v>5</v>
      </c>
      <c r="Z352">
        <v>0</v>
      </c>
      <c r="AA352">
        <v>5</v>
      </c>
      <c r="AB352">
        <v>2.5</v>
      </c>
      <c r="AC352">
        <v>0</v>
      </c>
      <c r="AD352">
        <v>0</v>
      </c>
      <c r="AE352">
        <v>0</v>
      </c>
      <c r="AF352">
        <v>2.5</v>
      </c>
      <c r="AG352">
        <v>18357.5</v>
      </c>
      <c r="AH352">
        <v>145.77000000000001</v>
      </c>
      <c r="AI352" t="s">
        <v>3426</v>
      </c>
      <c r="AJ352">
        <v>0</v>
      </c>
      <c r="AK352">
        <v>0</v>
      </c>
      <c r="AL352">
        <v>2675972.7750000004</v>
      </c>
      <c r="AM352">
        <v>367.28649989335133</v>
      </c>
      <c r="AN352">
        <v>6742461.921792198</v>
      </c>
      <c r="AO352">
        <v>0</v>
      </c>
      <c r="AP352">
        <v>0</v>
      </c>
      <c r="AQ352">
        <v>0</v>
      </c>
      <c r="AR352">
        <v>39873</v>
      </c>
      <c r="AS352">
        <v>40178</v>
      </c>
      <c r="AT352" t="s">
        <v>3427</v>
      </c>
      <c r="AU352">
        <v>2906.74</v>
      </c>
      <c r="AV352">
        <v>7323.91</v>
      </c>
    </row>
    <row r="353" spans="1:48" x14ac:dyDescent="0.35">
      <c r="A353">
        <v>352</v>
      </c>
      <c r="B353">
        <v>2009</v>
      </c>
      <c r="C353" t="s">
        <v>3621</v>
      </c>
      <c r="D353" t="s">
        <v>4132</v>
      </c>
      <c r="E353" t="s">
        <v>3623</v>
      </c>
      <c r="F353" t="s">
        <v>4133</v>
      </c>
      <c r="G353" t="s">
        <v>4136</v>
      </c>
      <c r="H353">
        <v>4169257000122</v>
      </c>
      <c r="I353" t="s">
        <v>4137</v>
      </c>
      <c r="J353" t="s">
        <v>27</v>
      </c>
      <c r="K353" t="s">
        <v>27</v>
      </c>
      <c r="L353" t="s">
        <v>3424</v>
      </c>
      <c r="M353" t="s">
        <v>27</v>
      </c>
      <c r="N353" t="s">
        <v>27</v>
      </c>
      <c r="O353" t="s">
        <v>27</v>
      </c>
      <c r="P353" t="s">
        <v>3430</v>
      </c>
      <c r="Q353">
        <v>0</v>
      </c>
      <c r="R353">
        <v>0</v>
      </c>
      <c r="S353">
        <v>0</v>
      </c>
      <c r="V353">
        <v>0</v>
      </c>
      <c r="W353">
        <v>0</v>
      </c>
      <c r="X353">
        <v>0.5</v>
      </c>
      <c r="Y353">
        <v>2</v>
      </c>
      <c r="Z353">
        <v>0</v>
      </c>
      <c r="AA353">
        <v>2</v>
      </c>
      <c r="AB353">
        <v>1</v>
      </c>
      <c r="AC353">
        <v>0</v>
      </c>
      <c r="AD353">
        <v>0</v>
      </c>
      <c r="AE353">
        <v>0</v>
      </c>
      <c r="AF353">
        <v>1</v>
      </c>
      <c r="AG353">
        <v>7343</v>
      </c>
      <c r="AH353">
        <v>145.77000000000001</v>
      </c>
      <c r="AI353" t="s">
        <v>3426</v>
      </c>
      <c r="AJ353">
        <v>0</v>
      </c>
      <c r="AK353">
        <v>0</v>
      </c>
      <c r="AL353">
        <v>1070389.1100000001</v>
      </c>
      <c r="AM353">
        <v>367.28649989335133</v>
      </c>
      <c r="AN353">
        <v>2696984.7687168792</v>
      </c>
      <c r="AO353">
        <v>0</v>
      </c>
      <c r="AP353">
        <v>0</v>
      </c>
      <c r="AQ353">
        <v>0</v>
      </c>
      <c r="AR353">
        <v>39873</v>
      </c>
      <c r="AS353">
        <v>40178</v>
      </c>
      <c r="AT353" t="s">
        <v>3427</v>
      </c>
      <c r="AU353">
        <v>2906.74</v>
      </c>
      <c r="AV353">
        <v>7323.91</v>
      </c>
    </row>
    <row r="354" spans="1:48" x14ac:dyDescent="0.35">
      <c r="A354">
        <v>353</v>
      </c>
      <c r="B354">
        <v>2009</v>
      </c>
      <c r="C354" t="s">
        <v>3621</v>
      </c>
      <c r="D354" t="s">
        <v>4132</v>
      </c>
      <c r="E354" t="s">
        <v>3623</v>
      </c>
      <c r="F354" t="s">
        <v>4133</v>
      </c>
      <c r="G354" t="s">
        <v>4136</v>
      </c>
      <c r="H354">
        <v>4169257000122</v>
      </c>
      <c r="I354" t="s">
        <v>4138</v>
      </c>
      <c r="J354" t="s">
        <v>27</v>
      </c>
      <c r="K354" t="s">
        <v>27</v>
      </c>
      <c r="L354" t="s">
        <v>3424</v>
      </c>
      <c r="M354" t="s">
        <v>27</v>
      </c>
      <c r="N354" t="s">
        <v>27</v>
      </c>
      <c r="O354" t="s">
        <v>27</v>
      </c>
      <c r="P354" t="s">
        <v>3430</v>
      </c>
      <c r="Q354">
        <v>0</v>
      </c>
      <c r="R354">
        <v>0</v>
      </c>
      <c r="S354">
        <v>0</v>
      </c>
      <c r="V354">
        <v>0</v>
      </c>
      <c r="W354">
        <v>0</v>
      </c>
      <c r="X354">
        <v>0.5</v>
      </c>
      <c r="Y354">
        <v>5</v>
      </c>
      <c r="Z354">
        <v>0</v>
      </c>
      <c r="AA354">
        <v>5</v>
      </c>
      <c r="AB354">
        <v>2.5</v>
      </c>
      <c r="AC354">
        <v>0</v>
      </c>
      <c r="AD354">
        <v>0</v>
      </c>
      <c r="AE354">
        <v>0</v>
      </c>
      <c r="AF354">
        <v>2.5</v>
      </c>
      <c r="AG354">
        <v>18357.5</v>
      </c>
      <c r="AH354">
        <v>145.77000000000001</v>
      </c>
      <c r="AI354" t="s">
        <v>3426</v>
      </c>
      <c r="AJ354">
        <v>0</v>
      </c>
      <c r="AK354">
        <v>0</v>
      </c>
      <c r="AL354">
        <v>2675972.7750000004</v>
      </c>
      <c r="AM354">
        <v>367.28649989335133</v>
      </c>
      <c r="AN354">
        <v>6742461.921792198</v>
      </c>
      <c r="AO354">
        <v>0</v>
      </c>
      <c r="AP354">
        <v>0</v>
      </c>
      <c r="AQ354">
        <v>0</v>
      </c>
      <c r="AR354">
        <v>39873</v>
      </c>
      <c r="AS354">
        <v>40178</v>
      </c>
      <c r="AT354" t="s">
        <v>3427</v>
      </c>
      <c r="AU354">
        <v>2906.74</v>
      </c>
      <c r="AV354">
        <v>7323.91</v>
      </c>
    </row>
    <row r="355" spans="1:48" x14ac:dyDescent="0.35">
      <c r="A355">
        <v>354</v>
      </c>
      <c r="B355">
        <v>2009</v>
      </c>
      <c r="C355" t="s">
        <v>3621</v>
      </c>
      <c r="D355" t="s">
        <v>4132</v>
      </c>
      <c r="E355" t="s">
        <v>3623</v>
      </c>
      <c r="F355" t="s">
        <v>4133</v>
      </c>
      <c r="G355" t="s">
        <v>3874</v>
      </c>
      <c r="H355">
        <v>4973790000142</v>
      </c>
      <c r="I355" t="s">
        <v>4139</v>
      </c>
      <c r="J355" t="s">
        <v>27</v>
      </c>
      <c r="K355" t="s">
        <v>27</v>
      </c>
      <c r="L355" t="s">
        <v>3424</v>
      </c>
      <c r="M355" t="s">
        <v>27</v>
      </c>
      <c r="N355" t="s">
        <v>27</v>
      </c>
      <c r="O355" t="s">
        <v>27</v>
      </c>
      <c r="P355" t="s">
        <v>3433</v>
      </c>
      <c r="Q355">
        <v>0</v>
      </c>
      <c r="R355">
        <v>0</v>
      </c>
      <c r="S355">
        <v>0</v>
      </c>
      <c r="V355">
        <v>0</v>
      </c>
      <c r="W355">
        <v>0</v>
      </c>
      <c r="X355">
        <v>0.5</v>
      </c>
      <c r="Y355">
        <v>140</v>
      </c>
      <c r="Z355">
        <v>0</v>
      </c>
      <c r="AA355">
        <v>140</v>
      </c>
      <c r="AB355">
        <v>70</v>
      </c>
      <c r="AC355">
        <v>0</v>
      </c>
      <c r="AD355">
        <v>0</v>
      </c>
      <c r="AE355">
        <v>0</v>
      </c>
      <c r="AF355">
        <v>70</v>
      </c>
      <c r="AG355">
        <v>514010</v>
      </c>
      <c r="AH355">
        <v>145.77000000000001</v>
      </c>
      <c r="AI355" t="s">
        <v>3426</v>
      </c>
      <c r="AJ355">
        <v>0</v>
      </c>
      <c r="AK355">
        <v>0</v>
      </c>
      <c r="AL355">
        <v>74927237.700000003</v>
      </c>
      <c r="AM355">
        <v>367.28649989335133</v>
      </c>
      <c r="AN355">
        <v>188788933.81018153</v>
      </c>
      <c r="AO355">
        <v>0</v>
      </c>
      <c r="AP355">
        <v>0</v>
      </c>
      <c r="AQ355">
        <v>0</v>
      </c>
      <c r="AR355">
        <v>39873</v>
      </c>
      <c r="AS355">
        <v>40178</v>
      </c>
      <c r="AT355" t="s">
        <v>3427</v>
      </c>
      <c r="AU355">
        <v>2906.74</v>
      </c>
      <c r="AV355">
        <v>7323.91</v>
      </c>
    </row>
    <row r="356" spans="1:48" x14ac:dyDescent="0.35">
      <c r="A356">
        <v>355</v>
      </c>
      <c r="B356">
        <v>2009</v>
      </c>
      <c r="C356" t="s">
        <v>3621</v>
      </c>
      <c r="D356" t="s">
        <v>4132</v>
      </c>
      <c r="E356" t="s">
        <v>3623</v>
      </c>
      <c r="F356" t="s">
        <v>4133</v>
      </c>
      <c r="G356" t="s">
        <v>3434</v>
      </c>
      <c r="H356">
        <v>4370282000170</v>
      </c>
      <c r="I356" t="s">
        <v>4139</v>
      </c>
      <c r="J356" t="s">
        <v>27</v>
      </c>
      <c r="K356" t="s">
        <v>27</v>
      </c>
      <c r="L356" t="s">
        <v>3424</v>
      </c>
      <c r="M356" t="s">
        <v>27</v>
      </c>
      <c r="N356" t="s">
        <v>27</v>
      </c>
      <c r="O356" t="s">
        <v>27</v>
      </c>
      <c r="P356" t="s">
        <v>3433</v>
      </c>
      <c r="Q356">
        <v>0</v>
      </c>
      <c r="R356">
        <v>0</v>
      </c>
      <c r="S356">
        <v>0</v>
      </c>
      <c r="V356">
        <v>0</v>
      </c>
      <c r="W356">
        <v>0</v>
      </c>
      <c r="X356">
        <v>0.5</v>
      </c>
      <c r="Y356">
        <v>10</v>
      </c>
      <c r="Z356">
        <v>0</v>
      </c>
      <c r="AA356">
        <v>10</v>
      </c>
      <c r="AB356">
        <v>5</v>
      </c>
      <c r="AC356">
        <v>0</v>
      </c>
      <c r="AD356">
        <v>0</v>
      </c>
      <c r="AE356">
        <v>0</v>
      </c>
      <c r="AF356">
        <v>5</v>
      </c>
      <c r="AG356">
        <v>36715</v>
      </c>
      <c r="AH356">
        <v>145.77000000000001</v>
      </c>
      <c r="AI356" t="s">
        <v>3426</v>
      </c>
      <c r="AJ356">
        <v>0</v>
      </c>
      <c r="AK356">
        <v>0</v>
      </c>
      <c r="AL356">
        <v>5351945.5500000007</v>
      </c>
      <c r="AM356">
        <v>367.28649989335133</v>
      </c>
      <c r="AN356">
        <v>13484923.843584396</v>
      </c>
      <c r="AO356">
        <v>0</v>
      </c>
      <c r="AP356">
        <v>0</v>
      </c>
      <c r="AQ356">
        <v>0</v>
      </c>
      <c r="AR356">
        <v>39873</v>
      </c>
      <c r="AS356">
        <v>40178</v>
      </c>
      <c r="AT356" t="s">
        <v>3427</v>
      </c>
      <c r="AU356">
        <v>2906.74</v>
      </c>
      <c r="AV356">
        <v>7323.91</v>
      </c>
    </row>
    <row r="357" spans="1:48" x14ac:dyDescent="0.35">
      <c r="A357">
        <v>356</v>
      </c>
      <c r="B357">
        <v>2009</v>
      </c>
      <c r="C357" t="s">
        <v>3621</v>
      </c>
      <c r="D357" t="s">
        <v>4132</v>
      </c>
      <c r="E357" t="s">
        <v>3623</v>
      </c>
      <c r="F357" t="s">
        <v>4133</v>
      </c>
      <c r="G357" t="s">
        <v>3442</v>
      </c>
      <c r="H357">
        <v>6981176000158</v>
      </c>
      <c r="I357" t="s">
        <v>4139</v>
      </c>
      <c r="J357" t="s">
        <v>27</v>
      </c>
      <c r="K357" t="s">
        <v>27</v>
      </c>
      <c r="L357" t="s">
        <v>3424</v>
      </c>
      <c r="M357" t="s">
        <v>27</v>
      </c>
      <c r="N357" t="s">
        <v>27</v>
      </c>
      <c r="O357" t="s">
        <v>27</v>
      </c>
      <c r="P357" t="s">
        <v>3433</v>
      </c>
      <c r="Q357">
        <v>0</v>
      </c>
      <c r="R357">
        <v>0</v>
      </c>
      <c r="S357">
        <v>0</v>
      </c>
      <c r="V357">
        <v>0</v>
      </c>
      <c r="W357">
        <v>0</v>
      </c>
      <c r="X357">
        <v>0.5</v>
      </c>
      <c r="Y357">
        <v>23</v>
      </c>
      <c r="Z357">
        <v>0</v>
      </c>
      <c r="AA357">
        <v>23</v>
      </c>
      <c r="AB357">
        <v>11.5</v>
      </c>
      <c r="AC357">
        <v>0</v>
      </c>
      <c r="AD357">
        <v>0</v>
      </c>
      <c r="AE357">
        <v>0</v>
      </c>
      <c r="AF357">
        <v>11.5</v>
      </c>
      <c r="AG357">
        <v>84444.5</v>
      </c>
      <c r="AH357">
        <v>145.77000000000001</v>
      </c>
      <c r="AI357" t="s">
        <v>3426</v>
      </c>
      <c r="AJ357">
        <v>0</v>
      </c>
      <c r="AK357">
        <v>0</v>
      </c>
      <c r="AL357">
        <v>12309474.765000001</v>
      </c>
      <c r="AM357">
        <v>367.28649989335133</v>
      </c>
      <c r="AN357">
        <v>31015324.840244107</v>
      </c>
      <c r="AO357">
        <v>0</v>
      </c>
      <c r="AP357">
        <v>0</v>
      </c>
      <c r="AQ357">
        <v>0</v>
      </c>
      <c r="AR357">
        <v>39873</v>
      </c>
      <c r="AS357">
        <v>40178</v>
      </c>
      <c r="AT357" t="s">
        <v>3427</v>
      </c>
      <c r="AU357">
        <v>2906.74</v>
      </c>
      <c r="AV357">
        <v>7323.91</v>
      </c>
    </row>
    <row r="358" spans="1:48" x14ac:dyDescent="0.35">
      <c r="A358">
        <v>357</v>
      </c>
      <c r="B358">
        <v>2009</v>
      </c>
      <c r="C358" t="s">
        <v>3621</v>
      </c>
      <c r="D358" t="s">
        <v>4132</v>
      </c>
      <c r="E358" t="s">
        <v>3623</v>
      </c>
      <c r="F358" t="s">
        <v>4133</v>
      </c>
      <c r="G358" t="s">
        <v>4140</v>
      </c>
      <c r="H358">
        <v>58177643000195</v>
      </c>
      <c r="I358" t="s">
        <v>4141</v>
      </c>
      <c r="J358" t="s">
        <v>27</v>
      </c>
      <c r="K358" t="s">
        <v>27</v>
      </c>
      <c r="L358" t="s">
        <v>3424</v>
      </c>
      <c r="M358" t="s">
        <v>27</v>
      </c>
      <c r="N358" t="s">
        <v>27</v>
      </c>
      <c r="O358" t="s">
        <v>27</v>
      </c>
      <c r="P358" t="s">
        <v>3430</v>
      </c>
      <c r="Q358">
        <v>0</v>
      </c>
      <c r="R358">
        <v>0</v>
      </c>
      <c r="S358">
        <v>0</v>
      </c>
      <c r="V358">
        <v>0</v>
      </c>
      <c r="W358">
        <v>0</v>
      </c>
      <c r="X358">
        <v>0.5</v>
      </c>
      <c r="Y358">
        <v>8</v>
      </c>
      <c r="Z358">
        <v>0</v>
      </c>
      <c r="AA358">
        <v>8</v>
      </c>
      <c r="AB358">
        <v>4</v>
      </c>
      <c r="AC358">
        <v>0</v>
      </c>
      <c r="AD358">
        <v>0</v>
      </c>
      <c r="AE358">
        <v>0</v>
      </c>
      <c r="AF358">
        <v>4</v>
      </c>
      <c r="AG358">
        <v>29372</v>
      </c>
      <c r="AH358">
        <v>145.77000000000001</v>
      </c>
      <c r="AI358" t="s">
        <v>3426</v>
      </c>
      <c r="AJ358">
        <v>0</v>
      </c>
      <c r="AK358">
        <v>0</v>
      </c>
      <c r="AL358">
        <v>4281556.4400000004</v>
      </c>
      <c r="AM358">
        <v>367.28649989335133</v>
      </c>
      <c r="AN358">
        <v>10787939.074867517</v>
      </c>
      <c r="AO358">
        <v>0</v>
      </c>
      <c r="AP358">
        <v>0</v>
      </c>
      <c r="AQ358">
        <v>0</v>
      </c>
      <c r="AR358">
        <v>39873</v>
      </c>
      <c r="AS358">
        <v>40178</v>
      </c>
      <c r="AT358" t="s">
        <v>3427</v>
      </c>
      <c r="AU358">
        <v>2906.74</v>
      </c>
      <c r="AV358">
        <v>7323.91</v>
      </c>
    </row>
    <row r="359" spans="1:48" x14ac:dyDescent="0.35">
      <c r="A359">
        <v>358</v>
      </c>
      <c r="B359">
        <v>2009</v>
      </c>
      <c r="C359" t="s">
        <v>3621</v>
      </c>
      <c r="D359" t="s">
        <v>4132</v>
      </c>
      <c r="E359" t="s">
        <v>3623</v>
      </c>
      <c r="F359" t="s">
        <v>4133</v>
      </c>
      <c r="G359" t="s">
        <v>3449</v>
      </c>
      <c r="H359">
        <v>1672223000168</v>
      </c>
      <c r="I359" t="s">
        <v>4142</v>
      </c>
      <c r="J359" t="s">
        <v>27</v>
      </c>
      <c r="K359" t="s">
        <v>27</v>
      </c>
      <c r="L359" t="s">
        <v>3424</v>
      </c>
      <c r="M359" t="s">
        <v>27</v>
      </c>
      <c r="N359" t="s">
        <v>27</v>
      </c>
      <c r="O359" t="s">
        <v>27</v>
      </c>
      <c r="P359" t="s">
        <v>3430</v>
      </c>
      <c r="Q359">
        <v>0</v>
      </c>
      <c r="R359">
        <v>0</v>
      </c>
      <c r="S359">
        <v>0</v>
      </c>
      <c r="V359">
        <v>0</v>
      </c>
      <c r="W359">
        <v>0</v>
      </c>
      <c r="X359">
        <v>0.5</v>
      </c>
      <c r="Y359">
        <v>69</v>
      </c>
      <c r="Z359">
        <v>0</v>
      </c>
      <c r="AA359">
        <v>69</v>
      </c>
      <c r="AB359">
        <v>34.5</v>
      </c>
      <c r="AC359">
        <v>0</v>
      </c>
      <c r="AD359">
        <v>0</v>
      </c>
      <c r="AE359">
        <v>0</v>
      </c>
      <c r="AF359">
        <v>34.5</v>
      </c>
      <c r="AG359">
        <v>253333.5</v>
      </c>
      <c r="AH359">
        <v>145.77000000000001</v>
      </c>
      <c r="AI359" t="s">
        <v>3426</v>
      </c>
      <c r="AJ359">
        <v>0</v>
      </c>
      <c r="AK359">
        <v>0</v>
      </c>
      <c r="AL359">
        <v>36928424.295000002</v>
      </c>
      <c r="AM359">
        <v>367.28649989335133</v>
      </c>
      <c r="AN359">
        <v>93045974.520732328</v>
      </c>
      <c r="AO359">
        <v>0</v>
      </c>
      <c r="AP359">
        <v>0</v>
      </c>
      <c r="AQ359">
        <v>0</v>
      </c>
      <c r="AR359">
        <v>39873</v>
      </c>
      <c r="AS359">
        <v>40178</v>
      </c>
      <c r="AT359" t="s">
        <v>3427</v>
      </c>
      <c r="AU359">
        <v>2906.74</v>
      </c>
      <c r="AV359">
        <v>7323.91</v>
      </c>
    </row>
    <row r="360" spans="1:48" x14ac:dyDescent="0.35">
      <c r="A360">
        <v>359</v>
      </c>
      <c r="B360">
        <v>2009</v>
      </c>
      <c r="C360" t="s">
        <v>3621</v>
      </c>
      <c r="D360" t="s">
        <v>4132</v>
      </c>
      <c r="E360" t="s">
        <v>3623</v>
      </c>
      <c r="F360" t="s">
        <v>4133</v>
      </c>
      <c r="G360" t="s">
        <v>3442</v>
      </c>
      <c r="H360">
        <v>6981176000158</v>
      </c>
      <c r="I360" t="s">
        <v>4134</v>
      </c>
      <c r="J360" t="s">
        <v>27</v>
      </c>
      <c r="K360" t="s">
        <v>27</v>
      </c>
      <c r="L360" t="s">
        <v>3424</v>
      </c>
      <c r="M360" t="s">
        <v>27</v>
      </c>
      <c r="N360" t="s">
        <v>27</v>
      </c>
      <c r="O360" t="s">
        <v>27</v>
      </c>
      <c r="P360" t="s">
        <v>3433</v>
      </c>
      <c r="Q360">
        <v>0</v>
      </c>
      <c r="R360">
        <v>0</v>
      </c>
      <c r="S360">
        <v>0</v>
      </c>
      <c r="V360">
        <v>0</v>
      </c>
      <c r="W360">
        <v>0</v>
      </c>
      <c r="X360">
        <v>0.5</v>
      </c>
      <c r="Y360">
        <v>8</v>
      </c>
      <c r="Z360">
        <v>0</v>
      </c>
      <c r="AA360">
        <v>8</v>
      </c>
      <c r="AB360">
        <v>4</v>
      </c>
      <c r="AC360">
        <v>0</v>
      </c>
      <c r="AD360">
        <v>0</v>
      </c>
      <c r="AE360">
        <v>0</v>
      </c>
      <c r="AF360">
        <v>4</v>
      </c>
      <c r="AG360">
        <v>29372</v>
      </c>
      <c r="AH360">
        <v>145.77000000000001</v>
      </c>
      <c r="AI360" t="s">
        <v>3426</v>
      </c>
      <c r="AJ360">
        <v>0</v>
      </c>
      <c r="AK360">
        <v>0</v>
      </c>
      <c r="AL360">
        <v>4281556.4400000004</v>
      </c>
      <c r="AM360">
        <v>367.28649989335133</v>
      </c>
      <c r="AN360">
        <v>10787939.074867517</v>
      </c>
      <c r="AO360">
        <v>0</v>
      </c>
      <c r="AP360">
        <v>0</v>
      </c>
      <c r="AQ360">
        <v>0</v>
      </c>
      <c r="AR360">
        <v>39873</v>
      </c>
      <c r="AS360">
        <v>40178</v>
      </c>
      <c r="AT360" t="s">
        <v>3427</v>
      </c>
      <c r="AU360">
        <v>2906.74</v>
      </c>
      <c r="AV360">
        <v>7323.91</v>
      </c>
    </row>
    <row r="361" spans="1:48" x14ac:dyDescent="0.35">
      <c r="A361">
        <v>360</v>
      </c>
      <c r="B361">
        <v>2009</v>
      </c>
      <c r="C361" t="s">
        <v>3621</v>
      </c>
      <c r="D361" t="s">
        <v>4132</v>
      </c>
      <c r="E361" t="s">
        <v>3623</v>
      </c>
      <c r="F361" t="s">
        <v>4133</v>
      </c>
      <c r="G361" t="s">
        <v>3770</v>
      </c>
      <c r="H361">
        <v>4149295000113</v>
      </c>
      <c r="I361" t="s">
        <v>4141</v>
      </c>
      <c r="J361" t="s">
        <v>27</v>
      </c>
      <c r="K361" t="s">
        <v>27</v>
      </c>
      <c r="L361" t="s">
        <v>3424</v>
      </c>
      <c r="M361" t="s">
        <v>27</v>
      </c>
      <c r="N361" t="s">
        <v>27</v>
      </c>
      <c r="O361" t="s">
        <v>27</v>
      </c>
      <c r="P361" t="s">
        <v>3430</v>
      </c>
      <c r="Q361">
        <v>0</v>
      </c>
      <c r="R361">
        <v>0</v>
      </c>
      <c r="S361">
        <v>0</v>
      </c>
      <c r="V361">
        <v>0</v>
      </c>
      <c r="W361">
        <v>0</v>
      </c>
      <c r="X361">
        <v>0.5</v>
      </c>
      <c r="Y361">
        <v>108</v>
      </c>
      <c r="Z361">
        <v>0</v>
      </c>
      <c r="AA361">
        <v>108</v>
      </c>
      <c r="AB361">
        <v>54</v>
      </c>
      <c r="AC361">
        <v>0</v>
      </c>
      <c r="AD361">
        <v>0</v>
      </c>
      <c r="AE361">
        <v>0</v>
      </c>
      <c r="AF361">
        <v>54</v>
      </c>
      <c r="AG361">
        <v>396522</v>
      </c>
      <c r="AH361">
        <v>145.77000000000001</v>
      </c>
      <c r="AI361" t="s">
        <v>3426</v>
      </c>
      <c r="AJ361">
        <v>0</v>
      </c>
      <c r="AK361">
        <v>0</v>
      </c>
      <c r="AL361">
        <v>57801011.940000005</v>
      </c>
      <c r="AM361">
        <v>367.28649989335133</v>
      </c>
      <c r="AN361">
        <v>145637177.51071146</v>
      </c>
      <c r="AO361">
        <v>0</v>
      </c>
      <c r="AP361">
        <v>0</v>
      </c>
      <c r="AQ361">
        <v>0</v>
      </c>
      <c r="AR361">
        <v>39873</v>
      </c>
      <c r="AS361">
        <v>40178</v>
      </c>
      <c r="AT361" t="s">
        <v>3427</v>
      </c>
      <c r="AU361">
        <v>2906.74</v>
      </c>
      <c r="AV361">
        <v>7323.91</v>
      </c>
    </row>
    <row r="362" spans="1:48" x14ac:dyDescent="0.35">
      <c r="A362">
        <v>361</v>
      </c>
      <c r="B362">
        <v>2009</v>
      </c>
      <c r="C362" t="s">
        <v>3621</v>
      </c>
      <c r="D362" t="s">
        <v>4132</v>
      </c>
      <c r="E362" t="s">
        <v>3623</v>
      </c>
      <c r="F362" t="s">
        <v>4133</v>
      </c>
      <c r="G362" t="s">
        <v>3874</v>
      </c>
      <c r="H362">
        <v>4973790000142</v>
      </c>
      <c r="I362" t="s">
        <v>4143</v>
      </c>
      <c r="J362" t="s">
        <v>27</v>
      </c>
      <c r="K362" t="s">
        <v>27</v>
      </c>
      <c r="L362" t="s">
        <v>3424</v>
      </c>
      <c r="M362" t="s">
        <v>27</v>
      </c>
      <c r="N362" t="s">
        <v>27</v>
      </c>
      <c r="O362" t="s">
        <v>27</v>
      </c>
      <c r="P362" t="s">
        <v>3430</v>
      </c>
      <c r="Q362">
        <v>0</v>
      </c>
      <c r="R362">
        <v>0</v>
      </c>
      <c r="S362">
        <v>0</v>
      </c>
      <c r="V362">
        <v>0</v>
      </c>
      <c r="W362">
        <v>0</v>
      </c>
      <c r="X362">
        <v>0.5</v>
      </c>
      <c r="Y362">
        <v>160</v>
      </c>
      <c r="Z362">
        <v>0</v>
      </c>
      <c r="AA362">
        <v>160</v>
      </c>
      <c r="AB362">
        <v>80</v>
      </c>
      <c r="AC362">
        <v>0</v>
      </c>
      <c r="AD362">
        <v>0</v>
      </c>
      <c r="AE362">
        <v>0</v>
      </c>
      <c r="AF362">
        <v>80</v>
      </c>
      <c r="AG362">
        <v>587440</v>
      </c>
      <c r="AH362">
        <v>145.77000000000001</v>
      </c>
      <c r="AI362" t="s">
        <v>3426</v>
      </c>
      <c r="AJ362">
        <v>0</v>
      </c>
      <c r="AK362">
        <v>0</v>
      </c>
      <c r="AL362">
        <v>85631128.800000012</v>
      </c>
      <c r="AM362">
        <v>367.28649989335133</v>
      </c>
      <c r="AN362">
        <v>215758781.49735034</v>
      </c>
      <c r="AO362">
        <v>0</v>
      </c>
      <c r="AP362">
        <v>0</v>
      </c>
      <c r="AQ362">
        <v>0</v>
      </c>
      <c r="AR362">
        <v>39873</v>
      </c>
      <c r="AS362">
        <v>40178</v>
      </c>
      <c r="AT362" t="s">
        <v>3427</v>
      </c>
      <c r="AU362">
        <v>2906.74</v>
      </c>
      <c r="AV362">
        <v>7323.91</v>
      </c>
    </row>
    <row r="363" spans="1:48" x14ac:dyDescent="0.35">
      <c r="A363">
        <v>362</v>
      </c>
      <c r="B363">
        <v>2009</v>
      </c>
      <c r="C363" t="s">
        <v>3621</v>
      </c>
      <c r="D363" t="s">
        <v>4132</v>
      </c>
      <c r="E363" t="s">
        <v>3623</v>
      </c>
      <c r="F363" t="s">
        <v>4133</v>
      </c>
      <c r="G363" t="s">
        <v>3442</v>
      </c>
      <c r="H363">
        <v>6981176000158</v>
      </c>
      <c r="I363" t="s">
        <v>4142</v>
      </c>
      <c r="J363" t="s">
        <v>27</v>
      </c>
      <c r="K363" t="s">
        <v>27</v>
      </c>
      <c r="L363" t="s">
        <v>3424</v>
      </c>
      <c r="M363" t="s">
        <v>27</v>
      </c>
      <c r="N363" t="s">
        <v>27</v>
      </c>
      <c r="O363" t="s">
        <v>27</v>
      </c>
      <c r="P363" t="s">
        <v>3430</v>
      </c>
      <c r="Q363">
        <v>0</v>
      </c>
      <c r="R363">
        <v>0</v>
      </c>
      <c r="S363">
        <v>0</v>
      </c>
      <c r="V363">
        <v>0</v>
      </c>
      <c r="W363">
        <v>0</v>
      </c>
      <c r="X363">
        <v>0.5</v>
      </c>
      <c r="Y363">
        <v>14</v>
      </c>
      <c r="Z363">
        <v>0</v>
      </c>
      <c r="AA363">
        <v>14</v>
      </c>
      <c r="AB363">
        <v>7</v>
      </c>
      <c r="AC363">
        <v>0</v>
      </c>
      <c r="AD363">
        <v>0</v>
      </c>
      <c r="AE363">
        <v>0</v>
      </c>
      <c r="AF363">
        <v>7</v>
      </c>
      <c r="AG363">
        <v>51401</v>
      </c>
      <c r="AH363">
        <v>145.77000000000001</v>
      </c>
      <c r="AI363" t="s">
        <v>3426</v>
      </c>
      <c r="AJ363">
        <v>0</v>
      </c>
      <c r="AK363">
        <v>0</v>
      </c>
      <c r="AL363">
        <v>7492723.7700000005</v>
      </c>
      <c r="AM363">
        <v>367.28649989335133</v>
      </c>
      <c r="AN363">
        <v>18878893.381018154</v>
      </c>
      <c r="AO363">
        <v>0</v>
      </c>
      <c r="AP363">
        <v>0</v>
      </c>
      <c r="AQ363">
        <v>0</v>
      </c>
      <c r="AR363">
        <v>39873</v>
      </c>
      <c r="AS363">
        <v>40178</v>
      </c>
      <c r="AT363" t="s">
        <v>3427</v>
      </c>
      <c r="AU363">
        <v>2906.74</v>
      </c>
      <c r="AV363">
        <v>7323.91</v>
      </c>
    </row>
    <row r="364" spans="1:48" x14ac:dyDescent="0.35">
      <c r="A364">
        <v>363</v>
      </c>
      <c r="B364">
        <v>2009</v>
      </c>
      <c r="C364" t="s">
        <v>3621</v>
      </c>
      <c r="D364" t="s">
        <v>4132</v>
      </c>
      <c r="E364" t="s">
        <v>3623</v>
      </c>
      <c r="F364" t="s">
        <v>4133</v>
      </c>
      <c r="G364" t="s">
        <v>4140</v>
      </c>
      <c r="H364">
        <v>58177643000195</v>
      </c>
      <c r="I364" t="s">
        <v>4144</v>
      </c>
      <c r="J364" t="s">
        <v>27</v>
      </c>
      <c r="K364" t="s">
        <v>27</v>
      </c>
      <c r="L364" t="s">
        <v>3424</v>
      </c>
      <c r="M364" t="s">
        <v>27</v>
      </c>
      <c r="N364" t="s">
        <v>27</v>
      </c>
      <c r="O364" t="s">
        <v>27</v>
      </c>
      <c r="P364" t="s">
        <v>3430</v>
      </c>
      <c r="Q364">
        <v>0</v>
      </c>
      <c r="R364">
        <v>0</v>
      </c>
      <c r="S364">
        <v>0</v>
      </c>
      <c r="V364">
        <v>0</v>
      </c>
      <c r="W364">
        <v>0</v>
      </c>
      <c r="X364">
        <v>0.5</v>
      </c>
      <c r="Y364">
        <v>10</v>
      </c>
      <c r="Z364">
        <v>0</v>
      </c>
      <c r="AA364">
        <v>10</v>
      </c>
      <c r="AB364">
        <v>5</v>
      </c>
      <c r="AC364">
        <v>0</v>
      </c>
      <c r="AD364">
        <v>0</v>
      </c>
      <c r="AE364">
        <v>0</v>
      </c>
      <c r="AF364">
        <v>5</v>
      </c>
      <c r="AG364">
        <v>14640</v>
      </c>
      <c r="AH364">
        <v>145.77000000000001</v>
      </c>
      <c r="AI364" t="s">
        <v>3426</v>
      </c>
      <c r="AJ364">
        <v>0</v>
      </c>
      <c r="AK364">
        <v>0</v>
      </c>
      <c r="AL364">
        <v>2134072.8000000003</v>
      </c>
      <c r="AM364">
        <v>367.28649989335133</v>
      </c>
      <c r="AN364">
        <v>5377074.3584386641</v>
      </c>
      <c r="AO364">
        <v>0</v>
      </c>
      <c r="AP364">
        <v>0</v>
      </c>
      <c r="AQ364">
        <v>0</v>
      </c>
      <c r="AR364">
        <v>39873</v>
      </c>
      <c r="AS364">
        <v>39994</v>
      </c>
      <c r="AT364" t="s">
        <v>3427</v>
      </c>
      <c r="AU364">
        <v>2906.74</v>
      </c>
      <c r="AV364">
        <v>7323.91</v>
      </c>
    </row>
    <row r="365" spans="1:48" x14ac:dyDescent="0.35">
      <c r="A365">
        <v>364</v>
      </c>
      <c r="B365">
        <v>2009</v>
      </c>
      <c r="C365" t="s">
        <v>3621</v>
      </c>
      <c r="D365" t="s">
        <v>4132</v>
      </c>
      <c r="E365" t="s">
        <v>3623</v>
      </c>
      <c r="F365" t="s">
        <v>4133</v>
      </c>
      <c r="G365" t="s">
        <v>4145</v>
      </c>
      <c r="H365">
        <v>23637697000101</v>
      </c>
      <c r="I365" t="s">
        <v>4139</v>
      </c>
      <c r="J365" t="s">
        <v>27</v>
      </c>
      <c r="K365" t="s">
        <v>27</v>
      </c>
      <c r="L365" t="s">
        <v>3424</v>
      </c>
      <c r="M365" t="s">
        <v>27</v>
      </c>
      <c r="N365" t="s">
        <v>27</v>
      </c>
      <c r="O365" t="s">
        <v>27</v>
      </c>
      <c r="P365" t="s">
        <v>3433</v>
      </c>
      <c r="Q365">
        <v>0</v>
      </c>
      <c r="R365">
        <v>0</v>
      </c>
      <c r="S365">
        <v>0</v>
      </c>
      <c r="V365">
        <v>0</v>
      </c>
      <c r="W365">
        <v>0</v>
      </c>
      <c r="X365">
        <v>0.5</v>
      </c>
      <c r="Y365">
        <v>26</v>
      </c>
      <c r="Z365">
        <v>0</v>
      </c>
      <c r="AA365">
        <v>26</v>
      </c>
      <c r="AB365">
        <v>13</v>
      </c>
      <c r="AC365">
        <v>0</v>
      </c>
      <c r="AD365">
        <v>0</v>
      </c>
      <c r="AE365">
        <v>0</v>
      </c>
      <c r="AF365">
        <v>13</v>
      </c>
      <c r="AG365">
        <v>95459</v>
      </c>
      <c r="AH365">
        <v>145.77000000000001</v>
      </c>
      <c r="AI365" t="s">
        <v>3426</v>
      </c>
      <c r="AJ365">
        <v>0</v>
      </c>
      <c r="AK365">
        <v>0</v>
      </c>
      <c r="AL365">
        <v>13915058.430000002</v>
      </c>
      <c r="AM365">
        <v>367.28649989335133</v>
      </c>
      <c r="AN365">
        <v>35060801.993319429</v>
      </c>
      <c r="AO365">
        <v>0</v>
      </c>
      <c r="AP365">
        <v>0</v>
      </c>
      <c r="AQ365">
        <v>0</v>
      </c>
      <c r="AR365">
        <v>39873</v>
      </c>
      <c r="AS365">
        <v>40178</v>
      </c>
      <c r="AT365" t="s">
        <v>3427</v>
      </c>
      <c r="AU365">
        <v>2906.74</v>
      </c>
      <c r="AV365">
        <v>7323.91</v>
      </c>
    </row>
    <row r="366" spans="1:48" x14ac:dyDescent="0.35">
      <c r="A366">
        <v>365</v>
      </c>
      <c r="B366">
        <v>2009</v>
      </c>
      <c r="C366" t="s">
        <v>3621</v>
      </c>
      <c r="D366" t="s">
        <v>4132</v>
      </c>
      <c r="E366" t="s">
        <v>3623</v>
      </c>
      <c r="F366" t="s">
        <v>4133</v>
      </c>
      <c r="G366" t="s">
        <v>4059</v>
      </c>
      <c r="H366">
        <v>4802543000183</v>
      </c>
      <c r="I366" t="s">
        <v>4144</v>
      </c>
      <c r="J366" t="s">
        <v>27</v>
      </c>
      <c r="K366" t="s">
        <v>27</v>
      </c>
      <c r="L366" t="s">
        <v>3424</v>
      </c>
      <c r="M366" t="s">
        <v>27</v>
      </c>
      <c r="N366" t="s">
        <v>27</v>
      </c>
      <c r="O366" t="s">
        <v>27</v>
      </c>
      <c r="P366" t="s">
        <v>3430</v>
      </c>
      <c r="Q366">
        <v>0</v>
      </c>
      <c r="R366">
        <v>0</v>
      </c>
      <c r="S366">
        <v>0</v>
      </c>
      <c r="V366">
        <v>0</v>
      </c>
      <c r="W366">
        <v>0</v>
      </c>
      <c r="X366">
        <v>0.5</v>
      </c>
      <c r="Y366">
        <v>10</v>
      </c>
      <c r="Z366">
        <v>0</v>
      </c>
      <c r="AA366">
        <v>10</v>
      </c>
      <c r="AB366">
        <v>5</v>
      </c>
      <c r="AC366">
        <v>0</v>
      </c>
      <c r="AD366">
        <v>0</v>
      </c>
      <c r="AE366">
        <v>0</v>
      </c>
      <c r="AF366">
        <v>5</v>
      </c>
      <c r="AG366">
        <v>14640</v>
      </c>
      <c r="AH366">
        <v>145.77000000000001</v>
      </c>
      <c r="AI366" t="s">
        <v>3426</v>
      </c>
      <c r="AJ366">
        <v>0</v>
      </c>
      <c r="AK366">
        <v>0</v>
      </c>
      <c r="AL366">
        <v>2134072.8000000003</v>
      </c>
      <c r="AM366">
        <v>367.28649989335133</v>
      </c>
      <c r="AN366">
        <v>5377074.3584386641</v>
      </c>
      <c r="AO366">
        <v>0</v>
      </c>
      <c r="AP366">
        <v>0</v>
      </c>
      <c r="AQ366">
        <v>0</v>
      </c>
      <c r="AR366">
        <v>39873</v>
      </c>
      <c r="AS366">
        <v>39994</v>
      </c>
      <c r="AT366" t="s">
        <v>3427</v>
      </c>
      <c r="AU366">
        <v>2906.74</v>
      </c>
      <c r="AV366">
        <v>7323.91</v>
      </c>
    </row>
    <row r="367" spans="1:48" x14ac:dyDescent="0.35">
      <c r="A367">
        <v>366</v>
      </c>
      <c r="B367">
        <v>2009</v>
      </c>
      <c r="C367" t="s">
        <v>3621</v>
      </c>
      <c r="D367" t="s">
        <v>4132</v>
      </c>
      <c r="E367" t="s">
        <v>3623</v>
      </c>
      <c r="F367" t="s">
        <v>4133</v>
      </c>
      <c r="G367" t="s">
        <v>4146</v>
      </c>
      <c r="H367">
        <v>7642982000164</v>
      </c>
      <c r="I367" t="s">
        <v>4144</v>
      </c>
      <c r="J367" t="s">
        <v>27</v>
      </c>
      <c r="K367" t="s">
        <v>27</v>
      </c>
      <c r="L367" t="s">
        <v>3424</v>
      </c>
      <c r="M367" t="s">
        <v>27</v>
      </c>
      <c r="N367" t="s">
        <v>27</v>
      </c>
      <c r="O367" t="s">
        <v>27</v>
      </c>
      <c r="P367" t="s">
        <v>3430</v>
      </c>
      <c r="Q367">
        <v>0</v>
      </c>
      <c r="R367">
        <v>0</v>
      </c>
      <c r="S367">
        <v>0</v>
      </c>
      <c r="V367">
        <v>0</v>
      </c>
      <c r="W367">
        <v>0</v>
      </c>
      <c r="X367">
        <v>0.5</v>
      </c>
      <c r="Y367">
        <v>4</v>
      </c>
      <c r="Z367">
        <v>0</v>
      </c>
      <c r="AA367">
        <v>4</v>
      </c>
      <c r="AB367">
        <v>2</v>
      </c>
      <c r="AC367">
        <v>0</v>
      </c>
      <c r="AD367">
        <v>0</v>
      </c>
      <c r="AE367">
        <v>0</v>
      </c>
      <c r="AF367">
        <v>2</v>
      </c>
      <c r="AG367">
        <v>5856</v>
      </c>
      <c r="AH367">
        <v>145.77000000000001</v>
      </c>
      <c r="AI367" t="s">
        <v>3426</v>
      </c>
      <c r="AJ367">
        <v>0</v>
      </c>
      <c r="AK367">
        <v>0</v>
      </c>
      <c r="AL367">
        <v>853629.12000000011</v>
      </c>
      <c r="AM367">
        <v>367.28649989335133</v>
      </c>
      <c r="AN367">
        <v>2150829.7433754657</v>
      </c>
      <c r="AO367">
        <v>0</v>
      </c>
      <c r="AP367">
        <v>0</v>
      </c>
      <c r="AQ367">
        <v>0</v>
      </c>
      <c r="AR367">
        <v>39873</v>
      </c>
      <c r="AS367">
        <v>39994</v>
      </c>
      <c r="AT367" t="s">
        <v>3427</v>
      </c>
      <c r="AU367">
        <v>2906.74</v>
      </c>
      <c r="AV367">
        <v>7323.91</v>
      </c>
    </row>
    <row r="368" spans="1:48" x14ac:dyDescent="0.35">
      <c r="A368">
        <v>367</v>
      </c>
      <c r="B368">
        <v>2009</v>
      </c>
      <c r="C368" t="s">
        <v>3621</v>
      </c>
      <c r="D368" t="s">
        <v>4132</v>
      </c>
      <c r="E368" t="s">
        <v>3623</v>
      </c>
      <c r="F368" t="s">
        <v>4133</v>
      </c>
      <c r="G368" t="s">
        <v>3571</v>
      </c>
      <c r="H368">
        <v>2474103000119</v>
      </c>
      <c r="I368" t="s">
        <v>4144</v>
      </c>
      <c r="J368" t="s">
        <v>27</v>
      </c>
      <c r="K368" t="s">
        <v>27</v>
      </c>
      <c r="L368" t="s">
        <v>3424</v>
      </c>
      <c r="M368" t="s">
        <v>27</v>
      </c>
      <c r="N368" t="s">
        <v>27</v>
      </c>
      <c r="O368" t="s">
        <v>27</v>
      </c>
      <c r="P368" t="s">
        <v>3430</v>
      </c>
      <c r="Q368">
        <v>0</v>
      </c>
      <c r="R368">
        <v>0</v>
      </c>
      <c r="S368">
        <v>0</v>
      </c>
      <c r="V368">
        <v>0</v>
      </c>
      <c r="W368">
        <v>0</v>
      </c>
      <c r="X368">
        <v>0.5</v>
      </c>
      <c r="Y368">
        <v>30</v>
      </c>
      <c r="Z368">
        <v>0</v>
      </c>
      <c r="AA368">
        <v>30</v>
      </c>
      <c r="AB368">
        <v>15</v>
      </c>
      <c r="AC368">
        <v>0</v>
      </c>
      <c r="AD368">
        <v>0</v>
      </c>
      <c r="AE368">
        <v>0</v>
      </c>
      <c r="AF368">
        <v>15</v>
      </c>
      <c r="AG368">
        <v>43920</v>
      </c>
      <c r="AH368">
        <v>145.77000000000001</v>
      </c>
      <c r="AI368" t="s">
        <v>3426</v>
      </c>
      <c r="AJ368">
        <v>0</v>
      </c>
      <c r="AK368">
        <v>0</v>
      </c>
      <c r="AL368">
        <v>6402218.4000000004</v>
      </c>
      <c r="AM368">
        <v>367.28649989335133</v>
      </c>
      <c r="AN368">
        <v>16131223.075315991</v>
      </c>
      <c r="AO368">
        <v>0</v>
      </c>
      <c r="AP368">
        <v>0</v>
      </c>
      <c r="AQ368">
        <v>0</v>
      </c>
      <c r="AR368">
        <v>39873</v>
      </c>
      <c r="AS368">
        <v>39994</v>
      </c>
      <c r="AT368" t="s">
        <v>3427</v>
      </c>
      <c r="AU368">
        <v>2906.74</v>
      </c>
      <c r="AV368">
        <v>7323.91</v>
      </c>
    </row>
    <row r="369" spans="1:48" x14ac:dyDescent="0.35">
      <c r="A369">
        <v>368</v>
      </c>
      <c r="B369">
        <v>2009</v>
      </c>
      <c r="C369" t="s">
        <v>3621</v>
      </c>
      <c r="D369" t="s">
        <v>4132</v>
      </c>
      <c r="E369" t="s">
        <v>3623</v>
      </c>
      <c r="F369" t="s">
        <v>4133</v>
      </c>
      <c r="G369" t="s">
        <v>3442</v>
      </c>
      <c r="H369">
        <v>6981176000158</v>
      </c>
      <c r="I369" t="s">
        <v>4147</v>
      </c>
      <c r="J369" t="s">
        <v>27</v>
      </c>
      <c r="K369" t="s">
        <v>27</v>
      </c>
      <c r="L369" t="s">
        <v>3424</v>
      </c>
      <c r="M369" t="s">
        <v>27</v>
      </c>
      <c r="N369" t="s">
        <v>27</v>
      </c>
      <c r="O369" t="s">
        <v>27</v>
      </c>
      <c r="P369" t="s">
        <v>3430</v>
      </c>
      <c r="Q369">
        <v>0</v>
      </c>
      <c r="R369">
        <v>0</v>
      </c>
      <c r="S369">
        <v>0</v>
      </c>
      <c r="V369">
        <v>0</v>
      </c>
      <c r="W369">
        <v>0</v>
      </c>
      <c r="X369">
        <v>0.5</v>
      </c>
      <c r="Y369">
        <v>31</v>
      </c>
      <c r="Z369">
        <v>0</v>
      </c>
      <c r="AA369">
        <v>31</v>
      </c>
      <c r="AB369">
        <v>15.5</v>
      </c>
      <c r="AC369">
        <v>0</v>
      </c>
      <c r="AD369">
        <v>0</v>
      </c>
      <c r="AE369">
        <v>0</v>
      </c>
      <c r="AF369">
        <v>15.5</v>
      </c>
      <c r="AG369">
        <v>113816.5</v>
      </c>
      <c r="AH369">
        <v>145.77000000000001</v>
      </c>
      <c r="AI369" t="s">
        <v>3426</v>
      </c>
      <c r="AJ369">
        <v>0</v>
      </c>
      <c r="AK369">
        <v>0</v>
      </c>
      <c r="AL369">
        <v>16591031.205</v>
      </c>
      <c r="AM369">
        <v>367.28649989335133</v>
      </c>
      <c r="AN369">
        <v>41803263.915111624</v>
      </c>
      <c r="AO369">
        <v>0</v>
      </c>
      <c r="AP369">
        <v>0</v>
      </c>
      <c r="AQ369">
        <v>0</v>
      </c>
      <c r="AR369">
        <v>39873</v>
      </c>
      <c r="AS369">
        <v>40178</v>
      </c>
      <c r="AT369" t="s">
        <v>3427</v>
      </c>
      <c r="AU369">
        <v>2906.74</v>
      </c>
      <c r="AV369">
        <v>7323.91</v>
      </c>
    </row>
    <row r="370" spans="1:48" x14ac:dyDescent="0.35">
      <c r="A370">
        <v>369</v>
      </c>
      <c r="B370">
        <v>2009</v>
      </c>
      <c r="C370" t="s">
        <v>3621</v>
      </c>
      <c r="D370" t="s">
        <v>4132</v>
      </c>
      <c r="E370" t="s">
        <v>3623</v>
      </c>
      <c r="F370" t="s">
        <v>4133</v>
      </c>
      <c r="G370" t="s">
        <v>4140</v>
      </c>
      <c r="H370">
        <v>58177643000195</v>
      </c>
      <c r="I370" t="s">
        <v>4147</v>
      </c>
      <c r="J370" t="s">
        <v>27</v>
      </c>
      <c r="K370" t="s">
        <v>27</v>
      </c>
      <c r="L370" t="s">
        <v>3424</v>
      </c>
      <c r="M370" t="s">
        <v>27</v>
      </c>
      <c r="N370" t="s">
        <v>27</v>
      </c>
      <c r="O370" t="s">
        <v>27</v>
      </c>
      <c r="P370" t="s">
        <v>3430</v>
      </c>
      <c r="Q370">
        <v>0</v>
      </c>
      <c r="R370">
        <v>0</v>
      </c>
      <c r="S370">
        <v>0</v>
      </c>
      <c r="V370">
        <v>0</v>
      </c>
      <c r="W370">
        <v>0</v>
      </c>
      <c r="X370">
        <v>0.5</v>
      </c>
      <c r="Y370">
        <v>5</v>
      </c>
      <c r="Z370">
        <v>0</v>
      </c>
      <c r="AA370">
        <v>5</v>
      </c>
      <c r="AB370">
        <v>2.5</v>
      </c>
      <c r="AC370">
        <v>0</v>
      </c>
      <c r="AD370">
        <v>0</v>
      </c>
      <c r="AE370">
        <v>0</v>
      </c>
      <c r="AF370">
        <v>2.5</v>
      </c>
      <c r="AG370">
        <v>18357.5</v>
      </c>
      <c r="AH370">
        <v>145.77000000000001</v>
      </c>
      <c r="AI370" t="s">
        <v>3426</v>
      </c>
      <c r="AJ370">
        <v>0</v>
      </c>
      <c r="AK370">
        <v>0</v>
      </c>
      <c r="AL370">
        <v>2675972.7750000004</v>
      </c>
      <c r="AM370">
        <v>367.28649989335133</v>
      </c>
      <c r="AN370">
        <v>6742461.921792198</v>
      </c>
      <c r="AO370">
        <v>0</v>
      </c>
      <c r="AP370">
        <v>0</v>
      </c>
      <c r="AQ370">
        <v>0</v>
      </c>
      <c r="AR370">
        <v>39873</v>
      </c>
      <c r="AS370">
        <v>40178</v>
      </c>
      <c r="AT370" t="s">
        <v>3427</v>
      </c>
      <c r="AU370">
        <v>2906.74</v>
      </c>
      <c r="AV370">
        <v>7323.91</v>
      </c>
    </row>
    <row r="371" spans="1:48" x14ac:dyDescent="0.35">
      <c r="A371">
        <v>370</v>
      </c>
      <c r="B371">
        <v>2009</v>
      </c>
      <c r="C371" t="s">
        <v>3621</v>
      </c>
      <c r="D371" t="s">
        <v>4132</v>
      </c>
      <c r="E371" t="s">
        <v>3623</v>
      </c>
      <c r="F371" t="s">
        <v>4133</v>
      </c>
      <c r="G371" t="s">
        <v>4057</v>
      </c>
      <c r="H371">
        <v>7133522000100</v>
      </c>
      <c r="I371" t="s">
        <v>4147</v>
      </c>
      <c r="J371" t="s">
        <v>27</v>
      </c>
      <c r="K371" t="s">
        <v>27</v>
      </c>
      <c r="L371" t="s">
        <v>3424</v>
      </c>
      <c r="M371" t="s">
        <v>27</v>
      </c>
      <c r="N371" t="s">
        <v>27</v>
      </c>
      <c r="O371" t="s">
        <v>27</v>
      </c>
      <c r="P371" t="s">
        <v>3430</v>
      </c>
      <c r="Q371">
        <v>0</v>
      </c>
      <c r="R371">
        <v>0</v>
      </c>
      <c r="S371">
        <v>0</v>
      </c>
      <c r="V371">
        <v>0</v>
      </c>
      <c r="W371">
        <v>0</v>
      </c>
      <c r="X371">
        <v>0.5</v>
      </c>
      <c r="Y371">
        <v>5</v>
      </c>
      <c r="Z371">
        <v>0</v>
      </c>
      <c r="AA371">
        <v>5</v>
      </c>
      <c r="AB371">
        <v>2.5</v>
      </c>
      <c r="AC371">
        <v>0</v>
      </c>
      <c r="AD371">
        <v>0</v>
      </c>
      <c r="AE371">
        <v>0</v>
      </c>
      <c r="AF371">
        <v>2.5</v>
      </c>
      <c r="AG371">
        <v>18357.5</v>
      </c>
      <c r="AH371">
        <v>145.77000000000001</v>
      </c>
      <c r="AI371" t="s">
        <v>3426</v>
      </c>
      <c r="AJ371">
        <v>0</v>
      </c>
      <c r="AK371">
        <v>0</v>
      </c>
      <c r="AL371">
        <v>2675972.7750000004</v>
      </c>
      <c r="AM371">
        <v>367.28649989335133</v>
      </c>
      <c r="AN371">
        <v>6742461.921792198</v>
      </c>
      <c r="AO371">
        <v>0</v>
      </c>
      <c r="AP371">
        <v>0</v>
      </c>
      <c r="AQ371">
        <v>0</v>
      </c>
      <c r="AR371">
        <v>39873</v>
      </c>
      <c r="AS371">
        <v>40178</v>
      </c>
      <c r="AT371" t="s">
        <v>3427</v>
      </c>
      <c r="AU371">
        <v>2906.74</v>
      </c>
      <c r="AV371">
        <v>7323.91</v>
      </c>
    </row>
    <row r="372" spans="1:48" x14ac:dyDescent="0.35">
      <c r="A372">
        <v>371</v>
      </c>
      <c r="B372">
        <v>2009</v>
      </c>
      <c r="C372" t="s">
        <v>3621</v>
      </c>
      <c r="D372" t="s">
        <v>4132</v>
      </c>
      <c r="E372" t="s">
        <v>3623</v>
      </c>
      <c r="F372" t="s">
        <v>4133</v>
      </c>
      <c r="G372" t="s">
        <v>3422</v>
      </c>
      <c r="H372">
        <v>357038000116</v>
      </c>
      <c r="I372" t="s">
        <v>4147</v>
      </c>
      <c r="J372" t="s">
        <v>27</v>
      </c>
      <c r="K372" t="s">
        <v>27</v>
      </c>
      <c r="L372" t="s">
        <v>3424</v>
      </c>
      <c r="M372" t="s">
        <v>27</v>
      </c>
      <c r="N372" t="s">
        <v>27</v>
      </c>
      <c r="O372" t="s">
        <v>27</v>
      </c>
      <c r="P372" t="s">
        <v>3430</v>
      </c>
      <c r="Q372">
        <v>0</v>
      </c>
      <c r="R372">
        <v>0</v>
      </c>
      <c r="S372">
        <v>0</v>
      </c>
      <c r="V372">
        <v>0</v>
      </c>
      <c r="W372">
        <v>0</v>
      </c>
      <c r="X372">
        <v>0.5</v>
      </c>
      <c r="Y372">
        <v>60</v>
      </c>
      <c r="Z372">
        <v>0</v>
      </c>
      <c r="AA372">
        <v>60</v>
      </c>
      <c r="AB372">
        <v>30</v>
      </c>
      <c r="AC372">
        <v>0</v>
      </c>
      <c r="AD372">
        <v>0</v>
      </c>
      <c r="AE372">
        <v>0</v>
      </c>
      <c r="AF372">
        <v>30</v>
      </c>
      <c r="AG372">
        <v>220290</v>
      </c>
      <c r="AH372">
        <v>145.77000000000001</v>
      </c>
      <c r="AI372" t="s">
        <v>3426</v>
      </c>
      <c r="AJ372">
        <v>0</v>
      </c>
      <c r="AK372">
        <v>0</v>
      </c>
      <c r="AL372">
        <v>32111673.300000001</v>
      </c>
      <c r="AM372">
        <v>367.28649989335133</v>
      </c>
      <c r="AN372">
        <v>80909543.061506361</v>
      </c>
      <c r="AO372">
        <v>0</v>
      </c>
      <c r="AP372">
        <v>0</v>
      </c>
      <c r="AQ372">
        <v>0</v>
      </c>
      <c r="AR372">
        <v>39873</v>
      </c>
      <c r="AS372">
        <v>40178</v>
      </c>
      <c r="AT372" t="s">
        <v>3427</v>
      </c>
      <c r="AU372">
        <v>2906.74</v>
      </c>
      <c r="AV372">
        <v>7323.91</v>
      </c>
    </row>
    <row r="373" spans="1:48" x14ac:dyDescent="0.35">
      <c r="A373">
        <v>372</v>
      </c>
      <c r="B373">
        <v>2009</v>
      </c>
      <c r="C373" t="s">
        <v>3621</v>
      </c>
      <c r="D373" t="s">
        <v>4132</v>
      </c>
      <c r="E373" t="s">
        <v>3623</v>
      </c>
      <c r="F373" t="s">
        <v>4133</v>
      </c>
      <c r="G373" t="s">
        <v>4136</v>
      </c>
      <c r="H373">
        <v>4169257000122</v>
      </c>
      <c r="I373" t="s">
        <v>4147</v>
      </c>
      <c r="J373" t="s">
        <v>27</v>
      </c>
      <c r="K373" t="s">
        <v>27</v>
      </c>
      <c r="L373" t="s">
        <v>3424</v>
      </c>
      <c r="M373" t="s">
        <v>27</v>
      </c>
      <c r="N373" t="s">
        <v>27</v>
      </c>
      <c r="O373" t="s">
        <v>27</v>
      </c>
      <c r="P373" t="s">
        <v>3430</v>
      </c>
      <c r="Q373">
        <v>0</v>
      </c>
      <c r="R373">
        <v>0</v>
      </c>
      <c r="S373">
        <v>0</v>
      </c>
      <c r="V373">
        <v>0</v>
      </c>
      <c r="W373">
        <v>0</v>
      </c>
      <c r="X373">
        <v>0.5</v>
      </c>
      <c r="Y373">
        <v>20</v>
      </c>
      <c r="Z373">
        <v>0</v>
      </c>
      <c r="AA373">
        <v>20</v>
      </c>
      <c r="AB373">
        <v>10</v>
      </c>
      <c r="AC373">
        <v>0</v>
      </c>
      <c r="AD373">
        <v>0</v>
      </c>
      <c r="AE373">
        <v>0</v>
      </c>
      <c r="AF373">
        <v>10</v>
      </c>
      <c r="AG373">
        <v>73430</v>
      </c>
      <c r="AH373">
        <v>145.77000000000001</v>
      </c>
      <c r="AI373" t="s">
        <v>3426</v>
      </c>
      <c r="AJ373">
        <v>0</v>
      </c>
      <c r="AK373">
        <v>0</v>
      </c>
      <c r="AL373">
        <v>10703891.100000001</v>
      </c>
      <c r="AM373">
        <v>367.28649989335133</v>
      </c>
      <c r="AN373">
        <v>26969847.687168792</v>
      </c>
      <c r="AO373">
        <v>0</v>
      </c>
      <c r="AP373">
        <v>0</v>
      </c>
      <c r="AQ373">
        <v>0</v>
      </c>
      <c r="AR373">
        <v>39873</v>
      </c>
      <c r="AS373">
        <v>40178</v>
      </c>
      <c r="AT373" t="s">
        <v>3427</v>
      </c>
      <c r="AU373">
        <v>2906.74</v>
      </c>
      <c r="AV373">
        <v>7323.91</v>
      </c>
    </row>
    <row r="374" spans="1:48" x14ac:dyDescent="0.35">
      <c r="A374">
        <v>373</v>
      </c>
      <c r="B374">
        <v>2009</v>
      </c>
      <c r="C374" t="s">
        <v>3621</v>
      </c>
      <c r="D374" t="s">
        <v>4132</v>
      </c>
      <c r="E374" t="s">
        <v>3623</v>
      </c>
      <c r="F374" t="s">
        <v>4133</v>
      </c>
      <c r="G374" t="s">
        <v>3929</v>
      </c>
      <c r="H374">
        <v>2691745000170</v>
      </c>
      <c r="I374" t="s">
        <v>4147</v>
      </c>
      <c r="J374" t="s">
        <v>27</v>
      </c>
      <c r="K374" t="s">
        <v>27</v>
      </c>
      <c r="L374" t="s">
        <v>3424</v>
      </c>
      <c r="M374" t="s">
        <v>27</v>
      </c>
      <c r="N374" t="s">
        <v>27</v>
      </c>
      <c r="O374" t="s">
        <v>27</v>
      </c>
      <c r="P374" t="s">
        <v>3430</v>
      </c>
      <c r="Q374">
        <v>0</v>
      </c>
      <c r="R374">
        <v>0</v>
      </c>
      <c r="S374">
        <v>0</v>
      </c>
      <c r="V374">
        <v>0</v>
      </c>
      <c r="W374">
        <v>0</v>
      </c>
      <c r="X374">
        <v>0.5</v>
      </c>
      <c r="Y374">
        <v>40</v>
      </c>
      <c r="Z374">
        <v>0</v>
      </c>
      <c r="AA374">
        <v>40</v>
      </c>
      <c r="AB374">
        <v>20</v>
      </c>
      <c r="AC374">
        <v>0</v>
      </c>
      <c r="AD374">
        <v>0</v>
      </c>
      <c r="AE374">
        <v>0</v>
      </c>
      <c r="AF374">
        <v>20</v>
      </c>
      <c r="AG374">
        <v>146860</v>
      </c>
      <c r="AH374">
        <v>145.77000000000001</v>
      </c>
      <c r="AI374" t="s">
        <v>3426</v>
      </c>
      <c r="AJ374">
        <v>0</v>
      </c>
      <c r="AK374">
        <v>0</v>
      </c>
      <c r="AL374">
        <v>21407782.200000003</v>
      </c>
      <c r="AM374">
        <v>367.28649989335133</v>
      </c>
      <c r="AN374">
        <v>53939695.374337584</v>
      </c>
      <c r="AO374">
        <v>0</v>
      </c>
      <c r="AP374">
        <v>0</v>
      </c>
      <c r="AQ374">
        <v>0</v>
      </c>
      <c r="AR374">
        <v>39873</v>
      </c>
      <c r="AS374">
        <v>40178</v>
      </c>
      <c r="AT374" t="s">
        <v>3427</v>
      </c>
      <c r="AU374">
        <v>2906.74</v>
      </c>
      <c r="AV374">
        <v>7323.91</v>
      </c>
    </row>
    <row r="375" spans="1:48" x14ac:dyDescent="0.35">
      <c r="A375">
        <v>374</v>
      </c>
      <c r="B375">
        <v>2009</v>
      </c>
      <c r="C375" t="s">
        <v>3621</v>
      </c>
      <c r="D375" t="s">
        <v>4132</v>
      </c>
      <c r="E375" t="s">
        <v>3623</v>
      </c>
      <c r="F375" t="s">
        <v>4133</v>
      </c>
      <c r="G375" t="s">
        <v>3442</v>
      </c>
      <c r="H375">
        <v>6981176000158</v>
      </c>
      <c r="I375" t="s">
        <v>4148</v>
      </c>
      <c r="J375" t="s">
        <v>27</v>
      </c>
      <c r="K375" t="s">
        <v>27</v>
      </c>
      <c r="L375" t="s">
        <v>3424</v>
      </c>
      <c r="M375" t="s">
        <v>27</v>
      </c>
      <c r="N375" t="s">
        <v>27</v>
      </c>
      <c r="O375" t="s">
        <v>27</v>
      </c>
      <c r="P375" t="s">
        <v>3433</v>
      </c>
      <c r="Q375">
        <v>0</v>
      </c>
      <c r="R375">
        <v>0</v>
      </c>
      <c r="S375">
        <v>0</v>
      </c>
      <c r="V375">
        <v>0</v>
      </c>
      <c r="W375">
        <v>0</v>
      </c>
      <c r="X375">
        <v>0.5</v>
      </c>
      <c r="Y375">
        <v>95</v>
      </c>
      <c r="Z375">
        <v>0</v>
      </c>
      <c r="AA375">
        <v>95</v>
      </c>
      <c r="AB375">
        <v>47.5</v>
      </c>
      <c r="AC375">
        <v>0</v>
      </c>
      <c r="AD375">
        <v>0</v>
      </c>
      <c r="AE375">
        <v>0</v>
      </c>
      <c r="AF375">
        <v>47.5</v>
      </c>
      <c r="AG375">
        <v>348792.5</v>
      </c>
      <c r="AH375">
        <v>145.81</v>
      </c>
      <c r="AI375" t="s">
        <v>3426</v>
      </c>
      <c r="AJ375">
        <v>0</v>
      </c>
      <c r="AK375">
        <v>0</v>
      </c>
      <c r="AL375">
        <v>50857434.425000004</v>
      </c>
      <c r="AM375">
        <v>367.38728510289877</v>
      </c>
      <c r="AN375">
        <v>128141929.63925284</v>
      </c>
      <c r="AO375">
        <v>0</v>
      </c>
      <c r="AP375">
        <v>0</v>
      </c>
      <c r="AQ375">
        <v>0</v>
      </c>
      <c r="AR375">
        <v>39873</v>
      </c>
      <c r="AS375">
        <v>40178</v>
      </c>
      <c r="AT375" t="s">
        <v>3427</v>
      </c>
      <c r="AU375">
        <v>2906.74</v>
      </c>
      <c r="AV375">
        <v>7323.91</v>
      </c>
    </row>
    <row r="376" spans="1:48" x14ac:dyDescent="0.35">
      <c r="A376">
        <v>375</v>
      </c>
      <c r="B376">
        <v>2009</v>
      </c>
      <c r="C376" t="s">
        <v>3621</v>
      </c>
      <c r="D376" t="s">
        <v>4132</v>
      </c>
      <c r="E376" t="s">
        <v>3623</v>
      </c>
      <c r="F376" t="s">
        <v>4133</v>
      </c>
      <c r="G376" t="s">
        <v>4140</v>
      </c>
      <c r="H376">
        <v>58177643000195</v>
      </c>
      <c r="I376" t="s">
        <v>4148</v>
      </c>
      <c r="J376" t="s">
        <v>27</v>
      </c>
      <c r="K376" t="s">
        <v>27</v>
      </c>
      <c r="L376" t="s">
        <v>3424</v>
      </c>
      <c r="M376" t="s">
        <v>27</v>
      </c>
      <c r="N376" t="s">
        <v>27</v>
      </c>
      <c r="O376" t="s">
        <v>27</v>
      </c>
      <c r="P376" t="s">
        <v>3433</v>
      </c>
      <c r="Q376">
        <v>0</v>
      </c>
      <c r="R376">
        <v>0</v>
      </c>
      <c r="S376">
        <v>0</v>
      </c>
      <c r="V376">
        <v>0</v>
      </c>
      <c r="W376">
        <v>0</v>
      </c>
      <c r="X376">
        <v>0.5</v>
      </c>
      <c r="Y376">
        <v>6</v>
      </c>
      <c r="Z376">
        <v>0</v>
      </c>
      <c r="AA376">
        <v>6</v>
      </c>
      <c r="AB376">
        <v>3</v>
      </c>
      <c r="AC376">
        <v>0</v>
      </c>
      <c r="AD376">
        <v>0</v>
      </c>
      <c r="AE376">
        <v>0</v>
      </c>
      <c r="AF376">
        <v>3</v>
      </c>
      <c r="AG376">
        <v>22029</v>
      </c>
      <c r="AH376">
        <v>145.81</v>
      </c>
      <c r="AI376" t="s">
        <v>3426</v>
      </c>
      <c r="AJ376">
        <v>0</v>
      </c>
      <c r="AK376">
        <v>0</v>
      </c>
      <c r="AL376">
        <v>3212048.49</v>
      </c>
      <c r="AM376">
        <v>367.38728510289877</v>
      </c>
      <c r="AN376">
        <v>8093174.5035317577</v>
      </c>
      <c r="AO376">
        <v>0</v>
      </c>
      <c r="AP376">
        <v>0</v>
      </c>
      <c r="AQ376">
        <v>0</v>
      </c>
      <c r="AR376">
        <v>39873</v>
      </c>
      <c r="AS376">
        <v>40178</v>
      </c>
      <c r="AT376" t="s">
        <v>3427</v>
      </c>
      <c r="AU376">
        <v>2906.74</v>
      </c>
      <c r="AV376">
        <v>7323.91</v>
      </c>
    </row>
    <row r="377" spans="1:48" x14ac:dyDescent="0.35">
      <c r="A377">
        <v>376</v>
      </c>
      <c r="B377">
        <v>2009</v>
      </c>
      <c r="C377" t="s">
        <v>3621</v>
      </c>
      <c r="D377" t="s">
        <v>4132</v>
      </c>
      <c r="E377" t="s">
        <v>3623</v>
      </c>
      <c r="F377" t="s">
        <v>4133</v>
      </c>
      <c r="G377" t="s">
        <v>3770</v>
      </c>
      <c r="H377">
        <v>4149295000113</v>
      </c>
      <c r="I377" t="s">
        <v>4135</v>
      </c>
      <c r="J377" t="s">
        <v>27</v>
      </c>
      <c r="K377" t="s">
        <v>27</v>
      </c>
      <c r="L377" t="s">
        <v>3424</v>
      </c>
      <c r="M377" t="s">
        <v>27</v>
      </c>
      <c r="N377" t="s">
        <v>27</v>
      </c>
      <c r="O377" t="s">
        <v>27</v>
      </c>
      <c r="P377" t="s">
        <v>3430</v>
      </c>
      <c r="Q377">
        <v>0</v>
      </c>
      <c r="R377">
        <v>0</v>
      </c>
      <c r="S377">
        <v>0</v>
      </c>
      <c r="V377">
        <v>0</v>
      </c>
      <c r="W377">
        <v>0</v>
      </c>
      <c r="X377">
        <v>0.5</v>
      </c>
      <c r="Y377">
        <v>28</v>
      </c>
      <c r="Z377">
        <v>0</v>
      </c>
      <c r="AA377">
        <v>28</v>
      </c>
      <c r="AB377">
        <v>14</v>
      </c>
      <c r="AC377">
        <v>0</v>
      </c>
      <c r="AD377">
        <v>0</v>
      </c>
      <c r="AE377">
        <v>0</v>
      </c>
      <c r="AF377">
        <v>14</v>
      </c>
      <c r="AG377">
        <v>102802</v>
      </c>
      <c r="AH377">
        <v>145.77000000000001</v>
      </c>
      <c r="AI377" t="s">
        <v>3426</v>
      </c>
      <c r="AJ377">
        <v>0</v>
      </c>
      <c r="AK377">
        <v>0</v>
      </c>
      <c r="AL377">
        <v>14985447.540000001</v>
      </c>
      <c r="AM377">
        <v>367.28649989335133</v>
      </c>
      <c r="AN377">
        <v>37757786.762036309</v>
      </c>
      <c r="AO377">
        <v>0</v>
      </c>
      <c r="AP377">
        <v>0</v>
      </c>
      <c r="AQ377">
        <v>0</v>
      </c>
      <c r="AR377">
        <v>39873</v>
      </c>
      <c r="AS377">
        <v>40178</v>
      </c>
      <c r="AT377" t="s">
        <v>3427</v>
      </c>
      <c r="AU377">
        <v>2906.74</v>
      </c>
      <c r="AV377">
        <v>7323.91</v>
      </c>
    </row>
    <row r="378" spans="1:48" x14ac:dyDescent="0.35">
      <c r="A378">
        <v>377</v>
      </c>
      <c r="B378">
        <v>2009</v>
      </c>
      <c r="C378" t="s">
        <v>3621</v>
      </c>
      <c r="D378" t="s">
        <v>4132</v>
      </c>
      <c r="E378" t="s">
        <v>3623</v>
      </c>
      <c r="F378" t="s">
        <v>4133</v>
      </c>
      <c r="G378" t="s">
        <v>4057</v>
      </c>
      <c r="H378">
        <v>7133522000100</v>
      </c>
      <c r="I378" t="s">
        <v>4144</v>
      </c>
      <c r="J378" t="s">
        <v>27</v>
      </c>
      <c r="K378" t="s">
        <v>27</v>
      </c>
      <c r="L378" t="s">
        <v>3424</v>
      </c>
      <c r="M378" t="s">
        <v>27</v>
      </c>
      <c r="N378" t="s">
        <v>27</v>
      </c>
      <c r="O378" t="s">
        <v>27</v>
      </c>
      <c r="P378" t="s">
        <v>3430</v>
      </c>
      <c r="Q378">
        <v>0</v>
      </c>
      <c r="R378">
        <v>0</v>
      </c>
      <c r="S378">
        <v>0</v>
      </c>
      <c r="V378">
        <v>0</v>
      </c>
      <c r="W378">
        <v>0</v>
      </c>
      <c r="X378">
        <v>0.5</v>
      </c>
      <c r="Y378">
        <v>50</v>
      </c>
      <c r="Z378">
        <v>0</v>
      </c>
      <c r="AA378">
        <v>50</v>
      </c>
      <c r="AB378">
        <v>25</v>
      </c>
      <c r="AC378">
        <v>0</v>
      </c>
      <c r="AD378">
        <v>0</v>
      </c>
      <c r="AE378">
        <v>0</v>
      </c>
      <c r="AF378">
        <v>25</v>
      </c>
      <c r="AG378">
        <v>73200</v>
      </c>
      <c r="AH378">
        <v>145.77000000000001</v>
      </c>
      <c r="AI378" t="s">
        <v>3426</v>
      </c>
      <c r="AJ378">
        <v>0</v>
      </c>
      <c r="AK378">
        <v>0</v>
      </c>
      <c r="AL378">
        <v>10670364</v>
      </c>
      <c r="AM378">
        <v>367.28649989335133</v>
      </c>
      <c r="AN378">
        <v>26885371.792193316</v>
      </c>
      <c r="AO378">
        <v>0</v>
      </c>
      <c r="AP378">
        <v>0</v>
      </c>
      <c r="AQ378">
        <v>0</v>
      </c>
      <c r="AR378">
        <v>39873</v>
      </c>
      <c r="AS378">
        <v>39994</v>
      </c>
      <c r="AT378" t="s">
        <v>3427</v>
      </c>
      <c r="AU378">
        <v>2906.74</v>
      </c>
      <c r="AV378">
        <v>7323.91</v>
      </c>
    </row>
    <row r="379" spans="1:48" x14ac:dyDescent="0.35">
      <c r="A379">
        <v>378</v>
      </c>
      <c r="B379">
        <v>2009</v>
      </c>
      <c r="C379" t="s">
        <v>3621</v>
      </c>
      <c r="D379" t="s">
        <v>4132</v>
      </c>
      <c r="E379" t="s">
        <v>3623</v>
      </c>
      <c r="F379" t="s">
        <v>4133</v>
      </c>
      <c r="G379" t="s">
        <v>4140</v>
      </c>
      <c r="H379">
        <v>58177643000195</v>
      </c>
      <c r="I379" t="s">
        <v>4143</v>
      </c>
      <c r="J379" t="s">
        <v>27</v>
      </c>
      <c r="K379" t="s">
        <v>27</v>
      </c>
      <c r="L379" t="s">
        <v>3424</v>
      </c>
      <c r="M379" t="s">
        <v>27</v>
      </c>
      <c r="N379" t="s">
        <v>27</v>
      </c>
      <c r="O379" t="s">
        <v>27</v>
      </c>
      <c r="P379" t="s">
        <v>3430</v>
      </c>
      <c r="Q379">
        <v>0</v>
      </c>
      <c r="R379">
        <v>0</v>
      </c>
      <c r="S379">
        <v>0</v>
      </c>
      <c r="V379">
        <v>0</v>
      </c>
      <c r="W379">
        <v>0</v>
      </c>
      <c r="X379">
        <v>0.5</v>
      </c>
      <c r="Y379">
        <v>5</v>
      </c>
      <c r="Z379">
        <v>0</v>
      </c>
      <c r="AA379">
        <v>5</v>
      </c>
      <c r="AB379">
        <v>2.5</v>
      </c>
      <c r="AC379">
        <v>0</v>
      </c>
      <c r="AD379">
        <v>0</v>
      </c>
      <c r="AE379">
        <v>0</v>
      </c>
      <c r="AF379">
        <v>2.5</v>
      </c>
      <c r="AG379">
        <v>18357.5</v>
      </c>
      <c r="AH379">
        <v>145.77000000000001</v>
      </c>
      <c r="AI379" t="s">
        <v>3426</v>
      </c>
      <c r="AJ379">
        <v>0</v>
      </c>
      <c r="AK379">
        <v>0</v>
      </c>
      <c r="AL379">
        <v>2675972.7750000004</v>
      </c>
      <c r="AM379">
        <v>367.28649989335133</v>
      </c>
      <c r="AN379">
        <v>6742461.921792198</v>
      </c>
      <c r="AO379">
        <v>0</v>
      </c>
      <c r="AP379">
        <v>0</v>
      </c>
      <c r="AQ379">
        <v>0</v>
      </c>
      <c r="AR379">
        <v>39873</v>
      </c>
      <c r="AS379">
        <v>40178</v>
      </c>
      <c r="AT379" t="s">
        <v>3427</v>
      </c>
      <c r="AU379">
        <v>2906.74</v>
      </c>
      <c r="AV379">
        <v>7323.91</v>
      </c>
    </row>
    <row r="380" spans="1:48" x14ac:dyDescent="0.35">
      <c r="A380">
        <v>379</v>
      </c>
      <c r="B380">
        <v>2009</v>
      </c>
      <c r="C380" t="s">
        <v>3621</v>
      </c>
      <c r="D380" t="s">
        <v>4132</v>
      </c>
      <c r="E380" t="s">
        <v>3623</v>
      </c>
      <c r="F380" t="s">
        <v>4133</v>
      </c>
      <c r="G380" t="s">
        <v>3442</v>
      </c>
      <c r="H380">
        <v>6981176000158</v>
      </c>
      <c r="I380" t="s">
        <v>4144</v>
      </c>
      <c r="J380" t="s">
        <v>27</v>
      </c>
      <c r="K380" t="s">
        <v>27</v>
      </c>
      <c r="L380" t="s">
        <v>3424</v>
      </c>
      <c r="M380" t="s">
        <v>27</v>
      </c>
      <c r="N380" t="s">
        <v>27</v>
      </c>
      <c r="O380" t="s">
        <v>27</v>
      </c>
      <c r="P380" t="s">
        <v>3430</v>
      </c>
      <c r="Q380">
        <v>0</v>
      </c>
      <c r="R380">
        <v>0</v>
      </c>
      <c r="S380">
        <v>0</v>
      </c>
      <c r="V380">
        <v>0</v>
      </c>
      <c r="W380">
        <v>0</v>
      </c>
      <c r="X380">
        <v>0.5</v>
      </c>
      <c r="Y380">
        <v>44</v>
      </c>
      <c r="Z380">
        <v>0</v>
      </c>
      <c r="AA380">
        <v>44</v>
      </c>
      <c r="AB380">
        <v>22</v>
      </c>
      <c r="AC380">
        <v>0</v>
      </c>
      <c r="AD380">
        <v>0</v>
      </c>
      <c r="AE380">
        <v>0</v>
      </c>
      <c r="AF380">
        <v>22</v>
      </c>
      <c r="AG380">
        <v>64416</v>
      </c>
      <c r="AH380">
        <v>145.77000000000001</v>
      </c>
      <c r="AI380" t="s">
        <v>3426</v>
      </c>
      <c r="AJ380">
        <v>0</v>
      </c>
      <c r="AK380">
        <v>0</v>
      </c>
      <c r="AL380">
        <v>9389920.3200000003</v>
      </c>
      <c r="AM380">
        <v>367.28649989335133</v>
      </c>
      <c r="AN380">
        <v>23659127.177130118</v>
      </c>
      <c r="AO380">
        <v>0</v>
      </c>
      <c r="AP380">
        <v>0</v>
      </c>
      <c r="AQ380">
        <v>0</v>
      </c>
      <c r="AR380">
        <v>39873</v>
      </c>
      <c r="AS380">
        <v>39994</v>
      </c>
      <c r="AT380" t="s">
        <v>3427</v>
      </c>
      <c r="AU380">
        <v>2906.74</v>
      </c>
      <c r="AV380">
        <v>7323.91</v>
      </c>
    </row>
    <row r="381" spans="1:48" x14ac:dyDescent="0.35">
      <c r="A381">
        <v>380</v>
      </c>
      <c r="B381">
        <v>2009</v>
      </c>
      <c r="C381" t="s">
        <v>3621</v>
      </c>
      <c r="D381" t="s">
        <v>4132</v>
      </c>
      <c r="E381" t="s">
        <v>3623</v>
      </c>
      <c r="F381" t="s">
        <v>4133</v>
      </c>
      <c r="G381" t="s">
        <v>3929</v>
      </c>
      <c r="H381">
        <v>2691745000170</v>
      </c>
      <c r="I381" t="s">
        <v>4149</v>
      </c>
      <c r="J381" t="s">
        <v>27</v>
      </c>
      <c r="K381" t="s">
        <v>27</v>
      </c>
      <c r="L381" t="s">
        <v>3424</v>
      </c>
      <c r="M381" t="s">
        <v>27</v>
      </c>
      <c r="N381" t="s">
        <v>27</v>
      </c>
      <c r="O381" t="s">
        <v>27</v>
      </c>
      <c r="P381" t="s">
        <v>3437</v>
      </c>
      <c r="Q381">
        <v>0</v>
      </c>
      <c r="R381">
        <v>0</v>
      </c>
      <c r="S381">
        <v>0</v>
      </c>
      <c r="V381">
        <v>0</v>
      </c>
      <c r="W381">
        <v>0</v>
      </c>
      <c r="X381">
        <v>0.5</v>
      </c>
      <c r="Y381">
        <v>10</v>
      </c>
      <c r="Z381">
        <v>0</v>
      </c>
      <c r="AA381">
        <v>10</v>
      </c>
      <c r="AB381">
        <v>5</v>
      </c>
      <c r="AC381">
        <v>0</v>
      </c>
      <c r="AD381">
        <v>0</v>
      </c>
      <c r="AE381">
        <v>0</v>
      </c>
      <c r="AF381">
        <v>5</v>
      </c>
      <c r="AG381">
        <v>36715</v>
      </c>
      <c r="AH381">
        <v>145.77000000000001</v>
      </c>
      <c r="AI381" t="s">
        <v>3426</v>
      </c>
      <c r="AJ381">
        <v>0</v>
      </c>
      <c r="AK381">
        <v>0</v>
      </c>
      <c r="AL381">
        <v>5351945.5500000007</v>
      </c>
      <c r="AM381">
        <v>367.28649989335133</v>
      </c>
      <c r="AN381">
        <v>13484923.843584396</v>
      </c>
      <c r="AO381">
        <v>0</v>
      </c>
      <c r="AP381">
        <v>0</v>
      </c>
      <c r="AQ381">
        <v>0</v>
      </c>
      <c r="AR381">
        <v>39873</v>
      </c>
      <c r="AS381">
        <v>40178</v>
      </c>
      <c r="AT381" t="s">
        <v>3427</v>
      </c>
      <c r="AU381">
        <v>2906.74</v>
      </c>
      <c r="AV381">
        <v>7323.91</v>
      </c>
    </row>
    <row r="382" spans="1:48" x14ac:dyDescent="0.35">
      <c r="A382">
        <v>381</v>
      </c>
      <c r="B382">
        <v>2009</v>
      </c>
      <c r="C382" t="s">
        <v>3621</v>
      </c>
      <c r="D382" t="s">
        <v>4132</v>
      </c>
      <c r="E382" t="s">
        <v>3623</v>
      </c>
      <c r="F382" t="s">
        <v>4133</v>
      </c>
      <c r="G382" t="s">
        <v>3929</v>
      </c>
      <c r="H382">
        <v>2691745000170</v>
      </c>
      <c r="I382" t="s">
        <v>4150</v>
      </c>
      <c r="J382" t="s">
        <v>27</v>
      </c>
      <c r="K382" t="s">
        <v>27</v>
      </c>
      <c r="L382" t="s">
        <v>3424</v>
      </c>
      <c r="M382" t="s">
        <v>27</v>
      </c>
      <c r="N382" t="s">
        <v>27</v>
      </c>
      <c r="O382" t="s">
        <v>27</v>
      </c>
      <c r="P382" t="s">
        <v>3437</v>
      </c>
      <c r="Q382">
        <v>0</v>
      </c>
      <c r="R382">
        <v>0</v>
      </c>
      <c r="S382">
        <v>0</v>
      </c>
      <c r="V382">
        <v>0</v>
      </c>
      <c r="W382">
        <v>0</v>
      </c>
      <c r="X382">
        <v>0.5</v>
      </c>
      <c r="Y382">
        <v>10</v>
      </c>
      <c r="Z382">
        <v>0</v>
      </c>
      <c r="AA382">
        <v>10</v>
      </c>
      <c r="AB382">
        <v>5</v>
      </c>
      <c r="AC382">
        <v>0</v>
      </c>
      <c r="AD382">
        <v>0</v>
      </c>
      <c r="AE382">
        <v>0</v>
      </c>
      <c r="AF382">
        <v>5</v>
      </c>
      <c r="AG382">
        <v>25675</v>
      </c>
      <c r="AH382">
        <v>145.77000000000001</v>
      </c>
      <c r="AI382" t="s">
        <v>3426</v>
      </c>
      <c r="AJ382">
        <v>0</v>
      </c>
      <c r="AK382">
        <v>0</v>
      </c>
      <c r="AL382">
        <v>3742644.7500000005</v>
      </c>
      <c r="AM382">
        <v>367.28649989335133</v>
      </c>
      <c r="AN382">
        <v>9430080.8847617973</v>
      </c>
      <c r="AO382">
        <v>0</v>
      </c>
      <c r="AP382">
        <v>0</v>
      </c>
      <c r="AQ382">
        <v>0</v>
      </c>
      <c r="AR382">
        <v>39965</v>
      </c>
      <c r="AS382">
        <v>40178</v>
      </c>
      <c r="AT382" t="s">
        <v>3427</v>
      </c>
      <c r="AU382">
        <v>2906.74</v>
      </c>
      <c r="AV382">
        <v>7323.91</v>
      </c>
    </row>
    <row r="383" spans="1:48" x14ac:dyDescent="0.35">
      <c r="A383">
        <v>382</v>
      </c>
      <c r="B383">
        <v>2009</v>
      </c>
      <c r="C383" t="s">
        <v>3621</v>
      </c>
      <c r="D383" t="s">
        <v>4132</v>
      </c>
      <c r="E383" t="s">
        <v>3623</v>
      </c>
      <c r="F383" t="s">
        <v>4133</v>
      </c>
      <c r="G383" t="s">
        <v>3929</v>
      </c>
      <c r="H383">
        <v>2691745000170</v>
      </c>
      <c r="I383" t="s">
        <v>4151</v>
      </c>
      <c r="J383" t="s">
        <v>27</v>
      </c>
      <c r="K383" t="s">
        <v>27</v>
      </c>
      <c r="L383" t="s">
        <v>3424</v>
      </c>
      <c r="M383" t="s">
        <v>27</v>
      </c>
      <c r="N383" t="s">
        <v>27</v>
      </c>
      <c r="O383" t="s">
        <v>27</v>
      </c>
      <c r="P383" t="s">
        <v>3437</v>
      </c>
      <c r="Q383">
        <v>0</v>
      </c>
      <c r="R383">
        <v>0</v>
      </c>
      <c r="S383">
        <v>0</v>
      </c>
      <c r="V383">
        <v>0</v>
      </c>
      <c r="W383">
        <v>0</v>
      </c>
      <c r="X383">
        <v>0.5</v>
      </c>
      <c r="Y383">
        <v>1</v>
      </c>
      <c r="Z383">
        <v>0</v>
      </c>
      <c r="AA383">
        <v>1</v>
      </c>
      <c r="AB383">
        <v>0.5</v>
      </c>
      <c r="AC383">
        <v>0</v>
      </c>
      <c r="AD383">
        <v>0</v>
      </c>
      <c r="AE383">
        <v>0</v>
      </c>
      <c r="AF383">
        <v>0.5</v>
      </c>
      <c r="AG383">
        <v>1464</v>
      </c>
      <c r="AH383">
        <v>145.04</v>
      </c>
      <c r="AI383" t="s">
        <v>3426</v>
      </c>
      <c r="AJ383">
        <v>0</v>
      </c>
      <c r="AK383">
        <v>0</v>
      </c>
      <c r="AL383">
        <v>212338.56</v>
      </c>
      <c r="AM383">
        <v>365.44716981911006</v>
      </c>
      <c r="AN383">
        <v>535014.65661517717</v>
      </c>
      <c r="AO383">
        <v>0</v>
      </c>
      <c r="AP383">
        <v>0</v>
      </c>
      <c r="AQ383">
        <v>0</v>
      </c>
      <c r="AR383">
        <v>39873</v>
      </c>
      <c r="AS383">
        <v>39994</v>
      </c>
      <c r="AT383" t="s">
        <v>3427</v>
      </c>
      <c r="AU383">
        <v>2906.74</v>
      </c>
      <c r="AV383">
        <v>7323.91</v>
      </c>
    </row>
    <row r="384" spans="1:48" x14ac:dyDescent="0.35">
      <c r="A384">
        <v>383</v>
      </c>
      <c r="B384">
        <v>2009</v>
      </c>
      <c r="C384" t="s">
        <v>3621</v>
      </c>
      <c r="D384" t="s">
        <v>4132</v>
      </c>
      <c r="E384" t="s">
        <v>3623</v>
      </c>
      <c r="F384" t="s">
        <v>4133</v>
      </c>
      <c r="G384" t="s">
        <v>3442</v>
      </c>
      <c r="H384">
        <v>6981176000158</v>
      </c>
      <c r="I384" t="s">
        <v>4151</v>
      </c>
      <c r="J384" t="s">
        <v>27</v>
      </c>
      <c r="K384" t="s">
        <v>27</v>
      </c>
      <c r="L384" t="s">
        <v>3424</v>
      </c>
      <c r="M384" t="s">
        <v>27</v>
      </c>
      <c r="N384" t="s">
        <v>27</v>
      </c>
      <c r="O384" t="s">
        <v>27</v>
      </c>
      <c r="P384" t="s">
        <v>3437</v>
      </c>
      <c r="Q384">
        <v>0</v>
      </c>
      <c r="R384">
        <v>0</v>
      </c>
      <c r="S384">
        <v>0</v>
      </c>
      <c r="V384">
        <v>0</v>
      </c>
      <c r="W384">
        <v>0</v>
      </c>
      <c r="X384">
        <v>0.5</v>
      </c>
      <c r="Y384">
        <v>11</v>
      </c>
      <c r="Z384">
        <v>0</v>
      </c>
      <c r="AA384">
        <v>11</v>
      </c>
      <c r="AB384">
        <v>5.5</v>
      </c>
      <c r="AC384">
        <v>0</v>
      </c>
      <c r="AD384">
        <v>0</v>
      </c>
      <c r="AE384">
        <v>0</v>
      </c>
      <c r="AF384">
        <v>5.5</v>
      </c>
      <c r="AG384">
        <v>16104</v>
      </c>
      <c r="AH384">
        <v>145.04</v>
      </c>
      <c r="AI384" t="s">
        <v>3426</v>
      </c>
      <c r="AJ384">
        <v>0</v>
      </c>
      <c r="AK384">
        <v>0</v>
      </c>
      <c r="AL384">
        <v>2335724.1599999997</v>
      </c>
      <c r="AM384">
        <v>365.44716981911006</v>
      </c>
      <c r="AN384">
        <v>5885161.2227669479</v>
      </c>
      <c r="AO384">
        <v>0</v>
      </c>
      <c r="AP384">
        <v>0</v>
      </c>
      <c r="AQ384">
        <v>0</v>
      </c>
      <c r="AR384">
        <v>39873</v>
      </c>
      <c r="AS384">
        <v>39994</v>
      </c>
      <c r="AT384" t="s">
        <v>3427</v>
      </c>
      <c r="AU384">
        <v>2906.74</v>
      </c>
      <c r="AV384">
        <v>7323.91</v>
      </c>
    </row>
    <row r="385" spans="1:48" x14ac:dyDescent="0.35">
      <c r="A385">
        <v>384</v>
      </c>
      <c r="B385">
        <v>2009</v>
      </c>
      <c r="C385" t="s">
        <v>3621</v>
      </c>
      <c r="D385" t="s">
        <v>4132</v>
      </c>
      <c r="E385" t="s">
        <v>3623</v>
      </c>
      <c r="F385" t="s">
        <v>4133</v>
      </c>
      <c r="G385" t="s">
        <v>3770</v>
      </c>
      <c r="H385">
        <v>4149295000113</v>
      </c>
      <c r="I385" t="s">
        <v>4152</v>
      </c>
      <c r="J385" t="s">
        <v>27</v>
      </c>
      <c r="K385" t="s">
        <v>27</v>
      </c>
      <c r="L385" t="s">
        <v>3424</v>
      </c>
      <c r="M385" t="s">
        <v>27</v>
      </c>
      <c r="N385" t="s">
        <v>27</v>
      </c>
      <c r="O385" t="s">
        <v>27</v>
      </c>
      <c r="P385" t="s">
        <v>3430</v>
      </c>
      <c r="Q385">
        <v>0</v>
      </c>
      <c r="R385">
        <v>0</v>
      </c>
      <c r="S385">
        <v>0</v>
      </c>
      <c r="V385">
        <v>0</v>
      </c>
      <c r="W385">
        <v>0</v>
      </c>
      <c r="X385">
        <v>0.5</v>
      </c>
      <c r="Y385">
        <v>15</v>
      </c>
      <c r="Z385">
        <v>0</v>
      </c>
      <c r="AA385">
        <v>15</v>
      </c>
      <c r="AB385">
        <v>7.5</v>
      </c>
      <c r="AC385">
        <v>0</v>
      </c>
      <c r="AD385">
        <v>0</v>
      </c>
      <c r="AE385">
        <v>0</v>
      </c>
      <c r="AF385">
        <v>7.5</v>
      </c>
      <c r="AG385">
        <v>55072.5</v>
      </c>
      <c r="AH385">
        <v>145.77000000000001</v>
      </c>
      <c r="AI385" t="s">
        <v>3426</v>
      </c>
      <c r="AJ385">
        <v>0</v>
      </c>
      <c r="AK385">
        <v>0</v>
      </c>
      <c r="AL385">
        <v>8027918.3250000002</v>
      </c>
      <c r="AM385">
        <v>367.28649989335133</v>
      </c>
      <c r="AN385">
        <v>20227385.76537659</v>
      </c>
      <c r="AO385">
        <v>0</v>
      </c>
      <c r="AP385">
        <v>0</v>
      </c>
      <c r="AQ385">
        <v>0</v>
      </c>
      <c r="AR385">
        <v>39873</v>
      </c>
      <c r="AS385">
        <v>40178</v>
      </c>
      <c r="AT385" t="s">
        <v>3427</v>
      </c>
      <c r="AU385">
        <v>2906.74</v>
      </c>
      <c r="AV385">
        <v>7323.91</v>
      </c>
    </row>
    <row r="386" spans="1:48" x14ac:dyDescent="0.35">
      <c r="A386">
        <v>385</v>
      </c>
      <c r="B386">
        <v>2009</v>
      </c>
      <c r="C386" t="s">
        <v>3621</v>
      </c>
      <c r="D386" t="s">
        <v>4132</v>
      </c>
      <c r="E386" t="s">
        <v>3623</v>
      </c>
      <c r="F386" t="s">
        <v>4133</v>
      </c>
      <c r="G386" t="s">
        <v>3571</v>
      </c>
      <c r="H386">
        <v>2474103000119</v>
      </c>
      <c r="I386" t="s">
        <v>4143</v>
      </c>
      <c r="J386" t="s">
        <v>27</v>
      </c>
      <c r="K386" t="s">
        <v>27</v>
      </c>
      <c r="L386" t="s">
        <v>3424</v>
      </c>
      <c r="M386" t="s">
        <v>27</v>
      </c>
      <c r="N386" t="s">
        <v>27</v>
      </c>
      <c r="O386" t="s">
        <v>27</v>
      </c>
      <c r="P386" t="s">
        <v>3430</v>
      </c>
      <c r="Q386">
        <v>0</v>
      </c>
      <c r="R386">
        <v>0</v>
      </c>
      <c r="S386">
        <v>0</v>
      </c>
      <c r="V386">
        <v>0</v>
      </c>
      <c r="W386">
        <v>0</v>
      </c>
      <c r="X386">
        <v>0.5</v>
      </c>
      <c r="Y386">
        <v>20</v>
      </c>
      <c r="Z386">
        <v>0</v>
      </c>
      <c r="AA386">
        <v>20</v>
      </c>
      <c r="AB386">
        <v>10</v>
      </c>
      <c r="AC386">
        <v>0</v>
      </c>
      <c r="AD386">
        <v>0</v>
      </c>
      <c r="AE386">
        <v>0</v>
      </c>
      <c r="AF386">
        <v>10</v>
      </c>
      <c r="AG386">
        <v>73430</v>
      </c>
      <c r="AH386">
        <v>145.77000000000001</v>
      </c>
      <c r="AI386" t="s">
        <v>3426</v>
      </c>
      <c r="AJ386">
        <v>0</v>
      </c>
      <c r="AK386">
        <v>0</v>
      </c>
      <c r="AL386">
        <v>10703891.100000001</v>
      </c>
      <c r="AM386">
        <v>367.28649989335133</v>
      </c>
      <c r="AN386">
        <v>26969847.687168792</v>
      </c>
      <c r="AO386">
        <v>0</v>
      </c>
      <c r="AP386">
        <v>0</v>
      </c>
      <c r="AQ386">
        <v>0</v>
      </c>
      <c r="AR386">
        <v>39873</v>
      </c>
      <c r="AS386">
        <v>40178</v>
      </c>
      <c r="AT386" t="s">
        <v>3427</v>
      </c>
      <c r="AU386">
        <v>2906.74</v>
      </c>
      <c r="AV386">
        <v>7323.91</v>
      </c>
    </row>
    <row r="387" spans="1:48" x14ac:dyDescent="0.35">
      <c r="A387">
        <v>386</v>
      </c>
      <c r="B387">
        <v>2009</v>
      </c>
      <c r="C387" t="s">
        <v>3621</v>
      </c>
      <c r="D387" t="s">
        <v>4132</v>
      </c>
      <c r="E387" t="s">
        <v>3623</v>
      </c>
      <c r="F387" t="s">
        <v>4133</v>
      </c>
      <c r="G387" t="s">
        <v>4136</v>
      </c>
      <c r="H387">
        <v>4169257000122</v>
      </c>
      <c r="I387" t="s">
        <v>4143</v>
      </c>
      <c r="J387" t="s">
        <v>27</v>
      </c>
      <c r="K387" t="s">
        <v>27</v>
      </c>
      <c r="L387" t="s">
        <v>3424</v>
      </c>
      <c r="M387" t="s">
        <v>27</v>
      </c>
      <c r="N387" t="s">
        <v>27</v>
      </c>
      <c r="O387" t="s">
        <v>27</v>
      </c>
      <c r="P387" t="s">
        <v>3430</v>
      </c>
      <c r="Q387">
        <v>0</v>
      </c>
      <c r="R387">
        <v>0</v>
      </c>
      <c r="S387">
        <v>0</v>
      </c>
      <c r="V387">
        <v>0</v>
      </c>
      <c r="W387">
        <v>0</v>
      </c>
      <c r="X387">
        <v>0.5</v>
      </c>
      <c r="Y387">
        <v>19</v>
      </c>
      <c r="Z387">
        <v>0</v>
      </c>
      <c r="AA387">
        <v>19</v>
      </c>
      <c r="AB387">
        <v>9.5</v>
      </c>
      <c r="AC387">
        <v>0</v>
      </c>
      <c r="AD387">
        <v>0</v>
      </c>
      <c r="AE387">
        <v>0</v>
      </c>
      <c r="AF387">
        <v>9.5</v>
      </c>
      <c r="AG387">
        <v>69758.5</v>
      </c>
      <c r="AH387">
        <v>145.77000000000001</v>
      </c>
      <c r="AI387" t="s">
        <v>3426</v>
      </c>
      <c r="AJ387">
        <v>0</v>
      </c>
      <c r="AK387">
        <v>0</v>
      </c>
      <c r="AL387">
        <v>10168696.545</v>
      </c>
      <c r="AM387">
        <v>367.28649989335133</v>
      </c>
      <c r="AN387">
        <v>25621355.302810349</v>
      </c>
      <c r="AO387">
        <v>0</v>
      </c>
      <c r="AP387">
        <v>0</v>
      </c>
      <c r="AQ387">
        <v>0</v>
      </c>
      <c r="AR387">
        <v>39873</v>
      </c>
      <c r="AS387">
        <v>40178</v>
      </c>
      <c r="AT387" t="s">
        <v>3427</v>
      </c>
      <c r="AU387">
        <v>2906.74</v>
      </c>
      <c r="AV387">
        <v>7323.91</v>
      </c>
    </row>
    <row r="388" spans="1:48" x14ac:dyDescent="0.35">
      <c r="A388">
        <v>387</v>
      </c>
      <c r="B388">
        <v>2009</v>
      </c>
      <c r="C388" t="s">
        <v>3621</v>
      </c>
      <c r="D388" t="s">
        <v>4132</v>
      </c>
      <c r="E388" t="s">
        <v>3623</v>
      </c>
      <c r="F388" t="s">
        <v>4133</v>
      </c>
      <c r="G388" t="s">
        <v>3440</v>
      </c>
      <c r="H388">
        <v>1917818000136</v>
      </c>
      <c r="I388" t="s">
        <v>4143</v>
      </c>
      <c r="J388" t="s">
        <v>27</v>
      </c>
      <c r="K388" t="s">
        <v>27</v>
      </c>
      <c r="L388" t="s">
        <v>3424</v>
      </c>
      <c r="M388" t="s">
        <v>27</v>
      </c>
      <c r="N388" t="s">
        <v>27</v>
      </c>
      <c r="O388" t="s">
        <v>27</v>
      </c>
      <c r="P388" t="s">
        <v>3430</v>
      </c>
      <c r="Q388">
        <v>0</v>
      </c>
      <c r="R388">
        <v>0</v>
      </c>
      <c r="S388">
        <v>0</v>
      </c>
      <c r="V388">
        <v>0</v>
      </c>
      <c r="W388">
        <v>0</v>
      </c>
      <c r="X388">
        <v>0.5</v>
      </c>
      <c r="Y388">
        <v>30</v>
      </c>
      <c r="Z388">
        <v>0</v>
      </c>
      <c r="AA388">
        <v>30</v>
      </c>
      <c r="AB388">
        <v>15</v>
      </c>
      <c r="AC388">
        <v>0</v>
      </c>
      <c r="AD388">
        <v>0</v>
      </c>
      <c r="AE388">
        <v>0</v>
      </c>
      <c r="AF388">
        <v>15</v>
      </c>
      <c r="AG388">
        <v>110145</v>
      </c>
      <c r="AH388">
        <v>145.77000000000001</v>
      </c>
      <c r="AI388" t="s">
        <v>3426</v>
      </c>
      <c r="AJ388">
        <v>0</v>
      </c>
      <c r="AK388">
        <v>0</v>
      </c>
      <c r="AL388">
        <v>16055836.65</v>
      </c>
      <c r="AM388">
        <v>367.28649989335133</v>
      </c>
      <c r="AN388">
        <v>40454771.53075318</v>
      </c>
      <c r="AO388">
        <v>0</v>
      </c>
      <c r="AP388">
        <v>0</v>
      </c>
      <c r="AQ388">
        <v>0</v>
      </c>
      <c r="AR388">
        <v>39873</v>
      </c>
      <c r="AS388">
        <v>40178</v>
      </c>
      <c r="AT388" t="s">
        <v>3427</v>
      </c>
      <c r="AU388">
        <v>2906.74</v>
      </c>
      <c r="AV388">
        <v>7323.91</v>
      </c>
    </row>
    <row r="389" spans="1:48" x14ac:dyDescent="0.35">
      <c r="A389">
        <v>388</v>
      </c>
      <c r="B389">
        <v>2009</v>
      </c>
      <c r="C389" t="s">
        <v>3621</v>
      </c>
      <c r="D389" t="s">
        <v>4132</v>
      </c>
      <c r="E389" t="s">
        <v>3623</v>
      </c>
      <c r="F389" t="s">
        <v>4133</v>
      </c>
      <c r="G389" t="s">
        <v>4153</v>
      </c>
      <c r="H389">
        <v>45898574000167</v>
      </c>
      <c r="I389" t="s">
        <v>4143</v>
      </c>
      <c r="J389" t="s">
        <v>27</v>
      </c>
      <c r="K389" t="s">
        <v>27</v>
      </c>
      <c r="L389" t="s">
        <v>3424</v>
      </c>
      <c r="M389" t="s">
        <v>27</v>
      </c>
      <c r="N389" t="s">
        <v>27</v>
      </c>
      <c r="O389" t="s">
        <v>27</v>
      </c>
      <c r="P389" t="s">
        <v>3430</v>
      </c>
      <c r="Q389">
        <v>0</v>
      </c>
      <c r="R389">
        <v>0</v>
      </c>
      <c r="S389">
        <v>0</v>
      </c>
      <c r="V389">
        <v>0</v>
      </c>
      <c r="W389">
        <v>0</v>
      </c>
      <c r="X389">
        <v>0.5</v>
      </c>
      <c r="Y389">
        <v>12</v>
      </c>
      <c r="Z389">
        <v>0</v>
      </c>
      <c r="AA389">
        <v>12</v>
      </c>
      <c r="AB389">
        <v>6</v>
      </c>
      <c r="AC389">
        <v>0</v>
      </c>
      <c r="AD389">
        <v>0</v>
      </c>
      <c r="AE389">
        <v>0</v>
      </c>
      <c r="AF389">
        <v>6</v>
      </c>
      <c r="AG389">
        <v>44058</v>
      </c>
      <c r="AH389">
        <v>145.77000000000001</v>
      </c>
      <c r="AI389" t="s">
        <v>3426</v>
      </c>
      <c r="AJ389">
        <v>0</v>
      </c>
      <c r="AK389">
        <v>0</v>
      </c>
      <c r="AL389">
        <v>6422334.6600000001</v>
      </c>
      <c r="AM389">
        <v>367.28649989335133</v>
      </c>
      <c r="AN389">
        <v>16181908.612301273</v>
      </c>
      <c r="AO389">
        <v>0</v>
      </c>
      <c r="AP389">
        <v>0</v>
      </c>
      <c r="AQ389">
        <v>0</v>
      </c>
      <c r="AR389">
        <v>39873</v>
      </c>
      <c r="AS389">
        <v>40178</v>
      </c>
      <c r="AT389" t="s">
        <v>3427</v>
      </c>
      <c r="AU389">
        <v>2906.74</v>
      </c>
      <c r="AV389">
        <v>7323.91</v>
      </c>
    </row>
    <row r="390" spans="1:48" x14ac:dyDescent="0.35">
      <c r="A390">
        <v>389</v>
      </c>
      <c r="B390">
        <v>2009</v>
      </c>
      <c r="C390" t="s">
        <v>3621</v>
      </c>
      <c r="D390" t="s">
        <v>4132</v>
      </c>
      <c r="E390" t="s">
        <v>3623</v>
      </c>
      <c r="F390" t="s">
        <v>4133</v>
      </c>
      <c r="G390" t="s">
        <v>3770</v>
      </c>
      <c r="H390">
        <v>4149295000113</v>
      </c>
      <c r="I390" t="s">
        <v>4143</v>
      </c>
      <c r="J390" t="s">
        <v>27</v>
      </c>
      <c r="K390" t="s">
        <v>27</v>
      </c>
      <c r="L390" t="s">
        <v>3424</v>
      </c>
      <c r="M390" t="s">
        <v>27</v>
      </c>
      <c r="N390" t="s">
        <v>27</v>
      </c>
      <c r="O390" t="s">
        <v>27</v>
      </c>
      <c r="P390" t="s">
        <v>3430</v>
      </c>
      <c r="Q390">
        <v>0</v>
      </c>
      <c r="R390">
        <v>0</v>
      </c>
      <c r="S390">
        <v>0</v>
      </c>
      <c r="V390">
        <v>0</v>
      </c>
      <c r="W390">
        <v>0</v>
      </c>
      <c r="X390">
        <v>0.5</v>
      </c>
      <c r="Y390">
        <v>80</v>
      </c>
      <c r="Z390">
        <v>0</v>
      </c>
      <c r="AA390">
        <v>80</v>
      </c>
      <c r="AB390">
        <v>40</v>
      </c>
      <c r="AC390">
        <v>0</v>
      </c>
      <c r="AD390">
        <v>0</v>
      </c>
      <c r="AE390">
        <v>0</v>
      </c>
      <c r="AF390">
        <v>40</v>
      </c>
      <c r="AG390">
        <v>293720</v>
      </c>
      <c r="AH390">
        <v>145.77000000000001</v>
      </c>
      <c r="AI390" t="s">
        <v>3426</v>
      </c>
      <c r="AJ390">
        <v>0</v>
      </c>
      <c r="AK390">
        <v>0</v>
      </c>
      <c r="AL390">
        <v>42815564.400000006</v>
      </c>
      <c r="AM390">
        <v>367.28649989335133</v>
      </c>
      <c r="AN390">
        <v>107879390.74867517</v>
      </c>
      <c r="AO390">
        <v>0</v>
      </c>
      <c r="AP390">
        <v>0</v>
      </c>
      <c r="AQ390">
        <v>0</v>
      </c>
      <c r="AR390">
        <v>39873</v>
      </c>
      <c r="AS390">
        <v>40178</v>
      </c>
      <c r="AT390" t="s">
        <v>3427</v>
      </c>
      <c r="AU390">
        <v>2906.74</v>
      </c>
      <c r="AV390">
        <v>7323.91</v>
      </c>
    </row>
    <row r="391" spans="1:48" x14ac:dyDescent="0.35">
      <c r="A391">
        <v>390</v>
      </c>
      <c r="B391">
        <v>2009</v>
      </c>
      <c r="C391" t="s">
        <v>3621</v>
      </c>
      <c r="D391" t="s">
        <v>4132</v>
      </c>
      <c r="E391" t="s">
        <v>3623</v>
      </c>
      <c r="F391" t="s">
        <v>4133</v>
      </c>
      <c r="G391" t="s">
        <v>3422</v>
      </c>
      <c r="H391">
        <v>357038000116</v>
      </c>
      <c r="I391" t="s">
        <v>4143</v>
      </c>
      <c r="J391" t="s">
        <v>27</v>
      </c>
      <c r="K391" t="s">
        <v>27</v>
      </c>
      <c r="L391" t="s">
        <v>3424</v>
      </c>
      <c r="M391" t="s">
        <v>27</v>
      </c>
      <c r="N391" t="s">
        <v>27</v>
      </c>
      <c r="O391" t="s">
        <v>27</v>
      </c>
      <c r="P391" t="s">
        <v>3430</v>
      </c>
      <c r="Q391">
        <v>0</v>
      </c>
      <c r="R391">
        <v>0</v>
      </c>
      <c r="S391">
        <v>0</v>
      </c>
      <c r="V391">
        <v>0</v>
      </c>
      <c r="W391">
        <v>0</v>
      </c>
      <c r="X391">
        <v>0.5</v>
      </c>
      <c r="Y391">
        <v>80</v>
      </c>
      <c r="Z391">
        <v>0</v>
      </c>
      <c r="AA391">
        <v>80</v>
      </c>
      <c r="AB391">
        <v>40</v>
      </c>
      <c r="AC391">
        <v>0</v>
      </c>
      <c r="AD391">
        <v>0</v>
      </c>
      <c r="AE391">
        <v>0</v>
      </c>
      <c r="AF391">
        <v>40</v>
      </c>
      <c r="AG391">
        <v>293720</v>
      </c>
      <c r="AH391">
        <v>145.77000000000001</v>
      </c>
      <c r="AI391" t="s">
        <v>3426</v>
      </c>
      <c r="AJ391">
        <v>0</v>
      </c>
      <c r="AK391">
        <v>0</v>
      </c>
      <c r="AL391">
        <v>42815564.400000006</v>
      </c>
      <c r="AM391">
        <v>367.28649989335133</v>
      </c>
      <c r="AN391">
        <v>107879390.74867517</v>
      </c>
      <c r="AO391">
        <v>0</v>
      </c>
      <c r="AP391">
        <v>0</v>
      </c>
      <c r="AQ391">
        <v>0</v>
      </c>
      <c r="AR391">
        <v>39873</v>
      </c>
      <c r="AS391">
        <v>40178</v>
      </c>
      <c r="AT391" t="s">
        <v>3427</v>
      </c>
      <c r="AU391">
        <v>2906.74</v>
      </c>
      <c r="AV391">
        <v>7323.91</v>
      </c>
    </row>
    <row r="392" spans="1:48" x14ac:dyDescent="0.35">
      <c r="A392">
        <v>391</v>
      </c>
      <c r="B392">
        <v>2009</v>
      </c>
      <c r="C392" t="s">
        <v>3621</v>
      </c>
      <c r="D392" t="s">
        <v>4132</v>
      </c>
      <c r="E392" t="s">
        <v>3623</v>
      </c>
      <c r="F392" t="s">
        <v>4133</v>
      </c>
      <c r="G392" t="s">
        <v>3442</v>
      </c>
      <c r="H392">
        <v>6981176000158</v>
      </c>
      <c r="I392" t="s">
        <v>4143</v>
      </c>
      <c r="J392" t="s">
        <v>27</v>
      </c>
      <c r="K392" t="s">
        <v>27</v>
      </c>
      <c r="L392" t="s">
        <v>3424</v>
      </c>
      <c r="M392" t="s">
        <v>27</v>
      </c>
      <c r="N392" t="s">
        <v>27</v>
      </c>
      <c r="O392" t="s">
        <v>27</v>
      </c>
      <c r="P392" t="s">
        <v>3430</v>
      </c>
      <c r="Q392">
        <v>0</v>
      </c>
      <c r="R392">
        <v>0</v>
      </c>
      <c r="S392">
        <v>0</v>
      </c>
      <c r="V392">
        <v>0</v>
      </c>
      <c r="W392">
        <v>0</v>
      </c>
      <c r="X392">
        <v>0.5</v>
      </c>
      <c r="Y392">
        <v>74</v>
      </c>
      <c r="Z392">
        <v>0</v>
      </c>
      <c r="AA392">
        <v>74</v>
      </c>
      <c r="AB392">
        <v>37</v>
      </c>
      <c r="AC392">
        <v>0</v>
      </c>
      <c r="AD392">
        <v>0</v>
      </c>
      <c r="AE392">
        <v>0</v>
      </c>
      <c r="AF392">
        <v>37</v>
      </c>
      <c r="AG392">
        <v>271691</v>
      </c>
      <c r="AH392">
        <v>145.77000000000001</v>
      </c>
      <c r="AI392" t="s">
        <v>3426</v>
      </c>
      <c r="AJ392">
        <v>0</v>
      </c>
      <c r="AK392">
        <v>0</v>
      </c>
      <c r="AL392">
        <v>39604397.07</v>
      </c>
      <c r="AM392">
        <v>367.28649989335133</v>
      </c>
      <c r="AN392">
        <v>99788436.442524523</v>
      </c>
      <c r="AO392">
        <v>0</v>
      </c>
      <c r="AP392">
        <v>0</v>
      </c>
      <c r="AQ392">
        <v>0</v>
      </c>
      <c r="AR392">
        <v>39873</v>
      </c>
      <c r="AS392">
        <v>40178</v>
      </c>
      <c r="AT392" t="s">
        <v>3427</v>
      </c>
      <c r="AU392">
        <v>2906.74</v>
      </c>
      <c r="AV392">
        <v>7323.91</v>
      </c>
    </row>
    <row r="393" spans="1:48" x14ac:dyDescent="0.35">
      <c r="A393">
        <v>392</v>
      </c>
      <c r="B393">
        <v>2009</v>
      </c>
      <c r="C393" t="s">
        <v>3621</v>
      </c>
      <c r="D393" t="s">
        <v>4132</v>
      </c>
      <c r="E393" t="s">
        <v>3623</v>
      </c>
      <c r="F393" t="s">
        <v>4133</v>
      </c>
      <c r="G393" t="s">
        <v>4059</v>
      </c>
      <c r="H393">
        <v>4802543000183</v>
      </c>
      <c r="I393" t="s">
        <v>4148</v>
      </c>
      <c r="J393" t="s">
        <v>27</v>
      </c>
      <c r="K393" t="s">
        <v>27</v>
      </c>
      <c r="L393" t="s">
        <v>3424</v>
      </c>
      <c r="M393" t="s">
        <v>27</v>
      </c>
      <c r="N393" t="s">
        <v>27</v>
      </c>
      <c r="O393" t="s">
        <v>27</v>
      </c>
      <c r="P393" t="s">
        <v>3433</v>
      </c>
      <c r="Q393">
        <v>0</v>
      </c>
      <c r="R393">
        <v>0</v>
      </c>
      <c r="S393">
        <v>0</v>
      </c>
      <c r="V393">
        <v>0</v>
      </c>
      <c r="W393">
        <v>0</v>
      </c>
      <c r="X393">
        <v>0.5</v>
      </c>
      <c r="Y393">
        <v>10</v>
      </c>
      <c r="Z393">
        <v>0</v>
      </c>
      <c r="AA393">
        <v>10</v>
      </c>
      <c r="AB393">
        <v>5</v>
      </c>
      <c r="AC393">
        <v>0</v>
      </c>
      <c r="AD393">
        <v>0</v>
      </c>
      <c r="AE393">
        <v>0</v>
      </c>
      <c r="AF393">
        <v>5</v>
      </c>
      <c r="AG393">
        <v>36715</v>
      </c>
      <c r="AH393">
        <v>145.81</v>
      </c>
      <c r="AI393" t="s">
        <v>3426</v>
      </c>
      <c r="AJ393">
        <v>0</v>
      </c>
      <c r="AK393">
        <v>0</v>
      </c>
      <c r="AL393">
        <v>5353414.1500000004</v>
      </c>
      <c r="AM393">
        <v>367.38728510289877</v>
      </c>
      <c r="AN393">
        <v>13488624.17255293</v>
      </c>
      <c r="AO393">
        <v>0</v>
      </c>
      <c r="AP393">
        <v>0</v>
      </c>
      <c r="AQ393">
        <v>0</v>
      </c>
      <c r="AR393">
        <v>39873</v>
      </c>
      <c r="AS393">
        <v>40178</v>
      </c>
      <c r="AT393" t="s">
        <v>3427</v>
      </c>
      <c r="AU393">
        <v>2906.74</v>
      </c>
      <c r="AV393">
        <v>7323.91</v>
      </c>
    </row>
    <row r="394" spans="1:48" x14ac:dyDescent="0.35">
      <c r="A394">
        <v>393</v>
      </c>
      <c r="B394">
        <v>2009</v>
      </c>
      <c r="C394" t="s">
        <v>3621</v>
      </c>
      <c r="D394" t="s">
        <v>4132</v>
      </c>
      <c r="E394" t="s">
        <v>3623</v>
      </c>
      <c r="F394" t="s">
        <v>4133</v>
      </c>
      <c r="G394" t="s">
        <v>4145</v>
      </c>
      <c r="H394">
        <v>23637697000101</v>
      </c>
      <c r="I394" t="s">
        <v>4154</v>
      </c>
      <c r="J394" t="s">
        <v>27</v>
      </c>
      <c r="K394" t="s">
        <v>27</v>
      </c>
      <c r="L394" t="s">
        <v>3424</v>
      </c>
      <c r="M394" t="s">
        <v>27</v>
      </c>
      <c r="N394" t="s">
        <v>27</v>
      </c>
      <c r="O394" t="s">
        <v>27</v>
      </c>
      <c r="P394" t="s">
        <v>3433</v>
      </c>
      <c r="Q394">
        <v>0</v>
      </c>
      <c r="R394">
        <v>0</v>
      </c>
      <c r="S394">
        <v>0</v>
      </c>
      <c r="V394">
        <v>0</v>
      </c>
      <c r="W394">
        <v>0</v>
      </c>
      <c r="X394">
        <v>0.5</v>
      </c>
      <c r="Y394">
        <v>10</v>
      </c>
      <c r="Z394">
        <v>0</v>
      </c>
      <c r="AA394">
        <v>10</v>
      </c>
      <c r="AB394">
        <v>5</v>
      </c>
      <c r="AC394">
        <v>0</v>
      </c>
      <c r="AD394">
        <v>0</v>
      </c>
      <c r="AE394">
        <v>0</v>
      </c>
      <c r="AF394">
        <v>5</v>
      </c>
      <c r="AG394">
        <v>36715</v>
      </c>
      <c r="AH394">
        <v>145.77000000000001</v>
      </c>
      <c r="AI394" t="s">
        <v>3426</v>
      </c>
      <c r="AJ394">
        <v>0</v>
      </c>
      <c r="AK394">
        <v>0</v>
      </c>
      <c r="AL394">
        <v>5351945.5500000007</v>
      </c>
      <c r="AM394">
        <v>367.28649989335133</v>
      </c>
      <c r="AN394">
        <v>13484923.843584396</v>
      </c>
      <c r="AO394">
        <v>0</v>
      </c>
      <c r="AP394">
        <v>0</v>
      </c>
      <c r="AQ394">
        <v>0</v>
      </c>
      <c r="AR394">
        <v>39873</v>
      </c>
      <c r="AS394">
        <v>40178</v>
      </c>
      <c r="AT394" t="s">
        <v>3427</v>
      </c>
      <c r="AU394">
        <v>2906.74</v>
      </c>
      <c r="AV394">
        <v>7323.91</v>
      </c>
    </row>
    <row r="395" spans="1:48" x14ac:dyDescent="0.35">
      <c r="A395">
        <v>394</v>
      </c>
      <c r="B395">
        <v>2009</v>
      </c>
      <c r="C395" t="s">
        <v>3621</v>
      </c>
      <c r="D395" t="s">
        <v>4132</v>
      </c>
      <c r="E395" t="s">
        <v>3623</v>
      </c>
      <c r="F395" t="s">
        <v>4133</v>
      </c>
      <c r="G395" t="s">
        <v>3929</v>
      </c>
      <c r="H395">
        <v>2691745000170</v>
      </c>
      <c r="I395" t="s">
        <v>4155</v>
      </c>
      <c r="J395" t="s">
        <v>27</v>
      </c>
      <c r="K395" t="s">
        <v>27</v>
      </c>
      <c r="L395" t="s">
        <v>3424</v>
      </c>
      <c r="M395" t="s">
        <v>27</v>
      </c>
      <c r="N395" t="s">
        <v>27</v>
      </c>
      <c r="O395" t="s">
        <v>27</v>
      </c>
      <c r="P395" t="s">
        <v>3430</v>
      </c>
      <c r="Q395">
        <v>0</v>
      </c>
      <c r="R395">
        <v>0</v>
      </c>
      <c r="S395">
        <v>0</v>
      </c>
      <c r="V395">
        <v>0</v>
      </c>
      <c r="W395">
        <v>0</v>
      </c>
      <c r="X395">
        <v>0.5</v>
      </c>
      <c r="Y395">
        <v>34</v>
      </c>
      <c r="Z395">
        <v>0</v>
      </c>
      <c r="AA395">
        <v>34</v>
      </c>
      <c r="AB395">
        <v>17</v>
      </c>
      <c r="AC395">
        <v>0</v>
      </c>
      <c r="AD395">
        <v>0</v>
      </c>
      <c r="AE395">
        <v>0</v>
      </c>
      <c r="AF395">
        <v>17</v>
      </c>
      <c r="AG395">
        <v>49776</v>
      </c>
      <c r="AH395">
        <v>145.08000000000001</v>
      </c>
      <c r="AI395" t="s">
        <v>3426</v>
      </c>
      <c r="AJ395">
        <v>0</v>
      </c>
      <c r="AK395">
        <v>0</v>
      </c>
      <c r="AL395">
        <v>7221502.080000001</v>
      </c>
      <c r="AM395">
        <v>365.54795502865755</v>
      </c>
      <c r="AN395">
        <v>18195515.00950646</v>
      </c>
      <c r="AO395">
        <v>0</v>
      </c>
      <c r="AP395">
        <v>0</v>
      </c>
      <c r="AQ395">
        <v>0</v>
      </c>
      <c r="AR395">
        <v>39873</v>
      </c>
      <c r="AS395">
        <v>39994</v>
      </c>
      <c r="AT395" t="s">
        <v>3427</v>
      </c>
      <c r="AU395">
        <v>2906.74</v>
      </c>
      <c r="AV395">
        <v>7323.91</v>
      </c>
    </row>
    <row r="396" spans="1:48" x14ac:dyDescent="0.35">
      <c r="A396">
        <v>395</v>
      </c>
      <c r="B396">
        <v>2009</v>
      </c>
      <c r="C396" t="s">
        <v>3621</v>
      </c>
      <c r="D396" t="s">
        <v>4132</v>
      </c>
      <c r="E396" t="s">
        <v>3623</v>
      </c>
      <c r="F396" t="s">
        <v>4133</v>
      </c>
      <c r="G396" t="s">
        <v>4060</v>
      </c>
      <c r="H396">
        <v>7760179000124</v>
      </c>
      <c r="I396" t="s">
        <v>4155</v>
      </c>
      <c r="J396" t="s">
        <v>27</v>
      </c>
      <c r="K396" t="s">
        <v>27</v>
      </c>
      <c r="L396" t="s">
        <v>3424</v>
      </c>
      <c r="M396" t="s">
        <v>27</v>
      </c>
      <c r="N396" t="s">
        <v>27</v>
      </c>
      <c r="O396" t="s">
        <v>27</v>
      </c>
      <c r="P396" t="s">
        <v>3430</v>
      </c>
      <c r="Q396">
        <v>0</v>
      </c>
      <c r="R396">
        <v>0</v>
      </c>
      <c r="S396">
        <v>0</v>
      </c>
      <c r="V396">
        <v>0</v>
      </c>
      <c r="W396">
        <v>0</v>
      </c>
      <c r="X396">
        <v>0.5</v>
      </c>
      <c r="Y396">
        <v>20</v>
      </c>
      <c r="Z396">
        <v>0</v>
      </c>
      <c r="AA396">
        <v>20</v>
      </c>
      <c r="AB396">
        <v>10</v>
      </c>
      <c r="AC396">
        <v>0</v>
      </c>
      <c r="AD396">
        <v>0</v>
      </c>
      <c r="AE396">
        <v>0</v>
      </c>
      <c r="AF396">
        <v>10</v>
      </c>
      <c r="AG396">
        <v>29280</v>
      </c>
      <c r="AH396">
        <v>145.08000000000001</v>
      </c>
      <c r="AI396" t="s">
        <v>3426</v>
      </c>
      <c r="AJ396">
        <v>0</v>
      </c>
      <c r="AK396">
        <v>0</v>
      </c>
      <c r="AL396">
        <v>4247942.4000000004</v>
      </c>
      <c r="AM396">
        <v>365.54795502865755</v>
      </c>
      <c r="AN396">
        <v>10703244.123239094</v>
      </c>
      <c r="AO396">
        <v>0</v>
      </c>
      <c r="AP396">
        <v>0</v>
      </c>
      <c r="AQ396">
        <v>0</v>
      </c>
      <c r="AR396">
        <v>39873</v>
      </c>
      <c r="AS396">
        <v>39994</v>
      </c>
      <c r="AT396" t="s">
        <v>3427</v>
      </c>
      <c r="AU396">
        <v>2906.74</v>
      </c>
      <c r="AV396">
        <v>7323.91</v>
      </c>
    </row>
    <row r="397" spans="1:48" x14ac:dyDescent="0.35">
      <c r="A397">
        <v>396</v>
      </c>
      <c r="B397">
        <v>2009</v>
      </c>
      <c r="C397" t="s">
        <v>3621</v>
      </c>
      <c r="D397" t="s">
        <v>4132</v>
      </c>
      <c r="E397" t="s">
        <v>3623</v>
      </c>
      <c r="F397" t="s">
        <v>4133</v>
      </c>
      <c r="G397" t="s">
        <v>4145</v>
      </c>
      <c r="H397">
        <v>23637697000101</v>
      </c>
      <c r="I397" t="s">
        <v>4156</v>
      </c>
      <c r="J397" t="s">
        <v>27</v>
      </c>
      <c r="K397" t="s">
        <v>27</v>
      </c>
      <c r="L397" t="s">
        <v>3424</v>
      </c>
      <c r="M397" t="s">
        <v>27</v>
      </c>
      <c r="N397" t="s">
        <v>27</v>
      </c>
      <c r="O397" t="s">
        <v>27</v>
      </c>
      <c r="P397" t="s">
        <v>3430</v>
      </c>
      <c r="Q397">
        <v>0</v>
      </c>
      <c r="R397">
        <v>0</v>
      </c>
      <c r="S397">
        <v>0</v>
      </c>
      <c r="V397">
        <v>0</v>
      </c>
      <c r="W397">
        <v>0</v>
      </c>
      <c r="X397">
        <v>0.5</v>
      </c>
      <c r="Y397">
        <v>1</v>
      </c>
      <c r="Z397">
        <v>0</v>
      </c>
      <c r="AA397">
        <v>1</v>
      </c>
      <c r="AB397">
        <v>0.5</v>
      </c>
      <c r="AC397">
        <v>0</v>
      </c>
      <c r="AD397">
        <v>0</v>
      </c>
      <c r="AE397">
        <v>0</v>
      </c>
      <c r="AF397">
        <v>0.5</v>
      </c>
      <c r="AG397">
        <v>2567.5</v>
      </c>
      <c r="AH397">
        <v>145.08000000000001</v>
      </c>
      <c r="AI397" t="s">
        <v>3426</v>
      </c>
      <c r="AJ397">
        <v>0</v>
      </c>
      <c r="AK397">
        <v>0</v>
      </c>
      <c r="AL397">
        <v>372492.9</v>
      </c>
      <c r="AM397">
        <v>365.54795502865755</v>
      </c>
      <c r="AN397">
        <v>938544.37453607831</v>
      </c>
      <c r="AO397">
        <v>0</v>
      </c>
      <c r="AP397">
        <v>0</v>
      </c>
      <c r="AQ397">
        <v>0</v>
      </c>
      <c r="AR397">
        <v>39965</v>
      </c>
      <c r="AS397">
        <v>40178</v>
      </c>
      <c r="AT397" t="s">
        <v>3427</v>
      </c>
      <c r="AU397">
        <v>2906.74</v>
      </c>
      <c r="AV397">
        <v>7323.91</v>
      </c>
    </row>
    <row r="398" spans="1:48" x14ac:dyDescent="0.35">
      <c r="A398">
        <v>397</v>
      </c>
      <c r="B398">
        <v>2009</v>
      </c>
      <c r="C398" t="s">
        <v>3621</v>
      </c>
      <c r="D398" t="s">
        <v>4132</v>
      </c>
      <c r="E398" t="s">
        <v>3623</v>
      </c>
      <c r="F398" t="s">
        <v>4133</v>
      </c>
      <c r="G398" t="s">
        <v>4140</v>
      </c>
      <c r="H398">
        <v>58177643000195</v>
      </c>
      <c r="I398" t="s">
        <v>4156</v>
      </c>
      <c r="J398" t="s">
        <v>27</v>
      </c>
      <c r="K398" t="s">
        <v>27</v>
      </c>
      <c r="L398" t="s">
        <v>3424</v>
      </c>
      <c r="M398" t="s">
        <v>27</v>
      </c>
      <c r="N398" t="s">
        <v>27</v>
      </c>
      <c r="O398" t="s">
        <v>27</v>
      </c>
      <c r="P398" t="s">
        <v>3430</v>
      </c>
      <c r="Q398">
        <v>0</v>
      </c>
      <c r="R398">
        <v>0</v>
      </c>
      <c r="S398">
        <v>0</v>
      </c>
      <c r="V398">
        <v>0</v>
      </c>
      <c r="W398">
        <v>0</v>
      </c>
      <c r="X398">
        <v>0.5</v>
      </c>
      <c r="Y398">
        <v>17</v>
      </c>
      <c r="Z398">
        <v>0</v>
      </c>
      <c r="AA398">
        <v>17</v>
      </c>
      <c r="AB398">
        <v>8.5</v>
      </c>
      <c r="AC398">
        <v>0</v>
      </c>
      <c r="AD398">
        <v>0</v>
      </c>
      <c r="AE398">
        <v>0</v>
      </c>
      <c r="AF398">
        <v>8.5</v>
      </c>
      <c r="AG398">
        <v>43647.5</v>
      </c>
      <c r="AH398">
        <v>145.08000000000001</v>
      </c>
      <c r="AI398" t="s">
        <v>3426</v>
      </c>
      <c r="AJ398">
        <v>0</v>
      </c>
      <c r="AK398">
        <v>0</v>
      </c>
      <c r="AL398">
        <v>6332379.3000000007</v>
      </c>
      <c r="AM398">
        <v>365.54795502865755</v>
      </c>
      <c r="AN398">
        <v>15955254.367113331</v>
      </c>
      <c r="AO398">
        <v>0</v>
      </c>
      <c r="AP398">
        <v>0</v>
      </c>
      <c r="AQ398">
        <v>0</v>
      </c>
      <c r="AR398">
        <v>39965</v>
      </c>
      <c r="AS398">
        <v>40178</v>
      </c>
      <c r="AT398" t="s">
        <v>3427</v>
      </c>
      <c r="AU398">
        <v>2906.74</v>
      </c>
      <c r="AV398">
        <v>7323.91</v>
      </c>
    </row>
    <row r="399" spans="1:48" x14ac:dyDescent="0.35">
      <c r="A399">
        <v>398</v>
      </c>
      <c r="B399">
        <v>2009</v>
      </c>
      <c r="C399" t="s">
        <v>3621</v>
      </c>
      <c r="D399" t="s">
        <v>4132</v>
      </c>
      <c r="E399" t="s">
        <v>3623</v>
      </c>
      <c r="F399" t="s">
        <v>4133</v>
      </c>
      <c r="G399" t="s">
        <v>3770</v>
      </c>
      <c r="H399">
        <v>4149295000113</v>
      </c>
      <c r="I399" t="s">
        <v>4156</v>
      </c>
      <c r="J399" t="s">
        <v>27</v>
      </c>
      <c r="K399" t="s">
        <v>27</v>
      </c>
      <c r="L399" t="s">
        <v>3424</v>
      </c>
      <c r="M399" t="s">
        <v>27</v>
      </c>
      <c r="N399" t="s">
        <v>27</v>
      </c>
      <c r="O399" t="s">
        <v>27</v>
      </c>
      <c r="P399" t="s">
        <v>3430</v>
      </c>
      <c r="Q399">
        <v>0</v>
      </c>
      <c r="R399">
        <v>0</v>
      </c>
      <c r="S399">
        <v>0</v>
      </c>
      <c r="V399">
        <v>0</v>
      </c>
      <c r="W399">
        <v>0</v>
      </c>
      <c r="X399">
        <v>0.5</v>
      </c>
      <c r="Y399">
        <v>26</v>
      </c>
      <c r="Z399">
        <v>0</v>
      </c>
      <c r="AA399">
        <v>26</v>
      </c>
      <c r="AB399">
        <v>13</v>
      </c>
      <c r="AC399">
        <v>0</v>
      </c>
      <c r="AD399">
        <v>0</v>
      </c>
      <c r="AE399">
        <v>0</v>
      </c>
      <c r="AF399">
        <v>13</v>
      </c>
      <c r="AG399">
        <v>66755</v>
      </c>
      <c r="AH399">
        <v>145.08000000000001</v>
      </c>
      <c r="AI399" t="s">
        <v>3426</v>
      </c>
      <c r="AJ399">
        <v>0</v>
      </c>
      <c r="AK399">
        <v>0</v>
      </c>
      <c r="AL399">
        <v>9684815.4000000004</v>
      </c>
      <c r="AM399">
        <v>365.54795502865755</v>
      </c>
      <c r="AN399">
        <v>24402153.737938035</v>
      </c>
      <c r="AO399">
        <v>0</v>
      </c>
      <c r="AP399">
        <v>0</v>
      </c>
      <c r="AQ399">
        <v>0</v>
      </c>
      <c r="AR399">
        <v>39965</v>
      </c>
      <c r="AS399">
        <v>40178</v>
      </c>
      <c r="AT399" t="s">
        <v>3427</v>
      </c>
      <c r="AU399">
        <v>2906.74</v>
      </c>
      <c r="AV399">
        <v>7323.91</v>
      </c>
    </row>
    <row r="400" spans="1:48" x14ac:dyDescent="0.35">
      <c r="A400">
        <v>399</v>
      </c>
      <c r="B400">
        <v>2009</v>
      </c>
      <c r="C400" t="s">
        <v>3621</v>
      </c>
      <c r="D400" t="s">
        <v>4132</v>
      </c>
      <c r="E400" t="s">
        <v>3623</v>
      </c>
      <c r="F400" t="s">
        <v>4133</v>
      </c>
      <c r="G400" t="s">
        <v>4153</v>
      </c>
      <c r="H400">
        <v>45898574000167</v>
      </c>
      <c r="I400" t="s">
        <v>4156</v>
      </c>
      <c r="J400" t="s">
        <v>27</v>
      </c>
      <c r="K400" t="s">
        <v>27</v>
      </c>
      <c r="L400" t="s">
        <v>3424</v>
      </c>
      <c r="M400" t="s">
        <v>27</v>
      </c>
      <c r="N400" t="s">
        <v>27</v>
      </c>
      <c r="O400" t="s">
        <v>27</v>
      </c>
      <c r="P400" t="s">
        <v>3430</v>
      </c>
      <c r="Q400">
        <v>0</v>
      </c>
      <c r="R400">
        <v>0</v>
      </c>
      <c r="S400">
        <v>0</v>
      </c>
      <c r="V400">
        <v>0</v>
      </c>
      <c r="W400">
        <v>0</v>
      </c>
      <c r="X400">
        <v>0.5</v>
      </c>
      <c r="Y400">
        <v>12</v>
      </c>
      <c r="Z400">
        <v>0</v>
      </c>
      <c r="AA400">
        <v>12</v>
      </c>
      <c r="AB400">
        <v>6</v>
      </c>
      <c r="AC400">
        <v>0</v>
      </c>
      <c r="AD400">
        <v>0</v>
      </c>
      <c r="AE400">
        <v>0</v>
      </c>
      <c r="AF400">
        <v>6</v>
      </c>
      <c r="AG400">
        <v>30810</v>
      </c>
      <c r="AH400">
        <v>145.08000000000001</v>
      </c>
      <c r="AI400" t="s">
        <v>3426</v>
      </c>
      <c r="AJ400">
        <v>0</v>
      </c>
      <c r="AK400">
        <v>0</v>
      </c>
      <c r="AL400">
        <v>4469914.8000000007</v>
      </c>
      <c r="AM400">
        <v>365.54795502865755</v>
      </c>
      <c r="AN400">
        <v>11262532.494432941</v>
      </c>
      <c r="AO400">
        <v>0</v>
      </c>
      <c r="AP400">
        <v>0</v>
      </c>
      <c r="AQ400">
        <v>0</v>
      </c>
      <c r="AR400">
        <v>39965</v>
      </c>
      <c r="AS400">
        <v>40178</v>
      </c>
      <c r="AT400" t="s">
        <v>3427</v>
      </c>
      <c r="AU400">
        <v>2906.74</v>
      </c>
      <c r="AV400">
        <v>7323.91</v>
      </c>
    </row>
    <row r="401" spans="1:48" x14ac:dyDescent="0.35">
      <c r="A401">
        <v>400</v>
      </c>
      <c r="B401">
        <v>2009</v>
      </c>
      <c r="C401" t="s">
        <v>3621</v>
      </c>
      <c r="D401" t="s">
        <v>4132</v>
      </c>
      <c r="E401" t="s">
        <v>3623</v>
      </c>
      <c r="F401" t="s">
        <v>4133</v>
      </c>
      <c r="G401" t="s">
        <v>4060</v>
      </c>
      <c r="H401">
        <v>7760179000124</v>
      </c>
      <c r="I401" t="s">
        <v>4156</v>
      </c>
      <c r="J401" t="s">
        <v>27</v>
      </c>
      <c r="K401" t="s">
        <v>27</v>
      </c>
      <c r="L401" t="s">
        <v>3424</v>
      </c>
      <c r="M401" t="s">
        <v>27</v>
      </c>
      <c r="N401" t="s">
        <v>27</v>
      </c>
      <c r="O401" t="s">
        <v>27</v>
      </c>
      <c r="P401" t="s">
        <v>3430</v>
      </c>
      <c r="Q401">
        <v>0</v>
      </c>
      <c r="R401">
        <v>0</v>
      </c>
      <c r="S401">
        <v>0</v>
      </c>
      <c r="V401">
        <v>0</v>
      </c>
      <c r="W401">
        <v>0</v>
      </c>
      <c r="X401">
        <v>0.5</v>
      </c>
      <c r="Y401">
        <v>2</v>
      </c>
      <c r="Z401">
        <v>0</v>
      </c>
      <c r="AA401">
        <v>2</v>
      </c>
      <c r="AB401">
        <v>1</v>
      </c>
      <c r="AC401">
        <v>0</v>
      </c>
      <c r="AD401">
        <v>0</v>
      </c>
      <c r="AE401">
        <v>0</v>
      </c>
      <c r="AF401">
        <v>1</v>
      </c>
      <c r="AG401">
        <v>5135</v>
      </c>
      <c r="AH401">
        <v>145.08000000000001</v>
      </c>
      <c r="AI401" t="s">
        <v>3426</v>
      </c>
      <c r="AJ401">
        <v>0</v>
      </c>
      <c r="AK401">
        <v>0</v>
      </c>
      <c r="AL401">
        <v>744985.8</v>
      </c>
      <c r="AM401">
        <v>365.54795502865755</v>
      </c>
      <c r="AN401">
        <v>1877088.7490721566</v>
      </c>
      <c r="AO401">
        <v>0</v>
      </c>
      <c r="AP401">
        <v>0</v>
      </c>
      <c r="AQ401">
        <v>0</v>
      </c>
      <c r="AR401">
        <v>39965</v>
      </c>
      <c r="AS401">
        <v>40178</v>
      </c>
      <c r="AT401" t="s">
        <v>3427</v>
      </c>
      <c r="AU401">
        <v>2906.74</v>
      </c>
      <c r="AV401">
        <v>7323.91</v>
      </c>
    </row>
    <row r="402" spans="1:48" x14ac:dyDescent="0.35">
      <c r="A402">
        <v>401</v>
      </c>
      <c r="B402">
        <v>2009</v>
      </c>
      <c r="C402" t="s">
        <v>3621</v>
      </c>
      <c r="D402" t="s">
        <v>4132</v>
      </c>
      <c r="E402" t="s">
        <v>3623</v>
      </c>
      <c r="F402" t="s">
        <v>4133</v>
      </c>
      <c r="G402" t="s">
        <v>3442</v>
      </c>
      <c r="H402">
        <v>6981176000158</v>
      </c>
      <c r="I402" t="s">
        <v>4157</v>
      </c>
      <c r="J402" t="s">
        <v>27</v>
      </c>
      <c r="K402" t="s">
        <v>27</v>
      </c>
      <c r="L402" t="s">
        <v>3424</v>
      </c>
      <c r="M402" t="s">
        <v>27</v>
      </c>
      <c r="N402" t="s">
        <v>27</v>
      </c>
      <c r="O402" t="s">
        <v>27</v>
      </c>
      <c r="P402" t="s">
        <v>3430</v>
      </c>
      <c r="Q402">
        <v>0</v>
      </c>
      <c r="R402">
        <v>0</v>
      </c>
      <c r="S402">
        <v>0</v>
      </c>
      <c r="V402">
        <v>0</v>
      </c>
      <c r="W402">
        <v>0</v>
      </c>
      <c r="X402">
        <v>0.5</v>
      </c>
      <c r="Y402">
        <v>38</v>
      </c>
      <c r="Z402">
        <v>0</v>
      </c>
      <c r="AA402">
        <v>38</v>
      </c>
      <c r="AB402">
        <v>19</v>
      </c>
      <c r="AC402">
        <v>0</v>
      </c>
      <c r="AD402">
        <v>0</v>
      </c>
      <c r="AE402">
        <v>0</v>
      </c>
      <c r="AF402">
        <v>19</v>
      </c>
      <c r="AG402">
        <v>139517</v>
      </c>
      <c r="AH402">
        <v>145.81</v>
      </c>
      <c r="AI402" t="s">
        <v>3426</v>
      </c>
      <c r="AJ402">
        <v>0</v>
      </c>
      <c r="AK402">
        <v>0</v>
      </c>
      <c r="AL402">
        <v>20342973.77</v>
      </c>
      <c r="AM402">
        <v>367.38728510289877</v>
      </c>
      <c r="AN402">
        <v>51256771.855701126</v>
      </c>
      <c r="AO402">
        <v>0</v>
      </c>
      <c r="AP402">
        <v>0</v>
      </c>
      <c r="AQ402">
        <v>0</v>
      </c>
      <c r="AR402">
        <v>39873</v>
      </c>
      <c r="AS402">
        <v>40178</v>
      </c>
      <c r="AT402" t="s">
        <v>3427</v>
      </c>
      <c r="AU402">
        <v>2906.74</v>
      </c>
      <c r="AV402">
        <v>7323.91</v>
      </c>
    </row>
    <row r="403" spans="1:48" x14ac:dyDescent="0.35">
      <c r="A403">
        <v>402</v>
      </c>
      <c r="B403">
        <v>2009</v>
      </c>
      <c r="C403" t="s">
        <v>3621</v>
      </c>
      <c r="D403" t="s">
        <v>4132</v>
      </c>
      <c r="E403" t="s">
        <v>3623</v>
      </c>
      <c r="F403" t="s">
        <v>4133</v>
      </c>
      <c r="G403" t="s">
        <v>3571</v>
      </c>
      <c r="H403">
        <v>2474103000119</v>
      </c>
      <c r="I403" t="s">
        <v>4158</v>
      </c>
      <c r="J403" t="s">
        <v>27</v>
      </c>
      <c r="K403" t="s">
        <v>27</v>
      </c>
      <c r="L403" t="s">
        <v>3424</v>
      </c>
      <c r="M403" t="s">
        <v>27</v>
      </c>
      <c r="N403" t="s">
        <v>27</v>
      </c>
      <c r="O403" t="s">
        <v>27</v>
      </c>
      <c r="P403" t="s">
        <v>3430</v>
      </c>
      <c r="Q403">
        <v>0</v>
      </c>
      <c r="R403">
        <v>0</v>
      </c>
      <c r="S403">
        <v>0</v>
      </c>
      <c r="V403">
        <v>0</v>
      </c>
      <c r="W403">
        <v>0</v>
      </c>
      <c r="X403">
        <v>0.5</v>
      </c>
      <c r="Y403">
        <v>20</v>
      </c>
      <c r="Z403">
        <v>0</v>
      </c>
      <c r="AA403">
        <v>20</v>
      </c>
      <c r="AB403">
        <v>10</v>
      </c>
      <c r="AC403">
        <v>0</v>
      </c>
      <c r="AD403">
        <v>0</v>
      </c>
      <c r="AE403">
        <v>0</v>
      </c>
      <c r="AF403">
        <v>10</v>
      </c>
      <c r="AG403">
        <v>29280</v>
      </c>
      <c r="AH403">
        <v>145.77000000000001</v>
      </c>
      <c r="AI403" t="s">
        <v>3426</v>
      </c>
      <c r="AJ403">
        <v>0</v>
      </c>
      <c r="AK403">
        <v>0</v>
      </c>
      <c r="AL403">
        <v>4268145.6000000006</v>
      </c>
      <c r="AM403">
        <v>367.28649989335133</v>
      </c>
      <c r="AN403">
        <v>10754148.716877328</v>
      </c>
      <c r="AO403">
        <v>0</v>
      </c>
      <c r="AP403">
        <v>0</v>
      </c>
      <c r="AQ403">
        <v>0</v>
      </c>
      <c r="AR403">
        <v>39873</v>
      </c>
      <c r="AS403">
        <v>39994</v>
      </c>
      <c r="AT403" t="s">
        <v>3427</v>
      </c>
      <c r="AU403">
        <v>2906.74</v>
      </c>
      <c r="AV403">
        <v>7323.91</v>
      </c>
    </row>
    <row r="404" spans="1:48" x14ac:dyDescent="0.35">
      <c r="A404">
        <v>403</v>
      </c>
      <c r="B404">
        <v>2009</v>
      </c>
      <c r="C404" t="s">
        <v>3621</v>
      </c>
      <c r="D404" t="s">
        <v>4132</v>
      </c>
      <c r="E404" t="s">
        <v>3623</v>
      </c>
      <c r="F404" t="s">
        <v>4133</v>
      </c>
      <c r="G404" t="s">
        <v>3442</v>
      </c>
      <c r="H404">
        <v>6981176000158</v>
      </c>
      <c r="I404" t="s">
        <v>4159</v>
      </c>
      <c r="J404" t="s">
        <v>27</v>
      </c>
      <c r="K404" t="s">
        <v>27</v>
      </c>
      <c r="L404" t="s">
        <v>3424</v>
      </c>
      <c r="M404" t="s">
        <v>27</v>
      </c>
      <c r="N404" t="s">
        <v>27</v>
      </c>
      <c r="O404" t="s">
        <v>27</v>
      </c>
      <c r="P404" t="s">
        <v>3430</v>
      </c>
      <c r="Q404">
        <v>0</v>
      </c>
      <c r="R404">
        <v>0</v>
      </c>
      <c r="S404">
        <v>0</v>
      </c>
      <c r="V404">
        <v>0</v>
      </c>
      <c r="W404">
        <v>0</v>
      </c>
      <c r="X404">
        <v>0.5</v>
      </c>
      <c r="Y404">
        <v>2</v>
      </c>
      <c r="Z404">
        <v>0</v>
      </c>
      <c r="AA404">
        <v>2</v>
      </c>
      <c r="AB404">
        <v>1</v>
      </c>
      <c r="AC404">
        <v>0</v>
      </c>
      <c r="AD404">
        <v>0</v>
      </c>
      <c r="AE404">
        <v>0</v>
      </c>
      <c r="AF404">
        <v>1</v>
      </c>
      <c r="AG404">
        <v>7343</v>
      </c>
      <c r="AH404">
        <v>145.77000000000001</v>
      </c>
      <c r="AI404" t="s">
        <v>3426</v>
      </c>
      <c r="AJ404">
        <v>0</v>
      </c>
      <c r="AK404">
        <v>0</v>
      </c>
      <c r="AL404">
        <v>1070389.1100000001</v>
      </c>
      <c r="AM404">
        <v>367.28649989335133</v>
      </c>
      <c r="AN404">
        <v>2696984.7687168792</v>
      </c>
      <c r="AO404">
        <v>0</v>
      </c>
      <c r="AP404">
        <v>0</v>
      </c>
      <c r="AQ404">
        <v>0</v>
      </c>
      <c r="AR404">
        <v>39873</v>
      </c>
      <c r="AS404">
        <v>40178</v>
      </c>
      <c r="AT404" t="s">
        <v>3427</v>
      </c>
      <c r="AU404">
        <v>2906.74</v>
      </c>
      <c r="AV404">
        <v>7323.91</v>
      </c>
    </row>
    <row r="405" spans="1:48" x14ac:dyDescent="0.35">
      <c r="A405">
        <v>404</v>
      </c>
      <c r="B405">
        <v>2009</v>
      </c>
      <c r="C405" t="s">
        <v>3621</v>
      </c>
      <c r="D405" t="s">
        <v>4132</v>
      </c>
      <c r="E405" t="s">
        <v>3623</v>
      </c>
      <c r="F405" t="s">
        <v>4133</v>
      </c>
      <c r="G405" t="s">
        <v>3442</v>
      </c>
      <c r="H405">
        <v>6981176000158</v>
      </c>
      <c r="I405" t="s">
        <v>4160</v>
      </c>
      <c r="J405" t="s">
        <v>27</v>
      </c>
      <c r="K405" t="s">
        <v>27</v>
      </c>
      <c r="L405" t="s">
        <v>3424</v>
      </c>
      <c r="M405" t="s">
        <v>27</v>
      </c>
      <c r="N405" t="s">
        <v>27</v>
      </c>
      <c r="O405" t="s">
        <v>27</v>
      </c>
      <c r="P405" t="s">
        <v>3430</v>
      </c>
      <c r="Q405">
        <v>0</v>
      </c>
      <c r="R405">
        <v>0</v>
      </c>
      <c r="S405">
        <v>0</v>
      </c>
      <c r="V405">
        <v>0</v>
      </c>
      <c r="W405">
        <v>0</v>
      </c>
      <c r="X405">
        <v>0.5</v>
      </c>
      <c r="Y405">
        <v>3</v>
      </c>
      <c r="Z405">
        <v>0</v>
      </c>
      <c r="AA405">
        <v>3</v>
      </c>
      <c r="AB405">
        <v>1.5</v>
      </c>
      <c r="AC405">
        <v>0</v>
      </c>
      <c r="AD405">
        <v>0</v>
      </c>
      <c r="AE405">
        <v>0</v>
      </c>
      <c r="AF405">
        <v>1.5</v>
      </c>
      <c r="AG405">
        <v>11014.5</v>
      </c>
      <c r="AH405">
        <v>145.77000000000001</v>
      </c>
      <c r="AI405" t="s">
        <v>3426</v>
      </c>
      <c r="AJ405">
        <v>0</v>
      </c>
      <c r="AK405">
        <v>0</v>
      </c>
      <c r="AL405">
        <v>1605583.665</v>
      </c>
      <c r="AM405">
        <v>367.28649989335133</v>
      </c>
      <c r="AN405">
        <v>4045477.1530753183</v>
      </c>
      <c r="AO405">
        <v>0</v>
      </c>
      <c r="AP405">
        <v>0</v>
      </c>
      <c r="AQ405">
        <v>0</v>
      </c>
      <c r="AR405">
        <v>39873</v>
      </c>
      <c r="AS405">
        <v>40178</v>
      </c>
      <c r="AT405" t="s">
        <v>3427</v>
      </c>
      <c r="AU405">
        <v>2906.74</v>
      </c>
      <c r="AV405">
        <v>7323.91</v>
      </c>
    </row>
    <row r="406" spans="1:48" x14ac:dyDescent="0.35">
      <c r="A406">
        <v>405</v>
      </c>
      <c r="B406">
        <v>2009</v>
      </c>
      <c r="C406" t="s">
        <v>3621</v>
      </c>
      <c r="D406" t="s">
        <v>4132</v>
      </c>
      <c r="E406" t="s">
        <v>3623</v>
      </c>
      <c r="F406" t="s">
        <v>4133</v>
      </c>
      <c r="G406" t="s">
        <v>4136</v>
      </c>
      <c r="H406">
        <v>4169257000122</v>
      </c>
      <c r="I406" t="s">
        <v>4161</v>
      </c>
      <c r="J406" t="s">
        <v>27</v>
      </c>
      <c r="K406" t="s">
        <v>27</v>
      </c>
      <c r="L406" t="s">
        <v>3424</v>
      </c>
      <c r="M406" t="s">
        <v>27</v>
      </c>
      <c r="N406" t="s">
        <v>27</v>
      </c>
      <c r="O406" t="s">
        <v>27</v>
      </c>
      <c r="P406" t="s">
        <v>3425</v>
      </c>
      <c r="Q406">
        <v>0</v>
      </c>
      <c r="R406">
        <v>0</v>
      </c>
      <c r="S406">
        <v>0</v>
      </c>
      <c r="V406">
        <v>0</v>
      </c>
      <c r="W406">
        <v>0</v>
      </c>
      <c r="X406">
        <v>0.5</v>
      </c>
      <c r="Y406">
        <v>13</v>
      </c>
      <c r="Z406">
        <v>0</v>
      </c>
      <c r="AA406">
        <v>13</v>
      </c>
      <c r="AB406">
        <v>6.5</v>
      </c>
      <c r="AC406">
        <v>0</v>
      </c>
      <c r="AD406">
        <v>0</v>
      </c>
      <c r="AE406">
        <v>0</v>
      </c>
      <c r="AF406">
        <v>6.5</v>
      </c>
      <c r="AG406">
        <v>47729.5</v>
      </c>
      <c r="AH406">
        <v>145.77000000000001</v>
      </c>
      <c r="AI406" t="s">
        <v>3426</v>
      </c>
      <c r="AJ406">
        <v>0</v>
      </c>
      <c r="AK406">
        <v>0</v>
      </c>
      <c r="AL406">
        <v>6957529.2150000008</v>
      </c>
      <c r="AM406">
        <v>367.28649989335133</v>
      </c>
      <c r="AN406">
        <v>17530400.996659715</v>
      </c>
      <c r="AO406">
        <v>0</v>
      </c>
      <c r="AP406">
        <v>0</v>
      </c>
      <c r="AQ406">
        <v>0</v>
      </c>
      <c r="AR406">
        <v>39873</v>
      </c>
      <c r="AS406">
        <v>40178</v>
      </c>
      <c r="AT406" t="s">
        <v>3427</v>
      </c>
      <c r="AU406">
        <v>2906.74</v>
      </c>
      <c r="AV406">
        <v>7323.91</v>
      </c>
    </row>
    <row r="407" spans="1:48" x14ac:dyDescent="0.35">
      <c r="A407">
        <v>406</v>
      </c>
      <c r="B407">
        <v>2009</v>
      </c>
      <c r="C407" t="s">
        <v>3621</v>
      </c>
      <c r="D407" t="s">
        <v>4132</v>
      </c>
      <c r="E407" t="s">
        <v>3623</v>
      </c>
      <c r="F407" t="s">
        <v>4133</v>
      </c>
      <c r="G407" t="s">
        <v>4057</v>
      </c>
      <c r="H407">
        <v>7133522000100</v>
      </c>
      <c r="I407" t="s">
        <v>4162</v>
      </c>
      <c r="J407" t="s">
        <v>27</v>
      </c>
      <c r="K407" t="s">
        <v>27</v>
      </c>
      <c r="L407" t="s">
        <v>3424</v>
      </c>
      <c r="M407" t="s">
        <v>27</v>
      </c>
      <c r="N407" t="s">
        <v>27</v>
      </c>
      <c r="O407" t="s">
        <v>27</v>
      </c>
      <c r="P407" t="s">
        <v>3430</v>
      </c>
      <c r="Q407">
        <v>0</v>
      </c>
      <c r="R407">
        <v>0</v>
      </c>
      <c r="S407">
        <v>0</v>
      </c>
      <c r="V407">
        <v>0</v>
      </c>
      <c r="W407">
        <v>0</v>
      </c>
      <c r="X407">
        <v>0.5</v>
      </c>
      <c r="Y407">
        <v>33</v>
      </c>
      <c r="Z407">
        <v>0</v>
      </c>
      <c r="AA407">
        <v>33</v>
      </c>
      <c r="AB407">
        <v>16.5</v>
      </c>
      <c r="AC407">
        <v>0</v>
      </c>
      <c r="AD407">
        <v>0</v>
      </c>
      <c r="AE407">
        <v>0</v>
      </c>
      <c r="AF407">
        <v>16.5</v>
      </c>
      <c r="AG407">
        <v>121159.5</v>
      </c>
      <c r="AH407">
        <v>145.77000000000001</v>
      </c>
      <c r="AI407" t="s">
        <v>3426</v>
      </c>
      <c r="AJ407">
        <v>0</v>
      </c>
      <c r="AK407">
        <v>0</v>
      </c>
      <c r="AL407">
        <v>17661420.315000001</v>
      </c>
      <c r="AM407">
        <v>367.28649989335133</v>
      </c>
      <c r="AN407">
        <v>44500248.683828503</v>
      </c>
      <c r="AO407">
        <v>0</v>
      </c>
      <c r="AP407">
        <v>0</v>
      </c>
      <c r="AQ407">
        <v>0</v>
      </c>
      <c r="AR407">
        <v>39873</v>
      </c>
      <c r="AS407">
        <v>40178</v>
      </c>
      <c r="AT407" t="s">
        <v>3427</v>
      </c>
      <c r="AU407">
        <v>2906.74</v>
      </c>
      <c r="AV407">
        <v>7323.91</v>
      </c>
    </row>
    <row r="408" spans="1:48" x14ac:dyDescent="0.35">
      <c r="A408">
        <v>407</v>
      </c>
      <c r="B408">
        <v>2009</v>
      </c>
      <c r="C408" t="s">
        <v>3621</v>
      </c>
      <c r="D408" t="s">
        <v>4132</v>
      </c>
      <c r="E408" t="s">
        <v>3623</v>
      </c>
      <c r="F408" t="s">
        <v>4133</v>
      </c>
      <c r="G408" t="s">
        <v>3571</v>
      </c>
      <c r="H408">
        <v>2474103000119</v>
      </c>
      <c r="I408" t="s">
        <v>4155</v>
      </c>
      <c r="J408" t="s">
        <v>27</v>
      </c>
      <c r="K408" t="s">
        <v>27</v>
      </c>
      <c r="L408" t="s">
        <v>3424</v>
      </c>
      <c r="M408" t="s">
        <v>27</v>
      </c>
      <c r="N408" t="s">
        <v>27</v>
      </c>
      <c r="O408" t="s">
        <v>27</v>
      </c>
      <c r="P408" t="s">
        <v>3430</v>
      </c>
      <c r="Q408">
        <v>0</v>
      </c>
      <c r="R408">
        <v>0</v>
      </c>
      <c r="S408">
        <v>0</v>
      </c>
      <c r="V408">
        <v>0</v>
      </c>
      <c r="W408">
        <v>0</v>
      </c>
      <c r="X408">
        <v>0.5</v>
      </c>
      <c r="Y408">
        <v>5</v>
      </c>
      <c r="Z408">
        <v>0</v>
      </c>
      <c r="AA408">
        <v>5</v>
      </c>
      <c r="AB408">
        <v>2.5</v>
      </c>
      <c r="AC408">
        <v>0</v>
      </c>
      <c r="AD408">
        <v>0</v>
      </c>
      <c r="AE408">
        <v>0</v>
      </c>
      <c r="AF408">
        <v>2.5</v>
      </c>
      <c r="AG408">
        <v>7320</v>
      </c>
      <c r="AH408">
        <v>145.08000000000001</v>
      </c>
      <c r="AI408" t="s">
        <v>3426</v>
      </c>
      <c r="AJ408">
        <v>0</v>
      </c>
      <c r="AK408">
        <v>0</v>
      </c>
      <c r="AL408">
        <v>1061985.6000000001</v>
      </c>
      <c r="AM408">
        <v>365.54795502865755</v>
      </c>
      <c r="AN408">
        <v>2675811.0308097736</v>
      </c>
      <c r="AO408">
        <v>0</v>
      </c>
      <c r="AP408">
        <v>0</v>
      </c>
      <c r="AQ408">
        <v>0</v>
      </c>
      <c r="AR408">
        <v>39873</v>
      </c>
      <c r="AS408">
        <v>39994</v>
      </c>
      <c r="AT408" t="s">
        <v>3427</v>
      </c>
      <c r="AU408">
        <v>2906.74</v>
      </c>
      <c r="AV408">
        <v>7323.91</v>
      </c>
    </row>
    <row r="409" spans="1:48" x14ac:dyDescent="0.35">
      <c r="A409">
        <v>408</v>
      </c>
      <c r="B409">
        <v>2009</v>
      </c>
      <c r="C409" t="s">
        <v>3621</v>
      </c>
      <c r="D409" t="s">
        <v>4132</v>
      </c>
      <c r="E409" t="s">
        <v>3623</v>
      </c>
      <c r="F409" t="s">
        <v>4133</v>
      </c>
      <c r="G409" t="s">
        <v>4163</v>
      </c>
      <c r="H409">
        <v>9495582000107</v>
      </c>
      <c r="I409" t="s">
        <v>4158</v>
      </c>
      <c r="J409" t="s">
        <v>27</v>
      </c>
      <c r="K409" t="s">
        <v>27</v>
      </c>
      <c r="L409" t="s">
        <v>3424</v>
      </c>
      <c r="M409" t="s">
        <v>27</v>
      </c>
      <c r="N409" t="s">
        <v>27</v>
      </c>
      <c r="O409" t="s">
        <v>27</v>
      </c>
      <c r="P409" t="s">
        <v>3430</v>
      </c>
      <c r="Q409">
        <v>0</v>
      </c>
      <c r="R409">
        <v>0</v>
      </c>
      <c r="S409">
        <v>0</v>
      </c>
      <c r="V409">
        <v>0</v>
      </c>
      <c r="W409">
        <v>0</v>
      </c>
      <c r="X409">
        <v>0.5</v>
      </c>
      <c r="Y409">
        <v>7</v>
      </c>
      <c r="Z409">
        <v>0</v>
      </c>
      <c r="AA409">
        <v>7</v>
      </c>
      <c r="AB409">
        <v>3.5</v>
      </c>
      <c r="AC409">
        <v>0</v>
      </c>
      <c r="AD409">
        <v>0</v>
      </c>
      <c r="AE409">
        <v>0</v>
      </c>
      <c r="AF409">
        <v>3.5</v>
      </c>
      <c r="AG409">
        <v>10248</v>
      </c>
      <c r="AH409">
        <v>145.77000000000001</v>
      </c>
      <c r="AI409" t="s">
        <v>3426</v>
      </c>
      <c r="AJ409">
        <v>0</v>
      </c>
      <c r="AK409">
        <v>0</v>
      </c>
      <c r="AL409">
        <v>1493850.9600000002</v>
      </c>
      <c r="AM409">
        <v>367.28649989335133</v>
      </c>
      <c r="AN409">
        <v>3763952.0509070647</v>
      </c>
      <c r="AO409">
        <v>0</v>
      </c>
      <c r="AP409">
        <v>0</v>
      </c>
      <c r="AQ409">
        <v>0</v>
      </c>
      <c r="AR409">
        <v>39873</v>
      </c>
      <c r="AS409">
        <v>39994</v>
      </c>
      <c r="AT409" t="s">
        <v>3427</v>
      </c>
      <c r="AU409">
        <v>2906.74</v>
      </c>
      <c r="AV409">
        <v>7323.91</v>
      </c>
    </row>
    <row r="410" spans="1:48" x14ac:dyDescent="0.35">
      <c r="A410">
        <v>409</v>
      </c>
      <c r="B410">
        <v>2009</v>
      </c>
      <c r="C410" t="s">
        <v>3621</v>
      </c>
      <c r="D410" t="s">
        <v>4132</v>
      </c>
      <c r="E410" t="s">
        <v>3623</v>
      </c>
      <c r="F410" t="s">
        <v>4133</v>
      </c>
      <c r="G410" t="s">
        <v>3422</v>
      </c>
      <c r="H410">
        <v>357038000116</v>
      </c>
      <c r="I410" t="s">
        <v>4164</v>
      </c>
      <c r="J410" t="s">
        <v>27</v>
      </c>
      <c r="K410" t="s">
        <v>27</v>
      </c>
      <c r="L410" t="s">
        <v>3424</v>
      </c>
      <c r="M410" t="s">
        <v>27</v>
      </c>
      <c r="N410" t="s">
        <v>27</v>
      </c>
      <c r="O410" t="s">
        <v>27</v>
      </c>
      <c r="P410" t="s">
        <v>3430</v>
      </c>
      <c r="Q410">
        <v>0</v>
      </c>
      <c r="R410">
        <v>0</v>
      </c>
      <c r="S410">
        <v>0</v>
      </c>
      <c r="V410">
        <v>0</v>
      </c>
      <c r="W410">
        <v>0</v>
      </c>
      <c r="X410">
        <v>0.5</v>
      </c>
      <c r="Y410">
        <v>60</v>
      </c>
      <c r="Z410">
        <v>0</v>
      </c>
      <c r="AA410">
        <v>60</v>
      </c>
      <c r="AB410">
        <v>30</v>
      </c>
      <c r="AC410">
        <v>0</v>
      </c>
      <c r="AD410">
        <v>0</v>
      </c>
      <c r="AE410">
        <v>0</v>
      </c>
      <c r="AF410">
        <v>30</v>
      </c>
      <c r="AG410">
        <v>220290</v>
      </c>
      <c r="AH410">
        <v>145.77000000000001</v>
      </c>
      <c r="AI410" t="s">
        <v>3426</v>
      </c>
      <c r="AJ410">
        <v>0</v>
      </c>
      <c r="AK410">
        <v>0</v>
      </c>
      <c r="AL410">
        <v>32111673.300000001</v>
      </c>
      <c r="AM410">
        <v>367.28649989335133</v>
      </c>
      <c r="AN410">
        <v>80909543.061506361</v>
      </c>
      <c r="AO410">
        <v>0</v>
      </c>
      <c r="AP410">
        <v>0</v>
      </c>
      <c r="AQ410">
        <v>0</v>
      </c>
      <c r="AR410">
        <v>39873</v>
      </c>
      <c r="AS410">
        <v>40178</v>
      </c>
      <c r="AT410" t="s">
        <v>3427</v>
      </c>
      <c r="AU410">
        <v>2906.74</v>
      </c>
      <c r="AV410">
        <v>7323.91</v>
      </c>
    </row>
    <row r="411" spans="1:48" x14ac:dyDescent="0.35">
      <c r="A411">
        <v>410</v>
      </c>
      <c r="B411">
        <v>2009</v>
      </c>
      <c r="C411" t="s">
        <v>3621</v>
      </c>
      <c r="D411" t="s">
        <v>4132</v>
      </c>
      <c r="E411" t="s">
        <v>3623</v>
      </c>
      <c r="F411" t="s">
        <v>4133</v>
      </c>
      <c r="G411" t="s">
        <v>3890</v>
      </c>
      <c r="H411">
        <v>8219477000174</v>
      </c>
      <c r="I411" t="s">
        <v>4164</v>
      </c>
      <c r="J411" t="s">
        <v>27</v>
      </c>
      <c r="K411" t="s">
        <v>27</v>
      </c>
      <c r="L411" t="s">
        <v>3424</v>
      </c>
      <c r="M411" t="s">
        <v>27</v>
      </c>
      <c r="N411" t="s">
        <v>27</v>
      </c>
      <c r="O411" t="s">
        <v>27</v>
      </c>
      <c r="P411" t="s">
        <v>3430</v>
      </c>
      <c r="Q411">
        <v>0</v>
      </c>
      <c r="R411">
        <v>0</v>
      </c>
      <c r="S411">
        <v>0</v>
      </c>
      <c r="V411">
        <v>0</v>
      </c>
      <c r="W411">
        <v>0</v>
      </c>
      <c r="X411">
        <v>0.5</v>
      </c>
      <c r="Y411">
        <v>4</v>
      </c>
      <c r="Z411">
        <v>0</v>
      </c>
      <c r="AA411">
        <v>4</v>
      </c>
      <c r="AB411">
        <v>2</v>
      </c>
      <c r="AC411">
        <v>0</v>
      </c>
      <c r="AD411">
        <v>0</v>
      </c>
      <c r="AE411">
        <v>0</v>
      </c>
      <c r="AF411">
        <v>2</v>
      </c>
      <c r="AG411">
        <v>14686</v>
      </c>
      <c r="AH411">
        <v>145.77000000000001</v>
      </c>
      <c r="AI411" t="s">
        <v>3426</v>
      </c>
      <c r="AJ411">
        <v>0</v>
      </c>
      <c r="AK411">
        <v>0</v>
      </c>
      <c r="AL411">
        <v>2140778.2200000002</v>
      </c>
      <c r="AM411">
        <v>367.28649989335133</v>
      </c>
      <c r="AN411">
        <v>5393969.5374337584</v>
      </c>
      <c r="AO411">
        <v>0</v>
      </c>
      <c r="AP411">
        <v>0</v>
      </c>
      <c r="AQ411">
        <v>0</v>
      </c>
      <c r="AR411">
        <v>39873</v>
      </c>
      <c r="AS411">
        <v>40178</v>
      </c>
      <c r="AT411" t="s">
        <v>3427</v>
      </c>
      <c r="AU411">
        <v>2906.74</v>
      </c>
      <c r="AV411">
        <v>7323.91</v>
      </c>
    </row>
    <row r="412" spans="1:48" x14ac:dyDescent="0.35">
      <c r="A412">
        <v>411</v>
      </c>
      <c r="B412">
        <v>2009</v>
      </c>
      <c r="C412" t="s">
        <v>3621</v>
      </c>
      <c r="D412" t="s">
        <v>4132</v>
      </c>
      <c r="E412" t="s">
        <v>3623</v>
      </c>
      <c r="F412" t="s">
        <v>4133</v>
      </c>
      <c r="G412" t="s">
        <v>4059</v>
      </c>
      <c r="H412">
        <v>4802543000183</v>
      </c>
      <c r="I412" t="s">
        <v>4164</v>
      </c>
      <c r="J412" t="s">
        <v>27</v>
      </c>
      <c r="K412" t="s">
        <v>27</v>
      </c>
      <c r="L412" t="s">
        <v>3424</v>
      </c>
      <c r="M412" t="s">
        <v>27</v>
      </c>
      <c r="N412" t="s">
        <v>27</v>
      </c>
      <c r="O412" t="s">
        <v>27</v>
      </c>
      <c r="P412" t="s">
        <v>3430</v>
      </c>
      <c r="Q412">
        <v>0</v>
      </c>
      <c r="R412">
        <v>0</v>
      </c>
      <c r="S412">
        <v>0</v>
      </c>
      <c r="V412">
        <v>0</v>
      </c>
      <c r="W412">
        <v>0</v>
      </c>
      <c r="X412">
        <v>0.5</v>
      </c>
      <c r="Y412">
        <v>10</v>
      </c>
      <c r="Z412">
        <v>0</v>
      </c>
      <c r="AA412">
        <v>10</v>
      </c>
      <c r="AB412">
        <v>5</v>
      </c>
      <c r="AC412">
        <v>0</v>
      </c>
      <c r="AD412">
        <v>0</v>
      </c>
      <c r="AE412">
        <v>0</v>
      </c>
      <c r="AF412">
        <v>5</v>
      </c>
      <c r="AG412">
        <v>36715</v>
      </c>
      <c r="AH412">
        <v>145.77000000000001</v>
      </c>
      <c r="AI412" t="s">
        <v>3426</v>
      </c>
      <c r="AJ412">
        <v>0</v>
      </c>
      <c r="AK412">
        <v>0</v>
      </c>
      <c r="AL412">
        <v>5351945.5500000007</v>
      </c>
      <c r="AM412">
        <v>367.28649989335133</v>
      </c>
      <c r="AN412">
        <v>13484923.843584396</v>
      </c>
      <c r="AO412">
        <v>0</v>
      </c>
      <c r="AP412">
        <v>0</v>
      </c>
      <c r="AQ412">
        <v>0</v>
      </c>
      <c r="AR412">
        <v>39873</v>
      </c>
      <c r="AS412">
        <v>40178</v>
      </c>
      <c r="AT412" t="s">
        <v>3427</v>
      </c>
      <c r="AU412">
        <v>2906.74</v>
      </c>
      <c r="AV412">
        <v>7323.91</v>
      </c>
    </row>
    <row r="413" spans="1:48" x14ac:dyDescent="0.35">
      <c r="A413">
        <v>412</v>
      </c>
      <c r="B413">
        <v>2009</v>
      </c>
      <c r="C413" t="s">
        <v>3621</v>
      </c>
      <c r="D413" t="s">
        <v>4132</v>
      </c>
      <c r="E413" t="s">
        <v>3623</v>
      </c>
      <c r="F413" t="s">
        <v>4133</v>
      </c>
      <c r="G413" t="s">
        <v>4140</v>
      </c>
      <c r="H413">
        <v>58177643000195</v>
      </c>
      <c r="I413" t="s">
        <v>4164</v>
      </c>
      <c r="J413" t="s">
        <v>27</v>
      </c>
      <c r="K413" t="s">
        <v>27</v>
      </c>
      <c r="L413" t="s">
        <v>3424</v>
      </c>
      <c r="M413" t="s">
        <v>27</v>
      </c>
      <c r="N413" t="s">
        <v>27</v>
      </c>
      <c r="O413" t="s">
        <v>27</v>
      </c>
      <c r="P413" t="s">
        <v>3430</v>
      </c>
      <c r="Q413">
        <v>0</v>
      </c>
      <c r="R413">
        <v>0</v>
      </c>
      <c r="S413">
        <v>0</v>
      </c>
      <c r="V413">
        <v>0</v>
      </c>
      <c r="W413">
        <v>0</v>
      </c>
      <c r="X413">
        <v>0.5</v>
      </c>
      <c r="Y413">
        <v>10</v>
      </c>
      <c r="Z413">
        <v>0</v>
      </c>
      <c r="AA413">
        <v>10</v>
      </c>
      <c r="AB413">
        <v>5</v>
      </c>
      <c r="AC413">
        <v>0</v>
      </c>
      <c r="AD413">
        <v>0</v>
      </c>
      <c r="AE413">
        <v>0</v>
      </c>
      <c r="AF413">
        <v>5</v>
      </c>
      <c r="AG413">
        <v>36715</v>
      </c>
      <c r="AH413">
        <v>145.77000000000001</v>
      </c>
      <c r="AI413" t="s">
        <v>3426</v>
      </c>
      <c r="AJ413">
        <v>0</v>
      </c>
      <c r="AK413">
        <v>0</v>
      </c>
      <c r="AL413">
        <v>5351945.5500000007</v>
      </c>
      <c r="AM413">
        <v>367.28649989335133</v>
      </c>
      <c r="AN413">
        <v>13484923.843584396</v>
      </c>
      <c r="AO413">
        <v>0</v>
      </c>
      <c r="AP413">
        <v>0</v>
      </c>
      <c r="AQ413">
        <v>0</v>
      </c>
      <c r="AR413">
        <v>39873</v>
      </c>
      <c r="AS413">
        <v>40178</v>
      </c>
      <c r="AT413" t="s">
        <v>3427</v>
      </c>
      <c r="AU413">
        <v>2906.74</v>
      </c>
      <c r="AV413">
        <v>7323.91</v>
      </c>
    </row>
    <row r="414" spans="1:48" x14ac:dyDescent="0.35">
      <c r="A414">
        <v>413</v>
      </c>
      <c r="B414">
        <v>2009</v>
      </c>
      <c r="C414" t="s">
        <v>3621</v>
      </c>
      <c r="D414" t="s">
        <v>4132</v>
      </c>
      <c r="E414" t="s">
        <v>3623</v>
      </c>
      <c r="F414" t="s">
        <v>4133</v>
      </c>
      <c r="G414" t="s">
        <v>3442</v>
      </c>
      <c r="H414">
        <v>6981176000158</v>
      </c>
      <c r="I414" t="s">
        <v>4164</v>
      </c>
      <c r="J414" t="s">
        <v>27</v>
      </c>
      <c r="K414" t="s">
        <v>27</v>
      </c>
      <c r="L414" t="s">
        <v>3424</v>
      </c>
      <c r="M414" t="s">
        <v>27</v>
      </c>
      <c r="N414" t="s">
        <v>27</v>
      </c>
      <c r="O414" t="s">
        <v>27</v>
      </c>
      <c r="P414" t="s">
        <v>3430</v>
      </c>
      <c r="Q414">
        <v>0</v>
      </c>
      <c r="R414">
        <v>0</v>
      </c>
      <c r="S414">
        <v>0</v>
      </c>
      <c r="V414">
        <v>0</v>
      </c>
      <c r="W414">
        <v>0</v>
      </c>
      <c r="X414">
        <v>0.5</v>
      </c>
      <c r="Y414">
        <v>83</v>
      </c>
      <c r="Z414">
        <v>0</v>
      </c>
      <c r="AA414">
        <v>83</v>
      </c>
      <c r="AB414">
        <v>41.5</v>
      </c>
      <c r="AC414">
        <v>0</v>
      </c>
      <c r="AD414">
        <v>0</v>
      </c>
      <c r="AE414">
        <v>0</v>
      </c>
      <c r="AF414">
        <v>41.5</v>
      </c>
      <c r="AG414">
        <v>304734.5</v>
      </c>
      <c r="AH414">
        <v>145.77000000000001</v>
      </c>
      <c r="AI414" t="s">
        <v>3426</v>
      </c>
      <c r="AJ414">
        <v>0</v>
      </c>
      <c r="AK414">
        <v>0</v>
      </c>
      <c r="AL414">
        <v>44421148.065000005</v>
      </c>
      <c r="AM414">
        <v>367.28649989335133</v>
      </c>
      <c r="AN414">
        <v>111924867.90175048</v>
      </c>
      <c r="AO414">
        <v>0</v>
      </c>
      <c r="AP414">
        <v>0</v>
      </c>
      <c r="AQ414">
        <v>0</v>
      </c>
      <c r="AR414">
        <v>39873</v>
      </c>
      <c r="AS414">
        <v>40178</v>
      </c>
      <c r="AT414" t="s">
        <v>3427</v>
      </c>
      <c r="AU414">
        <v>2906.74</v>
      </c>
      <c r="AV414">
        <v>7323.91</v>
      </c>
    </row>
    <row r="415" spans="1:48" x14ac:dyDescent="0.35">
      <c r="A415">
        <v>414</v>
      </c>
      <c r="B415">
        <v>2009</v>
      </c>
      <c r="C415" t="s">
        <v>3621</v>
      </c>
      <c r="D415" t="s">
        <v>4132</v>
      </c>
      <c r="E415" t="s">
        <v>3623</v>
      </c>
      <c r="F415" t="s">
        <v>4133</v>
      </c>
      <c r="G415" t="s">
        <v>4057</v>
      </c>
      <c r="H415">
        <v>7133522000100</v>
      </c>
      <c r="I415" t="s">
        <v>4165</v>
      </c>
      <c r="J415" t="s">
        <v>27</v>
      </c>
      <c r="K415" t="s">
        <v>27</v>
      </c>
      <c r="L415" t="s">
        <v>3424</v>
      </c>
      <c r="M415" t="s">
        <v>27</v>
      </c>
      <c r="N415" t="s">
        <v>27</v>
      </c>
      <c r="O415" t="s">
        <v>27</v>
      </c>
      <c r="P415" t="s">
        <v>3430</v>
      </c>
      <c r="Q415">
        <v>0</v>
      </c>
      <c r="R415">
        <v>0</v>
      </c>
      <c r="S415">
        <v>0</v>
      </c>
      <c r="V415">
        <v>0</v>
      </c>
      <c r="W415">
        <v>0</v>
      </c>
      <c r="X415">
        <v>0.5</v>
      </c>
      <c r="Y415">
        <v>28</v>
      </c>
      <c r="Z415">
        <v>0</v>
      </c>
      <c r="AA415">
        <v>28</v>
      </c>
      <c r="AB415">
        <v>14</v>
      </c>
      <c r="AC415">
        <v>0</v>
      </c>
      <c r="AD415">
        <v>0</v>
      </c>
      <c r="AE415">
        <v>0</v>
      </c>
      <c r="AF415">
        <v>14</v>
      </c>
      <c r="AG415">
        <v>102802</v>
      </c>
      <c r="AH415">
        <v>145.77000000000001</v>
      </c>
      <c r="AI415" t="s">
        <v>3426</v>
      </c>
      <c r="AJ415">
        <v>0</v>
      </c>
      <c r="AK415">
        <v>0</v>
      </c>
      <c r="AL415">
        <v>14985447.540000001</v>
      </c>
      <c r="AM415">
        <v>367.28649989335133</v>
      </c>
      <c r="AN415">
        <v>37757786.762036309</v>
      </c>
      <c r="AO415">
        <v>0</v>
      </c>
      <c r="AP415">
        <v>0</v>
      </c>
      <c r="AQ415">
        <v>0</v>
      </c>
      <c r="AR415">
        <v>39873</v>
      </c>
      <c r="AS415">
        <v>40178</v>
      </c>
      <c r="AT415" t="s">
        <v>3427</v>
      </c>
      <c r="AU415">
        <v>2906.74</v>
      </c>
      <c r="AV415">
        <v>7323.91</v>
      </c>
    </row>
    <row r="416" spans="1:48" x14ac:dyDescent="0.35">
      <c r="A416">
        <v>415</v>
      </c>
      <c r="B416">
        <v>2009</v>
      </c>
      <c r="C416" t="s">
        <v>3621</v>
      </c>
      <c r="D416" t="s">
        <v>4132</v>
      </c>
      <c r="E416" t="s">
        <v>3623</v>
      </c>
      <c r="F416" t="s">
        <v>4133</v>
      </c>
      <c r="G416" t="s">
        <v>3442</v>
      </c>
      <c r="H416">
        <v>6981176000158</v>
      </c>
      <c r="I416" t="s">
        <v>4166</v>
      </c>
      <c r="J416" t="s">
        <v>27</v>
      </c>
      <c r="K416" t="s">
        <v>27</v>
      </c>
      <c r="L416" t="s">
        <v>3424</v>
      </c>
      <c r="M416" t="s">
        <v>27</v>
      </c>
      <c r="N416" t="s">
        <v>27</v>
      </c>
      <c r="O416" t="s">
        <v>27</v>
      </c>
      <c r="P416" t="s">
        <v>3437</v>
      </c>
      <c r="Q416">
        <v>0</v>
      </c>
      <c r="R416">
        <v>0</v>
      </c>
      <c r="S416">
        <v>0</v>
      </c>
      <c r="V416">
        <v>0</v>
      </c>
      <c r="W416">
        <v>0</v>
      </c>
      <c r="X416">
        <v>0.5</v>
      </c>
      <c r="Y416">
        <v>14</v>
      </c>
      <c r="Z416">
        <v>0</v>
      </c>
      <c r="AA416">
        <v>14</v>
      </c>
      <c r="AB416">
        <v>7</v>
      </c>
      <c r="AC416">
        <v>0</v>
      </c>
      <c r="AD416">
        <v>0</v>
      </c>
      <c r="AE416">
        <v>0</v>
      </c>
      <c r="AF416">
        <v>7</v>
      </c>
      <c r="AG416">
        <v>20496</v>
      </c>
      <c r="AH416">
        <v>145.04</v>
      </c>
      <c r="AI416" t="s">
        <v>3426</v>
      </c>
      <c r="AJ416">
        <v>0</v>
      </c>
      <c r="AK416">
        <v>0</v>
      </c>
      <c r="AL416">
        <v>2972739.84</v>
      </c>
      <c r="AM416">
        <v>365.44716981911006</v>
      </c>
      <c r="AN416">
        <v>7490205.1926124794</v>
      </c>
      <c r="AO416">
        <v>0</v>
      </c>
      <c r="AP416">
        <v>0</v>
      </c>
      <c r="AQ416">
        <v>0</v>
      </c>
      <c r="AR416">
        <v>39873</v>
      </c>
      <c r="AS416">
        <v>39994</v>
      </c>
      <c r="AT416" t="s">
        <v>3427</v>
      </c>
      <c r="AU416">
        <v>2906.74</v>
      </c>
      <c r="AV416">
        <v>7323.91</v>
      </c>
    </row>
    <row r="417" spans="1:48" x14ac:dyDescent="0.35">
      <c r="A417">
        <v>416</v>
      </c>
      <c r="B417">
        <v>2009</v>
      </c>
      <c r="C417" t="s">
        <v>3621</v>
      </c>
      <c r="D417" t="s">
        <v>4132</v>
      </c>
      <c r="E417" t="s">
        <v>3623</v>
      </c>
      <c r="F417" t="s">
        <v>4133</v>
      </c>
      <c r="G417" t="s">
        <v>3434</v>
      </c>
      <c r="H417">
        <v>4370282000170</v>
      </c>
      <c r="I417" t="s">
        <v>4154</v>
      </c>
      <c r="J417" t="s">
        <v>27</v>
      </c>
      <c r="K417" t="s">
        <v>27</v>
      </c>
      <c r="L417" t="s">
        <v>3424</v>
      </c>
      <c r="M417" t="s">
        <v>27</v>
      </c>
      <c r="N417" t="s">
        <v>27</v>
      </c>
      <c r="O417" t="s">
        <v>27</v>
      </c>
      <c r="P417" t="s">
        <v>3433</v>
      </c>
      <c r="Q417">
        <v>0</v>
      </c>
      <c r="R417">
        <v>0</v>
      </c>
      <c r="S417">
        <v>0</v>
      </c>
      <c r="V417">
        <v>0</v>
      </c>
      <c r="W417">
        <v>0</v>
      </c>
      <c r="X417">
        <v>0.5</v>
      </c>
      <c r="Y417">
        <v>80</v>
      </c>
      <c r="Z417">
        <v>0</v>
      </c>
      <c r="AA417">
        <v>80</v>
      </c>
      <c r="AB417">
        <v>40</v>
      </c>
      <c r="AC417">
        <v>0</v>
      </c>
      <c r="AD417">
        <v>0</v>
      </c>
      <c r="AE417">
        <v>0</v>
      </c>
      <c r="AF417">
        <v>40</v>
      </c>
      <c r="AG417">
        <v>293720</v>
      </c>
      <c r="AH417">
        <v>145.77000000000001</v>
      </c>
      <c r="AI417" t="s">
        <v>3426</v>
      </c>
      <c r="AJ417">
        <v>0</v>
      </c>
      <c r="AK417">
        <v>0</v>
      </c>
      <c r="AL417">
        <v>42815564.400000006</v>
      </c>
      <c r="AM417">
        <v>367.28649989335133</v>
      </c>
      <c r="AN417">
        <v>107879390.74867517</v>
      </c>
      <c r="AO417">
        <v>0</v>
      </c>
      <c r="AP417">
        <v>0</v>
      </c>
      <c r="AQ417">
        <v>0</v>
      </c>
      <c r="AR417">
        <v>39873</v>
      </c>
      <c r="AS417">
        <v>40178</v>
      </c>
      <c r="AT417" t="s">
        <v>3427</v>
      </c>
      <c r="AU417">
        <v>2906.74</v>
      </c>
      <c r="AV417">
        <v>7323.91</v>
      </c>
    </row>
    <row r="418" spans="1:48" x14ac:dyDescent="0.35">
      <c r="A418">
        <v>417</v>
      </c>
      <c r="B418">
        <v>2009</v>
      </c>
      <c r="C418" t="s">
        <v>3621</v>
      </c>
      <c r="D418" t="s">
        <v>4132</v>
      </c>
      <c r="E418" t="s">
        <v>3623</v>
      </c>
      <c r="F418" t="s">
        <v>4133</v>
      </c>
      <c r="G418" t="s">
        <v>4146</v>
      </c>
      <c r="H418">
        <v>7642982000164</v>
      </c>
      <c r="I418" t="s">
        <v>4158</v>
      </c>
      <c r="J418" t="s">
        <v>27</v>
      </c>
      <c r="K418" t="s">
        <v>27</v>
      </c>
      <c r="L418" t="s">
        <v>3424</v>
      </c>
      <c r="M418" t="s">
        <v>27</v>
      </c>
      <c r="N418" t="s">
        <v>27</v>
      </c>
      <c r="O418" t="s">
        <v>27</v>
      </c>
      <c r="P418" t="s">
        <v>3430</v>
      </c>
      <c r="Q418">
        <v>0</v>
      </c>
      <c r="R418">
        <v>0</v>
      </c>
      <c r="S418">
        <v>0</v>
      </c>
      <c r="V418">
        <v>0</v>
      </c>
      <c r="W418">
        <v>0</v>
      </c>
      <c r="X418">
        <v>0.5</v>
      </c>
      <c r="Y418">
        <v>17</v>
      </c>
      <c r="Z418">
        <v>0</v>
      </c>
      <c r="AA418">
        <v>17</v>
      </c>
      <c r="AB418">
        <v>8.5</v>
      </c>
      <c r="AC418">
        <v>0</v>
      </c>
      <c r="AD418">
        <v>0</v>
      </c>
      <c r="AE418">
        <v>0</v>
      </c>
      <c r="AF418">
        <v>8.5</v>
      </c>
      <c r="AG418">
        <v>24888</v>
      </c>
      <c r="AH418">
        <v>145.77000000000001</v>
      </c>
      <c r="AI418" t="s">
        <v>3426</v>
      </c>
      <c r="AJ418">
        <v>0</v>
      </c>
      <c r="AK418">
        <v>0</v>
      </c>
      <c r="AL418">
        <v>3627923.7600000002</v>
      </c>
      <c r="AM418">
        <v>367.28649989335133</v>
      </c>
      <c r="AN418">
        <v>9141026.4093457293</v>
      </c>
      <c r="AO418">
        <v>0</v>
      </c>
      <c r="AP418">
        <v>0</v>
      </c>
      <c r="AQ418">
        <v>0</v>
      </c>
      <c r="AR418">
        <v>39873</v>
      </c>
      <c r="AS418">
        <v>39994</v>
      </c>
      <c r="AT418" t="s">
        <v>3427</v>
      </c>
      <c r="AU418">
        <v>2906.74</v>
      </c>
      <c r="AV418">
        <v>7323.91</v>
      </c>
    </row>
    <row r="419" spans="1:48" x14ac:dyDescent="0.35">
      <c r="A419">
        <v>418</v>
      </c>
      <c r="B419">
        <v>2009</v>
      </c>
      <c r="C419" t="s">
        <v>3621</v>
      </c>
      <c r="D419" t="s">
        <v>4132</v>
      </c>
      <c r="E419" t="s">
        <v>3623</v>
      </c>
      <c r="F419" t="s">
        <v>4133</v>
      </c>
      <c r="G419" t="s">
        <v>3770</v>
      </c>
      <c r="H419">
        <v>4149295000113</v>
      </c>
      <c r="I419" t="s">
        <v>4158</v>
      </c>
      <c r="J419" t="s">
        <v>27</v>
      </c>
      <c r="K419" t="s">
        <v>27</v>
      </c>
      <c r="L419" t="s">
        <v>3424</v>
      </c>
      <c r="M419" t="s">
        <v>27</v>
      </c>
      <c r="N419" t="s">
        <v>27</v>
      </c>
      <c r="O419" t="s">
        <v>27</v>
      </c>
      <c r="P419" t="s">
        <v>3430</v>
      </c>
      <c r="Q419">
        <v>0</v>
      </c>
      <c r="R419">
        <v>0</v>
      </c>
      <c r="S419">
        <v>0</v>
      </c>
      <c r="V419">
        <v>0</v>
      </c>
      <c r="W419">
        <v>0</v>
      </c>
      <c r="X419">
        <v>0.5</v>
      </c>
      <c r="Y419">
        <v>40</v>
      </c>
      <c r="Z419">
        <v>0</v>
      </c>
      <c r="AA419">
        <v>40</v>
      </c>
      <c r="AB419">
        <v>20</v>
      </c>
      <c r="AC419">
        <v>0</v>
      </c>
      <c r="AD419">
        <v>0</v>
      </c>
      <c r="AE419">
        <v>0</v>
      </c>
      <c r="AF419">
        <v>20</v>
      </c>
      <c r="AG419">
        <v>58560</v>
      </c>
      <c r="AH419">
        <v>145.77000000000001</v>
      </c>
      <c r="AI419" t="s">
        <v>3426</v>
      </c>
      <c r="AJ419">
        <v>0</v>
      </c>
      <c r="AK419">
        <v>0</v>
      </c>
      <c r="AL419">
        <v>8536291.2000000011</v>
      </c>
      <c r="AM419">
        <v>367.28649989335133</v>
      </c>
      <c r="AN419">
        <v>21508297.433754656</v>
      </c>
      <c r="AO419">
        <v>0</v>
      </c>
      <c r="AP419">
        <v>0</v>
      </c>
      <c r="AQ419">
        <v>0</v>
      </c>
      <c r="AR419">
        <v>39873</v>
      </c>
      <c r="AS419">
        <v>39994</v>
      </c>
      <c r="AT419" t="s">
        <v>3427</v>
      </c>
      <c r="AU419">
        <v>2906.74</v>
      </c>
      <c r="AV419">
        <v>7323.91</v>
      </c>
    </row>
    <row r="420" spans="1:48" x14ac:dyDescent="0.35">
      <c r="A420">
        <v>419</v>
      </c>
      <c r="B420">
        <v>2009</v>
      </c>
      <c r="C420" t="s">
        <v>3621</v>
      </c>
      <c r="D420" t="s">
        <v>4132</v>
      </c>
      <c r="E420" t="s">
        <v>3623</v>
      </c>
      <c r="F420" t="s">
        <v>4133</v>
      </c>
      <c r="G420" t="s">
        <v>3890</v>
      </c>
      <c r="H420">
        <v>8219477000174</v>
      </c>
      <c r="I420" t="s">
        <v>4158</v>
      </c>
      <c r="J420" t="s">
        <v>27</v>
      </c>
      <c r="K420" t="s">
        <v>27</v>
      </c>
      <c r="L420" t="s">
        <v>3424</v>
      </c>
      <c r="M420" t="s">
        <v>27</v>
      </c>
      <c r="N420" t="s">
        <v>27</v>
      </c>
      <c r="O420" t="s">
        <v>27</v>
      </c>
      <c r="P420" t="s">
        <v>3430</v>
      </c>
      <c r="Q420">
        <v>0</v>
      </c>
      <c r="R420">
        <v>0</v>
      </c>
      <c r="S420">
        <v>0</v>
      </c>
      <c r="V420">
        <v>0</v>
      </c>
      <c r="W420">
        <v>0</v>
      </c>
      <c r="X420">
        <v>0.5</v>
      </c>
      <c r="Y420">
        <v>4</v>
      </c>
      <c r="Z420">
        <v>0</v>
      </c>
      <c r="AA420">
        <v>4</v>
      </c>
      <c r="AB420">
        <v>2</v>
      </c>
      <c r="AC420">
        <v>0</v>
      </c>
      <c r="AD420">
        <v>0</v>
      </c>
      <c r="AE420">
        <v>0</v>
      </c>
      <c r="AF420">
        <v>2</v>
      </c>
      <c r="AG420">
        <v>5856</v>
      </c>
      <c r="AH420">
        <v>145.77000000000001</v>
      </c>
      <c r="AI420" t="s">
        <v>3426</v>
      </c>
      <c r="AJ420">
        <v>0</v>
      </c>
      <c r="AK420">
        <v>0</v>
      </c>
      <c r="AL420">
        <v>853629.12000000011</v>
      </c>
      <c r="AM420">
        <v>367.28649989335133</v>
      </c>
      <c r="AN420">
        <v>2150829.7433754657</v>
      </c>
      <c r="AO420">
        <v>0</v>
      </c>
      <c r="AP420">
        <v>0</v>
      </c>
      <c r="AQ420">
        <v>0</v>
      </c>
      <c r="AR420">
        <v>39873</v>
      </c>
      <c r="AS420">
        <v>39994</v>
      </c>
      <c r="AT420" t="s">
        <v>3427</v>
      </c>
      <c r="AU420">
        <v>2906.74</v>
      </c>
      <c r="AV420">
        <v>7323.91</v>
      </c>
    </row>
    <row r="421" spans="1:48" x14ac:dyDescent="0.35">
      <c r="A421">
        <v>420</v>
      </c>
      <c r="B421">
        <v>2009</v>
      </c>
      <c r="C421" t="s">
        <v>3621</v>
      </c>
      <c r="D421" t="s">
        <v>4132</v>
      </c>
      <c r="E421" t="s">
        <v>3623</v>
      </c>
      <c r="F421" t="s">
        <v>4133</v>
      </c>
      <c r="G421" t="s">
        <v>4059</v>
      </c>
      <c r="H421">
        <v>4802543000183</v>
      </c>
      <c r="I421" t="s">
        <v>4158</v>
      </c>
      <c r="J421" t="s">
        <v>27</v>
      </c>
      <c r="K421" t="s">
        <v>27</v>
      </c>
      <c r="L421" t="s">
        <v>3424</v>
      </c>
      <c r="M421" t="s">
        <v>27</v>
      </c>
      <c r="N421" t="s">
        <v>27</v>
      </c>
      <c r="O421" t="s">
        <v>27</v>
      </c>
      <c r="P421" t="s">
        <v>3430</v>
      </c>
      <c r="Q421">
        <v>0</v>
      </c>
      <c r="R421">
        <v>0</v>
      </c>
      <c r="S421">
        <v>0</v>
      </c>
      <c r="V421">
        <v>0</v>
      </c>
      <c r="W421">
        <v>0</v>
      </c>
      <c r="X421">
        <v>0.5</v>
      </c>
      <c r="Y421">
        <v>20</v>
      </c>
      <c r="Z421">
        <v>0</v>
      </c>
      <c r="AA421">
        <v>20</v>
      </c>
      <c r="AB421">
        <v>10</v>
      </c>
      <c r="AC421">
        <v>0</v>
      </c>
      <c r="AD421">
        <v>0</v>
      </c>
      <c r="AE421">
        <v>0</v>
      </c>
      <c r="AF421">
        <v>10</v>
      </c>
      <c r="AG421">
        <v>29280</v>
      </c>
      <c r="AH421">
        <v>145.77000000000001</v>
      </c>
      <c r="AI421" t="s">
        <v>3426</v>
      </c>
      <c r="AJ421">
        <v>0</v>
      </c>
      <c r="AK421">
        <v>0</v>
      </c>
      <c r="AL421">
        <v>4268145.6000000006</v>
      </c>
      <c r="AM421">
        <v>367.28649989335133</v>
      </c>
      <c r="AN421">
        <v>10754148.716877328</v>
      </c>
      <c r="AO421">
        <v>0</v>
      </c>
      <c r="AP421">
        <v>0</v>
      </c>
      <c r="AQ421">
        <v>0</v>
      </c>
      <c r="AR421">
        <v>39873</v>
      </c>
      <c r="AS421">
        <v>39994</v>
      </c>
      <c r="AT421" t="s">
        <v>3427</v>
      </c>
      <c r="AU421">
        <v>2906.74</v>
      </c>
      <c r="AV421">
        <v>7323.91</v>
      </c>
    </row>
    <row r="422" spans="1:48" x14ac:dyDescent="0.35">
      <c r="A422">
        <v>421</v>
      </c>
      <c r="B422">
        <v>2009</v>
      </c>
      <c r="C422" t="s">
        <v>3621</v>
      </c>
      <c r="D422" t="s">
        <v>4132</v>
      </c>
      <c r="E422" t="s">
        <v>3623</v>
      </c>
      <c r="F422" t="s">
        <v>4133</v>
      </c>
      <c r="G422" t="s">
        <v>3442</v>
      </c>
      <c r="H422">
        <v>6981176000158</v>
      </c>
      <c r="I422" t="s">
        <v>4158</v>
      </c>
      <c r="J422" t="s">
        <v>27</v>
      </c>
      <c r="K422" t="s">
        <v>27</v>
      </c>
      <c r="L422" t="s">
        <v>3424</v>
      </c>
      <c r="M422" t="s">
        <v>27</v>
      </c>
      <c r="N422" t="s">
        <v>27</v>
      </c>
      <c r="O422" t="s">
        <v>27</v>
      </c>
      <c r="P422" t="s">
        <v>3430</v>
      </c>
      <c r="Q422">
        <v>0</v>
      </c>
      <c r="R422">
        <v>0</v>
      </c>
      <c r="S422">
        <v>0</v>
      </c>
      <c r="V422">
        <v>0</v>
      </c>
      <c r="W422">
        <v>0</v>
      </c>
      <c r="X422">
        <v>0.5</v>
      </c>
      <c r="Y422">
        <v>314</v>
      </c>
      <c r="Z422">
        <v>0</v>
      </c>
      <c r="AA422">
        <v>314</v>
      </c>
      <c r="AB422">
        <v>157</v>
      </c>
      <c r="AC422">
        <v>0</v>
      </c>
      <c r="AD422">
        <v>0</v>
      </c>
      <c r="AE422">
        <v>0</v>
      </c>
      <c r="AF422">
        <v>157</v>
      </c>
      <c r="AG422">
        <v>459696</v>
      </c>
      <c r="AH422">
        <v>145.77000000000001</v>
      </c>
      <c r="AI422" t="s">
        <v>3426</v>
      </c>
      <c r="AJ422">
        <v>0</v>
      </c>
      <c r="AK422">
        <v>0</v>
      </c>
      <c r="AL422">
        <v>67009885.920000002</v>
      </c>
      <c r="AM422">
        <v>367.28649989335133</v>
      </c>
      <c r="AN422">
        <v>168840134.85497403</v>
      </c>
      <c r="AO422">
        <v>0</v>
      </c>
      <c r="AP422">
        <v>0</v>
      </c>
      <c r="AQ422">
        <v>0</v>
      </c>
      <c r="AR422">
        <v>39873</v>
      </c>
      <c r="AS422">
        <v>39994</v>
      </c>
      <c r="AT422" t="s">
        <v>3427</v>
      </c>
      <c r="AU422">
        <v>2906.74</v>
      </c>
      <c r="AV422">
        <v>7323.91</v>
      </c>
    </row>
    <row r="423" spans="1:48" x14ac:dyDescent="0.35">
      <c r="A423">
        <v>422</v>
      </c>
      <c r="B423">
        <v>2009</v>
      </c>
      <c r="C423" t="s">
        <v>3621</v>
      </c>
      <c r="D423" t="s">
        <v>4132</v>
      </c>
      <c r="E423" t="s">
        <v>3623</v>
      </c>
      <c r="F423" t="s">
        <v>4133</v>
      </c>
      <c r="G423" t="s">
        <v>4140</v>
      </c>
      <c r="H423">
        <v>58177643000195</v>
      </c>
      <c r="I423" t="s">
        <v>4157</v>
      </c>
      <c r="J423" t="s">
        <v>27</v>
      </c>
      <c r="K423" t="s">
        <v>27</v>
      </c>
      <c r="L423" t="s">
        <v>3424</v>
      </c>
      <c r="M423" t="s">
        <v>27</v>
      </c>
      <c r="N423" t="s">
        <v>27</v>
      </c>
      <c r="O423" t="s">
        <v>27</v>
      </c>
      <c r="P423" t="s">
        <v>3430</v>
      </c>
      <c r="Q423">
        <v>0</v>
      </c>
      <c r="R423">
        <v>0</v>
      </c>
      <c r="S423">
        <v>0</v>
      </c>
      <c r="V423">
        <v>0</v>
      </c>
      <c r="W423">
        <v>0</v>
      </c>
      <c r="X423">
        <v>0.5</v>
      </c>
      <c r="Y423">
        <v>2</v>
      </c>
      <c r="Z423">
        <v>0</v>
      </c>
      <c r="AA423">
        <v>2</v>
      </c>
      <c r="AB423">
        <v>1</v>
      </c>
      <c r="AC423">
        <v>0</v>
      </c>
      <c r="AD423">
        <v>0</v>
      </c>
      <c r="AE423">
        <v>0</v>
      </c>
      <c r="AF423">
        <v>1</v>
      </c>
      <c r="AG423">
        <v>7343</v>
      </c>
      <c r="AH423">
        <v>145.81</v>
      </c>
      <c r="AI423" t="s">
        <v>3426</v>
      </c>
      <c r="AJ423">
        <v>0</v>
      </c>
      <c r="AK423">
        <v>0</v>
      </c>
      <c r="AL423">
        <v>1070682.83</v>
      </c>
      <c r="AM423">
        <v>367.38728510289877</v>
      </c>
      <c r="AN423">
        <v>2697724.8345105862</v>
      </c>
      <c r="AO423">
        <v>0</v>
      </c>
      <c r="AP423">
        <v>0</v>
      </c>
      <c r="AQ423">
        <v>0</v>
      </c>
      <c r="AR423">
        <v>39873</v>
      </c>
      <c r="AS423">
        <v>40178</v>
      </c>
      <c r="AT423" t="s">
        <v>3427</v>
      </c>
      <c r="AU423">
        <v>2906.74</v>
      </c>
      <c r="AV423">
        <v>7323.91</v>
      </c>
    </row>
    <row r="424" spans="1:48" x14ac:dyDescent="0.35">
      <c r="A424">
        <v>423</v>
      </c>
      <c r="B424">
        <v>2009</v>
      </c>
      <c r="C424" t="s">
        <v>3621</v>
      </c>
      <c r="D424" t="s">
        <v>4132</v>
      </c>
      <c r="E424" t="s">
        <v>3623</v>
      </c>
      <c r="F424" t="s">
        <v>4133</v>
      </c>
      <c r="G424" t="s">
        <v>4057</v>
      </c>
      <c r="H424">
        <v>7133522000100</v>
      </c>
      <c r="I424" t="s">
        <v>4143</v>
      </c>
      <c r="J424" t="s">
        <v>27</v>
      </c>
      <c r="K424" t="s">
        <v>27</v>
      </c>
      <c r="L424" t="s">
        <v>3424</v>
      </c>
      <c r="M424" t="s">
        <v>27</v>
      </c>
      <c r="N424" t="s">
        <v>27</v>
      </c>
      <c r="O424" t="s">
        <v>27</v>
      </c>
      <c r="P424" t="s">
        <v>3430</v>
      </c>
      <c r="Q424">
        <v>0</v>
      </c>
      <c r="R424">
        <v>0</v>
      </c>
      <c r="S424">
        <v>0</v>
      </c>
      <c r="V424">
        <v>0</v>
      </c>
      <c r="W424">
        <v>0</v>
      </c>
      <c r="X424">
        <v>0.5</v>
      </c>
      <c r="Y424">
        <v>5</v>
      </c>
      <c r="Z424">
        <v>0</v>
      </c>
      <c r="AA424">
        <v>5</v>
      </c>
      <c r="AB424">
        <v>2.5</v>
      </c>
      <c r="AC424">
        <v>0</v>
      </c>
      <c r="AD424">
        <v>0</v>
      </c>
      <c r="AE424">
        <v>0</v>
      </c>
      <c r="AF424">
        <v>2.5</v>
      </c>
      <c r="AG424">
        <v>18357.5</v>
      </c>
      <c r="AH424">
        <v>145.77000000000001</v>
      </c>
      <c r="AI424" t="s">
        <v>3426</v>
      </c>
      <c r="AJ424">
        <v>0</v>
      </c>
      <c r="AK424">
        <v>0</v>
      </c>
      <c r="AL424">
        <v>2675972.7750000004</v>
      </c>
      <c r="AM424">
        <v>367.28649989335133</v>
      </c>
      <c r="AN424">
        <v>6742461.921792198</v>
      </c>
      <c r="AO424">
        <v>0</v>
      </c>
      <c r="AP424">
        <v>0</v>
      </c>
      <c r="AQ424">
        <v>0</v>
      </c>
      <c r="AR424">
        <v>39873</v>
      </c>
      <c r="AS424">
        <v>40178</v>
      </c>
      <c r="AT424" t="s">
        <v>3427</v>
      </c>
      <c r="AU424">
        <v>2906.74</v>
      </c>
      <c r="AV424">
        <v>7323.91</v>
      </c>
    </row>
    <row r="425" spans="1:48" x14ac:dyDescent="0.35">
      <c r="A425">
        <v>424</v>
      </c>
      <c r="B425">
        <v>2009</v>
      </c>
      <c r="C425" t="s">
        <v>3621</v>
      </c>
      <c r="D425" t="s">
        <v>4132</v>
      </c>
      <c r="E425" t="s">
        <v>3623</v>
      </c>
      <c r="F425" t="s">
        <v>4133</v>
      </c>
      <c r="G425" t="s">
        <v>4136</v>
      </c>
      <c r="H425">
        <v>4169257000122</v>
      </c>
      <c r="I425" t="s">
        <v>4159</v>
      </c>
      <c r="J425" t="s">
        <v>27</v>
      </c>
      <c r="K425" t="s">
        <v>27</v>
      </c>
      <c r="L425" t="s">
        <v>3424</v>
      </c>
      <c r="M425" t="s">
        <v>27</v>
      </c>
      <c r="N425" t="s">
        <v>27</v>
      </c>
      <c r="O425" t="s">
        <v>27</v>
      </c>
      <c r="P425" t="s">
        <v>3430</v>
      </c>
      <c r="Q425">
        <v>0</v>
      </c>
      <c r="R425">
        <v>0</v>
      </c>
      <c r="S425">
        <v>0</v>
      </c>
      <c r="V425">
        <v>0</v>
      </c>
      <c r="W425">
        <v>0</v>
      </c>
      <c r="X425">
        <v>0.5</v>
      </c>
      <c r="Y425">
        <v>20</v>
      </c>
      <c r="Z425">
        <v>0</v>
      </c>
      <c r="AA425">
        <v>20</v>
      </c>
      <c r="AB425">
        <v>10</v>
      </c>
      <c r="AC425">
        <v>0</v>
      </c>
      <c r="AD425">
        <v>0</v>
      </c>
      <c r="AE425">
        <v>0</v>
      </c>
      <c r="AF425">
        <v>10</v>
      </c>
      <c r="AG425">
        <v>73430</v>
      </c>
      <c r="AH425">
        <v>145.77000000000001</v>
      </c>
      <c r="AI425" t="s">
        <v>3426</v>
      </c>
      <c r="AJ425">
        <v>0</v>
      </c>
      <c r="AK425">
        <v>0</v>
      </c>
      <c r="AL425">
        <v>10703891.100000001</v>
      </c>
      <c r="AM425">
        <v>367.28649989335133</v>
      </c>
      <c r="AN425">
        <v>26969847.687168792</v>
      </c>
      <c r="AO425">
        <v>0</v>
      </c>
      <c r="AP425">
        <v>0</v>
      </c>
      <c r="AQ425">
        <v>0</v>
      </c>
      <c r="AR425">
        <v>39873</v>
      </c>
      <c r="AS425">
        <v>40178</v>
      </c>
      <c r="AT425" t="s">
        <v>3427</v>
      </c>
      <c r="AU425">
        <v>2906.74</v>
      </c>
      <c r="AV425">
        <v>7323.91</v>
      </c>
    </row>
    <row r="426" spans="1:48" x14ac:dyDescent="0.35">
      <c r="A426">
        <v>425</v>
      </c>
      <c r="B426">
        <v>2009</v>
      </c>
      <c r="C426" t="s">
        <v>3621</v>
      </c>
      <c r="D426" t="s">
        <v>4132</v>
      </c>
      <c r="E426" t="s">
        <v>3623</v>
      </c>
      <c r="F426" t="s">
        <v>4133</v>
      </c>
      <c r="G426" t="s">
        <v>4146</v>
      </c>
      <c r="H426">
        <v>7642982000164</v>
      </c>
      <c r="I426" t="s">
        <v>4167</v>
      </c>
      <c r="J426" t="s">
        <v>27</v>
      </c>
      <c r="K426" t="s">
        <v>27</v>
      </c>
      <c r="L426" t="s">
        <v>3424</v>
      </c>
      <c r="M426" t="s">
        <v>27</v>
      </c>
      <c r="N426" t="s">
        <v>27</v>
      </c>
      <c r="O426" t="s">
        <v>27</v>
      </c>
      <c r="P426" t="s">
        <v>3430</v>
      </c>
      <c r="Q426">
        <v>0</v>
      </c>
      <c r="R426">
        <v>0</v>
      </c>
      <c r="S426">
        <v>0</v>
      </c>
      <c r="V426">
        <v>0</v>
      </c>
      <c r="W426">
        <v>0</v>
      </c>
      <c r="X426">
        <v>0.5</v>
      </c>
      <c r="Y426">
        <v>2</v>
      </c>
      <c r="Z426">
        <v>0</v>
      </c>
      <c r="AA426">
        <v>2</v>
      </c>
      <c r="AB426">
        <v>1</v>
      </c>
      <c r="AC426">
        <v>0</v>
      </c>
      <c r="AD426">
        <v>0</v>
      </c>
      <c r="AE426">
        <v>0</v>
      </c>
      <c r="AF426">
        <v>1</v>
      </c>
      <c r="AG426">
        <v>2928</v>
      </c>
      <c r="AH426">
        <v>145.08000000000001</v>
      </c>
      <c r="AI426" t="s">
        <v>3426</v>
      </c>
      <c r="AJ426">
        <v>0</v>
      </c>
      <c r="AK426">
        <v>0</v>
      </c>
      <c r="AL426">
        <v>424794.24000000005</v>
      </c>
      <c r="AM426">
        <v>365.54795502865755</v>
      </c>
      <c r="AN426">
        <v>1070324.4123239093</v>
      </c>
      <c r="AO426">
        <v>0</v>
      </c>
      <c r="AP426">
        <v>0</v>
      </c>
      <c r="AQ426">
        <v>0</v>
      </c>
      <c r="AR426">
        <v>39873</v>
      </c>
      <c r="AS426">
        <v>39994</v>
      </c>
      <c r="AT426" t="s">
        <v>3427</v>
      </c>
      <c r="AU426">
        <v>2906.74</v>
      </c>
      <c r="AV426">
        <v>7323.91</v>
      </c>
    </row>
    <row r="427" spans="1:48" x14ac:dyDescent="0.35">
      <c r="A427">
        <v>426</v>
      </c>
      <c r="B427">
        <v>2009</v>
      </c>
      <c r="C427" t="s">
        <v>3621</v>
      </c>
      <c r="D427" t="s">
        <v>4132</v>
      </c>
      <c r="E427" t="s">
        <v>3623</v>
      </c>
      <c r="F427" t="s">
        <v>4133</v>
      </c>
      <c r="G427" t="s">
        <v>3770</v>
      </c>
      <c r="H427">
        <v>4149295000113</v>
      </c>
      <c r="I427" t="s">
        <v>4167</v>
      </c>
      <c r="J427" t="s">
        <v>27</v>
      </c>
      <c r="K427" t="s">
        <v>27</v>
      </c>
      <c r="L427" t="s">
        <v>3424</v>
      </c>
      <c r="M427" t="s">
        <v>27</v>
      </c>
      <c r="N427" t="s">
        <v>27</v>
      </c>
      <c r="O427" t="s">
        <v>27</v>
      </c>
      <c r="P427" t="s">
        <v>3430</v>
      </c>
      <c r="Q427">
        <v>0</v>
      </c>
      <c r="R427">
        <v>0</v>
      </c>
      <c r="S427">
        <v>0</v>
      </c>
      <c r="V427">
        <v>0</v>
      </c>
      <c r="W427">
        <v>0</v>
      </c>
      <c r="X427">
        <v>0.5</v>
      </c>
      <c r="Y427">
        <v>80</v>
      </c>
      <c r="Z427">
        <v>0</v>
      </c>
      <c r="AA427">
        <v>80</v>
      </c>
      <c r="AB427">
        <v>40</v>
      </c>
      <c r="AC427">
        <v>0</v>
      </c>
      <c r="AD427">
        <v>0</v>
      </c>
      <c r="AE427">
        <v>0</v>
      </c>
      <c r="AF427">
        <v>40</v>
      </c>
      <c r="AG427">
        <v>117120</v>
      </c>
      <c r="AH427">
        <v>145.08000000000001</v>
      </c>
      <c r="AI427" t="s">
        <v>3426</v>
      </c>
      <c r="AJ427">
        <v>0</v>
      </c>
      <c r="AK427">
        <v>0</v>
      </c>
      <c r="AL427">
        <v>16991769.600000001</v>
      </c>
      <c r="AM427">
        <v>365.54795502865755</v>
      </c>
      <c r="AN427">
        <v>42812976.492956378</v>
      </c>
      <c r="AO427">
        <v>0</v>
      </c>
      <c r="AP427">
        <v>0</v>
      </c>
      <c r="AQ427">
        <v>0</v>
      </c>
      <c r="AR427">
        <v>39873</v>
      </c>
      <c r="AS427">
        <v>39994</v>
      </c>
      <c r="AT427" t="s">
        <v>3427</v>
      </c>
      <c r="AU427">
        <v>2906.74</v>
      </c>
      <c r="AV427">
        <v>7323.91</v>
      </c>
    </row>
    <row r="428" spans="1:48" x14ac:dyDescent="0.35">
      <c r="A428">
        <v>427</v>
      </c>
      <c r="B428">
        <v>2009</v>
      </c>
      <c r="C428" t="s">
        <v>3621</v>
      </c>
      <c r="D428" t="s">
        <v>4132</v>
      </c>
      <c r="E428" t="s">
        <v>3623</v>
      </c>
      <c r="F428" t="s">
        <v>4133</v>
      </c>
      <c r="G428" t="s">
        <v>4057</v>
      </c>
      <c r="H428">
        <v>7133522000100</v>
      </c>
      <c r="I428" t="s">
        <v>4167</v>
      </c>
      <c r="J428" t="s">
        <v>27</v>
      </c>
      <c r="K428" t="s">
        <v>27</v>
      </c>
      <c r="L428" t="s">
        <v>3424</v>
      </c>
      <c r="M428" t="s">
        <v>27</v>
      </c>
      <c r="N428" t="s">
        <v>27</v>
      </c>
      <c r="O428" t="s">
        <v>27</v>
      </c>
      <c r="P428" t="s">
        <v>3430</v>
      </c>
      <c r="Q428">
        <v>0</v>
      </c>
      <c r="R428">
        <v>0</v>
      </c>
      <c r="S428">
        <v>0</v>
      </c>
      <c r="V428">
        <v>0</v>
      </c>
      <c r="W428">
        <v>0</v>
      </c>
      <c r="X428">
        <v>0.5</v>
      </c>
      <c r="Y428">
        <v>131</v>
      </c>
      <c r="Z428">
        <v>0</v>
      </c>
      <c r="AA428">
        <v>131</v>
      </c>
      <c r="AB428">
        <v>65.5</v>
      </c>
      <c r="AC428">
        <v>0</v>
      </c>
      <c r="AD428">
        <v>0</v>
      </c>
      <c r="AE428">
        <v>0</v>
      </c>
      <c r="AF428">
        <v>65.5</v>
      </c>
      <c r="AG428">
        <v>191784</v>
      </c>
      <c r="AH428">
        <v>145.08000000000001</v>
      </c>
      <c r="AI428" t="s">
        <v>3426</v>
      </c>
      <c r="AJ428">
        <v>0</v>
      </c>
      <c r="AK428">
        <v>0</v>
      </c>
      <c r="AL428">
        <v>27824022.720000003</v>
      </c>
      <c r="AM428">
        <v>365.54795502865755</v>
      </c>
      <c r="AN428">
        <v>70106249.007216066</v>
      </c>
      <c r="AO428">
        <v>0</v>
      </c>
      <c r="AP428">
        <v>0</v>
      </c>
      <c r="AQ428">
        <v>0</v>
      </c>
      <c r="AR428">
        <v>39873</v>
      </c>
      <c r="AS428">
        <v>39994</v>
      </c>
      <c r="AT428" t="s">
        <v>3427</v>
      </c>
      <c r="AU428">
        <v>2906.74</v>
      </c>
      <c r="AV428">
        <v>7323.91</v>
      </c>
    </row>
    <row r="429" spans="1:48" x14ac:dyDescent="0.35">
      <c r="A429">
        <v>428</v>
      </c>
      <c r="B429">
        <v>2009</v>
      </c>
      <c r="C429" t="s">
        <v>3621</v>
      </c>
      <c r="D429" t="s">
        <v>4132</v>
      </c>
      <c r="E429" t="s">
        <v>3623</v>
      </c>
      <c r="F429" t="s">
        <v>4133</v>
      </c>
      <c r="G429" t="s">
        <v>3442</v>
      </c>
      <c r="H429">
        <v>6981176000158</v>
      </c>
      <c r="I429" t="s">
        <v>4167</v>
      </c>
      <c r="J429" t="s">
        <v>27</v>
      </c>
      <c r="K429" t="s">
        <v>27</v>
      </c>
      <c r="L429" t="s">
        <v>3424</v>
      </c>
      <c r="M429" t="s">
        <v>27</v>
      </c>
      <c r="N429" t="s">
        <v>27</v>
      </c>
      <c r="O429" t="s">
        <v>27</v>
      </c>
      <c r="P429" t="s">
        <v>3430</v>
      </c>
      <c r="Q429">
        <v>0</v>
      </c>
      <c r="R429">
        <v>0</v>
      </c>
      <c r="S429">
        <v>0</v>
      </c>
      <c r="V429">
        <v>0</v>
      </c>
      <c r="W429">
        <v>0</v>
      </c>
      <c r="X429">
        <v>0.5</v>
      </c>
      <c r="Y429">
        <v>19</v>
      </c>
      <c r="Z429">
        <v>0</v>
      </c>
      <c r="AA429">
        <v>19</v>
      </c>
      <c r="AB429">
        <v>9.5</v>
      </c>
      <c r="AC429">
        <v>0</v>
      </c>
      <c r="AD429">
        <v>0</v>
      </c>
      <c r="AE429">
        <v>0</v>
      </c>
      <c r="AF429">
        <v>9.5</v>
      </c>
      <c r="AG429">
        <v>27816</v>
      </c>
      <c r="AH429">
        <v>145.08000000000001</v>
      </c>
      <c r="AI429" t="s">
        <v>3426</v>
      </c>
      <c r="AJ429">
        <v>0</v>
      </c>
      <c r="AK429">
        <v>0</v>
      </c>
      <c r="AL429">
        <v>4035545.28</v>
      </c>
      <c r="AM429">
        <v>365.54795502865755</v>
      </c>
      <c r="AN429">
        <v>10168081.917077137</v>
      </c>
      <c r="AO429">
        <v>0</v>
      </c>
      <c r="AP429">
        <v>0</v>
      </c>
      <c r="AQ429">
        <v>0</v>
      </c>
      <c r="AR429">
        <v>39873</v>
      </c>
      <c r="AS429">
        <v>39994</v>
      </c>
      <c r="AT429" t="s">
        <v>3427</v>
      </c>
      <c r="AU429">
        <v>2906.74</v>
      </c>
      <c r="AV429">
        <v>7323.91</v>
      </c>
    </row>
    <row r="430" spans="1:48" x14ac:dyDescent="0.35">
      <c r="A430">
        <v>429</v>
      </c>
      <c r="B430">
        <v>2009</v>
      </c>
      <c r="C430" t="s">
        <v>3621</v>
      </c>
      <c r="D430" t="s">
        <v>4132</v>
      </c>
      <c r="E430" t="s">
        <v>3623</v>
      </c>
      <c r="F430" t="s">
        <v>4133</v>
      </c>
      <c r="G430" t="s">
        <v>3571</v>
      </c>
      <c r="H430">
        <v>2474103000119</v>
      </c>
      <c r="I430" t="s">
        <v>4168</v>
      </c>
      <c r="J430" t="s">
        <v>27</v>
      </c>
      <c r="K430" t="s">
        <v>27</v>
      </c>
      <c r="L430" t="s">
        <v>3424</v>
      </c>
      <c r="M430" t="s">
        <v>27</v>
      </c>
      <c r="N430" t="s">
        <v>27</v>
      </c>
      <c r="O430" t="s">
        <v>27</v>
      </c>
      <c r="P430" t="s">
        <v>3433</v>
      </c>
      <c r="Q430">
        <v>0</v>
      </c>
      <c r="R430">
        <v>0</v>
      </c>
      <c r="S430">
        <v>0</v>
      </c>
      <c r="V430">
        <v>0</v>
      </c>
      <c r="W430">
        <v>0</v>
      </c>
      <c r="X430">
        <v>0.5</v>
      </c>
      <c r="Y430">
        <v>50</v>
      </c>
      <c r="Z430">
        <v>0</v>
      </c>
      <c r="AA430">
        <v>50</v>
      </c>
      <c r="AB430">
        <v>25</v>
      </c>
      <c r="AC430">
        <v>0</v>
      </c>
      <c r="AD430">
        <v>0</v>
      </c>
      <c r="AE430">
        <v>0</v>
      </c>
      <c r="AF430">
        <v>25</v>
      </c>
      <c r="AG430">
        <v>183575</v>
      </c>
      <c r="AH430">
        <v>145.77000000000001</v>
      </c>
      <c r="AI430" t="s">
        <v>3426</v>
      </c>
      <c r="AJ430">
        <v>0</v>
      </c>
      <c r="AK430">
        <v>0</v>
      </c>
      <c r="AL430">
        <v>26759727.750000004</v>
      </c>
      <c r="AM430">
        <v>367.28649989335133</v>
      </c>
      <c r="AN430">
        <v>67424619.217921972</v>
      </c>
      <c r="AO430">
        <v>0</v>
      </c>
      <c r="AP430">
        <v>0</v>
      </c>
      <c r="AQ430">
        <v>0</v>
      </c>
      <c r="AR430">
        <v>39873</v>
      </c>
      <c r="AS430">
        <v>40178</v>
      </c>
      <c r="AT430" t="s">
        <v>3427</v>
      </c>
      <c r="AU430">
        <v>2906.74</v>
      </c>
      <c r="AV430">
        <v>7323.91</v>
      </c>
    </row>
    <row r="431" spans="1:48" x14ac:dyDescent="0.35">
      <c r="A431">
        <v>430</v>
      </c>
      <c r="B431">
        <v>2009</v>
      </c>
      <c r="C431" t="s">
        <v>3621</v>
      </c>
      <c r="D431" t="s">
        <v>4132</v>
      </c>
      <c r="E431" t="s">
        <v>3623</v>
      </c>
      <c r="F431" t="s">
        <v>4133</v>
      </c>
      <c r="G431" t="s">
        <v>4060</v>
      </c>
      <c r="H431">
        <v>7760179000124</v>
      </c>
      <c r="I431" t="s">
        <v>4167</v>
      </c>
      <c r="J431" t="s">
        <v>27</v>
      </c>
      <c r="K431" t="s">
        <v>27</v>
      </c>
      <c r="L431" t="s">
        <v>3424</v>
      </c>
      <c r="M431" t="s">
        <v>27</v>
      </c>
      <c r="N431" t="s">
        <v>27</v>
      </c>
      <c r="O431" t="s">
        <v>27</v>
      </c>
      <c r="P431" t="s">
        <v>3430</v>
      </c>
      <c r="Q431">
        <v>0</v>
      </c>
      <c r="R431">
        <v>0</v>
      </c>
      <c r="S431">
        <v>0</v>
      </c>
      <c r="V431">
        <v>0</v>
      </c>
      <c r="W431">
        <v>0</v>
      </c>
      <c r="X431">
        <v>0.5</v>
      </c>
      <c r="Y431">
        <v>20</v>
      </c>
      <c r="Z431">
        <v>0</v>
      </c>
      <c r="AA431">
        <v>20</v>
      </c>
      <c r="AB431">
        <v>10</v>
      </c>
      <c r="AC431">
        <v>0</v>
      </c>
      <c r="AD431">
        <v>0</v>
      </c>
      <c r="AE431">
        <v>0</v>
      </c>
      <c r="AF431">
        <v>10</v>
      </c>
      <c r="AG431">
        <v>29280</v>
      </c>
      <c r="AH431">
        <v>145.08000000000001</v>
      </c>
      <c r="AI431" t="s">
        <v>3426</v>
      </c>
      <c r="AJ431">
        <v>0</v>
      </c>
      <c r="AK431">
        <v>0</v>
      </c>
      <c r="AL431">
        <v>4247942.4000000004</v>
      </c>
      <c r="AM431">
        <v>365.54795502865755</v>
      </c>
      <c r="AN431">
        <v>10703244.123239094</v>
      </c>
      <c r="AO431">
        <v>0</v>
      </c>
      <c r="AP431">
        <v>0</v>
      </c>
      <c r="AQ431">
        <v>0</v>
      </c>
      <c r="AR431">
        <v>39873</v>
      </c>
      <c r="AS431">
        <v>39994</v>
      </c>
      <c r="AT431" t="s">
        <v>3427</v>
      </c>
      <c r="AU431">
        <v>2906.74</v>
      </c>
      <c r="AV431">
        <v>7323.91</v>
      </c>
    </row>
    <row r="432" spans="1:48" x14ac:dyDescent="0.35">
      <c r="A432">
        <v>431</v>
      </c>
      <c r="B432">
        <v>2009</v>
      </c>
      <c r="C432" t="s">
        <v>3621</v>
      </c>
      <c r="D432" t="s">
        <v>4132</v>
      </c>
      <c r="E432" t="s">
        <v>3623</v>
      </c>
      <c r="F432" t="s">
        <v>4133</v>
      </c>
      <c r="G432" t="s">
        <v>3438</v>
      </c>
      <c r="H432">
        <v>92715812000131</v>
      </c>
      <c r="I432" t="s">
        <v>4168</v>
      </c>
      <c r="J432" t="s">
        <v>27</v>
      </c>
      <c r="K432" t="s">
        <v>27</v>
      </c>
      <c r="L432" t="s">
        <v>3424</v>
      </c>
      <c r="M432" t="s">
        <v>27</v>
      </c>
      <c r="N432" t="s">
        <v>27</v>
      </c>
      <c r="O432" t="s">
        <v>27</v>
      </c>
      <c r="P432" t="s">
        <v>3433</v>
      </c>
      <c r="Q432">
        <v>0</v>
      </c>
      <c r="R432">
        <v>0</v>
      </c>
      <c r="S432">
        <v>0</v>
      </c>
      <c r="V432">
        <v>0</v>
      </c>
      <c r="W432">
        <v>0</v>
      </c>
      <c r="X432">
        <v>0.5</v>
      </c>
      <c r="Y432">
        <v>7</v>
      </c>
      <c r="Z432">
        <v>0</v>
      </c>
      <c r="AA432">
        <v>7</v>
      </c>
      <c r="AB432">
        <v>3.5</v>
      </c>
      <c r="AC432">
        <v>0</v>
      </c>
      <c r="AD432">
        <v>0</v>
      </c>
      <c r="AE432">
        <v>0</v>
      </c>
      <c r="AF432">
        <v>3.5</v>
      </c>
      <c r="AG432">
        <v>25700.5</v>
      </c>
      <c r="AH432">
        <v>145.77000000000001</v>
      </c>
      <c r="AI432" t="s">
        <v>3426</v>
      </c>
      <c r="AJ432">
        <v>0</v>
      </c>
      <c r="AK432">
        <v>0</v>
      </c>
      <c r="AL432">
        <v>3746361.8850000002</v>
      </c>
      <c r="AM432">
        <v>367.28649989335133</v>
      </c>
      <c r="AN432">
        <v>9439446.6905090772</v>
      </c>
      <c r="AO432">
        <v>0</v>
      </c>
      <c r="AP432">
        <v>0</v>
      </c>
      <c r="AQ432">
        <v>0</v>
      </c>
      <c r="AR432">
        <v>39873</v>
      </c>
      <c r="AS432">
        <v>40178</v>
      </c>
      <c r="AT432" t="s">
        <v>3427</v>
      </c>
      <c r="AU432">
        <v>2906.74</v>
      </c>
      <c r="AV432">
        <v>7323.91</v>
      </c>
    </row>
    <row r="433" spans="1:48" x14ac:dyDescent="0.35">
      <c r="A433">
        <v>432</v>
      </c>
      <c r="B433">
        <v>2009</v>
      </c>
      <c r="C433" t="s">
        <v>3621</v>
      </c>
      <c r="D433" t="s">
        <v>4132</v>
      </c>
      <c r="E433" t="s">
        <v>3623</v>
      </c>
      <c r="F433" t="s">
        <v>4133</v>
      </c>
      <c r="G433" t="s">
        <v>3442</v>
      </c>
      <c r="H433">
        <v>6981176000158</v>
      </c>
      <c r="I433" t="s">
        <v>4168</v>
      </c>
      <c r="J433" t="s">
        <v>27</v>
      </c>
      <c r="K433" t="s">
        <v>27</v>
      </c>
      <c r="L433" t="s">
        <v>3424</v>
      </c>
      <c r="M433" t="s">
        <v>27</v>
      </c>
      <c r="N433" t="s">
        <v>27</v>
      </c>
      <c r="O433" t="s">
        <v>27</v>
      </c>
      <c r="P433" t="s">
        <v>3433</v>
      </c>
      <c r="Q433">
        <v>0</v>
      </c>
      <c r="R433">
        <v>0</v>
      </c>
      <c r="S433">
        <v>0</v>
      </c>
      <c r="V433">
        <v>0</v>
      </c>
      <c r="W433">
        <v>0</v>
      </c>
      <c r="X433">
        <v>0.5</v>
      </c>
      <c r="Y433">
        <v>28</v>
      </c>
      <c r="Z433">
        <v>0</v>
      </c>
      <c r="AA433">
        <v>28</v>
      </c>
      <c r="AB433">
        <v>14</v>
      </c>
      <c r="AC433">
        <v>0</v>
      </c>
      <c r="AD433">
        <v>0</v>
      </c>
      <c r="AE433">
        <v>0</v>
      </c>
      <c r="AF433">
        <v>14</v>
      </c>
      <c r="AG433">
        <v>102802</v>
      </c>
      <c r="AH433">
        <v>145.77000000000001</v>
      </c>
      <c r="AI433" t="s">
        <v>3426</v>
      </c>
      <c r="AJ433">
        <v>0</v>
      </c>
      <c r="AK433">
        <v>0</v>
      </c>
      <c r="AL433">
        <v>14985447.540000001</v>
      </c>
      <c r="AM433">
        <v>367.28649989335133</v>
      </c>
      <c r="AN433">
        <v>37757786.762036309</v>
      </c>
      <c r="AO433">
        <v>0</v>
      </c>
      <c r="AP433">
        <v>0</v>
      </c>
      <c r="AQ433">
        <v>0</v>
      </c>
      <c r="AR433">
        <v>39873</v>
      </c>
      <c r="AS433">
        <v>40178</v>
      </c>
      <c r="AT433" t="s">
        <v>3427</v>
      </c>
      <c r="AU433">
        <v>2906.74</v>
      </c>
      <c r="AV433">
        <v>7323.91</v>
      </c>
    </row>
    <row r="434" spans="1:48" x14ac:dyDescent="0.35">
      <c r="A434">
        <v>433</v>
      </c>
      <c r="B434">
        <v>2009</v>
      </c>
      <c r="C434" t="s">
        <v>3621</v>
      </c>
      <c r="D434" t="s">
        <v>4132</v>
      </c>
      <c r="E434" t="s">
        <v>3623</v>
      </c>
      <c r="F434" t="s">
        <v>4133</v>
      </c>
      <c r="G434" t="s">
        <v>4059</v>
      </c>
      <c r="H434">
        <v>4802543000183</v>
      </c>
      <c r="I434" t="s">
        <v>4169</v>
      </c>
      <c r="J434" t="s">
        <v>27</v>
      </c>
      <c r="K434" t="s">
        <v>27</v>
      </c>
      <c r="L434" t="s">
        <v>3424</v>
      </c>
      <c r="M434" t="s">
        <v>27</v>
      </c>
      <c r="N434" t="s">
        <v>27</v>
      </c>
      <c r="O434" t="s">
        <v>27</v>
      </c>
      <c r="P434" t="s">
        <v>3437</v>
      </c>
      <c r="Q434">
        <v>0</v>
      </c>
      <c r="R434">
        <v>0</v>
      </c>
      <c r="S434">
        <v>0</v>
      </c>
      <c r="V434">
        <v>0</v>
      </c>
      <c r="W434">
        <v>0</v>
      </c>
      <c r="X434">
        <v>0.5</v>
      </c>
      <c r="Y434">
        <v>20</v>
      </c>
      <c r="Z434">
        <v>0</v>
      </c>
      <c r="AA434">
        <v>20</v>
      </c>
      <c r="AB434">
        <v>10</v>
      </c>
      <c r="AC434">
        <v>0</v>
      </c>
      <c r="AD434">
        <v>0</v>
      </c>
      <c r="AE434">
        <v>0</v>
      </c>
      <c r="AF434">
        <v>10</v>
      </c>
      <c r="AG434">
        <v>29280</v>
      </c>
      <c r="AH434">
        <v>145.04</v>
      </c>
      <c r="AI434" t="s">
        <v>3426</v>
      </c>
      <c r="AJ434">
        <v>0</v>
      </c>
      <c r="AK434">
        <v>0</v>
      </c>
      <c r="AL434">
        <v>4246771.2</v>
      </c>
      <c r="AM434">
        <v>365.44716981911006</v>
      </c>
      <c r="AN434">
        <v>10700293.132303543</v>
      </c>
      <c r="AO434">
        <v>0</v>
      </c>
      <c r="AP434">
        <v>0</v>
      </c>
      <c r="AQ434">
        <v>0</v>
      </c>
      <c r="AR434">
        <v>39873</v>
      </c>
      <c r="AS434">
        <v>39994</v>
      </c>
      <c r="AT434" t="s">
        <v>3427</v>
      </c>
      <c r="AU434">
        <v>2906.74</v>
      </c>
      <c r="AV434">
        <v>7323.91</v>
      </c>
    </row>
    <row r="435" spans="1:48" x14ac:dyDescent="0.35">
      <c r="A435">
        <v>434</v>
      </c>
      <c r="B435">
        <v>2009</v>
      </c>
      <c r="C435" t="s">
        <v>3621</v>
      </c>
      <c r="D435" t="s">
        <v>4132</v>
      </c>
      <c r="E435" t="s">
        <v>3623</v>
      </c>
      <c r="F435" t="s">
        <v>4133</v>
      </c>
      <c r="G435" t="s">
        <v>3442</v>
      </c>
      <c r="H435">
        <v>6981176000158</v>
      </c>
      <c r="I435" t="s">
        <v>4169</v>
      </c>
      <c r="J435" t="s">
        <v>27</v>
      </c>
      <c r="K435" t="s">
        <v>27</v>
      </c>
      <c r="L435" t="s">
        <v>3424</v>
      </c>
      <c r="M435" t="s">
        <v>27</v>
      </c>
      <c r="N435" t="s">
        <v>27</v>
      </c>
      <c r="O435" t="s">
        <v>27</v>
      </c>
      <c r="P435" t="s">
        <v>3437</v>
      </c>
      <c r="Q435">
        <v>0</v>
      </c>
      <c r="R435">
        <v>0</v>
      </c>
      <c r="S435">
        <v>0</v>
      </c>
      <c r="V435">
        <v>0</v>
      </c>
      <c r="W435">
        <v>0</v>
      </c>
      <c r="X435">
        <v>0.5</v>
      </c>
      <c r="Y435">
        <v>65</v>
      </c>
      <c r="Z435">
        <v>0</v>
      </c>
      <c r="AA435">
        <v>65</v>
      </c>
      <c r="AB435">
        <v>32.5</v>
      </c>
      <c r="AC435">
        <v>0</v>
      </c>
      <c r="AD435">
        <v>0</v>
      </c>
      <c r="AE435">
        <v>0</v>
      </c>
      <c r="AF435">
        <v>32.5</v>
      </c>
      <c r="AG435">
        <v>95160</v>
      </c>
      <c r="AH435">
        <v>145.04</v>
      </c>
      <c r="AI435" t="s">
        <v>3426</v>
      </c>
      <c r="AJ435">
        <v>0</v>
      </c>
      <c r="AK435">
        <v>0</v>
      </c>
      <c r="AL435">
        <v>13802006.399999999</v>
      </c>
      <c r="AM435">
        <v>365.44716981911006</v>
      </c>
      <c r="AN435">
        <v>34775952.679986514</v>
      </c>
      <c r="AO435">
        <v>0</v>
      </c>
      <c r="AP435">
        <v>0</v>
      </c>
      <c r="AQ435">
        <v>0</v>
      </c>
      <c r="AR435">
        <v>39873</v>
      </c>
      <c r="AS435">
        <v>39994</v>
      </c>
      <c r="AT435" t="s">
        <v>3427</v>
      </c>
      <c r="AU435">
        <v>2906.74</v>
      </c>
      <c r="AV435">
        <v>7323.91</v>
      </c>
    </row>
    <row r="436" spans="1:48" x14ac:dyDescent="0.35">
      <c r="A436">
        <v>435</v>
      </c>
      <c r="B436">
        <v>2009</v>
      </c>
      <c r="C436" t="s">
        <v>3621</v>
      </c>
      <c r="D436" t="s">
        <v>4132</v>
      </c>
      <c r="E436" t="s">
        <v>3623</v>
      </c>
      <c r="F436" t="s">
        <v>4133</v>
      </c>
      <c r="G436" t="s">
        <v>3929</v>
      </c>
      <c r="H436">
        <v>2691745000170</v>
      </c>
      <c r="I436" t="s">
        <v>4170</v>
      </c>
      <c r="J436" t="s">
        <v>27</v>
      </c>
      <c r="K436" t="s">
        <v>27</v>
      </c>
      <c r="L436" t="s">
        <v>3424</v>
      </c>
      <c r="M436" t="s">
        <v>27</v>
      </c>
      <c r="N436" t="s">
        <v>27</v>
      </c>
      <c r="O436" t="s">
        <v>27</v>
      </c>
      <c r="P436" t="s">
        <v>3437</v>
      </c>
      <c r="Q436">
        <v>0</v>
      </c>
      <c r="R436">
        <v>0</v>
      </c>
      <c r="S436">
        <v>0</v>
      </c>
      <c r="V436">
        <v>0</v>
      </c>
      <c r="W436">
        <v>0</v>
      </c>
      <c r="X436">
        <v>0.5</v>
      </c>
      <c r="Y436">
        <v>5</v>
      </c>
      <c r="Z436">
        <v>0</v>
      </c>
      <c r="AA436">
        <v>5</v>
      </c>
      <c r="AB436">
        <v>2.5</v>
      </c>
      <c r="AC436">
        <v>0</v>
      </c>
      <c r="AD436">
        <v>0</v>
      </c>
      <c r="AE436">
        <v>0</v>
      </c>
      <c r="AF436">
        <v>2.5</v>
      </c>
      <c r="AG436">
        <v>12837.5</v>
      </c>
      <c r="AH436">
        <v>145.77000000000001</v>
      </c>
      <c r="AI436" t="s">
        <v>3426</v>
      </c>
      <c r="AJ436">
        <v>0</v>
      </c>
      <c r="AK436">
        <v>0</v>
      </c>
      <c r="AL436">
        <v>1871322.3750000002</v>
      </c>
      <c r="AM436">
        <v>367.28649989335133</v>
      </c>
      <c r="AN436">
        <v>4715040.4423808986</v>
      </c>
      <c r="AO436">
        <v>0</v>
      </c>
      <c r="AP436">
        <v>0</v>
      </c>
      <c r="AQ436">
        <v>0</v>
      </c>
      <c r="AR436">
        <v>39965</v>
      </c>
      <c r="AS436">
        <v>40178</v>
      </c>
      <c r="AT436" t="s">
        <v>3427</v>
      </c>
      <c r="AU436">
        <v>2906.74</v>
      </c>
      <c r="AV436">
        <v>7323.91</v>
      </c>
    </row>
    <row r="437" spans="1:48" x14ac:dyDescent="0.35">
      <c r="A437">
        <v>436</v>
      </c>
      <c r="B437">
        <v>2009</v>
      </c>
      <c r="C437" t="s">
        <v>3621</v>
      </c>
      <c r="D437" t="s">
        <v>4132</v>
      </c>
      <c r="E437" t="s">
        <v>3623</v>
      </c>
      <c r="F437" t="s">
        <v>4133</v>
      </c>
      <c r="G437" t="s">
        <v>3933</v>
      </c>
      <c r="H437">
        <v>4023261000188</v>
      </c>
      <c r="I437" t="s">
        <v>4170</v>
      </c>
      <c r="J437" t="s">
        <v>27</v>
      </c>
      <c r="K437" t="s">
        <v>27</v>
      </c>
      <c r="L437" t="s">
        <v>3424</v>
      </c>
      <c r="M437" t="s">
        <v>27</v>
      </c>
      <c r="N437" t="s">
        <v>27</v>
      </c>
      <c r="O437" t="s">
        <v>27</v>
      </c>
      <c r="P437" t="s">
        <v>3437</v>
      </c>
      <c r="Q437">
        <v>0</v>
      </c>
      <c r="R437">
        <v>0</v>
      </c>
      <c r="S437">
        <v>0</v>
      </c>
      <c r="V437">
        <v>0</v>
      </c>
      <c r="W437">
        <v>0</v>
      </c>
      <c r="X437">
        <v>0.5</v>
      </c>
      <c r="Y437">
        <v>14</v>
      </c>
      <c r="Z437">
        <v>0</v>
      </c>
      <c r="AA437">
        <v>14</v>
      </c>
      <c r="AB437">
        <v>7</v>
      </c>
      <c r="AC437">
        <v>0</v>
      </c>
      <c r="AD437">
        <v>0</v>
      </c>
      <c r="AE437">
        <v>0</v>
      </c>
      <c r="AF437">
        <v>7</v>
      </c>
      <c r="AG437">
        <v>35945</v>
      </c>
      <c r="AH437">
        <v>145.77000000000001</v>
      </c>
      <c r="AI437" t="s">
        <v>3426</v>
      </c>
      <c r="AJ437">
        <v>0</v>
      </c>
      <c r="AK437">
        <v>0</v>
      </c>
      <c r="AL437">
        <v>5239702.6500000004</v>
      </c>
      <c r="AM437">
        <v>367.28649989335133</v>
      </c>
      <c r="AN437">
        <v>13202113.238666514</v>
      </c>
      <c r="AO437">
        <v>0</v>
      </c>
      <c r="AP437">
        <v>0</v>
      </c>
      <c r="AQ437">
        <v>0</v>
      </c>
      <c r="AR437">
        <v>39965</v>
      </c>
      <c r="AS437">
        <v>40178</v>
      </c>
      <c r="AT437" t="s">
        <v>3427</v>
      </c>
      <c r="AU437">
        <v>2906.74</v>
      </c>
      <c r="AV437">
        <v>7323.91</v>
      </c>
    </row>
    <row r="438" spans="1:48" x14ac:dyDescent="0.35">
      <c r="A438">
        <v>437</v>
      </c>
      <c r="B438">
        <v>2009</v>
      </c>
      <c r="C438" t="s">
        <v>3621</v>
      </c>
      <c r="D438" t="s">
        <v>4132</v>
      </c>
      <c r="E438" t="s">
        <v>3623</v>
      </c>
      <c r="F438" t="s">
        <v>4133</v>
      </c>
      <c r="G438" t="s">
        <v>3933</v>
      </c>
      <c r="H438">
        <v>4023261000188</v>
      </c>
      <c r="I438" t="s">
        <v>4166</v>
      </c>
      <c r="J438" t="s">
        <v>27</v>
      </c>
      <c r="K438" t="s">
        <v>27</v>
      </c>
      <c r="L438" t="s">
        <v>3424</v>
      </c>
      <c r="M438" t="s">
        <v>27</v>
      </c>
      <c r="N438" t="s">
        <v>27</v>
      </c>
      <c r="O438" t="s">
        <v>27</v>
      </c>
      <c r="P438" t="s">
        <v>3437</v>
      </c>
      <c r="Q438">
        <v>0</v>
      </c>
      <c r="R438">
        <v>0</v>
      </c>
      <c r="S438">
        <v>0</v>
      </c>
      <c r="V438">
        <v>0</v>
      </c>
      <c r="W438">
        <v>0</v>
      </c>
      <c r="X438">
        <v>0.5</v>
      </c>
      <c r="Y438">
        <v>10</v>
      </c>
      <c r="Z438">
        <v>0</v>
      </c>
      <c r="AA438">
        <v>10</v>
      </c>
      <c r="AB438">
        <v>5</v>
      </c>
      <c r="AC438">
        <v>0</v>
      </c>
      <c r="AD438">
        <v>0</v>
      </c>
      <c r="AE438">
        <v>0</v>
      </c>
      <c r="AF438">
        <v>5</v>
      </c>
      <c r="AG438">
        <v>14640</v>
      </c>
      <c r="AH438">
        <v>145.04</v>
      </c>
      <c r="AI438" t="s">
        <v>3426</v>
      </c>
      <c r="AJ438">
        <v>0</v>
      </c>
      <c r="AK438">
        <v>0</v>
      </c>
      <c r="AL438">
        <v>2123385.6</v>
      </c>
      <c r="AM438">
        <v>365.44716981911006</v>
      </c>
      <c r="AN438">
        <v>5350146.5661517717</v>
      </c>
      <c r="AO438">
        <v>0</v>
      </c>
      <c r="AP438">
        <v>0</v>
      </c>
      <c r="AQ438">
        <v>0</v>
      </c>
      <c r="AR438">
        <v>39873</v>
      </c>
      <c r="AS438">
        <v>39994</v>
      </c>
      <c r="AT438" t="s">
        <v>3427</v>
      </c>
      <c r="AU438">
        <v>2906.74</v>
      </c>
      <c r="AV438">
        <v>7323.91</v>
      </c>
    </row>
    <row r="439" spans="1:48" x14ac:dyDescent="0.35">
      <c r="A439">
        <v>438</v>
      </c>
      <c r="B439">
        <v>2009</v>
      </c>
      <c r="C439" t="s">
        <v>3621</v>
      </c>
      <c r="D439" t="s">
        <v>4132</v>
      </c>
      <c r="E439" t="s">
        <v>3623</v>
      </c>
      <c r="F439" t="s">
        <v>4133</v>
      </c>
      <c r="G439" t="s">
        <v>4059</v>
      </c>
      <c r="H439">
        <v>4802543000183</v>
      </c>
      <c r="I439" t="s">
        <v>4166</v>
      </c>
      <c r="J439" t="s">
        <v>27</v>
      </c>
      <c r="K439" t="s">
        <v>27</v>
      </c>
      <c r="L439" t="s">
        <v>3424</v>
      </c>
      <c r="M439" t="s">
        <v>27</v>
      </c>
      <c r="N439" t="s">
        <v>27</v>
      </c>
      <c r="O439" t="s">
        <v>27</v>
      </c>
      <c r="P439" t="s">
        <v>3437</v>
      </c>
      <c r="Q439">
        <v>0</v>
      </c>
      <c r="R439">
        <v>0</v>
      </c>
      <c r="S439">
        <v>0</v>
      </c>
      <c r="V439">
        <v>0</v>
      </c>
      <c r="W439">
        <v>0</v>
      </c>
      <c r="X439">
        <v>0.5</v>
      </c>
      <c r="Y439">
        <v>20</v>
      </c>
      <c r="Z439">
        <v>0</v>
      </c>
      <c r="AA439">
        <v>20</v>
      </c>
      <c r="AB439">
        <v>10</v>
      </c>
      <c r="AC439">
        <v>0</v>
      </c>
      <c r="AD439">
        <v>0</v>
      </c>
      <c r="AE439">
        <v>0</v>
      </c>
      <c r="AF439">
        <v>10</v>
      </c>
      <c r="AG439">
        <v>29280</v>
      </c>
      <c r="AH439">
        <v>145.04</v>
      </c>
      <c r="AI439" t="s">
        <v>3426</v>
      </c>
      <c r="AJ439">
        <v>0</v>
      </c>
      <c r="AK439">
        <v>0</v>
      </c>
      <c r="AL439">
        <v>4246771.2</v>
      </c>
      <c r="AM439">
        <v>365.44716981911006</v>
      </c>
      <c r="AN439">
        <v>10700293.132303543</v>
      </c>
      <c r="AO439">
        <v>0</v>
      </c>
      <c r="AP439">
        <v>0</v>
      </c>
      <c r="AQ439">
        <v>0</v>
      </c>
      <c r="AR439">
        <v>39873</v>
      </c>
      <c r="AS439">
        <v>39994</v>
      </c>
      <c r="AT439" t="s">
        <v>3427</v>
      </c>
      <c r="AU439">
        <v>2906.74</v>
      </c>
      <c r="AV439">
        <v>7323.91</v>
      </c>
    </row>
    <row r="440" spans="1:48" x14ac:dyDescent="0.35">
      <c r="A440">
        <v>439</v>
      </c>
      <c r="B440">
        <v>2009</v>
      </c>
      <c r="C440" t="s">
        <v>3621</v>
      </c>
      <c r="D440" t="s">
        <v>4132</v>
      </c>
      <c r="E440" t="s">
        <v>3623</v>
      </c>
      <c r="F440" t="s">
        <v>4133</v>
      </c>
      <c r="G440" t="s">
        <v>4057</v>
      </c>
      <c r="H440">
        <v>7133522000100</v>
      </c>
      <c r="I440" t="s">
        <v>4155</v>
      </c>
      <c r="J440" t="s">
        <v>27</v>
      </c>
      <c r="K440" t="s">
        <v>27</v>
      </c>
      <c r="L440" t="s">
        <v>3424</v>
      </c>
      <c r="M440" t="s">
        <v>27</v>
      </c>
      <c r="N440" t="s">
        <v>27</v>
      </c>
      <c r="O440" t="s">
        <v>27</v>
      </c>
      <c r="P440" t="s">
        <v>3430</v>
      </c>
      <c r="Q440">
        <v>0</v>
      </c>
      <c r="R440">
        <v>0</v>
      </c>
      <c r="S440">
        <v>0</v>
      </c>
      <c r="V440">
        <v>0</v>
      </c>
      <c r="W440">
        <v>0</v>
      </c>
      <c r="X440">
        <v>0.5</v>
      </c>
      <c r="Y440">
        <v>30</v>
      </c>
      <c r="Z440">
        <v>0</v>
      </c>
      <c r="AA440">
        <v>30</v>
      </c>
      <c r="AB440">
        <v>15</v>
      </c>
      <c r="AC440">
        <v>0</v>
      </c>
      <c r="AD440">
        <v>0</v>
      </c>
      <c r="AE440">
        <v>0</v>
      </c>
      <c r="AF440">
        <v>15</v>
      </c>
      <c r="AG440">
        <v>43920</v>
      </c>
      <c r="AH440">
        <v>145.08000000000001</v>
      </c>
      <c r="AI440" t="s">
        <v>3426</v>
      </c>
      <c r="AJ440">
        <v>0</v>
      </c>
      <c r="AK440">
        <v>0</v>
      </c>
      <c r="AL440">
        <v>6371913.6000000006</v>
      </c>
      <c r="AM440">
        <v>365.54795502865755</v>
      </c>
      <c r="AN440">
        <v>16054866.184858641</v>
      </c>
      <c r="AO440">
        <v>0</v>
      </c>
      <c r="AP440">
        <v>0</v>
      </c>
      <c r="AQ440">
        <v>0</v>
      </c>
      <c r="AR440">
        <v>39873</v>
      </c>
      <c r="AS440">
        <v>39994</v>
      </c>
      <c r="AT440" t="s">
        <v>3427</v>
      </c>
      <c r="AU440">
        <v>2906.74</v>
      </c>
      <c r="AV440">
        <v>7323.91</v>
      </c>
    </row>
    <row r="441" spans="1:48" x14ac:dyDescent="0.35">
      <c r="A441">
        <v>440</v>
      </c>
      <c r="B441">
        <v>2009</v>
      </c>
      <c r="C441" t="s">
        <v>3621</v>
      </c>
      <c r="D441" t="s">
        <v>4132</v>
      </c>
      <c r="E441" t="s">
        <v>3623</v>
      </c>
      <c r="F441" t="s">
        <v>4133</v>
      </c>
      <c r="G441" t="s">
        <v>3770</v>
      </c>
      <c r="H441">
        <v>4149295000113</v>
      </c>
      <c r="I441" t="s">
        <v>4171</v>
      </c>
      <c r="J441" t="s">
        <v>27</v>
      </c>
      <c r="K441" t="s">
        <v>27</v>
      </c>
      <c r="L441" t="s">
        <v>3424</v>
      </c>
      <c r="M441" t="s">
        <v>27</v>
      </c>
      <c r="N441" t="s">
        <v>27</v>
      </c>
      <c r="O441" t="s">
        <v>27</v>
      </c>
      <c r="P441" t="s">
        <v>3430</v>
      </c>
      <c r="Q441">
        <v>0</v>
      </c>
      <c r="R441">
        <v>0</v>
      </c>
      <c r="S441">
        <v>0</v>
      </c>
      <c r="V441">
        <v>0</v>
      </c>
      <c r="W441">
        <v>0</v>
      </c>
      <c r="X441">
        <v>0.5</v>
      </c>
      <c r="Y441">
        <v>50</v>
      </c>
      <c r="Z441">
        <v>0</v>
      </c>
      <c r="AA441">
        <v>50</v>
      </c>
      <c r="AB441">
        <v>25</v>
      </c>
      <c r="AC441">
        <v>0</v>
      </c>
      <c r="AD441">
        <v>0</v>
      </c>
      <c r="AE441">
        <v>0</v>
      </c>
      <c r="AF441">
        <v>25</v>
      </c>
      <c r="AG441">
        <v>128375</v>
      </c>
      <c r="AH441">
        <v>145.08000000000001</v>
      </c>
      <c r="AI441" t="s">
        <v>3426</v>
      </c>
      <c r="AJ441">
        <v>0</v>
      </c>
      <c r="AK441">
        <v>0</v>
      </c>
      <c r="AL441">
        <v>18624645</v>
      </c>
      <c r="AM441">
        <v>365.54795502865755</v>
      </c>
      <c r="AN441">
        <v>46927218.726803914</v>
      </c>
      <c r="AO441">
        <v>0</v>
      </c>
      <c r="AP441">
        <v>0</v>
      </c>
      <c r="AQ441">
        <v>0</v>
      </c>
      <c r="AR441">
        <v>39965</v>
      </c>
      <c r="AS441">
        <v>40178</v>
      </c>
      <c r="AT441" t="s">
        <v>3427</v>
      </c>
      <c r="AU441">
        <v>2906.74</v>
      </c>
      <c r="AV441">
        <v>7323.91</v>
      </c>
    </row>
    <row r="442" spans="1:48" x14ac:dyDescent="0.35">
      <c r="A442">
        <v>441</v>
      </c>
      <c r="B442">
        <v>2009</v>
      </c>
      <c r="C442" t="s">
        <v>3621</v>
      </c>
      <c r="D442" t="s">
        <v>4132</v>
      </c>
      <c r="E442" t="s">
        <v>3623</v>
      </c>
      <c r="F442" t="s">
        <v>4133</v>
      </c>
      <c r="G442" t="s">
        <v>4163</v>
      </c>
      <c r="H442">
        <v>9495582000107</v>
      </c>
      <c r="I442" t="s">
        <v>4169</v>
      </c>
      <c r="J442" t="s">
        <v>27</v>
      </c>
      <c r="K442" t="s">
        <v>27</v>
      </c>
      <c r="L442" t="s">
        <v>3424</v>
      </c>
      <c r="M442" t="s">
        <v>27</v>
      </c>
      <c r="N442" t="s">
        <v>27</v>
      </c>
      <c r="O442" t="s">
        <v>27</v>
      </c>
      <c r="P442" t="s">
        <v>3437</v>
      </c>
      <c r="Q442">
        <v>0</v>
      </c>
      <c r="R442">
        <v>0</v>
      </c>
      <c r="S442">
        <v>0</v>
      </c>
      <c r="V442">
        <v>0</v>
      </c>
      <c r="W442">
        <v>0</v>
      </c>
      <c r="X442">
        <v>0.5</v>
      </c>
      <c r="Y442">
        <v>3</v>
      </c>
      <c r="Z442">
        <v>0</v>
      </c>
      <c r="AA442">
        <v>3</v>
      </c>
      <c r="AB442">
        <v>1.5</v>
      </c>
      <c r="AC442">
        <v>0</v>
      </c>
      <c r="AD442">
        <v>0</v>
      </c>
      <c r="AE442">
        <v>0</v>
      </c>
      <c r="AF442">
        <v>1.5</v>
      </c>
      <c r="AG442">
        <v>4392</v>
      </c>
      <c r="AH442">
        <v>145.04</v>
      </c>
      <c r="AI442" t="s">
        <v>3426</v>
      </c>
      <c r="AJ442">
        <v>0</v>
      </c>
      <c r="AK442">
        <v>0</v>
      </c>
      <c r="AL442">
        <v>637015.67999999993</v>
      </c>
      <c r="AM442">
        <v>365.44716981911006</v>
      </c>
      <c r="AN442">
        <v>1605043.9698455313</v>
      </c>
      <c r="AO442">
        <v>0</v>
      </c>
      <c r="AP442">
        <v>0</v>
      </c>
      <c r="AQ442">
        <v>0</v>
      </c>
      <c r="AR442">
        <v>39873</v>
      </c>
      <c r="AS442">
        <v>39994</v>
      </c>
      <c r="AT442" t="s">
        <v>3427</v>
      </c>
      <c r="AU442">
        <v>2906.74</v>
      </c>
      <c r="AV442">
        <v>7323.91</v>
      </c>
    </row>
    <row r="443" spans="1:48" x14ac:dyDescent="0.35">
      <c r="A443">
        <v>442</v>
      </c>
      <c r="B443">
        <v>2009</v>
      </c>
      <c r="C443" t="s">
        <v>3621</v>
      </c>
      <c r="D443" t="s">
        <v>4132</v>
      </c>
      <c r="E443" t="s">
        <v>3623</v>
      </c>
      <c r="F443" t="s">
        <v>4133</v>
      </c>
      <c r="G443" t="s">
        <v>4145</v>
      </c>
      <c r="H443">
        <v>23637697000101</v>
      </c>
      <c r="I443" t="s">
        <v>4171</v>
      </c>
      <c r="J443" t="s">
        <v>27</v>
      </c>
      <c r="K443" t="s">
        <v>27</v>
      </c>
      <c r="L443" t="s">
        <v>3424</v>
      </c>
      <c r="M443" t="s">
        <v>27</v>
      </c>
      <c r="N443" t="s">
        <v>27</v>
      </c>
      <c r="O443" t="s">
        <v>27</v>
      </c>
      <c r="P443" t="s">
        <v>3430</v>
      </c>
      <c r="Q443">
        <v>0</v>
      </c>
      <c r="R443">
        <v>0</v>
      </c>
      <c r="S443">
        <v>0</v>
      </c>
      <c r="V443">
        <v>0</v>
      </c>
      <c r="W443">
        <v>0</v>
      </c>
      <c r="X443">
        <v>0.5</v>
      </c>
      <c r="Y443">
        <v>20</v>
      </c>
      <c r="Z443">
        <v>0</v>
      </c>
      <c r="AA443">
        <v>20</v>
      </c>
      <c r="AB443">
        <v>10</v>
      </c>
      <c r="AC443">
        <v>0</v>
      </c>
      <c r="AD443">
        <v>0</v>
      </c>
      <c r="AE443">
        <v>0</v>
      </c>
      <c r="AF443">
        <v>10</v>
      </c>
      <c r="AG443">
        <v>51350</v>
      </c>
      <c r="AH443">
        <v>145.08000000000001</v>
      </c>
      <c r="AI443" t="s">
        <v>3426</v>
      </c>
      <c r="AJ443">
        <v>0</v>
      </c>
      <c r="AK443">
        <v>0</v>
      </c>
      <c r="AL443">
        <v>7449858.0000000009</v>
      </c>
      <c r="AM443">
        <v>365.54795502865755</v>
      </c>
      <c r="AN443">
        <v>18770887.490721568</v>
      </c>
      <c r="AO443">
        <v>0</v>
      </c>
      <c r="AP443">
        <v>0</v>
      </c>
      <c r="AQ443">
        <v>0</v>
      </c>
      <c r="AR443">
        <v>39965</v>
      </c>
      <c r="AS443">
        <v>40178</v>
      </c>
      <c r="AT443" t="s">
        <v>3427</v>
      </c>
      <c r="AU443">
        <v>2906.74</v>
      </c>
      <c r="AV443">
        <v>7323.91</v>
      </c>
    </row>
    <row r="444" spans="1:48" x14ac:dyDescent="0.35">
      <c r="A444">
        <v>443</v>
      </c>
      <c r="B444">
        <v>2009</v>
      </c>
      <c r="C444" t="s">
        <v>3621</v>
      </c>
      <c r="D444" t="s">
        <v>4132</v>
      </c>
      <c r="E444" t="s">
        <v>3623</v>
      </c>
      <c r="F444" t="s">
        <v>4133</v>
      </c>
      <c r="G444" t="s">
        <v>4057</v>
      </c>
      <c r="H444">
        <v>7133522000100</v>
      </c>
      <c r="I444" t="s">
        <v>4172</v>
      </c>
      <c r="J444" t="s">
        <v>27</v>
      </c>
      <c r="K444" t="s">
        <v>27</v>
      </c>
      <c r="L444" t="s">
        <v>3424</v>
      </c>
      <c r="M444" t="s">
        <v>27</v>
      </c>
      <c r="N444" t="s">
        <v>27</v>
      </c>
      <c r="O444" t="s">
        <v>27</v>
      </c>
      <c r="P444" t="s">
        <v>3430</v>
      </c>
      <c r="Q444">
        <v>0</v>
      </c>
      <c r="R444">
        <v>0</v>
      </c>
      <c r="S444">
        <v>0</v>
      </c>
      <c r="V444">
        <v>0</v>
      </c>
      <c r="W444">
        <v>0</v>
      </c>
      <c r="X444">
        <v>0.5</v>
      </c>
      <c r="Y444">
        <v>13</v>
      </c>
      <c r="Z444">
        <v>0</v>
      </c>
      <c r="AA444">
        <v>13</v>
      </c>
      <c r="AB444">
        <v>6.5</v>
      </c>
      <c r="AC444">
        <v>0</v>
      </c>
      <c r="AD444">
        <v>0</v>
      </c>
      <c r="AE444">
        <v>0</v>
      </c>
      <c r="AF444">
        <v>6.5</v>
      </c>
      <c r="AG444">
        <v>47729.5</v>
      </c>
      <c r="AH444">
        <v>145.81</v>
      </c>
      <c r="AI444" t="s">
        <v>3426</v>
      </c>
      <c r="AJ444">
        <v>0</v>
      </c>
      <c r="AK444">
        <v>0</v>
      </c>
      <c r="AL444">
        <v>6959438.3950000005</v>
      </c>
      <c r="AM444">
        <v>367.38728510289877</v>
      </c>
      <c r="AN444">
        <v>17535211.424318809</v>
      </c>
      <c r="AO444">
        <v>0</v>
      </c>
      <c r="AP444">
        <v>0</v>
      </c>
      <c r="AQ444">
        <v>0</v>
      </c>
      <c r="AR444">
        <v>39873</v>
      </c>
      <c r="AS444">
        <v>40178</v>
      </c>
      <c r="AT444" t="s">
        <v>3427</v>
      </c>
      <c r="AU444">
        <v>2906.74</v>
      </c>
      <c r="AV444">
        <v>7323.91</v>
      </c>
    </row>
    <row r="445" spans="1:48" x14ac:dyDescent="0.35">
      <c r="A445">
        <v>444</v>
      </c>
      <c r="B445">
        <v>2009</v>
      </c>
      <c r="C445" t="s">
        <v>3621</v>
      </c>
      <c r="D445" t="s">
        <v>4132</v>
      </c>
      <c r="E445" t="s">
        <v>3623</v>
      </c>
      <c r="F445" t="s">
        <v>4133</v>
      </c>
      <c r="G445" t="s">
        <v>4140</v>
      </c>
      <c r="H445">
        <v>58177643000195</v>
      </c>
      <c r="I445" t="s">
        <v>4172</v>
      </c>
      <c r="J445" t="s">
        <v>27</v>
      </c>
      <c r="K445" t="s">
        <v>27</v>
      </c>
      <c r="L445" t="s">
        <v>3424</v>
      </c>
      <c r="M445" t="s">
        <v>27</v>
      </c>
      <c r="N445" t="s">
        <v>27</v>
      </c>
      <c r="O445" t="s">
        <v>27</v>
      </c>
      <c r="P445" t="s">
        <v>3430</v>
      </c>
      <c r="Q445">
        <v>0</v>
      </c>
      <c r="R445">
        <v>0</v>
      </c>
      <c r="S445">
        <v>0</v>
      </c>
      <c r="V445">
        <v>0</v>
      </c>
      <c r="W445">
        <v>0</v>
      </c>
      <c r="X445">
        <v>0.5</v>
      </c>
      <c r="Y445">
        <v>2</v>
      </c>
      <c r="Z445">
        <v>0</v>
      </c>
      <c r="AA445">
        <v>2</v>
      </c>
      <c r="AB445">
        <v>1</v>
      </c>
      <c r="AC445">
        <v>0</v>
      </c>
      <c r="AD445">
        <v>0</v>
      </c>
      <c r="AE445">
        <v>0</v>
      </c>
      <c r="AF445">
        <v>1</v>
      </c>
      <c r="AG445">
        <v>7343</v>
      </c>
      <c r="AH445">
        <v>145.81</v>
      </c>
      <c r="AI445" t="s">
        <v>3426</v>
      </c>
      <c r="AJ445">
        <v>0</v>
      </c>
      <c r="AK445">
        <v>0</v>
      </c>
      <c r="AL445">
        <v>1070682.83</v>
      </c>
      <c r="AM445">
        <v>367.38728510289877</v>
      </c>
      <c r="AN445">
        <v>2697724.8345105862</v>
      </c>
      <c r="AO445">
        <v>0</v>
      </c>
      <c r="AP445">
        <v>0</v>
      </c>
      <c r="AQ445">
        <v>0</v>
      </c>
      <c r="AR445">
        <v>39873</v>
      </c>
      <c r="AS445">
        <v>40178</v>
      </c>
      <c r="AT445" t="s">
        <v>3427</v>
      </c>
      <c r="AU445">
        <v>2906.74</v>
      </c>
      <c r="AV445">
        <v>7323.91</v>
      </c>
    </row>
    <row r="446" spans="1:48" x14ac:dyDescent="0.35">
      <c r="A446">
        <v>445</v>
      </c>
      <c r="B446">
        <v>2009</v>
      </c>
      <c r="C446" t="s">
        <v>3621</v>
      </c>
      <c r="D446" t="s">
        <v>4132</v>
      </c>
      <c r="E446" t="s">
        <v>3623</v>
      </c>
      <c r="F446" t="s">
        <v>4133</v>
      </c>
      <c r="G446" t="s">
        <v>3442</v>
      </c>
      <c r="H446">
        <v>6981176000158</v>
      </c>
      <c r="I446" t="s">
        <v>4172</v>
      </c>
      <c r="J446" t="s">
        <v>27</v>
      </c>
      <c r="K446" t="s">
        <v>27</v>
      </c>
      <c r="L446" t="s">
        <v>3424</v>
      </c>
      <c r="M446" t="s">
        <v>27</v>
      </c>
      <c r="N446" t="s">
        <v>27</v>
      </c>
      <c r="O446" t="s">
        <v>27</v>
      </c>
      <c r="P446" t="s">
        <v>3430</v>
      </c>
      <c r="Q446">
        <v>0</v>
      </c>
      <c r="R446">
        <v>0</v>
      </c>
      <c r="S446">
        <v>0</v>
      </c>
      <c r="V446">
        <v>0</v>
      </c>
      <c r="W446">
        <v>0</v>
      </c>
      <c r="X446">
        <v>0.5</v>
      </c>
      <c r="Y446">
        <v>35</v>
      </c>
      <c r="Z446">
        <v>0</v>
      </c>
      <c r="AA446">
        <v>35</v>
      </c>
      <c r="AB446">
        <v>17.5</v>
      </c>
      <c r="AC446">
        <v>0</v>
      </c>
      <c r="AD446">
        <v>0</v>
      </c>
      <c r="AE446">
        <v>0</v>
      </c>
      <c r="AF446">
        <v>17.5</v>
      </c>
      <c r="AG446">
        <v>128502.5</v>
      </c>
      <c r="AH446">
        <v>145.81</v>
      </c>
      <c r="AI446" t="s">
        <v>3426</v>
      </c>
      <c r="AJ446">
        <v>0</v>
      </c>
      <c r="AK446">
        <v>0</v>
      </c>
      <c r="AL446">
        <v>18736949.524999999</v>
      </c>
      <c r="AM446">
        <v>367.38728510289877</v>
      </c>
      <c r="AN446">
        <v>47210184.603935249</v>
      </c>
      <c r="AO446">
        <v>0</v>
      </c>
      <c r="AP446">
        <v>0</v>
      </c>
      <c r="AQ446">
        <v>0</v>
      </c>
      <c r="AR446">
        <v>39873</v>
      </c>
      <c r="AS446">
        <v>40178</v>
      </c>
      <c r="AT446" t="s">
        <v>3427</v>
      </c>
      <c r="AU446">
        <v>2906.74</v>
      </c>
      <c r="AV446">
        <v>7323.91</v>
      </c>
    </row>
    <row r="447" spans="1:48" x14ac:dyDescent="0.35">
      <c r="A447">
        <v>446</v>
      </c>
      <c r="B447">
        <v>2009</v>
      </c>
      <c r="C447" t="s">
        <v>3621</v>
      </c>
      <c r="D447" t="s">
        <v>4132</v>
      </c>
      <c r="E447" t="s">
        <v>3623</v>
      </c>
      <c r="F447" t="s">
        <v>4133</v>
      </c>
      <c r="G447" t="s">
        <v>4153</v>
      </c>
      <c r="H447">
        <v>45898574000167</v>
      </c>
      <c r="I447" t="s">
        <v>4171</v>
      </c>
      <c r="J447" t="s">
        <v>27</v>
      </c>
      <c r="K447" t="s">
        <v>27</v>
      </c>
      <c r="L447" t="s">
        <v>3424</v>
      </c>
      <c r="M447" t="s">
        <v>27</v>
      </c>
      <c r="N447" t="s">
        <v>27</v>
      </c>
      <c r="O447" t="s">
        <v>27</v>
      </c>
      <c r="P447" t="s">
        <v>3430</v>
      </c>
      <c r="Q447">
        <v>0</v>
      </c>
      <c r="R447">
        <v>0</v>
      </c>
      <c r="S447">
        <v>0</v>
      </c>
      <c r="V447">
        <v>0</v>
      </c>
      <c r="W447">
        <v>0</v>
      </c>
      <c r="X447">
        <v>0.5</v>
      </c>
      <c r="Y447">
        <v>12</v>
      </c>
      <c r="Z447">
        <v>0</v>
      </c>
      <c r="AA447">
        <v>12</v>
      </c>
      <c r="AB447">
        <v>6</v>
      </c>
      <c r="AC447">
        <v>0</v>
      </c>
      <c r="AD447">
        <v>0</v>
      </c>
      <c r="AE447">
        <v>0</v>
      </c>
      <c r="AF447">
        <v>6</v>
      </c>
      <c r="AG447">
        <v>30810</v>
      </c>
      <c r="AH447">
        <v>145.08000000000001</v>
      </c>
      <c r="AI447" t="s">
        <v>3426</v>
      </c>
      <c r="AJ447">
        <v>0</v>
      </c>
      <c r="AK447">
        <v>0</v>
      </c>
      <c r="AL447">
        <v>4469914.8000000007</v>
      </c>
      <c r="AM447">
        <v>365.54795502865755</v>
      </c>
      <c r="AN447">
        <v>11262532.494432941</v>
      </c>
      <c r="AO447">
        <v>0</v>
      </c>
      <c r="AP447">
        <v>0</v>
      </c>
      <c r="AQ447">
        <v>0</v>
      </c>
      <c r="AR447">
        <v>39965</v>
      </c>
      <c r="AS447">
        <v>40178</v>
      </c>
      <c r="AT447" t="s">
        <v>3427</v>
      </c>
      <c r="AU447">
        <v>2906.74</v>
      </c>
      <c r="AV447">
        <v>7323.91</v>
      </c>
    </row>
    <row r="448" spans="1:48" x14ac:dyDescent="0.35">
      <c r="A448">
        <v>447</v>
      </c>
      <c r="B448">
        <v>2009</v>
      </c>
      <c r="C448" t="s">
        <v>3621</v>
      </c>
      <c r="D448" t="s">
        <v>4132</v>
      </c>
      <c r="E448" t="s">
        <v>3623</v>
      </c>
      <c r="F448" t="s">
        <v>4133</v>
      </c>
      <c r="G448" t="s">
        <v>3442</v>
      </c>
      <c r="H448">
        <v>6981176000158</v>
      </c>
      <c r="I448" t="s">
        <v>4155</v>
      </c>
      <c r="J448" t="s">
        <v>27</v>
      </c>
      <c r="K448" t="s">
        <v>27</v>
      </c>
      <c r="L448" t="s">
        <v>3424</v>
      </c>
      <c r="M448" t="s">
        <v>27</v>
      </c>
      <c r="N448" t="s">
        <v>27</v>
      </c>
      <c r="O448" t="s">
        <v>27</v>
      </c>
      <c r="P448" t="s">
        <v>3430</v>
      </c>
      <c r="Q448">
        <v>0</v>
      </c>
      <c r="R448">
        <v>0</v>
      </c>
      <c r="S448">
        <v>0</v>
      </c>
      <c r="V448">
        <v>0</v>
      </c>
      <c r="W448">
        <v>0</v>
      </c>
      <c r="X448">
        <v>0.5</v>
      </c>
      <c r="Y448">
        <v>12</v>
      </c>
      <c r="Z448">
        <v>0</v>
      </c>
      <c r="AA448">
        <v>12</v>
      </c>
      <c r="AB448">
        <v>6</v>
      </c>
      <c r="AC448">
        <v>0</v>
      </c>
      <c r="AD448">
        <v>0</v>
      </c>
      <c r="AE448">
        <v>0</v>
      </c>
      <c r="AF448">
        <v>6</v>
      </c>
      <c r="AG448">
        <v>17568</v>
      </c>
      <c r="AH448">
        <v>145.08000000000001</v>
      </c>
      <c r="AI448" t="s">
        <v>3426</v>
      </c>
      <c r="AJ448">
        <v>0</v>
      </c>
      <c r="AK448">
        <v>0</v>
      </c>
      <c r="AL448">
        <v>2548765.4400000004</v>
      </c>
      <c r="AM448">
        <v>365.54795502865755</v>
      </c>
      <c r="AN448">
        <v>6421946.473943457</v>
      </c>
      <c r="AO448">
        <v>0</v>
      </c>
      <c r="AP448">
        <v>0</v>
      </c>
      <c r="AQ448">
        <v>0</v>
      </c>
      <c r="AR448">
        <v>39873</v>
      </c>
      <c r="AS448">
        <v>39994</v>
      </c>
      <c r="AT448" t="s">
        <v>3427</v>
      </c>
      <c r="AU448">
        <v>2906.74</v>
      </c>
      <c r="AV448">
        <v>7323.91</v>
      </c>
    </row>
    <row r="449" spans="1:48" x14ac:dyDescent="0.35">
      <c r="A449">
        <v>448</v>
      </c>
      <c r="B449">
        <v>2009</v>
      </c>
      <c r="C449" t="s">
        <v>3621</v>
      </c>
      <c r="D449" t="s">
        <v>4132</v>
      </c>
      <c r="E449" t="s">
        <v>3623</v>
      </c>
      <c r="F449" t="s">
        <v>4133</v>
      </c>
      <c r="G449" t="s">
        <v>4059</v>
      </c>
      <c r="H449">
        <v>4802543000183</v>
      </c>
      <c r="I449" t="s">
        <v>4171</v>
      </c>
      <c r="J449" t="s">
        <v>27</v>
      </c>
      <c r="K449" t="s">
        <v>27</v>
      </c>
      <c r="L449" t="s">
        <v>3424</v>
      </c>
      <c r="M449" t="s">
        <v>27</v>
      </c>
      <c r="N449" t="s">
        <v>27</v>
      </c>
      <c r="O449" t="s">
        <v>27</v>
      </c>
      <c r="P449" t="s">
        <v>3430</v>
      </c>
      <c r="Q449">
        <v>0</v>
      </c>
      <c r="R449">
        <v>0</v>
      </c>
      <c r="S449">
        <v>0</v>
      </c>
      <c r="V449">
        <v>0</v>
      </c>
      <c r="W449">
        <v>0</v>
      </c>
      <c r="X449">
        <v>0.5</v>
      </c>
      <c r="Y449">
        <v>40</v>
      </c>
      <c r="Z449">
        <v>0</v>
      </c>
      <c r="AA449">
        <v>40</v>
      </c>
      <c r="AB449">
        <v>20</v>
      </c>
      <c r="AC449">
        <v>0</v>
      </c>
      <c r="AD449">
        <v>0</v>
      </c>
      <c r="AE449">
        <v>0</v>
      </c>
      <c r="AF449">
        <v>20</v>
      </c>
      <c r="AG449">
        <v>102700</v>
      </c>
      <c r="AH449">
        <v>145.08000000000001</v>
      </c>
      <c r="AI449" t="s">
        <v>3426</v>
      </c>
      <c r="AJ449">
        <v>0</v>
      </c>
      <c r="AK449">
        <v>0</v>
      </c>
      <c r="AL449">
        <v>14899716.000000002</v>
      </c>
      <c r="AM449">
        <v>365.54795502865755</v>
      </c>
      <c r="AN449">
        <v>37541774.981443137</v>
      </c>
      <c r="AO449">
        <v>0</v>
      </c>
      <c r="AP449">
        <v>0</v>
      </c>
      <c r="AQ449">
        <v>0</v>
      </c>
      <c r="AR449">
        <v>39965</v>
      </c>
      <c r="AS449">
        <v>40178</v>
      </c>
      <c r="AT449" t="s">
        <v>3427</v>
      </c>
      <c r="AU449">
        <v>2906.74</v>
      </c>
      <c r="AV449">
        <v>7323.91</v>
      </c>
    </row>
    <row r="450" spans="1:48" x14ac:dyDescent="0.35">
      <c r="A450">
        <v>449</v>
      </c>
      <c r="B450">
        <v>2009</v>
      </c>
      <c r="C450" t="s">
        <v>3621</v>
      </c>
      <c r="D450" t="s">
        <v>4132</v>
      </c>
      <c r="E450" t="s">
        <v>3623</v>
      </c>
      <c r="F450" t="s">
        <v>4133</v>
      </c>
      <c r="G450" t="s">
        <v>4140</v>
      </c>
      <c r="H450">
        <v>58177643000195</v>
      </c>
      <c r="I450" t="s">
        <v>4171</v>
      </c>
      <c r="J450" t="s">
        <v>27</v>
      </c>
      <c r="K450" t="s">
        <v>27</v>
      </c>
      <c r="L450" t="s">
        <v>3424</v>
      </c>
      <c r="M450" t="s">
        <v>27</v>
      </c>
      <c r="N450" t="s">
        <v>27</v>
      </c>
      <c r="O450" t="s">
        <v>27</v>
      </c>
      <c r="P450" t="s">
        <v>3430</v>
      </c>
      <c r="Q450">
        <v>0</v>
      </c>
      <c r="R450">
        <v>0</v>
      </c>
      <c r="S450">
        <v>0</v>
      </c>
      <c r="V450">
        <v>0</v>
      </c>
      <c r="W450">
        <v>0</v>
      </c>
      <c r="X450">
        <v>0.5</v>
      </c>
      <c r="Y450">
        <v>17</v>
      </c>
      <c r="Z450">
        <v>0</v>
      </c>
      <c r="AA450">
        <v>17</v>
      </c>
      <c r="AB450">
        <v>8.5</v>
      </c>
      <c r="AC450">
        <v>0</v>
      </c>
      <c r="AD450">
        <v>0</v>
      </c>
      <c r="AE450">
        <v>0</v>
      </c>
      <c r="AF450">
        <v>8.5</v>
      </c>
      <c r="AG450">
        <v>43647.5</v>
      </c>
      <c r="AH450">
        <v>145.08000000000001</v>
      </c>
      <c r="AI450" t="s">
        <v>3426</v>
      </c>
      <c r="AJ450">
        <v>0</v>
      </c>
      <c r="AK450">
        <v>0</v>
      </c>
      <c r="AL450">
        <v>6332379.3000000007</v>
      </c>
      <c r="AM450">
        <v>365.54795502865755</v>
      </c>
      <c r="AN450">
        <v>15955254.367113331</v>
      </c>
      <c r="AO450">
        <v>0</v>
      </c>
      <c r="AP450">
        <v>0</v>
      </c>
      <c r="AQ450">
        <v>0</v>
      </c>
      <c r="AR450">
        <v>39965</v>
      </c>
      <c r="AS450">
        <v>40178</v>
      </c>
      <c r="AT450" t="s">
        <v>3427</v>
      </c>
      <c r="AU450">
        <v>2906.74</v>
      </c>
      <c r="AV450">
        <v>7323.91</v>
      </c>
    </row>
    <row r="451" spans="1:48" x14ac:dyDescent="0.35">
      <c r="A451">
        <v>450</v>
      </c>
      <c r="B451">
        <v>2009</v>
      </c>
      <c r="C451" t="s">
        <v>3621</v>
      </c>
      <c r="D451" t="s">
        <v>4132</v>
      </c>
      <c r="E451" t="s">
        <v>3623</v>
      </c>
      <c r="F451" t="s">
        <v>4133</v>
      </c>
      <c r="G451" t="s">
        <v>3933</v>
      </c>
      <c r="H451">
        <v>4023261000188</v>
      </c>
      <c r="I451" t="s">
        <v>4171</v>
      </c>
      <c r="J451" t="s">
        <v>27</v>
      </c>
      <c r="K451" t="s">
        <v>27</v>
      </c>
      <c r="L451" t="s">
        <v>3424</v>
      </c>
      <c r="M451" t="s">
        <v>27</v>
      </c>
      <c r="N451" t="s">
        <v>27</v>
      </c>
      <c r="O451" t="s">
        <v>27</v>
      </c>
      <c r="P451" t="s">
        <v>3430</v>
      </c>
      <c r="Q451">
        <v>0</v>
      </c>
      <c r="R451">
        <v>0</v>
      </c>
      <c r="S451">
        <v>0</v>
      </c>
      <c r="V451">
        <v>0</v>
      </c>
      <c r="W451">
        <v>0</v>
      </c>
      <c r="X451">
        <v>0.5</v>
      </c>
      <c r="Y451">
        <v>5</v>
      </c>
      <c r="Z451">
        <v>0</v>
      </c>
      <c r="AA451">
        <v>5</v>
      </c>
      <c r="AB451">
        <v>2.5</v>
      </c>
      <c r="AC451">
        <v>0</v>
      </c>
      <c r="AD451">
        <v>0</v>
      </c>
      <c r="AE451">
        <v>0</v>
      </c>
      <c r="AF451">
        <v>2.5</v>
      </c>
      <c r="AG451">
        <v>12837.5</v>
      </c>
      <c r="AH451">
        <v>145.08000000000001</v>
      </c>
      <c r="AI451" t="s">
        <v>3426</v>
      </c>
      <c r="AJ451">
        <v>0</v>
      </c>
      <c r="AK451">
        <v>0</v>
      </c>
      <c r="AL451">
        <v>1862464.5000000002</v>
      </c>
      <c r="AM451">
        <v>365.54795502865755</v>
      </c>
      <c r="AN451">
        <v>4692721.8726803921</v>
      </c>
      <c r="AO451">
        <v>0</v>
      </c>
      <c r="AP451">
        <v>0</v>
      </c>
      <c r="AQ451">
        <v>0</v>
      </c>
      <c r="AR451">
        <v>39965</v>
      </c>
      <c r="AS451">
        <v>40178</v>
      </c>
      <c r="AT451" t="s">
        <v>3427</v>
      </c>
      <c r="AU451">
        <v>2906.74</v>
      </c>
      <c r="AV451">
        <v>7323.91</v>
      </c>
    </row>
    <row r="452" spans="1:48" x14ac:dyDescent="0.35">
      <c r="A452">
        <v>451</v>
      </c>
      <c r="B452">
        <v>2009</v>
      </c>
      <c r="C452" t="s">
        <v>3457</v>
      </c>
      <c r="D452" t="s">
        <v>4173</v>
      </c>
      <c r="E452" t="s">
        <v>3459</v>
      </c>
      <c r="F452" t="s">
        <v>4174</v>
      </c>
      <c r="G452" t="s">
        <v>4175</v>
      </c>
      <c r="H452">
        <v>7966116000129</v>
      </c>
      <c r="I452" t="s">
        <v>4176</v>
      </c>
      <c r="J452" t="s">
        <v>4177</v>
      </c>
      <c r="K452" t="s">
        <v>4175</v>
      </c>
      <c r="L452" t="s">
        <v>3424</v>
      </c>
      <c r="M452" t="s">
        <v>3465</v>
      </c>
      <c r="N452" t="s">
        <v>3495</v>
      </c>
      <c r="O452" t="s">
        <v>3496</v>
      </c>
      <c r="P452" t="s">
        <v>3430</v>
      </c>
      <c r="Q452">
        <v>0</v>
      </c>
      <c r="R452">
        <v>0</v>
      </c>
      <c r="S452">
        <v>48</v>
      </c>
      <c r="V452">
        <v>0</v>
      </c>
      <c r="W452">
        <v>16.2</v>
      </c>
      <c r="X452">
        <v>1</v>
      </c>
      <c r="Y452">
        <v>9.9999999999999911</v>
      </c>
      <c r="Z452">
        <v>10</v>
      </c>
      <c r="AA452">
        <v>10</v>
      </c>
      <c r="AB452">
        <v>9.9999999999999911</v>
      </c>
      <c r="AC452">
        <v>9.9999999999999911</v>
      </c>
      <c r="AD452">
        <v>9.9999999999999911</v>
      </c>
      <c r="AE452">
        <v>9.9999999999999911</v>
      </c>
      <c r="AF452">
        <v>9.9999999999999911</v>
      </c>
      <c r="AG452">
        <v>1314959.9999999998</v>
      </c>
      <c r="AH452">
        <v>144.6</v>
      </c>
      <c r="AI452" t="s">
        <v>3426</v>
      </c>
      <c r="AJ452">
        <v>0</v>
      </c>
      <c r="AK452">
        <v>0</v>
      </c>
      <c r="AL452">
        <v>190143216</v>
      </c>
      <c r="AM452">
        <v>356.07231005103858</v>
      </c>
      <c r="AN452">
        <v>468220844.82471371</v>
      </c>
      <c r="AO452">
        <v>12844496.149999999</v>
      </c>
      <c r="AP452">
        <v>12844496.149999999</v>
      </c>
      <c r="AQ452">
        <v>12844496.149999999</v>
      </c>
      <c r="AR452">
        <v>40909</v>
      </c>
      <c r="AS452">
        <v>46387</v>
      </c>
      <c r="AT452" t="s">
        <v>3427</v>
      </c>
      <c r="AU452">
        <v>2974.22</v>
      </c>
      <c r="AV452">
        <v>7323.91</v>
      </c>
    </row>
    <row r="453" spans="1:48" x14ac:dyDescent="0.35">
      <c r="A453">
        <v>452</v>
      </c>
      <c r="B453">
        <v>2009</v>
      </c>
      <c r="C453" t="s">
        <v>3457</v>
      </c>
      <c r="D453" t="s">
        <v>4173</v>
      </c>
      <c r="E453" t="s">
        <v>3459</v>
      </c>
      <c r="F453" t="s">
        <v>4174</v>
      </c>
      <c r="G453" t="s">
        <v>4178</v>
      </c>
      <c r="H453">
        <v>4029601000188</v>
      </c>
      <c r="I453" t="s">
        <v>3885</v>
      </c>
      <c r="J453" t="s">
        <v>4179</v>
      </c>
      <c r="K453" t="s">
        <v>4180</v>
      </c>
      <c r="L453" t="s">
        <v>3424</v>
      </c>
      <c r="M453" t="s">
        <v>3604</v>
      </c>
      <c r="N453" t="s">
        <v>3561</v>
      </c>
      <c r="O453" t="s">
        <v>4181</v>
      </c>
      <c r="P453" t="s">
        <v>3430</v>
      </c>
      <c r="Q453">
        <v>0</v>
      </c>
      <c r="R453">
        <v>0</v>
      </c>
      <c r="S453">
        <v>22.5</v>
      </c>
      <c r="V453">
        <v>0</v>
      </c>
      <c r="W453">
        <v>1.41</v>
      </c>
      <c r="X453">
        <v>1</v>
      </c>
      <c r="Y453">
        <v>0.99999999999999967</v>
      </c>
      <c r="Z453">
        <v>1</v>
      </c>
      <c r="AA453">
        <v>1</v>
      </c>
      <c r="AB453">
        <v>0.99999999999999967</v>
      </c>
      <c r="AC453">
        <v>0.99999999999999967</v>
      </c>
      <c r="AD453">
        <v>0.99999999999999967</v>
      </c>
      <c r="AE453">
        <v>0.99999999999999967</v>
      </c>
      <c r="AF453">
        <v>0.99999999999999967</v>
      </c>
      <c r="AG453">
        <v>262992</v>
      </c>
      <c r="AH453">
        <v>144</v>
      </c>
      <c r="AI453" t="s">
        <v>3426</v>
      </c>
      <c r="AJ453">
        <v>0</v>
      </c>
      <c r="AK453">
        <v>0</v>
      </c>
      <c r="AL453">
        <v>37870848</v>
      </c>
      <c r="AM453">
        <v>354.59483158609652</v>
      </c>
      <c r="AN453">
        <v>93255603.948490694</v>
      </c>
      <c r="AO453">
        <v>0</v>
      </c>
      <c r="AP453">
        <v>0</v>
      </c>
      <c r="AQ453">
        <v>0</v>
      </c>
      <c r="AR453">
        <v>40909</v>
      </c>
      <c r="AS453">
        <v>51866</v>
      </c>
      <c r="AT453" t="s">
        <v>3427</v>
      </c>
      <c r="AU453">
        <v>2974.22</v>
      </c>
      <c r="AV453">
        <v>7323.91</v>
      </c>
    </row>
    <row r="454" spans="1:48" x14ac:dyDescent="0.35">
      <c r="A454">
        <v>453</v>
      </c>
      <c r="B454">
        <v>2009</v>
      </c>
      <c r="C454" t="s">
        <v>3418</v>
      </c>
      <c r="D454" t="s">
        <v>4182</v>
      </c>
      <c r="E454" t="s">
        <v>3420</v>
      </c>
      <c r="F454" t="s">
        <v>4183</v>
      </c>
      <c r="G454" t="s">
        <v>4184</v>
      </c>
      <c r="H454">
        <v>18645875000106</v>
      </c>
      <c r="I454" t="s">
        <v>4185</v>
      </c>
      <c r="J454" t="s">
        <v>3526</v>
      </c>
      <c r="K454" t="s">
        <v>4186</v>
      </c>
      <c r="L454" t="s">
        <v>3424</v>
      </c>
      <c r="M454" t="s">
        <v>3494</v>
      </c>
      <c r="N454" t="s">
        <v>3495</v>
      </c>
      <c r="O454" t="s">
        <v>3496</v>
      </c>
      <c r="P454" t="s">
        <v>3430</v>
      </c>
      <c r="Q454">
        <v>0</v>
      </c>
      <c r="R454">
        <v>0</v>
      </c>
      <c r="S454">
        <v>75</v>
      </c>
      <c r="V454">
        <v>0</v>
      </c>
      <c r="W454">
        <v>25.07</v>
      </c>
      <c r="X454">
        <v>1</v>
      </c>
      <c r="Y454">
        <v>1.0000000000000007</v>
      </c>
      <c r="Z454">
        <v>1</v>
      </c>
      <c r="AA454">
        <v>1</v>
      </c>
      <c r="AB454">
        <v>1.0000000000000007</v>
      </c>
      <c r="AC454">
        <v>1.0000000000000007</v>
      </c>
      <c r="AD454">
        <v>1.0000000000000007</v>
      </c>
      <c r="AE454">
        <v>1.0000000000000007</v>
      </c>
      <c r="AF454">
        <v>1.0000000000000007</v>
      </c>
      <c r="AG454">
        <v>43824</v>
      </c>
      <c r="AH454">
        <v>80</v>
      </c>
      <c r="AI454" t="s">
        <v>3426</v>
      </c>
      <c r="AJ454">
        <v>0</v>
      </c>
      <c r="AK454">
        <v>0</v>
      </c>
      <c r="AL454">
        <v>3505920</v>
      </c>
      <c r="AM454">
        <v>195.68323987455705</v>
      </c>
      <c r="AN454">
        <v>8575622.3042625878</v>
      </c>
      <c r="AO454">
        <v>728305.9999999993</v>
      </c>
      <c r="AP454">
        <v>728305.9999999993</v>
      </c>
      <c r="AQ454">
        <v>728305.9999999993</v>
      </c>
      <c r="AR454">
        <v>40179</v>
      </c>
      <c r="AS454">
        <v>42004</v>
      </c>
      <c r="AT454" t="s">
        <v>3427</v>
      </c>
      <c r="AU454">
        <v>2994.19</v>
      </c>
      <c r="AV454">
        <v>7323.91</v>
      </c>
    </row>
    <row r="455" spans="1:48" x14ac:dyDescent="0.35">
      <c r="A455">
        <v>454</v>
      </c>
      <c r="B455">
        <v>2009</v>
      </c>
      <c r="C455" t="s">
        <v>3418</v>
      </c>
      <c r="D455" t="s">
        <v>4182</v>
      </c>
      <c r="E455" t="s">
        <v>3420</v>
      </c>
      <c r="F455" t="s">
        <v>4183</v>
      </c>
      <c r="G455" t="s">
        <v>3436</v>
      </c>
      <c r="H455">
        <v>33541368000116</v>
      </c>
      <c r="I455" t="s">
        <v>4187</v>
      </c>
      <c r="J455" t="s">
        <v>27</v>
      </c>
      <c r="K455" t="s">
        <v>27</v>
      </c>
      <c r="L455" t="s">
        <v>3424</v>
      </c>
      <c r="M455" t="s">
        <v>27</v>
      </c>
      <c r="N455" t="s">
        <v>27</v>
      </c>
      <c r="O455" t="s">
        <v>27</v>
      </c>
      <c r="P455" t="s">
        <v>3437</v>
      </c>
      <c r="Q455">
        <v>0</v>
      </c>
      <c r="R455">
        <v>0</v>
      </c>
      <c r="S455">
        <v>0</v>
      </c>
      <c r="V455">
        <v>0</v>
      </c>
      <c r="W455">
        <v>0</v>
      </c>
      <c r="X455">
        <v>1</v>
      </c>
      <c r="Y455">
        <v>23</v>
      </c>
      <c r="Z455">
        <v>23</v>
      </c>
      <c r="AA455">
        <v>23</v>
      </c>
      <c r="AB455">
        <v>23</v>
      </c>
      <c r="AC455">
        <v>23</v>
      </c>
      <c r="AD455">
        <v>23</v>
      </c>
      <c r="AE455">
        <v>23</v>
      </c>
      <c r="AF455">
        <v>23</v>
      </c>
      <c r="AG455">
        <v>1007952.0000000001</v>
      </c>
      <c r="AH455">
        <v>99.5</v>
      </c>
      <c r="AI455" t="s">
        <v>3426</v>
      </c>
      <c r="AJ455">
        <v>0</v>
      </c>
      <c r="AK455">
        <v>0</v>
      </c>
      <c r="AL455">
        <v>100291224</v>
      </c>
      <c r="AM455">
        <v>243.38102959398034</v>
      </c>
      <c r="AN455">
        <v>245316395.54131168</v>
      </c>
      <c r="AO455">
        <v>0</v>
      </c>
      <c r="AP455">
        <v>0</v>
      </c>
      <c r="AQ455">
        <v>0</v>
      </c>
      <c r="AR455">
        <v>40179</v>
      </c>
      <c r="AS455">
        <v>42004</v>
      </c>
      <c r="AT455" t="s">
        <v>3427</v>
      </c>
      <c r="AU455">
        <v>2994.19</v>
      </c>
      <c r="AV455">
        <v>7323.91</v>
      </c>
    </row>
    <row r="456" spans="1:48" x14ac:dyDescent="0.35">
      <c r="A456">
        <v>455</v>
      </c>
      <c r="B456">
        <v>2009</v>
      </c>
      <c r="C456" t="s">
        <v>3418</v>
      </c>
      <c r="D456" t="s">
        <v>4182</v>
      </c>
      <c r="E456" t="s">
        <v>3420</v>
      </c>
      <c r="F456" t="s">
        <v>4183</v>
      </c>
      <c r="G456" t="s">
        <v>3422</v>
      </c>
      <c r="H456">
        <v>357038000116</v>
      </c>
      <c r="I456" t="s">
        <v>4187</v>
      </c>
      <c r="J456" t="s">
        <v>27</v>
      </c>
      <c r="K456" t="s">
        <v>27</v>
      </c>
      <c r="L456" t="s">
        <v>3424</v>
      </c>
      <c r="M456" t="s">
        <v>27</v>
      </c>
      <c r="N456" t="s">
        <v>27</v>
      </c>
      <c r="O456" t="s">
        <v>27</v>
      </c>
      <c r="P456" t="s">
        <v>3425</v>
      </c>
      <c r="Q456">
        <v>0</v>
      </c>
      <c r="R456">
        <v>0</v>
      </c>
      <c r="S456">
        <v>0</v>
      </c>
      <c r="V456">
        <v>0</v>
      </c>
      <c r="W456">
        <v>0</v>
      </c>
      <c r="X456">
        <v>1</v>
      </c>
      <c r="Y456">
        <v>60.000000000000043</v>
      </c>
      <c r="Z456">
        <v>60</v>
      </c>
      <c r="AA456">
        <v>60</v>
      </c>
      <c r="AB456">
        <v>60.000000000000043</v>
      </c>
      <c r="AC456">
        <v>60.000000000000043</v>
      </c>
      <c r="AD456">
        <v>60.000000000000043</v>
      </c>
      <c r="AE456">
        <v>60.000000000000043</v>
      </c>
      <c r="AF456">
        <v>60.000000000000043</v>
      </c>
      <c r="AG456">
        <v>2629440</v>
      </c>
      <c r="AH456">
        <v>99</v>
      </c>
      <c r="AI456" t="s">
        <v>3426</v>
      </c>
      <c r="AJ456">
        <v>0</v>
      </c>
      <c r="AK456">
        <v>0</v>
      </c>
      <c r="AL456">
        <v>260314560</v>
      </c>
      <c r="AM456">
        <v>242.15800934476437</v>
      </c>
      <c r="AN456">
        <v>636739956.09149718</v>
      </c>
      <c r="AO456">
        <v>0</v>
      </c>
      <c r="AP456">
        <v>0</v>
      </c>
      <c r="AQ456">
        <v>0</v>
      </c>
      <c r="AR456">
        <v>40179</v>
      </c>
      <c r="AS456">
        <v>42004</v>
      </c>
      <c r="AT456" t="s">
        <v>3427</v>
      </c>
      <c r="AU456">
        <v>2994.19</v>
      </c>
      <c r="AV456">
        <v>7323.91</v>
      </c>
    </row>
    <row r="457" spans="1:48" x14ac:dyDescent="0.35">
      <c r="A457">
        <v>456</v>
      </c>
      <c r="B457">
        <v>2009</v>
      </c>
      <c r="C457" t="s">
        <v>3937</v>
      </c>
      <c r="D457" t="s">
        <v>4188</v>
      </c>
      <c r="E457" t="s">
        <v>3939</v>
      </c>
      <c r="F457" t="s">
        <v>4189</v>
      </c>
      <c r="G457" t="s">
        <v>4190</v>
      </c>
      <c r="H457">
        <v>11686202000155</v>
      </c>
      <c r="I457" t="s">
        <v>4191</v>
      </c>
      <c r="J457" t="s">
        <v>4192</v>
      </c>
      <c r="K457" t="s">
        <v>4193</v>
      </c>
      <c r="L457" t="s">
        <v>3424</v>
      </c>
      <c r="M457" t="s">
        <v>3651</v>
      </c>
      <c r="N457" t="s">
        <v>4194</v>
      </c>
      <c r="O457" t="s">
        <v>4195</v>
      </c>
      <c r="P457" t="s">
        <v>3437</v>
      </c>
      <c r="Q457">
        <v>0</v>
      </c>
      <c r="R457">
        <v>0</v>
      </c>
      <c r="S457">
        <v>28.8</v>
      </c>
      <c r="V457">
        <v>0</v>
      </c>
      <c r="W457">
        <v>13.7</v>
      </c>
      <c r="X457">
        <v>1</v>
      </c>
      <c r="Y457">
        <v>13</v>
      </c>
      <c r="Z457">
        <v>13</v>
      </c>
      <c r="AA457">
        <v>13</v>
      </c>
      <c r="AB457">
        <v>13</v>
      </c>
      <c r="AC457">
        <v>13</v>
      </c>
      <c r="AD457">
        <v>13</v>
      </c>
      <c r="AE457">
        <v>13</v>
      </c>
      <c r="AF457">
        <v>13</v>
      </c>
      <c r="AG457">
        <v>2279160</v>
      </c>
      <c r="AH457">
        <v>151.02000000000001</v>
      </c>
      <c r="AI457" t="s">
        <v>3426</v>
      </c>
      <c r="AJ457">
        <v>0</v>
      </c>
      <c r="AK457">
        <v>0</v>
      </c>
      <c r="AL457">
        <v>344198743.20000005</v>
      </c>
      <c r="AM457">
        <v>367.89220853692206</v>
      </c>
      <c r="AN457">
        <v>838485206.00901139</v>
      </c>
      <c r="AO457">
        <v>0</v>
      </c>
      <c r="AP457">
        <v>0</v>
      </c>
      <c r="AQ457">
        <v>0</v>
      </c>
      <c r="AR457">
        <v>41091</v>
      </c>
      <c r="AS457">
        <v>48395</v>
      </c>
      <c r="AT457" t="s">
        <v>3427</v>
      </c>
      <c r="AU457">
        <v>3006.47</v>
      </c>
      <c r="AV457">
        <v>7323.91</v>
      </c>
    </row>
    <row r="458" spans="1:48" x14ac:dyDescent="0.35">
      <c r="A458">
        <v>457</v>
      </c>
      <c r="B458">
        <v>2009</v>
      </c>
      <c r="C458" t="s">
        <v>3937</v>
      </c>
      <c r="D458" t="s">
        <v>4188</v>
      </c>
      <c r="E458" t="s">
        <v>3939</v>
      </c>
      <c r="F458" t="s">
        <v>4189</v>
      </c>
      <c r="G458" t="s">
        <v>4196</v>
      </c>
      <c r="H458">
        <v>11646934000111</v>
      </c>
      <c r="I458" t="s">
        <v>4191</v>
      </c>
      <c r="J458" t="s">
        <v>4197</v>
      </c>
      <c r="K458" t="s">
        <v>4198</v>
      </c>
      <c r="L458" t="s">
        <v>3424</v>
      </c>
      <c r="M458" t="s">
        <v>3519</v>
      </c>
      <c r="N458" t="s">
        <v>4194</v>
      </c>
      <c r="O458" t="s">
        <v>4195</v>
      </c>
      <c r="P458" t="s">
        <v>3437</v>
      </c>
      <c r="Q458">
        <v>0</v>
      </c>
      <c r="R458">
        <v>0</v>
      </c>
      <c r="S458">
        <v>25.2</v>
      </c>
      <c r="V458">
        <v>0</v>
      </c>
      <c r="W458">
        <v>9</v>
      </c>
      <c r="X458">
        <v>1</v>
      </c>
      <c r="Y458">
        <v>9</v>
      </c>
      <c r="Z458">
        <v>9</v>
      </c>
      <c r="AA458">
        <v>9</v>
      </c>
      <c r="AB458">
        <v>9</v>
      </c>
      <c r="AC458">
        <v>9</v>
      </c>
      <c r="AD458">
        <v>9</v>
      </c>
      <c r="AE458">
        <v>9</v>
      </c>
      <c r="AF458">
        <v>9</v>
      </c>
      <c r="AG458">
        <v>1577880</v>
      </c>
      <c r="AH458">
        <v>153.05000000000001</v>
      </c>
      <c r="AI458" t="s">
        <v>3426</v>
      </c>
      <c r="AJ458">
        <v>0</v>
      </c>
      <c r="AK458">
        <v>0</v>
      </c>
      <c r="AL458">
        <v>241494534.00000003</v>
      </c>
      <c r="AM458">
        <v>372.83738919729785</v>
      </c>
      <c r="AN458">
        <v>588292659.66663241</v>
      </c>
      <c r="AO458">
        <v>0</v>
      </c>
      <c r="AP458">
        <v>0</v>
      </c>
      <c r="AQ458">
        <v>0</v>
      </c>
      <c r="AR458">
        <v>41091</v>
      </c>
      <c r="AS458">
        <v>48395</v>
      </c>
      <c r="AT458" t="s">
        <v>3427</v>
      </c>
      <c r="AU458">
        <v>3006.47</v>
      </c>
      <c r="AV458">
        <v>7323.91</v>
      </c>
    </row>
    <row r="459" spans="1:48" x14ac:dyDescent="0.35">
      <c r="A459">
        <v>458</v>
      </c>
      <c r="B459">
        <v>2009</v>
      </c>
      <c r="C459" t="s">
        <v>3937</v>
      </c>
      <c r="D459" t="s">
        <v>4188</v>
      </c>
      <c r="E459" t="s">
        <v>3939</v>
      </c>
      <c r="F459" t="s">
        <v>4189</v>
      </c>
      <c r="G459" t="s">
        <v>4199</v>
      </c>
      <c r="H459">
        <v>8534605000174</v>
      </c>
      <c r="I459" t="s">
        <v>4191</v>
      </c>
      <c r="J459" t="s">
        <v>4200</v>
      </c>
      <c r="K459" t="s">
        <v>4201</v>
      </c>
      <c r="L459" t="s">
        <v>3424</v>
      </c>
      <c r="M459" t="s">
        <v>3590</v>
      </c>
      <c r="N459" t="s">
        <v>4194</v>
      </c>
      <c r="O459" t="s">
        <v>4195</v>
      </c>
      <c r="P459" t="s">
        <v>3437</v>
      </c>
      <c r="Q459">
        <v>0</v>
      </c>
      <c r="R459">
        <v>0</v>
      </c>
      <c r="S459">
        <v>6</v>
      </c>
      <c r="V459">
        <v>0</v>
      </c>
      <c r="W459">
        <v>2.7</v>
      </c>
      <c r="X459">
        <v>1</v>
      </c>
      <c r="Y459">
        <v>2</v>
      </c>
      <c r="Z459">
        <v>2</v>
      </c>
      <c r="AA459">
        <v>2</v>
      </c>
      <c r="AB459">
        <v>2</v>
      </c>
      <c r="AC459">
        <v>2</v>
      </c>
      <c r="AD459">
        <v>2</v>
      </c>
      <c r="AE459">
        <v>2</v>
      </c>
      <c r="AF459">
        <v>2</v>
      </c>
      <c r="AG459">
        <v>350640</v>
      </c>
      <c r="AH459">
        <v>146.94</v>
      </c>
      <c r="AI459" t="s">
        <v>3426</v>
      </c>
      <c r="AJ459">
        <v>0</v>
      </c>
      <c r="AK459">
        <v>0</v>
      </c>
      <c r="AL459">
        <v>51523041.600000001</v>
      </c>
      <c r="AM459">
        <v>357.9531262244426</v>
      </c>
      <c r="AN459">
        <v>125512684.17933857</v>
      </c>
      <c r="AO459">
        <v>0</v>
      </c>
      <c r="AP459">
        <v>0</v>
      </c>
      <c r="AQ459">
        <v>0</v>
      </c>
      <c r="AR459">
        <v>41091</v>
      </c>
      <c r="AS459">
        <v>48395</v>
      </c>
      <c r="AT459" t="s">
        <v>3427</v>
      </c>
      <c r="AU459">
        <v>3006.47</v>
      </c>
      <c r="AV459">
        <v>7323.91</v>
      </c>
    </row>
    <row r="460" spans="1:48" x14ac:dyDescent="0.35">
      <c r="A460">
        <v>459</v>
      </c>
      <c r="B460">
        <v>2009</v>
      </c>
      <c r="C460" t="s">
        <v>3937</v>
      </c>
      <c r="D460" t="s">
        <v>4188</v>
      </c>
      <c r="E460" t="s">
        <v>3939</v>
      </c>
      <c r="F460" t="s">
        <v>4189</v>
      </c>
      <c r="G460" t="s">
        <v>4199</v>
      </c>
      <c r="H460">
        <v>8534605000174</v>
      </c>
      <c r="I460" t="s">
        <v>4191</v>
      </c>
      <c r="J460" t="s">
        <v>4202</v>
      </c>
      <c r="K460" t="s">
        <v>4203</v>
      </c>
      <c r="L460" t="s">
        <v>3424</v>
      </c>
      <c r="M460" t="s">
        <v>3590</v>
      </c>
      <c r="N460" t="s">
        <v>4194</v>
      </c>
      <c r="O460" t="s">
        <v>4195</v>
      </c>
      <c r="P460" t="s">
        <v>3437</v>
      </c>
      <c r="Q460">
        <v>0</v>
      </c>
      <c r="R460">
        <v>0</v>
      </c>
      <c r="S460">
        <v>25.5</v>
      </c>
      <c r="V460">
        <v>0</v>
      </c>
      <c r="W460">
        <v>12.2</v>
      </c>
      <c r="X460">
        <v>1</v>
      </c>
      <c r="Y460">
        <v>12</v>
      </c>
      <c r="Z460">
        <v>2</v>
      </c>
      <c r="AA460">
        <v>2</v>
      </c>
      <c r="AB460">
        <v>12</v>
      </c>
      <c r="AC460">
        <v>12</v>
      </c>
      <c r="AD460">
        <v>12</v>
      </c>
      <c r="AE460">
        <v>12</v>
      </c>
      <c r="AF460">
        <v>12</v>
      </c>
      <c r="AG460">
        <v>2103840</v>
      </c>
      <c r="AH460">
        <v>146.94</v>
      </c>
      <c r="AI460" t="s">
        <v>3426</v>
      </c>
      <c r="AJ460">
        <v>0</v>
      </c>
      <c r="AK460">
        <v>0</v>
      </c>
      <c r="AL460">
        <v>309138249.60000002</v>
      </c>
      <c r="AM460">
        <v>357.9531262244426</v>
      </c>
      <c r="AN460">
        <v>753076105.07603145</v>
      </c>
      <c r="AO460">
        <v>0</v>
      </c>
      <c r="AP460">
        <v>0</v>
      </c>
      <c r="AQ460">
        <v>0</v>
      </c>
      <c r="AR460">
        <v>41091</v>
      </c>
      <c r="AS460">
        <v>48395</v>
      </c>
      <c r="AT460" t="s">
        <v>3427</v>
      </c>
      <c r="AU460">
        <v>3006.47</v>
      </c>
      <c r="AV460">
        <v>7323.91</v>
      </c>
    </row>
    <row r="461" spans="1:48" x14ac:dyDescent="0.35">
      <c r="A461">
        <v>460</v>
      </c>
      <c r="B461">
        <v>2009</v>
      </c>
      <c r="C461" t="s">
        <v>3937</v>
      </c>
      <c r="D461" t="s">
        <v>4188</v>
      </c>
      <c r="E461" t="s">
        <v>3939</v>
      </c>
      <c r="F461" t="s">
        <v>4189</v>
      </c>
      <c r="G461" t="s">
        <v>4199</v>
      </c>
      <c r="H461">
        <v>8534605000174</v>
      </c>
      <c r="I461" t="s">
        <v>4191</v>
      </c>
      <c r="J461" t="s">
        <v>4204</v>
      </c>
      <c r="K461" t="s">
        <v>4205</v>
      </c>
      <c r="L461" t="s">
        <v>3424</v>
      </c>
      <c r="M461" t="s">
        <v>3590</v>
      </c>
      <c r="N461" t="s">
        <v>4194</v>
      </c>
      <c r="O461" t="s">
        <v>4195</v>
      </c>
      <c r="P461" t="s">
        <v>3437</v>
      </c>
      <c r="Q461">
        <v>0</v>
      </c>
      <c r="R461">
        <v>0</v>
      </c>
      <c r="S461">
        <v>22.5</v>
      </c>
      <c r="V461">
        <v>0</v>
      </c>
      <c r="W461">
        <v>11</v>
      </c>
      <c r="X461">
        <v>1</v>
      </c>
      <c r="Y461">
        <v>11</v>
      </c>
      <c r="Z461">
        <v>2</v>
      </c>
      <c r="AA461">
        <v>2</v>
      </c>
      <c r="AB461">
        <v>11</v>
      </c>
      <c r="AC461">
        <v>11</v>
      </c>
      <c r="AD461">
        <v>11</v>
      </c>
      <c r="AE461">
        <v>11</v>
      </c>
      <c r="AF461">
        <v>11</v>
      </c>
      <c r="AG461">
        <v>1928520</v>
      </c>
      <c r="AH461">
        <v>144.94</v>
      </c>
      <c r="AI461" t="s">
        <v>3426</v>
      </c>
      <c r="AJ461">
        <v>0</v>
      </c>
      <c r="AK461">
        <v>0</v>
      </c>
      <c r="AL461">
        <v>279519688.80000001</v>
      </c>
      <c r="AM461">
        <v>353.08102705165862</v>
      </c>
      <c r="AN461">
        <v>680923822.28966463</v>
      </c>
      <c r="AO461">
        <v>0</v>
      </c>
      <c r="AP461">
        <v>0</v>
      </c>
      <c r="AQ461">
        <v>0</v>
      </c>
      <c r="AR461">
        <v>41091</v>
      </c>
      <c r="AS461">
        <v>48395</v>
      </c>
      <c r="AT461" t="s">
        <v>3427</v>
      </c>
      <c r="AU461">
        <v>3006.47</v>
      </c>
      <c r="AV461">
        <v>7323.91</v>
      </c>
    </row>
    <row r="462" spans="1:48" x14ac:dyDescent="0.35">
      <c r="A462">
        <v>461</v>
      </c>
      <c r="B462">
        <v>2009</v>
      </c>
      <c r="C462" t="s">
        <v>3937</v>
      </c>
      <c r="D462" t="s">
        <v>4188</v>
      </c>
      <c r="E462" t="s">
        <v>3939</v>
      </c>
      <c r="F462" t="s">
        <v>4189</v>
      </c>
      <c r="G462" t="s">
        <v>4206</v>
      </c>
      <c r="H462">
        <v>11608271000140</v>
      </c>
      <c r="I462" t="s">
        <v>4191</v>
      </c>
      <c r="J462" t="s">
        <v>4207</v>
      </c>
      <c r="K462" t="s">
        <v>4208</v>
      </c>
      <c r="L462" t="s">
        <v>3424</v>
      </c>
      <c r="M462" t="s">
        <v>3590</v>
      </c>
      <c r="N462" t="s">
        <v>4194</v>
      </c>
      <c r="O462" t="s">
        <v>4195</v>
      </c>
      <c r="P462" t="s">
        <v>3437</v>
      </c>
      <c r="Q462">
        <v>0</v>
      </c>
      <c r="R462">
        <v>0</v>
      </c>
      <c r="S462">
        <v>30</v>
      </c>
      <c r="V462">
        <v>0</v>
      </c>
      <c r="W462">
        <v>10.8</v>
      </c>
      <c r="X462">
        <v>1</v>
      </c>
      <c r="Y462">
        <v>10</v>
      </c>
      <c r="Z462">
        <v>10</v>
      </c>
      <c r="AA462">
        <v>10</v>
      </c>
      <c r="AB462">
        <v>10</v>
      </c>
      <c r="AC462">
        <v>10</v>
      </c>
      <c r="AD462">
        <v>10</v>
      </c>
      <c r="AE462">
        <v>10</v>
      </c>
      <c r="AF462">
        <v>10</v>
      </c>
      <c r="AG462">
        <v>1753200</v>
      </c>
      <c r="AH462">
        <v>152.27000000000001</v>
      </c>
      <c r="AI462" t="s">
        <v>3426</v>
      </c>
      <c r="AJ462">
        <v>0</v>
      </c>
      <c r="AK462">
        <v>0</v>
      </c>
      <c r="AL462">
        <v>266959764</v>
      </c>
      <c r="AM462">
        <v>370.93727051991209</v>
      </c>
      <c r="AN462">
        <v>650327222.67550981</v>
      </c>
      <c r="AO462">
        <v>0</v>
      </c>
      <c r="AP462">
        <v>0</v>
      </c>
      <c r="AQ462">
        <v>0</v>
      </c>
      <c r="AR462">
        <v>41091</v>
      </c>
      <c r="AS462">
        <v>48395</v>
      </c>
      <c r="AT462" t="s">
        <v>3427</v>
      </c>
      <c r="AU462">
        <v>3006.47</v>
      </c>
      <c r="AV462">
        <v>7323.91</v>
      </c>
    </row>
    <row r="463" spans="1:48" x14ac:dyDescent="0.35">
      <c r="A463">
        <v>462</v>
      </c>
      <c r="B463">
        <v>2009</v>
      </c>
      <c r="C463" t="s">
        <v>3937</v>
      </c>
      <c r="D463" t="s">
        <v>4188</v>
      </c>
      <c r="E463" t="s">
        <v>3939</v>
      </c>
      <c r="F463" t="s">
        <v>4189</v>
      </c>
      <c r="G463" t="s">
        <v>4199</v>
      </c>
      <c r="H463">
        <v>8534605000174</v>
      </c>
      <c r="I463" t="s">
        <v>4191</v>
      </c>
      <c r="J463" t="s">
        <v>4209</v>
      </c>
      <c r="K463" t="s">
        <v>4210</v>
      </c>
      <c r="L463" t="s">
        <v>3424</v>
      </c>
      <c r="M463" t="s">
        <v>3590</v>
      </c>
      <c r="N463" t="s">
        <v>4194</v>
      </c>
      <c r="O463" t="s">
        <v>4195</v>
      </c>
      <c r="P463" t="s">
        <v>3437</v>
      </c>
      <c r="Q463">
        <v>0</v>
      </c>
      <c r="R463">
        <v>0</v>
      </c>
      <c r="S463">
        <v>24</v>
      </c>
      <c r="V463">
        <v>0</v>
      </c>
      <c r="W463">
        <v>11.8</v>
      </c>
      <c r="X463">
        <v>1</v>
      </c>
      <c r="Y463">
        <v>11</v>
      </c>
      <c r="Z463">
        <v>2</v>
      </c>
      <c r="AA463">
        <v>2</v>
      </c>
      <c r="AB463">
        <v>11</v>
      </c>
      <c r="AC463">
        <v>11</v>
      </c>
      <c r="AD463">
        <v>11</v>
      </c>
      <c r="AE463">
        <v>11</v>
      </c>
      <c r="AF463">
        <v>11</v>
      </c>
      <c r="AG463">
        <v>1928520</v>
      </c>
      <c r="AH463">
        <v>146.94</v>
      </c>
      <c r="AI463" t="s">
        <v>3426</v>
      </c>
      <c r="AJ463">
        <v>0</v>
      </c>
      <c r="AK463">
        <v>0</v>
      </c>
      <c r="AL463">
        <v>283376728.80000001</v>
      </c>
      <c r="AM463">
        <v>357.9531262244426</v>
      </c>
      <c r="AN463">
        <v>690319762.9863621</v>
      </c>
      <c r="AO463">
        <v>0</v>
      </c>
      <c r="AP463">
        <v>0</v>
      </c>
      <c r="AQ463">
        <v>0</v>
      </c>
      <c r="AR463">
        <v>41091</v>
      </c>
      <c r="AS463">
        <v>48395</v>
      </c>
      <c r="AT463" t="s">
        <v>3427</v>
      </c>
      <c r="AU463">
        <v>3006.47</v>
      </c>
      <c r="AV463">
        <v>7323.91</v>
      </c>
    </row>
    <row r="464" spans="1:48" x14ac:dyDescent="0.35">
      <c r="A464">
        <v>463</v>
      </c>
      <c r="B464">
        <v>2009</v>
      </c>
      <c r="C464" t="s">
        <v>3937</v>
      </c>
      <c r="D464" t="s">
        <v>4188</v>
      </c>
      <c r="E464" t="s">
        <v>3939</v>
      </c>
      <c r="F464" t="s">
        <v>4189</v>
      </c>
      <c r="G464" t="s">
        <v>4211</v>
      </c>
      <c r="H464">
        <v>11627075000113</v>
      </c>
      <c r="I464" t="s">
        <v>4191</v>
      </c>
      <c r="J464" t="s">
        <v>4212</v>
      </c>
      <c r="K464" t="s">
        <v>4213</v>
      </c>
      <c r="L464" t="s">
        <v>3424</v>
      </c>
      <c r="M464" t="s">
        <v>3481</v>
      </c>
      <c r="N464" t="s">
        <v>4194</v>
      </c>
      <c r="O464" t="s">
        <v>4195</v>
      </c>
      <c r="P464" t="s">
        <v>3433</v>
      </c>
      <c r="Q464">
        <v>0</v>
      </c>
      <c r="R464">
        <v>0</v>
      </c>
      <c r="S464">
        <v>24</v>
      </c>
      <c r="V464">
        <v>0</v>
      </c>
      <c r="W464">
        <v>9.1999999999999993</v>
      </c>
      <c r="X464">
        <v>1</v>
      </c>
      <c r="Y464">
        <v>9</v>
      </c>
      <c r="Z464">
        <v>9</v>
      </c>
      <c r="AA464">
        <v>9</v>
      </c>
      <c r="AB464">
        <v>9</v>
      </c>
      <c r="AC464">
        <v>9</v>
      </c>
      <c r="AD464">
        <v>9</v>
      </c>
      <c r="AE464">
        <v>9</v>
      </c>
      <c r="AF464">
        <v>9</v>
      </c>
      <c r="AG464">
        <v>1577880</v>
      </c>
      <c r="AH464">
        <v>149.99</v>
      </c>
      <c r="AI464" t="s">
        <v>3426</v>
      </c>
      <c r="AJ464">
        <v>0</v>
      </c>
      <c r="AK464">
        <v>0</v>
      </c>
      <c r="AL464">
        <v>236666221.20000002</v>
      </c>
      <c r="AM464">
        <v>365.38307746293827</v>
      </c>
      <c r="AN464">
        <v>576530650.26722109</v>
      </c>
      <c r="AO464">
        <v>0</v>
      </c>
      <c r="AP464">
        <v>0</v>
      </c>
      <c r="AQ464">
        <v>0</v>
      </c>
      <c r="AR464">
        <v>41091</v>
      </c>
      <c r="AS464">
        <v>48395</v>
      </c>
      <c r="AT464" t="s">
        <v>3427</v>
      </c>
      <c r="AU464">
        <v>3006.47</v>
      </c>
      <c r="AV464">
        <v>7323.91</v>
      </c>
    </row>
    <row r="465" spans="1:48" x14ac:dyDescent="0.35">
      <c r="A465">
        <v>464</v>
      </c>
      <c r="B465">
        <v>2009</v>
      </c>
      <c r="C465" t="s">
        <v>3937</v>
      </c>
      <c r="D465" t="s">
        <v>4188</v>
      </c>
      <c r="E465" t="s">
        <v>3939</v>
      </c>
      <c r="F465" t="s">
        <v>4189</v>
      </c>
      <c r="G465" t="s">
        <v>4214</v>
      </c>
      <c r="H465">
        <v>622416000141</v>
      </c>
      <c r="I465" t="s">
        <v>4191</v>
      </c>
      <c r="J465" t="s">
        <v>4215</v>
      </c>
      <c r="K465" t="s">
        <v>4216</v>
      </c>
      <c r="L465" t="s">
        <v>3424</v>
      </c>
      <c r="M465" t="s">
        <v>3590</v>
      </c>
      <c r="N465" t="s">
        <v>4194</v>
      </c>
      <c r="O465" t="s">
        <v>4195</v>
      </c>
      <c r="P465" t="s">
        <v>3437</v>
      </c>
      <c r="Q465">
        <v>0</v>
      </c>
      <c r="R465">
        <v>0</v>
      </c>
      <c r="S465">
        <v>30</v>
      </c>
      <c r="V465">
        <v>0</v>
      </c>
      <c r="W465">
        <v>10.9</v>
      </c>
      <c r="X465">
        <v>1</v>
      </c>
      <c r="Y465">
        <v>10</v>
      </c>
      <c r="Z465">
        <v>10</v>
      </c>
      <c r="AA465">
        <v>10</v>
      </c>
      <c r="AB465">
        <v>10</v>
      </c>
      <c r="AC465">
        <v>10</v>
      </c>
      <c r="AD465">
        <v>10</v>
      </c>
      <c r="AE465">
        <v>10</v>
      </c>
      <c r="AF465">
        <v>10</v>
      </c>
      <c r="AG465">
        <v>1753200</v>
      </c>
      <c r="AH465">
        <v>139.99</v>
      </c>
      <c r="AI465" t="s">
        <v>3426</v>
      </c>
      <c r="AJ465">
        <v>0</v>
      </c>
      <c r="AK465">
        <v>0</v>
      </c>
      <c r="AL465">
        <v>245430468.00000003</v>
      </c>
      <c r="AM465">
        <v>341.02258159901817</v>
      </c>
      <c r="AN465">
        <v>597880790.05939865</v>
      </c>
      <c r="AO465">
        <v>0</v>
      </c>
      <c r="AP465">
        <v>0</v>
      </c>
      <c r="AQ465">
        <v>0</v>
      </c>
      <c r="AR465">
        <v>41091</v>
      </c>
      <c r="AS465">
        <v>48395</v>
      </c>
      <c r="AT465" t="s">
        <v>3427</v>
      </c>
      <c r="AU465">
        <v>3006.47</v>
      </c>
      <c r="AV465">
        <v>7323.91</v>
      </c>
    </row>
    <row r="466" spans="1:48" x14ac:dyDescent="0.35">
      <c r="A466">
        <v>465</v>
      </c>
      <c r="B466">
        <v>2009</v>
      </c>
      <c r="C466" t="s">
        <v>3937</v>
      </c>
      <c r="D466" t="s">
        <v>4188</v>
      </c>
      <c r="E466" t="s">
        <v>3939</v>
      </c>
      <c r="F466" t="s">
        <v>4189</v>
      </c>
      <c r="G466" t="s">
        <v>4199</v>
      </c>
      <c r="H466">
        <v>8534605000174</v>
      </c>
      <c r="I466" t="s">
        <v>4191</v>
      </c>
      <c r="J466" t="s">
        <v>4217</v>
      </c>
      <c r="K466" t="s">
        <v>4218</v>
      </c>
      <c r="L466" t="s">
        <v>3424</v>
      </c>
      <c r="M466" t="s">
        <v>3590</v>
      </c>
      <c r="N466" t="s">
        <v>4194</v>
      </c>
      <c r="O466" t="s">
        <v>4195</v>
      </c>
      <c r="P466" t="s">
        <v>3437</v>
      </c>
      <c r="Q466">
        <v>0</v>
      </c>
      <c r="R466">
        <v>0</v>
      </c>
      <c r="S466">
        <v>24</v>
      </c>
      <c r="V466">
        <v>0</v>
      </c>
      <c r="W466">
        <v>12.4</v>
      </c>
      <c r="X466">
        <v>1</v>
      </c>
      <c r="Y466">
        <v>12</v>
      </c>
      <c r="Z466">
        <v>2</v>
      </c>
      <c r="AA466">
        <v>2</v>
      </c>
      <c r="AB466">
        <v>12</v>
      </c>
      <c r="AC466">
        <v>12</v>
      </c>
      <c r="AD466">
        <v>12</v>
      </c>
      <c r="AE466">
        <v>12</v>
      </c>
      <c r="AF466">
        <v>12</v>
      </c>
      <c r="AG466">
        <v>2103840</v>
      </c>
      <c r="AH466">
        <v>146.94</v>
      </c>
      <c r="AI466" t="s">
        <v>3426</v>
      </c>
      <c r="AJ466">
        <v>0</v>
      </c>
      <c r="AK466">
        <v>0</v>
      </c>
      <c r="AL466">
        <v>309138249.60000002</v>
      </c>
      <c r="AM466">
        <v>357.9531262244426</v>
      </c>
      <c r="AN466">
        <v>753076105.07603145</v>
      </c>
      <c r="AO466">
        <v>0</v>
      </c>
      <c r="AP466">
        <v>0</v>
      </c>
      <c r="AQ466">
        <v>0</v>
      </c>
      <c r="AR466">
        <v>41091</v>
      </c>
      <c r="AS466">
        <v>48395</v>
      </c>
      <c r="AT466" t="s">
        <v>3427</v>
      </c>
      <c r="AU466">
        <v>3006.47</v>
      </c>
      <c r="AV466">
        <v>7323.91</v>
      </c>
    </row>
    <row r="467" spans="1:48" x14ac:dyDescent="0.35">
      <c r="A467">
        <v>466</v>
      </c>
      <c r="B467">
        <v>2009</v>
      </c>
      <c r="C467" t="s">
        <v>3937</v>
      </c>
      <c r="D467" t="s">
        <v>4188</v>
      </c>
      <c r="E467" t="s">
        <v>3939</v>
      </c>
      <c r="F467" t="s">
        <v>4189</v>
      </c>
      <c r="G467" t="s">
        <v>4219</v>
      </c>
      <c r="H467">
        <v>11637090000142</v>
      </c>
      <c r="I467" t="s">
        <v>4191</v>
      </c>
      <c r="J467" t="s">
        <v>4220</v>
      </c>
      <c r="K467" t="s">
        <v>4221</v>
      </c>
      <c r="L467" t="s">
        <v>3424</v>
      </c>
      <c r="M467" t="s">
        <v>3651</v>
      </c>
      <c r="N467" t="s">
        <v>4194</v>
      </c>
      <c r="O467" t="s">
        <v>4195</v>
      </c>
      <c r="P467" t="s">
        <v>3437</v>
      </c>
      <c r="Q467">
        <v>0</v>
      </c>
      <c r="R467">
        <v>0</v>
      </c>
      <c r="S467">
        <v>48.6</v>
      </c>
      <c r="V467">
        <v>0</v>
      </c>
      <c r="W467">
        <v>21.8</v>
      </c>
      <c r="X467">
        <v>1</v>
      </c>
      <c r="Y467">
        <v>21</v>
      </c>
      <c r="Z467">
        <v>21</v>
      </c>
      <c r="AA467">
        <v>21</v>
      </c>
      <c r="AB467">
        <v>21</v>
      </c>
      <c r="AC467">
        <v>21</v>
      </c>
      <c r="AD467">
        <v>21</v>
      </c>
      <c r="AE467">
        <v>21</v>
      </c>
      <c r="AF467">
        <v>21</v>
      </c>
      <c r="AG467">
        <v>3681720</v>
      </c>
      <c r="AH467">
        <v>152.77000000000001</v>
      </c>
      <c r="AI467" t="s">
        <v>3426</v>
      </c>
      <c r="AJ467">
        <v>0</v>
      </c>
      <c r="AK467">
        <v>0</v>
      </c>
      <c r="AL467">
        <v>562456364.4000001</v>
      </c>
      <c r="AM467">
        <v>372.15529531310813</v>
      </c>
      <c r="AN467">
        <v>1370171593.8601766</v>
      </c>
      <c r="AO467">
        <v>0</v>
      </c>
      <c r="AP467">
        <v>0</v>
      </c>
      <c r="AQ467">
        <v>0</v>
      </c>
      <c r="AR467">
        <v>41091</v>
      </c>
      <c r="AS467">
        <v>48395</v>
      </c>
      <c r="AT467" t="s">
        <v>3427</v>
      </c>
      <c r="AU467">
        <v>3006.47</v>
      </c>
      <c r="AV467">
        <v>7323.91</v>
      </c>
    </row>
    <row r="468" spans="1:48" x14ac:dyDescent="0.35">
      <c r="A468">
        <v>467</v>
      </c>
      <c r="B468">
        <v>2009</v>
      </c>
      <c r="C468" t="s">
        <v>3937</v>
      </c>
      <c r="D468" t="s">
        <v>4188</v>
      </c>
      <c r="E468" t="s">
        <v>3939</v>
      </c>
      <c r="F468" t="s">
        <v>4189</v>
      </c>
      <c r="G468" t="s">
        <v>4222</v>
      </c>
      <c r="H468">
        <v>11686103000173</v>
      </c>
      <c r="I468" t="s">
        <v>4191</v>
      </c>
      <c r="J468" t="s">
        <v>4223</v>
      </c>
      <c r="K468" t="s">
        <v>4224</v>
      </c>
      <c r="L468" t="s">
        <v>3424</v>
      </c>
      <c r="M468" t="s">
        <v>3651</v>
      </c>
      <c r="N468" t="s">
        <v>4194</v>
      </c>
      <c r="O468" t="s">
        <v>4195</v>
      </c>
      <c r="P468" t="s">
        <v>3437</v>
      </c>
      <c r="Q468">
        <v>0</v>
      </c>
      <c r="R468">
        <v>0</v>
      </c>
      <c r="S468">
        <v>28.8</v>
      </c>
      <c r="V468">
        <v>0</v>
      </c>
      <c r="W468">
        <v>14.3</v>
      </c>
      <c r="X468">
        <v>1</v>
      </c>
      <c r="Y468">
        <v>14</v>
      </c>
      <c r="Z468">
        <v>14</v>
      </c>
      <c r="AA468">
        <v>14</v>
      </c>
      <c r="AB468">
        <v>14</v>
      </c>
      <c r="AC468">
        <v>14</v>
      </c>
      <c r="AD468">
        <v>14</v>
      </c>
      <c r="AE468">
        <v>14</v>
      </c>
      <c r="AF468">
        <v>14</v>
      </c>
      <c r="AG468">
        <v>2454480</v>
      </c>
      <c r="AH468">
        <v>151.03</v>
      </c>
      <c r="AI468" t="s">
        <v>3426</v>
      </c>
      <c r="AJ468">
        <v>0</v>
      </c>
      <c r="AK468">
        <v>0</v>
      </c>
      <c r="AL468">
        <v>370700114.39999998</v>
      </c>
      <c r="AM468">
        <v>367.91656903278596</v>
      </c>
      <c r="AN468">
        <v>903043860.35959244</v>
      </c>
      <c r="AO468">
        <v>0</v>
      </c>
      <c r="AP468">
        <v>0</v>
      </c>
      <c r="AQ468">
        <v>0</v>
      </c>
      <c r="AR468">
        <v>41091</v>
      </c>
      <c r="AS468">
        <v>48395</v>
      </c>
      <c r="AT468" t="s">
        <v>3427</v>
      </c>
      <c r="AU468">
        <v>3006.47</v>
      </c>
      <c r="AV468">
        <v>7323.91</v>
      </c>
    </row>
    <row r="469" spans="1:48" x14ac:dyDescent="0.35">
      <c r="A469">
        <v>468</v>
      </c>
      <c r="B469">
        <v>2009</v>
      </c>
      <c r="C469" t="s">
        <v>3937</v>
      </c>
      <c r="D469" t="s">
        <v>4188</v>
      </c>
      <c r="E469" t="s">
        <v>3939</v>
      </c>
      <c r="F469" t="s">
        <v>4189</v>
      </c>
      <c r="G469" t="s">
        <v>4225</v>
      </c>
      <c r="H469">
        <v>10797899000179</v>
      </c>
      <c r="I469" t="s">
        <v>4191</v>
      </c>
      <c r="J469" t="s">
        <v>4226</v>
      </c>
      <c r="K469" t="s">
        <v>4227</v>
      </c>
      <c r="L469" t="s">
        <v>3424</v>
      </c>
      <c r="M469" t="s">
        <v>3651</v>
      </c>
      <c r="N469" t="s">
        <v>4194</v>
      </c>
      <c r="O469" t="s">
        <v>4195</v>
      </c>
      <c r="P469" t="s">
        <v>3437</v>
      </c>
      <c r="Q469">
        <v>0</v>
      </c>
      <c r="R469">
        <v>0</v>
      </c>
      <c r="S469">
        <v>28.8</v>
      </c>
      <c r="V469">
        <v>0</v>
      </c>
      <c r="W469">
        <v>13.7</v>
      </c>
      <c r="X469">
        <v>1</v>
      </c>
      <c r="Y469">
        <v>13</v>
      </c>
      <c r="Z469">
        <v>13</v>
      </c>
      <c r="AA469">
        <v>13</v>
      </c>
      <c r="AB469">
        <v>13</v>
      </c>
      <c r="AC469">
        <v>13</v>
      </c>
      <c r="AD469">
        <v>13</v>
      </c>
      <c r="AE469">
        <v>13</v>
      </c>
      <c r="AF469">
        <v>13</v>
      </c>
      <c r="AG469">
        <v>2279160</v>
      </c>
      <c r="AH469">
        <v>150</v>
      </c>
      <c r="AI469" t="s">
        <v>3426</v>
      </c>
      <c r="AJ469">
        <v>0</v>
      </c>
      <c r="AK469">
        <v>0</v>
      </c>
      <c r="AL469">
        <v>341874000</v>
      </c>
      <c r="AM469">
        <v>365.40743795880218</v>
      </c>
      <c r="AN469">
        <v>832822016.29818356</v>
      </c>
      <c r="AO469">
        <v>0</v>
      </c>
      <c r="AP469">
        <v>0</v>
      </c>
      <c r="AQ469">
        <v>0</v>
      </c>
      <c r="AR469">
        <v>41091</v>
      </c>
      <c r="AS469">
        <v>48395</v>
      </c>
      <c r="AT469" t="s">
        <v>3427</v>
      </c>
      <c r="AU469">
        <v>3006.47</v>
      </c>
      <c r="AV469">
        <v>7323.91</v>
      </c>
    </row>
    <row r="470" spans="1:48" x14ac:dyDescent="0.35">
      <c r="A470">
        <v>469</v>
      </c>
      <c r="B470">
        <v>2009</v>
      </c>
      <c r="C470" t="s">
        <v>3937</v>
      </c>
      <c r="D470" t="s">
        <v>4188</v>
      </c>
      <c r="E470" t="s">
        <v>3939</v>
      </c>
      <c r="F470" t="s">
        <v>4189</v>
      </c>
      <c r="G470" t="s">
        <v>4228</v>
      </c>
      <c r="H470">
        <v>11686100000130</v>
      </c>
      <c r="I470" t="s">
        <v>4191</v>
      </c>
      <c r="J470" t="s">
        <v>4229</v>
      </c>
      <c r="K470" t="s">
        <v>4230</v>
      </c>
      <c r="L470" t="s">
        <v>3424</v>
      </c>
      <c r="M470" t="s">
        <v>3651</v>
      </c>
      <c r="N470" t="s">
        <v>4194</v>
      </c>
      <c r="O470" t="s">
        <v>4195</v>
      </c>
      <c r="P470" t="s">
        <v>3437</v>
      </c>
      <c r="Q470">
        <v>0</v>
      </c>
      <c r="R470">
        <v>0</v>
      </c>
      <c r="S470">
        <v>28.8</v>
      </c>
      <c r="V470">
        <v>0</v>
      </c>
      <c r="W470">
        <v>13.9</v>
      </c>
      <c r="X470">
        <v>1</v>
      </c>
      <c r="Y470">
        <v>13</v>
      </c>
      <c r="Z470">
        <v>13</v>
      </c>
      <c r="AA470">
        <v>13</v>
      </c>
      <c r="AB470">
        <v>13</v>
      </c>
      <c r="AC470">
        <v>13</v>
      </c>
      <c r="AD470">
        <v>13</v>
      </c>
      <c r="AE470">
        <v>13</v>
      </c>
      <c r="AF470">
        <v>13</v>
      </c>
      <c r="AG470">
        <v>2279160</v>
      </c>
      <c r="AH470">
        <v>151.01</v>
      </c>
      <c r="AI470" t="s">
        <v>3426</v>
      </c>
      <c r="AJ470">
        <v>0</v>
      </c>
      <c r="AK470">
        <v>0</v>
      </c>
      <c r="AL470">
        <v>344175951.59999996</v>
      </c>
      <c r="AM470">
        <v>367.8678480410581</v>
      </c>
      <c r="AN470">
        <v>838429684.54125798</v>
      </c>
      <c r="AO470">
        <v>0</v>
      </c>
      <c r="AP470">
        <v>0</v>
      </c>
      <c r="AQ470">
        <v>0</v>
      </c>
      <c r="AR470">
        <v>41091</v>
      </c>
      <c r="AS470">
        <v>48395</v>
      </c>
      <c r="AT470" t="s">
        <v>3427</v>
      </c>
      <c r="AU470">
        <v>3006.47</v>
      </c>
      <c r="AV470">
        <v>7323.91</v>
      </c>
    </row>
    <row r="471" spans="1:48" x14ac:dyDescent="0.35">
      <c r="A471">
        <v>470</v>
      </c>
      <c r="B471">
        <v>2009</v>
      </c>
      <c r="C471" t="s">
        <v>3937</v>
      </c>
      <c r="D471" t="s">
        <v>4188</v>
      </c>
      <c r="E471" t="s">
        <v>3939</v>
      </c>
      <c r="F471" t="s">
        <v>4189</v>
      </c>
      <c r="G471" t="s">
        <v>4231</v>
      </c>
      <c r="H471">
        <v>11686050000190</v>
      </c>
      <c r="I471" t="s">
        <v>4191</v>
      </c>
      <c r="J471" t="s">
        <v>4232</v>
      </c>
      <c r="K471" t="s">
        <v>4233</v>
      </c>
      <c r="L471" t="s">
        <v>3424</v>
      </c>
      <c r="M471" t="s">
        <v>3651</v>
      </c>
      <c r="N471" t="s">
        <v>4194</v>
      </c>
      <c r="O471" t="s">
        <v>4195</v>
      </c>
      <c r="P471" t="s">
        <v>3437</v>
      </c>
      <c r="Q471">
        <v>0</v>
      </c>
      <c r="R471">
        <v>0</v>
      </c>
      <c r="S471">
        <v>28.8</v>
      </c>
      <c r="V471">
        <v>0</v>
      </c>
      <c r="W471">
        <v>13.5</v>
      </c>
      <c r="X471">
        <v>1</v>
      </c>
      <c r="Y471">
        <v>13</v>
      </c>
      <c r="Z471">
        <v>13</v>
      </c>
      <c r="AA471">
        <v>13</v>
      </c>
      <c r="AB471">
        <v>13</v>
      </c>
      <c r="AC471">
        <v>13</v>
      </c>
      <c r="AD471">
        <v>13</v>
      </c>
      <c r="AE471">
        <v>13</v>
      </c>
      <c r="AF471">
        <v>13</v>
      </c>
      <c r="AG471">
        <v>2279160</v>
      </c>
      <c r="AH471">
        <v>151.04</v>
      </c>
      <c r="AI471" t="s">
        <v>3426</v>
      </c>
      <c r="AJ471">
        <v>0</v>
      </c>
      <c r="AK471">
        <v>0</v>
      </c>
      <c r="AL471">
        <v>344244326.39999998</v>
      </c>
      <c r="AM471">
        <v>367.94092952864986</v>
      </c>
      <c r="AN471">
        <v>838596248.94451761</v>
      </c>
      <c r="AO471">
        <v>0</v>
      </c>
      <c r="AP471">
        <v>0</v>
      </c>
      <c r="AQ471">
        <v>0</v>
      </c>
      <c r="AR471">
        <v>41091</v>
      </c>
      <c r="AS471">
        <v>48395</v>
      </c>
      <c r="AT471" t="s">
        <v>3427</v>
      </c>
      <c r="AU471">
        <v>3006.47</v>
      </c>
      <c r="AV471">
        <v>7323.91</v>
      </c>
    </row>
    <row r="472" spans="1:48" x14ac:dyDescent="0.35">
      <c r="A472">
        <v>471</v>
      </c>
      <c r="B472">
        <v>2009</v>
      </c>
      <c r="C472" t="s">
        <v>3937</v>
      </c>
      <c r="D472" t="s">
        <v>4188</v>
      </c>
      <c r="E472" t="s">
        <v>3939</v>
      </c>
      <c r="F472" t="s">
        <v>4189</v>
      </c>
      <c r="G472" t="s">
        <v>4234</v>
      </c>
      <c r="H472">
        <v>11686150000117</v>
      </c>
      <c r="I472" t="s">
        <v>4191</v>
      </c>
      <c r="J472" t="s">
        <v>4235</v>
      </c>
      <c r="K472" t="s">
        <v>4236</v>
      </c>
      <c r="L472" t="s">
        <v>3424</v>
      </c>
      <c r="M472" t="s">
        <v>3651</v>
      </c>
      <c r="N472" t="s">
        <v>4194</v>
      </c>
      <c r="O472" t="s">
        <v>4195</v>
      </c>
      <c r="P472" t="s">
        <v>3437</v>
      </c>
      <c r="Q472">
        <v>0</v>
      </c>
      <c r="R472">
        <v>0</v>
      </c>
      <c r="S472">
        <v>28.8</v>
      </c>
      <c r="V472">
        <v>0</v>
      </c>
      <c r="W472">
        <v>13.1</v>
      </c>
      <c r="X472">
        <v>1</v>
      </c>
      <c r="Y472">
        <v>13</v>
      </c>
      <c r="Z472">
        <v>13</v>
      </c>
      <c r="AA472">
        <v>13</v>
      </c>
      <c r="AB472">
        <v>13</v>
      </c>
      <c r="AC472">
        <v>13</v>
      </c>
      <c r="AD472">
        <v>13</v>
      </c>
      <c r="AE472">
        <v>13</v>
      </c>
      <c r="AF472">
        <v>13</v>
      </c>
      <c r="AG472">
        <v>2279160</v>
      </c>
      <c r="AH472">
        <v>151.05000000000001</v>
      </c>
      <c r="AI472" t="s">
        <v>3426</v>
      </c>
      <c r="AJ472">
        <v>0</v>
      </c>
      <c r="AK472">
        <v>0</v>
      </c>
      <c r="AL472">
        <v>344267118</v>
      </c>
      <c r="AM472">
        <v>367.96529002451382</v>
      </c>
      <c r="AN472">
        <v>838651770.4122709</v>
      </c>
      <c r="AO472">
        <v>0</v>
      </c>
      <c r="AP472">
        <v>0</v>
      </c>
      <c r="AQ472">
        <v>0</v>
      </c>
      <c r="AR472">
        <v>41091</v>
      </c>
      <c r="AS472">
        <v>48395</v>
      </c>
      <c r="AT472" t="s">
        <v>3427</v>
      </c>
      <c r="AU472">
        <v>3006.47</v>
      </c>
      <c r="AV472">
        <v>7323.91</v>
      </c>
    </row>
    <row r="473" spans="1:48" x14ac:dyDescent="0.35">
      <c r="A473">
        <v>472</v>
      </c>
      <c r="B473">
        <v>2009</v>
      </c>
      <c r="C473" t="s">
        <v>3937</v>
      </c>
      <c r="D473" t="s">
        <v>4188</v>
      </c>
      <c r="E473" t="s">
        <v>3939</v>
      </c>
      <c r="F473" t="s">
        <v>4189</v>
      </c>
      <c r="G473" t="s">
        <v>4237</v>
      </c>
      <c r="H473">
        <v>10797909000176</v>
      </c>
      <c r="I473" t="s">
        <v>4191</v>
      </c>
      <c r="J473" t="s">
        <v>4238</v>
      </c>
      <c r="K473" t="s">
        <v>4239</v>
      </c>
      <c r="L473" t="s">
        <v>3424</v>
      </c>
      <c r="M473" t="s">
        <v>3651</v>
      </c>
      <c r="N473" t="s">
        <v>4194</v>
      </c>
      <c r="O473" t="s">
        <v>4195</v>
      </c>
      <c r="P473" t="s">
        <v>3437</v>
      </c>
      <c r="Q473">
        <v>0</v>
      </c>
      <c r="R473">
        <v>0</v>
      </c>
      <c r="S473">
        <v>28.8</v>
      </c>
      <c r="V473">
        <v>0</v>
      </c>
      <c r="W473">
        <v>12.4</v>
      </c>
      <c r="X473">
        <v>1</v>
      </c>
      <c r="Y473">
        <v>12</v>
      </c>
      <c r="Z473">
        <v>12</v>
      </c>
      <c r="AA473">
        <v>12</v>
      </c>
      <c r="AB473">
        <v>12</v>
      </c>
      <c r="AC473">
        <v>12</v>
      </c>
      <c r="AD473">
        <v>12</v>
      </c>
      <c r="AE473">
        <v>12</v>
      </c>
      <c r="AF473">
        <v>12</v>
      </c>
      <c r="AG473">
        <v>2103840</v>
      </c>
      <c r="AH473">
        <v>150</v>
      </c>
      <c r="AI473" t="s">
        <v>3426</v>
      </c>
      <c r="AJ473">
        <v>0</v>
      </c>
      <c r="AK473">
        <v>0</v>
      </c>
      <c r="AL473">
        <v>315576000</v>
      </c>
      <c r="AM473">
        <v>365.40743795880218</v>
      </c>
      <c r="AN473">
        <v>768758784.27524638</v>
      </c>
      <c r="AO473">
        <v>0</v>
      </c>
      <c r="AP473">
        <v>0</v>
      </c>
      <c r="AQ473">
        <v>0</v>
      </c>
      <c r="AR473">
        <v>41091</v>
      </c>
      <c r="AS473">
        <v>48395</v>
      </c>
      <c r="AT473" t="s">
        <v>3427</v>
      </c>
      <c r="AU473">
        <v>3006.47</v>
      </c>
      <c r="AV473">
        <v>7323.91</v>
      </c>
    </row>
    <row r="474" spans="1:48" x14ac:dyDescent="0.35">
      <c r="A474">
        <v>473</v>
      </c>
      <c r="B474">
        <v>2009</v>
      </c>
      <c r="C474" t="s">
        <v>3937</v>
      </c>
      <c r="D474" t="s">
        <v>4188</v>
      </c>
      <c r="E474" t="s">
        <v>3939</v>
      </c>
      <c r="F474" t="s">
        <v>4189</v>
      </c>
      <c r="G474" t="s">
        <v>4240</v>
      </c>
      <c r="H474">
        <v>11643647000158</v>
      </c>
      <c r="I474" t="s">
        <v>4191</v>
      </c>
      <c r="J474" t="s">
        <v>4241</v>
      </c>
      <c r="K474" t="s">
        <v>4242</v>
      </c>
      <c r="L474" t="s">
        <v>4243</v>
      </c>
      <c r="M474" t="s">
        <v>3651</v>
      </c>
      <c r="N474" t="s">
        <v>4194</v>
      </c>
      <c r="O474" t="s">
        <v>4195</v>
      </c>
      <c r="P474" t="s">
        <v>3437</v>
      </c>
      <c r="Q474">
        <v>0</v>
      </c>
      <c r="R474">
        <v>0</v>
      </c>
      <c r="S474">
        <v>25.2</v>
      </c>
      <c r="V474">
        <v>0</v>
      </c>
      <c r="W474">
        <v>13.1</v>
      </c>
      <c r="X474">
        <v>1</v>
      </c>
      <c r="Y474">
        <v>13</v>
      </c>
      <c r="Z474">
        <v>13</v>
      </c>
      <c r="AA474">
        <v>13</v>
      </c>
      <c r="AB474">
        <v>13</v>
      </c>
      <c r="AC474">
        <v>13</v>
      </c>
      <c r="AD474">
        <v>13</v>
      </c>
      <c r="AE474">
        <v>13</v>
      </c>
      <c r="AF474">
        <v>13</v>
      </c>
      <c r="AG474">
        <v>2279160</v>
      </c>
      <c r="AH474">
        <v>149.99</v>
      </c>
      <c r="AI474" t="s">
        <v>3426</v>
      </c>
      <c r="AJ474">
        <v>0</v>
      </c>
      <c r="AK474">
        <v>0</v>
      </c>
      <c r="AL474">
        <v>341851208.40000004</v>
      </c>
      <c r="AM474">
        <v>365.38307746293827</v>
      </c>
      <c r="AN474">
        <v>832766494.83043051</v>
      </c>
      <c r="AO474">
        <v>0</v>
      </c>
      <c r="AP474">
        <v>0</v>
      </c>
      <c r="AQ474">
        <v>0</v>
      </c>
      <c r="AR474">
        <v>41091</v>
      </c>
      <c r="AS474">
        <v>48395</v>
      </c>
      <c r="AT474" t="s">
        <v>3427</v>
      </c>
      <c r="AU474">
        <v>3006.47</v>
      </c>
      <c r="AV474">
        <v>7323.91</v>
      </c>
    </row>
    <row r="475" spans="1:48" x14ac:dyDescent="0.35">
      <c r="A475">
        <v>474</v>
      </c>
      <c r="B475">
        <v>2009</v>
      </c>
      <c r="C475" t="s">
        <v>3937</v>
      </c>
      <c r="D475" t="s">
        <v>4188</v>
      </c>
      <c r="E475" t="s">
        <v>3939</v>
      </c>
      <c r="F475" t="s">
        <v>4189</v>
      </c>
      <c r="G475" t="s">
        <v>4244</v>
      </c>
      <c r="H475">
        <v>11643504000146</v>
      </c>
      <c r="I475" t="s">
        <v>4191</v>
      </c>
      <c r="J475" t="s">
        <v>4245</v>
      </c>
      <c r="K475" t="s">
        <v>4246</v>
      </c>
      <c r="L475" t="s">
        <v>4243</v>
      </c>
      <c r="M475" t="s">
        <v>3651</v>
      </c>
      <c r="N475" t="s">
        <v>4194</v>
      </c>
      <c r="O475" t="s">
        <v>4195</v>
      </c>
      <c r="P475" t="s">
        <v>3437</v>
      </c>
      <c r="Q475">
        <v>0</v>
      </c>
      <c r="R475">
        <v>0</v>
      </c>
      <c r="S475">
        <v>25.2</v>
      </c>
      <c r="V475">
        <v>0</v>
      </c>
      <c r="W475">
        <v>12</v>
      </c>
      <c r="X475">
        <v>1</v>
      </c>
      <c r="Y475">
        <v>12</v>
      </c>
      <c r="Z475">
        <v>12</v>
      </c>
      <c r="AA475">
        <v>12</v>
      </c>
      <c r="AB475">
        <v>12</v>
      </c>
      <c r="AC475">
        <v>12</v>
      </c>
      <c r="AD475">
        <v>12</v>
      </c>
      <c r="AE475">
        <v>12</v>
      </c>
      <c r="AF475">
        <v>12</v>
      </c>
      <c r="AG475">
        <v>2103840</v>
      </c>
      <c r="AH475">
        <v>149.99</v>
      </c>
      <c r="AI475" t="s">
        <v>3426</v>
      </c>
      <c r="AJ475">
        <v>0</v>
      </c>
      <c r="AK475">
        <v>0</v>
      </c>
      <c r="AL475">
        <v>315554961.60000002</v>
      </c>
      <c r="AM475">
        <v>365.38307746293827</v>
      </c>
      <c r="AN475">
        <v>768707533.68962812</v>
      </c>
      <c r="AO475">
        <v>0</v>
      </c>
      <c r="AP475">
        <v>0</v>
      </c>
      <c r="AQ475">
        <v>0</v>
      </c>
      <c r="AR475">
        <v>41091</v>
      </c>
      <c r="AS475">
        <v>48395</v>
      </c>
      <c r="AT475" t="s">
        <v>3427</v>
      </c>
      <c r="AU475">
        <v>3006.47</v>
      </c>
      <c r="AV475">
        <v>7323.91</v>
      </c>
    </row>
    <row r="476" spans="1:48" x14ac:dyDescent="0.35">
      <c r="A476">
        <v>475</v>
      </c>
      <c r="B476">
        <v>2009</v>
      </c>
      <c r="C476" t="s">
        <v>3937</v>
      </c>
      <c r="D476" t="s">
        <v>4188</v>
      </c>
      <c r="E476" t="s">
        <v>3939</v>
      </c>
      <c r="F476" t="s">
        <v>4189</v>
      </c>
      <c r="G476" t="s">
        <v>4247</v>
      </c>
      <c r="H476">
        <v>11643458000185</v>
      </c>
      <c r="I476" t="s">
        <v>4191</v>
      </c>
      <c r="J476" t="s">
        <v>4248</v>
      </c>
      <c r="K476" t="s">
        <v>4249</v>
      </c>
      <c r="L476" t="s">
        <v>4243</v>
      </c>
      <c r="M476" t="s">
        <v>3651</v>
      </c>
      <c r="N476" t="s">
        <v>4194</v>
      </c>
      <c r="O476" t="s">
        <v>4195</v>
      </c>
      <c r="P476" t="s">
        <v>3437</v>
      </c>
      <c r="Q476">
        <v>0</v>
      </c>
      <c r="R476">
        <v>0</v>
      </c>
      <c r="S476">
        <v>25.2</v>
      </c>
      <c r="V476">
        <v>0</v>
      </c>
      <c r="W476">
        <v>12.3</v>
      </c>
      <c r="X476">
        <v>1</v>
      </c>
      <c r="Y476">
        <v>12</v>
      </c>
      <c r="Z476">
        <v>12</v>
      </c>
      <c r="AA476">
        <v>12</v>
      </c>
      <c r="AB476">
        <v>12</v>
      </c>
      <c r="AC476">
        <v>12</v>
      </c>
      <c r="AD476">
        <v>12</v>
      </c>
      <c r="AE476">
        <v>12</v>
      </c>
      <c r="AF476">
        <v>12</v>
      </c>
      <c r="AG476">
        <v>2103840</v>
      </c>
      <c r="AH476">
        <v>149.99</v>
      </c>
      <c r="AI476" t="s">
        <v>3426</v>
      </c>
      <c r="AJ476">
        <v>0</v>
      </c>
      <c r="AK476">
        <v>0</v>
      </c>
      <c r="AL476">
        <v>315554961.60000002</v>
      </c>
      <c r="AM476">
        <v>365.38307746293827</v>
      </c>
      <c r="AN476">
        <v>768707533.68962812</v>
      </c>
      <c r="AO476">
        <v>0</v>
      </c>
      <c r="AP476">
        <v>0</v>
      </c>
      <c r="AQ476">
        <v>0</v>
      </c>
      <c r="AR476">
        <v>41091</v>
      </c>
      <c r="AS476">
        <v>48395</v>
      </c>
      <c r="AT476" t="s">
        <v>3427</v>
      </c>
      <c r="AU476">
        <v>3006.47</v>
      </c>
      <c r="AV476">
        <v>7323.91</v>
      </c>
    </row>
    <row r="477" spans="1:48" x14ac:dyDescent="0.35">
      <c r="A477">
        <v>476</v>
      </c>
      <c r="B477">
        <v>2009</v>
      </c>
      <c r="C477" t="s">
        <v>3937</v>
      </c>
      <c r="D477" t="s">
        <v>4188</v>
      </c>
      <c r="E477" t="s">
        <v>3939</v>
      </c>
      <c r="F477" t="s">
        <v>4189</v>
      </c>
      <c r="G477" t="s">
        <v>4250</v>
      </c>
      <c r="H477">
        <v>11477020000174</v>
      </c>
      <c r="I477" t="s">
        <v>4191</v>
      </c>
      <c r="J477" t="s">
        <v>4251</v>
      </c>
      <c r="K477" t="s">
        <v>4252</v>
      </c>
      <c r="L477" t="s">
        <v>3424</v>
      </c>
      <c r="M477" t="s">
        <v>3519</v>
      </c>
      <c r="N477" t="s">
        <v>4194</v>
      </c>
      <c r="O477" t="s">
        <v>4195</v>
      </c>
      <c r="P477" t="s">
        <v>3437</v>
      </c>
      <c r="Q477">
        <v>0</v>
      </c>
      <c r="R477">
        <v>0</v>
      </c>
      <c r="S477">
        <v>14.7</v>
      </c>
      <c r="V477">
        <v>0</v>
      </c>
      <c r="W477">
        <v>6.5</v>
      </c>
      <c r="X477">
        <v>1</v>
      </c>
      <c r="Y477">
        <v>6</v>
      </c>
      <c r="Z477">
        <v>6</v>
      </c>
      <c r="AA477">
        <v>6</v>
      </c>
      <c r="AB477">
        <v>6</v>
      </c>
      <c r="AC477">
        <v>6</v>
      </c>
      <c r="AD477">
        <v>6</v>
      </c>
      <c r="AE477">
        <v>6</v>
      </c>
      <c r="AF477">
        <v>6</v>
      </c>
      <c r="AG477">
        <v>1051920</v>
      </c>
      <c r="AH477">
        <v>149.9</v>
      </c>
      <c r="AI477" t="s">
        <v>3426</v>
      </c>
      <c r="AJ477">
        <v>0</v>
      </c>
      <c r="AK477">
        <v>0</v>
      </c>
      <c r="AL477">
        <v>157682808</v>
      </c>
      <c r="AM477">
        <v>365.16383300016298</v>
      </c>
      <c r="AN477">
        <v>384123139.20953143</v>
      </c>
      <c r="AO477">
        <v>0</v>
      </c>
      <c r="AP477">
        <v>0</v>
      </c>
      <c r="AQ477">
        <v>0</v>
      </c>
      <c r="AR477">
        <v>41091</v>
      </c>
      <c r="AS477">
        <v>48395</v>
      </c>
      <c r="AT477" t="s">
        <v>3427</v>
      </c>
      <c r="AU477">
        <v>3006.47</v>
      </c>
      <c r="AV477">
        <v>7323.91</v>
      </c>
    </row>
    <row r="478" spans="1:48" x14ac:dyDescent="0.35">
      <c r="A478">
        <v>477</v>
      </c>
      <c r="B478">
        <v>2009</v>
      </c>
      <c r="C478" t="s">
        <v>3937</v>
      </c>
      <c r="D478" t="s">
        <v>4188</v>
      </c>
      <c r="E478" t="s">
        <v>3939</v>
      </c>
      <c r="F478" t="s">
        <v>4189</v>
      </c>
      <c r="G478" t="s">
        <v>4253</v>
      </c>
      <c r="H478">
        <v>11477009000104</v>
      </c>
      <c r="I478" t="s">
        <v>4191</v>
      </c>
      <c r="J478" t="s">
        <v>4254</v>
      </c>
      <c r="K478" t="s">
        <v>4255</v>
      </c>
      <c r="L478" t="s">
        <v>3424</v>
      </c>
      <c r="M478" t="s">
        <v>3519</v>
      </c>
      <c r="N478" t="s">
        <v>4194</v>
      </c>
      <c r="O478" t="s">
        <v>4195</v>
      </c>
      <c r="P478" t="s">
        <v>3437</v>
      </c>
      <c r="Q478">
        <v>0</v>
      </c>
      <c r="R478">
        <v>0</v>
      </c>
      <c r="S478">
        <v>23.1</v>
      </c>
      <c r="V478">
        <v>0</v>
      </c>
      <c r="W478">
        <v>10.6</v>
      </c>
      <c r="X478">
        <v>1</v>
      </c>
      <c r="Y478">
        <v>10</v>
      </c>
      <c r="Z478">
        <v>10</v>
      </c>
      <c r="AA478">
        <v>10</v>
      </c>
      <c r="AB478">
        <v>10</v>
      </c>
      <c r="AC478">
        <v>10</v>
      </c>
      <c r="AD478">
        <v>10</v>
      </c>
      <c r="AE478">
        <v>10</v>
      </c>
      <c r="AF478">
        <v>10</v>
      </c>
      <c r="AG478">
        <v>1753200</v>
      </c>
      <c r="AH478">
        <v>149.9</v>
      </c>
      <c r="AI478" t="s">
        <v>3426</v>
      </c>
      <c r="AJ478">
        <v>0</v>
      </c>
      <c r="AK478">
        <v>0</v>
      </c>
      <c r="AL478">
        <v>262804680.00000003</v>
      </c>
      <c r="AM478">
        <v>365.16383300016298</v>
      </c>
      <c r="AN478">
        <v>640205232.01588583</v>
      </c>
      <c r="AO478">
        <v>0</v>
      </c>
      <c r="AP478">
        <v>0</v>
      </c>
      <c r="AQ478">
        <v>0</v>
      </c>
      <c r="AR478">
        <v>41091</v>
      </c>
      <c r="AS478">
        <v>48395</v>
      </c>
      <c r="AT478" t="s">
        <v>3427</v>
      </c>
      <c r="AU478">
        <v>3006.47</v>
      </c>
      <c r="AV478">
        <v>7323.91</v>
      </c>
    </row>
    <row r="479" spans="1:48" x14ac:dyDescent="0.35">
      <c r="A479">
        <v>478</v>
      </c>
      <c r="B479">
        <v>2009</v>
      </c>
      <c r="C479" t="s">
        <v>3937</v>
      </c>
      <c r="D479" t="s">
        <v>4188</v>
      </c>
      <c r="E479" t="s">
        <v>3939</v>
      </c>
      <c r="F479" t="s">
        <v>4189</v>
      </c>
      <c r="G479" t="s">
        <v>4199</v>
      </c>
      <c r="H479">
        <v>8534605000174</v>
      </c>
      <c r="I479" t="s">
        <v>4191</v>
      </c>
      <c r="J479" t="s">
        <v>4256</v>
      </c>
      <c r="K479" t="s">
        <v>4257</v>
      </c>
      <c r="L479" t="s">
        <v>3424</v>
      </c>
      <c r="M479" t="s">
        <v>3590</v>
      </c>
      <c r="N479" t="s">
        <v>4194</v>
      </c>
      <c r="O479" t="s">
        <v>4195</v>
      </c>
      <c r="P479" t="s">
        <v>3437</v>
      </c>
      <c r="Q479">
        <v>0</v>
      </c>
      <c r="R479">
        <v>0</v>
      </c>
      <c r="S479">
        <v>15</v>
      </c>
      <c r="V479">
        <v>0</v>
      </c>
      <c r="W479">
        <v>7.4</v>
      </c>
      <c r="X479">
        <v>1</v>
      </c>
      <c r="Y479">
        <v>7</v>
      </c>
      <c r="Z479">
        <v>2</v>
      </c>
      <c r="AA479">
        <v>2</v>
      </c>
      <c r="AB479">
        <v>7</v>
      </c>
      <c r="AC479">
        <v>7</v>
      </c>
      <c r="AD479">
        <v>7</v>
      </c>
      <c r="AE479">
        <v>7</v>
      </c>
      <c r="AF479">
        <v>7</v>
      </c>
      <c r="AG479">
        <v>1227240</v>
      </c>
      <c r="AH479">
        <v>144.94</v>
      </c>
      <c r="AI479" t="s">
        <v>3426</v>
      </c>
      <c r="AJ479">
        <v>0</v>
      </c>
      <c r="AK479">
        <v>0</v>
      </c>
      <c r="AL479">
        <v>177876165.59999999</v>
      </c>
      <c r="AM479">
        <v>353.08102705165862</v>
      </c>
      <c r="AN479">
        <v>433315159.63887751</v>
      </c>
      <c r="AO479">
        <v>0</v>
      </c>
      <c r="AP479">
        <v>0</v>
      </c>
      <c r="AQ479">
        <v>0</v>
      </c>
      <c r="AR479">
        <v>41091</v>
      </c>
      <c r="AS479">
        <v>48395</v>
      </c>
      <c r="AT479" t="s">
        <v>3427</v>
      </c>
      <c r="AU479">
        <v>3006.47</v>
      </c>
      <c r="AV479">
        <v>7323.91</v>
      </c>
    </row>
    <row r="480" spans="1:48" x14ac:dyDescent="0.35">
      <c r="A480">
        <v>479</v>
      </c>
      <c r="B480">
        <v>2009</v>
      </c>
      <c r="C480" t="s">
        <v>3937</v>
      </c>
      <c r="D480" t="s">
        <v>4188</v>
      </c>
      <c r="E480" t="s">
        <v>3939</v>
      </c>
      <c r="F480" t="s">
        <v>4189</v>
      </c>
      <c r="G480" t="s">
        <v>4211</v>
      </c>
      <c r="H480">
        <v>11603076000128</v>
      </c>
      <c r="I480" t="s">
        <v>4191</v>
      </c>
      <c r="J480" t="s">
        <v>4258</v>
      </c>
      <c r="K480" t="s">
        <v>4259</v>
      </c>
      <c r="L480" t="s">
        <v>3424</v>
      </c>
      <c r="M480" t="s">
        <v>3481</v>
      </c>
      <c r="N480" t="s">
        <v>4194</v>
      </c>
      <c r="O480" t="s">
        <v>4195</v>
      </c>
      <c r="P480" t="s">
        <v>3433</v>
      </c>
      <c r="Q480">
        <v>0</v>
      </c>
      <c r="R480">
        <v>0</v>
      </c>
      <c r="S480">
        <v>26</v>
      </c>
      <c r="V480">
        <v>0</v>
      </c>
      <c r="W480">
        <v>9.9</v>
      </c>
      <c r="X480">
        <v>1</v>
      </c>
      <c r="Y480">
        <v>9</v>
      </c>
      <c r="Z480">
        <v>9</v>
      </c>
      <c r="AA480">
        <v>9</v>
      </c>
      <c r="AB480">
        <v>9</v>
      </c>
      <c r="AC480">
        <v>9</v>
      </c>
      <c r="AD480">
        <v>9</v>
      </c>
      <c r="AE480">
        <v>9</v>
      </c>
      <c r="AF480">
        <v>9</v>
      </c>
      <c r="AG480">
        <v>1577880</v>
      </c>
      <c r="AH480">
        <v>149.99</v>
      </c>
      <c r="AI480" t="s">
        <v>3426</v>
      </c>
      <c r="AJ480">
        <v>0</v>
      </c>
      <c r="AK480">
        <v>0</v>
      </c>
      <c r="AL480">
        <v>236666221.20000002</v>
      </c>
      <c r="AM480">
        <v>365.38307746293827</v>
      </c>
      <c r="AN480">
        <v>576530650.26722109</v>
      </c>
      <c r="AO480">
        <v>0</v>
      </c>
      <c r="AP480">
        <v>0</v>
      </c>
      <c r="AQ480">
        <v>0</v>
      </c>
      <c r="AR480">
        <v>41091</v>
      </c>
      <c r="AS480">
        <v>48395</v>
      </c>
      <c r="AT480" t="s">
        <v>3427</v>
      </c>
      <c r="AU480">
        <v>3006.47</v>
      </c>
      <c r="AV480">
        <v>7323.91</v>
      </c>
    </row>
    <row r="481" spans="1:48" x14ac:dyDescent="0.35">
      <c r="A481">
        <v>480</v>
      </c>
      <c r="B481">
        <v>2009</v>
      </c>
      <c r="C481" t="s">
        <v>3937</v>
      </c>
      <c r="D481" t="s">
        <v>4188</v>
      </c>
      <c r="E481" t="s">
        <v>3939</v>
      </c>
      <c r="F481" t="s">
        <v>4189</v>
      </c>
      <c r="G481" t="s">
        <v>4260</v>
      </c>
      <c r="H481">
        <v>10797906000132</v>
      </c>
      <c r="I481" t="s">
        <v>4191</v>
      </c>
      <c r="J481" t="s">
        <v>4261</v>
      </c>
      <c r="K481" t="s">
        <v>4262</v>
      </c>
      <c r="L481" t="s">
        <v>3424</v>
      </c>
      <c r="M481" t="s">
        <v>3651</v>
      </c>
      <c r="N481" t="s">
        <v>4194</v>
      </c>
      <c r="O481" t="s">
        <v>4195</v>
      </c>
      <c r="P481" t="s">
        <v>3437</v>
      </c>
      <c r="Q481">
        <v>0</v>
      </c>
      <c r="R481">
        <v>0</v>
      </c>
      <c r="S481">
        <v>28.8</v>
      </c>
      <c r="V481">
        <v>0</v>
      </c>
      <c r="W481">
        <v>12.2</v>
      </c>
      <c r="X481">
        <v>1</v>
      </c>
      <c r="Y481">
        <v>12</v>
      </c>
      <c r="Z481">
        <v>12</v>
      </c>
      <c r="AA481">
        <v>12</v>
      </c>
      <c r="AB481">
        <v>12</v>
      </c>
      <c r="AC481">
        <v>12</v>
      </c>
      <c r="AD481">
        <v>12</v>
      </c>
      <c r="AE481">
        <v>12</v>
      </c>
      <c r="AF481">
        <v>12</v>
      </c>
      <c r="AG481">
        <v>2103840</v>
      </c>
      <c r="AH481">
        <v>150</v>
      </c>
      <c r="AI481" t="s">
        <v>3426</v>
      </c>
      <c r="AJ481">
        <v>0</v>
      </c>
      <c r="AK481">
        <v>0</v>
      </c>
      <c r="AL481">
        <v>315576000</v>
      </c>
      <c r="AM481">
        <v>365.40743795880218</v>
      </c>
      <c r="AN481">
        <v>768758784.27524638</v>
      </c>
      <c r="AO481">
        <v>0</v>
      </c>
      <c r="AP481">
        <v>0</v>
      </c>
      <c r="AQ481">
        <v>0</v>
      </c>
      <c r="AR481">
        <v>41091</v>
      </c>
      <c r="AS481">
        <v>48395</v>
      </c>
      <c r="AT481" t="s">
        <v>3427</v>
      </c>
      <c r="AU481">
        <v>3006.47</v>
      </c>
      <c r="AV481">
        <v>7323.91</v>
      </c>
    </row>
    <row r="482" spans="1:48" x14ac:dyDescent="0.35">
      <c r="A482">
        <v>481</v>
      </c>
      <c r="B482">
        <v>2009</v>
      </c>
      <c r="C482" t="s">
        <v>3937</v>
      </c>
      <c r="D482" t="s">
        <v>4188</v>
      </c>
      <c r="E482" t="s">
        <v>3939</v>
      </c>
      <c r="F482" t="s">
        <v>4189</v>
      </c>
      <c r="G482" t="s">
        <v>4219</v>
      </c>
      <c r="H482">
        <v>11637104000128</v>
      </c>
      <c r="I482" t="s">
        <v>4191</v>
      </c>
      <c r="J482" t="s">
        <v>4263</v>
      </c>
      <c r="K482" t="s">
        <v>4264</v>
      </c>
      <c r="L482" t="s">
        <v>3424</v>
      </c>
      <c r="M482" t="s">
        <v>3651</v>
      </c>
      <c r="N482" t="s">
        <v>4194</v>
      </c>
      <c r="O482" t="s">
        <v>4195</v>
      </c>
      <c r="P482" t="s">
        <v>3437</v>
      </c>
      <c r="Q482">
        <v>0</v>
      </c>
      <c r="R482">
        <v>0</v>
      </c>
      <c r="S482">
        <v>48.6</v>
      </c>
      <c r="V482">
        <v>0</v>
      </c>
      <c r="W482">
        <v>21</v>
      </c>
      <c r="X482">
        <v>1</v>
      </c>
      <c r="Y482">
        <v>21</v>
      </c>
      <c r="Z482">
        <v>21</v>
      </c>
      <c r="AA482">
        <v>21</v>
      </c>
      <c r="AB482">
        <v>21</v>
      </c>
      <c r="AC482">
        <v>21</v>
      </c>
      <c r="AD482">
        <v>21</v>
      </c>
      <c r="AE482">
        <v>21</v>
      </c>
      <c r="AF482">
        <v>21</v>
      </c>
      <c r="AG482">
        <v>3681720</v>
      </c>
      <c r="AH482">
        <v>153.07</v>
      </c>
      <c r="AI482" t="s">
        <v>3426</v>
      </c>
      <c r="AJ482">
        <v>0</v>
      </c>
      <c r="AK482">
        <v>0</v>
      </c>
      <c r="AL482">
        <v>563560880.39999998</v>
      </c>
      <c r="AM482">
        <v>372.88611018902566</v>
      </c>
      <c r="AN482">
        <v>1372862249.6051395</v>
      </c>
      <c r="AO482">
        <v>0</v>
      </c>
      <c r="AP482">
        <v>0</v>
      </c>
      <c r="AQ482">
        <v>0</v>
      </c>
      <c r="AR482">
        <v>41091</v>
      </c>
      <c r="AS482">
        <v>48395</v>
      </c>
      <c r="AT482" t="s">
        <v>3427</v>
      </c>
      <c r="AU482">
        <v>3006.47</v>
      </c>
      <c r="AV482">
        <v>7323.91</v>
      </c>
    </row>
    <row r="483" spans="1:48" x14ac:dyDescent="0.35">
      <c r="A483">
        <v>482</v>
      </c>
      <c r="B483">
        <v>2009</v>
      </c>
      <c r="C483" t="s">
        <v>3937</v>
      </c>
      <c r="D483" t="s">
        <v>4188</v>
      </c>
      <c r="E483" t="s">
        <v>3939</v>
      </c>
      <c r="F483" t="s">
        <v>4189</v>
      </c>
      <c r="G483" t="s">
        <v>4265</v>
      </c>
      <c r="H483">
        <v>10797907000187</v>
      </c>
      <c r="I483" t="s">
        <v>4191</v>
      </c>
      <c r="J483" t="s">
        <v>4266</v>
      </c>
      <c r="K483" t="s">
        <v>4267</v>
      </c>
      <c r="L483" t="s">
        <v>3424</v>
      </c>
      <c r="M483" t="s">
        <v>3651</v>
      </c>
      <c r="N483" t="s">
        <v>4194</v>
      </c>
      <c r="O483" t="s">
        <v>4195</v>
      </c>
      <c r="P483" t="s">
        <v>3437</v>
      </c>
      <c r="Q483">
        <v>0</v>
      </c>
      <c r="R483">
        <v>0</v>
      </c>
      <c r="S483">
        <v>28.8</v>
      </c>
      <c r="V483">
        <v>0</v>
      </c>
      <c r="W483">
        <v>12.3</v>
      </c>
      <c r="X483">
        <v>1</v>
      </c>
      <c r="Y483">
        <v>12</v>
      </c>
      <c r="Z483">
        <v>12</v>
      </c>
      <c r="AA483">
        <v>12</v>
      </c>
      <c r="AB483">
        <v>12</v>
      </c>
      <c r="AC483">
        <v>12</v>
      </c>
      <c r="AD483">
        <v>12</v>
      </c>
      <c r="AE483">
        <v>12</v>
      </c>
      <c r="AF483">
        <v>12</v>
      </c>
      <c r="AG483">
        <v>2103840</v>
      </c>
      <c r="AH483">
        <v>150</v>
      </c>
      <c r="AI483" t="s">
        <v>3426</v>
      </c>
      <c r="AJ483">
        <v>0</v>
      </c>
      <c r="AK483">
        <v>0</v>
      </c>
      <c r="AL483">
        <v>315576000</v>
      </c>
      <c r="AM483">
        <v>365.40743795880218</v>
      </c>
      <c r="AN483">
        <v>768758784.27524638</v>
      </c>
      <c r="AO483">
        <v>0</v>
      </c>
      <c r="AP483">
        <v>0</v>
      </c>
      <c r="AQ483">
        <v>0</v>
      </c>
      <c r="AR483">
        <v>41091</v>
      </c>
      <c r="AS483">
        <v>48395</v>
      </c>
      <c r="AT483" t="s">
        <v>3427</v>
      </c>
      <c r="AU483">
        <v>3006.47</v>
      </c>
      <c r="AV483">
        <v>7323.91</v>
      </c>
    </row>
    <row r="484" spans="1:48" x14ac:dyDescent="0.35">
      <c r="A484">
        <v>483</v>
      </c>
      <c r="B484">
        <v>2009</v>
      </c>
      <c r="C484" t="s">
        <v>3937</v>
      </c>
      <c r="D484" t="s">
        <v>4188</v>
      </c>
      <c r="E484" t="s">
        <v>3939</v>
      </c>
      <c r="F484" t="s">
        <v>4189</v>
      </c>
      <c r="G484" t="s">
        <v>4268</v>
      </c>
      <c r="H484">
        <v>10797910000109</v>
      </c>
      <c r="I484" t="s">
        <v>4191</v>
      </c>
      <c r="J484" t="s">
        <v>4269</v>
      </c>
      <c r="K484" t="s">
        <v>4270</v>
      </c>
      <c r="L484" t="s">
        <v>3424</v>
      </c>
      <c r="M484" t="s">
        <v>3651</v>
      </c>
      <c r="N484" t="s">
        <v>4194</v>
      </c>
      <c r="O484" t="s">
        <v>4195</v>
      </c>
      <c r="P484" t="s">
        <v>3437</v>
      </c>
      <c r="Q484">
        <v>0</v>
      </c>
      <c r="R484">
        <v>0</v>
      </c>
      <c r="S484">
        <v>28.8</v>
      </c>
      <c r="V484">
        <v>0</v>
      </c>
      <c r="W484">
        <v>12.5</v>
      </c>
      <c r="X484">
        <v>1</v>
      </c>
      <c r="Y484">
        <v>12</v>
      </c>
      <c r="Z484">
        <v>12</v>
      </c>
      <c r="AA484">
        <v>12</v>
      </c>
      <c r="AB484">
        <v>12</v>
      </c>
      <c r="AC484">
        <v>12</v>
      </c>
      <c r="AD484">
        <v>12</v>
      </c>
      <c r="AE484">
        <v>12</v>
      </c>
      <c r="AF484">
        <v>12</v>
      </c>
      <c r="AG484">
        <v>2103840</v>
      </c>
      <c r="AH484">
        <v>150</v>
      </c>
      <c r="AI484" t="s">
        <v>3426</v>
      </c>
      <c r="AJ484">
        <v>0</v>
      </c>
      <c r="AK484">
        <v>0</v>
      </c>
      <c r="AL484">
        <v>315576000</v>
      </c>
      <c r="AM484">
        <v>365.40743795880218</v>
      </c>
      <c r="AN484">
        <v>768758784.27524638</v>
      </c>
      <c r="AO484">
        <v>0</v>
      </c>
      <c r="AP484">
        <v>0</v>
      </c>
      <c r="AQ484">
        <v>0</v>
      </c>
      <c r="AR484">
        <v>41091</v>
      </c>
      <c r="AS484">
        <v>48395</v>
      </c>
      <c r="AT484" t="s">
        <v>3427</v>
      </c>
      <c r="AU484">
        <v>3006.47</v>
      </c>
      <c r="AV484">
        <v>7323.91</v>
      </c>
    </row>
    <row r="485" spans="1:48" x14ac:dyDescent="0.35">
      <c r="A485">
        <v>484</v>
      </c>
      <c r="B485">
        <v>2009</v>
      </c>
      <c r="C485" t="s">
        <v>3937</v>
      </c>
      <c r="D485" t="s">
        <v>4188</v>
      </c>
      <c r="E485" t="s">
        <v>3939</v>
      </c>
      <c r="F485" t="s">
        <v>4189</v>
      </c>
      <c r="G485" t="s">
        <v>4271</v>
      </c>
      <c r="H485">
        <v>10797908000121</v>
      </c>
      <c r="I485" t="s">
        <v>4191</v>
      </c>
      <c r="J485" t="s">
        <v>4272</v>
      </c>
      <c r="K485" t="s">
        <v>4273</v>
      </c>
      <c r="L485" t="s">
        <v>3424</v>
      </c>
      <c r="M485" t="s">
        <v>3651</v>
      </c>
      <c r="N485" t="s">
        <v>4194</v>
      </c>
      <c r="O485" t="s">
        <v>4195</v>
      </c>
      <c r="P485" t="s">
        <v>3437</v>
      </c>
      <c r="Q485">
        <v>0</v>
      </c>
      <c r="R485">
        <v>0</v>
      </c>
      <c r="S485">
        <v>28.8</v>
      </c>
      <c r="V485">
        <v>0</v>
      </c>
      <c r="W485">
        <v>12.7</v>
      </c>
      <c r="X485">
        <v>1</v>
      </c>
      <c r="Y485">
        <v>12</v>
      </c>
      <c r="Z485">
        <v>12</v>
      </c>
      <c r="AA485">
        <v>12</v>
      </c>
      <c r="AB485">
        <v>12</v>
      </c>
      <c r="AC485">
        <v>12</v>
      </c>
      <c r="AD485">
        <v>12</v>
      </c>
      <c r="AE485">
        <v>12</v>
      </c>
      <c r="AF485">
        <v>12</v>
      </c>
      <c r="AG485">
        <v>2103840</v>
      </c>
      <c r="AH485">
        <v>150</v>
      </c>
      <c r="AI485" t="s">
        <v>3426</v>
      </c>
      <c r="AJ485">
        <v>0</v>
      </c>
      <c r="AK485">
        <v>0</v>
      </c>
      <c r="AL485">
        <v>315576000</v>
      </c>
      <c r="AM485">
        <v>365.40743795880218</v>
      </c>
      <c r="AN485">
        <v>768758784.27524638</v>
      </c>
      <c r="AO485">
        <v>0</v>
      </c>
      <c r="AP485">
        <v>0</v>
      </c>
      <c r="AQ485">
        <v>0</v>
      </c>
      <c r="AR485">
        <v>41091</v>
      </c>
      <c r="AS485">
        <v>48395</v>
      </c>
      <c r="AT485" t="s">
        <v>3427</v>
      </c>
      <c r="AU485">
        <v>3006.47</v>
      </c>
      <c r="AV485">
        <v>7323.91</v>
      </c>
    </row>
    <row r="486" spans="1:48" x14ac:dyDescent="0.35">
      <c r="A486">
        <v>485</v>
      </c>
      <c r="B486">
        <v>2009</v>
      </c>
      <c r="C486" t="s">
        <v>3937</v>
      </c>
      <c r="D486" t="s">
        <v>4188</v>
      </c>
      <c r="E486" t="s">
        <v>3939</v>
      </c>
      <c r="F486" t="s">
        <v>4189</v>
      </c>
      <c r="G486" t="s">
        <v>4199</v>
      </c>
      <c r="H486">
        <v>8534605000174</v>
      </c>
      <c r="I486" t="s">
        <v>4191</v>
      </c>
      <c r="J486" t="s">
        <v>4274</v>
      </c>
      <c r="K486" t="s">
        <v>4275</v>
      </c>
      <c r="L486" t="s">
        <v>3424</v>
      </c>
      <c r="M486" t="s">
        <v>3590</v>
      </c>
      <c r="N486" t="s">
        <v>4194</v>
      </c>
      <c r="O486" t="s">
        <v>4195</v>
      </c>
      <c r="P486" t="s">
        <v>3437</v>
      </c>
      <c r="Q486">
        <v>0</v>
      </c>
      <c r="R486">
        <v>0</v>
      </c>
      <c r="S486">
        <v>10.5</v>
      </c>
      <c r="V486">
        <v>0</v>
      </c>
      <c r="W486">
        <v>5</v>
      </c>
      <c r="X486">
        <v>1</v>
      </c>
      <c r="Y486">
        <v>5</v>
      </c>
      <c r="Z486">
        <v>2</v>
      </c>
      <c r="AA486">
        <v>2</v>
      </c>
      <c r="AB486">
        <v>5</v>
      </c>
      <c r="AC486">
        <v>5</v>
      </c>
      <c r="AD486">
        <v>5</v>
      </c>
      <c r="AE486">
        <v>5</v>
      </c>
      <c r="AF486">
        <v>5</v>
      </c>
      <c r="AG486">
        <v>876600</v>
      </c>
      <c r="AH486">
        <v>146.94</v>
      </c>
      <c r="AI486" t="s">
        <v>3426</v>
      </c>
      <c r="AJ486">
        <v>0</v>
      </c>
      <c r="AK486">
        <v>0</v>
      </c>
      <c r="AL486">
        <v>128807604</v>
      </c>
      <c r="AM486">
        <v>357.9531262244426</v>
      </c>
      <c r="AN486">
        <v>313781710.44834644</v>
      </c>
      <c r="AO486">
        <v>0</v>
      </c>
      <c r="AP486">
        <v>0</v>
      </c>
      <c r="AQ486">
        <v>0</v>
      </c>
      <c r="AR486">
        <v>41091</v>
      </c>
      <c r="AS486">
        <v>48395</v>
      </c>
      <c r="AT486" t="s">
        <v>3427</v>
      </c>
      <c r="AU486">
        <v>3006.47</v>
      </c>
      <c r="AV486">
        <v>7323.91</v>
      </c>
    </row>
    <row r="487" spans="1:48" x14ac:dyDescent="0.35">
      <c r="A487">
        <v>486</v>
      </c>
      <c r="B487">
        <v>2009</v>
      </c>
      <c r="C487" t="s">
        <v>3937</v>
      </c>
      <c r="D487" t="s">
        <v>4188</v>
      </c>
      <c r="E487" t="s">
        <v>3939</v>
      </c>
      <c r="F487" t="s">
        <v>4189</v>
      </c>
      <c r="G487" t="s">
        <v>4211</v>
      </c>
      <c r="H487">
        <v>11603076000128</v>
      </c>
      <c r="I487" t="s">
        <v>4191</v>
      </c>
      <c r="J487" t="s">
        <v>4276</v>
      </c>
      <c r="K487" t="s">
        <v>4277</v>
      </c>
      <c r="L487" t="s">
        <v>4243</v>
      </c>
      <c r="M487" t="s">
        <v>3481</v>
      </c>
      <c r="N487" t="s">
        <v>4194</v>
      </c>
      <c r="O487" t="s">
        <v>4195</v>
      </c>
      <c r="P487" t="s">
        <v>3433</v>
      </c>
      <c r="Q487">
        <v>0</v>
      </c>
      <c r="R487">
        <v>0</v>
      </c>
      <c r="S487">
        <v>24</v>
      </c>
      <c r="V487">
        <v>0</v>
      </c>
      <c r="W487">
        <v>9.1999999999999993</v>
      </c>
      <c r="X487">
        <v>1</v>
      </c>
      <c r="Y487">
        <v>9</v>
      </c>
      <c r="Z487">
        <v>9</v>
      </c>
      <c r="AA487">
        <v>9</v>
      </c>
      <c r="AB487">
        <v>9</v>
      </c>
      <c r="AC487">
        <v>9</v>
      </c>
      <c r="AD487">
        <v>9</v>
      </c>
      <c r="AE487">
        <v>9</v>
      </c>
      <c r="AF487">
        <v>9</v>
      </c>
      <c r="AG487">
        <v>1577880</v>
      </c>
      <c r="AH487">
        <v>149.99</v>
      </c>
      <c r="AI487" t="s">
        <v>3426</v>
      </c>
      <c r="AJ487">
        <v>0</v>
      </c>
      <c r="AK487">
        <v>0</v>
      </c>
      <c r="AL487">
        <v>236666221.20000002</v>
      </c>
      <c r="AM487">
        <v>365.38307746293827</v>
      </c>
      <c r="AN487">
        <v>576530650.26722109</v>
      </c>
      <c r="AO487">
        <v>0</v>
      </c>
      <c r="AP487">
        <v>0</v>
      </c>
      <c r="AQ487">
        <v>0</v>
      </c>
      <c r="AR487">
        <v>41091</v>
      </c>
      <c r="AS487">
        <v>48395</v>
      </c>
      <c r="AT487" t="s">
        <v>3427</v>
      </c>
      <c r="AU487">
        <v>3006.47</v>
      </c>
      <c r="AV487">
        <v>7323.91</v>
      </c>
    </row>
    <row r="488" spans="1:48" x14ac:dyDescent="0.35">
      <c r="A488">
        <v>487</v>
      </c>
      <c r="B488">
        <v>2009</v>
      </c>
      <c r="C488" t="s">
        <v>3937</v>
      </c>
      <c r="D488" t="s">
        <v>4188</v>
      </c>
      <c r="E488" t="s">
        <v>3939</v>
      </c>
      <c r="F488" t="s">
        <v>4189</v>
      </c>
      <c r="G488" t="s">
        <v>4278</v>
      </c>
      <c r="H488">
        <v>11839616000177</v>
      </c>
      <c r="I488" t="s">
        <v>4191</v>
      </c>
      <c r="J488" t="s">
        <v>4279</v>
      </c>
      <c r="K488" t="s">
        <v>4280</v>
      </c>
      <c r="L488" t="s">
        <v>3424</v>
      </c>
      <c r="M488" t="s">
        <v>3651</v>
      </c>
      <c r="N488" t="s">
        <v>4194</v>
      </c>
      <c r="O488" t="s">
        <v>4195</v>
      </c>
      <c r="P488" t="s">
        <v>3437</v>
      </c>
      <c r="Q488">
        <v>0</v>
      </c>
      <c r="R488">
        <v>0</v>
      </c>
      <c r="S488">
        <v>50.4</v>
      </c>
      <c r="V488">
        <v>0</v>
      </c>
      <c r="W488">
        <v>22.8</v>
      </c>
      <c r="X488">
        <v>1</v>
      </c>
      <c r="Y488">
        <v>22</v>
      </c>
      <c r="Z488">
        <v>22</v>
      </c>
      <c r="AA488">
        <v>22</v>
      </c>
      <c r="AB488">
        <v>22</v>
      </c>
      <c r="AC488">
        <v>22</v>
      </c>
      <c r="AD488">
        <v>22</v>
      </c>
      <c r="AE488">
        <v>22</v>
      </c>
      <c r="AF488">
        <v>22</v>
      </c>
      <c r="AG488">
        <v>3857040</v>
      </c>
      <c r="AH488">
        <v>152.07</v>
      </c>
      <c r="AI488" t="s">
        <v>3426</v>
      </c>
      <c r="AJ488">
        <v>0</v>
      </c>
      <c r="AK488">
        <v>0</v>
      </c>
      <c r="AL488">
        <v>586540072.79999995</v>
      </c>
      <c r="AM488">
        <v>370.45006060263364</v>
      </c>
      <c r="AN488">
        <v>1428840701.7467821</v>
      </c>
      <c r="AO488">
        <v>0</v>
      </c>
      <c r="AP488">
        <v>0</v>
      </c>
      <c r="AQ488">
        <v>0</v>
      </c>
      <c r="AR488">
        <v>41091</v>
      </c>
      <c r="AS488">
        <v>48395</v>
      </c>
      <c r="AT488" t="s">
        <v>3427</v>
      </c>
      <c r="AU488">
        <v>3006.47</v>
      </c>
      <c r="AV488">
        <v>7323.91</v>
      </c>
    </row>
    <row r="489" spans="1:48" x14ac:dyDescent="0.35">
      <c r="A489">
        <v>488</v>
      </c>
      <c r="B489">
        <v>2009</v>
      </c>
      <c r="C489" t="s">
        <v>3937</v>
      </c>
      <c r="D489" t="s">
        <v>4188</v>
      </c>
      <c r="E489" t="s">
        <v>3939</v>
      </c>
      <c r="F489" t="s">
        <v>4189</v>
      </c>
      <c r="G489" t="s">
        <v>4199</v>
      </c>
      <c r="H489">
        <v>8534605000174</v>
      </c>
      <c r="I489" t="s">
        <v>4191</v>
      </c>
      <c r="J489" t="s">
        <v>4281</v>
      </c>
      <c r="K489" t="s">
        <v>4282</v>
      </c>
      <c r="L489" t="s">
        <v>3424</v>
      </c>
      <c r="M489" t="s">
        <v>3590</v>
      </c>
      <c r="N489" t="s">
        <v>4194</v>
      </c>
      <c r="O489" t="s">
        <v>4195</v>
      </c>
      <c r="P489" t="s">
        <v>3437</v>
      </c>
      <c r="Q489">
        <v>0</v>
      </c>
      <c r="R489">
        <v>0</v>
      </c>
      <c r="S489">
        <v>30</v>
      </c>
      <c r="V489">
        <v>0</v>
      </c>
      <c r="W489">
        <v>16.600000000000001</v>
      </c>
      <c r="X489">
        <v>1</v>
      </c>
      <c r="Y489">
        <v>16</v>
      </c>
      <c r="Z489">
        <v>2</v>
      </c>
      <c r="AA489">
        <v>2</v>
      </c>
      <c r="AB489">
        <v>16</v>
      </c>
      <c r="AC489">
        <v>16</v>
      </c>
      <c r="AD489">
        <v>16</v>
      </c>
      <c r="AE489">
        <v>16</v>
      </c>
      <c r="AF489">
        <v>16</v>
      </c>
      <c r="AG489">
        <v>2805120</v>
      </c>
      <c r="AH489">
        <v>144.94</v>
      </c>
      <c r="AI489" t="s">
        <v>3426</v>
      </c>
      <c r="AJ489">
        <v>0</v>
      </c>
      <c r="AK489">
        <v>0</v>
      </c>
      <c r="AL489">
        <v>406574092.80000001</v>
      </c>
      <c r="AM489">
        <v>353.08102705165862</v>
      </c>
      <c r="AN489">
        <v>990434650.60314858</v>
      </c>
      <c r="AO489">
        <v>0</v>
      </c>
      <c r="AP489">
        <v>0</v>
      </c>
      <c r="AQ489">
        <v>0</v>
      </c>
      <c r="AR489">
        <v>41091</v>
      </c>
      <c r="AS489">
        <v>48395</v>
      </c>
      <c r="AT489" t="s">
        <v>3427</v>
      </c>
      <c r="AU489">
        <v>3006.47</v>
      </c>
      <c r="AV489">
        <v>7323.91</v>
      </c>
    </row>
    <row r="490" spans="1:48" x14ac:dyDescent="0.35">
      <c r="A490">
        <v>489</v>
      </c>
      <c r="B490">
        <v>2009</v>
      </c>
      <c r="C490" t="s">
        <v>3937</v>
      </c>
      <c r="D490" t="s">
        <v>4188</v>
      </c>
      <c r="E490" t="s">
        <v>3939</v>
      </c>
      <c r="F490" t="s">
        <v>4189</v>
      </c>
      <c r="G490" t="s">
        <v>4214</v>
      </c>
      <c r="H490">
        <v>622416000141</v>
      </c>
      <c r="I490" t="s">
        <v>4191</v>
      </c>
      <c r="J490" t="s">
        <v>4283</v>
      </c>
      <c r="K490" t="s">
        <v>4284</v>
      </c>
      <c r="L490" t="s">
        <v>3424</v>
      </c>
      <c r="M490" t="s">
        <v>3590</v>
      </c>
      <c r="N490" t="s">
        <v>4194</v>
      </c>
      <c r="O490" t="s">
        <v>4195</v>
      </c>
      <c r="P490" t="s">
        <v>3437</v>
      </c>
      <c r="Q490">
        <v>0</v>
      </c>
      <c r="R490">
        <v>0</v>
      </c>
      <c r="S490">
        <v>30</v>
      </c>
      <c r="V490">
        <v>0</v>
      </c>
      <c r="W490">
        <v>11.3</v>
      </c>
      <c r="X490">
        <v>1</v>
      </c>
      <c r="Y490">
        <v>11</v>
      </c>
      <c r="Z490">
        <v>10</v>
      </c>
      <c r="AA490">
        <v>10</v>
      </c>
      <c r="AB490">
        <v>11</v>
      </c>
      <c r="AC490">
        <v>11</v>
      </c>
      <c r="AD490">
        <v>11</v>
      </c>
      <c r="AE490">
        <v>11</v>
      </c>
      <c r="AF490">
        <v>11</v>
      </c>
      <c r="AG490">
        <v>1928520</v>
      </c>
      <c r="AH490">
        <v>139.99</v>
      </c>
      <c r="AI490" t="s">
        <v>3426</v>
      </c>
      <c r="AJ490">
        <v>0</v>
      </c>
      <c r="AK490">
        <v>0</v>
      </c>
      <c r="AL490">
        <v>269973514.80000001</v>
      </c>
      <c r="AM490">
        <v>341.02258159901817</v>
      </c>
      <c r="AN490">
        <v>657668869.06533849</v>
      </c>
      <c r="AO490">
        <v>0</v>
      </c>
      <c r="AP490">
        <v>0</v>
      </c>
      <c r="AQ490">
        <v>0</v>
      </c>
      <c r="AR490">
        <v>41091</v>
      </c>
      <c r="AS490">
        <v>48395</v>
      </c>
      <c r="AT490" t="s">
        <v>3427</v>
      </c>
      <c r="AU490">
        <v>3006.47</v>
      </c>
      <c r="AV490">
        <v>7323.91</v>
      </c>
    </row>
    <row r="491" spans="1:48" x14ac:dyDescent="0.35">
      <c r="A491">
        <v>490</v>
      </c>
      <c r="B491">
        <v>2009</v>
      </c>
      <c r="C491" t="s">
        <v>3937</v>
      </c>
      <c r="D491" t="s">
        <v>4188</v>
      </c>
      <c r="E491" t="s">
        <v>3939</v>
      </c>
      <c r="F491" t="s">
        <v>4189</v>
      </c>
      <c r="G491" t="s">
        <v>4285</v>
      </c>
      <c r="H491">
        <v>11646760000197</v>
      </c>
      <c r="I491" t="s">
        <v>4191</v>
      </c>
      <c r="J491" t="s">
        <v>4286</v>
      </c>
      <c r="K491" t="s">
        <v>4287</v>
      </c>
      <c r="L491" t="s">
        <v>3424</v>
      </c>
      <c r="M491" t="s">
        <v>3519</v>
      </c>
      <c r="N491" t="s">
        <v>4194</v>
      </c>
      <c r="O491" t="s">
        <v>4195</v>
      </c>
      <c r="P491" t="s">
        <v>3437</v>
      </c>
      <c r="Q491">
        <v>0</v>
      </c>
      <c r="R491">
        <v>0</v>
      </c>
      <c r="S491">
        <v>30</v>
      </c>
      <c r="V491">
        <v>0</v>
      </c>
      <c r="W491">
        <v>12</v>
      </c>
      <c r="X491">
        <v>1</v>
      </c>
      <c r="Y491">
        <v>12</v>
      </c>
      <c r="Z491">
        <v>12</v>
      </c>
      <c r="AA491">
        <v>12</v>
      </c>
      <c r="AB491">
        <v>12</v>
      </c>
      <c r="AC491">
        <v>12</v>
      </c>
      <c r="AD491">
        <v>12</v>
      </c>
      <c r="AE491">
        <v>12</v>
      </c>
      <c r="AF491">
        <v>12</v>
      </c>
      <c r="AG491">
        <v>2103840</v>
      </c>
      <c r="AH491">
        <v>150.38</v>
      </c>
      <c r="AI491" t="s">
        <v>3426</v>
      </c>
      <c r="AJ491">
        <v>0</v>
      </c>
      <c r="AK491">
        <v>0</v>
      </c>
      <c r="AL491">
        <v>316375459.19999999</v>
      </c>
      <c r="AM491">
        <v>366.33313680163116</v>
      </c>
      <c r="AN491">
        <v>770706306.52874362</v>
      </c>
      <c r="AO491">
        <v>0</v>
      </c>
      <c r="AP491">
        <v>0</v>
      </c>
      <c r="AQ491">
        <v>0</v>
      </c>
      <c r="AR491">
        <v>41091</v>
      </c>
      <c r="AS491">
        <v>48395</v>
      </c>
      <c r="AT491" t="s">
        <v>3427</v>
      </c>
      <c r="AU491">
        <v>3006.47</v>
      </c>
      <c r="AV491">
        <v>7323.91</v>
      </c>
    </row>
    <row r="492" spans="1:48" x14ac:dyDescent="0.35">
      <c r="A492">
        <v>491</v>
      </c>
      <c r="B492">
        <v>2009</v>
      </c>
      <c r="C492" t="s">
        <v>3937</v>
      </c>
      <c r="D492" t="s">
        <v>4188</v>
      </c>
      <c r="E492" t="s">
        <v>3939</v>
      </c>
      <c r="F492" t="s">
        <v>4189</v>
      </c>
      <c r="G492" t="s">
        <v>4199</v>
      </c>
      <c r="H492">
        <v>8534605000174</v>
      </c>
      <c r="I492" t="s">
        <v>4191</v>
      </c>
      <c r="J492" t="s">
        <v>4288</v>
      </c>
      <c r="K492" t="s">
        <v>4289</v>
      </c>
      <c r="L492" t="s">
        <v>3424</v>
      </c>
      <c r="M492" t="s">
        <v>3590</v>
      </c>
      <c r="N492" t="s">
        <v>4194</v>
      </c>
      <c r="O492" t="s">
        <v>4195</v>
      </c>
      <c r="P492" t="s">
        <v>3437</v>
      </c>
      <c r="Q492">
        <v>0</v>
      </c>
      <c r="R492">
        <v>0</v>
      </c>
      <c r="S492">
        <v>22.5</v>
      </c>
      <c r="V492">
        <v>0</v>
      </c>
      <c r="W492">
        <v>10.9</v>
      </c>
      <c r="X492">
        <v>1</v>
      </c>
      <c r="Y492">
        <v>10</v>
      </c>
      <c r="Z492">
        <v>2</v>
      </c>
      <c r="AA492">
        <v>2</v>
      </c>
      <c r="AB492">
        <v>10</v>
      </c>
      <c r="AC492">
        <v>10</v>
      </c>
      <c r="AD492">
        <v>10</v>
      </c>
      <c r="AE492">
        <v>10</v>
      </c>
      <c r="AF492">
        <v>10</v>
      </c>
      <c r="AG492">
        <v>1753200</v>
      </c>
      <c r="AH492">
        <v>144.94</v>
      </c>
      <c r="AI492" t="s">
        <v>3426</v>
      </c>
      <c r="AJ492">
        <v>0</v>
      </c>
      <c r="AK492">
        <v>0</v>
      </c>
      <c r="AL492">
        <v>254108808</v>
      </c>
      <c r="AM492">
        <v>353.08102705165862</v>
      </c>
      <c r="AN492">
        <v>619021656.62696791</v>
      </c>
      <c r="AO492">
        <v>0</v>
      </c>
      <c r="AP492">
        <v>0</v>
      </c>
      <c r="AQ492">
        <v>0</v>
      </c>
      <c r="AR492">
        <v>41091</v>
      </c>
      <c r="AS492">
        <v>48395</v>
      </c>
      <c r="AT492" t="s">
        <v>3427</v>
      </c>
      <c r="AU492">
        <v>3006.47</v>
      </c>
      <c r="AV492">
        <v>7323.91</v>
      </c>
    </row>
    <row r="493" spans="1:48" x14ac:dyDescent="0.35">
      <c r="A493">
        <v>492</v>
      </c>
      <c r="B493">
        <v>2009</v>
      </c>
      <c r="C493" t="s">
        <v>3937</v>
      </c>
      <c r="D493" t="s">
        <v>4188</v>
      </c>
      <c r="E493" t="s">
        <v>3939</v>
      </c>
      <c r="F493" t="s">
        <v>4189</v>
      </c>
      <c r="G493" t="s">
        <v>4290</v>
      </c>
      <c r="H493">
        <v>8579828000158</v>
      </c>
      <c r="I493" t="s">
        <v>4191</v>
      </c>
      <c r="J493" t="s">
        <v>4291</v>
      </c>
      <c r="K493" t="s">
        <v>4292</v>
      </c>
      <c r="L493" t="s">
        <v>3424</v>
      </c>
      <c r="M493" t="s">
        <v>3519</v>
      </c>
      <c r="N493" t="s">
        <v>4194</v>
      </c>
      <c r="O493" t="s">
        <v>4195</v>
      </c>
      <c r="P493" t="s">
        <v>3437</v>
      </c>
      <c r="Q493">
        <v>0</v>
      </c>
      <c r="R493">
        <v>0</v>
      </c>
      <c r="S493">
        <v>42</v>
      </c>
      <c r="V493">
        <v>0</v>
      </c>
      <c r="W493">
        <v>19.7</v>
      </c>
      <c r="X493">
        <v>1</v>
      </c>
      <c r="Y493">
        <v>19</v>
      </c>
      <c r="Z493">
        <v>19</v>
      </c>
      <c r="AA493">
        <v>19</v>
      </c>
      <c r="AB493">
        <v>19</v>
      </c>
      <c r="AC493">
        <v>19</v>
      </c>
      <c r="AD493">
        <v>19</v>
      </c>
      <c r="AE493">
        <v>19</v>
      </c>
      <c r="AF493">
        <v>19</v>
      </c>
      <c r="AG493">
        <v>3331080</v>
      </c>
      <c r="AH493">
        <v>149.96</v>
      </c>
      <c r="AI493" t="s">
        <v>3426</v>
      </c>
      <c r="AJ493">
        <v>0</v>
      </c>
      <c r="AK493">
        <v>0</v>
      </c>
      <c r="AL493">
        <v>499528756.80000001</v>
      </c>
      <c r="AM493">
        <v>365.30999597534651</v>
      </c>
      <c r="AN493">
        <v>1216876821.3935573</v>
      </c>
      <c r="AO493">
        <v>0</v>
      </c>
      <c r="AP493">
        <v>0</v>
      </c>
      <c r="AQ493">
        <v>0</v>
      </c>
      <c r="AR493">
        <v>41091</v>
      </c>
      <c r="AS493">
        <v>48395</v>
      </c>
      <c r="AT493" t="s">
        <v>3427</v>
      </c>
      <c r="AU493">
        <v>3006.47</v>
      </c>
      <c r="AV493">
        <v>7323.91</v>
      </c>
    </row>
    <row r="494" spans="1:48" x14ac:dyDescent="0.35">
      <c r="A494">
        <v>493</v>
      </c>
      <c r="B494">
        <v>2009</v>
      </c>
      <c r="C494" t="s">
        <v>3937</v>
      </c>
      <c r="D494" t="s">
        <v>4188</v>
      </c>
      <c r="E494" t="s">
        <v>3939</v>
      </c>
      <c r="F494" t="s">
        <v>4189</v>
      </c>
      <c r="G494" t="s">
        <v>4293</v>
      </c>
      <c r="H494">
        <v>11513743000181</v>
      </c>
      <c r="I494" t="s">
        <v>4191</v>
      </c>
      <c r="J494" t="s">
        <v>4294</v>
      </c>
      <c r="K494" t="s">
        <v>4295</v>
      </c>
      <c r="L494" t="s">
        <v>4243</v>
      </c>
      <c r="M494" t="s">
        <v>3481</v>
      </c>
      <c r="N494" t="s">
        <v>4194</v>
      </c>
      <c r="O494" t="s">
        <v>4195</v>
      </c>
      <c r="P494" t="s">
        <v>3433</v>
      </c>
      <c r="Q494">
        <v>0</v>
      </c>
      <c r="R494">
        <v>0</v>
      </c>
      <c r="S494">
        <v>30</v>
      </c>
      <c r="V494">
        <v>0</v>
      </c>
      <c r="W494">
        <v>11.3</v>
      </c>
      <c r="X494">
        <v>1</v>
      </c>
      <c r="Y494">
        <v>11</v>
      </c>
      <c r="Z494">
        <v>11</v>
      </c>
      <c r="AA494">
        <v>11</v>
      </c>
      <c r="AB494">
        <v>11</v>
      </c>
      <c r="AC494">
        <v>11</v>
      </c>
      <c r="AD494">
        <v>11</v>
      </c>
      <c r="AE494">
        <v>11</v>
      </c>
      <c r="AF494">
        <v>11</v>
      </c>
      <c r="AG494">
        <v>1928520</v>
      </c>
      <c r="AH494">
        <v>131</v>
      </c>
      <c r="AI494" t="s">
        <v>3426</v>
      </c>
      <c r="AJ494">
        <v>0</v>
      </c>
      <c r="AK494">
        <v>0</v>
      </c>
      <c r="AL494">
        <v>252636120</v>
      </c>
      <c r="AM494">
        <v>319.12249581735392</v>
      </c>
      <c r="AN494">
        <v>615434115.63368332</v>
      </c>
      <c r="AO494">
        <v>0</v>
      </c>
      <c r="AP494">
        <v>0</v>
      </c>
      <c r="AQ494">
        <v>0</v>
      </c>
      <c r="AR494">
        <v>41091</v>
      </c>
      <c r="AS494">
        <v>48395</v>
      </c>
      <c r="AT494" t="s">
        <v>3427</v>
      </c>
      <c r="AU494">
        <v>3006.47</v>
      </c>
      <c r="AV494">
        <v>7323.91</v>
      </c>
    </row>
    <row r="495" spans="1:48" x14ac:dyDescent="0.35">
      <c r="A495">
        <v>494</v>
      </c>
      <c r="B495">
        <v>2009</v>
      </c>
      <c r="C495" t="s">
        <v>3937</v>
      </c>
      <c r="D495" t="s">
        <v>4188</v>
      </c>
      <c r="E495" t="s">
        <v>3939</v>
      </c>
      <c r="F495" t="s">
        <v>4189</v>
      </c>
      <c r="G495" t="s">
        <v>4296</v>
      </c>
      <c r="H495">
        <v>11513749000159</v>
      </c>
      <c r="I495" t="s">
        <v>4191</v>
      </c>
      <c r="J495" t="s">
        <v>4297</v>
      </c>
      <c r="K495" t="s">
        <v>4298</v>
      </c>
      <c r="L495" t="s">
        <v>4243</v>
      </c>
      <c r="M495" t="s">
        <v>3481</v>
      </c>
      <c r="N495" t="s">
        <v>4194</v>
      </c>
      <c r="O495" t="s">
        <v>4195</v>
      </c>
      <c r="P495" t="s">
        <v>3433</v>
      </c>
      <c r="Q495">
        <v>0</v>
      </c>
      <c r="R495">
        <v>0</v>
      </c>
      <c r="S495">
        <v>30</v>
      </c>
      <c r="V495">
        <v>0</v>
      </c>
      <c r="W495">
        <v>11.3</v>
      </c>
      <c r="X495">
        <v>1</v>
      </c>
      <c r="Y495">
        <v>11</v>
      </c>
      <c r="Z495">
        <v>11</v>
      </c>
      <c r="AA495">
        <v>11</v>
      </c>
      <c r="AB495">
        <v>11</v>
      </c>
      <c r="AC495">
        <v>11</v>
      </c>
      <c r="AD495">
        <v>11</v>
      </c>
      <c r="AE495">
        <v>11</v>
      </c>
      <c r="AF495">
        <v>11</v>
      </c>
      <c r="AG495">
        <v>1928520</v>
      </c>
      <c r="AH495">
        <v>131</v>
      </c>
      <c r="AI495" t="s">
        <v>3426</v>
      </c>
      <c r="AJ495">
        <v>0</v>
      </c>
      <c r="AK495">
        <v>0</v>
      </c>
      <c r="AL495">
        <v>252636120</v>
      </c>
      <c r="AM495">
        <v>319.12249581735392</v>
      </c>
      <c r="AN495">
        <v>615434115.63368332</v>
      </c>
      <c r="AO495">
        <v>0</v>
      </c>
      <c r="AP495">
        <v>0</v>
      </c>
      <c r="AQ495">
        <v>0</v>
      </c>
      <c r="AR495">
        <v>41091</v>
      </c>
      <c r="AS495">
        <v>48395</v>
      </c>
      <c r="AT495" t="s">
        <v>3427</v>
      </c>
      <c r="AU495">
        <v>3006.47</v>
      </c>
      <c r="AV495">
        <v>7323.91</v>
      </c>
    </row>
    <row r="496" spans="1:48" x14ac:dyDescent="0.35">
      <c r="A496">
        <v>495</v>
      </c>
      <c r="B496">
        <v>2009</v>
      </c>
      <c r="C496" t="s">
        <v>3937</v>
      </c>
      <c r="D496" t="s">
        <v>4188</v>
      </c>
      <c r="E496" t="s">
        <v>3939</v>
      </c>
      <c r="F496" t="s">
        <v>4189</v>
      </c>
      <c r="G496" t="s">
        <v>4299</v>
      </c>
      <c r="H496">
        <v>11513764000105</v>
      </c>
      <c r="I496" t="s">
        <v>4191</v>
      </c>
      <c r="J496" t="s">
        <v>4300</v>
      </c>
      <c r="K496" t="s">
        <v>4301</v>
      </c>
      <c r="L496" t="s">
        <v>4243</v>
      </c>
      <c r="M496" t="s">
        <v>3481</v>
      </c>
      <c r="N496" t="s">
        <v>4194</v>
      </c>
      <c r="O496" t="s">
        <v>4195</v>
      </c>
      <c r="P496" t="s">
        <v>3433</v>
      </c>
      <c r="Q496">
        <v>0</v>
      </c>
      <c r="R496">
        <v>0</v>
      </c>
      <c r="S496">
        <v>30</v>
      </c>
      <c r="V496">
        <v>0</v>
      </c>
      <c r="W496">
        <v>11.3</v>
      </c>
      <c r="X496">
        <v>1</v>
      </c>
      <c r="Y496">
        <v>11</v>
      </c>
      <c r="Z496">
        <v>11</v>
      </c>
      <c r="AA496">
        <v>11</v>
      </c>
      <c r="AB496">
        <v>11</v>
      </c>
      <c r="AC496">
        <v>11</v>
      </c>
      <c r="AD496">
        <v>11</v>
      </c>
      <c r="AE496">
        <v>11</v>
      </c>
      <c r="AF496">
        <v>11</v>
      </c>
      <c r="AG496">
        <v>1928520</v>
      </c>
      <c r="AH496">
        <v>131</v>
      </c>
      <c r="AI496" t="s">
        <v>3426</v>
      </c>
      <c r="AJ496">
        <v>0</v>
      </c>
      <c r="AK496">
        <v>0</v>
      </c>
      <c r="AL496">
        <v>252636120</v>
      </c>
      <c r="AM496">
        <v>319.12249581735392</v>
      </c>
      <c r="AN496">
        <v>615434115.63368332</v>
      </c>
      <c r="AO496">
        <v>0</v>
      </c>
      <c r="AP496">
        <v>0</v>
      </c>
      <c r="AQ496">
        <v>0</v>
      </c>
      <c r="AR496">
        <v>41091</v>
      </c>
      <c r="AS496">
        <v>48395</v>
      </c>
      <c r="AT496" t="s">
        <v>3427</v>
      </c>
      <c r="AU496">
        <v>3006.47</v>
      </c>
      <c r="AV496">
        <v>7323.91</v>
      </c>
    </row>
    <row r="497" spans="1:48" x14ac:dyDescent="0.35">
      <c r="A497">
        <v>496</v>
      </c>
      <c r="B497">
        <v>2009</v>
      </c>
      <c r="C497" t="s">
        <v>3937</v>
      </c>
      <c r="D497" t="s">
        <v>4188</v>
      </c>
      <c r="E497" t="s">
        <v>3939</v>
      </c>
      <c r="F497" t="s">
        <v>4189</v>
      </c>
      <c r="G497" t="s">
        <v>4302</v>
      </c>
      <c r="H497">
        <v>11646832000104</v>
      </c>
      <c r="I497" t="s">
        <v>4191</v>
      </c>
      <c r="J497" t="s">
        <v>4303</v>
      </c>
      <c r="K497" t="s">
        <v>4304</v>
      </c>
      <c r="L497" t="s">
        <v>3424</v>
      </c>
      <c r="M497" t="s">
        <v>3519</v>
      </c>
      <c r="N497" t="s">
        <v>4194</v>
      </c>
      <c r="O497" t="s">
        <v>4195</v>
      </c>
      <c r="P497" t="s">
        <v>3437</v>
      </c>
      <c r="Q497">
        <v>0</v>
      </c>
      <c r="R497">
        <v>0</v>
      </c>
      <c r="S497">
        <v>27</v>
      </c>
      <c r="V497">
        <v>0</v>
      </c>
      <c r="W497">
        <v>11.6</v>
      </c>
      <c r="X497">
        <v>1</v>
      </c>
      <c r="Y497">
        <v>11</v>
      </c>
      <c r="Z497">
        <v>11</v>
      </c>
      <c r="AA497">
        <v>11</v>
      </c>
      <c r="AB497">
        <v>11</v>
      </c>
      <c r="AC497">
        <v>11</v>
      </c>
      <c r="AD497">
        <v>11</v>
      </c>
      <c r="AE497">
        <v>11</v>
      </c>
      <c r="AF497">
        <v>11</v>
      </c>
      <c r="AG497">
        <v>1928520</v>
      </c>
      <c r="AH497">
        <v>150.38</v>
      </c>
      <c r="AI497" t="s">
        <v>3426</v>
      </c>
      <c r="AJ497">
        <v>0</v>
      </c>
      <c r="AK497">
        <v>0</v>
      </c>
      <c r="AL497">
        <v>290010837.59999996</v>
      </c>
      <c r="AM497">
        <v>366.33313680163116</v>
      </c>
      <c r="AN497">
        <v>706480780.98468161</v>
      </c>
      <c r="AO497">
        <v>0</v>
      </c>
      <c r="AP497">
        <v>0</v>
      </c>
      <c r="AQ497">
        <v>0</v>
      </c>
      <c r="AR497">
        <v>41091</v>
      </c>
      <c r="AS497">
        <v>48395</v>
      </c>
      <c r="AT497" t="s">
        <v>3427</v>
      </c>
      <c r="AU497">
        <v>3006.47</v>
      </c>
      <c r="AV497">
        <v>7323.91</v>
      </c>
    </row>
    <row r="498" spans="1:48" x14ac:dyDescent="0.35">
      <c r="A498">
        <v>497</v>
      </c>
      <c r="B498">
        <v>2009</v>
      </c>
      <c r="C498" t="s">
        <v>3937</v>
      </c>
      <c r="D498" t="s">
        <v>4188</v>
      </c>
      <c r="E498" t="s">
        <v>3939</v>
      </c>
      <c r="F498" t="s">
        <v>4189</v>
      </c>
      <c r="G498" t="s">
        <v>4305</v>
      </c>
      <c r="H498">
        <v>10797905000198</v>
      </c>
      <c r="I498" t="s">
        <v>4191</v>
      </c>
      <c r="J498" t="s">
        <v>4306</v>
      </c>
      <c r="K498" t="s">
        <v>4307</v>
      </c>
      <c r="L498" t="s">
        <v>3424</v>
      </c>
      <c r="M498" t="s">
        <v>3651</v>
      </c>
      <c r="N498" t="s">
        <v>4194</v>
      </c>
      <c r="O498" t="s">
        <v>4195</v>
      </c>
      <c r="P498" t="s">
        <v>3437</v>
      </c>
      <c r="Q498">
        <v>0</v>
      </c>
      <c r="R498">
        <v>0</v>
      </c>
      <c r="S498">
        <v>7.2</v>
      </c>
      <c r="V498">
        <v>0</v>
      </c>
      <c r="W498">
        <v>3.1</v>
      </c>
      <c r="X498">
        <v>1</v>
      </c>
      <c r="Y498">
        <v>3</v>
      </c>
      <c r="Z498">
        <v>3</v>
      </c>
      <c r="AA498">
        <v>3</v>
      </c>
      <c r="AB498">
        <v>3</v>
      </c>
      <c r="AC498">
        <v>3</v>
      </c>
      <c r="AD498">
        <v>3</v>
      </c>
      <c r="AE498">
        <v>3</v>
      </c>
      <c r="AF498">
        <v>3</v>
      </c>
      <c r="AG498">
        <v>525960</v>
      </c>
      <c r="AH498">
        <v>150</v>
      </c>
      <c r="AI498" t="s">
        <v>3426</v>
      </c>
      <c r="AJ498">
        <v>0</v>
      </c>
      <c r="AK498">
        <v>0</v>
      </c>
      <c r="AL498">
        <v>78894000</v>
      </c>
      <c r="AM498">
        <v>365.40743795880218</v>
      </c>
      <c r="AN498">
        <v>192189696.0688116</v>
      </c>
      <c r="AO498">
        <v>0</v>
      </c>
      <c r="AP498">
        <v>0</v>
      </c>
      <c r="AQ498">
        <v>0</v>
      </c>
      <c r="AR498">
        <v>41091</v>
      </c>
      <c r="AS498">
        <v>48395</v>
      </c>
      <c r="AT498" t="s">
        <v>3427</v>
      </c>
      <c r="AU498">
        <v>3006.47</v>
      </c>
      <c r="AV498">
        <v>7323.91</v>
      </c>
    </row>
    <row r="499" spans="1:48" x14ac:dyDescent="0.35">
      <c r="A499">
        <v>498</v>
      </c>
      <c r="B499">
        <v>2009</v>
      </c>
      <c r="C499" t="s">
        <v>3937</v>
      </c>
      <c r="D499" t="s">
        <v>4188</v>
      </c>
      <c r="E499" t="s">
        <v>3939</v>
      </c>
      <c r="F499" t="s">
        <v>4189</v>
      </c>
      <c r="G499" t="s">
        <v>4199</v>
      </c>
      <c r="H499">
        <v>8534605000174</v>
      </c>
      <c r="I499" t="s">
        <v>4191</v>
      </c>
      <c r="J499" t="s">
        <v>4308</v>
      </c>
      <c r="K499" t="s">
        <v>4309</v>
      </c>
      <c r="L499" t="s">
        <v>3424</v>
      </c>
      <c r="M499" t="s">
        <v>3590</v>
      </c>
      <c r="N499" t="s">
        <v>4194</v>
      </c>
      <c r="O499" t="s">
        <v>4195</v>
      </c>
      <c r="P499" t="s">
        <v>3437</v>
      </c>
      <c r="Q499">
        <v>0</v>
      </c>
      <c r="R499">
        <v>0</v>
      </c>
      <c r="S499">
        <v>9</v>
      </c>
      <c r="V499">
        <v>0</v>
      </c>
      <c r="W499">
        <v>4.2</v>
      </c>
      <c r="X499">
        <v>1</v>
      </c>
      <c r="Y499">
        <v>4</v>
      </c>
      <c r="Z499">
        <v>2</v>
      </c>
      <c r="AA499">
        <v>2</v>
      </c>
      <c r="AB499">
        <v>4</v>
      </c>
      <c r="AC499">
        <v>4</v>
      </c>
      <c r="AD499">
        <v>4</v>
      </c>
      <c r="AE499">
        <v>4</v>
      </c>
      <c r="AF499">
        <v>4</v>
      </c>
      <c r="AG499">
        <v>701280</v>
      </c>
      <c r="AH499">
        <v>144.94</v>
      </c>
      <c r="AI499" t="s">
        <v>3426</v>
      </c>
      <c r="AJ499">
        <v>0</v>
      </c>
      <c r="AK499">
        <v>0</v>
      </c>
      <c r="AL499">
        <v>101643523.2</v>
      </c>
      <c r="AM499">
        <v>353.08102705165862</v>
      </c>
      <c r="AN499">
        <v>247608662.65078714</v>
      </c>
      <c r="AO499">
        <v>0</v>
      </c>
      <c r="AP499">
        <v>0</v>
      </c>
      <c r="AQ499">
        <v>0</v>
      </c>
      <c r="AR499">
        <v>41091</v>
      </c>
      <c r="AS499">
        <v>48395</v>
      </c>
      <c r="AT499" t="s">
        <v>3427</v>
      </c>
      <c r="AU499">
        <v>3006.47</v>
      </c>
      <c r="AV499">
        <v>7323.91</v>
      </c>
    </row>
    <row r="500" spans="1:48" x14ac:dyDescent="0.35">
      <c r="A500">
        <v>499</v>
      </c>
      <c r="B500">
        <v>2009</v>
      </c>
      <c r="C500" t="s">
        <v>3937</v>
      </c>
      <c r="D500" t="s">
        <v>4188</v>
      </c>
      <c r="E500" t="s">
        <v>3939</v>
      </c>
      <c r="F500" t="s">
        <v>4189</v>
      </c>
      <c r="G500" t="s">
        <v>4310</v>
      </c>
      <c r="H500">
        <v>11619268000122</v>
      </c>
      <c r="I500" t="s">
        <v>4191</v>
      </c>
      <c r="J500" t="s">
        <v>4311</v>
      </c>
      <c r="K500" t="s">
        <v>4312</v>
      </c>
      <c r="L500" t="s">
        <v>3424</v>
      </c>
      <c r="M500" t="s">
        <v>3519</v>
      </c>
      <c r="N500" t="s">
        <v>4194</v>
      </c>
      <c r="O500" t="s">
        <v>4195</v>
      </c>
      <c r="P500" t="s">
        <v>3437</v>
      </c>
      <c r="Q500">
        <v>0</v>
      </c>
      <c r="R500">
        <v>0</v>
      </c>
      <c r="S500">
        <v>25.2</v>
      </c>
      <c r="V500">
        <v>0</v>
      </c>
      <c r="W500">
        <v>9.3000000000000007</v>
      </c>
      <c r="X500">
        <v>1</v>
      </c>
      <c r="Y500">
        <v>9</v>
      </c>
      <c r="Z500">
        <v>9</v>
      </c>
      <c r="AA500">
        <v>9</v>
      </c>
      <c r="AB500">
        <v>9</v>
      </c>
      <c r="AC500">
        <v>9</v>
      </c>
      <c r="AD500">
        <v>9</v>
      </c>
      <c r="AE500">
        <v>9</v>
      </c>
      <c r="AF500">
        <v>9</v>
      </c>
      <c r="AG500">
        <v>1577880</v>
      </c>
      <c r="AH500">
        <v>152.66</v>
      </c>
      <c r="AI500" t="s">
        <v>3426</v>
      </c>
      <c r="AJ500">
        <v>0</v>
      </c>
      <c r="AK500">
        <v>0</v>
      </c>
      <c r="AL500">
        <v>240879160.79999998</v>
      </c>
      <c r="AM500">
        <v>371.88732985860497</v>
      </c>
      <c r="AN500">
        <v>586793580.03729558</v>
      </c>
      <c r="AO500">
        <v>0</v>
      </c>
      <c r="AP500">
        <v>0</v>
      </c>
      <c r="AQ500">
        <v>0</v>
      </c>
      <c r="AR500">
        <v>41091</v>
      </c>
      <c r="AS500">
        <v>48395</v>
      </c>
      <c r="AT500" t="s">
        <v>3427</v>
      </c>
      <c r="AU500">
        <v>3006.47</v>
      </c>
      <c r="AV500">
        <v>7323.91</v>
      </c>
    </row>
    <row r="501" spans="1:48" x14ac:dyDescent="0.35">
      <c r="A501">
        <v>500</v>
      </c>
      <c r="B501">
        <v>2009</v>
      </c>
      <c r="C501" t="s">
        <v>3937</v>
      </c>
      <c r="D501" t="s">
        <v>4188</v>
      </c>
      <c r="E501" t="s">
        <v>3939</v>
      </c>
      <c r="F501" t="s">
        <v>4189</v>
      </c>
      <c r="G501" t="s">
        <v>4313</v>
      </c>
      <c r="H501">
        <v>11613311000142</v>
      </c>
      <c r="I501" t="s">
        <v>4191</v>
      </c>
      <c r="J501" t="s">
        <v>4314</v>
      </c>
      <c r="K501" t="s">
        <v>4315</v>
      </c>
      <c r="L501" t="s">
        <v>4243</v>
      </c>
      <c r="M501" t="s">
        <v>3651</v>
      </c>
      <c r="N501" t="s">
        <v>4194</v>
      </c>
      <c r="O501" t="s">
        <v>4195</v>
      </c>
      <c r="P501" t="s">
        <v>3437</v>
      </c>
      <c r="Q501">
        <v>0</v>
      </c>
      <c r="R501">
        <v>0</v>
      </c>
      <c r="S501">
        <v>19.8</v>
      </c>
      <c r="V501">
        <v>0</v>
      </c>
      <c r="W501">
        <v>6.5</v>
      </c>
      <c r="X501">
        <v>1</v>
      </c>
      <c r="Y501">
        <v>6</v>
      </c>
      <c r="Z501">
        <v>6</v>
      </c>
      <c r="AA501">
        <v>6</v>
      </c>
      <c r="AB501">
        <v>6</v>
      </c>
      <c r="AC501">
        <v>6</v>
      </c>
      <c r="AD501">
        <v>6</v>
      </c>
      <c r="AE501">
        <v>6</v>
      </c>
      <c r="AF501">
        <v>6</v>
      </c>
      <c r="AG501">
        <v>1051920</v>
      </c>
      <c r="AH501">
        <v>151.97</v>
      </c>
      <c r="AI501" t="s">
        <v>3426</v>
      </c>
      <c r="AJ501">
        <v>0</v>
      </c>
      <c r="AK501">
        <v>0</v>
      </c>
      <c r="AL501">
        <v>159860282.40000001</v>
      </c>
      <c r="AM501">
        <v>370.20645564399445</v>
      </c>
      <c r="AN501">
        <v>389427574.82103068</v>
      </c>
      <c r="AO501">
        <v>0</v>
      </c>
      <c r="AP501">
        <v>0</v>
      </c>
      <c r="AQ501">
        <v>0</v>
      </c>
      <c r="AR501">
        <v>41091</v>
      </c>
      <c r="AS501">
        <v>48395</v>
      </c>
      <c r="AT501" t="s">
        <v>3427</v>
      </c>
      <c r="AU501">
        <v>3006.47</v>
      </c>
      <c r="AV501">
        <v>7323.91</v>
      </c>
    </row>
    <row r="502" spans="1:48" x14ac:dyDescent="0.35">
      <c r="A502">
        <v>501</v>
      </c>
      <c r="B502">
        <v>2009</v>
      </c>
      <c r="C502" t="s">
        <v>3937</v>
      </c>
      <c r="D502" t="s">
        <v>4188</v>
      </c>
      <c r="E502" t="s">
        <v>3939</v>
      </c>
      <c r="F502" t="s">
        <v>4189</v>
      </c>
      <c r="G502" t="s">
        <v>4316</v>
      </c>
      <c r="H502">
        <v>11646785000190</v>
      </c>
      <c r="I502" t="s">
        <v>4191</v>
      </c>
      <c r="J502" t="s">
        <v>4317</v>
      </c>
      <c r="K502" t="s">
        <v>4318</v>
      </c>
      <c r="L502" t="s">
        <v>3424</v>
      </c>
      <c r="M502" t="s">
        <v>3519</v>
      </c>
      <c r="N502" t="s">
        <v>4194</v>
      </c>
      <c r="O502" t="s">
        <v>4195</v>
      </c>
      <c r="P502" t="s">
        <v>3437</v>
      </c>
      <c r="Q502">
        <v>0</v>
      </c>
      <c r="R502">
        <v>0</v>
      </c>
      <c r="S502">
        <v>30</v>
      </c>
      <c r="V502">
        <v>0</v>
      </c>
      <c r="W502">
        <v>11</v>
      </c>
      <c r="X502">
        <v>1</v>
      </c>
      <c r="Y502">
        <v>11</v>
      </c>
      <c r="Z502">
        <v>11</v>
      </c>
      <c r="AA502">
        <v>11</v>
      </c>
      <c r="AB502">
        <v>11</v>
      </c>
      <c r="AC502">
        <v>11</v>
      </c>
      <c r="AD502">
        <v>11</v>
      </c>
      <c r="AE502">
        <v>11</v>
      </c>
      <c r="AF502">
        <v>11</v>
      </c>
      <c r="AG502">
        <v>1928520</v>
      </c>
      <c r="AH502">
        <v>150.38</v>
      </c>
      <c r="AI502" t="s">
        <v>3426</v>
      </c>
      <c r="AJ502">
        <v>0</v>
      </c>
      <c r="AK502">
        <v>0</v>
      </c>
      <c r="AL502">
        <v>290010837.59999996</v>
      </c>
      <c r="AM502">
        <v>366.33313680163116</v>
      </c>
      <c r="AN502">
        <v>706480780.98468161</v>
      </c>
      <c r="AO502">
        <v>0</v>
      </c>
      <c r="AP502">
        <v>0</v>
      </c>
      <c r="AQ502">
        <v>0</v>
      </c>
      <c r="AR502">
        <v>41091</v>
      </c>
      <c r="AS502">
        <v>48395</v>
      </c>
      <c r="AT502" t="s">
        <v>3427</v>
      </c>
      <c r="AU502">
        <v>3006.47</v>
      </c>
      <c r="AV502">
        <v>7323.91</v>
      </c>
    </row>
    <row r="503" spans="1:48" x14ac:dyDescent="0.35">
      <c r="A503">
        <v>502</v>
      </c>
      <c r="B503">
        <v>2009</v>
      </c>
      <c r="C503" t="s">
        <v>3937</v>
      </c>
      <c r="D503" t="s">
        <v>4188</v>
      </c>
      <c r="E503" t="s">
        <v>3939</v>
      </c>
      <c r="F503" t="s">
        <v>4189</v>
      </c>
      <c r="G503" t="s">
        <v>4319</v>
      </c>
      <c r="H503">
        <v>8207876000115</v>
      </c>
      <c r="I503" t="s">
        <v>4191</v>
      </c>
      <c r="J503" t="s">
        <v>4320</v>
      </c>
      <c r="K503" t="s">
        <v>4321</v>
      </c>
      <c r="L503" t="s">
        <v>3424</v>
      </c>
      <c r="M503" t="s">
        <v>3430</v>
      </c>
      <c r="N503" t="s">
        <v>4194</v>
      </c>
      <c r="O503" t="s">
        <v>4195</v>
      </c>
      <c r="P503" t="s">
        <v>3437</v>
      </c>
      <c r="Q503">
        <v>0</v>
      </c>
      <c r="R503">
        <v>0</v>
      </c>
      <c r="S503">
        <v>30</v>
      </c>
      <c r="V503">
        <v>0</v>
      </c>
      <c r="W503">
        <v>10.5</v>
      </c>
      <c r="X503">
        <v>1</v>
      </c>
      <c r="Y503">
        <v>10</v>
      </c>
      <c r="Z503">
        <v>10</v>
      </c>
      <c r="AA503">
        <v>10</v>
      </c>
      <c r="AB503">
        <v>10</v>
      </c>
      <c r="AC503">
        <v>10</v>
      </c>
      <c r="AD503">
        <v>10</v>
      </c>
      <c r="AE503">
        <v>10</v>
      </c>
      <c r="AF503">
        <v>10</v>
      </c>
      <c r="AG503">
        <v>1753200</v>
      </c>
      <c r="AH503">
        <v>152.5</v>
      </c>
      <c r="AI503" t="s">
        <v>3426</v>
      </c>
      <c r="AJ503">
        <v>0</v>
      </c>
      <c r="AK503">
        <v>0</v>
      </c>
      <c r="AL503">
        <v>267363000</v>
      </c>
      <c r="AM503">
        <v>371.49756192478225</v>
      </c>
      <c r="AN503">
        <v>651309525.5665282</v>
      </c>
      <c r="AO503">
        <v>0</v>
      </c>
      <c r="AP503">
        <v>0</v>
      </c>
      <c r="AQ503">
        <v>0</v>
      </c>
      <c r="AR503">
        <v>41091</v>
      </c>
      <c r="AS503">
        <v>48395</v>
      </c>
      <c r="AT503" t="s">
        <v>3427</v>
      </c>
      <c r="AU503">
        <v>3006.47</v>
      </c>
      <c r="AV503">
        <v>7323.91</v>
      </c>
    </row>
    <row r="504" spans="1:48" x14ac:dyDescent="0.35">
      <c r="A504">
        <v>503</v>
      </c>
      <c r="B504">
        <v>2009</v>
      </c>
      <c r="C504" t="s">
        <v>3937</v>
      </c>
      <c r="D504" t="s">
        <v>4188</v>
      </c>
      <c r="E504" t="s">
        <v>3939</v>
      </c>
      <c r="F504" t="s">
        <v>4189</v>
      </c>
      <c r="G504" t="s">
        <v>4322</v>
      </c>
      <c r="H504">
        <v>10288502000113</v>
      </c>
      <c r="I504" t="s">
        <v>4191</v>
      </c>
      <c r="J504" t="s">
        <v>4323</v>
      </c>
      <c r="K504" t="s">
        <v>4324</v>
      </c>
      <c r="L504" t="s">
        <v>3424</v>
      </c>
      <c r="M504" t="s">
        <v>3651</v>
      </c>
      <c r="N504" t="s">
        <v>4194</v>
      </c>
      <c r="O504" t="s">
        <v>4195</v>
      </c>
      <c r="P504" t="s">
        <v>3437</v>
      </c>
      <c r="Q504">
        <v>0</v>
      </c>
      <c r="R504">
        <v>0</v>
      </c>
      <c r="S504">
        <v>27.3</v>
      </c>
      <c r="V504">
        <v>0</v>
      </c>
      <c r="W504">
        <v>11.7</v>
      </c>
      <c r="X504">
        <v>1</v>
      </c>
      <c r="Y504">
        <v>11</v>
      </c>
      <c r="Z504">
        <v>11</v>
      </c>
      <c r="AA504">
        <v>11</v>
      </c>
      <c r="AB504">
        <v>11</v>
      </c>
      <c r="AC504">
        <v>11</v>
      </c>
      <c r="AD504">
        <v>11</v>
      </c>
      <c r="AE504">
        <v>11</v>
      </c>
      <c r="AF504">
        <v>11</v>
      </c>
      <c r="AG504">
        <v>1928520</v>
      </c>
      <c r="AH504">
        <v>152.63</v>
      </c>
      <c r="AI504" t="s">
        <v>3426</v>
      </c>
      <c r="AJ504">
        <v>0</v>
      </c>
      <c r="AK504">
        <v>0</v>
      </c>
      <c r="AL504">
        <v>294350007.59999996</v>
      </c>
      <c r="AM504">
        <v>371.81424837101321</v>
      </c>
      <c r="AN504">
        <v>717051214.26846623</v>
      </c>
      <c r="AO504">
        <v>0</v>
      </c>
      <c r="AP504">
        <v>0</v>
      </c>
      <c r="AQ504">
        <v>0</v>
      </c>
      <c r="AR504">
        <v>41091</v>
      </c>
      <c r="AS504">
        <v>48395</v>
      </c>
      <c r="AT504" t="s">
        <v>3427</v>
      </c>
      <c r="AU504">
        <v>3006.47</v>
      </c>
      <c r="AV504">
        <v>7323.91</v>
      </c>
    </row>
    <row r="505" spans="1:48" x14ac:dyDescent="0.35">
      <c r="A505">
        <v>504</v>
      </c>
      <c r="B505">
        <v>2009</v>
      </c>
      <c r="C505" t="s">
        <v>3937</v>
      </c>
      <c r="D505" t="s">
        <v>4188</v>
      </c>
      <c r="E505" t="s">
        <v>3939</v>
      </c>
      <c r="F505" t="s">
        <v>4189</v>
      </c>
      <c r="G505" t="s">
        <v>4325</v>
      </c>
      <c r="H505">
        <v>11637037000141</v>
      </c>
      <c r="I505" t="s">
        <v>4191</v>
      </c>
      <c r="J505" t="s">
        <v>4326</v>
      </c>
      <c r="K505" t="s">
        <v>4327</v>
      </c>
      <c r="L505" t="s">
        <v>4243</v>
      </c>
      <c r="M505" t="s">
        <v>3651</v>
      </c>
      <c r="N505" t="s">
        <v>4194</v>
      </c>
      <c r="O505" t="s">
        <v>4195</v>
      </c>
      <c r="P505" t="s">
        <v>3437</v>
      </c>
      <c r="Q505">
        <v>0</v>
      </c>
      <c r="R505">
        <v>0</v>
      </c>
      <c r="S505">
        <v>14.4</v>
      </c>
      <c r="V505">
        <v>0</v>
      </c>
      <c r="W505">
        <v>6.9</v>
      </c>
      <c r="X505">
        <v>1</v>
      </c>
      <c r="Y505">
        <v>6</v>
      </c>
      <c r="Z505">
        <v>6</v>
      </c>
      <c r="AA505">
        <v>6</v>
      </c>
      <c r="AB505">
        <v>6</v>
      </c>
      <c r="AC505">
        <v>6</v>
      </c>
      <c r="AD505">
        <v>6</v>
      </c>
      <c r="AE505">
        <v>6</v>
      </c>
      <c r="AF505">
        <v>6</v>
      </c>
      <c r="AG505">
        <v>1051920</v>
      </c>
      <c r="AH505">
        <v>151.77000000000001</v>
      </c>
      <c r="AI505" t="s">
        <v>3426</v>
      </c>
      <c r="AJ505">
        <v>0</v>
      </c>
      <c r="AK505">
        <v>0</v>
      </c>
      <c r="AL505">
        <v>159649898.40000001</v>
      </c>
      <c r="AM505">
        <v>369.71924572671611</v>
      </c>
      <c r="AN505">
        <v>388915068.96484715</v>
      </c>
      <c r="AO505">
        <v>0</v>
      </c>
      <c r="AP505">
        <v>0</v>
      </c>
      <c r="AQ505">
        <v>0</v>
      </c>
      <c r="AR505">
        <v>41091</v>
      </c>
      <c r="AS505">
        <v>48395</v>
      </c>
      <c r="AT505" t="s">
        <v>3427</v>
      </c>
      <c r="AU505">
        <v>3006.47</v>
      </c>
      <c r="AV505">
        <v>7323.91</v>
      </c>
    </row>
    <row r="506" spans="1:48" x14ac:dyDescent="0.35">
      <c r="A506">
        <v>505</v>
      </c>
      <c r="B506">
        <v>2009</v>
      </c>
      <c r="C506" t="s">
        <v>3937</v>
      </c>
      <c r="D506" t="s">
        <v>4188</v>
      </c>
      <c r="E506" t="s">
        <v>3939</v>
      </c>
      <c r="F506" t="s">
        <v>4189</v>
      </c>
      <c r="G506" t="s">
        <v>4328</v>
      </c>
      <c r="H506">
        <v>11646679000107</v>
      </c>
      <c r="I506" t="s">
        <v>4191</v>
      </c>
      <c r="J506" t="s">
        <v>4329</v>
      </c>
      <c r="K506" t="s">
        <v>4330</v>
      </c>
      <c r="L506" t="s">
        <v>3586</v>
      </c>
      <c r="M506" t="s">
        <v>3519</v>
      </c>
      <c r="N506" t="s">
        <v>4194</v>
      </c>
      <c r="O506" t="s">
        <v>4195</v>
      </c>
      <c r="P506" t="s">
        <v>3437</v>
      </c>
      <c r="Q506">
        <v>0</v>
      </c>
      <c r="R506">
        <v>0</v>
      </c>
      <c r="S506">
        <v>30</v>
      </c>
      <c r="V506">
        <v>0</v>
      </c>
      <c r="W506">
        <v>12.6</v>
      </c>
      <c r="X506">
        <v>1</v>
      </c>
      <c r="Y506">
        <v>12</v>
      </c>
      <c r="Z506">
        <v>12</v>
      </c>
      <c r="AA506">
        <v>12</v>
      </c>
      <c r="AB506">
        <v>12</v>
      </c>
      <c r="AC506">
        <v>12</v>
      </c>
      <c r="AD506">
        <v>12</v>
      </c>
      <c r="AE506">
        <v>12</v>
      </c>
      <c r="AF506">
        <v>12</v>
      </c>
      <c r="AG506">
        <v>2103840</v>
      </c>
      <c r="AH506">
        <v>150.38</v>
      </c>
      <c r="AI506" t="s">
        <v>3426</v>
      </c>
      <c r="AJ506">
        <v>0</v>
      </c>
      <c r="AK506">
        <v>0</v>
      </c>
      <c r="AL506">
        <v>316375459.19999999</v>
      </c>
      <c r="AM506">
        <v>366.33313680163116</v>
      </c>
      <c r="AN506">
        <v>770706306.52874362</v>
      </c>
      <c r="AO506">
        <v>0</v>
      </c>
      <c r="AP506">
        <v>0</v>
      </c>
      <c r="AQ506">
        <v>0</v>
      </c>
      <c r="AR506">
        <v>41091</v>
      </c>
      <c r="AS506">
        <v>48395</v>
      </c>
      <c r="AT506" t="s">
        <v>3427</v>
      </c>
      <c r="AU506">
        <v>3006.47</v>
      </c>
      <c r="AV506">
        <v>7323.91</v>
      </c>
    </row>
    <row r="507" spans="1:48" x14ac:dyDescent="0.35">
      <c r="A507">
        <v>506</v>
      </c>
      <c r="B507">
        <v>2009</v>
      </c>
      <c r="C507" t="s">
        <v>3937</v>
      </c>
      <c r="D507" t="s">
        <v>4188</v>
      </c>
      <c r="E507" t="s">
        <v>3939</v>
      </c>
      <c r="F507" t="s">
        <v>4189</v>
      </c>
      <c r="G507" t="s">
        <v>4199</v>
      </c>
      <c r="H507">
        <v>8534605000174</v>
      </c>
      <c r="I507" t="s">
        <v>4191</v>
      </c>
      <c r="J507" t="s">
        <v>4331</v>
      </c>
      <c r="K507" t="s">
        <v>4332</v>
      </c>
      <c r="L507" t="s">
        <v>3424</v>
      </c>
      <c r="M507" t="s">
        <v>3590</v>
      </c>
      <c r="N507" t="s">
        <v>4194</v>
      </c>
      <c r="O507" t="s">
        <v>4195</v>
      </c>
      <c r="P507" t="s">
        <v>3437</v>
      </c>
      <c r="Q507">
        <v>0</v>
      </c>
      <c r="R507">
        <v>0</v>
      </c>
      <c r="S507">
        <v>7.5</v>
      </c>
      <c r="V507">
        <v>0</v>
      </c>
      <c r="W507">
        <v>3.9</v>
      </c>
      <c r="X507">
        <v>1</v>
      </c>
      <c r="Y507">
        <v>3</v>
      </c>
      <c r="Z507">
        <v>2</v>
      </c>
      <c r="AA507">
        <v>2</v>
      </c>
      <c r="AB507">
        <v>3</v>
      </c>
      <c r="AC507">
        <v>3</v>
      </c>
      <c r="AD507">
        <v>3</v>
      </c>
      <c r="AE507">
        <v>3</v>
      </c>
      <c r="AF507">
        <v>3</v>
      </c>
      <c r="AG507">
        <v>525960</v>
      </c>
      <c r="AH507">
        <v>144.94</v>
      </c>
      <c r="AI507" t="s">
        <v>3426</v>
      </c>
      <c r="AJ507">
        <v>0</v>
      </c>
      <c r="AK507">
        <v>0</v>
      </c>
      <c r="AL507">
        <v>76232642.400000006</v>
      </c>
      <c r="AM507">
        <v>353.08102705165862</v>
      </c>
      <c r="AN507">
        <v>185706496.98809037</v>
      </c>
      <c r="AO507">
        <v>0</v>
      </c>
      <c r="AP507">
        <v>0</v>
      </c>
      <c r="AQ507">
        <v>0</v>
      </c>
      <c r="AR507">
        <v>41091</v>
      </c>
      <c r="AS507">
        <v>48395</v>
      </c>
      <c r="AT507" t="s">
        <v>3427</v>
      </c>
      <c r="AU507">
        <v>3006.47</v>
      </c>
      <c r="AV507">
        <v>7323.91</v>
      </c>
    </row>
    <row r="508" spans="1:48" x14ac:dyDescent="0.35">
      <c r="A508">
        <v>507</v>
      </c>
      <c r="B508">
        <v>2009</v>
      </c>
      <c r="C508" t="s">
        <v>3937</v>
      </c>
      <c r="D508" t="s">
        <v>4188</v>
      </c>
      <c r="E508" t="s">
        <v>3939</v>
      </c>
      <c r="F508" t="s">
        <v>4189</v>
      </c>
      <c r="G508" t="s">
        <v>4333</v>
      </c>
      <c r="H508">
        <v>11476958000170</v>
      </c>
      <c r="I508" t="s">
        <v>4191</v>
      </c>
      <c r="J508" t="s">
        <v>4334</v>
      </c>
      <c r="K508" t="s">
        <v>4335</v>
      </c>
      <c r="L508" t="s">
        <v>3424</v>
      </c>
      <c r="M508" t="s">
        <v>3519</v>
      </c>
      <c r="N508" t="s">
        <v>4194</v>
      </c>
      <c r="O508" t="s">
        <v>4195</v>
      </c>
      <c r="P508" t="s">
        <v>3437</v>
      </c>
      <c r="Q508">
        <v>0</v>
      </c>
      <c r="R508">
        <v>0</v>
      </c>
      <c r="S508">
        <v>18.899999999999999</v>
      </c>
      <c r="V508">
        <v>0</v>
      </c>
      <c r="W508">
        <v>8.1999999999999993</v>
      </c>
      <c r="X508">
        <v>1</v>
      </c>
      <c r="Y508">
        <v>8</v>
      </c>
      <c r="Z508">
        <v>8</v>
      </c>
      <c r="AA508">
        <v>8</v>
      </c>
      <c r="AB508">
        <v>8</v>
      </c>
      <c r="AC508">
        <v>8</v>
      </c>
      <c r="AD508">
        <v>8</v>
      </c>
      <c r="AE508">
        <v>8</v>
      </c>
      <c r="AF508">
        <v>8</v>
      </c>
      <c r="AG508">
        <v>1402560</v>
      </c>
      <c r="AH508">
        <v>149.9</v>
      </c>
      <c r="AI508" t="s">
        <v>3426</v>
      </c>
      <c r="AJ508">
        <v>0</v>
      </c>
      <c r="AK508">
        <v>0</v>
      </c>
      <c r="AL508">
        <v>210243744</v>
      </c>
      <c r="AM508">
        <v>365.16383300016298</v>
      </c>
      <c r="AN508">
        <v>512164185.61270863</v>
      </c>
      <c r="AO508">
        <v>0</v>
      </c>
      <c r="AP508">
        <v>0</v>
      </c>
      <c r="AQ508">
        <v>0</v>
      </c>
      <c r="AR508">
        <v>41091</v>
      </c>
      <c r="AS508">
        <v>48395</v>
      </c>
      <c r="AT508" t="s">
        <v>3427</v>
      </c>
      <c r="AU508">
        <v>3006.47</v>
      </c>
      <c r="AV508">
        <v>7323.91</v>
      </c>
    </row>
    <row r="509" spans="1:48" x14ac:dyDescent="0.35">
      <c r="A509">
        <v>508</v>
      </c>
      <c r="B509">
        <v>2009</v>
      </c>
      <c r="C509" t="s">
        <v>3937</v>
      </c>
      <c r="D509" t="s">
        <v>4188</v>
      </c>
      <c r="E509" t="s">
        <v>3939</v>
      </c>
      <c r="F509" t="s">
        <v>4189</v>
      </c>
      <c r="G509" t="s">
        <v>4199</v>
      </c>
      <c r="H509">
        <v>8534605000174</v>
      </c>
      <c r="I509" t="s">
        <v>4191</v>
      </c>
      <c r="J509" t="s">
        <v>4336</v>
      </c>
      <c r="K509" t="s">
        <v>4337</v>
      </c>
      <c r="L509" t="s">
        <v>3424</v>
      </c>
      <c r="M509" t="s">
        <v>3590</v>
      </c>
      <c r="N509" t="s">
        <v>4194</v>
      </c>
      <c r="O509" t="s">
        <v>4195</v>
      </c>
      <c r="P509" t="s">
        <v>3437</v>
      </c>
      <c r="Q509">
        <v>0</v>
      </c>
      <c r="R509">
        <v>0</v>
      </c>
      <c r="S509">
        <v>16.5</v>
      </c>
      <c r="V509">
        <v>0</v>
      </c>
      <c r="W509">
        <v>8.4</v>
      </c>
      <c r="X509">
        <v>1</v>
      </c>
      <c r="Y509">
        <v>8</v>
      </c>
      <c r="Z509">
        <v>2</v>
      </c>
      <c r="AA509">
        <v>2</v>
      </c>
      <c r="AB509">
        <v>8</v>
      </c>
      <c r="AC509">
        <v>8</v>
      </c>
      <c r="AD509">
        <v>8</v>
      </c>
      <c r="AE509">
        <v>8</v>
      </c>
      <c r="AF509">
        <v>8</v>
      </c>
      <c r="AG509">
        <v>1402560</v>
      </c>
      <c r="AH509">
        <v>144.94</v>
      </c>
      <c r="AI509" t="s">
        <v>3426</v>
      </c>
      <c r="AJ509">
        <v>0</v>
      </c>
      <c r="AK509">
        <v>0</v>
      </c>
      <c r="AL509">
        <v>203287046.40000001</v>
      </c>
      <c r="AM509">
        <v>353.08102705165862</v>
      </c>
      <c r="AN509">
        <v>495217325.30157429</v>
      </c>
      <c r="AO509">
        <v>0</v>
      </c>
      <c r="AP509">
        <v>0</v>
      </c>
      <c r="AQ509">
        <v>0</v>
      </c>
      <c r="AR509">
        <v>41091</v>
      </c>
      <c r="AS509">
        <v>48395</v>
      </c>
      <c r="AT509" t="s">
        <v>3427</v>
      </c>
      <c r="AU509">
        <v>3006.47</v>
      </c>
      <c r="AV509">
        <v>7323.91</v>
      </c>
    </row>
    <row r="510" spans="1:48" x14ac:dyDescent="0.35">
      <c r="A510">
        <v>509</v>
      </c>
      <c r="B510">
        <v>2009</v>
      </c>
      <c r="C510" t="s">
        <v>3937</v>
      </c>
      <c r="D510" t="s">
        <v>4188</v>
      </c>
      <c r="E510" t="s">
        <v>3939</v>
      </c>
      <c r="F510" t="s">
        <v>4189</v>
      </c>
      <c r="G510" t="s">
        <v>4214</v>
      </c>
      <c r="H510">
        <v>622416000141</v>
      </c>
      <c r="I510" t="s">
        <v>4191</v>
      </c>
      <c r="J510" t="s">
        <v>4338</v>
      </c>
      <c r="K510" t="s">
        <v>4339</v>
      </c>
      <c r="L510" t="s">
        <v>3424</v>
      </c>
      <c r="M510" t="s">
        <v>3590</v>
      </c>
      <c r="N510" t="s">
        <v>4194</v>
      </c>
      <c r="O510" t="s">
        <v>4195</v>
      </c>
      <c r="P510" t="s">
        <v>3437</v>
      </c>
      <c r="Q510">
        <v>0</v>
      </c>
      <c r="R510">
        <v>0</v>
      </c>
      <c r="S510">
        <v>30</v>
      </c>
      <c r="V510">
        <v>0</v>
      </c>
      <c r="W510">
        <v>13.4</v>
      </c>
      <c r="X510">
        <v>1</v>
      </c>
      <c r="Y510">
        <v>13</v>
      </c>
      <c r="Z510">
        <v>10</v>
      </c>
      <c r="AA510">
        <v>10</v>
      </c>
      <c r="AB510">
        <v>13</v>
      </c>
      <c r="AC510">
        <v>13</v>
      </c>
      <c r="AD510">
        <v>13</v>
      </c>
      <c r="AE510">
        <v>13</v>
      </c>
      <c r="AF510">
        <v>13</v>
      </c>
      <c r="AG510">
        <v>2279160</v>
      </c>
      <c r="AH510">
        <v>139.99</v>
      </c>
      <c r="AI510" t="s">
        <v>3426</v>
      </c>
      <c r="AJ510">
        <v>0</v>
      </c>
      <c r="AK510">
        <v>0</v>
      </c>
      <c r="AL510">
        <v>319059608.40000004</v>
      </c>
      <c r="AM510">
        <v>341.02258159901817</v>
      </c>
      <c r="AN510">
        <v>777245027.07721829</v>
      </c>
      <c r="AO510">
        <v>0</v>
      </c>
      <c r="AP510">
        <v>0</v>
      </c>
      <c r="AQ510">
        <v>0</v>
      </c>
      <c r="AR510">
        <v>41091</v>
      </c>
      <c r="AS510">
        <v>48395</v>
      </c>
      <c r="AT510" t="s">
        <v>3427</v>
      </c>
      <c r="AU510">
        <v>3006.47</v>
      </c>
      <c r="AV510">
        <v>7323.91</v>
      </c>
    </row>
    <row r="511" spans="1:48" x14ac:dyDescent="0.35">
      <c r="A511">
        <v>510</v>
      </c>
      <c r="B511">
        <v>2009</v>
      </c>
      <c r="C511" t="s">
        <v>3937</v>
      </c>
      <c r="D511" t="s">
        <v>4188</v>
      </c>
      <c r="E511" t="s">
        <v>3939</v>
      </c>
      <c r="F511" t="s">
        <v>4189</v>
      </c>
      <c r="G511" t="s">
        <v>4340</v>
      </c>
      <c r="H511">
        <v>11647008000160</v>
      </c>
      <c r="I511" t="s">
        <v>4191</v>
      </c>
      <c r="J511" t="s">
        <v>4341</v>
      </c>
      <c r="K511" t="s">
        <v>4342</v>
      </c>
      <c r="L511" t="s">
        <v>3586</v>
      </c>
      <c r="M511" t="s">
        <v>3519</v>
      </c>
      <c r="N511" t="s">
        <v>4194</v>
      </c>
      <c r="O511" t="s">
        <v>4195</v>
      </c>
      <c r="P511" t="s">
        <v>3437</v>
      </c>
      <c r="Q511">
        <v>0</v>
      </c>
      <c r="R511">
        <v>0</v>
      </c>
      <c r="S511">
        <v>19.5</v>
      </c>
      <c r="V511">
        <v>0</v>
      </c>
      <c r="W511">
        <v>8.1</v>
      </c>
      <c r="X511">
        <v>1</v>
      </c>
      <c r="Y511">
        <v>8</v>
      </c>
      <c r="Z511">
        <v>8</v>
      </c>
      <c r="AA511">
        <v>8</v>
      </c>
      <c r="AB511">
        <v>8</v>
      </c>
      <c r="AC511">
        <v>8</v>
      </c>
      <c r="AD511">
        <v>8</v>
      </c>
      <c r="AE511">
        <v>8</v>
      </c>
      <c r="AF511">
        <v>8</v>
      </c>
      <c r="AG511">
        <v>1402560</v>
      </c>
      <c r="AH511">
        <v>152.18</v>
      </c>
      <c r="AI511" t="s">
        <v>3426</v>
      </c>
      <c r="AJ511">
        <v>0</v>
      </c>
      <c r="AK511">
        <v>0</v>
      </c>
      <c r="AL511">
        <v>213441580.80000001</v>
      </c>
      <c r="AM511">
        <v>370.7180260571368</v>
      </c>
      <c r="AN511">
        <v>519954274.62669778</v>
      </c>
      <c r="AO511">
        <v>0</v>
      </c>
      <c r="AP511">
        <v>0</v>
      </c>
      <c r="AQ511">
        <v>0</v>
      </c>
      <c r="AR511">
        <v>41091</v>
      </c>
      <c r="AS511">
        <v>48395</v>
      </c>
      <c r="AT511" t="s">
        <v>3427</v>
      </c>
      <c r="AU511">
        <v>3006.47</v>
      </c>
      <c r="AV511">
        <v>7323.91</v>
      </c>
    </row>
    <row r="512" spans="1:48" x14ac:dyDescent="0.35">
      <c r="A512">
        <v>511</v>
      </c>
      <c r="B512">
        <v>2009</v>
      </c>
      <c r="C512" t="s">
        <v>3937</v>
      </c>
      <c r="D512" t="s">
        <v>4188</v>
      </c>
      <c r="E512" t="s">
        <v>3939</v>
      </c>
      <c r="F512" t="s">
        <v>4189</v>
      </c>
      <c r="G512" t="s">
        <v>4343</v>
      </c>
      <c r="H512">
        <v>11647026000142</v>
      </c>
      <c r="I512" t="s">
        <v>4191</v>
      </c>
      <c r="J512" t="s">
        <v>4344</v>
      </c>
      <c r="K512" t="s">
        <v>4345</v>
      </c>
      <c r="L512" t="s">
        <v>3586</v>
      </c>
      <c r="M512" t="s">
        <v>3519</v>
      </c>
      <c r="N512" t="s">
        <v>4194</v>
      </c>
      <c r="O512" t="s">
        <v>4195</v>
      </c>
      <c r="P512" t="s">
        <v>3437</v>
      </c>
      <c r="Q512">
        <v>0</v>
      </c>
      <c r="R512">
        <v>0</v>
      </c>
      <c r="S512">
        <v>19.5</v>
      </c>
      <c r="V512">
        <v>0</v>
      </c>
      <c r="W512">
        <v>7.8</v>
      </c>
      <c r="X512">
        <v>1</v>
      </c>
      <c r="Y512">
        <v>7</v>
      </c>
      <c r="Z512">
        <v>7</v>
      </c>
      <c r="AA512">
        <v>7</v>
      </c>
      <c r="AB512">
        <v>7</v>
      </c>
      <c r="AC512">
        <v>7</v>
      </c>
      <c r="AD512">
        <v>7</v>
      </c>
      <c r="AE512">
        <v>7</v>
      </c>
      <c r="AF512">
        <v>7</v>
      </c>
      <c r="AG512">
        <v>1227240</v>
      </c>
      <c r="AH512">
        <v>152.18</v>
      </c>
      <c r="AI512" t="s">
        <v>3426</v>
      </c>
      <c r="AJ512">
        <v>0</v>
      </c>
      <c r="AK512">
        <v>0</v>
      </c>
      <c r="AL512">
        <v>186761383.20000002</v>
      </c>
      <c r="AM512">
        <v>370.7180260571368</v>
      </c>
      <c r="AN512">
        <v>454959990.29836059</v>
      </c>
      <c r="AO512">
        <v>0</v>
      </c>
      <c r="AP512">
        <v>0</v>
      </c>
      <c r="AQ512">
        <v>0</v>
      </c>
      <c r="AR512">
        <v>41091</v>
      </c>
      <c r="AS512">
        <v>48395</v>
      </c>
      <c r="AT512" t="s">
        <v>3427</v>
      </c>
      <c r="AU512">
        <v>3006.47</v>
      </c>
      <c r="AV512">
        <v>7323.91</v>
      </c>
    </row>
    <row r="513" spans="1:48" x14ac:dyDescent="0.35">
      <c r="A513">
        <v>512</v>
      </c>
      <c r="B513">
        <v>2009</v>
      </c>
      <c r="C513" t="s">
        <v>3937</v>
      </c>
      <c r="D513" t="s">
        <v>4188</v>
      </c>
      <c r="E513" t="s">
        <v>3939</v>
      </c>
      <c r="F513" t="s">
        <v>4189</v>
      </c>
      <c r="G513" t="s">
        <v>4199</v>
      </c>
      <c r="H513">
        <v>8534605000174</v>
      </c>
      <c r="I513" t="s">
        <v>4191</v>
      </c>
      <c r="J513" t="s">
        <v>4346</v>
      </c>
      <c r="K513" t="s">
        <v>4347</v>
      </c>
      <c r="L513" t="s">
        <v>3424</v>
      </c>
      <c r="M513" t="s">
        <v>3590</v>
      </c>
      <c r="N513" t="s">
        <v>4194</v>
      </c>
      <c r="O513" t="s">
        <v>4195</v>
      </c>
      <c r="P513" t="s">
        <v>3437</v>
      </c>
      <c r="Q513">
        <v>0</v>
      </c>
      <c r="R513">
        <v>0</v>
      </c>
      <c r="S513">
        <v>30</v>
      </c>
      <c r="V513">
        <v>0</v>
      </c>
      <c r="W513">
        <v>13.9</v>
      </c>
      <c r="X513">
        <v>1</v>
      </c>
      <c r="Y513">
        <v>13</v>
      </c>
      <c r="Z513">
        <v>2</v>
      </c>
      <c r="AA513">
        <v>2</v>
      </c>
      <c r="AB513">
        <v>13</v>
      </c>
      <c r="AC513">
        <v>13</v>
      </c>
      <c r="AD513">
        <v>13</v>
      </c>
      <c r="AE513">
        <v>13</v>
      </c>
      <c r="AF513">
        <v>13</v>
      </c>
      <c r="AG513">
        <v>2279160</v>
      </c>
      <c r="AH513">
        <v>146.94</v>
      </c>
      <c r="AI513" t="s">
        <v>3426</v>
      </c>
      <c r="AJ513">
        <v>0</v>
      </c>
      <c r="AK513">
        <v>0</v>
      </c>
      <c r="AL513">
        <v>334899770.39999998</v>
      </c>
      <c r="AM513">
        <v>357.9531262244426</v>
      </c>
      <c r="AN513">
        <v>815832447.16570055</v>
      </c>
      <c r="AO513">
        <v>0</v>
      </c>
      <c r="AP513">
        <v>0</v>
      </c>
      <c r="AQ513">
        <v>0</v>
      </c>
      <c r="AR513">
        <v>41091</v>
      </c>
      <c r="AS513">
        <v>48395</v>
      </c>
      <c r="AT513" t="s">
        <v>3427</v>
      </c>
      <c r="AU513">
        <v>3006.47</v>
      </c>
      <c r="AV513">
        <v>7323.91</v>
      </c>
    </row>
    <row r="514" spans="1:48" x14ac:dyDescent="0.35">
      <c r="A514">
        <v>513</v>
      </c>
      <c r="B514">
        <v>2009</v>
      </c>
      <c r="C514" t="s">
        <v>3937</v>
      </c>
      <c r="D514" t="s">
        <v>4188</v>
      </c>
      <c r="E514" t="s">
        <v>3939</v>
      </c>
      <c r="F514" t="s">
        <v>4189</v>
      </c>
      <c r="G514" t="s">
        <v>4348</v>
      </c>
      <c r="H514">
        <v>11477001000148</v>
      </c>
      <c r="I514" t="s">
        <v>4191</v>
      </c>
      <c r="J514" t="s">
        <v>4349</v>
      </c>
      <c r="K514" t="s">
        <v>4350</v>
      </c>
      <c r="L514" t="s">
        <v>3424</v>
      </c>
      <c r="M514" t="s">
        <v>3519</v>
      </c>
      <c r="N514" t="s">
        <v>4194</v>
      </c>
      <c r="O514" t="s">
        <v>4195</v>
      </c>
      <c r="P514" t="s">
        <v>3437</v>
      </c>
      <c r="Q514">
        <v>0</v>
      </c>
      <c r="R514">
        <v>0</v>
      </c>
      <c r="S514">
        <v>37.799999999999997</v>
      </c>
      <c r="V514">
        <v>0</v>
      </c>
      <c r="W514">
        <v>18</v>
      </c>
      <c r="X514">
        <v>1</v>
      </c>
      <c r="Y514">
        <v>18</v>
      </c>
      <c r="Z514">
        <v>18</v>
      </c>
      <c r="AA514">
        <v>18</v>
      </c>
      <c r="AB514">
        <v>18</v>
      </c>
      <c r="AC514">
        <v>18</v>
      </c>
      <c r="AD514">
        <v>18</v>
      </c>
      <c r="AE514">
        <v>18</v>
      </c>
      <c r="AF514">
        <v>18</v>
      </c>
      <c r="AG514">
        <v>3155760</v>
      </c>
      <c r="AH514">
        <v>142</v>
      </c>
      <c r="AI514" t="s">
        <v>3426</v>
      </c>
      <c r="AJ514">
        <v>0</v>
      </c>
      <c r="AK514">
        <v>0</v>
      </c>
      <c r="AL514">
        <v>448117920</v>
      </c>
      <c r="AM514">
        <v>345.9190412676661</v>
      </c>
      <c r="AN514">
        <v>1091637473.6708498</v>
      </c>
      <c r="AO514">
        <v>0</v>
      </c>
      <c r="AP514">
        <v>0</v>
      </c>
      <c r="AQ514">
        <v>0</v>
      </c>
      <c r="AR514">
        <v>41091</v>
      </c>
      <c r="AS514">
        <v>48395</v>
      </c>
      <c r="AT514" t="s">
        <v>3427</v>
      </c>
      <c r="AU514">
        <v>3006.47</v>
      </c>
      <c r="AV514">
        <v>7323.91</v>
      </c>
    </row>
    <row r="515" spans="1:48" x14ac:dyDescent="0.35">
      <c r="A515">
        <v>514</v>
      </c>
      <c r="B515">
        <v>2009</v>
      </c>
      <c r="C515" t="s">
        <v>3937</v>
      </c>
      <c r="D515" t="s">
        <v>4188</v>
      </c>
      <c r="E515" t="s">
        <v>3939</v>
      </c>
      <c r="F515" t="s">
        <v>4189</v>
      </c>
      <c r="G515" t="s">
        <v>4351</v>
      </c>
      <c r="H515">
        <v>11476987000131</v>
      </c>
      <c r="I515" t="s">
        <v>4191</v>
      </c>
      <c r="J515" t="s">
        <v>4352</v>
      </c>
      <c r="K515" t="s">
        <v>4353</v>
      </c>
      <c r="L515" t="s">
        <v>3424</v>
      </c>
      <c r="M515" t="s">
        <v>3519</v>
      </c>
      <c r="N515" t="s">
        <v>4194</v>
      </c>
      <c r="O515" t="s">
        <v>4195</v>
      </c>
      <c r="P515" t="s">
        <v>3437</v>
      </c>
      <c r="Q515">
        <v>0</v>
      </c>
      <c r="R515">
        <v>0</v>
      </c>
      <c r="S515">
        <v>27.3</v>
      </c>
      <c r="V515">
        <v>0</v>
      </c>
      <c r="W515">
        <v>13</v>
      </c>
      <c r="X515">
        <v>1</v>
      </c>
      <c r="Y515">
        <v>13</v>
      </c>
      <c r="Z515">
        <v>13</v>
      </c>
      <c r="AA515">
        <v>13</v>
      </c>
      <c r="AB515">
        <v>13</v>
      </c>
      <c r="AC515">
        <v>13</v>
      </c>
      <c r="AD515">
        <v>13</v>
      </c>
      <c r="AE515">
        <v>13</v>
      </c>
      <c r="AF515">
        <v>13</v>
      </c>
      <c r="AG515">
        <v>2279160</v>
      </c>
      <c r="AH515">
        <v>142</v>
      </c>
      <c r="AI515" t="s">
        <v>3426</v>
      </c>
      <c r="AJ515">
        <v>0</v>
      </c>
      <c r="AK515">
        <v>0</v>
      </c>
      <c r="AL515">
        <v>323640720</v>
      </c>
      <c r="AM515">
        <v>345.9190412676661</v>
      </c>
      <c r="AN515">
        <v>788404842.09561384</v>
      </c>
      <c r="AO515">
        <v>0</v>
      </c>
      <c r="AP515">
        <v>0</v>
      </c>
      <c r="AQ515">
        <v>0</v>
      </c>
      <c r="AR515">
        <v>41091</v>
      </c>
      <c r="AS515">
        <v>48395</v>
      </c>
      <c r="AT515" t="s">
        <v>3427</v>
      </c>
      <c r="AU515">
        <v>3006.47</v>
      </c>
      <c r="AV515">
        <v>7323.91</v>
      </c>
    </row>
    <row r="516" spans="1:48" x14ac:dyDescent="0.35">
      <c r="A516">
        <v>515</v>
      </c>
      <c r="B516">
        <v>2009</v>
      </c>
      <c r="C516" t="s">
        <v>3937</v>
      </c>
      <c r="D516" t="s">
        <v>4188</v>
      </c>
      <c r="E516" t="s">
        <v>3939</v>
      </c>
      <c r="F516" t="s">
        <v>4189</v>
      </c>
      <c r="G516" t="s">
        <v>4354</v>
      </c>
      <c r="H516">
        <v>10288461000165</v>
      </c>
      <c r="I516" t="s">
        <v>4191</v>
      </c>
      <c r="J516" t="s">
        <v>4355</v>
      </c>
      <c r="K516" t="s">
        <v>4356</v>
      </c>
      <c r="L516" t="s">
        <v>3424</v>
      </c>
      <c r="M516" t="s">
        <v>3519</v>
      </c>
      <c r="N516" t="s">
        <v>4194</v>
      </c>
      <c r="O516" t="s">
        <v>4195</v>
      </c>
      <c r="P516" t="s">
        <v>3437</v>
      </c>
      <c r="Q516">
        <v>0</v>
      </c>
      <c r="R516">
        <v>0</v>
      </c>
      <c r="S516">
        <v>25.2</v>
      </c>
      <c r="V516">
        <v>0</v>
      </c>
      <c r="W516">
        <v>11.1</v>
      </c>
      <c r="X516">
        <v>1</v>
      </c>
      <c r="Y516">
        <v>11</v>
      </c>
      <c r="Z516">
        <v>11</v>
      </c>
      <c r="AA516">
        <v>11</v>
      </c>
      <c r="AB516">
        <v>11</v>
      </c>
      <c r="AC516">
        <v>11</v>
      </c>
      <c r="AD516">
        <v>11</v>
      </c>
      <c r="AE516">
        <v>11</v>
      </c>
      <c r="AF516">
        <v>11</v>
      </c>
      <c r="AG516">
        <v>1928520</v>
      </c>
      <c r="AH516">
        <v>151.07</v>
      </c>
      <c r="AI516" t="s">
        <v>3426</v>
      </c>
      <c r="AJ516">
        <v>0</v>
      </c>
      <c r="AK516">
        <v>0</v>
      </c>
      <c r="AL516">
        <v>291341516.39999998</v>
      </c>
      <c r="AM516">
        <v>368.01401101624162</v>
      </c>
      <c r="AN516">
        <v>709722380.5250423</v>
      </c>
      <c r="AO516">
        <v>0</v>
      </c>
      <c r="AP516">
        <v>0</v>
      </c>
      <c r="AQ516">
        <v>0</v>
      </c>
      <c r="AR516">
        <v>41091</v>
      </c>
      <c r="AS516">
        <v>48395</v>
      </c>
      <c r="AT516" t="s">
        <v>3427</v>
      </c>
      <c r="AU516">
        <v>3006.47</v>
      </c>
      <c r="AV516">
        <v>7323.91</v>
      </c>
    </row>
    <row r="517" spans="1:48" x14ac:dyDescent="0.35">
      <c r="A517">
        <v>516</v>
      </c>
      <c r="B517">
        <v>2009</v>
      </c>
      <c r="C517" t="s">
        <v>3937</v>
      </c>
      <c r="D517" t="s">
        <v>4188</v>
      </c>
      <c r="E517" t="s">
        <v>3939</v>
      </c>
      <c r="F517" t="s">
        <v>4189</v>
      </c>
      <c r="G517" t="s">
        <v>4199</v>
      </c>
      <c r="H517">
        <v>8534605000174</v>
      </c>
      <c r="I517" t="s">
        <v>4191</v>
      </c>
      <c r="J517" t="s">
        <v>4357</v>
      </c>
      <c r="K517" t="s">
        <v>4358</v>
      </c>
      <c r="L517" t="s">
        <v>3424</v>
      </c>
      <c r="M517" t="s">
        <v>3590</v>
      </c>
      <c r="N517" t="s">
        <v>4194</v>
      </c>
      <c r="O517" t="s">
        <v>4195</v>
      </c>
      <c r="P517" t="s">
        <v>3437</v>
      </c>
      <c r="Q517">
        <v>0</v>
      </c>
      <c r="R517">
        <v>0</v>
      </c>
      <c r="S517">
        <v>27</v>
      </c>
      <c r="V517">
        <v>0</v>
      </c>
      <c r="W517">
        <v>13.6</v>
      </c>
      <c r="X517">
        <v>1</v>
      </c>
      <c r="Y517">
        <v>13</v>
      </c>
      <c r="Z517">
        <v>2</v>
      </c>
      <c r="AA517">
        <v>2</v>
      </c>
      <c r="AB517">
        <v>13</v>
      </c>
      <c r="AC517">
        <v>13</v>
      </c>
      <c r="AD517">
        <v>13</v>
      </c>
      <c r="AE517">
        <v>13</v>
      </c>
      <c r="AF517">
        <v>13</v>
      </c>
      <c r="AG517">
        <v>2279160</v>
      </c>
      <c r="AH517">
        <v>144.94</v>
      </c>
      <c r="AI517" t="s">
        <v>3426</v>
      </c>
      <c r="AJ517">
        <v>0</v>
      </c>
      <c r="AK517">
        <v>0</v>
      </c>
      <c r="AL517">
        <v>330341450.39999998</v>
      </c>
      <c r="AM517">
        <v>353.08102705165862</v>
      </c>
      <c r="AN517">
        <v>804728153.61505818</v>
      </c>
      <c r="AO517">
        <v>0</v>
      </c>
      <c r="AP517">
        <v>0</v>
      </c>
      <c r="AQ517">
        <v>0</v>
      </c>
      <c r="AR517">
        <v>41091</v>
      </c>
      <c r="AS517">
        <v>48395</v>
      </c>
      <c r="AT517" t="s">
        <v>3427</v>
      </c>
      <c r="AU517">
        <v>3006.47</v>
      </c>
      <c r="AV517">
        <v>7323.91</v>
      </c>
    </row>
    <row r="518" spans="1:48" x14ac:dyDescent="0.35">
      <c r="A518">
        <v>517</v>
      </c>
      <c r="B518">
        <v>2009</v>
      </c>
      <c r="C518" t="s">
        <v>3937</v>
      </c>
      <c r="D518" t="s">
        <v>4188</v>
      </c>
      <c r="E518" t="s">
        <v>3939</v>
      </c>
      <c r="F518" t="s">
        <v>4189</v>
      </c>
      <c r="G518" t="s">
        <v>4359</v>
      </c>
      <c r="H518">
        <v>10288438000170</v>
      </c>
      <c r="I518" t="s">
        <v>4191</v>
      </c>
      <c r="J518" t="s">
        <v>4360</v>
      </c>
      <c r="K518" t="s">
        <v>4361</v>
      </c>
      <c r="L518" t="s">
        <v>3424</v>
      </c>
      <c r="M518" t="s">
        <v>3651</v>
      </c>
      <c r="N518" t="s">
        <v>4194</v>
      </c>
      <c r="O518" t="s">
        <v>4195</v>
      </c>
      <c r="P518" t="s">
        <v>3437</v>
      </c>
      <c r="Q518">
        <v>0</v>
      </c>
      <c r="R518">
        <v>0</v>
      </c>
      <c r="S518">
        <v>23.1</v>
      </c>
      <c r="V518">
        <v>0</v>
      </c>
      <c r="W518">
        <v>8.3000000000000007</v>
      </c>
      <c r="X518">
        <v>1</v>
      </c>
      <c r="Y518">
        <v>8</v>
      </c>
      <c r="Z518">
        <v>8</v>
      </c>
      <c r="AA518">
        <v>8</v>
      </c>
      <c r="AB518">
        <v>8</v>
      </c>
      <c r="AC518">
        <v>8</v>
      </c>
      <c r="AD518">
        <v>8</v>
      </c>
      <c r="AE518">
        <v>8</v>
      </c>
      <c r="AF518">
        <v>8</v>
      </c>
      <c r="AG518">
        <v>1402560</v>
      </c>
      <c r="AH518">
        <v>152.63999999999999</v>
      </c>
      <c r="AI518" t="s">
        <v>3426</v>
      </c>
      <c r="AJ518">
        <v>0</v>
      </c>
      <c r="AK518">
        <v>0</v>
      </c>
      <c r="AL518">
        <v>214086758.39999998</v>
      </c>
      <c r="AM518">
        <v>371.83860886687705</v>
      </c>
      <c r="AN518">
        <v>521525959.25232708</v>
      </c>
      <c r="AO518">
        <v>0</v>
      </c>
      <c r="AP518">
        <v>0</v>
      </c>
      <c r="AQ518">
        <v>0</v>
      </c>
      <c r="AR518">
        <v>41091</v>
      </c>
      <c r="AS518">
        <v>48395</v>
      </c>
      <c r="AT518" t="s">
        <v>3427</v>
      </c>
      <c r="AU518">
        <v>3006.47</v>
      </c>
      <c r="AV518">
        <v>7323.91</v>
      </c>
    </row>
    <row r="519" spans="1:48" x14ac:dyDescent="0.35">
      <c r="A519">
        <v>518</v>
      </c>
      <c r="B519">
        <v>2009</v>
      </c>
      <c r="C519" t="s">
        <v>3937</v>
      </c>
      <c r="D519" t="s">
        <v>4188</v>
      </c>
      <c r="E519" t="s">
        <v>3939</v>
      </c>
      <c r="F519" t="s">
        <v>4189</v>
      </c>
      <c r="G519" t="s">
        <v>4362</v>
      </c>
      <c r="H519">
        <v>11646811000180</v>
      </c>
      <c r="I519" t="s">
        <v>4191</v>
      </c>
      <c r="J519" t="s">
        <v>4363</v>
      </c>
      <c r="K519" t="s">
        <v>4364</v>
      </c>
      <c r="L519" t="s">
        <v>3586</v>
      </c>
      <c r="M519" t="s">
        <v>3519</v>
      </c>
      <c r="N519" t="s">
        <v>4194</v>
      </c>
      <c r="O519" t="s">
        <v>4195</v>
      </c>
      <c r="P519" t="s">
        <v>3437</v>
      </c>
      <c r="Q519">
        <v>0</v>
      </c>
      <c r="R519">
        <v>0</v>
      </c>
      <c r="S519">
        <v>30</v>
      </c>
      <c r="V519">
        <v>0</v>
      </c>
      <c r="W519">
        <v>13.2</v>
      </c>
      <c r="X519">
        <v>1</v>
      </c>
      <c r="Y519">
        <v>13</v>
      </c>
      <c r="Z519">
        <v>13</v>
      </c>
      <c r="AA519">
        <v>13</v>
      </c>
      <c r="AB519">
        <v>13</v>
      </c>
      <c r="AC519">
        <v>13</v>
      </c>
      <c r="AD519">
        <v>13</v>
      </c>
      <c r="AE519">
        <v>13</v>
      </c>
      <c r="AF519">
        <v>13</v>
      </c>
      <c r="AG519">
        <v>2279160</v>
      </c>
      <c r="AH519">
        <v>150.38</v>
      </c>
      <c r="AI519" t="s">
        <v>3426</v>
      </c>
      <c r="AJ519">
        <v>0</v>
      </c>
      <c r="AK519">
        <v>0</v>
      </c>
      <c r="AL519">
        <v>342740080.80000001</v>
      </c>
      <c r="AM519">
        <v>366.33313680163116</v>
      </c>
      <c r="AN519">
        <v>834931832.07280576</v>
      </c>
      <c r="AO519">
        <v>0</v>
      </c>
      <c r="AP519">
        <v>0</v>
      </c>
      <c r="AQ519">
        <v>0</v>
      </c>
      <c r="AR519">
        <v>41091</v>
      </c>
      <c r="AS519">
        <v>48395</v>
      </c>
      <c r="AT519" t="s">
        <v>3427</v>
      </c>
      <c r="AU519">
        <v>3006.47</v>
      </c>
      <c r="AV519">
        <v>7323.91</v>
      </c>
    </row>
    <row r="520" spans="1:48" x14ac:dyDescent="0.35">
      <c r="A520">
        <v>519</v>
      </c>
      <c r="B520">
        <v>2009</v>
      </c>
      <c r="C520" t="s">
        <v>3937</v>
      </c>
      <c r="D520" t="s">
        <v>4188</v>
      </c>
      <c r="E520" t="s">
        <v>3939</v>
      </c>
      <c r="F520" t="s">
        <v>4189</v>
      </c>
      <c r="G520" t="s">
        <v>4211</v>
      </c>
      <c r="H520">
        <v>10754152000133</v>
      </c>
      <c r="I520" t="s">
        <v>4191</v>
      </c>
      <c r="J520" t="s">
        <v>4365</v>
      </c>
      <c r="K520" t="s">
        <v>4366</v>
      </c>
      <c r="L520" t="s">
        <v>4243</v>
      </c>
      <c r="M520" t="s">
        <v>3481</v>
      </c>
      <c r="N520" t="s">
        <v>4194</v>
      </c>
      <c r="O520" t="s">
        <v>4195</v>
      </c>
      <c r="P520" t="s">
        <v>3433</v>
      </c>
      <c r="Q520">
        <v>0</v>
      </c>
      <c r="R520">
        <v>0</v>
      </c>
      <c r="S520">
        <v>14</v>
      </c>
      <c r="V520">
        <v>0</v>
      </c>
      <c r="W520">
        <v>5.5</v>
      </c>
      <c r="X520">
        <v>1</v>
      </c>
      <c r="Y520">
        <v>5</v>
      </c>
      <c r="Z520">
        <v>9</v>
      </c>
      <c r="AA520">
        <v>9</v>
      </c>
      <c r="AB520">
        <v>5</v>
      </c>
      <c r="AC520">
        <v>5</v>
      </c>
      <c r="AD520">
        <v>5</v>
      </c>
      <c r="AE520">
        <v>5</v>
      </c>
      <c r="AF520">
        <v>5</v>
      </c>
      <c r="AG520">
        <v>876600</v>
      </c>
      <c r="AH520">
        <v>146</v>
      </c>
      <c r="AI520" t="s">
        <v>3426</v>
      </c>
      <c r="AJ520">
        <v>0</v>
      </c>
      <c r="AK520">
        <v>0</v>
      </c>
      <c r="AL520">
        <v>127983600</v>
      </c>
      <c r="AM520">
        <v>355.66323961323411</v>
      </c>
      <c r="AN520">
        <v>311774395.84496105</v>
      </c>
      <c r="AO520">
        <v>0</v>
      </c>
      <c r="AP520">
        <v>0</v>
      </c>
      <c r="AQ520">
        <v>0</v>
      </c>
      <c r="AR520">
        <v>41091</v>
      </c>
      <c r="AS520">
        <v>48395</v>
      </c>
      <c r="AT520" t="s">
        <v>3427</v>
      </c>
      <c r="AU520">
        <v>3006.47</v>
      </c>
      <c r="AV520">
        <v>7323.91</v>
      </c>
    </row>
    <row r="521" spans="1:48" x14ac:dyDescent="0.35">
      <c r="A521">
        <v>520</v>
      </c>
      <c r="B521">
        <v>2009</v>
      </c>
      <c r="C521" t="s">
        <v>3937</v>
      </c>
      <c r="D521" t="s">
        <v>4188</v>
      </c>
      <c r="E521" t="s">
        <v>3939</v>
      </c>
      <c r="F521" t="s">
        <v>4189</v>
      </c>
      <c r="G521" t="s">
        <v>4211</v>
      </c>
      <c r="H521">
        <v>10754152000133</v>
      </c>
      <c r="I521" t="s">
        <v>4191</v>
      </c>
      <c r="J521" t="s">
        <v>4367</v>
      </c>
      <c r="K521" t="s">
        <v>4368</v>
      </c>
      <c r="L521" t="s">
        <v>4243</v>
      </c>
      <c r="M521" t="s">
        <v>3481</v>
      </c>
      <c r="N521" t="s">
        <v>4194</v>
      </c>
      <c r="O521" t="s">
        <v>4195</v>
      </c>
      <c r="P521" t="s">
        <v>3433</v>
      </c>
      <c r="Q521">
        <v>0</v>
      </c>
      <c r="R521">
        <v>0</v>
      </c>
      <c r="S521">
        <v>8</v>
      </c>
      <c r="V521">
        <v>0</v>
      </c>
      <c r="W521">
        <v>3.2</v>
      </c>
      <c r="X521">
        <v>1</v>
      </c>
      <c r="Y521">
        <v>3</v>
      </c>
      <c r="Z521">
        <v>9</v>
      </c>
      <c r="AA521">
        <v>9</v>
      </c>
      <c r="AB521">
        <v>3</v>
      </c>
      <c r="AC521">
        <v>3</v>
      </c>
      <c r="AD521">
        <v>3</v>
      </c>
      <c r="AE521">
        <v>3</v>
      </c>
      <c r="AF521">
        <v>3</v>
      </c>
      <c r="AG521">
        <v>525960</v>
      </c>
      <c r="AH521">
        <v>146</v>
      </c>
      <c r="AI521" t="s">
        <v>3426</v>
      </c>
      <c r="AJ521">
        <v>0</v>
      </c>
      <c r="AK521">
        <v>0</v>
      </c>
      <c r="AL521">
        <v>76790160</v>
      </c>
      <c r="AM521">
        <v>355.66323961323411</v>
      </c>
      <c r="AN521">
        <v>187064637.50697663</v>
      </c>
      <c r="AO521">
        <v>0</v>
      </c>
      <c r="AP521">
        <v>0</v>
      </c>
      <c r="AQ521">
        <v>0</v>
      </c>
      <c r="AR521">
        <v>41091</v>
      </c>
      <c r="AS521">
        <v>48395</v>
      </c>
      <c r="AT521" t="s">
        <v>3427</v>
      </c>
      <c r="AU521">
        <v>3006.47</v>
      </c>
      <c r="AV521">
        <v>7323.91</v>
      </c>
    </row>
    <row r="522" spans="1:48" x14ac:dyDescent="0.35">
      <c r="A522">
        <v>521</v>
      </c>
      <c r="B522">
        <v>2009</v>
      </c>
      <c r="C522" t="s">
        <v>3937</v>
      </c>
      <c r="D522" t="s">
        <v>4188</v>
      </c>
      <c r="E522" t="s">
        <v>3939</v>
      </c>
      <c r="F522" t="s">
        <v>4189</v>
      </c>
      <c r="G522" t="s">
        <v>4369</v>
      </c>
      <c r="H522">
        <v>11652254000100</v>
      </c>
      <c r="I522" t="s">
        <v>4191</v>
      </c>
      <c r="J522" t="s">
        <v>4370</v>
      </c>
      <c r="K522" t="s">
        <v>4371</v>
      </c>
      <c r="L522" t="s">
        <v>3424</v>
      </c>
      <c r="M522" t="s">
        <v>3519</v>
      </c>
      <c r="N522" t="s">
        <v>4194</v>
      </c>
      <c r="O522" t="s">
        <v>4195</v>
      </c>
      <c r="P522" t="s">
        <v>3437</v>
      </c>
      <c r="Q522">
        <v>0</v>
      </c>
      <c r="R522">
        <v>0</v>
      </c>
      <c r="S522">
        <v>27.3</v>
      </c>
      <c r="V522">
        <v>0</v>
      </c>
      <c r="W522">
        <v>9</v>
      </c>
      <c r="X522">
        <v>1</v>
      </c>
      <c r="Y522">
        <v>9</v>
      </c>
      <c r="Z522">
        <v>9</v>
      </c>
      <c r="AA522">
        <v>9</v>
      </c>
      <c r="AB522">
        <v>9</v>
      </c>
      <c r="AC522">
        <v>9</v>
      </c>
      <c r="AD522">
        <v>9</v>
      </c>
      <c r="AE522">
        <v>9</v>
      </c>
      <c r="AF522">
        <v>9</v>
      </c>
      <c r="AG522">
        <v>1577880</v>
      </c>
      <c r="AH522">
        <v>152.68</v>
      </c>
      <c r="AI522" t="s">
        <v>3426</v>
      </c>
      <c r="AJ522">
        <v>0</v>
      </c>
      <c r="AK522">
        <v>0</v>
      </c>
      <c r="AL522">
        <v>240910718.40000001</v>
      </c>
      <c r="AM522">
        <v>371.93605085033283</v>
      </c>
      <c r="AN522">
        <v>586870455.91572309</v>
      </c>
      <c r="AO522">
        <v>0</v>
      </c>
      <c r="AP522">
        <v>0</v>
      </c>
      <c r="AQ522">
        <v>0</v>
      </c>
      <c r="AR522">
        <v>41091</v>
      </c>
      <c r="AS522">
        <v>48395</v>
      </c>
      <c r="AT522" t="s">
        <v>3427</v>
      </c>
      <c r="AU522">
        <v>3006.47</v>
      </c>
      <c r="AV522">
        <v>7323.91</v>
      </c>
    </row>
    <row r="523" spans="1:48" x14ac:dyDescent="0.35">
      <c r="A523">
        <v>522</v>
      </c>
      <c r="B523">
        <v>2009</v>
      </c>
      <c r="C523" t="s">
        <v>3937</v>
      </c>
      <c r="D523" t="s">
        <v>4188</v>
      </c>
      <c r="E523" t="s">
        <v>3939</v>
      </c>
      <c r="F523" t="s">
        <v>4189</v>
      </c>
      <c r="G523" t="s">
        <v>4372</v>
      </c>
      <c r="H523">
        <v>11619342000100</v>
      </c>
      <c r="I523" t="s">
        <v>4191</v>
      </c>
      <c r="J523" t="s">
        <v>4373</v>
      </c>
      <c r="K523" t="s">
        <v>4374</v>
      </c>
      <c r="L523" t="s">
        <v>3424</v>
      </c>
      <c r="M523" t="s">
        <v>3519</v>
      </c>
      <c r="N523" t="s">
        <v>4194</v>
      </c>
      <c r="O523" t="s">
        <v>4195</v>
      </c>
      <c r="P523" t="s">
        <v>3437</v>
      </c>
      <c r="Q523">
        <v>0</v>
      </c>
      <c r="R523">
        <v>0</v>
      </c>
      <c r="S523">
        <v>25.2</v>
      </c>
      <c r="V523">
        <v>0</v>
      </c>
      <c r="W523">
        <v>8.5</v>
      </c>
      <c r="X523">
        <v>1</v>
      </c>
      <c r="Y523">
        <v>8</v>
      </c>
      <c r="Z523">
        <v>8</v>
      </c>
      <c r="AA523">
        <v>8</v>
      </c>
      <c r="AB523">
        <v>8</v>
      </c>
      <c r="AC523">
        <v>8</v>
      </c>
      <c r="AD523">
        <v>8</v>
      </c>
      <c r="AE523">
        <v>8</v>
      </c>
      <c r="AF523">
        <v>8</v>
      </c>
      <c r="AG523">
        <v>1402560</v>
      </c>
      <c r="AH523">
        <v>152.66999999999999</v>
      </c>
      <c r="AI523" t="s">
        <v>3426</v>
      </c>
      <c r="AJ523">
        <v>0</v>
      </c>
      <c r="AK523">
        <v>0</v>
      </c>
      <c r="AL523">
        <v>214128835.19999999</v>
      </c>
      <c r="AM523">
        <v>371.91169035446882</v>
      </c>
      <c r="AN523">
        <v>521628460.42356384</v>
      </c>
      <c r="AO523">
        <v>0</v>
      </c>
      <c r="AP523">
        <v>0</v>
      </c>
      <c r="AQ523">
        <v>0</v>
      </c>
      <c r="AR523">
        <v>41091</v>
      </c>
      <c r="AS523">
        <v>48395</v>
      </c>
      <c r="AT523" t="s">
        <v>3427</v>
      </c>
      <c r="AU523">
        <v>3006.47</v>
      </c>
      <c r="AV523">
        <v>7323.91</v>
      </c>
    </row>
    <row r="524" spans="1:48" x14ac:dyDescent="0.35">
      <c r="A524">
        <v>523</v>
      </c>
      <c r="B524">
        <v>2009</v>
      </c>
      <c r="C524" t="s">
        <v>3937</v>
      </c>
      <c r="D524" t="s">
        <v>4188</v>
      </c>
      <c r="E524" t="s">
        <v>3939</v>
      </c>
      <c r="F524" t="s">
        <v>4189</v>
      </c>
      <c r="G524" t="s">
        <v>4375</v>
      </c>
      <c r="H524">
        <v>11619413000175</v>
      </c>
      <c r="I524" t="s">
        <v>4191</v>
      </c>
      <c r="J524" t="s">
        <v>4376</v>
      </c>
      <c r="K524" t="s">
        <v>4377</v>
      </c>
      <c r="L524" t="s">
        <v>3424</v>
      </c>
      <c r="M524" t="s">
        <v>3519</v>
      </c>
      <c r="N524" t="s">
        <v>4194</v>
      </c>
      <c r="O524" t="s">
        <v>4195</v>
      </c>
      <c r="P524" t="s">
        <v>3437</v>
      </c>
      <c r="Q524">
        <v>0</v>
      </c>
      <c r="R524">
        <v>0</v>
      </c>
      <c r="S524">
        <v>25.2</v>
      </c>
      <c r="V524">
        <v>0</v>
      </c>
      <c r="W524">
        <v>8.3000000000000007</v>
      </c>
      <c r="X524">
        <v>1</v>
      </c>
      <c r="Y524">
        <v>8</v>
      </c>
      <c r="Z524">
        <v>8</v>
      </c>
      <c r="AA524">
        <v>8</v>
      </c>
      <c r="AB524">
        <v>8</v>
      </c>
      <c r="AC524">
        <v>8</v>
      </c>
      <c r="AD524">
        <v>8</v>
      </c>
      <c r="AE524">
        <v>8</v>
      </c>
      <c r="AF524">
        <v>8</v>
      </c>
      <c r="AG524">
        <v>1402560</v>
      </c>
      <c r="AH524">
        <v>152.69</v>
      </c>
      <c r="AI524" t="s">
        <v>3426</v>
      </c>
      <c r="AJ524">
        <v>0</v>
      </c>
      <c r="AK524">
        <v>0</v>
      </c>
      <c r="AL524">
        <v>214156886.40000001</v>
      </c>
      <c r="AM524">
        <v>371.96041134619674</v>
      </c>
      <c r="AN524">
        <v>521696794.53772169</v>
      </c>
      <c r="AO524">
        <v>0</v>
      </c>
      <c r="AP524">
        <v>0</v>
      </c>
      <c r="AQ524">
        <v>0</v>
      </c>
      <c r="AR524">
        <v>41091</v>
      </c>
      <c r="AS524">
        <v>48395</v>
      </c>
      <c r="AT524" t="s">
        <v>3427</v>
      </c>
      <c r="AU524">
        <v>3006.47</v>
      </c>
      <c r="AV524">
        <v>7323.91</v>
      </c>
    </row>
    <row r="525" spans="1:48" x14ac:dyDescent="0.35">
      <c r="A525">
        <v>524</v>
      </c>
      <c r="B525">
        <v>2009</v>
      </c>
      <c r="C525" t="s">
        <v>3937</v>
      </c>
      <c r="D525" t="s">
        <v>4188</v>
      </c>
      <c r="E525" t="s">
        <v>3939</v>
      </c>
      <c r="F525" t="s">
        <v>4189</v>
      </c>
      <c r="G525" t="s">
        <v>4378</v>
      </c>
      <c r="H525">
        <v>11619388000120</v>
      </c>
      <c r="I525" t="s">
        <v>4191</v>
      </c>
      <c r="J525" t="s">
        <v>4379</v>
      </c>
      <c r="K525" t="s">
        <v>4380</v>
      </c>
      <c r="L525" t="s">
        <v>3424</v>
      </c>
      <c r="M525" t="s">
        <v>3519</v>
      </c>
      <c r="N525" t="s">
        <v>4194</v>
      </c>
      <c r="O525" t="s">
        <v>4195</v>
      </c>
      <c r="P525" t="s">
        <v>3437</v>
      </c>
      <c r="Q525">
        <v>0</v>
      </c>
      <c r="R525">
        <v>0</v>
      </c>
      <c r="S525">
        <v>25.2</v>
      </c>
      <c r="V525">
        <v>0</v>
      </c>
      <c r="W525">
        <v>9.5</v>
      </c>
      <c r="X525">
        <v>1</v>
      </c>
      <c r="Y525">
        <v>9</v>
      </c>
      <c r="Z525">
        <v>9</v>
      </c>
      <c r="AA525">
        <v>9</v>
      </c>
      <c r="AB525">
        <v>9</v>
      </c>
      <c r="AC525">
        <v>9</v>
      </c>
      <c r="AD525">
        <v>9</v>
      </c>
      <c r="AE525">
        <v>9</v>
      </c>
      <c r="AF525">
        <v>9</v>
      </c>
      <c r="AG525">
        <v>1577880</v>
      </c>
      <c r="AH525">
        <v>152.65</v>
      </c>
      <c r="AI525" t="s">
        <v>3426</v>
      </c>
      <c r="AJ525">
        <v>0</v>
      </c>
      <c r="AK525">
        <v>0</v>
      </c>
      <c r="AL525">
        <v>240863382</v>
      </c>
      <c r="AM525">
        <v>371.86296936274107</v>
      </c>
      <c r="AN525">
        <v>586755142.09808183</v>
      </c>
      <c r="AO525">
        <v>0</v>
      </c>
      <c r="AP525">
        <v>0</v>
      </c>
      <c r="AQ525">
        <v>0</v>
      </c>
      <c r="AR525">
        <v>41091</v>
      </c>
      <c r="AS525">
        <v>48395</v>
      </c>
      <c r="AT525" t="s">
        <v>3427</v>
      </c>
      <c r="AU525">
        <v>3006.47</v>
      </c>
      <c r="AV525">
        <v>7323.91</v>
      </c>
    </row>
    <row r="526" spans="1:48" x14ac:dyDescent="0.35">
      <c r="A526">
        <v>525</v>
      </c>
      <c r="B526">
        <v>2009</v>
      </c>
      <c r="C526" t="s">
        <v>3937</v>
      </c>
      <c r="D526" t="s">
        <v>4188</v>
      </c>
      <c r="E526" t="s">
        <v>3939</v>
      </c>
      <c r="F526" t="s">
        <v>4189</v>
      </c>
      <c r="G526" t="s">
        <v>4381</v>
      </c>
      <c r="H526">
        <v>9277049000160</v>
      </c>
      <c r="I526" t="s">
        <v>4191</v>
      </c>
      <c r="J526" t="s">
        <v>4382</v>
      </c>
      <c r="K526" t="s">
        <v>4383</v>
      </c>
      <c r="L526" t="s">
        <v>3424</v>
      </c>
      <c r="M526" t="s">
        <v>3519</v>
      </c>
      <c r="N526" t="s">
        <v>4194</v>
      </c>
      <c r="O526" t="s">
        <v>4195</v>
      </c>
      <c r="P526" t="s">
        <v>3437</v>
      </c>
      <c r="Q526">
        <v>0</v>
      </c>
      <c r="R526">
        <v>0</v>
      </c>
      <c r="S526">
        <v>14.4</v>
      </c>
      <c r="V526">
        <v>0</v>
      </c>
      <c r="W526">
        <v>7.8</v>
      </c>
      <c r="X526">
        <v>1</v>
      </c>
      <c r="Y526">
        <v>7</v>
      </c>
      <c r="Z526">
        <v>7</v>
      </c>
      <c r="AA526">
        <v>7</v>
      </c>
      <c r="AB526">
        <v>7</v>
      </c>
      <c r="AC526">
        <v>7</v>
      </c>
      <c r="AD526">
        <v>7</v>
      </c>
      <c r="AE526">
        <v>7</v>
      </c>
      <c r="AF526">
        <v>7</v>
      </c>
      <c r="AG526">
        <v>1227240</v>
      </c>
      <c r="AH526">
        <v>151.08000000000001</v>
      </c>
      <c r="AI526" t="s">
        <v>3426</v>
      </c>
      <c r="AJ526">
        <v>0</v>
      </c>
      <c r="AK526">
        <v>0</v>
      </c>
      <c r="AL526">
        <v>185411419.20000002</v>
      </c>
      <c r="AM526">
        <v>368.03837151210558</v>
      </c>
      <c r="AN526">
        <v>451671411.05451649</v>
      </c>
      <c r="AO526">
        <v>0</v>
      </c>
      <c r="AP526">
        <v>0</v>
      </c>
      <c r="AQ526">
        <v>0</v>
      </c>
      <c r="AR526">
        <v>41091</v>
      </c>
      <c r="AS526">
        <v>48395</v>
      </c>
      <c r="AT526" t="s">
        <v>3427</v>
      </c>
      <c r="AU526">
        <v>3006.47</v>
      </c>
      <c r="AV526">
        <v>7323.91</v>
      </c>
    </row>
    <row r="527" spans="1:48" x14ac:dyDescent="0.35">
      <c r="A527">
        <v>526</v>
      </c>
      <c r="B527">
        <v>2009</v>
      </c>
      <c r="C527" t="s">
        <v>3937</v>
      </c>
      <c r="D527" t="s">
        <v>4188</v>
      </c>
      <c r="E527" t="s">
        <v>3939</v>
      </c>
      <c r="F527" t="s">
        <v>4189</v>
      </c>
      <c r="G527" t="s">
        <v>4384</v>
      </c>
      <c r="H527">
        <v>11643567000100</v>
      </c>
      <c r="I527" t="s">
        <v>4191</v>
      </c>
      <c r="J527" t="s">
        <v>4385</v>
      </c>
      <c r="K527" t="s">
        <v>4386</v>
      </c>
      <c r="L527" t="s">
        <v>4243</v>
      </c>
      <c r="M527" t="s">
        <v>3651</v>
      </c>
      <c r="N527" t="s">
        <v>4194</v>
      </c>
      <c r="O527" t="s">
        <v>4195</v>
      </c>
      <c r="P527" t="s">
        <v>3437</v>
      </c>
      <c r="Q527">
        <v>0</v>
      </c>
      <c r="R527">
        <v>0</v>
      </c>
      <c r="S527">
        <v>25.2</v>
      </c>
      <c r="V527">
        <v>0</v>
      </c>
      <c r="W527">
        <v>12.7</v>
      </c>
      <c r="X527">
        <v>1</v>
      </c>
      <c r="Y527">
        <v>12</v>
      </c>
      <c r="Z527">
        <v>12</v>
      </c>
      <c r="AA527">
        <v>12</v>
      </c>
      <c r="AB527">
        <v>12</v>
      </c>
      <c r="AC527">
        <v>12</v>
      </c>
      <c r="AD527">
        <v>12</v>
      </c>
      <c r="AE527">
        <v>12</v>
      </c>
      <c r="AF527">
        <v>12</v>
      </c>
      <c r="AG527">
        <v>2103840</v>
      </c>
      <c r="AH527">
        <v>149.99</v>
      </c>
      <c r="AI527" t="s">
        <v>3426</v>
      </c>
      <c r="AJ527">
        <v>0</v>
      </c>
      <c r="AK527">
        <v>0</v>
      </c>
      <c r="AL527">
        <v>315554961.60000002</v>
      </c>
      <c r="AM527">
        <v>365.38307746293827</v>
      </c>
      <c r="AN527">
        <v>768707533.68962812</v>
      </c>
      <c r="AO527">
        <v>0</v>
      </c>
      <c r="AP527">
        <v>0</v>
      </c>
      <c r="AQ527">
        <v>0</v>
      </c>
      <c r="AR527">
        <v>41091</v>
      </c>
      <c r="AS527">
        <v>48395</v>
      </c>
      <c r="AT527" t="s">
        <v>3427</v>
      </c>
      <c r="AU527">
        <v>3006.47</v>
      </c>
      <c r="AV527">
        <v>7323.91</v>
      </c>
    </row>
    <row r="528" spans="1:48" x14ac:dyDescent="0.35">
      <c r="A528">
        <v>527</v>
      </c>
      <c r="B528">
        <v>2010</v>
      </c>
      <c r="C528" t="s">
        <v>3909</v>
      </c>
      <c r="D528" t="s">
        <v>4387</v>
      </c>
      <c r="E528" t="s">
        <v>3911</v>
      </c>
      <c r="F528" t="s">
        <v>4388</v>
      </c>
      <c r="G528" t="s">
        <v>4389</v>
      </c>
      <c r="H528">
        <v>12300288000107</v>
      </c>
      <c r="I528" t="s">
        <v>4390</v>
      </c>
      <c r="J528" t="s">
        <v>4391</v>
      </c>
      <c r="K528" t="s">
        <v>4392</v>
      </c>
      <c r="L528" t="s">
        <v>3424</v>
      </c>
      <c r="M528" t="s">
        <v>4393</v>
      </c>
      <c r="N528" t="s">
        <v>3474</v>
      </c>
      <c r="O528" t="s">
        <v>4394</v>
      </c>
      <c r="P528" t="s">
        <v>3425</v>
      </c>
      <c r="Q528">
        <v>19018115000</v>
      </c>
      <c r="R528">
        <v>45225095500.98056</v>
      </c>
      <c r="S528">
        <v>11233.1</v>
      </c>
      <c r="V528">
        <v>0</v>
      </c>
      <c r="W528">
        <v>4571</v>
      </c>
      <c r="X528">
        <v>0</v>
      </c>
      <c r="Y528">
        <v>0</v>
      </c>
      <c r="Z528">
        <v>0</v>
      </c>
      <c r="AA528">
        <v>0</v>
      </c>
      <c r="AB528">
        <v>68.964958789954338</v>
      </c>
      <c r="AC528">
        <v>1148.1258467668483</v>
      </c>
      <c r="AD528">
        <v>3071.3742738584469</v>
      </c>
      <c r="AE528">
        <v>3199.7000000000016</v>
      </c>
      <c r="AF528">
        <v>3199.6999999692885</v>
      </c>
      <c r="AG528">
        <v>794925102.70899987</v>
      </c>
      <c r="AH528">
        <v>77.97</v>
      </c>
      <c r="AI528" t="s">
        <v>3426</v>
      </c>
      <c r="AJ528">
        <v>0</v>
      </c>
      <c r="AK528">
        <v>0</v>
      </c>
      <c r="AL528">
        <v>61980310258.220726</v>
      </c>
      <c r="AM528">
        <v>185.41273392297049</v>
      </c>
      <c r="AN528">
        <v>147389236557.2738</v>
      </c>
      <c r="AO528">
        <v>0</v>
      </c>
      <c r="AP528">
        <v>0</v>
      </c>
      <c r="AQ528">
        <v>0</v>
      </c>
      <c r="AR528">
        <v>42005</v>
      </c>
      <c r="AS528">
        <v>52962</v>
      </c>
      <c r="AT528" t="s">
        <v>3918</v>
      </c>
      <c r="AU528">
        <v>3079.86</v>
      </c>
      <c r="AV528">
        <v>7323.91</v>
      </c>
    </row>
    <row r="529" spans="1:48" x14ac:dyDescent="0.35">
      <c r="A529">
        <v>528</v>
      </c>
      <c r="B529">
        <v>2010</v>
      </c>
      <c r="C529" t="s">
        <v>3457</v>
      </c>
      <c r="D529" t="s">
        <v>4395</v>
      </c>
      <c r="E529" t="s">
        <v>3459</v>
      </c>
      <c r="F529" t="s">
        <v>4396</v>
      </c>
      <c r="G529" t="s">
        <v>4397</v>
      </c>
      <c r="H529">
        <v>6900697000133</v>
      </c>
      <c r="I529" t="s">
        <v>4390</v>
      </c>
      <c r="J529" t="s">
        <v>4398</v>
      </c>
      <c r="K529" t="s">
        <v>4399</v>
      </c>
      <c r="L529" t="s">
        <v>3424</v>
      </c>
      <c r="M529" t="s">
        <v>3916</v>
      </c>
      <c r="N529" t="s">
        <v>3561</v>
      </c>
      <c r="O529" t="s">
        <v>4400</v>
      </c>
      <c r="P529" t="s">
        <v>3430</v>
      </c>
      <c r="Q529">
        <v>0</v>
      </c>
      <c r="R529">
        <v>0</v>
      </c>
      <c r="S529">
        <v>17</v>
      </c>
      <c r="V529">
        <v>0</v>
      </c>
      <c r="W529">
        <v>7.73</v>
      </c>
      <c r="X529">
        <v>1</v>
      </c>
      <c r="Y529">
        <v>7.0000000000000009</v>
      </c>
      <c r="Z529">
        <v>7</v>
      </c>
      <c r="AA529">
        <v>7</v>
      </c>
      <c r="AB529">
        <v>7.0000000000000009</v>
      </c>
      <c r="AC529">
        <v>7.0000000000000009</v>
      </c>
      <c r="AD529">
        <v>7.0000000000000009</v>
      </c>
      <c r="AE529">
        <v>7.0000000000000009</v>
      </c>
      <c r="AF529">
        <v>7.0000000000000009</v>
      </c>
      <c r="AG529">
        <v>1840943.9999999998</v>
      </c>
      <c r="AH529">
        <v>153.72999999999999</v>
      </c>
      <c r="AI529" t="s">
        <v>3426</v>
      </c>
      <c r="AJ529">
        <v>0</v>
      </c>
      <c r="AK529">
        <v>0</v>
      </c>
      <c r="AL529">
        <v>283008321.12</v>
      </c>
      <c r="AM529">
        <v>361.94110864295959</v>
      </c>
      <c r="AN529">
        <v>666313312.30960464</v>
      </c>
      <c r="AO529">
        <v>0</v>
      </c>
      <c r="AP529">
        <v>0</v>
      </c>
      <c r="AQ529">
        <v>0</v>
      </c>
      <c r="AR529">
        <v>42005</v>
      </c>
      <c r="AS529">
        <v>52962</v>
      </c>
      <c r="AT529" t="s">
        <v>3427</v>
      </c>
      <c r="AU529">
        <v>3110.74</v>
      </c>
      <c r="AV529">
        <v>7323.91</v>
      </c>
    </row>
    <row r="530" spans="1:48" x14ac:dyDescent="0.35">
      <c r="A530">
        <v>529</v>
      </c>
      <c r="B530">
        <v>2010</v>
      </c>
      <c r="C530" t="s">
        <v>3457</v>
      </c>
      <c r="D530" t="s">
        <v>4395</v>
      </c>
      <c r="E530" t="s">
        <v>3459</v>
      </c>
      <c r="F530" t="s">
        <v>4396</v>
      </c>
      <c r="G530" t="s">
        <v>4397</v>
      </c>
      <c r="H530">
        <v>6900697000133</v>
      </c>
      <c r="I530" t="s">
        <v>4390</v>
      </c>
      <c r="J530" t="s">
        <v>4401</v>
      </c>
      <c r="K530" t="s">
        <v>4402</v>
      </c>
      <c r="L530" t="s">
        <v>3424</v>
      </c>
      <c r="M530" t="s">
        <v>3916</v>
      </c>
      <c r="N530" t="s">
        <v>3561</v>
      </c>
      <c r="O530" t="s">
        <v>4403</v>
      </c>
      <c r="P530" t="s">
        <v>3430</v>
      </c>
      <c r="Q530">
        <v>0</v>
      </c>
      <c r="R530">
        <v>0</v>
      </c>
      <c r="S530">
        <v>17</v>
      </c>
      <c r="V530">
        <v>0</v>
      </c>
      <c r="W530">
        <v>7.76</v>
      </c>
      <c r="X530">
        <v>1</v>
      </c>
      <c r="Y530">
        <v>6.9999999999999973</v>
      </c>
      <c r="Z530">
        <v>7</v>
      </c>
      <c r="AA530">
        <v>7</v>
      </c>
      <c r="AB530">
        <v>6.9999999999999973</v>
      </c>
      <c r="AC530">
        <v>6.9999999999999973</v>
      </c>
      <c r="AD530">
        <v>6.9999999999999973</v>
      </c>
      <c r="AE530">
        <v>6.9999999999999973</v>
      </c>
      <c r="AF530">
        <v>6.9999999999999973</v>
      </c>
      <c r="AG530">
        <v>1840944</v>
      </c>
      <c r="AH530">
        <v>153.97999999999999</v>
      </c>
      <c r="AI530" t="s">
        <v>3426</v>
      </c>
      <c r="AJ530">
        <v>0</v>
      </c>
      <c r="AK530">
        <v>0</v>
      </c>
      <c r="AL530">
        <v>283468557.12</v>
      </c>
      <c r="AM530">
        <v>362.52970733651802</v>
      </c>
      <c r="AN530">
        <v>667396889.54291892</v>
      </c>
      <c r="AO530">
        <v>0</v>
      </c>
      <c r="AP530">
        <v>0</v>
      </c>
      <c r="AQ530">
        <v>0</v>
      </c>
      <c r="AR530">
        <v>42005</v>
      </c>
      <c r="AS530">
        <v>52962</v>
      </c>
      <c r="AT530" t="s">
        <v>3427</v>
      </c>
      <c r="AU530">
        <v>3110.74</v>
      </c>
      <c r="AV530">
        <v>7323.91</v>
      </c>
    </row>
    <row r="531" spans="1:48" x14ac:dyDescent="0.35">
      <c r="A531">
        <v>530</v>
      </c>
      <c r="B531">
        <v>2010</v>
      </c>
      <c r="C531" t="s">
        <v>3457</v>
      </c>
      <c r="D531" t="s">
        <v>4395</v>
      </c>
      <c r="E531" t="s">
        <v>3459</v>
      </c>
      <c r="F531" t="s">
        <v>4396</v>
      </c>
      <c r="G531" t="s">
        <v>3434</v>
      </c>
      <c r="H531">
        <v>4370282000170</v>
      </c>
      <c r="I531" t="s">
        <v>4390</v>
      </c>
      <c r="J531" t="s">
        <v>4404</v>
      </c>
      <c r="K531" t="s">
        <v>4405</v>
      </c>
      <c r="L531" t="s">
        <v>3424</v>
      </c>
      <c r="M531" t="s">
        <v>3600</v>
      </c>
      <c r="N531" t="s">
        <v>3474</v>
      </c>
      <c r="O531" t="s">
        <v>4406</v>
      </c>
      <c r="P531" t="s">
        <v>3430</v>
      </c>
      <c r="Q531">
        <v>0</v>
      </c>
      <c r="R531">
        <v>0</v>
      </c>
      <c r="S531">
        <v>300</v>
      </c>
      <c r="V531">
        <v>0</v>
      </c>
      <c r="W531">
        <v>179.6</v>
      </c>
      <c r="X531">
        <v>1</v>
      </c>
      <c r="Y531">
        <v>125.00000000000003</v>
      </c>
      <c r="Z531">
        <v>125</v>
      </c>
      <c r="AA531">
        <v>125</v>
      </c>
      <c r="AB531">
        <v>125.00000000000003</v>
      </c>
      <c r="AC531">
        <v>125.00000000000003</v>
      </c>
      <c r="AD531">
        <v>125.00000000000003</v>
      </c>
      <c r="AE531">
        <v>125.00000000000003</v>
      </c>
      <c r="AF531">
        <v>125.00000000000003</v>
      </c>
      <c r="AG531">
        <v>32874000</v>
      </c>
      <c r="AH531">
        <v>103.4</v>
      </c>
      <c r="AI531" t="s">
        <v>3426</v>
      </c>
      <c r="AJ531">
        <v>0</v>
      </c>
      <c r="AK531">
        <v>0</v>
      </c>
      <c r="AL531">
        <v>3399171599.9999995</v>
      </c>
      <c r="AM531">
        <v>243.44441965577326</v>
      </c>
      <c r="AN531">
        <v>8002991851.7638884</v>
      </c>
      <c r="AO531">
        <v>0</v>
      </c>
      <c r="AP531">
        <v>0</v>
      </c>
      <c r="AQ531">
        <v>0</v>
      </c>
      <c r="AR531">
        <v>42005</v>
      </c>
      <c r="AS531">
        <v>52962</v>
      </c>
      <c r="AT531" t="s">
        <v>3427</v>
      </c>
      <c r="AU531">
        <v>3110.74</v>
      </c>
      <c r="AV531">
        <v>7323.91</v>
      </c>
    </row>
    <row r="532" spans="1:48" x14ac:dyDescent="0.35">
      <c r="A532">
        <v>531</v>
      </c>
      <c r="B532">
        <v>2010</v>
      </c>
      <c r="C532" t="s">
        <v>3457</v>
      </c>
      <c r="D532" t="s">
        <v>4395</v>
      </c>
      <c r="E532" t="s">
        <v>3459</v>
      </c>
      <c r="F532" t="s">
        <v>4396</v>
      </c>
      <c r="G532" t="s">
        <v>3428</v>
      </c>
      <c r="H532">
        <v>2302101000142</v>
      </c>
      <c r="I532" t="s">
        <v>4390</v>
      </c>
      <c r="J532" t="s">
        <v>4407</v>
      </c>
      <c r="K532" t="s">
        <v>4408</v>
      </c>
      <c r="L532" t="s">
        <v>3424</v>
      </c>
      <c r="M532" t="s">
        <v>3494</v>
      </c>
      <c r="N532" t="s">
        <v>3561</v>
      </c>
      <c r="O532" t="s">
        <v>4409</v>
      </c>
      <c r="P532" t="s">
        <v>3430</v>
      </c>
      <c r="Q532">
        <v>0</v>
      </c>
      <c r="R532">
        <v>0</v>
      </c>
      <c r="S532">
        <v>25</v>
      </c>
      <c r="V532">
        <v>0</v>
      </c>
      <c r="W532">
        <v>17.170000000000002</v>
      </c>
      <c r="X532">
        <v>1</v>
      </c>
      <c r="Y532">
        <v>15.999999999999993</v>
      </c>
      <c r="Z532">
        <v>16</v>
      </c>
      <c r="AA532">
        <v>16</v>
      </c>
      <c r="AB532">
        <v>15.999999999999993</v>
      </c>
      <c r="AC532">
        <v>15.999999999999993</v>
      </c>
      <c r="AD532">
        <v>15.999999999999993</v>
      </c>
      <c r="AE532">
        <v>15.999999999999993</v>
      </c>
      <c r="AF532">
        <v>15.999999999999993</v>
      </c>
      <c r="AG532">
        <v>4207872</v>
      </c>
      <c r="AH532">
        <v>154.49</v>
      </c>
      <c r="AI532" t="s">
        <v>3426</v>
      </c>
      <c r="AJ532">
        <v>0</v>
      </c>
      <c r="AK532">
        <v>0</v>
      </c>
      <c r="AL532">
        <v>650074145.27999997</v>
      </c>
      <c r="AM532">
        <v>363.7304486713773</v>
      </c>
      <c r="AN532">
        <v>1530531170.5117254</v>
      </c>
      <c r="AO532">
        <v>0</v>
      </c>
      <c r="AP532">
        <v>0</v>
      </c>
      <c r="AQ532">
        <v>0</v>
      </c>
      <c r="AR532">
        <v>42005</v>
      </c>
      <c r="AS532">
        <v>52962</v>
      </c>
      <c r="AT532" t="s">
        <v>3427</v>
      </c>
      <c r="AU532">
        <v>3110.74</v>
      </c>
      <c r="AV532">
        <v>7323.91</v>
      </c>
    </row>
    <row r="533" spans="1:48" x14ac:dyDescent="0.35">
      <c r="A533">
        <v>532</v>
      </c>
      <c r="B533">
        <v>2010</v>
      </c>
      <c r="C533" t="s">
        <v>3457</v>
      </c>
      <c r="D533" t="s">
        <v>4395</v>
      </c>
      <c r="E533" t="s">
        <v>3459</v>
      </c>
      <c r="F533" t="s">
        <v>4396</v>
      </c>
      <c r="G533" t="s">
        <v>4410</v>
      </c>
      <c r="H533">
        <v>8364948000138</v>
      </c>
      <c r="I533" t="s">
        <v>4390</v>
      </c>
      <c r="J533" t="s">
        <v>4411</v>
      </c>
      <c r="K533" t="s">
        <v>4412</v>
      </c>
      <c r="L533" t="s">
        <v>3424</v>
      </c>
      <c r="M533" t="s">
        <v>4413</v>
      </c>
      <c r="N533" t="s">
        <v>3474</v>
      </c>
      <c r="O533" t="s">
        <v>4414</v>
      </c>
      <c r="P533" t="s">
        <v>3425</v>
      </c>
      <c r="Q533">
        <v>0</v>
      </c>
      <c r="R533">
        <v>0</v>
      </c>
      <c r="S533">
        <v>252</v>
      </c>
      <c r="V533">
        <v>0</v>
      </c>
      <c r="W533">
        <v>153.1</v>
      </c>
      <c r="X533">
        <v>1</v>
      </c>
      <c r="Y533">
        <v>104.99999999999996</v>
      </c>
      <c r="Z533">
        <v>105</v>
      </c>
      <c r="AA533">
        <v>105</v>
      </c>
      <c r="AB533">
        <v>104.99999999999996</v>
      </c>
      <c r="AC533">
        <v>104.99999999999996</v>
      </c>
      <c r="AD533">
        <v>104.99999999999996</v>
      </c>
      <c r="AE533">
        <v>104.99999999999996</v>
      </c>
      <c r="AF533">
        <v>104.99999999999996</v>
      </c>
      <c r="AG533">
        <v>27614160</v>
      </c>
      <c r="AH533">
        <v>69.78</v>
      </c>
      <c r="AI533" t="s">
        <v>3426</v>
      </c>
      <c r="AJ533">
        <v>0</v>
      </c>
      <c r="AK533">
        <v>0</v>
      </c>
      <c r="AL533">
        <v>1926916084.8000007</v>
      </c>
      <c r="AM533">
        <v>164.28966734603344</v>
      </c>
      <c r="AN533">
        <v>4536721160.4401445</v>
      </c>
      <c r="AO533">
        <v>0</v>
      </c>
      <c r="AP533">
        <v>0</v>
      </c>
      <c r="AQ533">
        <v>0</v>
      </c>
      <c r="AR533">
        <v>42005</v>
      </c>
      <c r="AS533">
        <v>52962</v>
      </c>
      <c r="AT533" t="s">
        <v>3427</v>
      </c>
      <c r="AU533">
        <v>3110.74</v>
      </c>
      <c r="AV533">
        <v>7323.91</v>
      </c>
    </row>
    <row r="534" spans="1:48" x14ac:dyDescent="0.35">
      <c r="A534">
        <v>533</v>
      </c>
      <c r="B534">
        <v>2010</v>
      </c>
      <c r="C534" t="s">
        <v>3457</v>
      </c>
      <c r="D534" t="s">
        <v>4395</v>
      </c>
      <c r="E534" t="s">
        <v>3459</v>
      </c>
      <c r="F534" t="s">
        <v>4396</v>
      </c>
      <c r="G534" t="s">
        <v>4397</v>
      </c>
      <c r="H534">
        <v>6900697000133</v>
      </c>
      <c r="I534" t="s">
        <v>4390</v>
      </c>
      <c r="J534" t="s">
        <v>4415</v>
      </c>
      <c r="K534" t="s">
        <v>4416</v>
      </c>
      <c r="L534" t="s">
        <v>3424</v>
      </c>
      <c r="M534" t="s">
        <v>3916</v>
      </c>
      <c r="N534" t="s">
        <v>3561</v>
      </c>
      <c r="O534" t="s">
        <v>4400</v>
      </c>
      <c r="P534" t="s">
        <v>3430</v>
      </c>
      <c r="Q534">
        <v>0</v>
      </c>
      <c r="R534">
        <v>0</v>
      </c>
      <c r="S534">
        <v>20</v>
      </c>
      <c r="V534">
        <v>0</v>
      </c>
      <c r="W534">
        <v>9.1</v>
      </c>
      <c r="X534">
        <v>1</v>
      </c>
      <c r="Y534">
        <v>9.0000000000000071</v>
      </c>
      <c r="Z534">
        <v>7</v>
      </c>
      <c r="AA534">
        <v>7</v>
      </c>
      <c r="AB534">
        <v>9.0000000000000071</v>
      </c>
      <c r="AC534">
        <v>9.0000000000000071</v>
      </c>
      <c r="AD534">
        <v>9.0000000000000071</v>
      </c>
      <c r="AE534">
        <v>9.0000000000000071</v>
      </c>
      <c r="AF534">
        <v>9.0000000000000071</v>
      </c>
      <c r="AG534">
        <v>2366927.9999999995</v>
      </c>
      <c r="AH534">
        <v>154.22999999999999</v>
      </c>
      <c r="AI534" t="s">
        <v>3426</v>
      </c>
      <c r="AJ534">
        <v>0</v>
      </c>
      <c r="AK534">
        <v>0</v>
      </c>
      <c r="AL534">
        <v>365051305.44</v>
      </c>
      <c r="AM534">
        <v>363.11830603007644</v>
      </c>
      <c r="AN534">
        <v>859474885.8551569</v>
      </c>
      <c r="AO534">
        <v>0</v>
      </c>
      <c r="AP534">
        <v>0</v>
      </c>
      <c r="AQ534">
        <v>0</v>
      </c>
      <c r="AR534">
        <v>42005</v>
      </c>
      <c r="AS534">
        <v>52962</v>
      </c>
      <c r="AT534" t="s">
        <v>3427</v>
      </c>
      <c r="AU534">
        <v>3110.74</v>
      </c>
      <c r="AV534">
        <v>7323.91</v>
      </c>
    </row>
    <row r="535" spans="1:48" x14ac:dyDescent="0.35">
      <c r="A535">
        <v>534</v>
      </c>
      <c r="B535">
        <v>2010</v>
      </c>
      <c r="C535" t="s">
        <v>3457</v>
      </c>
      <c r="D535" t="s">
        <v>4395</v>
      </c>
      <c r="E535" t="s">
        <v>3459</v>
      </c>
      <c r="F535" t="s">
        <v>4396</v>
      </c>
      <c r="G535" t="s">
        <v>4417</v>
      </c>
      <c r="H535">
        <v>3014553000191</v>
      </c>
      <c r="I535" t="s">
        <v>4390</v>
      </c>
      <c r="J535" t="s">
        <v>4418</v>
      </c>
      <c r="K535" t="s">
        <v>4419</v>
      </c>
      <c r="L535" t="s">
        <v>3424</v>
      </c>
      <c r="M535" t="s">
        <v>3597</v>
      </c>
      <c r="N535" t="s">
        <v>3474</v>
      </c>
      <c r="O535" t="s">
        <v>4420</v>
      </c>
      <c r="P535" t="s">
        <v>3433</v>
      </c>
      <c r="Q535">
        <v>0</v>
      </c>
      <c r="R535">
        <v>0</v>
      </c>
      <c r="S535">
        <v>177.9</v>
      </c>
      <c r="V535">
        <v>0</v>
      </c>
      <c r="W535">
        <v>84</v>
      </c>
      <c r="X535">
        <v>1</v>
      </c>
      <c r="Y535">
        <v>57.999999999999979</v>
      </c>
      <c r="Z535">
        <v>58</v>
      </c>
      <c r="AA535">
        <v>58</v>
      </c>
      <c r="AB535">
        <v>57.999999999999979</v>
      </c>
      <c r="AC535">
        <v>57.999999999999979</v>
      </c>
      <c r="AD535">
        <v>57.999999999999979</v>
      </c>
      <c r="AE535">
        <v>57.999999999999979</v>
      </c>
      <c r="AF535">
        <v>57.999999999999979</v>
      </c>
      <c r="AG535">
        <v>15253535.999999998</v>
      </c>
      <c r="AH535">
        <v>107.98</v>
      </c>
      <c r="AI535" t="s">
        <v>3426</v>
      </c>
      <c r="AJ535">
        <v>0</v>
      </c>
      <c r="AK535">
        <v>0</v>
      </c>
      <c r="AL535">
        <v>1647076817.28</v>
      </c>
      <c r="AM535">
        <v>254.22754772176398</v>
      </c>
      <c r="AN535">
        <v>3877869051.3656449</v>
      </c>
      <c r="AO535">
        <v>0</v>
      </c>
      <c r="AP535">
        <v>0</v>
      </c>
      <c r="AQ535">
        <v>0</v>
      </c>
      <c r="AR535">
        <v>42005</v>
      </c>
      <c r="AS535">
        <v>52962</v>
      </c>
      <c r="AT535" t="s">
        <v>3427</v>
      </c>
      <c r="AU535">
        <v>3110.74</v>
      </c>
      <c r="AV535">
        <v>7323.91</v>
      </c>
    </row>
    <row r="536" spans="1:48" x14ac:dyDescent="0.35">
      <c r="A536">
        <v>535</v>
      </c>
      <c r="B536">
        <v>2010</v>
      </c>
      <c r="C536" t="s">
        <v>3778</v>
      </c>
      <c r="D536" t="s">
        <v>4421</v>
      </c>
      <c r="E536" t="s">
        <v>3780</v>
      </c>
      <c r="F536" t="s">
        <v>4422</v>
      </c>
      <c r="G536" t="s">
        <v>4423</v>
      </c>
      <c r="H536">
        <v>11681458000170</v>
      </c>
      <c r="I536" t="s">
        <v>4424</v>
      </c>
      <c r="J536" t="s">
        <v>4425</v>
      </c>
      <c r="K536" t="s">
        <v>4423</v>
      </c>
      <c r="L536" t="s">
        <v>3424</v>
      </c>
      <c r="M536" t="s">
        <v>3651</v>
      </c>
      <c r="N536" t="s">
        <v>4194</v>
      </c>
      <c r="O536" t="s">
        <v>4195</v>
      </c>
      <c r="P536" t="s">
        <v>3437</v>
      </c>
      <c r="Q536">
        <v>0</v>
      </c>
      <c r="R536">
        <v>0</v>
      </c>
      <c r="S536">
        <v>30</v>
      </c>
      <c r="V536">
        <v>0</v>
      </c>
      <c r="W536">
        <v>13.7</v>
      </c>
      <c r="X536">
        <v>0.1</v>
      </c>
      <c r="Y536">
        <v>136.00000085557826</v>
      </c>
      <c r="Z536">
        <v>136</v>
      </c>
      <c r="AA536">
        <v>136</v>
      </c>
      <c r="AB536">
        <v>13.600000085557827</v>
      </c>
      <c r="AC536">
        <v>13.600000085557827</v>
      </c>
      <c r="AD536">
        <v>13.600000085557827</v>
      </c>
      <c r="AE536">
        <v>13.600000085557827</v>
      </c>
      <c r="AF536">
        <v>13.600000085557827</v>
      </c>
      <c r="AG536">
        <v>2384352.0150000001</v>
      </c>
      <c r="AH536">
        <v>133</v>
      </c>
      <c r="AI536" t="s">
        <v>3426</v>
      </c>
      <c r="AJ536">
        <v>0</v>
      </c>
      <c r="AK536">
        <v>0</v>
      </c>
      <c r="AL536">
        <v>317118817.99500006</v>
      </c>
      <c r="AM536">
        <v>313.1033027434467</v>
      </c>
      <c r="AN536">
        <v>746548490.79949236</v>
      </c>
      <c r="AO536">
        <v>15845088.000000002</v>
      </c>
      <c r="AP536">
        <v>15845088.000000002</v>
      </c>
      <c r="AQ536">
        <v>15845088.000000002</v>
      </c>
      <c r="AR536">
        <v>41275</v>
      </c>
      <c r="AS536">
        <v>48579</v>
      </c>
      <c r="AT536" t="s">
        <v>3427</v>
      </c>
      <c r="AU536">
        <v>3111.05</v>
      </c>
      <c r="AV536">
        <v>7323.91</v>
      </c>
    </row>
    <row r="537" spans="1:48" x14ac:dyDescent="0.35">
      <c r="A537">
        <v>536</v>
      </c>
      <c r="B537">
        <v>2010</v>
      </c>
      <c r="C537" t="s">
        <v>3778</v>
      </c>
      <c r="D537" t="s">
        <v>4421</v>
      </c>
      <c r="E537" t="s">
        <v>3780</v>
      </c>
      <c r="F537" t="s">
        <v>4422</v>
      </c>
      <c r="G537" t="s">
        <v>4426</v>
      </c>
      <c r="H537">
        <v>9012586000189</v>
      </c>
      <c r="I537" t="s">
        <v>4424</v>
      </c>
      <c r="J537" t="s">
        <v>4427</v>
      </c>
      <c r="K537" t="s">
        <v>4428</v>
      </c>
      <c r="L537" t="s">
        <v>3424</v>
      </c>
      <c r="M537" t="s">
        <v>3651</v>
      </c>
      <c r="N537" t="s">
        <v>4194</v>
      </c>
      <c r="O537" t="s">
        <v>4195</v>
      </c>
      <c r="P537" t="s">
        <v>3437</v>
      </c>
      <c r="Q537">
        <v>0</v>
      </c>
      <c r="R537">
        <v>0</v>
      </c>
      <c r="S537">
        <v>28</v>
      </c>
      <c r="V537">
        <v>0</v>
      </c>
      <c r="W537">
        <v>12.9</v>
      </c>
      <c r="X537">
        <v>0.1</v>
      </c>
      <c r="Y537">
        <v>122.99999999999999</v>
      </c>
      <c r="Z537">
        <v>123</v>
      </c>
      <c r="AA537">
        <v>123</v>
      </c>
      <c r="AB537">
        <v>12.299999999999999</v>
      </c>
      <c r="AC537">
        <v>12.299999999999999</v>
      </c>
      <c r="AD537">
        <v>12.299999999999999</v>
      </c>
      <c r="AE537">
        <v>12.299999999999999</v>
      </c>
      <c r="AF537">
        <v>12.299999999999999</v>
      </c>
      <c r="AG537">
        <v>2156436.0000000005</v>
      </c>
      <c r="AH537">
        <v>134.59</v>
      </c>
      <c r="AI537" t="s">
        <v>3426</v>
      </c>
      <c r="AJ537">
        <v>0</v>
      </c>
      <c r="AK537">
        <v>0</v>
      </c>
      <c r="AL537">
        <v>290234721.24000013</v>
      </c>
      <c r="AM537">
        <v>316.84641741534205</v>
      </c>
      <c r="AN537">
        <v>683259020.98547089</v>
      </c>
      <c r="AO537">
        <v>14501803.320000006</v>
      </c>
      <c r="AP537">
        <v>14501803.320000006</v>
      </c>
      <c r="AQ537">
        <v>14501803.320000006</v>
      </c>
      <c r="AR537">
        <v>41275</v>
      </c>
      <c r="AS537">
        <v>48579</v>
      </c>
      <c r="AT537" t="s">
        <v>3427</v>
      </c>
      <c r="AU537">
        <v>3111.05</v>
      </c>
      <c r="AV537">
        <v>7323.91</v>
      </c>
    </row>
    <row r="538" spans="1:48" x14ac:dyDescent="0.35">
      <c r="A538">
        <v>537</v>
      </c>
      <c r="B538">
        <v>2010</v>
      </c>
      <c r="C538" t="s">
        <v>3778</v>
      </c>
      <c r="D538" t="s">
        <v>4421</v>
      </c>
      <c r="E538" t="s">
        <v>3780</v>
      </c>
      <c r="F538" t="s">
        <v>4422</v>
      </c>
      <c r="G538" t="s">
        <v>4429</v>
      </c>
      <c r="H538">
        <v>11681453000147</v>
      </c>
      <c r="I538" t="s">
        <v>4424</v>
      </c>
      <c r="J538" t="s">
        <v>4430</v>
      </c>
      <c r="K538" t="s">
        <v>4429</v>
      </c>
      <c r="L538" t="s">
        <v>3424</v>
      </c>
      <c r="M538" t="s">
        <v>3651</v>
      </c>
      <c r="N538" t="s">
        <v>4194</v>
      </c>
      <c r="O538" t="s">
        <v>4195</v>
      </c>
      <c r="P538" t="s">
        <v>3437</v>
      </c>
      <c r="Q538">
        <v>0</v>
      </c>
      <c r="R538">
        <v>0</v>
      </c>
      <c r="S538">
        <v>30</v>
      </c>
      <c r="V538">
        <v>0</v>
      </c>
      <c r="W538">
        <v>13.2</v>
      </c>
      <c r="X538">
        <v>0.1</v>
      </c>
      <c r="Y538">
        <v>131.99999999999997</v>
      </c>
      <c r="Z538">
        <v>132</v>
      </c>
      <c r="AA538">
        <v>132</v>
      </c>
      <c r="AB538">
        <v>13.199999999999998</v>
      </c>
      <c r="AC538">
        <v>13.199999999999998</v>
      </c>
      <c r="AD538">
        <v>13.199999999999998</v>
      </c>
      <c r="AE538">
        <v>13.199999999999998</v>
      </c>
      <c r="AF538">
        <v>13.199999999999998</v>
      </c>
      <c r="AG538">
        <v>2314224</v>
      </c>
      <c r="AH538">
        <v>135.4</v>
      </c>
      <c r="AI538" t="s">
        <v>3426</v>
      </c>
      <c r="AJ538">
        <v>0</v>
      </c>
      <c r="AK538">
        <v>0</v>
      </c>
      <c r="AL538">
        <v>313345929.60000002</v>
      </c>
      <c r="AM538">
        <v>318.75328715385479</v>
      </c>
      <c r="AN538">
        <v>737666507.21034253</v>
      </c>
      <c r="AO538">
        <v>15656573.000000002</v>
      </c>
      <c r="AP538">
        <v>15656573.000000002</v>
      </c>
      <c r="AQ538">
        <v>15656573.000000002</v>
      </c>
      <c r="AR538">
        <v>41275</v>
      </c>
      <c r="AS538">
        <v>48579</v>
      </c>
      <c r="AT538" t="s">
        <v>3427</v>
      </c>
      <c r="AU538">
        <v>3111.05</v>
      </c>
      <c r="AV538">
        <v>7323.91</v>
      </c>
    </row>
    <row r="539" spans="1:48" x14ac:dyDescent="0.35">
      <c r="A539">
        <v>538</v>
      </c>
      <c r="B539">
        <v>2010</v>
      </c>
      <c r="C539" t="s">
        <v>3778</v>
      </c>
      <c r="D539" t="s">
        <v>4421</v>
      </c>
      <c r="E539" t="s">
        <v>3780</v>
      </c>
      <c r="F539" t="s">
        <v>4422</v>
      </c>
      <c r="G539" t="s">
        <v>4431</v>
      </c>
      <c r="H539">
        <v>11681456000180</v>
      </c>
      <c r="I539" t="s">
        <v>4424</v>
      </c>
      <c r="J539" t="s">
        <v>4432</v>
      </c>
      <c r="K539" t="s">
        <v>4431</v>
      </c>
      <c r="L539" t="s">
        <v>3424</v>
      </c>
      <c r="M539" t="s">
        <v>3651</v>
      </c>
      <c r="N539" t="s">
        <v>4194</v>
      </c>
      <c r="O539" t="s">
        <v>4195</v>
      </c>
      <c r="P539" t="s">
        <v>3437</v>
      </c>
      <c r="Q539">
        <v>0</v>
      </c>
      <c r="R539">
        <v>0</v>
      </c>
      <c r="S539">
        <v>30</v>
      </c>
      <c r="V539">
        <v>0</v>
      </c>
      <c r="W539">
        <v>14</v>
      </c>
      <c r="X539">
        <v>0.1</v>
      </c>
      <c r="Y539">
        <v>140.00000000000009</v>
      </c>
      <c r="Z539">
        <v>140</v>
      </c>
      <c r="AA539">
        <v>140</v>
      </c>
      <c r="AB539">
        <v>14.000000000000011</v>
      </c>
      <c r="AC539">
        <v>14.000000000000011</v>
      </c>
      <c r="AD539">
        <v>14.000000000000011</v>
      </c>
      <c r="AE539">
        <v>14.000000000000011</v>
      </c>
      <c r="AF539">
        <v>14.000000000000011</v>
      </c>
      <c r="AG539">
        <v>2454480</v>
      </c>
      <c r="AH539">
        <v>133</v>
      </c>
      <c r="AI539" t="s">
        <v>3426</v>
      </c>
      <c r="AJ539">
        <v>0</v>
      </c>
      <c r="AK539">
        <v>0</v>
      </c>
      <c r="AL539">
        <v>326445840.00000006</v>
      </c>
      <c r="AM539">
        <v>313.1033027434467</v>
      </c>
      <c r="AN539">
        <v>768505794.51773524</v>
      </c>
      <c r="AO539">
        <v>16311120</v>
      </c>
      <c r="AP539">
        <v>16311120</v>
      </c>
      <c r="AQ539">
        <v>16311120</v>
      </c>
      <c r="AR539">
        <v>41275</v>
      </c>
      <c r="AS539">
        <v>48579</v>
      </c>
      <c r="AT539" t="s">
        <v>3427</v>
      </c>
      <c r="AU539">
        <v>3111.05</v>
      </c>
      <c r="AV539">
        <v>7323.91</v>
      </c>
    </row>
    <row r="540" spans="1:48" x14ac:dyDescent="0.35">
      <c r="A540">
        <v>539</v>
      </c>
      <c r="B540">
        <v>2010</v>
      </c>
      <c r="C540" t="s">
        <v>3778</v>
      </c>
      <c r="D540" t="s">
        <v>4421</v>
      </c>
      <c r="E540" t="s">
        <v>3780</v>
      </c>
      <c r="F540" t="s">
        <v>4422</v>
      </c>
      <c r="G540" t="s">
        <v>4433</v>
      </c>
      <c r="H540">
        <v>11681454000191</v>
      </c>
      <c r="I540" t="s">
        <v>4424</v>
      </c>
      <c r="J540" t="s">
        <v>4434</v>
      </c>
      <c r="K540" t="s">
        <v>4433</v>
      </c>
      <c r="L540" t="s">
        <v>3424</v>
      </c>
      <c r="M540" t="s">
        <v>3651</v>
      </c>
      <c r="N540" t="s">
        <v>4194</v>
      </c>
      <c r="O540" t="s">
        <v>4195</v>
      </c>
      <c r="P540" t="s">
        <v>3437</v>
      </c>
      <c r="Q540">
        <v>0</v>
      </c>
      <c r="R540">
        <v>0</v>
      </c>
      <c r="S540">
        <v>30</v>
      </c>
      <c r="V540">
        <v>0</v>
      </c>
      <c r="W540">
        <v>12.8</v>
      </c>
      <c r="X540">
        <v>0.1</v>
      </c>
      <c r="Y540">
        <v>128.00000000000006</v>
      </c>
      <c r="Z540">
        <v>128</v>
      </c>
      <c r="AA540">
        <v>128</v>
      </c>
      <c r="AB540">
        <v>12.800000000000006</v>
      </c>
      <c r="AC540">
        <v>12.800000000000006</v>
      </c>
      <c r="AD540">
        <v>12.800000000000006</v>
      </c>
      <c r="AE540">
        <v>12.800000000000006</v>
      </c>
      <c r="AF540">
        <v>12.800000000000006</v>
      </c>
      <c r="AG540">
        <v>2244095.9999999995</v>
      </c>
      <c r="AH540">
        <v>135.4</v>
      </c>
      <c r="AI540" t="s">
        <v>3426</v>
      </c>
      <c r="AJ540">
        <v>0</v>
      </c>
      <c r="AK540">
        <v>0</v>
      </c>
      <c r="AL540">
        <v>303850598.39999992</v>
      </c>
      <c r="AM540">
        <v>318.75328715385479</v>
      </c>
      <c r="AN540">
        <v>715312976.68881667</v>
      </c>
      <c r="AO540">
        <v>15182130.999999998</v>
      </c>
      <c r="AP540">
        <v>15182130.999999998</v>
      </c>
      <c r="AQ540">
        <v>15182130.999999998</v>
      </c>
      <c r="AR540">
        <v>41275</v>
      </c>
      <c r="AS540">
        <v>48579</v>
      </c>
      <c r="AT540" t="s">
        <v>3427</v>
      </c>
      <c r="AU540">
        <v>3111.05</v>
      </c>
      <c r="AV540">
        <v>7323.91</v>
      </c>
    </row>
    <row r="541" spans="1:48" x14ac:dyDescent="0.35">
      <c r="A541">
        <v>540</v>
      </c>
      <c r="B541">
        <v>2010</v>
      </c>
      <c r="C541" t="s">
        <v>3778</v>
      </c>
      <c r="D541" t="s">
        <v>4421</v>
      </c>
      <c r="E541" t="s">
        <v>3780</v>
      </c>
      <c r="F541" t="s">
        <v>4422</v>
      </c>
      <c r="G541" t="s">
        <v>4325</v>
      </c>
      <c r="H541">
        <v>10278426000165</v>
      </c>
      <c r="I541" t="s">
        <v>4424</v>
      </c>
      <c r="J541" t="s">
        <v>4435</v>
      </c>
      <c r="K541" t="s">
        <v>4436</v>
      </c>
      <c r="L541" t="s">
        <v>3586</v>
      </c>
      <c r="M541" t="s">
        <v>3651</v>
      </c>
      <c r="N541" t="s">
        <v>4194</v>
      </c>
      <c r="O541" t="s">
        <v>4195</v>
      </c>
      <c r="P541" t="s">
        <v>3437</v>
      </c>
      <c r="Q541">
        <v>0</v>
      </c>
      <c r="R541">
        <v>0</v>
      </c>
      <c r="S541">
        <v>28.8</v>
      </c>
      <c r="V541">
        <v>0</v>
      </c>
      <c r="W541">
        <v>11.2</v>
      </c>
      <c r="X541">
        <v>0.1</v>
      </c>
      <c r="Y541">
        <v>112.00000000000004</v>
      </c>
      <c r="Z541">
        <v>112</v>
      </c>
      <c r="AA541">
        <v>112</v>
      </c>
      <c r="AB541">
        <v>11.200000000000005</v>
      </c>
      <c r="AC541">
        <v>11.200000000000005</v>
      </c>
      <c r="AD541">
        <v>11.200000000000005</v>
      </c>
      <c r="AE541">
        <v>11.200000000000005</v>
      </c>
      <c r="AF541">
        <v>11.200000000000005</v>
      </c>
      <c r="AG541">
        <v>1963584.0000000012</v>
      </c>
      <c r="AH541">
        <v>137.77000000000001</v>
      </c>
      <c r="AI541" t="s">
        <v>3426</v>
      </c>
      <c r="AJ541">
        <v>0</v>
      </c>
      <c r="AK541">
        <v>0</v>
      </c>
      <c r="AL541">
        <v>270522967.68000019</v>
      </c>
      <c r="AM541">
        <v>324.33264675913279</v>
      </c>
      <c r="AN541">
        <v>636854395.85388541</v>
      </c>
      <c r="AO541">
        <v>13517000.77</v>
      </c>
      <c r="AP541">
        <v>13517000.77</v>
      </c>
      <c r="AQ541">
        <v>13517000.77</v>
      </c>
      <c r="AR541">
        <v>41275</v>
      </c>
      <c r="AS541">
        <v>48579</v>
      </c>
      <c r="AT541" t="s">
        <v>3427</v>
      </c>
      <c r="AU541">
        <v>3111.05</v>
      </c>
      <c r="AV541">
        <v>7323.91</v>
      </c>
    </row>
    <row r="542" spans="1:48" x14ac:dyDescent="0.35">
      <c r="A542">
        <v>541</v>
      </c>
      <c r="B542">
        <v>2010</v>
      </c>
      <c r="C542" t="s">
        <v>3778</v>
      </c>
      <c r="D542" t="s">
        <v>4421</v>
      </c>
      <c r="E542" t="s">
        <v>3780</v>
      </c>
      <c r="F542" t="s">
        <v>4422</v>
      </c>
      <c r="G542" t="s">
        <v>4437</v>
      </c>
      <c r="H542">
        <v>11694617000170</v>
      </c>
      <c r="I542" t="s">
        <v>4424</v>
      </c>
      <c r="J542" t="s">
        <v>4438</v>
      </c>
      <c r="K542" t="s">
        <v>4437</v>
      </c>
      <c r="L542" t="s">
        <v>3424</v>
      </c>
      <c r="M542" t="s">
        <v>3651</v>
      </c>
      <c r="N542" t="s">
        <v>4194</v>
      </c>
      <c r="O542" t="s">
        <v>4195</v>
      </c>
      <c r="P542" t="s">
        <v>3437</v>
      </c>
      <c r="Q542">
        <v>0</v>
      </c>
      <c r="R542">
        <v>0</v>
      </c>
      <c r="S542">
        <v>30</v>
      </c>
      <c r="V542">
        <v>0</v>
      </c>
      <c r="W542">
        <v>14.4</v>
      </c>
      <c r="X542">
        <v>0.1</v>
      </c>
      <c r="Y542">
        <v>144.00000000000014</v>
      </c>
      <c r="Z542">
        <v>144</v>
      </c>
      <c r="AA542">
        <v>144</v>
      </c>
      <c r="AB542">
        <v>14.400000000000015</v>
      </c>
      <c r="AC542">
        <v>14.400000000000015</v>
      </c>
      <c r="AD542">
        <v>14.400000000000015</v>
      </c>
      <c r="AE542">
        <v>14.400000000000015</v>
      </c>
      <c r="AF542">
        <v>14.400000000000015</v>
      </c>
      <c r="AG542">
        <v>2524608.0000000005</v>
      </c>
      <c r="AH542">
        <v>133</v>
      </c>
      <c r="AI542" t="s">
        <v>3426</v>
      </c>
      <c r="AJ542">
        <v>0</v>
      </c>
      <c r="AK542">
        <v>0</v>
      </c>
      <c r="AL542">
        <v>335772864.00000018</v>
      </c>
      <c r="AM542">
        <v>313.1033027434467</v>
      </c>
      <c r="AN542">
        <v>790463102.93252802</v>
      </c>
      <c r="AO542">
        <v>16777152.000000004</v>
      </c>
      <c r="AP542">
        <v>16777152.000000004</v>
      </c>
      <c r="AQ542">
        <v>16777152.000000004</v>
      </c>
      <c r="AR542">
        <v>41275</v>
      </c>
      <c r="AS542">
        <v>48579</v>
      </c>
      <c r="AT542" t="s">
        <v>3427</v>
      </c>
      <c r="AU542">
        <v>3111.05</v>
      </c>
      <c r="AV542">
        <v>7323.91</v>
      </c>
    </row>
    <row r="543" spans="1:48" x14ac:dyDescent="0.35">
      <c r="A543">
        <v>542</v>
      </c>
      <c r="B543">
        <v>2010</v>
      </c>
      <c r="C543" t="s">
        <v>3778</v>
      </c>
      <c r="D543" t="s">
        <v>4421</v>
      </c>
      <c r="E543" t="s">
        <v>3780</v>
      </c>
      <c r="F543" t="s">
        <v>4422</v>
      </c>
      <c r="G543" t="s">
        <v>4439</v>
      </c>
      <c r="H543">
        <v>11681455000136</v>
      </c>
      <c r="I543" t="s">
        <v>4424</v>
      </c>
      <c r="J543" t="s">
        <v>4440</v>
      </c>
      <c r="K543" t="s">
        <v>4439</v>
      </c>
      <c r="L543" t="s">
        <v>4441</v>
      </c>
      <c r="M543" t="s">
        <v>3651</v>
      </c>
      <c r="N543" t="s">
        <v>4194</v>
      </c>
      <c r="O543" t="s">
        <v>4195</v>
      </c>
      <c r="P543" t="s">
        <v>3437</v>
      </c>
      <c r="Q543">
        <v>0</v>
      </c>
      <c r="R543">
        <v>0</v>
      </c>
      <c r="S543">
        <v>30</v>
      </c>
      <c r="V543">
        <v>0</v>
      </c>
      <c r="W543">
        <v>12.5</v>
      </c>
      <c r="X543">
        <v>0.1</v>
      </c>
      <c r="Y543">
        <v>125.00000028519275</v>
      </c>
      <c r="Z543">
        <v>125</v>
      </c>
      <c r="AA543">
        <v>125</v>
      </c>
      <c r="AB543">
        <v>12.500000028519276</v>
      </c>
      <c r="AC543">
        <v>12.500000028519276</v>
      </c>
      <c r="AD543">
        <v>12.500000028519276</v>
      </c>
      <c r="AE543">
        <v>12.500000028519276</v>
      </c>
      <c r="AF543">
        <v>12.500000028519276</v>
      </c>
      <c r="AG543">
        <v>2191500.0050000008</v>
      </c>
      <c r="AH543">
        <v>135.4</v>
      </c>
      <c r="AI543" t="s">
        <v>3426</v>
      </c>
      <c r="AJ543">
        <v>0</v>
      </c>
      <c r="AK543">
        <v>0</v>
      </c>
      <c r="AL543">
        <v>296729100.67700016</v>
      </c>
      <c r="AM543">
        <v>318.75328715385479</v>
      </c>
      <c r="AN543">
        <v>698547830.39143956</v>
      </c>
      <c r="AO543">
        <v>14826299</v>
      </c>
      <c r="AP543">
        <v>14826299</v>
      </c>
      <c r="AQ543">
        <v>14826299</v>
      </c>
      <c r="AR543">
        <v>41275</v>
      </c>
      <c r="AS543">
        <v>48579</v>
      </c>
      <c r="AT543" t="s">
        <v>3427</v>
      </c>
      <c r="AU543">
        <v>3111.05</v>
      </c>
      <c r="AV543">
        <v>7323.91</v>
      </c>
    </row>
    <row r="544" spans="1:48" x14ac:dyDescent="0.35">
      <c r="A544">
        <v>543</v>
      </c>
      <c r="B544">
        <v>2010</v>
      </c>
      <c r="C544" t="s">
        <v>3778</v>
      </c>
      <c r="D544" t="s">
        <v>4421</v>
      </c>
      <c r="E544" t="s">
        <v>3780</v>
      </c>
      <c r="F544" t="s">
        <v>4422</v>
      </c>
      <c r="G544" t="s">
        <v>4442</v>
      </c>
      <c r="H544">
        <v>9092023000148</v>
      </c>
      <c r="I544" t="s">
        <v>4424</v>
      </c>
      <c r="J544" t="s">
        <v>4443</v>
      </c>
      <c r="K544" t="s">
        <v>4444</v>
      </c>
      <c r="L544" t="s">
        <v>3424</v>
      </c>
      <c r="M544" t="s">
        <v>3481</v>
      </c>
      <c r="N544" t="s">
        <v>4194</v>
      </c>
      <c r="O544" t="s">
        <v>4195</v>
      </c>
      <c r="P544" t="s">
        <v>3433</v>
      </c>
      <c r="Q544">
        <v>0</v>
      </c>
      <c r="R544">
        <v>0</v>
      </c>
      <c r="S544">
        <v>24</v>
      </c>
      <c r="V544">
        <v>0</v>
      </c>
      <c r="W544">
        <v>8.9</v>
      </c>
      <c r="X544">
        <v>0.1</v>
      </c>
      <c r="Y544">
        <v>88.999999714807259</v>
      </c>
      <c r="Z544">
        <v>89</v>
      </c>
      <c r="AA544">
        <v>89</v>
      </c>
      <c r="AB544">
        <v>8.8999999714807263</v>
      </c>
      <c r="AC544">
        <v>8.8999999714807263</v>
      </c>
      <c r="AD544">
        <v>8.8999999714807263</v>
      </c>
      <c r="AE544">
        <v>8.8999999714807263</v>
      </c>
      <c r="AF544">
        <v>8.8999999714807263</v>
      </c>
      <c r="AG544">
        <v>1560347.9950000001</v>
      </c>
      <c r="AH544">
        <v>136.59</v>
      </c>
      <c r="AI544" t="s">
        <v>3426</v>
      </c>
      <c r="AJ544">
        <v>0</v>
      </c>
      <c r="AK544">
        <v>0</v>
      </c>
      <c r="AL544">
        <v>213127932.63705</v>
      </c>
      <c r="AM544">
        <v>321.55473775734879</v>
      </c>
      <c r="AN544">
        <v>501737290.34243</v>
      </c>
      <c r="AO544">
        <v>10649102.999999998</v>
      </c>
      <c r="AP544">
        <v>10649102.999999998</v>
      </c>
      <c r="AQ544">
        <v>10649102.999999998</v>
      </c>
      <c r="AR544">
        <v>41275</v>
      </c>
      <c r="AS544">
        <v>48579</v>
      </c>
      <c r="AT544" t="s">
        <v>3427</v>
      </c>
      <c r="AU544">
        <v>3111.05</v>
      </c>
      <c r="AV544">
        <v>7323.91</v>
      </c>
    </row>
    <row r="545" spans="1:48" x14ac:dyDescent="0.35">
      <c r="A545">
        <v>544</v>
      </c>
      <c r="B545">
        <v>2010</v>
      </c>
      <c r="C545" t="s">
        <v>3778</v>
      </c>
      <c r="D545" t="s">
        <v>4421</v>
      </c>
      <c r="E545" t="s">
        <v>3780</v>
      </c>
      <c r="F545" t="s">
        <v>4422</v>
      </c>
      <c r="G545" t="s">
        <v>4445</v>
      </c>
      <c r="H545">
        <v>7091059000181</v>
      </c>
      <c r="I545" t="s">
        <v>4424</v>
      </c>
      <c r="J545" t="s">
        <v>4446</v>
      </c>
      <c r="K545" t="s">
        <v>4447</v>
      </c>
      <c r="L545" t="s">
        <v>3424</v>
      </c>
      <c r="M545" t="s">
        <v>3651</v>
      </c>
      <c r="N545" t="s">
        <v>4194</v>
      </c>
      <c r="O545" t="s">
        <v>4195</v>
      </c>
      <c r="P545" t="s">
        <v>3437</v>
      </c>
      <c r="Q545">
        <v>0</v>
      </c>
      <c r="R545">
        <v>0</v>
      </c>
      <c r="S545">
        <v>20.7</v>
      </c>
      <c r="V545">
        <v>0</v>
      </c>
      <c r="W545">
        <v>9.8000000000000007</v>
      </c>
      <c r="X545">
        <v>0.1</v>
      </c>
      <c r="Y545">
        <v>97</v>
      </c>
      <c r="Z545">
        <v>97</v>
      </c>
      <c r="AA545">
        <v>97</v>
      </c>
      <c r="AB545">
        <v>9.7000000000000011</v>
      </c>
      <c r="AC545">
        <v>9.7000000000000011</v>
      </c>
      <c r="AD545">
        <v>9.7000000000000011</v>
      </c>
      <c r="AE545">
        <v>9.7000000000000011</v>
      </c>
      <c r="AF545">
        <v>9.7000000000000011</v>
      </c>
      <c r="AG545">
        <v>1700603.9999999998</v>
      </c>
      <c r="AH545">
        <v>136.01</v>
      </c>
      <c r="AI545" t="s">
        <v>3426</v>
      </c>
      <c r="AJ545">
        <v>0</v>
      </c>
      <c r="AK545">
        <v>0</v>
      </c>
      <c r="AL545">
        <v>231299150.03999996</v>
      </c>
      <c r="AM545">
        <v>320.1893248581668</v>
      </c>
      <c r="AN545">
        <v>544515246.61109781</v>
      </c>
      <c r="AO545">
        <v>11557041.719999999</v>
      </c>
      <c r="AP545">
        <v>11557041.719999999</v>
      </c>
      <c r="AQ545">
        <v>11557041.719999999</v>
      </c>
      <c r="AR545">
        <v>41275</v>
      </c>
      <c r="AS545">
        <v>48579</v>
      </c>
      <c r="AT545" t="s">
        <v>3427</v>
      </c>
      <c r="AU545">
        <v>3111.05</v>
      </c>
      <c r="AV545">
        <v>7323.91</v>
      </c>
    </row>
    <row r="546" spans="1:48" x14ac:dyDescent="0.35">
      <c r="A546">
        <v>545</v>
      </c>
      <c r="B546">
        <v>2010</v>
      </c>
      <c r="C546" t="s">
        <v>3778</v>
      </c>
      <c r="D546" t="s">
        <v>4421</v>
      </c>
      <c r="E546" t="s">
        <v>3780</v>
      </c>
      <c r="F546" t="s">
        <v>4422</v>
      </c>
      <c r="G546" t="s">
        <v>4442</v>
      </c>
      <c r="H546">
        <v>9092023000148</v>
      </c>
      <c r="I546" t="s">
        <v>4424</v>
      </c>
      <c r="J546" t="s">
        <v>4448</v>
      </c>
      <c r="K546" t="s">
        <v>4449</v>
      </c>
      <c r="L546" t="s">
        <v>3424</v>
      </c>
      <c r="M546" t="s">
        <v>3481</v>
      </c>
      <c r="N546" t="s">
        <v>4194</v>
      </c>
      <c r="O546" t="s">
        <v>4195</v>
      </c>
      <c r="P546" t="s">
        <v>3433</v>
      </c>
      <c r="Q546">
        <v>0</v>
      </c>
      <c r="R546">
        <v>0</v>
      </c>
      <c r="S546">
        <v>21</v>
      </c>
      <c r="V546">
        <v>0</v>
      </c>
      <c r="W546">
        <v>8</v>
      </c>
      <c r="X546">
        <v>0.1</v>
      </c>
      <c r="Y546">
        <v>79.999999144421636</v>
      </c>
      <c r="Z546">
        <v>89</v>
      </c>
      <c r="AA546">
        <v>89</v>
      </c>
      <c r="AB546">
        <v>7.9999999144421645</v>
      </c>
      <c r="AC546">
        <v>7.9999999144421645</v>
      </c>
      <c r="AD546">
        <v>7.9999999144421645</v>
      </c>
      <c r="AE546">
        <v>7.9999999144421645</v>
      </c>
      <c r="AF546">
        <v>7.9999999144421645</v>
      </c>
      <c r="AG546">
        <v>1402559.9849999989</v>
      </c>
      <c r="AH546">
        <v>136.6</v>
      </c>
      <c r="AI546" t="s">
        <v>3426</v>
      </c>
      <c r="AJ546">
        <v>0</v>
      </c>
      <c r="AK546">
        <v>0</v>
      </c>
      <c r="AL546">
        <v>191589693.95099989</v>
      </c>
      <c r="AM546">
        <v>321.5782793590588</v>
      </c>
      <c r="AN546">
        <v>451032826.6741671</v>
      </c>
      <c r="AO546">
        <v>9572928.0000000019</v>
      </c>
      <c r="AP546">
        <v>9572928.0000000019</v>
      </c>
      <c r="AQ546">
        <v>9572928.0000000019</v>
      </c>
      <c r="AR546">
        <v>41275</v>
      </c>
      <c r="AS546">
        <v>48579</v>
      </c>
      <c r="AT546" t="s">
        <v>3427</v>
      </c>
      <c r="AU546">
        <v>3111.05</v>
      </c>
      <c r="AV546">
        <v>7323.91</v>
      </c>
    </row>
    <row r="547" spans="1:48" x14ac:dyDescent="0.35">
      <c r="A547">
        <v>546</v>
      </c>
      <c r="B547">
        <v>2010</v>
      </c>
      <c r="C547" t="s">
        <v>3778</v>
      </c>
      <c r="D547" t="s">
        <v>4421</v>
      </c>
      <c r="E547" t="s">
        <v>3780</v>
      </c>
      <c r="F547" t="s">
        <v>4422</v>
      </c>
      <c r="G547" t="s">
        <v>4450</v>
      </c>
      <c r="H547">
        <v>11896615000164</v>
      </c>
      <c r="I547" t="s">
        <v>4075</v>
      </c>
      <c r="J547" t="s">
        <v>4451</v>
      </c>
      <c r="K547" t="s">
        <v>4452</v>
      </c>
      <c r="L547" t="s">
        <v>3424</v>
      </c>
      <c r="M547" t="s">
        <v>3465</v>
      </c>
      <c r="N547" t="s">
        <v>3561</v>
      </c>
      <c r="O547" t="s">
        <v>27</v>
      </c>
      <c r="P547" t="s">
        <v>3430</v>
      </c>
      <c r="Q547">
        <v>0</v>
      </c>
      <c r="R547">
        <v>0</v>
      </c>
      <c r="S547">
        <v>30</v>
      </c>
      <c r="V547">
        <v>0</v>
      </c>
      <c r="W547">
        <v>21.6</v>
      </c>
      <c r="X547">
        <v>0.1</v>
      </c>
      <c r="Y547">
        <v>165.99999973380793</v>
      </c>
      <c r="Z547">
        <v>166</v>
      </c>
      <c r="AA547">
        <v>166</v>
      </c>
      <c r="AB547">
        <v>16.599999973380793</v>
      </c>
      <c r="AC547">
        <v>16.599999973380793</v>
      </c>
      <c r="AD547">
        <v>16.599999973380793</v>
      </c>
      <c r="AE547">
        <v>16.599999973380793</v>
      </c>
      <c r="AF547">
        <v>16.599999973380793</v>
      </c>
      <c r="AG547">
        <v>4365268.7929999968</v>
      </c>
      <c r="AH547">
        <v>148.38999999999999</v>
      </c>
      <c r="AI547" t="s">
        <v>3426</v>
      </c>
      <c r="AJ547">
        <v>0</v>
      </c>
      <c r="AK547">
        <v>0</v>
      </c>
      <c r="AL547">
        <v>647762236.19326961</v>
      </c>
      <c r="AM547">
        <v>349.33382777518841</v>
      </c>
      <c r="AN547">
        <v>1524936056.7262657</v>
      </c>
      <c r="AO547">
        <v>0</v>
      </c>
      <c r="AP547">
        <v>0</v>
      </c>
      <c r="AQ547">
        <v>0</v>
      </c>
      <c r="AR547">
        <v>41275</v>
      </c>
      <c r="AS547">
        <v>52231</v>
      </c>
      <c r="AT547" t="s">
        <v>3427</v>
      </c>
      <c r="AU547">
        <v>3111.05</v>
      </c>
      <c r="AV547">
        <v>7323.91</v>
      </c>
    </row>
    <row r="548" spans="1:48" x14ac:dyDescent="0.35">
      <c r="A548">
        <v>547</v>
      </c>
      <c r="B548">
        <v>2010</v>
      </c>
      <c r="C548" t="s">
        <v>3778</v>
      </c>
      <c r="D548" t="s">
        <v>4421</v>
      </c>
      <c r="E548" t="s">
        <v>3780</v>
      </c>
      <c r="F548" t="s">
        <v>4422</v>
      </c>
      <c r="G548" t="s">
        <v>4453</v>
      </c>
      <c r="H548">
        <v>88676127000176</v>
      </c>
      <c r="I548" t="s">
        <v>4424</v>
      </c>
      <c r="J548" t="s">
        <v>4454</v>
      </c>
      <c r="K548" t="s">
        <v>4455</v>
      </c>
      <c r="L548" t="s">
        <v>3893</v>
      </c>
      <c r="M548" t="s">
        <v>3481</v>
      </c>
      <c r="N548" t="s">
        <v>4194</v>
      </c>
      <c r="O548" t="s">
        <v>4195</v>
      </c>
      <c r="P548" t="s">
        <v>3433</v>
      </c>
      <c r="Q548">
        <v>0</v>
      </c>
      <c r="R548">
        <v>0</v>
      </c>
      <c r="S548">
        <v>10.8</v>
      </c>
      <c r="V548">
        <v>0</v>
      </c>
      <c r="W548">
        <v>4.2</v>
      </c>
      <c r="X548">
        <v>0.1</v>
      </c>
      <c r="Y548">
        <v>42.000000000000036</v>
      </c>
      <c r="Z548">
        <v>42</v>
      </c>
      <c r="AA548">
        <v>42</v>
      </c>
      <c r="AB548">
        <v>4.2000000000000037</v>
      </c>
      <c r="AC548">
        <v>4.2000000000000037</v>
      </c>
      <c r="AD548">
        <v>4.2000000000000037</v>
      </c>
      <c r="AE548">
        <v>4.2000000000000037</v>
      </c>
      <c r="AF548">
        <v>4.2000000000000037</v>
      </c>
      <c r="AG548">
        <v>736344</v>
      </c>
      <c r="AH548">
        <v>134.81</v>
      </c>
      <c r="AI548" t="s">
        <v>3426</v>
      </c>
      <c r="AJ548">
        <v>0</v>
      </c>
      <c r="AK548">
        <v>0</v>
      </c>
      <c r="AL548">
        <v>99266534.640000001</v>
      </c>
      <c r="AM548">
        <v>317.36433265296279</v>
      </c>
      <c r="AN548">
        <v>233689322.16301325</v>
      </c>
      <c r="AO548">
        <v>4959999.9999999991</v>
      </c>
      <c r="AP548">
        <v>4959999.9999999991</v>
      </c>
      <c r="AQ548">
        <v>4959999.9999999991</v>
      </c>
      <c r="AR548">
        <v>41275</v>
      </c>
      <c r="AS548">
        <v>48579</v>
      </c>
      <c r="AT548" t="s">
        <v>3427</v>
      </c>
      <c r="AU548">
        <v>3111.05</v>
      </c>
      <c r="AV548">
        <v>7323.91</v>
      </c>
    </row>
    <row r="549" spans="1:48" x14ac:dyDescent="0.35">
      <c r="A549">
        <v>548</v>
      </c>
      <c r="B549">
        <v>2010</v>
      </c>
      <c r="C549" t="s">
        <v>3778</v>
      </c>
      <c r="D549" t="s">
        <v>4421</v>
      </c>
      <c r="E549" t="s">
        <v>3780</v>
      </c>
      <c r="F549" t="s">
        <v>4422</v>
      </c>
      <c r="G549" t="s">
        <v>4456</v>
      </c>
      <c r="H549">
        <v>10799355000146</v>
      </c>
      <c r="I549" t="s">
        <v>4424</v>
      </c>
      <c r="J549" t="s">
        <v>4457</v>
      </c>
      <c r="K549" t="s">
        <v>4458</v>
      </c>
      <c r="L549" t="s">
        <v>3424</v>
      </c>
      <c r="M549" t="s">
        <v>3651</v>
      </c>
      <c r="N549" t="s">
        <v>4194</v>
      </c>
      <c r="O549" t="s">
        <v>4195</v>
      </c>
      <c r="P549" t="s">
        <v>3437</v>
      </c>
      <c r="Q549">
        <v>0</v>
      </c>
      <c r="R549">
        <v>0</v>
      </c>
      <c r="S549">
        <v>30</v>
      </c>
      <c r="V549">
        <v>0</v>
      </c>
      <c r="W549">
        <v>14.2</v>
      </c>
      <c r="X549">
        <v>0.1</v>
      </c>
      <c r="Y549">
        <v>126.00000000000001</v>
      </c>
      <c r="Z549">
        <v>126</v>
      </c>
      <c r="AA549">
        <v>126</v>
      </c>
      <c r="AB549">
        <v>12.600000000000001</v>
      </c>
      <c r="AC549">
        <v>12.600000000000001</v>
      </c>
      <c r="AD549">
        <v>12.600000000000001</v>
      </c>
      <c r="AE549">
        <v>12.600000000000001</v>
      </c>
      <c r="AF549">
        <v>12.600000000000001</v>
      </c>
      <c r="AG549">
        <v>2209032.0000000005</v>
      </c>
      <c r="AH549">
        <v>136</v>
      </c>
      <c r="AI549" t="s">
        <v>3426</v>
      </c>
      <c r="AJ549">
        <v>0</v>
      </c>
      <c r="AK549">
        <v>0</v>
      </c>
      <c r="AL549">
        <v>300428352.00000012</v>
      </c>
      <c r="AM549">
        <v>320.16578325645679</v>
      </c>
      <c r="AN549">
        <v>707256460.51857758</v>
      </c>
      <c r="AO549">
        <v>15011135.999999998</v>
      </c>
      <c r="AP549">
        <v>15011135.999999998</v>
      </c>
      <c r="AQ549">
        <v>15011135.999999998</v>
      </c>
      <c r="AR549">
        <v>41275</v>
      </c>
      <c r="AS549">
        <v>48579</v>
      </c>
      <c r="AT549" t="s">
        <v>3427</v>
      </c>
      <c r="AU549">
        <v>3111.05</v>
      </c>
      <c r="AV549">
        <v>7323.91</v>
      </c>
    </row>
    <row r="550" spans="1:48" x14ac:dyDescent="0.35">
      <c r="A550">
        <v>549</v>
      </c>
      <c r="B550">
        <v>2010</v>
      </c>
      <c r="C550" t="s">
        <v>3778</v>
      </c>
      <c r="D550" t="s">
        <v>4421</v>
      </c>
      <c r="E550" t="s">
        <v>3780</v>
      </c>
      <c r="F550" t="s">
        <v>4422</v>
      </c>
      <c r="G550" t="s">
        <v>4459</v>
      </c>
      <c r="H550">
        <v>10797903000107</v>
      </c>
      <c r="I550" t="s">
        <v>4424</v>
      </c>
      <c r="J550" t="s">
        <v>4460</v>
      </c>
      <c r="K550" t="s">
        <v>4461</v>
      </c>
      <c r="L550" t="s">
        <v>3424</v>
      </c>
      <c r="M550" t="s">
        <v>3651</v>
      </c>
      <c r="N550" t="s">
        <v>4194</v>
      </c>
      <c r="O550" t="s">
        <v>4195</v>
      </c>
      <c r="P550" t="s">
        <v>3437</v>
      </c>
      <c r="Q550">
        <v>0</v>
      </c>
      <c r="R550">
        <v>0</v>
      </c>
      <c r="S550">
        <v>30</v>
      </c>
      <c r="V550">
        <v>0</v>
      </c>
      <c r="W550">
        <v>14</v>
      </c>
      <c r="X550">
        <v>0.1</v>
      </c>
      <c r="Y550">
        <v>132.00000171115681</v>
      </c>
      <c r="Z550">
        <v>132</v>
      </c>
      <c r="AA550">
        <v>132</v>
      </c>
      <c r="AB550">
        <v>13.200000171115681</v>
      </c>
      <c r="AC550">
        <v>13.200000171115681</v>
      </c>
      <c r="AD550">
        <v>13.200000171115681</v>
      </c>
      <c r="AE550">
        <v>13.200000171115681</v>
      </c>
      <c r="AF550">
        <v>13.200000171115681</v>
      </c>
      <c r="AG550">
        <v>2314224.0300000007</v>
      </c>
      <c r="AH550">
        <v>136</v>
      </c>
      <c r="AI550" t="s">
        <v>3426</v>
      </c>
      <c r="AJ550">
        <v>0</v>
      </c>
      <c r="AK550">
        <v>0</v>
      </c>
      <c r="AL550">
        <v>314734468.0800001</v>
      </c>
      <c r="AM550">
        <v>320.16578325645679</v>
      </c>
      <c r="AN550">
        <v>740935349.1958642</v>
      </c>
      <c r="AO550">
        <v>15725952.000000006</v>
      </c>
      <c r="AP550">
        <v>15725952.000000006</v>
      </c>
      <c r="AQ550">
        <v>15725952.000000006</v>
      </c>
      <c r="AR550">
        <v>41275</v>
      </c>
      <c r="AS550">
        <v>48579</v>
      </c>
      <c r="AT550" t="s">
        <v>3427</v>
      </c>
      <c r="AU550">
        <v>3111.05</v>
      </c>
      <c r="AV550">
        <v>7323.91</v>
      </c>
    </row>
    <row r="551" spans="1:48" x14ac:dyDescent="0.35">
      <c r="A551">
        <v>550</v>
      </c>
      <c r="B551">
        <v>2010</v>
      </c>
      <c r="C551" t="s">
        <v>3778</v>
      </c>
      <c r="D551" t="s">
        <v>4421</v>
      </c>
      <c r="E551" t="s">
        <v>3780</v>
      </c>
      <c r="F551" t="s">
        <v>4422</v>
      </c>
      <c r="G551" t="s">
        <v>4442</v>
      </c>
      <c r="H551">
        <v>9092023000148</v>
      </c>
      <c r="I551" t="s">
        <v>4424</v>
      </c>
      <c r="J551" t="s">
        <v>4462</v>
      </c>
      <c r="K551" t="s">
        <v>4463</v>
      </c>
      <c r="L551" t="s">
        <v>3424</v>
      </c>
      <c r="M551" t="s">
        <v>3481</v>
      </c>
      <c r="N551" t="s">
        <v>4194</v>
      </c>
      <c r="O551" t="s">
        <v>4195</v>
      </c>
      <c r="P551" t="s">
        <v>3433</v>
      </c>
      <c r="Q551">
        <v>0</v>
      </c>
      <c r="R551">
        <v>0</v>
      </c>
      <c r="S551">
        <v>24</v>
      </c>
      <c r="V551">
        <v>0</v>
      </c>
      <c r="W551">
        <v>9.5</v>
      </c>
      <c r="X551">
        <v>0.1</v>
      </c>
      <c r="Y551">
        <v>95.000000000000014</v>
      </c>
      <c r="Z551">
        <v>89</v>
      </c>
      <c r="AA551">
        <v>89</v>
      </c>
      <c r="AB551">
        <v>9.5000000000000018</v>
      </c>
      <c r="AC551">
        <v>9.5000000000000018</v>
      </c>
      <c r="AD551">
        <v>9.5000000000000018</v>
      </c>
      <c r="AE551">
        <v>9.5000000000000018</v>
      </c>
      <c r="AF551">
        <v>9.5000000000000018</v>
      </c>
      <c r="AG551">
        <v>1665540.0000000002</v>
      </c>
      <c r="AH551">
        <v>136.58000000000001</v>
      </c>
      <c r="AI551" t="s">
        <v>3426</v>
      </c>
      <c r="AJ551">
        <v>0</v>
      </c>
      <c r="AK551">
        <v>0</v>
      </c>
      <c r="AL551">
        <v>227479453.20000008</v>
      </c>
      <c r="AM551">
        <v>321.53119615563878</v>
      </c>
      <c r="AN551">
        <v>535523068.44506276</v>
      </c>
      <c r="AO551">
        <v>11366187.999999998</v>
      </c>
      <c r="AP551">
        <v>11366187.999999998</v>
      </c>
      <c r="AQ551">
        <v>11366187.999999998</v>
      </c>
      <c r="AR551">
        <v>41275</v>
      </c>
      <c r="AS551">
        <v>48579</v>
      </c>
      <c r="AT551" t="s">
        <v>3427</v>
      </c>
      <c r="AU551">
        <v>3111.05</v>
      </c>
      <c r="AV551">
        <v>7323.91</v>
      </c>
    </row>
    <row r="552" spans="1:48" x14ac:dyDescent="0.35">
      <c r="A552">
        <v>551</v>
      </c>
      <c r="B552">
        <v>2010</v>
      </c>
      <c r="C552" t="s">
        <v>3778</v>
      </c>
      <c r="D552" t="s">
        <v>4421</v>
      </c>
      <c r="E552" t="s">
        <v>3780</v>
      </c>
      <c r="F552" t="s">
        <v>4422</v>
      </c>
      <c r="G552" t="s">
        <v>4426</v>
      </c>
      <c r="H552">
        <v>12107032000170</v>
      </c>
      <c r="I552" t="s">
        <v>4424</v>
      </c>
      <c r="J552" t="s">
        <v>4464</v>
      </c>
      <c r="K552" t="s">
        <v>4465</v>
      </c>
      <c r="L552" t="s">
        <v>3424</v>
      </c>
      <c r="M552" t="s">
        <v>3651</v>
      </c>
      <c r="N552" t="s">
        <v>4194</v>
      </c>
      <c r="O552" t="s">
        <v>4195</v>
      </c>
      <c r="P552" t="s">
        <v>3437</v>
      </c>
      <c r="Q552">
        <v>0</v>
      </c>
      <c r="R552">
        <v>0</v>
      </c>
      <c r="S552">
        <v>20</v>
      </c>
      <c r="V552">
        <v>0</v>
      </c>
      <c r="W552">
        <v>9.8000000000000007</v>
      </c>
      <c r="X552">
        <v>0.1</v>
      </c>
      <c r="Y552">
        <v>92.999999999999972</v>
      </c>
      <c r="Z552">
        <v>123</v>
      </c>
      <c r="AA552">
        <v>123</v>
      </c>
      <c r="AB552">
        <v>9.2999999999999972</v>
      </c>
      <c r="AC552">
        <v>9.2999999999999972</v>
      </c>
      <c r="AD552">
        <v>9.2999999999999972</v>
      </c>
      <c r="AE552">
        <v>9.2999999999999972</v>
      </c>
      <c r="AF552">
        <v>9.2999999999999972</v>
      </c>
      <c r="AG552">
        <v>1630476.0000000009</v>
      </c>
      <c r="AH552">
        <v>132.80000000000001</v>
      </c>
      <c r="AI552" t="s">
        <v>3426</v>
      </c>
      <c r="AJ552">
        <v>0</v>
      </c>
      <c r="AK552">
        <v>0</v>
      </c>
      <c r="AL552">
        <v>216527212.8000001</v>
      </c>
      <c r="AM552">
        <v>312.63247070924609</v>
      </c>
      <c r="AN552">
        <v>509739740.3121289</v>
      </c>
      <c r="AO552">
        <v>10818950.400000013</v>
      </c>
      <c r="AP552">
        <v>10818950.400000013</v>
      </c>
      <c r="AQ552">
        <v>10818950.400000013</v>
      </c>
      <c r="AR552">
        <v>41275</v>
      </c>
      <c r="AS552">
        <v>48579</v>
      </c>
      <c r="AT552" t="s">
        <v>3427</v>
      </c>
      <c r="AU552">
        <v>3111.05</v>
      </c>
      <c r="AV552">
        <v>7323.91</v>
      </c>
    </row>
    <row r="553" spans="1:48" x14ac:dyDescent="0.35">
      <c r="A553">
        <v>552</v>
      </c>
      <c r="B553">
        <v>2010</v>
      </c>
      <c r="C553" t="s">
        <v>3778</v>
      </c>
      <c r="D553" t="s">
        <v>4421</v>
      </c>
      <c r="E553" t="s">
        <v>3780</v>
      </c>
      <c r="F553" t="s">
        <v>4422</v>
      </c>
      <c r="G553" t="s">
        <v>4466</v>
      </c>
      <c r="H553">
        <v>11627075000113</v>
      </c>
      <c r="I553" t="s">
        <v>4424</v>
      </c>
      <c r="J553" t="s">
        <v>4467</v>
      </c>
      <c r="K553" t="s">
        <v>4468</v>
      </c>
      <c r="L553" t="s">
        <v>3424</v>
      </c>
      <c r="M553" t="s">
        <v>3481</v>
      </c>
      <c r="N553" t="s">
        <v>4194</v>
      </c>
      <c r="O553" t="s">
        <v>4195</v>
      </c>
      <c r="P553" t="s">
        <v>3433</v>
      </c>
      <c r="Q553">
        <v>0</v>
      </c>
      <c r="R553">
        <v>0</v>
      </c>
      <c r="S553">
        <v>26</v>
      </c>
      <c r="V553">
        <v>0</v>
      </c>
      <c r="W553">
        <v>10.5</v>
      </c>
      <c r="X553">
        <v>0.1</v>
      </c>
      <c r="Y553">
        <v>102.99999999999999</v>
      </c>
      <c r="Z553">
        <v>103</v>
      </c>
      <c r="AA553">
        <v>103</v>
      </c>
      <c r="AB553">
        <v>10.299999999999999</v>
      </c>
      <c r="AC553">
        <v>10.299999999999999</v>
      </c>
      <c r="AD553">
        <v>10.299999999999999</v>
      </c>
      <c r="AE553">
        <v>10.299999999999999</v>
      </c>
      <c r="AF553">
        <v>10.299999999999999</v>
      </c>
      <c r="AG553">
        <v>1805796.0000000009</v>
      </c>
      <c r="AH553">
        <v>137.79</v>
      </c>
      <c r="AI553" t="s">
        <v>3426</v>
      </c>
      <c r="AJ553">
        <v>0</v>
      </c>
      <c r="AK553">
        <v>0</v>
      </c>
      <c r="AL553">
        <v>248820630.84000006</v>
      </c>
      <c r="AM553">
        <v>324.3797299625528</v>
      </c>
      <c r="AN553">
        <v>585763618.84745812</v>
      </c>
      <c r="AO553">
        <v>12432516</v>
      </c>
      <c r="AP553">
        <v>12432516</v>
      </c>
      <c r="AQ553">
        <v>12432516</v>
      </c>
      <c r="AR553">
        <v>41275</v>
      </c>
      <c r="AS553">
        <v>48579</v>
      </c>
      <c r="AT553" t="s">
        <v>3427</v>
      </c>
      <c r="AU553">
        <v>3111.05</v>
      </c>
      <c r="AV553">
        <v>7323.91</v>
      </c>
    </row>
    <row r="554" spans="1:48" x14ac:dyDescent="0.35">
      <c r="A554">
        <v>553</v>
      </c>
      <c r="B554">
        <v>2010</v>
      </c>
      <c r="C554" t="s">
        <v>3778</v>
      </c>
      <c r="D554" t="s">
        <v>4421</v>
      </c>
      <c r="E554" t="s">
        <v>3780</v>
      </c>
      <c r="F554" t="s">
        <v>4422</v>
      </c>
      <c r="G554" t="s">
        <v>4469</v>
      </c>
      <c r="H554">
        <v>47080619000117</v>
      </c>
      <c r="I554" t="s">
        <v>4424</v>
      </c>
      <c r="J554" t="s">
        <v>4470</v>
      </c>
      <c r="K554" t="s">
        <v>4469</v>
      </c>
      <c r="L554" t="s">
        <v>3424</v>
      </c>
      <c r="M554" t="s">
        <v>3494</v>
      </c>
      <c r="N554" t="s">
        <v>3495</v>
      </c>
      <c r="O554" t="s">
        <v>3496</v>
      </c>
      <c r="P554" t="s">
        <v>3430</v>
      </c>
      <c r="Q554">
        <v>0</v>
      </c>
      <c r="R554">
        <v>0</v>
      </c>
      <c r="S554">
        <v>65</v>
      </c>
      <c r="V554">
        <v>0</v>
      </c>
      <c r="W554">
        <v>36.5</v>
      </c>
      <c r="X554">
        <v>0.1</v>
      </c>
      <c r="Y554">
        <v>223</v>
      </c>
      <c r="Z554">
        <v>223</v>
      </c>
      <c r="AA554">
        <v>223</v>
      </c>
      <c r="AB554">
        <v>22.3</v>
      </c>
      <c r="AC554">
        <v>22.3</v>
      </c>
      <c r="AD554">
        <v>22.3</v>
      </c>
      <c r="AE554">
        <v>22.3</v>
      </c>
      <c r="AF554">
        <v>22.3</v>
      </c>
      <c r="AG554">
        <v>3909636.0000000028</v>
      </c>
      <c r="AH554">
        <v>137.91999999999999</v>
      </c>
      <c r="AI554" t="s">
        <v>3426</v>
      </c>
      <c r="AJ554">
        <v>0</v>
      </c>
      <c r="AK554">
        <v>0</v>
      </c>
      <c r="AL554">
        <v>539216997.12000036</v>
      </c>
      <c r="AM554">
        <v>324.68577078478324</v>
      </c>
      <c r="AN554">
        <v>1269403178.1479378</v>
      </c>
      <c r="AO554">
        <v>26942396.16000006</v>
      </c>
      <c r="AP554">
        <v>26942396.16000006</v>
      </c>
      <c r="AQ554">
        <v>26942396.16000006</v>
      </c>
      <c r="AR554">
        <v>41275</v>
      </c>
      <c r="AS554">
        <v>48579</v>
      </c>
      <c r="AT554" t="s">
        <v>3427</v>
      </c>
      <c r="AU554">
        <v>3111.05</v>
      </c>
      <c r="AV554">
        <v>7323.91</v>
      </c>
    </row>
    <row r="555" spans="1:48" x14ac:dyDescent="0.35">
      <c r="A555">
        <v>554</v>
      </c>
      <c r="B555">
        <v>2010</v>
      </c>
      <c r="C555" t="s">
        <v>3778</v>
      </c>
      <c r="D555" t="s">
        <v>4421</v>
      </c>
      <c r="E555" t="s">
        <v>3780</v>
      </c>
      <c r="F555" t="s">
        <v>4422</v>
      </c>
      <c r="G555" t="s">
        <v>4471</v>
      </c>
      <c r="H555">
        <v>9665342000103</v>
      </c>
      <c r="I555" t="s">
        <v>4424</v>
      </c>
      <c r="J555" t="s">
        <v>4472</v>
      </c>
      <c r="K555" t="s">
        <v>4473</v>
      </c>
      <c r="L555" t="s">
        <v>3424</v>
      </c>
      <c r="M555" t="s">
        <v>3651</v>
      </c>
      <c r="N555" t="s">
        <v>4194</v>
      </c>
      <c r="O555" t="s">
        <v>4195</v>
      </c>
      <c r="P555" t="s">
        <v>3437</v>
      </c>
      <c r="Q555">
        <v>0</v>
      </c>
      <c r="R555">
        <v>0</v>
      </c>
      <c r="S555">
        <v>20.7</v>
      </c>
      <c r="V555">
        <v>0</v>
      </c>
      <c r="W555">
        <v>10.3</v>
      </c>
      <c r="X555">
        <v>0.1</v>
      </c>
      <c r="Y555">
        <v>101.00000000000003</v>
      </c>
      <c r="Z555">
        <v>101</v>
      </c>
      <c r="AA555">
        <v>101</v>
      </c>
      <c r="AB555">
        <v>10.100000000000003</v>
      </c>
      <c r="AC555">
        <v>10.100000000000003</v>
      </c>
      <c r="AD555">
        <v>10.100000000000003</v>
      </c>
      <c r="AE555">
        <v>10.100000000000003</v>
      </c>
      <c r="AF555">
        <v>10.100000000000003</v>
      </c>
      <c r="AG555">
        <v>1770732.0000000007</v>
      </c>
      <c r="AH555">
        <v>130.43</v>
      </c>
      <c r="AI555" t="s">
        <v>3426</v>
      </c>
      <c r="AJ555">
        <v>0</v>
      </c>
      <c r="AK555">
        <v>0</v>
      </c>
      <c r="AL555">
        <v>230956574.76000011</v>
      </c>
      <c r="AM555">
        <v>307.05311110396809</v>
      </c>
      <c r="AN555">
        <v>543708769.53135192</v>
      </c>
      <c r="AO555">
        <v>11539924.679999992</v>
      </c>
      <c r="AP555">
        <v>11539924.679999992</v>
      </c>
      <c r="AQ555">
        <v>11539924.679999992</v>
      </c>
      <c r="AR555">
        <v>41275</v>
      </c>
      <c r="AS555">
        <v>48579</v>
      </c>
      <c r="AT555" t="s">
        <v>3427</v>
      </c>
      <c r="AU555">
        <v>3111.05</v>
      </c>
      <c r="AV555">
        <v>7323.91</v>
      </c>
    </row>
    <row r="556" spans="1:48" x14ac:dyDescent="0.35">
      <c r="A556">
        <v>555</v>
      </c>
      <c r="B556">
        <v>2010</v>
      </c>
      <c r="C556" t="s">
        <v>3778</v>
      </c>
      <c r="D556" t="s">
        <v>4421</v>
      </c>
      <c r="E556" t="s">
        <v>3780</v>
      </c>
      <c r="F556" t="s">
        <v>4422</v>
      </c>
      <c r="G556" t="s">
        <v>4474</v>
      </c>
      <c r="H556">
        <v>12709996000198</v>
      </c>
      <c r="I556" t="s">
        <v>4424</v>
      </c>
      <c r="J556" t="s">
        <v>4475</v>
      </c>
      <c r="K556" t="s">
        <v>4476</v>
      </c>
      <c r="L556" t="s">
        <v>3424</v>
      </c>
      <c r="M556" t="s">
        <v>3590</v>
      </c>
      <c r="N556" t="s">
        <v>4194</v>
      </c>
      <c r="O556" t="s">
        <v>4195</v>
      </c>
      <c r="P556" t="s">
        <v>3437</v>
      </c>
      <c r="Q556">
        <v>0</v>
      </c>
      <c r="R556">
        <v>0</v>
      </c>
      <c r="S556">
        <v>28.8</v>
      </c>
      <c r="V556">
        <v>0</v>
      </c>
      <c r="W556">
        <v>12.2</v>
      </c>
      <c r="X556">
        <v>0.1</v>
      </c>
      <c r="Y556">
        <v>121.99999999999993</v>
      </c>
      <c r="Z556">
        <v>122</v>
      </c>
      <c r="AA556">
        <v>122</v>
      </c>
      <c r="AB556">
        <v>12.199999999999994</v>
      </c>
      <c r="AC556">
        <v>12.199999999999994</v>
      </c>
      <c r="AD556">
        <v>12.199999999999994</v>
      </c>
      <c r="AE556">
        <v>12.199999999999994</v>
      </c>
      <c r="AF556">
        <v>12.199999999999994</v>
      </c>
      <c r="AG556">
        <v>2138903.9999999995</v>
      </c>
      <c r="AH556">
        <v>132.5</v>
      </c>
      <c r="AI556" t="s">
        <v>3426</v>
      </c>
      <c r="AJ556">
        <v>0</v>
      </c>
      <c r="AK556">
        <v>0</v>
      </c>
      <c r="AL556">
        <v>283404779.99999994</v>
      </c>
      <c r="AM556">
        <v>311.92622265794506</v>
      </c>
      <c r="AN556">
        <v>667180245.34796917</v>
      </c>
      <c r="AO556">
        <v>14160539.999999993</v>
      </c>
      <c r="AP556">
        <v>14160539.999999993</v>
      </c>
      <c r="AQ556">
        <v>14160539.999999993</v>
      </c>
      <c r="AR556">
        <v>41275</v>
      </c>
      <c r="AS556">
        <v>48579</v>
      </c>
      <c r="AT556" t="s">
        <v>3427</v>
      </c>
      <c r="AU556">
        <v>3111.05</v>
      </c>
      <c r="AV556">
        <v>7323.91</v>
      </c>
    </row>
    <row r="557" spans="1:48" x14ac:dyDescent="0.35">
      <c r="A557">
        <v>556</v>
      </c>
      <c r="B557">
        <v>2010</v>
      </c>
      <c r="C557" t="s">
        <v>3778</v>
      </c>
      <c r="D557" t="s">
        <v>4421</v>
      </c>
      <c r="E557" t="s">
        <v>3780</v>
      </c>
      <c r="F557" t="s">
        <v>4422</v>
      </c>
      <c r="G557" t="s">
        <v>4477</v>
      </c>
      <c r="H557">
        <v>10607427000106</v>
      </c>
      <c r="I557" t="s">
        <v>4424</v>
      </c>
      <c r="J557" t="s">
        <v>4478</v>
      </c>
      <c r="K557" t="s">
        <v>4479</v>
      </c>
      <c r="L557" t="s">
        <v>3424</v>
      </c>
      <c r="M557" t="s">
        <v>3519</v>
      </c>
      <c r="N557" t="s">
        <v>4194</v>
      </c>
      <c r="O557" t="s">
        <v>4195</v>
      </c>
      <c r="P557" t="s">
        <v>3437</v>
      </c>
      <c r="Q557">
        <v>0</v>
      </c>
      <c r="R557">
        <v>0</v>
      </c>
      <c r="S557">
        <v>30</v>
      </c>
      <c r="V557">
        <v>0</v>
      </c>
      <c r="W557">
        <v>13.1</v>
      </c>
      <c r="X557">
        <v>0.1</v>
      </c>
      <c r="Y557">
        <v>131.00000028519273</v>
      </c>
      <c r="Z557">
        <v>131</v>
      </c>
      <c r="AA557">
        <v>131</v>
      </c>
      <c r="AB557">
        <v>13.100000028519274</v>
      </c>
      <c r="AC557">
        <v>13.100000028519274</v>
      </c>
      <c r="AD557">
        <v>13.100000028519274</v>
      </c>
      <c r="AE557">
        <v>13.100000028519274</v>
      </c>
      <c r="AF557">
        <v>13.100000028519274</v>
      </c>
      <c r="AG557">
        <v>2296692.0050000004</v>
      </c>
      <c r="AH557">
        <v>133.4</v>
      </c>
      <c r="AI557" t="s">
        <v>3426</v>
      </c>
      <c r="AJ557">
        <v>0</v>
      </c>
      <c r="AK557">
        <v>0</v>
      </c>
      <c r="AL557">
        <v>306378713.46700013</v>
      </c>
      <c r="AM557">
        <v>314.0449668118481</v>
      </c>
      <c r="AN557">
        <v>721264564.48726213</v>
      </c>
      <c r="AO557">
        <v>15308450.000000004</v>
      </c>
      <c r="AP557">
        <v>15308450.000000004</v>
      </c>
      <c r="AQ557">
        <v>15308450.000000004</v>
      </c>
      <c r="AR557">
        <v>41275</v>
      </c>
      <c r="AS557">
        <v>48579</v>
      </c>
      <c r="AT557" t="s">
        <v>3427</v>
      </c>
      <c r="AU557">
        <v>3111.05</v>
      </c>
      <c r="AV557">
        <v>7323.91</v>
      </c>
    </row>
    <row r="558" spans="1:48" x14ac:dyDescent="0.35">
      <c r="A558">
        <v>557</v>
      </c>
      <c r="B558">
        <v>2010</v>
      </c>
      <c r="C558" t="s">
        <v>3778</v>
      </c>
      <c r="D558" t="s">
        <v>4421</v>
      </c>
      <c r="E558" t="s">
        <v>3780</v>
      </c>
      <c r="F558" t="s">
        <v>4422</v>
      </c>
      <c r="G558" t="s">
        <v>4480</v>
      </c>
      <c r="H558">
        <v>10561176000176</v>
      </c>
      <c r="I558" t="s">
        <v>4424</v>
      </c>
      <c r="J558" t="s">
        <v>4481</v>
      </c>
      <c r="K558" t="s">
        <v>4482</v>
      </c>
      <c r="L558" t="s">
        <v>3424</v>
      </c>
      <c r="M558" t="s">
        <v>3651</v>
      </c>
      <c r="N558" t="s">
        <v>4194</v>
      </c>
      <c r="O558" t="s">
        <v>4195</v>
      </c>
      <c r="P558" t="s">
        <v>3437</v>
      </c>
      <c r="Q558">
        <v>0</v>
      </c>
      <c r="R558">
        <v>0</v>
      </c>
      <c r="S558">
        <v>30</v>
      </c>
      <c r="V558">
        <v>0</v>
      </c>
      <c r="W558">
        <v>12.4</v>
      </c>
      <c r="X558">
        <v>0.1</v>
      </c>
      <c r="Y558">
        <v>109.00000000000009</v>
      </c>
      <c r="Z558">
        <v>109</v>
      </c>
      <c r="AA558">
        <v>109</v>
      </c>
      <c r="AB558">
        <v>10.900000000000009</v>
      </c>
      <c r="AC558">
        <v>10.900000000000009</v>
      </c>
      <c r="AD558">
        <v>10.900000000000009</v>
      </c>
      <c r="AE558">
        <v>10.900000000000009</v>
      </c>
      <c r="AF558">
        <v>10.900000000000009</v>
      </c>
      <c r="AG558">
        <v>1910987.9999999998</v>
      </c>
      <c r="AH558">
        <v>136</v>
      </c>
      <c r="AI558" t="s">
        <v>3426</v>
      </c>
      <c r="AJ558">
        <v>0</v>
      </c>
      <c r="AK558">
        <v>0</v>
      </c>
      <c r="AL558">
        <v>259894367.99999997</v>
      </c>
      <c r="AM558">
        <v>320.16578325645679</v>
      </c>
      <c r="AN558">
        <v>611832969.81368983</v>
      </c>
      <c r="AO558">
        <v>12985824.000000004</v>
      </c>
      <c r="AP558">
        <v>12985824.000000004</v>
      </c>
      <c r="AQ558">
        <v>12985824.000000004</v>
      </c>
      <c r="AR558">
        <v>41275</v>
      </c>
      <c r="AS558">
        <v>48579</v>
      </c>
      <c r="AT558" t="s">
        <v>3427</v>
      </c>
      <c r="AU558">
        <v>3111.05</v>
      </c>
      <c r="AV558">
        <v>7323.91</v>
      </c>
    </row>
    <row r="559" spans="1:48" x14ac:dyDescent="0.35">
      <c r="A559">
        <v>558</v>
      </c>
      <c r="B559">
        <v>2010</v>
      </c>
      <c r="C559" t="s">
        <v>3778</v>
      </c>
      <c r="D559" t="s">
        <v>4421</v>
      </c>
      <c r="E559" t="s">
        <v>3780</v>
      </c>
      <c r="F559" t="s">
        <v>4422</v>
      </c>
      <c r="G559" t="s">
        <v>4483</v>
      </c>
      <c r="H559">
        <v>9509052000162</v>
      </c>
      <c r="I559" t="s">
        <v>4075</v>
      </c>
      <c r="J559" t="s">
        <v>4484</v>
      </c>
      <c r="K559" t="s">
        <v>4485</v>
      </c>
      <c r="L559" t="s">
        <v>3424</v>
      </c>
      <c r="M559" t="s">
        <v>3473</v>
      </c>
      <c r="N559" t="s">
        <v>3561</v>
      </c>
      <c r="O559" t="s">
        <v>27</v>
      </c>
      <c r="P559" t="s">
        <v>3430</v>
      </c>
      <c r="Q559">
        <v>0</v>
      </c>
      <c r="R559">
        <v>0</v>
      </c>
      <c r="S559">
        <v>21</v>
      </c>
      <c r="V559">
        <v>0</v>
      </c>
      <c r="W559">
        <v>12.7</v>
      </c>
      <c r="X559">
        <v>0.1</v>
      </c>
      <c r="Y559">
        <v>63.999999125368795</v>
      </c>
      <c r="Z559">
        <v>64</v>
      </c>
      <c r="AA559">
        <v>64</v>
      </c>
      <c r="AB559">
        <v>6.3999999125368801</v>
      </c>
      <c r="AC559">
        <v>6.3999999125368801</v>
      </c>
      <c r="AD559">
        <v>6.3999999125368801</v>
      </c>
      <c r="AE559">
        <v>6.3999999125368801</v>
      </c>
      <c r="AF559">
        <v>6.3999999125368801</v>
      </c>
      <c r="AG559">
        <v>1682995.1769999994</v>
      </c>
      <c r="AH559">
        <v>144.97999999999999</v>
      </c>
      <c r="AI559" t="s">
        <v>3426</v>
      </c>
      <c r="AJ559">
        <v>0</v>
      </c>
      <c r="AK559">
        <v>0</v>
      </c>
      <c r="AL559">
        <v>244000640.76145992</v>
      </c>
      <c r="AM559">
        <v>341.30614159206692</v>
      </c>
      <c r="AN559">
        <v>574416590.17992759</v>
      </c>
      <c r="AO559">
        <v>0</v>
      </c>
      <c r="AP559">
        <v>0</v>
      </c>
      <c r="AQ559">
        <v>0</v>
      </c>
      <c r="AR559">
        <v>41275</v>
      </c>
      <c r="AS559">
        <v>52231</v>
      </c>
      <c r="AT559" t="s">
        <v>3427</v>
      </c>
      <c r="AU559">
        <v>3111.05</v>
      </c>
      <c r="AV559">
        <v>7323.91</v>
      </c>
    </row>
    <row r="560" spans="1:48" x14ac:dyDescent="0.35">
      <c r="A560">
        <v>559</v>
      </c>
      <c r="B560">
        <v>2010</v>
      </c>
      <c r="C560" t="s">
        <v>3778</v>
      </c>
      <c r="D560" t="s">
        <v>4421</v>
      </c>
      <c r="E560" t="s">
        <v>3780</v>
      </c>
      <c r="F560" t="s">
        <v>4422</v>
      </c>
      <c r="G560" t="s">
        <v>4486</v>
      </c>
      <c r="H560">
        <v>10607426000161</v>
      </c>
      <c r="I560" t="s">
        <v>4424</v>
      </c>
      <c r="J560" t="s">
        <v>4487</v>
      </c>
      <c r="K560" t="s">
        <v>4486</v>
      </c>
      <c r="L560" t="s">
        <v>3424</v>
      </c>
      <c r="M560" t="s">
        <v>3519</v>
      </c>
      <c r="N560" t="s">
        <v>4194</v>
      </c>
      <c r="O560" t="s">
        <v>4195</v>
      </c>
      <c r="P560" t="s">
        <v>3437</v>
      </c>
      <c r="Q560">
        <v>0</v>
      </c>
      <c r="R560">
        <v>0</v>
      </c>
      <c r="S560">
        <v>30</v>
      </c>
      <c r="V560">
        <v>0</v>
      </c>
      <c r="W560">
        <v>13.5</v>
      </c>
      <c r="X560">
        <v>0.1</v>
      </c>
      <c r="Y560">
        <v>135.00000085557846</v>
      </c>
      <c r="Z560">
        <v>135</v>
      </c>
      <c r="AA560">
        <v>135</v>
      </c>
      <c r="AB560">
        <v>13.500000085557847</v>
      </c>
      <c r="AC560">
        <v>13.500000085557847</v>
      </c>
      <c r="AD560">
        <v>13.500000085557847</v>
      </c>
      <c r="AE560">
        <v>13.500000085557847</v>
      </c>
      <c r="AF560">
        <v>13.500000085557847</v>
      </c>
      <c r="AG560">
        <v>2366820.0150000001</v>
      </c>
      <c r="AH560">
        <v>133.4</v>
      </c>
      <c r="AI560" t="s">
        <v>3426</v>
      </c>
      <c r="AJ560">
        <v>0</v>
      </c>
      <c r="AK560">
        <v>0</v>
      </c>
      <c r="AL560">
        <v>315733790.00100005</v>
      </c>
      <c r="AM560">
        <v>314.0449668118481</v>
      </c>
      <c r="AN560">
        <v>743287913.06029284</v>
      </c>
      <c r="AO560">
        <v>15775883.999999996</v>
      </c>
      <c r="AP560">
        <v>15775883.999999996</v>
      </c>
      <c r="AQ560">
        <v>15775883.999999996</v>
      </c>
      <c r="AR560">
        <v>41275</v>
      </c>
      <c r="AS560">
        <v>48579</v>
      </c>
      <c r="AT560" t="s">
        <v>3427</v>
      </c>
      <c r="AU560">
        <v>3111.05</v>
      </c>
      <c r="AV560">
        <v>7323.91</v>
      </c>
    </row>
    <row r="561" spans="1:48" x14ac:dyDescent="0.35">
      <c r="A561">
        <v>560</v>
      </c>
      <c r="B561">
        <v>2010</v>
      </c>
      <c r="C561" t="s">
        <v>3778</v>
      </c>
      <c r="D561" t="s">
        <v>4421</v>
      </c>
      <c r="E561" t="s">
        <v>3780</v>
      </c>
      <c r="F561" t="s">
        <v>4422</v>
      </c>
      <c r="G561" t="s">
        <v>4488</v>
      </c>
      <c r="H561">
        <v>10607425000117</v>
      </c>
      <c r="I561" t="s">
        <v>4424</v>
      </c>
      <c r="J561" t="s">
        <v>4489</v>
      </c>
      <c r="K561" t="s">
        <v>4490</v>
      </c>
      <c r="L561" t="s">
        <v>3424</v>
      </c>
      <c r="M561" t="s">
        <v>3519</v>
      </c>
      <c r="N561" t="s">
        <v>4194</v>
      </c>
      <c r="O561" t="s">
        <v>4195</v>
      </c>
      <c r="P561" t="s">
        <v>3437</v>
      </c>
      <c r="Q561">
        <v>0</v>
      </c>
      <c r="R561">
        <v>0</v>
      </c>
      <c r="S561">
        <v>30</v>
      </c>
      <c r="V561">
        <v>0</v>
      </c>
      <c r="W561">
        <v>14.1</v>
      </c>
      <c r="X561">
        <v>0.1</v>
      </c>
      <c r="Y561">
        <v>140.99999999999994</v>
      </c>
      <c r="Z561">
        <v>141</v>
      </c>
      <c r="AA561">
        <v>141</v>
      </c>
      <c r="AB561">
        <v>14.099999999999994</v>
      </c>
      <c r="AC561">
        <v>14.099999999999994</v>
      </c>
      <c r="AD561">
        <v>14.099999999999994</v>
      </c>
      <c r="AE561">
        <v>14.099999999999994</v>
      </c>
      <c r="AF561">
        <v>14.099999999999994</v>
      </c>
      <c r="AG561">
        <v>2472011.9999999991</v>
      </c>
      <c r="AH561">
        <v>133.4</v>
      </c>
      <c r="AI561" t="s">
        <v>3426</v>
      </c>
      <c r="AJ561">
        <v>0</v>
      </c>
      <c r="AK561">
        <v>0</v>
      </c>
      <c r="AL561">
        <v>329766400.80000001</v>
      </c>
      <c r="AM561">
        <v>314.0449668118481</v>
      </c>
      <c r="AN561">
        <v>776322926.49849021</v>
      </c>
      <c r="AO561">
        <v>16477033.999999996</v>
      </c>
      <c r="AP561">
        <v>16477033.999999996</v>
      </c>
      <c r="AQ561">
        <v>16477033.999999996</v>
      </c>
      <c r="AR561">
        <v>41275</v>
      </c>
      <c r="AS561">
        <v>48579</v>
      </c>
      <c r="AT561" t="s">
        <v>3427</v>
      </c>
      <c r="AU561">
        <v>3111.05</v>
      </c>
      <c r="AV561">
        <v>7323.91</v>
      </c>
    </row>
    <row r="562" spans="1:48" x14ac:dyDescent="0.35">
      <c r="A562">
        <v>561</v>
      </c>
      <c r="B562">
        <v>2010</v>
      </c>
      <c r="C562" t="s">
        <v>3778</v>
      </c>
      <c r="D562" t="s">
        <v>4421</v>
      </c>
      <c r="E562" t="s">
        <v>3780</v>
      </c>
      <c r="F562" t="s">
        <v>4422</v>
      </c>
      <c r="G562" t="s">
        <v>4491</v>
      </c>
      <c r="H562">
        <v>10561174000187</v>
      </c>
      <c r="I562" t="s">
        <v>4424</v>
      </c>
      <c r="J562" t="s">
        <v>4492</v>
      </c>
      <c r="K562" t="s">
        <v>4493</v>
      </c>
      <c r="L562" t="s">
        <v>3424</v>
      </c>
      <c r="M562" t="s">
        <v>3519</v>
      </c>
      <c r="N562" t="s">
        <v>4194</v>
      </c>
      <c r="O562" t="s">
        <v>4195</v>
      </c>
      <c r="P562" t="s">
        <v>3437</v>
      </c>
      <c r="Q562">
        <v>0</v>
      </c>
      <c r="R562">
        <v>0</v>
      </c>
      <c r="S562">
        <v>30</v>
      </c>
      <c r="V562">
        <v>0</v>
      </c>
      <c r="W562">
        <v>14</v>
      </c>
      <c r="X562">
        <v>0.1</v>
      </c>
      <c r="Y562">
        <v>140.00000000000009</v>
      </c>
      <c r="Z562">
        <v>140</v>
      </c>
      <c r="AA562">
        <v>140</v>
      </c>
      <c r="AB562">
        <v>14.000000000000011</v>
      </c>
      <c r="AC562">
        <v>14.000000000000011</v>
      </c>
      <c r="AD562">
        <v>14.000000000000011</v>
      </c>
      <c r="AE562">
        <v>14.000000000000011</v>
      </c>
      <c r="AF562">
        <v>14.000000000000011</v>
      </c>
      <c r="AG562">
        <v>2454480.0000000009</v>
      </c>
      <c r="AH562">
        <v>133.32</v>
      </c>
      <c r="AI562" t="s">
        <v>3426</v>
      </c>
      <c r="AJ562">
        <v>0</v>
      </c>
      <c r="AK562">
        <v>0</v>
      </c>
      <c r="AL562">
        <v>327231273.60000002</v>
      </c>
      <c r="AM562">
        <v>313.85663399816781</v>
      </c>
      <c r="AN562">
        <v>770354831.01582301</v>
      </c>
      <c r="AO562">
        <v>16350123</v>
      </c>
      <c r="AP562">
        <v>16350123</v>
      </c>
      <c r="AQ562">
        <v>16350123</v>
      </c>
      <c r="AR562">
        <v>41275</v>
      </c>
      <c r="AS562">
        <v>48579</v>
      </c>
      <c r="AT562" t="s">
        <v>3427</v>
      </c>
      <c r="AU562">
        <v>3111.05</v>
      </c>
      <c r="AV562">
        <v>7323.91</v>
      </c>
    </row>
    <row r="563" spans="1:48" x14ac:dyDescent="0.35">
      <c r="A563">
        <v>562</v>
      </c>
      <c r="B563">
        <v>2010</v>
      </c>
      <c r="C563" t="s">
        <v>3778</v>
      </c>
      <c r="D563" t="s">
        <v>4421</v>
      </c>
      <c r="E563" t="s">
        <v>3780</v>
      </c>
      <c r="F563" t="s">
        <v>4422</v>
      </c>
      <c r="G563" t="s">
        <v>4494</v>
      </c>
      <c r="H563">
        <v>10649324000109</v>
      </c>
      <c r="I563" t="s">
        <v>4424</v>
      </c>
      <c r="J563" t="s">
        <v>4495</v>
      </c>
      <c r="K563" t="s">
        <v>4496</v>
      </c>
      <c r="L563" t="s">
        <v>3424</v>
      </c>
      <c r="M563" t="s">
        <v>3519</v>
      </c>
      <c r="N563" t="s">
        <v>4194</v>
      </c>
      <c r="O563" t="s">
        <v>4195</v>
      </c>
      <c r="P563" t="s">
        <v>3437</v>
      </c>
      <c r="Q563">
        <v>0</v>
      </c>
      <c r="R563">
        <v>0</v>
      </c>
      <c r="S563">
        <v>30</v>
      </c>
      <c r="V563">
        <v>0</v>
      </c>
      <c r="W563">
        <v>13.1</v>
      </c>
      <c r="X563">
        <v>0.1</v>
      </c>
      <c r="Y563">
        <v>131.00000057038551</v>
      </c>
      <c r="Z563">
        <v>131</v>
      </c>
      <c r="AA563">
        <v>131</v>
      </c>
      <c r="AB563">
        <v>13.100000057038553</v>
      </c>
      <c r="AC563">
        <v>13.100000057038553</v>
      </c>
      <c r="AD563">
        <v>13.100000057038553</v>
      </c>
      <c r="AE563">
        <v>13.100000057038553</v>
      </c>
      <c r="AF563">
        <v>13.100000057038553</v>
      </c>
      <c r="AG563">
        <v>2296692.0099999993</v>
      </c>
      <c r="AH563">
        <v>133.4</v>
      </c>
      <c r="AI563" t="s">
        <v>3426</v>
      </c>
      <c r="AJ563">
        <v>0</v>
      </c>
      <c r="AK563">
        <v>0</v>
      </c>
      <c r="AL563">
        <v>306378714.13399994</v>
      </c>
      <c r="AM563">
        <v>314.0449668118481</v>
      </c>
      <c r="AN563">
        <v>721264566.05748653</v>
      </c>
      <c r="AO563">
        <v>15308450.000000004</v>
      </c>
      <c r="AP563">
        <v>15308450.000000004</v>
      </c>
      <c r="AQ563">
        <v>15308450.000000004</v>
      </c>
      <c r="AR563">
        <v>41275</v>
      </c>
      <c r="AS563">
        <v>48579</v>
      </c>
      <c r="AT563" t="s">
        <v>3427</v>
      </c>
      <c r="AU563">
        <v>3111.05</v>
      </c>
      <c r="AV563">
        <v>7323.91</v>
      </c>
    </row>
    <row r="564" spans="1:48" x14ac:dyDescent="0.35">
      <c r="A564">
        <v>563</v>
      </c>
      <c r="B564">
        <v>2010</v>
      </c>
      <c r="C564" t="s">
        <v>3778</v>
      </c>
      <c r="D564" t="s">
        <v>4421</v>
      </c>
      <c r="E564" t="s">
        <v>3780</v>
      </c>
      <c r="F564" t="s">
        <v>4422</v>
      </c>
      <c r="G564" t="s">
        <v>4497</v>
      </c>
      <c r="H564">
        <v>8933585000104</v>
      </c>
      <c r="I564" t="s">
        <v>4075</v>
      </c>
      <c r="J564" t="s">
        <v>4498</v>
      </c>
      <c r="K564" t="s">
        <v>4499</v>
      </c>
      <c r="L564" t="s">
        <v>3424</v>
      </c>
      <c r="M564" t="s">
        <v>3597</v>
      </c>
      <c r="N564" t="s">
        <v>3561</v>
      </c>
      <c r="O564" t="s">
        <v>27</v>
      </c>
      <c r="P564" t="s">
        <v>3433</v>
      </c>
      <c r="Q564">
        <v>0</v>
      </c>
      <c r="R564">
        <v>0</v>
      </c>
      <c r="S564">
        <v>20</v>
      </c>
      <c r="V564">
        <v>0</v>
      </c>
      <c r="W564">
        <v>11.1</v>
      </c>
      <c r="X564">
        <v>0.1</v>
      </c>
      <c r="Y564">
        <v>110.99999912536883</v>
      </c>
      <c r="Z564">
        <v>111</v>
      </c>
      <c r="AA564">
        <v>111</v>
      </c>
      <c r="AB564">
        <v>11.099999912536884</v>
      </c>
      <c r="AC564">
        <v>11.099999912536884</v>
      </c>
      <c r="AD564">
        <v>11.099999912536884</v>
      </c>
      <c r="AE564">
        <v>11.099999912536884</v>
      </c>
      <c r="AF564">
        <v>11.099999912536884</v>
      </c>
      <c r="AG564">
        <v>2918944.777000004</v>
      </c>
      <c r="AH564">
        <v>147.47</v>
      </c>
      <c r="AI564" t="s">
        <v>3426</v>
      </c>
      <c r="AJ564">
        <v>0</v>
      </c>
      <c r="AK564">
        <v>0</v>
      </c>
      <c r="AL564">
        <v>430456786.26419061</v>
      </c>
      <c r="AM564">
        <v>347.1680004178653</v>
      </c>
      <c r="AN564">
        <v>1013364221.5612632</v>
      </c>
      <c r="AO564">
        <v>0</v>
      </c>
      <c r="AP564">
        <v>0</v>
      </c>
      <c r="AQ564">
        <v>0</v>
      </c>
      <c r="AR564">
        <v>41275</v>
      </c>
      <c r="AS564">
        <v>52231</v>
      </c>
      <c r="AT564" t="s">
        <v>3427</v>
      </c>
      <c r="AU564">
        <v>3111.05</v>
      </c>
      <c r="AV564">
        <v>7323.91</v>
      </c>
    </row>
    <row r="565" spans="1:48" x14ac:dyDescent="0.35">
      <c r="A565">
        <v>564</v>
      </c>
      <c r="B565">
        <v>2010</v>
      </c>
      <c r="C565" t="s">
        <v>3778</v>
      </c>
      <c r="D565" t="s">
        <v>4421</v>
      </c>
      <c r="E565" t="s">
        <v>3780</v>
      </c>
      <c r="F565" t="s">
        <v>4422</v>
      </c>
      <c r="G565" t="s">
        <v>4500</v>
      </c>
      <c r="H565">
        <v>10797898000124</v>
      </c>
      <c r="I565" t="s">
        <v>4424</v>
      </c>
      <c r="J565" t="s">
        <v>4501</v>
      </c>
      <c r="K565" t="s">
        <v>4502</v>
      </c>
      <c r="L565" t="s">
        <v>3424</v>
      </c>
      <c r="M565" t="s">
        <v>3651</v>
      </c>
      <c r="N565" t="s">
        <v>4194</v>
      </c>
      <c r="O565" t="s">
        <v>4195</v>
      </c>
      <c r="P565" t="s">
        <v>3437</v>
      </c>
      <c r="Q565">
        <v>0</v>
      </c>
      <c r="R565">
        <v>0</v>
      </c>
      <c r="S565">
        <v>30</v>
      </c>
      <c r="V565">
        <v>0</v>
      </c>
      <c r="W565">
        <v>14</v>
      </c>
      <c r="X565">
        <v>0.1</v>
      </c>
      <c r="Y565">
        <v>112.00000000000006</v>
      </c>
      <c r="Z565">
        <v>112</v>
      </c>
      <c r="AA565">
        <v>112</v>
      </c>
      <c r="AB565">
        <v>11.200000000000006</v>
      </c>
      <c r="AC565">
        <v>11.200000000000006</v>
      </c>
      <c r="AD565">
        <v>11.200000000000006</v>
      </c>
      <c r="AE565">
        <v>11.200000000000006</v>
      </c>
      <c r="AF565">
        <v>11.200000000000006</v>
      </c>
      <c r="AG565">
        <v>1963584.0000000012</v>
      </c>
      <c r="AH565">
        <v>136</v>
      </c>
      <c r="AI565" t="s">
        <v>3426</v>
      </c>
      <c r="AJ565">
        <v>0</v>
      </c>
      <c r="AK565">
        <v>0</v>
      </c>
      <c r="AL565">
        <v>267047424.00000018</v>
      </c>
      <c r="AM565">
        <v>320.16578325645679</v>
      </c>
      <c r="AN565">
        <v>628672409.34984684</v>
      </c>
      <c r="AO565">
        <v>13343232.000000007</v>
      </c>
      <c r="AP565">
        <v>13343232.000000007</v>
      </c>
      <c r="AQ565">
        <v>13343232.000000007</v>
      </c>
      <c r="AR565">
        <v>41275</v>
      </c>
      <c r="AS565">
        <v>48579</v>
      </c>
      <c r="AT565" t="s">
        <v>3427</v>
      </c>
      <c r="AU565">
        <v>3111.05</v>
      </c>
      <c r="AV565">
        <v>7323.91</v>
      </c>
    </row>
    <row r="566" spans="1:48" x14ac:dyDescent="0.35">
      <c r="A566">
        <v>565</v>
      </c>
      <c r="B566">
        <v>2010</v>
      </c>
      <c r="C566" t="s">
        <v>3778</v>
      </c>
      <c r="D566" t="s">
        <v>4421</v>
      </c>
      <c r="E566" t="s">
        <v>3780</v>
      </c>
      <c r="F566" t="s">
        <v>4422</v>
      </c>
      <c r="G566" t="s">
        <v>4503</v>
      </c>
      <c r="H566">
        <v>10797896000135</v>
      </c>
      <c r="I566" t="s">
        <v>4424</v>
      </c>
      <c r="J566" t="s">
        <v>4504</v>
      </c>
      <c r="K566" t="s">
        <v>4505</v>
      </c>
      <c r="L566" t="s">
        <v>3424</v>
      </c>
      <c r="M566" t="s">
        <v>3651</v>
      </c>
      <c r="N566" t="s">
        <v>4194</v>
      </c>
      <c r="O566" t="s">
        <v>4195</v>
      </c>
      <c r="P566" t="s">
        <v>3437</v>
      </c>
      <c r="Q566">
        <v>0</v>
      </c>
      <c r="R566">
        <v>0</v>
      </c>
      <c r="S566">
        <v>30</v>
      </c>
      <c r="V566">
        <v>0</v>
      </c>
      <c r="W566">
        <v>14.1</v>
      </c>
      <c r="X566">
        <v>0.1</v>
      </c>
      <c r="Y566">
        <v>118.00000000000014</v>
      </c>
      <c r="Z566">
        <v>118</v>
      </c>
      <c r="AA566">
        <v>118</v>
      </c>
      <c r="AB566">
        <v>11.800000000000015</v>
      </c>
      <c r="AC566">
        <v>11.800000000000015</v>
      </c>
      <c r="AD566">
        <v>11.800000000000015</v>
      </c>
      <c r="AE566">
        <v>11.800000000000015</v>
      </c>
      <c r="AF566">
        <v>11.800000000000015</v>
      </c>
      <c r="AG566">
        <v>2068776.0000000007</v>
      </c>
      <c r="AH566">
        <v>136</v>
      </c>
      <c r="AI566" t="s">
        <v>3426</v>
      </c>
      <c r="AJ566">
        <v>0</v>
      </c>
      <c r="AK566">
        <v>0</v>
      </c>
      <c r="AL566">
        <v>281353536.00000012</v>
      </c>
      <c r="AM566">
        <v>320.16578325645679</v>
      </c>
      <c r="AN566">
        <v>662351288.42215991</v>
      </c>
      <c r="AO566">
        <v>14058048.000000004</v>
      </c>
      <c r="AP566">
        <v>14058048.000000004</v>
      </c>
      <c r="AQ566">
        <v>14058048.000000004</v>
      </c>
      <c r="AR566">
        <v>41275</v>
      </c>
      <c r="AS566">
        <v>48579</v>
      </c>
      <c r="AT566" t="s">
        <v>3427</v>
      </c>
      <c r="AU566">
        <v>3111.05</v>
      </c>
      <c r="AV566">
        <v>7323.91</v>
      </c>
    </row>
    <row r="567" spans="1:48" x14ac:dyDescent="0.35">
      <c r="A567">
        <v>566</v>
      </c>
      <c r="B567">
        <v>2010</v>
      </c>
      <c r="C567" t="s">
        <v>3778</v>
      </c>
      <c r="D567" t="s">
        <v>4421</v>
      </c>
      <c r="E567" t="s">
        <v>3780</v>
      </c>
      <c r="F567" t="s">
        <v>4422</v>
      </c>
      <c r="G567" t="s">
        <v>4474</v>
      </c>
      <c r="H567">
        <v>12710327000136</v>
      </c>
      <c r="I567" t="s">
        <v>4424</v>
      </c>
      <c r="J567" t="s">
        <v>4506</v>
      </c>
      <c r="K567" t="s">
        <v>4507</v>
      </c>
      <c r="L567" t="s">
        <v>3424</v>
      </c>
      <c r="M567" t="s">
        <v>3590</v>
      </c>
      <c r="N567" t="s">
        <v>4194</v>
      </c>
      <c r="O567" t="s">
        <v>4195</v>
      </c>
      <c r="P567" t="s">
        <v>3437</v>
      </c>
      <c r="Q567">
        <v>0</v>
      </c>
      <c r="R567">
        <v>0</v>
      </c>
      <c r="S567">
        <v>28.8</v>
      </c>
      <c r="V567">
        <v>0</v>
      </c>
      <c r="W567">
        <v>12.6</v>
      </c>
      <c r="X567">
        <v>0.1</v>
      </c>
      <c r="Y567">
        <v>124.99999999999994</v>
      </c>
      <c r="Z567">
        <v>122</v>
      </c>
      <c r="AA567">
        <v>122</v>
      </c>
      <c r="AB567">
        <v>12.499999999999995</v>
      </c>
      <c r="AC567">
        <v>12.499999999999995</v>
      </c>
      <c r="AD567">
        <v>12.499999999999995</v>
      </c>
      <c r="AE567">
        <v>12.499999999999995</v>
      </c>
      <c r="AF567">
        <v>12.499999999999995</v>
      </c>
      <c r="AG567">
        <v>2191500.0000000009</v>
      </c>
      <c r="AH567">
        <v>132.5</v>
      </c>
      <c r="AI567" t="s">
        <v>3426</v>
      </c>
      <c r="AJ567">
        <v>0</v>
      </c>
      <c r="AK567">
        <v>0</v>
      </c>
      <c r="AL567">
        <v>290373750.00000024</v>
      </c>
      <c r="AM567">
        <v>311.92622265794506</v>
      </c>
      <c r="AN567">
        <v>683586316.95488715</v>
      </c>
      <c r="AO567">
        <v>14508750</v>
      </c>
      <c r="AP567">
        <v>14508750</v>
      </c>
      <c r="AQ567">
        <v>14508750</v>
      </c>
      <c r="AR567">
        <v>41275</v>
      </c>
      <c r="AS567">
        <v>48579</v>
      </c>
      <c r="AT567" t="s">
        <v>3427</v>
      </c>
      <c r="AU567">
        <v>3111.05</v>
      </c>
      <c r="AV567">
        <v>7323.91</v>
      </c>
    </row>
    <row r="568" spans="1:48" x14ac:dyDescent="0.35">
      <c r="A568">
        <v>567</v>
      </c>
      <c r="B568">
        <v>2010</v>
      </c>
      <c r="C568" t="s">
        <v>3778</v>
      </c>
      <c r="D568" t="s">
        <v>4421</v>
      </c>
      <c r="E568" t="s">
        <v>3780</v>
      </c>
      <c r="F568" t="s">
        <v>4422</v>
      </c>
      <c r="G568" t="s">
        <v>4474</v>
      </c>
      <c r="H568">
        <v>12709813000134</v>
      </c>
      <c r="I568" t="s">
        <v>4424</v>
      </c>
      <c r="J568" t="s">
        <v>4508</v>
      </c>
      <c r="K568" t="s">
        <v>4509</v>
      </c>
      <c r="L568" t="s">
        <v>3424</v>
      </c>
      <c r="M568" t="s">
        <v>3590</v>
      </c>
      <c r="N568" t="s">
        <v>4194</v>
      </c>
      <c r="O568" t="s">
        <v>4195</v>
      </c>
      <c r="P568" t="s">
        <v>3437</v>
      </c>
      <c r="Q568">
        <v>0</v>
      </c>
      <c r="R568">
        <v>0</v>
      </c>
      <c r="S568">
        <v>28.8</v>
      </c>
      <c r="V568">
        <v>0</v>
      </c>
      <c r="W568">
        <v>13.5</v>
      </c>
      <c r="X568">
        <v>0.1</v>
      </c>
      <c r="Y568">
        <v>131.99999999999997</v>
      </c>
      <c r="Z568">
        <v>122</v>
      </c>
      <c r="AA568">
        <v>122</v>
      </c>
      <c r="AB568">
        <v>13.199999999999998</v>
      </c>
      <c r="AC568">
        <v>13.199999999999998</v>
      </c>
      <c r="AD568">
        <v>13.199999999999998</v>
      </c>
      <c r="AE568">
        <v>13.199999999999998</v>
      </c>
      <c r="AF568">
        <v>13.199999999999998</v>
      </c>
      <c r="AG568">
        <v>2314224.0000000028</v>
      </c>
      <c r="AH568">
        <v>132.5</v>
      </c>
      <c r="AI568" t="s">
        <v>3426</v>
      </c>
      <c r="AJ568">
        <v>0</v>
      </c>
      <c r="AK568">
        <v>0</v>
      </c>
      <c r="AL568">
        <v>306634680.00000024</v>
      </c>
      <c r="AM568">
        <v>311.92622265794506</v>
      </c>
      <c r="AN568">
        <v>721867150.70436072</v>
      </c>
      <c r="AO568">
        <v>15321240</v>
      </c>
      <c r="AP568">
        <v>15321240</v>
      </c>
      <c r="AQ568">
        <v>15321240</v>
      </c>
      <c r="AR568">
        <v>41275</v>
      </c>
      <c r="AS568">
        <v>48579</v>
      </c>
      <c r="AT568" t="s">
        <v>3427</v>
      </c>
      <c r="AU568">
        <v>3111.05</v>
      </c>
      <c r="AV568">
        <v>7323.91</v>
      </c>
    </row>
    <row r="569" spans="1:48" x14ac:dyDescent="0.35">
      <c r="A569">
        <v>568</v>
      </c>
      <c r="B569">
        <v>2010</v>
      </c>
      <c r="C569" t="s">
        <v>3778</v>
      </c>
      <c r="D569" t="s">
        <v>4421</v>
      </c>
      <c r="E569" t="s">
        <v>3780</v>
      </c>
      <c r="F569" t="s">
        <v>4422</v>
      </c>
      <c r="G569" t="s">
        <v>4426</v>
      </c>
      <c r="H569">
        <v>12106879000130</v>
      </c>
      <c r="I569" t="s">
        <v>4424</v>
      </c>
      <c r="J569" t="s">
        <v>4510</v>
      </c>
      <c r="K569" t="s">
        <v>4511</v>
      </c>
      <c r="L569" t="s">
        <v>3424</v>
      </c>
      <c r="M569" t="s">
        <v>3590</v>
      </c>
      <c r="N569" t="s">
        <v>4194</v>
      </c>
      <c r="O569" t="s">
        <v>4195</v>
      </c>
      <c r="P569" t="s">
        <v>3437</v>
      </c>
      <c r="Q569">
        <v>0</v>
      </c>
      <c r="R569">
        <v>0</v>
      </c>
      <c r="S569">
        <v>30</v>
      </c>
      <c r="V569">
        <v>0</v>
      </c>
      <c r="W569">
        <v>11.2</v>
      </c>
      <c r="X569">
        <v>0.1</v>
      </c>
      <c r="Y569">
        <v>110.99999914442159</v>
      </c>
      <c r="Z569">
        <v>123</v>
      </c>
      <c r="AA569">
        <v>123</v>
      </c>
      <c r="AB569">
        <v>11.09999991444216</v>
      </c>
      <c r="AC569">
        <v>11.09999991444216</v>
      </c>
      <c r="AD569">
        <v>11.09999991444216</v>
      </c>
      <c r="AE569">
        <v>11.09999991444216</v>
      </c>
      <c r="AF569">
        <v>11.09999991444216</v>
      </c>
      <c r="AG569">
        <v>1946051.9850000001</v>
      </c>
      <c r="AH569">
        <v>137.99</v>
      </c>
      <c r="AI569" t="s">
        <v>3426</v>
      </c>
      <c r="AJ569">
        <v>0</v>
      </c>
      <c r="AK569">
        <v>0</v>
      </c>
      <c r="AL569">
        <v>268535713.41014999</v>
      </c>
      <c r="AM569">
        <v>324.85056199675353</v>
      </c>
      <c r="AN569">
        <v>632176081.00214767</v>
      </c>
      <c r="AO569">
        <v>13417595.639999999</v>
      </c>
      <c r="AP569">
        <v>13417595.639999999</v>
      </c>
      <c r="AQ569">
        <v>13417595.639999999</v>
      </c>
      <c r="AR569">
        <v>41275</v>
      </c>
      <c r="AS569">
        <v>48579</v>
      </c>
      <c r="AT569" t="s">
        <v>3427</v>
      </c>
      <c r="AU569">
        <v>3111.05</v>
      </c>
      <c r="AV569">
        <v>7323.91</v>
      </c>
    </row>
    <row r="570" spans="1:48" x14ac:dyDescent="0.35">
      <c r="A570">
        <v>569</v>
      </c>
      <c r="B570">
        <v>2010</v>
      </c>
      <c r="C570" t="s">
        <v>3778</v>
      </c>
      <c r="D570" t="s">
        <v>4421</v>
      </c>
      <c r="E570" t="s">
        <v>3780</v>
      </c>
      <c r="F570" t="s">
        <v>4422</v>
      </c>
      <c r="G570" t="s">
        <v>4426</v>
      </c>
      <c r="H570">
        <v>12106989000100</v>
      </c>
      <c r="I570" t="s">
        <v>4424</v>
      </c>
      <c r="J570" t="s">
        <v>4512</v>
      </c>
      <c r="K570" t="s">
        <v>4513</v>
      </c>
      <c r="L570" t="s">
        <v>3424</v>
      </c>
      <c r="M570" t="s">
        <v>3590</v>
      </c>
      <c r="N570" t="s">
        <v>4194</v>
      </c>
      <c r="O570" t="s">
        <v>4195</v>
      </c>
      <c r="P570" t="s">
        <v>3437</v>
      </c>
      <c r="Q570">
        <v>0</v>
      </c>
      <c r="R570">
        <v>0</v>
      </c>
      <c r="S570">
        <v>30</v>
      </c>
      <c r="V570">
        <v>0</v>
      </c>
      <c r="W570">
        <v>11.2</v>
      </c>
      <c r="X570">
        <v>0.1</v>
      </c>
      <c r="Y570">
        <v>110</v>
      </c>
      <c r="Z570">
        <v>123</v>
      </c>
      <c r="AA570">
        <v>123</v>
      </c>
      <c r="AB570">
        <v>11</v>
      </c>
      <c r="AC570">
        <v>11</v>
      </c>
      <c r="AD570">
        <v>11</v>
      </c>
      <c r="AE570">
        <v>11</v>
      </c>
      <c r="AF570">
        <v>11</v>
      </c>
      <c r="AG570">
        <v>1928519.9999999995</v>
      </c>
      <c r="AH570">
        <v>137.99</v>
      </c>
      <c r="AI570" t="s">
        <v>3426</v>
      </c>
      <c r="AJ570">
        <v>0</v>
      </c>
      <c r="AK570">
        <v>0</v>
      </c>
      <c r="AL570">
        <v>266116474.80000001</v>
      </c>
      <c r="AM570">
        <v>324.85056199675353</v>
      </c>
      <c r="AN570">
        <v>626480805.82197905</v>
      </c>
      <c r="AO570">
        <v>13296716.399999999</v>
      </c>
      <c r="AP570">
        <v>13296716.399999999</v>
      </c>
      <c r="AQ570">
        <v>13296716.399999999</v>
      </c>
      <c r="AR570">
        <v>41275</v>
      </c>
      <c r="AS570">
        <v>48579</v>
      </c>
      <c r="AT570" t="s">
        <v>3427</v>
      </c>
      <c r="AU570">
        <v>3111.05</v>
      </c>
      <c r="AV570">
        <v>7323.91</v>
      </c>
    </row>
    <row r="571" spans="1:48" x14ac:dyDescent="0.35">
      <c r="A571">
        <v>570</v>
      </c>
      <c r="B571">
        <v>2010</v>
      </c>
      <c r="C571" t="s">
        <v>3778</v>
      </c>
      <c r="D571" t="s">
        <v>4421</v>
      </c>
      <c r="E571" t="s">
        <v>3780</v>
      </c>
      <c r="F571" t="s">
        <v>4422</v>
      </c>
      <c r="G571" t="s">
        <v>4426</v>
      </c>
      <c r="H571">
        <v>9012586000189</v>
      </c>
      <c r="I571" t="s">
        <v>4424</v>
      </c>
      <c r="J571" t="s">
        <v>4514</v>
      </c>
      <c r="K571" t="s">
        <v>4515</v>
      </c>
      <c r="L571" t="s">
        <v>3424</v>
      </c>
      <c r="M571" t="s">
        <v>3651</v>
      </c>
      <c r="N571" t="s">
        <v>4194</v>
      </c>
      <c r="O571" t="s">
        <v>4195</v>
      </c>
      <c r="P571" t="s">
        <v>3437</v>
      </c>
      <c r="Q571">
        <v>0</v>
      </c>
      <c r="R571">
        <v>0</v>
      </c>
      <c r="S571">
        <v>30</v>
      </c>
      <c r="V571">
        <v>0</v>
      </c>
      <c r="W571">
        <v>13.9</v>
      </c>
      <c r="X571">
        <v>0.1</v>
      </c>
      <c r="Y571">
        <v>137.99999999999991</v>
      </c>
      <c r="Z571">
        <v>123</v>
      </c>
      <c r="AA571">
        <v>123</v>
      </c>
      <c r="AB571">
        <v>13.799999999999994</v>
      </c>
      <c r="AC571">
        <v>13.799999999999994</v>
      </c>
      <c r="AD571">
        <v>13.799999999999994</v>
      </c>
      <c r="AE571">
        <v>13.799999999999994</v>
      </c>
      <c r="AF571">
        <v>13.799999999999994</v>
      </c>
      <c r="AG571">
        <v>2419416.0000000019</v>
      </c>
      <c r="AH571">
        <v>132.80000000000001</v>
      </c>
      <c r="AI571" t="s">
        <v>3426</v>
      </c>
      <c r="AJ571">
        <v>0</v>
      </c>
      <c r="AK571">
        <v>0</v>
      </c>
      <c r="AL571">
        <v>321298444.80000031</v>
      </c>
      <c r="AM571">
        <v>312.63247070924609</v>
      </c>
      <c r="AN571">
        <v>756388001.75348198</v>
      </c>
      <c r="AO571">
        <v>16053926.4</v>
      </c>
      <c r="AP571">
        <v>16053926.4</v>
      </c>
      <c r="AQ571">
        <v>16053926.4</v>
      </c>
      <c r="AR571">
        <v>41275</v>
      </c>
      <c r="AS571">
        <v>48579</v>
      </c>
      <c r="AT571" t="s">
        <v>3427</v>
      </c>
      <c r="AU571">
        <v>3111.05</v>
      </c>
      <c r="AV571">
        <v>7323.91</v>
      </c>
    </row>
    <row r="572" spans="1:48" x14ac:dyDescent="0.35">
      <c r="A572">
        <v>571</v>
      </c>
      <c r="B572">
        <v>2010</v>
      </c>
      <c r="C572" t="s">
        <v>3778</v>
      </c>
      <c r="D572" t="s">
        <v>4421</v>
      </c>
      <c r="E572" t="s">
        <v>3780</v>
      </c>
      <c r="F572" t="s">
        <v>4422</v>
      </c>
      <c r="G572" t="s">
        <v>4516</v>
      </c>
      <c r="H572">
        <v>5016908000107</v>
      </c>
      <c r="I572" t="s">
        <v>4424</v>
      </c>
      <c r="J572" t="s">
        <v>4517</v>
      </c>
      <c r="K572" t="s">
        <v>4518</v>
      </c>
      <c r="L572" t="s">
        <v>3424</v>
      </c>
      <c r="M572" t="s">
        <v>3481</v>
      </c>
      <c r="N572" t="s">
        <v>4194</v>
      </c>
      <c r="O572" t="s">
        <v>4195</v>
      </c>
      <c r="P572" t="s">
        <v>3433</v>
      </c>
      <c r="Q572">
        <v>0</v>
      </c>
      <c r="R572">
        <v>0</v>
      </c>
      <c r="S572">
        <v>30</v>
      </c>
      <c r="V572">
        <v>0</v>
      </c>
      <c r="W572">
        <v>13.7</v>
      </c>
      <c r="X572">
        <v>0.1</v>
      </c>
      <c r="Y572">
        <v>137.00000000000011</v>
      </c>
      <c r="Z572">
        <v>137</v>
      </c>
      <c r="AA572">
        <v>137</v>
      </c>
      <c r="AB572">
        <v>13.700000000000012</v>
      </c>
      <c r="AC572">
        <v>13.700000000000012</v>
      </c>
      <c r="AD572">
        <v>13.700000000000012</v>
      </c>
      <c r="AE572">
        <v>13.700000000000012</v>
      </c>
      <c r="AF572">
        <v>13.700000000000012</v>
      </c>
      <c r="AG572">
        <v>2401884.0000000009</v>
      </c>
      <c r="AH572">
        <v>135</v>
      </c>
      <c r="AI572" t="s">
        <v>3426</v>
      </c>
      <c r="AJ572">
        <v>0</v>
      </c>
      <c r="AK572">
        <v>0</v>
      </c>
      <c r="AL572">
        <v>324254340.00000006</v>
      </c>
      <c r="AM572">
        <v>317.81162308545345</v>
      </c>
      <c r="AN572">
        <v>763346652.50298142</v>
      </c>
      <c r="AO572">
        <v>16201620.000000002</v>
      </c>
      <c r="AP572">
        <v>16201620.000000002</v>
      </c>
      <c r="AQ572">
        <v>16201620.000000002</v>
      </c>
      <c r="AR572">
        <v>41275</v>
      </c>
      <c r="AS572">
        <v>48579</v>
      </c>
      <c r="AT572" t="s">
        <v>3427</v>
      </c>
      <c r="AU572">
        <v>3111.05</v>
      </c>
      <c r="AV572">
        <v>7323.91</v>
      </c>
    </row>
    <row r="573" spans="1:48" x14ac:dyDescent="0.35">
      <c r="A573">
        <v>572</v>
      </c>
      <c r="B573">
        <v>2010</v>
      </c>
      <c r="C573" t="s">
        <v>3778</v>
      </c>
      <c r="D573" t="s">
        <v>4421</v>
      </c>
      <c r="E573" t="s">
        <v>3780</v>
      </c>
      <c r="F573" t="s">
        <v>4422</v>
      </c>
      <c r="G573" t="s">
        <v>4426</v>
      </c>
      <c r="H573">
        <v>9012586000189</v>
      </c>
      <c r="I573" t="s">
        <v>4424</v>
      </c>
      <c r="J573" t="s">
        <v>4519</v>
      </c>
      <c r="K573" t="s">
        <v>4520</v>
      </c>
      <c r="L573" t="s">
        <v>3424</v>
      </c>
      <c r="M573" t="s">
        <v>3651</v>
      </c>
      <c r="N573" t="s">
        <v>4194</v>
      </c>
      <c r="O573" t="s">
        <v>4195</v>
      </c>
      <c r="P573" t="s">
        <v>3437</v>
      </c>
      <c r="Q573">
        <v>0</v>
      </c>
      <c r="R573">
        <v>0</v>
      </c>
      <c r="S573">
        <v>30</v>
      </c>
      <c r="V573">
        <v>0</v>
      </c>
      <c r="W573">
        <v>12.8</v>
      </c>
      <c r="X573">
        <v>0.1</v>
      </c>
      <c r="Y573">
        <v>128.00000000000006</v>
      </c>
      <c r="Z573">
        <v>123</v>
      </c>
      <c r="AA573">
        <v>123</v>
      </c>
      <c r="AB573">
        <v>12.800000000000008</v>
      </c>
      <c r="AC573">
        <v>12.800000000000008</v>
      </c>
      <c r="AD573">
        <v>12.800000000000008</v>
      </c>
      <c r="AE573">
        <v>12.800000000000008</v>
      </c>
      <c r="AF573">
        <v>12.800000000000008</v>
      </c>
      <c r="AG573">
        <v>2244095.9999999995</v>
      </c>
      <c r="AH573">
        <v>132.80000000000001</v>
      </c>
      <c r="AI573" t="s">
        <v>3426</v>
      </c>
      <c r="AJ573">
        <v>0</v>
      </c>
      <c r="AK573">
        <v>0</v>
      </c>
      <c r="AL573">
        <v>298015948.79999995</v>
      </c>
      <c r="AM573">
        <v>312.63247070924609</v>
      </c>
      <c r="AN573">
        <v>701577276.98873615</v>
      </c>
      <c r="AO573">
        <v>14890598.4</v>
      </c>
      <c r="AP573">
        <v>14890598.4</v>
      </c>
      <c r="AQ573">
        <v>14890598.4</v>
      </c>
      <c r="AR573">
        <v>41275</v>
      </c>
      <c r="AS573">
        <v>48579</v>
      </c>
      <c r="AT573" t="s">
        <v>3427</v>
      </c>
      <c r="AU573">
        <v>3111.05</v>
      </c>
      <c r="AV573">
        <v>7323.91</v>
      </c>
    </row>
    <row r="574" spans="1:48" x14ac:dyDescent="0.35">
      <c r="A574">
        <v>573</v>
      </c>
      <c r="B574">
        <v>2010</v>
      </c>
      <c r="C574" t="s">
        <v>3778</v>
      </c>
      <c r="D574" t="s">
        <v>4421</v>
      </c>
      <c r="E574" t="s">
        <v>3780</v>
      </c>
      <c r="F574" t="s">
        <v>4422</v>
      </c>
      <c r="G574" t="s">
        <v>4426</v>
      </c>
      <c r="H574">
        <v>9012586000189</v>
      </c>
      <c r="I574" t="s">
        <v>4424</v>
      </c>
      <c r="J574" t="s">
        <v>4521</v>
      </c>
      <c r="K574" t="s">
        <v>4522</v>
      </c>
      <c r="L574" t="s">
        <v>3424</v>
      </c>
      <c r="M574" t="s">
        <v>3651</v>
      </c>
      <c r="N574" t="s">
        <v>4194</v>
      </c>
      <c r="O574" t="s">
        <v>4195</v>
      </c>
      <c r="P574" t="s">
        <v>3437</v>
      </c>
      <c r="Q574">
        <v>0</v>
      </c>
      <c r="R574">
        <v>0</v>
      </c>
      <c r="S574">
        <v>30</v>
      </c>
      <c r="V574">
        <v>0</v>
      </c>
      <c r="W574">
        <v>13.9</v>
      </c>
      <c r="X574">
        <v>0.1</v>
      </c>
      <c r="Y574">
        <v>137.99999999999991</v>
      </c>
      <c r="Z574">
        <v>123</v>
      </c>
      <c r="AA574">
        <v>123</v>
      </c>
      <c r="AB574">
        <v>13.799999999999994</v>
      </c>
      <c r="AC574">
        <v>13.799999999999994</v>
      </c>
      <c r="AD574">
        <v>13.799999999999994</v>
      </c>
      <c r="AE574">
        <v>13.799999999999994</v>
      </c>
      <c r="AF574">
        <v>13.799999999999994</v>
      </c>
      <c r="AG574">
        <v>2419416.0000000019</v>
      </c>
      <c r="AH574">
        <v>132.80000000000001</v>
      </c>
      <c r="AI574" t="s">
        <v>3426</v>
      </c>
      <c r="AJ574">
        <v>0</v>
      </c>
      <c r="AK574">
        <v>0</v>
      </c>
      <c r="AL574">
        <v>321298444.80000031</v>
      </c>
      <c r="AM574">
        <v>312.63247070924609</v>
      </c>
      <c r="AN574">
        <v>756388001.75348198</v>
      </c>
      <c r="AO574">
        <v>16053926.4</v>
      </c>
      <c r="AP574">
        <v>16053926.4</v>
      </c>
      <c r="AQ574">
        <v>16053926.4</v>
      </c>
      <c r="AR574">
        <v>41275</v>
      </c>
      <c r="AS574">
        <v>48579</v>
      </c>
      <c r="AT574" t="s">
        <v>3427</v>
      </c>
      <c r="AU574">
        <v>3111.05</v>
      </c>
      <c r="AV574">
        <v>7323.91</v>
      </c>
    </row>
    <row r="575" spans="1:48" x14ac:dyDescent="0.35">
      <c r="A575">
        <v>574</v>
      </c>
      <c r="B575">
        <v>2010</v>
      </c>
      <c r="C575" t="s">
        <v>3778</v>
      </c>
      <c r="D575" t="s">
        <v>4421</v>
      </c>
      <c r="E575" t="s">
        <v>3780</v>
      </c>
      <c r="F575" t="s">
        <v>4422</v>
      </c>
      <c r="G575" t="s">
        <v>4426</v>
      </c>
      <c r="H575">
        <v>9012586000189</v>
      </c>
      <c r="I575" t="s">
        <v>4424</v>
      </c>
      <c r="J575" t="s">
        <v>4523</v>
      </c>
      <c r="K575" t="s">
        <v>4524</v>
      </c>
      <c r="L575" t="s">
        <v>3424</v>
      </c>
      <c r="M575" t="s">
        <v>3651</v>
      </c>
      <c r="N575" t="s">
        <v>4194</v>
      </c>
      <c r="O575" t="s">
        <v>4195</v>
      </c>
      <c r="P575" t="s">
        <v>3437</v>
      </c>
      <c r="Q575">
        <v>0</v>
      </c>
      <c r="R575">
        <v>0</v>
      </c>
      <c r="S575">
        <v>30</v>
      </c>
      <c r="V575">
        <v>0</v>
      </c>
      <c r="W575">
        <v>11.9</v>
      </c>
      <c r="X575">
        <v>0.1</v>
      </c>
      <c r="Y575">
        <v>118.00000000000013</v>
      </c>
      <c r="Z575">
        <v>123</v>
      </c>
      <c r="AA575">
        <v>123</v>
      </c>
      <c r="AB575">
        <v>11.800000000000013</v>
      </c>
      <c r="AC575">
        <v>11.800000000000013</v>
      </c>
      <c r="AD575">
        <v>11.800000000000013</v>
      </c>
      <c r="AE575">
        <v>11.800000000000013</v>
      </c>
      <c r="AF575">
        <v>11.800000000000013</v>
      </c>
      <c r="AG575">
        <v>2068776.0000000012</v>
      </c>
      <c r="AH575">
        <v>132.80000000000001</v>
      </c>
      <c r="AI575" t="s">
        <v>3426</v>
      </c>
      <c r="AJ575">
        <v>0</v>
      </c>
      <c r="AK575">
        <v>0</v>
      </c>
      <c r="AL575">
        <v>274733452.80000013</v>
      </c>
      <c r="AM575">
        <v>312.63247070924609</v>
      </c>
      <c r="AN575">
        <v>646766552.22399151</v>
      </c>
      <c r="AO575">
        <v>13727270.400000013</v>
      </c>
      <c r="AP575">
        <v>13727270.400000013</v>
      </c>
      <c r="AQ575">
        <v>13727270.400000013</v>
      </c>
      <c r="AR575">
        <v>41275</v>
      </c>
      <c r="AS575">
        <v>48579</v>
      </c>
      <c r="AT575" t="s">
        <v>3427</v>
      </c>
      <c r="AU575">
        <v>3111.05</v>
      </c>
      <c r="AV575">
        <v>7323.91</v>
      </c>
    </row>
    <row r="576" spans="1:48" x14ac:dyDescent="0.35">
      <c r="A576">
        <v>575</v>
      </c>
      <c r="B576">
        <v>2010</v>
      </c>
      <c r="C576" t="s">
        <v>3778</v>
      </c>
      <c r="D576" t="s">
        <v>4421</v>
      </c>
      <c r="E576" t="s">
        <v>3780</v>
      </c>
      <c r="F576" t="s">
        <v>4422</v>
      </c>
      <c r="G576" t="s">
        <v>4525</v>
      </c>
      <c r="H576">
        <v>11694621000139</v>
      </c>
      <c r="I576" t="s">
        <v>4424</v>
      </c>
      <c r="J576" t="s">
        <v>4526</v>
      </c>
      <c r="K576" t="s">
        <v>4525</v>
      </c>
      <c r="L576" t="s">
        <v>3424</v>
      </c>
      <c r="M576" t="s">
        <v>3651</v>
      </c>
      <c r="N576" t="s">
        <v>4194</v>
      </c>
      <c r="O576" t="s">
        <v>4195</v>
      </c>
      <c r="P576" t="s">
        <v>3437</v>
      </c>
      <c r="Q576">
        <v>0</v>
      </c>
      <c r="R576">
        <v>0</v>
      </c>
      <c r="S576">
        <v>30</v>
      </c>
      <c r="V576">
        <v>0</v>
      </c>
      <c r="W576">
        <v>13.6</v>
      </c>
      <c r="X576">
        <v>0.1</v>
      </c>
      <c r="Y576">
        <v>135.00000085557846</v>
      </c>
      <c r="Z576">
        <v>135</v>
      </c>
      <c r="AA576">
        <v>135</v>
      </c>
      <c r="AB576">
        <v>13.500000085557847</v>
      </c>
      <c r="AC576">
        <v>13.500000085557847</v>
      </c>
      <c r="AD576">
        <v>13.500000085557847</v>
      </c>
      <c r="AE576">
        <v>13.500000085557847</v>
      </c>
      <c r="AF576">
        <v>13.500000085557847</v>
      </c>
      <c r="AG576">
        <v>2366820.0150000011</v>
      </c>
      <c r="AH576">
        <v>133</v>
      </c>
      <c r="AI576" t="s">
        <v>3426</v>
      </c>
      <c r="AJ576">
        <v>0</v>
      </c>
      <c r="AK576">
        <v>0</v>
      </c>
      <c r="AL576">
        <v>314787061.99500018</v>
      </c>
      <c r="AM576">
        <v>313.1033027434467</v>
      </c>
      <c r="AN576">
        <v>741059163.69579458</v>
      </c>
      <c r="AO576">
        <v>15728579.999999994</v>
      </c>
      <c r="AP576">
        <v>15728579.999999994</v>
      </c>
      <c r="AQ576">
        <v>15728579.999999994</v>
      </c>
      <c r="AR576">
        <v>41275</v>
      </c>
      <c r="AS576">
        <v>48579</v>
      </c>
      <c r="AT576" t="s">
        <v>3427</v>
      </c>
      <c r="AU576">
        <v>3111.05</v>
      </c>
      <c r="AV576">
        <v>7323.91</v>
      </c>
    </row>
    <row r="577" spans="1:48" x14ac:dyDescent="0.35">
      <c r="A577">
        <v>576</v>
      </c>
      <c r="B577">
        <v>2010</v>
      </c>
      <c r="C577" t="s">
        <v>3778</v>
      </c>
      <c r="D577" t="s">
        <v>4421</v>
      </c>
      <c r="E577" t="s">
        <v>3780</v>
      </c>
      <c r="F577" t="s">
        <v>4422</v>
      </c>
      <c r="G577" t="s">
        <v>4527</v>
      </c>
      <c r="H577">
        <v>11694618000115</v>
      </c>
      <c r="I577" t="s">
        <v>4424</v>
      </c>
      <c r="J577" t="s">
        <v>4528</v>
      </c>
      <c r="K577" t="s">
        <v>4527</v>
      </c>
      <c r="L577" t="s">
        <v>3424</v>
      </c>
      <c r="M577" t="s">
        <v>3651</v>
      </c>
      <c r="N577" t="s">
        <v>4194</v>
      </c>
      <c r="O577" t="s">
        <v>4195</v>
      </c>
      <c r="P577" t="s">
        <v>3437</v>
      </c>
      <c r="Q577">
        <v>0</v>
      </c>
      <c r="R577">
        <v>0</v>
      </c>
      <c r="S577">
        <v>30</v>
      </c>
      <c r="V577">
        <v>0</v>
      </c>
      <c r="W577">
        <v>14.3</v>
      </c>
      <c r="X577">
        <v>0.1</v>
      </c>
      <c r="Y577">
        <v>143.00000000000009</v>
      </c>
      <c r="Z577">
        <v>143</v>
      </c>
      <c r="AA577">
        <v>143</v>
      </c>
      <c r="AB577">
        <v>14.30000000000001</v>
      </c>
      <c r="AC577">
        <v>14.30000000000001</v>
      </c>
      <c r="AD577">
        <v>14.30000000000001</v>
      </c>
      <c r="AE577">
        <v>14.30000000000001</v>
      </c>
      <c r="AF577">
        <v>14.30000000000001</v>
      </c>
      <c r="AG577">
        <v>2507076.0000000005</v>
      </c>
      <c r="AH577">
        <v>133</v>
      </c>
      <c r="AI577" t="s">
        <v>3426</v>
      </c>
      <c r="AJ577">
        <v>0</v>
      </c>
      <c r="AK577">
        <v>0</v>
      </c>
      <c r="AL577">
        <v>333441108.00000018</v>
      </c>
      <c r="AM577">
        <v>313.1033027434467</v>
      </c>
      <c r="AN577">
        <v>784973775.82882988</v>
      </c>
      <c r="AO577">
        <v>16660643.999999996</v>
      </c>
      <c r="AP577">
        <v>16660643.999999996</v>
      </c>
      <c r="AQ577">
        <v>16660643.999999996</v>
      </c>
      <c r="AR577">
        <v>41275</v>
      </c>
      <c r="AS577">
        <v>48579</v>
      </c>
      <c r="AT577" t="s">
        <v>3427</v>
      </c>
      <c r="AU577">
        <v>3111.05</v>
      </c>
      <c r="AV577">
        <v>7323.91</v>
      </c>
    </row>
    <row r="578" spans="1:48" x14ac:dyDescent="0.35">
      <c r="A578">
        <v>577</v>
      </c>
      <c r="B578">
        <v>2010</v>
      </c>
      <c r="C578" t="s">
        <v>3778</v>
      </c>
      <c r="D578" t="s">
        <v>4421</v>
      </c>
      <c r="E578" t="s">
        <v>3780</v>
      </c>
      <c r="F578" t="s">
        <v>4422</v>
      </c>
      <c r="G578" t="s">
        <v>4516</v>
      </c>
      <c r="H578">
        <v>5016908000107</v>
      </c>
      <c r="I578" t="s">
        <v>4424</v>
      </c>
      <c r="J578" t="s">
        <v>4529</v>
      </c>
      <c r="K578" t="s">
        <v>4530</v>
      </c>
      <c r="L578" t="s">
        <v>3424</v>
      </c>
      <c r="M578" t="s">
        <v>3481</v>
      </c>
      <c r="N578" t="s">
        <v>4194</v>
      </c>
      <c r="O578" t="s">
        <v>4195</v>
      </c>
      <c r="P578" t="s">
        <v>3433</v>
      </c>
      <c r="Q578">
        <v>0</v>
      </c>
      <c r="R578">
        <v>0</v>
      </c>
      <c r="S578">
        <v>30</v>
      </c>
      <c r="V578">
        <v>0</v>
      </c>
      <c r="W578">
        <v>13.1</v>
      </c>
      <c r="X578">
        <v>0.1</v>
      </c>
      <c r="Y578">
        <v>131.00000000000014</v>
      </c>
      <c r="Z578">
        <v>137</v>
      </c>
      <c r="AA578">
        <v>137</v>
      </c>
      <c r="AB578">
        <v>13.100000000000014</v>
      </c>
      <c r="AC578">
        <v>13.100000000000014</v>
      </c>
      <c r="AD578">
        <v>13.100000000000014</v>
      </c>
      <c r="AE578">
        <v>13.100000000000014</v>
      </c>
      <c r="AF578">
        <v>13.100000000000014</v>
      </c>
      <c r="AG578">
        <v>2296692.0000000014</v>
      </c>
      <c r="AH578">
        <v>135</v>
      </c>
      <c r="AI578" t="s">
        <v>3426</v>
      </c>
      <c r="AJ578">
        <v>0</v>
      </c>
      <c r="AK578">
        <v>0</v>
      </c>
      <c r="AL578">
        <v>310053420.00000018</v>
      </c>
      <c r="AM578">
        <v>317.81162308545345</v>
      </c>
      <c r="AN578">
        <v>729915412.24737668</v>
      </c>
      <c r="AO578">
        <v>15492060</v>
      </c>
      <c r="AP578">
        <v>15492060</v>
      </c>
      <c r="AQ578">
        <v>15492060</v>
      </c>
      <c r="AR578">
        <v>41275</v>
      </c>
      <c r="AS578">
        <v>48579</v>
      </c>
      <c r="AT578" t="s">
        <v>3427</v>
      </c>
      <c r="AU578">
        <v>3111.05</v>
      </c>
      <c r="AV578">
        <v>7323.91</v>
      </c>
    </row>
    <row r="579" spans="1:48" x14ac:dyDescent="0.35">
      <c r="A579">
        <v>578</v>
      </c>
      <c r="B579">
        <v>2010</v>
      </c>
      <c r="C579" t="s">
        <v>3778</v>
      </c>
      <c r="D579" t="s">
        <v>4421</v>
      </c>
      <c r="E579" t="s">
        <v>3780</v>
      </c>
      <c r="F579" t="s">
        <v>4422</v>
      </c>
      <c r="G579" t="s">
        <v>4516</v>
      </c>
      <c r="H579">
        <v>5016908000107</v>
      </c>
      <c r="I579" t="s">
        <v>4424</v>
      </c>
      <c r="J579" t="s">
        <v>4531</v>
      </c>
      <c r="K579" t="s">
        <v>4532</v>
      </c>
      <c r="L579" t="s">
        <v>3424</v>
      </c>
      <c r="M579" t="s">
        <v>3481</v>
      </c>
      <c r="N579" t="s">
        <v>4194</v>
      </c>
      <c r="O579" t="s">
        <v>4195</v>
      </c>
      <c r="P579" t="s">
        <v>3433</v>
      </c>
      <c r="Q579">
        <v>0</v>
      </c>
      <c r="R579">
        <v>0</v>
      </c>
      <c r="S579">
        <v>30</v>
      </c>
      <c r="V579">
        <v>0</v>
      </c>
      <c r="W579">
        <v>13</v>
      </c>
      <c r="X579">
        <v>0.1</v>
      </c>
      <c r="Y579">
        <v>130.00000000000003</v>
      </c>
      <c r="Z579">
        <v>137</v>
      </c>
      <c r="AA579">
        <v>137</v>
      </c>
      <c r="AB579">
        <v>13.000000000000004</v>
      </c>
      <c r="AC579">
        <v>13.000000000000004</v>
      </c>
      <c r="AD579">
        <v>13.000000000000004</v>
      </c>
      <c r="AE579">
        <v>13.000000000000004</v>
      </c>
      <c r="AF579">
        <v>13.000000000000004</v>
      </c>
      <c r="AG579">
        <v>2279160.0000000005</v>
      </c>
      <c r="AH579">
        <v>135</v>
      </c>
      <c r="AI579" t="s">
        <v>3426</v>
      </c>
      <c r="AJ579">
        <v>0</v>
      </c>
      <c r="AK579">
        <v>0</v>
      </c>
      <c r="AL579">
        <v>307686600.00000018</v>
      </c>
      <c r="AM579">
        <v>317.81162308545345</v>
      </c>
      <c r="AN579">
        <v>724343538.87144244</v>
      </c>
      <c r="AO579">
        <v>15373800.000000002</v>
      </c>
      <c r="AP579">
        <v>15373800.000000002</v>
      </c>
      <c r="AQ579">
        <v>15373800.000000002</v>
      </c>
      <c r="AR579">
        <v>41275</v>
      </c>
      <c r="AS579">
        <v>48579</v>
      </c>
      <c r="AT579" t="s">
        <v>3427</v>
      </c>
      <c r="AU579">
        <v>3111.05</v>
      </c>
      <c r="AV579">
        <v>7323.91</v>
      </c>
    </row>
    <row r="580" spans="1:48" x14ac:dyDescent="0.35">
      <c r="A580">
        <v>579</v>
      </c>
      <c r="B580">
        <v>2010</v>
      </c>
      <c r="C580" t="s">
        <v>3778</v>
      </c>
      <c r="D580" t="s">
        <v>4421</v>
      </c>
      <c r="E580" t="s">
        <v>3780</v>
      </c>
      <c r="F580" t="s">
        <v>4422</v>
      </c>
      <c r="G580" t="s">
        <v>4516</v>
      </c>
      <c r="H580">
        <v>5016908000107</v>
      </c>
      <c r="I580" t="s">
        <v>4424</v>
      </c>
      <c r="J580" t="s">
        <v>4533</v>
      </c>
      <c r="K580" t="s">
        <v>4534</v>
      </c>
      <c r="L580" t="s">
        <v>3424</v>
      </c>
      <c r="M580" t="s">
        <v>3481</v>
      </c>
      <c r="N580" t="s">
        <v>4194</v>
      </c>
      <c r="O580" t="s">
        <v>4195</v>
      </c>
      <c r="P580" t="s">
        <v>3433</v>
      </c>
      <c r="Q580">
        <v>0</v>
      </c>
      <c r="R580">
        <v>0</v>
      </c>
      <c r="S580">
        <v>30</v>
      </c>
      <c r="V580">
        <v>0</v>
      </c>
      <c r="W580">
        <v>12.9</v>
      </c>
      <c r="X580">
        <v>0.1</v>
      </c>
      <c r="Y580">
        <v>128.99999999999997</v>
      </c>
      <c r="Z580">
        <v>137</v>
      </c>
      <c r="AA580">
        <v>137</v>
      </c>
      <c r="AB580">
        <v>12.899999999999997</v>
      </c>
      <c r="AC580">
        <v>12.899999999999997</v>
      </c>
      <c r="AD580">
        <v>12.899999999999997</v>
      </c>
      <c r="AE580">
        <v>12.899999999999997</v>
      </c>
      <c r="AF580">
        <v>12.899999999999997</v>
      </c>
      <c r="AG580">
        <v>2261628.0000000005</v>
      </c>
      <c r="AH580">
        <v>135</v>
      </c>
      <c r="AI580" t="s">
        <v>3426</v>
      </c>
      <c r="AJ580">
        <v>0</v>
      </c>
      <c r="AK580">
        <v>0</v>
      </c>
      <c r="AL580">
        <v>305319780</v>
      </c>
      <c r="AM580">
        <v>317.81162308545345</v>
      </c>
      <c r="AN580">
        <v>718771665.49550796</v>
      </c>
      <c r="AO580">
        <v>15255540.000000009</v>
      </c>
      <c r="AP580">
        <v>15255540.000000009</v>
      </c>
      <c r="AQ580">
        <v>15255540.000000009</v>
      </c>
      <c r="AR580">
        <v>41275</v>
      </c>
      <c r="AS580">
        <v>48579</v>
      </c>
      <c r="AT580" t="s">
        <v>3427</v>
      </c>
      <c r="AU580">
        <v>3111.05</v>
      </c>
      <c r="AV580">
        <v>7323.91</v>
      </c>
    </row>
    <row r="581" spans="1:48" x14ac:dyDescent="0.35">
      <c r="A581">
        <v>580</v>
      </c>
      <c r="B581">
        <v>2010</v>
      </c>
      <c r="C581" t="s">
        <v>3778</v>
      </c>
      <c r="D581" t="s">
        <v>4421</v>
      </c>
      <c r="E581" t="s">
        <v>3780</v>
      </c>
      <c r="F581" t="s">
        <v>4422</v>
      </c>
      <c r="G581" t="s">
        <v>4535</v>
      </c>
      <c r="H581">
        <v>10797898000124</v>
      </c>
      <c r="I581" t="s">
        <v>4424</v>
      </c>
      <c r="J581" t="s">
        <v>4536</v>
      </c>
      <c r="K581" t="s">
        <v>4537</v>
      </c>
      <c r="L581" t="s">
        <v>3424</v>
      </c>
      <c r="M581" t="s">
        <v>3651</v>
      </c>
      <c r="N581" t="s">
        <v>4194</v>
      </c>
      <c r="O581" t="s">
        <v>4195</v>
      </c>
      <c r="P581" t="s">
        <v>3437</v>
      </c>
      <c r="Q581">
        <v>0</v>
      </c>
      <c r="R581">
        <v>0</v>
      </c>
      <c r="S581">
        <v>30</v>
      </c>
      <c r="V581">
        <v>0</v>
      </c>
      <c r="W581">
        <v>13.7</v>
      </c>
      <c r="X581">
        <v>0.1</v>
      </c>
      <c r="Y581">
        <v>137.00000000000009</v>
      </c>
      <c r="Z581">
        <v>137</v>
      </c>
      <c r="AA581">
        <v>137</v>
      </c>
      <c r="AB581">
        <v>13.70000000000001</v>
      </c>
      <c r="AC581">
        <v>13.70000000000001</v>
      </c>
      <c r="AD581">
        <v>13.70000000000001</v>
      </c>
      <c r="AE581">
        <v>13.70000000000001</v>
      </c>
      <c r="AF581">
        <v>13.70000000000001</v>
      </c>
      <c r="AG581">
        <v>2401884.0000000009</v>
      </c>
      <c r="AH581">
        <v>135.4</v>
      </c>
      <c r="AI581" t="s">
        <v>3426</v>
      </c>
      <c r="AJ581">
        <v>0</v>
      </c>
      <c r="AK581">
        <v>0</v>
      </c>
      <c r="AL581">
        <v>325215093.60000008</v>
      </c>
      <c r="AM581">
        <v>318.75328715385479</v>
      </c>
      <c r="AN581">
        <v>765608420.36224949</v>
      </c>
      <c r="AO581">
        <v>16249624.999999994</v>
      </c>
      <c r="AP581">
        <v>16249624.999999994</v>
      </c>
      <c r="AQ581">
        <v>16249624.999999994</v>
      </c>
      <c r="AR581">
        <v>41275</v>
      </c>
      <c r="AS581">
        <v>48579</v>
      </c>
      <c r="AT581" t="s">
        <v>3427</v>
      </c>
      <c r="AU581">
        <v>3111.05</v>
      </c>
      <c r="AV581">
        <v>7323.91</v>
      </c>
    </row>
    <row r="582" spans="1:48" x14ac:dyDescent="0.35">
      <c r="A582">
        <v>581</v>
      </c>
      <c r="B582">
        <v>2010</v>
      </c>
      <c r="C582" t="s">
        <v>3778</v>
      </c>
      <c r="D582" t="s">
        <v>4421</v>
      </c>
      <c r="E582" t="s">
        <v>3780</v>
      </c>
      <c r="F582" t="s">
        <v>4422</v>
      </c>
      <c r="G582" t="s">
        <v>4538</v>
      </c>
      <c r="H582">
        <v>8995858000145</v>
      </c>
      <c r="I582" t="s">
        <v>4424</v>
      </c>
      <c r="J582" t="s">
        <v>4539</v>
      </c>
      <c r="K582" t="s">
        <v>4540</v>
      </c>
      <c r="L582" t="s">
        <v>3424</v>
      </c>
      <c r="M582" t="s">
        <v>3651</v>
      </c>
      <c r="N582" t="s">
        <v>4194</v>
      </c>
      <c r="O582" t="s">
        <v>4195</v>
      </c>
      <c r="P582" t="s">
        <v>3437</v>
      </c>
      <c r="Q582">
        <v>0</v>
      </c>
      <c r="R582">
        <v>0</v>
      </c>
      <c r="S582">
        <v>19.8</v>
      </c>
      <c r="V582">
        <v>0</v>
      </c>
      <c r="W582">
        <v>10.1</v>
      </c>
      <c r="X582">
        <v>0.1</v>
      </c>
      <c r="Y582">
        <v>90.999999144421608</v>
      </c>
      <c r="Z582">
        <v>91</v>
      </c>
      <c r="AA582">
        <v>91</v>
      </c>
      <c r="AB582">
        <v>9.0999999144421615</v>
      </c>
      <c r="AC582">
        <v>9.0999999144421615</v>
      </c>
      <c r="AD582">
        <v>9.0999999144421615</v>
      </c>
      <c r="AE582">
        <v>9.0999999144421615</v>
      </c>
      <c r="AF582">
        <v>9.0999999144421615</v>
      </c>
      <c r="AG582">
        <v>1595411.9850000006</v>
      </c>
      <c r="AH582">
        <v>133.97</v>
      </c>
      <c r="AI582" t="s">
        <v>3426</v>
      </c>
      <c r="AJ582">
        <v>0</v>
      </c>
      <c r="AK582">
        <v>0</v>
      </c>
      <c r="AL582">
        <v>213737343.63045007</v>
      </c>
      <c r="AM582">
        <v>315.38683810931997</v>
      </c>
      <c r="AN582">
        <v>503171941.43086398</v>
      </c>
      <c r="AO582">
        <v>10679552.520000001</v>
      </c>
      <c r="AP582">
        <v>10679552.520000001</v>
      </c>
      <c r="AQ582">
        <v>10679552.520000001</v>
      </c>
      <c r="AR582">
        <v>41275</v>
      </c>
      <c r="AS582">
        <v>48579</v>
      </c>
      <c r="AT582" t="s">
        <v>3427</v>
      </c>
      <c r="AU582">
        <v>3111.05</v>
      </c>
      <c r="AV582">
        <v>7323.91</v>
      </c>
    </row>
    <row r="583" spans="1:48" x14ac:dyDescent="0.35">
      <c r="A583">
        <v>582</v>
      </c>
      <c r="B583">
        <v>2010</v>
      </c>
      <c r="C583" t="s">
        <v>3778</v>
      </c>
      <c r="D583" t="s">
        <v>4421</v>
      </c>
      <c r="E583" t="s">
        <v>3780</v>
      </c>
      <c r="F583" t="s">
        <v>4422</v>
      </c>
      <c r="G583" t="s">
        <v>4538</v>
      </c>
      <c r="H583">
        <v>8995858000145</v>
      </c>
      <c r="I583" t="s">
        <v>4424</v>
      </c>
      <c r="J583" t="s">
        <v>4541</v>
      </c>
      <c r="K583" t="s">
        <v>4542</v>
      </c>
      <c r="L583" t="s">
        <v>3424</v>
      </c>
      <c r="M583" t="s">
        <v>3651</v>
      </c>
      <c r="N583" t="s">
        <v>4194</v>
      </c>
      <c r="O583" t="s">
        <v>4195</v>
      </c>
      <c r="P583" t="s">
        <v>3437</v>
      </c>
      <c r="Q583">
        <v>0</v>
      </c>
      <c r="R583">
        <v>0</v>
      </c>
      <c r="S583">
        <v>30</v>
      </c>
      <c r="V583">
        <v>0</v>
      </c>
      <c r="W583">
        <v>14.6</v>
      </c>
      <c r="X583">
        <v>0.1</v>
      </c>
      <c r="Y583">
        <v>139.99999914442162</v>
      </c>
      <c r="Z583">
        <v>91</v>
      </c>
      <c r="AA583">
        <v>91</v>
      </c>
      <c r="AB583">
        <v>13.999999914442164</v>
      </c>
      <c r="AC583">
        <v>13.999999914442164</v>
      </c>
      <c r="AD583">
        <v>13.999999914442164</v>
      </c>
      <c r="AE583">
        <v>13.999999914442164</v>
      </c>
      <c r="AF583">
        <v>13.999999914442164</v>
      </c>
      <c r="AG583">
        <v>2454479.9849999999</v>
      </c>
      <c r="AH583">
        <v>133.97</v>
      </c>
      <c r="AI583" t="s">
        <v>3426</v>
      </c>
      <c r="AJ583">
        <v>0</v>
      </c>
      <c r="AK583">
        <v>0</v>
      </c>
      <c r="AL583">
        <v>328826683.59044999</v>
      </c>
      <c r="AM583">
        <v>315.38683810931997</v>
      </c>
      <c r="AN583">
        <v>774110681.67176116</v>
      </c>
      <c r="AO583">
        <v>16430080.799999993</v>
      </c>
      <c r="AP583">
        <v>16430080.799999993</v>
      </c>
      <c r="AQ583">
        <v>16430080.799999993</v>
      </c>
      <c r="AR583">
        <v>41275</v>
      </c>
      <c r="AS583">
        <v>48579</v>
      </c>
      <c r="AT583" t="s">
        <v>3427</v>
      </c>
      <c r="AU583">
        <v>3111.05</v>
      </c>
      <c r="AV583">
        <v>7323.91</v>
      </c>
    </row>
    <row r="584" spans="1:48" x14ac:dyDescent="0.35">
      <c r="A584">
        <v>583</v>
      </c>
      <c r="B584">
        <v>2010</v>
      </c>
      <c r="C584" t="s">
        <v>3778</v>
      </c>
      <c r="D584" t="s">
        <v>4421</v>
      </c>
      <c r="E584" t="s">
        <v>3780</v>
      </c>
      <c r="F584" t="s">
        <v>4422</v>
      </c>
      <c r="G584" t="s">
        <v>4538</v>
      </c>
      <c r="H584">
        <v>8995858000145</v>
      </c>
      <c r="I584" t="s">
        <v>4424</v>
      </c>
      <c r="J584" t="s">
        <v>4543</v>
      </c>
      <c r="K584" t="s">
        <v>4544</v>
      </c>
      <c r="L584" t="s">
        <v>3424</v>
      </c>
      <c r="M584" t="s">
        <v>3651</v>
      </c>
      <c r="N584" t="s">
        <v>4194</v>
      </c>
      <c r="O584" t="s">
        <v>4195</v>
      </c>
      <c r="P584" t="s">
        <v>3437</v>
      </c>
      <c r="Q584">
        <v>0</v>
      </c>
      <c r="R584">
        <v>0</v>
      </c>
      <c r="S584">
        <v>30</v>
      </c>
      <c r="V584">
        <v>0</v>
      </c>
      <c r="W584">
        <v>15.3</v>
      </c>
      <c r="X584">
        <v>0.1</v>
      </c>
      <c r="Y584">
        <v>148.99999914442168</v>
      </c>
      <c r="Z584">
        <v>91</v>
      </c>
      <c r="AA584">
        <v>91</v>
      </c>
      <c r="AB584">
        <v>14.899999914442169</v>
      </c>
      <c r="AC584">
        <v>14.899999914442169</v>
      </c>
      <c r="AD584">
        <v>14.899999914442169</v>
      </c>
      <c r="AE584">
        <v>14.899999914442169</v>
      </c>
      <c r="AF584">
        <v>14.899999914442169</v>
      </c>
      <c r="AG584">
        <v>2612267.9849999994</v>
      </c>
      <c r="AH584">
        <v>133.97</v>
      </c>
      <c r="AI584" t="s">
        <v>3426</v>
      </c>
      <c r="AJ584">
        <v>0</v>
      </c>
      <c r="AK584">
        <v>0</v>
      </c>
      <c r="AL584">
        <v>349965541.95044994</v>
      </c>
      <c r="AM584">
        <v>315.38683810931997</v>
      </c>
      <c r="AN584">
        <v>823874940.08335435</v>
      </c>
      <c r="AO584">
        <v>17486300.279999994</v>
      </c>
      <c r="AP584">
        <v>17486300.279999994</v>
      </c>
      <c r="AQ584">
        <v>17486300.279999994</v>
      </c>
      <c r="AR584">
        <v>41275</v>
      </c>
      <c r="AS584">
        <v>48579</v>
      </c>
      <c r="AT584" t="s">
        <v>3427</v>
      </c>
      <c r="AU584">
        <v>3111.05</v>
      </c>
      <c r="AV584">
        <v>7323.91</v>
      </c>
    </row>
    <row r="585" spans="1:48" x14ac:dyDescent="0.35">
      <c r="A585">
        <v>584</v>
      </c>
      <c r="B585">
        <v>2010</v>
      </c>
      <c r="C585" t="s">
        <v>3778</v>
      </c>
      <c r="D585" t="s">
        <v>4421</v>
      </c>
      <c r="E585" t="s">
        <v>3780</v>
      </c>
      <c r="F585" t="s">
        <v>4422</v>
      </c>
      <c r="G585" t="s">
        <v>4545</v>
      </c>
      <c r="H585">
        <v>9665446000100</v>
      </c>
      <c r="I585" t="s">
        <v>4424</v>
      </c>
      <c r="J585" t="s">
        <v>4546</v>
      </c>
      <c r="K585" t="s">
        <v>4547</v>
      </c>
      <c r="L585" t="s">
        <v>3424</v>
      </c>
      <c r="M585" t="s">
        <v>3651</v>
      </c>
      <c r="N585" t="s">
        <v>4194</v>
      </c>
      <c r="O585" t="s">
        <v>4195</v>
      </c>
      <c r="P585" t="s">
        <v>3437</v>
      </c>
      <c r="Q585">
        <v>0</v>
      </c>
      <c r="R585">
        <v>0</v>
      </c>
      <c r="S585">
        <v>16.100000000000001</v>
      </c>
      <c r="V585">
        <v>0</v>
      </c>
      <c r="W585">
        <v>7.6</v>
      </c>
      <c r="X585">
        <v>0.1</v>
      </c>
      <c r="Y585">
        <v>74.999999714807203</v>
      </c>
      <c r="Z585">
        <v>75</v>
      </c>
      <c r="AA585">
        <v>75</v>
      </c>
      <c r="AB585">
        <v>7.4999999714807206</v>
      </c>
      <c r="AC585">
        <v>7.4999999714807206</v>
      </c>
      <c r="AD585">
        <v>7.4999999714807206</v>
      </c>
      <c r="AE585">
        <v>7.4999999714807206</v>
      </c>
      <c r="AF585">
        <v>7.4999999714807206</v>
      </c>
      <c r="AG585">
        <v>1314899.9950000001</v>
      </c>
      <c r="AH585">
        <v>136.01</v>
      </c>
      <c r="AI585" t="s">
        <v>3426</v>
      </c>
      <c r="AJ585">
        <v>0</v>
      </c>
      <c r="AK585">
        <v>0</v>
      </c>
      <c r="AL585">
        <v>178839548.31995001</v>
      </c>
      <c r="AM585">
        <v>320.1893248581668</v>
      </c>
      <c r="AN585">
        <v>421016941.65505695</v>
      </c>
      <c r="AO585">
        <v>8935856.9999999963</v>
      </c>
      <c r="AP585">
        <v>8935856.9999999963</v>
      </c>
      <c r="AQ585">
        <v>8935856.9999999963</v>
      </c>
      <c r="AR585">
        <v>41275</v>
      </c>
      <c r="AS585">
        <v>48579</v>
      </c>
      <c r="AT585" t="s">
        <v>3427</v>
      </c>
      <c r="AU585">
        <v>3111.05</v>
      </c>
      <c r="AV585">
        <v>7323.91</v>
      </c>
    </row>
    <row r="586" spans="1:48" x14ac:dyDescent="0.35">
      <c r="A586">
        <v>585</v>
      </c>
      <c r="B586">
        <v>2010</v>
      </c>
      <c r="C586" t="s">
        <v>3778</v>
      </c>
      <c r="D586" t="s">
        <v>4421</v>
      </c>
      <c r="E586" t="s">
        <v>3780</v>
      </c>
      <c r="F586" t="s">
        <v>4422</v>
      </c>
      <c r="G586" t="s">
        <v>4548</v>
      </c>
      <c r="H586">
        <v>8851565000194</v>
      </c>
      <c r="I586" t="s">
        <v>4075</v>
      </c>
      <c r="J586" t="s">
        <v>4549</v>
      </c>
      <c r="K586" t="s">
        <v>4550</v>
      </c>
      <c r="L586" t="s">
        <v>3424</v>
      </c>
      <c r="M586" t="s">
        <v>3465</v>
      </c>
      <c r="N586" t="s">
        <v>3561</v>
      </c>
      <c r="O586" t="s">
        <v>27</v>
      </c>
      <c r="P586" t="s">
        <v>3430</v>
      </c>
      <c r="Q586">
        <v>0</v>
      </c>
      <c r="R586">
        <v>0</v>
      </c>
      <c r="S586">
        <v>11</v>
      </c>
      <c r="V586">
        <v>0</v>
      </c>
      <c r="W586">
        <v>6.4</v>
      </c>
      <c r="X586">
        <v>0.1</v>
      </c>
      <c r="Y586">
        <v>63.999999125368781</v>
      </c>
      <c r="Z586">
        <v>64</v>
      </c>
      <c r="AA586">
        <v>64</v>
      </c>
      <c r="AB586">
        <v>6.3999999125368783</v>
      </c>
      <c r="AC586">
        <v>6.3999999125368783</v>
      </c>
      <c r="AD586">
        <v>6.3999999125368783</v>
      </c>
      <c r="AE586">
        <v>6.3999999125368783</v>
      </c>
      <c r="AF586">
        <v>6.3999999125368783</v>
      </c>
      <c r="AG586">
        <v>1682995.1769999994</v>
      </c>
      <c r="AH586">
        <v>144.5</v>
      </c>
      <c r="AI586" t="s">
        <v>3426</v>
      </c>
      <c r="AJ586">
        <v>0</v>
      </c>
      <c r="AK586">
        <v>0</v>
      </c>
      <c r="AL586">
        <v>243192803.07649994</v>
      </c>
      <c r="AM586">
        <v>340.17614470998535</v>
      </c>
      <c r="AN586">
        <v>572514810.87735927</v>
      </c>
      <c r="AO586">
        <v>0</v>
      </c>
      <c r="AP586">
        <v>0</v>
      </c>
      <c r="AQ586">
        <v>0</v>
      </c>
      <c r="AR586">
        <v>41275</v>
      </c>
      <c r="AS586">
        <v>52231</v>
      </c>
      <c r="AT586" t="s">
        <v>3427</v>
      </c>
      <c r="AU586">
        <v>3111.05</v>
      </c>
      <c r="AV586">
        <v>7323.91</v>
      </c>
    </row>
    <row r="587" spans="1:48" x14ac:dyDescent="0.35">
      <c r="A587">
        <v>586</v>
      </c>
      <c r="B587">
        <v>2010</v>
      </c>
      <c r="C587" t="s">
        <v>3778</v>
      </c>
      <c r="D587" t="s">
        <v>4421</v>
      </c>
      <c r="E587" t="s">
        <v>3780</v>
      </c>
      <c r="F587" t="s">
        <v>4422</v>
      </c>
      <c r="G587" t="s">
        <v>3436</v>
      </c>
      <c r="H587">
        <v>33541368000116</v>
      </c>
      <c r="I587" t="s">
        <v>4424</v>
      </c>
      <c r="J587" t="s">
        <v>4551</v>
      </c>
      <c r="K587" t="s">
        <v>4552</v>
      </c>
      <c r="L587" t="s">
        <v>3603</v>
      </c>
      <c r="M587" t="s">
        <v>3590</v>
      </c>
      <c r="N587" t="s">
        <v>4194</v>
      </c>
      <c r="O587" t="s">
        <v>4195</v>
      </c>
      <c r="P587" t="s">
        <v>3437</v>
      </c>
      <c r="Q587">
        <v>0</v>
      </c>
      <c r="R587">
        <v>0</v>
      </c>
      <c r="S587">
        <v>180</v>
      </c>
      <c r="V587">
        <v>0</v>
      </c>
      <c r="W587">
        <v>61.4</v>
      </c>
      <c r="X587">
        <v>0.1</v>
      </c>
      <c r="Y587">
        <v>613.99999999999966</v>
      </c>
      <c r="Z587">
        <v>614</v>
      </c>
      <c r="AA587">
        <v>614</v>
      </c>
      <c r="AB587">
        <v>61.39999999999997</v>
      </c>
      <c r="AC587">
        <v>61.39999999999997</v>
      </c>
      <c r="AD587">
        <v>61.39999999999997</v>
      </c>
      <c r="AE587">
        <v>61.39999999999997</v>
      </c>
      <c r="AF587">
        <v>61.39999999999997</v>
      </c>
      <c r="AG587">
        <v>10764647.999999996</v>
      </c>
      <c r="AH587">
        <v>131.5</v>
      </c>
      <c r="AI587" t="s">
        <v>3426</v>
      </c>
      <c r="AJ587">
        <v>0</v>
      </c>
      <c r="AK587">
        <v>0</v>
      </c>
      <c r="AL587">
        <v>1415551211.9999995</v>
      </c>
      <c r="AM587">
        <v>309.57206248694166</v>
      </c>
      <c r="AN587">
        <v>3332434283.3059306</v>
      </c>
      <c r="AO587">
        <v>70729116</v>
      </c>
      <c r="AP587">
        <v>70729116</v>
      </c>
      <c r="AQ587">
        <v>70729116</v>
      </c>
      <c r="AR587">
        <v>41275</v>
      </c>
      <c r="AS587">
        <v>48579</v>
      </c>
      <c r="AT587" t="s">
        <v>3427</v>
      </c>
      <c r="AU587">
        <v>3111.05</v>
      </c>
      <c r="AV587">
        <v>7323.91</v>
      </c>
    </row>
    <row r="588" spans="1:48" x14ac:dyDescent="0.35">
      <c r="A588">
        <v>587</v>
      </c>
      <c r="B588">
        <v>2010</v>
      </c>
      <c r="C588" t="s">
        <v>3778</v>
      </c>
      <c r="D588" t="s">
        <v>4421</v>
      </c>
      <c r="E588" t="s">
        <v>3780</v>
      </c>
      <c r="F588" t="s">
        <v>4422</v>
      </c>
      <c r="G588" t="s">
        <v>3434</v>
      </c>
      <c r="H588">
        <v>4370282000170</v>
      </c>
      <c r="I588" t="s">
        <v>4075</v>
      </c>
      <c r="J588" t="s">
        <v>4553</v>
      </c>
      <c r="K588" t="s">
        <v>4554</v>
      </c>
      <c r="L588" t="s">
        <v>3424</v>
      </c>
      <c r="M588" t="s">
        <v>3751</v>
      </c>
      <c r="N588" t="s">
        <v>3561</v>
      </c>
      <c r="O588" t="s">
        <v>27</v>
      </c>
      <c r="P588" t="s">
        <v>3433</v>
      </c>
      <c r="Q588">
        <v>0</v>
      </c>
      <c r="R588">
        <v>0</v>
      </c>
      <c r="S588">
        <v>19</v>
      </c>
      <c r="V588">
        <v>0</v>
      </c>
      <c r="W588">
        <v>10.6</v>
      </c>
      <c r="X588">
        <v>0.1</v>
      </c>
      <c r="Y588">
        <v>76.000000000000043</v>
      </c>
      <c r="Z588">
        <v>76</v>
      </c>
      <c r="AA588">
        <v>76</v>
      </c>
      <c r="AB588">
        <v>7.6000000000000041</v>
      </c>
      <c r="AC588">
        <v>7.6000000000000041</v>
      </c>
      <c r="AD588">
        <v>7.6000000000000041</v>
      </c>
      <c r="AE588">
        <v>7.6000000000000041</v>
      </c>
      <c r="AF588">
        <v>7.6000000000000041</v>
      </c>
      <c r="AG588">
        <v>1998556.8</v>
      </c>
      <c r="AH588">
        <v>146.99</v>
      </c>
      <c r="AI588" t="s">
        <v>3426</v>
      </c>
      <c r="AJ588">
        <v>0</v>
      </c>
      <c r="AK588">
        <v>0</v>
      </c>
      <c r="AL588">
        <v>293767864.03200006</v>
      </c>
      <c r="AM588">
        <v>346.03800353578373</v>
      </c>
      <c r="AN588">
        <v>691576605.02486479</v>
      </c>
      <c r="AO588">
        <v>0</v>
      </c>
      <c r="AP588">
        <v>0</v>
      </c>
      <c r="AQ588">
        <v>0</v>
      </c>
      <c r="AR588">
        <v>41275</v>
      </c>
      <c r="AS588">
        <v>52231</v>
      </c>
      <c r="AT588" t="s">
        <v>3427</v>
      </c>
      <c r="AU588">
        <v>3111.05</v>
      </c>
      <c r="AV588">
        <v>7323.91</v>
      </c>
    </row>
    <row r="589" spans="1:48" x14ac:dyDescent="0.35">
      <c r="A589">
        <v>588</v>
      </c>
      <c r="B589">
        <v>2010</v>
      </c>
      <c r="C589" t="s">
        <v>3778</v>
      </c>
      <c r="D589" t="s">
        <v>4421</v>
      </c>
      <c r="E589" t="s">
        <v>3780</v>
      </c>
      <c r="F589" t="s">
        <v>4422</v>
      </c>
      <c r="G589" t="s">
        <v>4426</v>
      </c>
      <c r="H589">
        <v>9012586000189</v>
      </c>
      <c r="I589" t="s">
        <v>4424</v>
      </c>
      <c r="J589" t="s">
        <v>4555</v>
      </c>
      <c r="K589" t="s">
        <v>4556</v>
      </c>
      <c r="L589" t="s">
        <v>3424</v>
      </c>
      <c r="M589" t="s">
        <v>3651</v>
      </c>
      <c r="N589" t="s">
        <v>4194</v>
      </c>
      <c r="O589" t="s">
        <v>4195</v>
      </c>
      <c r="P589" t="s">
        <v>3437</v>
      </c>
      <c r="Q589">
        <v>0</v>
      </c>
      <c r="R589">
        <v>0</v>
      </c>
      <c r="S589">
        <v>30</v>
      </c>
      <c r="V589">
        <v>0</v>
      </c>
      <c r="W589">
        <v>13.7</v>
      </c>
      <c r="X589">
        <v>0.1</v>
      </c>
      <c r="Y589">
        <v>136.00000085557829</v>
      </c>
      <c r="Z589">
        <v>123</v>
      </c>
      <c r="AA589">
        <v>123</v>
      </c>
      <c r="AB589">
        <v>13.600000085557829</v>
      </c>
      <c r="AC589">
        <v>13.600000085557829</v>
      </c>
      <c r="AD589">
        <v>13.600000085557829</v>
      </c>
      <c r="AE589">
        <v>13.600000085557829</v>
      </c>
      <c r="AF589">
        <v>13.600000085557829</v>
      </c>
      <c r="AG589">
        <v>2384352.0149999997</v>
      </c>
      <c r="AH589">
        <v>132.80000000000001</v>
      </c>
      <c r="AI589" t="s">
        <v>3426</v>
      </c>
      <c r="AJ589">
        <v>0</v>
      </c>
      <c r="AK589">
        <v>0</v>
      </c>
      <c r="AL589">
        <v>316641947.59200007</v>
      </c>
      <c r="AM589">
        <v>312.63247070924609</v>
      </c>
      <c r="AN589">
        <v>745425861.49001944</v>
      </c>
      <c r="AO589">
        <v>15821260.80000001</v>
      </c>
      <c r="AP589">
        <v>15821260.80000001</v>
      </c>
      <c r="AQ589">
        <v>15821260.80000001</v>
      </c>
      <c r="AR589">
        <v>41275</v>
      </c>
      <c r="AS589">
        <v>48579</v>
      </c>
      <c r="AT589" t="s">
        <v>3427</v>
      </c>
      <c r="AU589">
        <v>3111.05</v>
      </c>
      <c r="AV589">
        <v>7323.91</v>
      </c>
    </row>
    <row r="590" spans="1:48" x14ac:dyDescent="0.35">
      <c r="A590">
        <v>589</v>
      </c>
      <c r="B590">
        <v>2010</v>
      </c>
      <c r="C590" t="s">
        <v>3778</v>
      </c>
      <c r="D590" t="s">
        <v>4421</v>
      </c>
      <c r="E590" t="s">
        <v>3780</v>
      </c>
      <c r="F590" t="s">
        <v>4422</v>
      </c>
      <c r="G590" t="s">
        <v>4538</v>
      </c>
      <c r="H590">
        <v>8995858000145</v>
      </c>
      <c r="I590" t="s">
        <v>4424</v>
      </c>
      <c r="J590" t="s">
        <v>4557</v>
      </c>
      <c r="K590" t="s">
        <v>4558</v>
      </c>
      <c r="L590" t="s">
        <v>3424</v>
      </c>
      <c r="M590" t="s">
        <v>3651</v>
      </c>
      <c r="N590" t="s">
        <v>4194</v>
      </c>
      <c r="O590" t="s">
        <v>4195</v>
      </c>
      <c r="P590" t="s">
        <v>3437</v>
      </c>
      <c r="Q590">
        <v>0</v>
      </c>
      <c r="R590">
        <v>0</v>
      </c>
      <c r="S590">
        <v>12.6</v>
      </c>
      <c r="V590">
        <v>0</v>
      </c>
      <c r="W590">
        <v>6.3</v>
      </c>
      <c r="X590">
        <v>0.1</v>
      </c>
      <c r="Y590">
        <v>56.999999714807252</v>
      </c>
      <c r="Z590">
        <v>91</v>
      </c>
      <c r="AA590">
        <v>91</v>
      </c>
      <c r="AB590">
        <v>5.6999999714807252</v>
      </c>
      <c r="AC590">
        <v>5.6999999714807252</v>
      </c>
      <c r="AD590">
        <v>5.6999999714807252</v>
      </c>
      <c r="AE590">
        <v>5.6999999714807252</v>
      </c>
      <c r="AF590">
        <v>5.6999999714807252</v>
      </c>
      <c r="AG590">
        <v>999323.99499999941</v>
      </c>
      <c r="AH590">
        <v>137.99</v>
      </c>
      <c r="AI590" t="s">
        <v>3426</v>
      </c>
      <c r="AJ590">
        <v>0</v>
      </c>
      <c r="AK590">
        <v>0</v>
      </c>
      <c r="AL590">
        <v>137896718.07004991</v>
      </c>
      <c r="AM590">
        <v>324.85056199675353</v>
      </c>
      <c r="AN590">
        <v>324630961.39259064</v>
      </c>
      <c r="AO590">
        <v>6890116.680000009</v>
      </c>
      <c r="AP590">
        <v>6890116.680000009</v>
      </c>
      <c r="AQ590">
        <v>6890116.680000009</v>
      </c>
      <c r="AR590">
        <v>41275</v>
      </c>
      <c r="AS590">
        <v>48579</v>
      </c>
      <c r="AT590" t="s">
        <v>3427</v>
      </c>
      <c r="AU590">
        <v>3111.05</v>
      </c>
      <c r="AV590">
        <v>7323.91</v>
      </c>
    </row>
    <row r="591" spans="1:48" x14ac:dyDescent="0.35">
      <c r="A591">
        <v>590</v>
      </c>
      <c r="B591">
        <v>2010</v>
      </c>
      <c r="C591" t="s">
        <v>3778</v>
      </c>
      <c r="D591" t="s">
        <v>4421</v>
      </c>
      <c r="E591" t="s">
        <v>3780</v>
      </c>
      <c r="F591" t="s">
        <v>4422</v>
      </c>
      <c r="G591" t="s">
        <v>4559</v>
      </c>
      <c r="H591">
        <v>9665392000182</v>
      </c>
      <c r="I591" t="s">
        <v>4424</v>
      </c>
      <c r="J591" t="s">
        <v>4560</v>
      </c>
      <c r="K591" t="s">
        <v>4561</v>
      </c>
      <c r="L591" t="s">
        <v>3424</v>
      </c>
      <c r="M591" t="s">
        <v>3651</v>
      </c>
      <c r="N591" t="s">
        <v>4194</v>
      </c>
      <c r="O591" t="s">
        <v>4195</v>
      </c>
      <c r="P591" t="s">
        <v>3437</v>
      </c>
      <c r="Q591">
        <v>0</v>
      </c>
      <c r="R591">
        <v>0</v>
      </c>
      <c r="S591">
        <v>20.7</v>
      </c>
      <c r="V591">
        <v>0</v>
      </c>
      <c r="W591">
        <v>9.8000000000000007</v>
      </c>
      <c r="X591">
        <v>0.1</v>
      </c>
      <c r="Y591">
        <v>98.000000285192684</v>
      </c>
      <c r="Z591">
        <v>98</v>
      </c>
      <c r="AA591">
        <v>98</v>
      </c>
      <c r="AB591">
        <v>9.8000000285192694</v>
      </c>
      <c r="AC591">
        <v>9.8000000285192694</v>
      </c>
      <c r="AD591">
        <v>9.8000000285192694</v>
      </c>
      <c r="AE591">
        <v>9.8000000285192694</v>
      </c>
      <c r="AF591">
        <v>9.8000000285192694</v>
      </c>
      <c r="AG591">
        <v>1718136.0050000001</v>
      </c>
      <c r="AH591">
        <v>130.43</v>
      </c>
      <c r="AI591" t="s">
        <v>3426</v>
      </c>
      <c r="AJ591">
        <v>0</v>
      </c>
      <c r="AK591">
        <v>0</v>
      </c>
      <c r="AL591">
        <v>224096479.13215005</v>
      </c>
      <c r="AM591">
        <v>307.05311110396809</v>
      </c>
      <c r="AN591">
        <v>527559005.63499302</v>
      </c>
      <c r="AO591">
        <v>11197154.640000006</v>
      </c>
      <c r="AP591">
        <v>11197154.640000006</v>
      </c>
      <c r="AQ591">
        <v>11197154.640000006</v>
      </c>
      <c r="AR591">
        <v>41275</v>
      </c>
      <c r="AS591">
        <v>48579</v>
      </c>
      <c r="AT591" t="s">
        <v>3427</v>
      </c>
      <c r="AU591">
        <v>3111.05</v>
      </c>
      <c r="AV591">
        <v>7323.91</v>
      </c>
    </row>
    <row r="592" spans="1:48" x14ac:dyDescent="0.35">
      <c r="A592">
        <v>591</v>
      </c>
      <c r="B592">
        <v>2010</v>
      </c>
      <c r="C592" t="s">
        <v>3937</v>
      </c>
      <c r="D592" t="s">
        <v>4562</v>
      </c>
      <c r="E592" t="s">
        <v>3939</v>
      </c>
      <c r="F592" t="s">
        <v>4563</v>
      </c>
      <c r="G592" t="s">
        <v>4564</v>
      </c>
      <c r="H592">
        <v>11618210000245</v>
      </c>
      <c r="I592" t="s">
        <v>4565</v>
      </c>
      <c r="J592" t="s">
        <v>4566</v>
      </c>
      <c r="K592" t="s">
        <v>4567</v>
      </c>
      <c r="L592" t="s">
        <v>3586</v>
      </c>
      <c r="M592" t="s">
        <v>3509</v>
      </c>
      <c r="N592" t="s">
        <v>3495</v>
      </c>
      <c r="O592" t="s">
        <v>3496</v>
      </c>
      <c r="P592" t="s">
        <v>3430</v>
      </c>
      <c r="Q592">
        <v>0</v>
      </c>
      <c r="R592">
        <v>0</v>
      </c>
      <c r="S592">
        <v>50</v>
      </c>
      <c r="V592">
        <v>0</v>
      </c>
      <c r="W592">
        <v>36</v>
      </c>
      <c r="X592">
        <v>0.1</v>
      </c>
      <c r="Y592">
        <v>180</v>
      </c>
      <c r="Z592">
        <v>350</v>
      </c>
      <c r="AA592">
        <v>350</v>
      </c>
      <c r="AB592">
        <v>18</v>
      </c>
      <c r="AC592">
        <v>35</v>
      </c>
      <c r="AD592">
        <v>35</v>
      </c>
      <c r="AE592">
        <v>35</v>
      </c>
      <c r="AF592">
        <v>35</v>
      </c>
      <c r="AG592">
        <v>4450080</v>
      </c>
      <c r="AH592">
        <v>154.4</v>
      </c>
      <c r="AI592" t="s">
        <v>3426</v>
      </c>
      <c r="AJ592">
        <v>0</v>
      </c>
      <c r="AK592">
        <v>0</v>
      </c>
      <c r="AL592">
        <v>687092352</v>
      </c>
      <c r="AM592">
        <v>363.48233040291859</v>
      </c>
      <c r="AN592">
        <v>1617525448.87942</v>
      </c>
      <c r="AO592">
        <v>0</v>
      </c>
      <c r="AP592">
        <v>0</v>
      </c>
      <c r="AQ592">
        <v>0</v>
      </c>
      <c r="AR592">
        <v>40544</v>
      </c>
      <c r="AS592">
        <v>46022</v>
      </c>
      <c r="AT592" t="s">
        <v>3918</v>
      </c>
      <c r="AU592">
        <v>3111.05</v>
      </c>
      <c r="AV592">
        <v>7323.91</v>
      </c>
    </row>
    <row r="593" spans="1:48" x14ac:dyDescent="0.35">
      <c r="A593">
        <v>592</v>
      </c>
      <c r="B593">
        <v>2010</v>
      </c>
      <c r="C593" t="s">
        <v>3937</v>
      </c>
      <c r="D593" t="s">
        <v>4562</v>
      </c>
      <c r="E593" t="s">
        <v>3939</v>
      </c>
      <c r="F593" t="s">
        <v>4563</v>
      </c>
      <c r="G593" t="s">
        <v>4568</v>
      </c>
      <c r="H593">
        <v>10488040000188</v>
      </c>
      <c r="I593" t="s">
        <v>4569</v>
      </c>
      <c r="J593" t="s">
        <v>4570</v>
      </c>
      <c r="K593" t="s">
        <v>4571</v>
      </c>
      <c r="L593" t="s">
        <v>4243</v>
      </c>
      <c r="M593" t="s">
        <v>3597</v>
      </c>
      <c r="N593" t="s">
        <v>3561</v>
      </c>
      <c r="O593" t="s">
        <v>4572</v>
      </c>
      <c r="P593" t="s">
        <v>3433</v>
      </c>
      <c r="Q593">
        <v>0</v>
      </c>
      <c r="R593">
        <v>0</v>
      </c>
      <c r="S593">
        <v>9.9</v>
      </c>
      <c r="V593">
        <v>0</v>
      </c>
      <c r="W593">
        <v>5.2</v>
      </c>
      <c r="X593">
        <v>0.1</v>
      </c>
      <c r="Y593">
        <v>52</v>
      </c>
      <c r="Z593">
        <v>52</v>
      </c>
      <c r="AA593">
        <v>52</v>
      </c>
      <c r="AB593">
        <v>5.2</v>
      </c>
      <c r="AC593">
        <v>5.2</v>
      </c>
      <c r="AD593">
        <v>5.2</v>
      </c>
      <c r="AE593">
        <v>5.2</v>
      </c>
      <c r="AF593">
        <v>5.2</v>
      </c>
      <c r="AG593">
        <v>1367433.6</v>
      </c>
      <c r="AH593">
        <v>133.25</v>
      </c>
      <c r="AI593" t="s">
        <v>3426</v>
      </c>
      <c r="AJ593">
        <v>0</v>
      </c>
      <c r="AK593">
        <v>0</v>
      </c>
      <c r="AL593">
        <v>182210527.20000002</v>
      </c>
      <c r="AM593">
        <v>313.69184278619758</v>
      </c>
      <c r="AN593">
        <v>428952765.87176418</v>
      </c>
      <c r="AO593">
        <v>0</v>
      </c>
      <c r="AP593">
        <v>0</v>
      </c>
      <c r="AQ593">
        <v>0</v>
      </c>
      <c r="AR593">
        <v>41518</v>
      </c>
      <c r="AS593">
        <v>52474</v>
      </c>
      <c r="AT593" t="s">
        <v>3918</v>
      </c>
      <c r="AU593">
        <v>3111.05</v>
      </c>
      <c r="AV593">
        <v>7323.91</v>
      </c>
    </row>
    <row r="594" spans="1:48" x14ac:dyDescent="0.35">
      <c r="A594">
        <v>593</v>
      </c>
      <c r="B594">
        <v>2010</v>
      </c>
      <c r="C594" t="s">
        <v>3937</v>
      </c>
      <c r="D594" t="s">
        <v>4562</v>
      </c>
      <c r="E594" t="s">
        <v>3939</v>
      </c>
      <c r="F594" t="s">
        <v>4563</v>
      </c>
      <c r="G594" t="s">
        <v>4573</v>
      </c>
      <c r="H594">
        <v>10797904000143</v>
      </c>
      <c r="I594" t="s">
        <v>4574</v>
      </c>
      <c r="J594" t="s">
        <v>4575</v>
      </c>
      <c r="K594" t="s">
        <v>4576</v>
      </c>
      <c r="L594" t="s">
        <v>3424</v>
      </c>
      <c r="M594" t="s">
        <v>3651</v>
      </c>
      <c r="N594" t="s">
        <v>4194</v>
      </c>
      <c r="O594" t="s">
        <v>4195</v>
      </c>
      <c r="P594" t="s">
        <v>3437</v>
      </c>
      <c r="Q594">
        <v>0</v>
      </c>
      <c r="R594">
        <v>0</v>
      </c>
      <c r="S594">
        <v>30</v>
      </c>
      <c r="V594">
        <v>0</v>
      </c>
      <c r="W594">
        <v>15</v>
      </c>
      <c r="X594">
        <v>0.1</v>
      </c>
      <c r="Y594">
        <v>150</v>
      </c>
      <c r="Z594">
        <v>150</v>
      </c>
      <c r="AA594">
        <v>150</v>
      </c>
      <c r="AB594">
        <v>15</v>
      </c>
      <c r="AC594">
        <v>15</v>
      </c>
      <c r="AD594">
        <v>15</v>
      </c>
      <c r="AE594">
        <v>15</v>
      </c>
      <c r="AF594">
        <v>15</v>
      </c>
      <c r="AG594">
        <v>2629800</v>
      </c>
      <c r="AH594">
        <v>121.83</v>
      </c>
      <c r="AI594" t="s">
        <v>3426</v>
      </c>
      <c r="AJ594">
        <v>0</v>
      </c>
      <c r="AK594">
        <v>0</v>
      </c>
      <c r="AL594">
        <v>320388534</v>
      </c>
      <c r="AM594">
        <v>286.80733363333923</v>
      </c>
      <c r="AN594">
        <v>754245925.9889555</v>
      </c>
      <c r="AO594">
        <v>0</v>
      </c>
      <c r="AP594">
        <v>0</v>
      </c>
      <c r="AQ594">
        <v>0</v>
      </c>
      <c r="AR594">
        <v>41518</v>
      </c>
      <c r="AS594">
        <v>48822</v>
      </c>
      <c r="AT594" t="s">
        <v>3918</v>
      </c>
      <c r="AU594">
        <v>3111.05</v>
      </c>
      <c r="AV594">
        <v>7323.91</v>
      </c>
    </row>
    <row r="595" spans="1:48" x14ac:dyDescent="0.35">
      <c r="A595">
        <v>594</v>
      </c>
      <c r="B595">
        <v>2010</v>
      </c>
      <c r="C595" t="s">
        <v>3937</v>
      </c>
      <c r="D595" t="s">
        <v>4562</v>
      </c>
      <c r="E595" t="s">
        <v>3939</v>
      </c>
      <c r="F595" t="s">
        <v>4563</v>
      </c>
      <c r="G595" t="s">
        <v>4199</v>
      </c>
      <c r="H595">
        <v>12047526000106</v>
      </c>
      <c r="I595" t="s">
        <v>4574</v>
      </c>
      <c r="J595" t="s">
        <v>4577</v>
      </c>
      <c r="K595" t="s">
        <v>4578</v>
      </c>
      <c r="L595" t="s">
        <v>3424</v>
      </c>
      <c r="M595" t="s">
        <v>3590</v>
      </c>
      <c r="N595" t="s">
        <v>4194</v>
      </c>
      <c r="O595" t="s">
        <v>4195</v>
      </c>
      <c r="P595" t="s">
        <v>3437</v>
      </c>
      <c r="Q595">
        <v>0</v>
      </c>
      <c r="R595">
        <v>0</v>
      </c>
      <c r="S595">
        <v>30</v>
      </c>
      <c r="V595">
        <v>0</v>
      </c>
      <c r="W595">
        <v>17.5</v>
      </c>
      <c r="X595">
        <v>0.1</v>
      </c>
      <c r="Y595">
        <v>153</v>
      </c>
      <c r="Z595">
        <v>153</v>
      </c>
      <c r="AA595">
        <v>153</v>
      </c>
      <c r="AB595">
        <v>15.3</v>
      </c>
      <c r="AC595">
        <v>15.3</v>
      </c>
      <c r="AD595">
        <v>15.3</v>
      </c>
      <c r="AE595">
        <v>15.3</v>
      </c>
      <c r="AF595">
        <v>15.3</v>
      </c>
      <c r="AG595">
        <v>2682396</v>
      </c>
      <c r="AH595">
        <v>121.25</v>
      </c>
      <c r="AI595" t="s">
        <v>3426</v>
      </c>
      <c r="AJ595">
        <v>0</v>
      </c>
      <c r="AK595">
        <v>0</v>
      </c>
      <c r="AL595">
        <v>325240515</v>
      </c>
      <c r="AM595">
        <v>285.44192073415724</v>
      </c>
      <c r="AN595">
        <v>765668266.40962052</v>
      </c>
      <c r="AO595">
        <v>0</v>
      </c>
      <c r="AP595">
        <v>0</v>
      </c>
      <c r="AQ595">
        <v>0</v>
      </c>
      <c r="AR595">
        <v>41518</v>
      </c>
      <c r="AS595">
        <v>48822</v>
      </c>
      <c r="AT595" t="s">
        <v>3918</v>
      </c>
      <c r="AU595">
        <v>3111.05</v>
      </c>
      <c r="AV595">
        <v>7323.91</v>
      </c>
    </row>
    <row r="596" spans="1:48" x14ac:dyDescent="0.35">
      <c r="A596">
        <v>595</v>
      </c>
      <c r="B596">
        <v>2010</v>
      </c>
      <c r="C596" t="s">
        <v>3937</v>
      </c>
      <c r="D596" t="s">
        <v>4562</v>
      </c>
      <c r="E596" t="s">
        <v>3939</v>
      </c>
      <c r="F596" t="s">
        <v>4563</v>
      </c>
      <c r="G596" t="s">
        <v>4579</v>
      </c>
      <c r="H596">
        <v>5266880000166</v>
      </c>
      <c r="I596" t="s">
        <v>4580</v>
      </c>
      <c r="J596" t="s">
        <v>4581</v>
      </c>
      <c r="K596" t="s">
        <v>4582</v>
      </c>
      <c r="L596" t="s">
        <v>3424</v>
      </c>
      <c r="M596" t="s">
        <v>3494</v>
      </c>
      <c r="N596" t="s">
        <v>3495</v>
      </c>
      <c r="O596" t="s">
        <v>3496</v>
      </c>
      <c r="P596" t="s">
        <v>3430</v>
      </c>
      <c r="Q596">
        <v>0</v>
      </c>
      <c r="R596">
        <v>0</v>
      </c>
      <c r="S596">
        <v>83</v>
      </c>
      <c r="V596">
        <v>0</v>
      </c>
      <c r="W596">
        <v>51</v>
      </c>
      <c r="X596">
        <v>0.1</v>
      </c>
      <c r="Y596">
        <v>154</v>
      </c>
      <c r="Z596">
        <v>302</v>
      </c>
      <c r="AA596">
        <v>334</v>
      </c>
      <c r="AB596">
        <v>15.4</v>
      </c>
      <c r="AC596">
        <v>30.2</v>
      </c>
      <c r="AD596">
        <v>33.4</v>
      </c>
      <c r="AE596">
        <v>33.4</v>
      </c>
      <c r="AF596">
        <v>33.4</v>
      </c>
      <c r="AG596">
        <v>4203048</v>
      </c>
      <c r="AH596">
        <v>134.9</v>
      </c>
      <c r="AI596" t="s">
        <v>3426</v>
      </c>
      <c r="AJ596">
        <v>0</v>
      </c>
      <c r="AK596">
        <v>0</v>
      </c>
      <c r="AL596">
        <v>566991175.20000005</v>
      </c>
      <c r="AM596">
        <v>317.57620706835314</v>
      </c>
      <c r="AN596">
        <v>1334788041.9662275</v>
      </c>
      <c r="AO596">
        <v>0</v>
      </c>
      <c r="AP596">
        <v>0</v>
      </c>
      <c r="AQ596">
        <v>0</v>
      </c>
      <c r="AR596">
        <v>41275</v>
      </c>
      <c r="AS596">
        <v>46752</v>
      </c>
      <c r="AT596" t="s">
        <v>3918</v>
      </c>
      <c r="AU596">
        <v>3111.05</v>
      </c>
      <c r="AV596">
        <v>7323.91</v>
      </c>
    </row>
    <row r="597" spans="1:48" x14ac:dyDescent="0.35">
      <c r="A597">
        <v>596</v>
      </c>
      <c r="B597">
        <v>2010</v>
      </c>
      <c r="C597" t="s">
        <v>3937</v>
      </c>
      <c r="D597" t="s">
        <v>4562</v>
      </c>
      <c r="E597" t="s">
        <v>3939</v>
      </c>
      <c r="F597" t="s">
        <v>4563</v>
      </c>
      <c r="G597" t="s">
        <v>4583</v>
      </c>
      <c r="H597">
        <v>12851871000106</v>
      </c>
      <c r="I597" t="s">
        <v>4574</v>
      </c>
      <c r="J597" t="s">
        <v>4584</v>
      </c>
      <c r="K597" t="s">
        <v>4585</v>
      </c>
      <c r="L597" t="s">
        <v>3424</v>
      </c>
      <c r="M597" t="s">
        <v>3590</v>
      </c>
      <c r="N597" t="s">
        <v>4194</v>
      </c>
      <c r="O597" t="s">
        <v>4195</v>
      </c>
      <c r="P597" t="s">
        <v>3437</v>
      </c>
      <c r="Q597">
        <v>0</v>
      </c>
      <c r="R597">
        <v>0</v>
      </c>
      <c r="S597">
        <v>30</v>
      </c>
      <c r="V597">
        <v>0</v>
      </c>
      <c r="W597">
        <v>16.399999999999999</v>
      </c>
      <c r="X597">
        <v>0.1</v>
      </c>
      <c r="Y597">
        <v>158</v>
      </c>
      <c r="Z597">
        <v>158</v>
      </c>
      <c r="AA597">
        <v>158</v>
      </c>
      <c r="AB597">
        <v>15.8</v>
      </c>
      <c r="AC597">
        <v>15.8</v>
      </c>
      <c r="AD597">
        <v>15.8</v>
      </c>
      <c r="AE597">
        <v>15.8</v>
      </c>
      <c r="AF597">
        <v>15.8</v>
      </c>
      <c r="AG597">
        <v>2770056</v>
      </c>
      <c r="AH597">
        <v>120.92</v>
      </c>
      <c r="AI597" t="s">
        <v>3426</v>
      </c>
      <c r="AJ597">
        <v>0</v>
      </c>
      <c r="AK597">
        <v>0</v>
      </c>
      <c r="AL597">
        <v>334955171.51999998</v>
      </c>
      <c r="AM597">
        <v>284.66504787772618</v>
      </c>
      <c r="AN597">
        <v>788538123.86398256</v>
      </c>
      <c r="AO597">
        <v>0</v>
      </c>
      <c r="AP597">
        <v>0</v>
      </c>
      <c r="AQ597">
        <v>0</v>
      </c>
      <c r="AR597">
        <v>41518</v>
      </c>
      <c r="AS597">
        <v>48822</v>
      </c>
      <c r="AT597" t="s">
        <v>3918</v>
      </c>
      <c r="AU597">
        <v>3111.05</v>
      </c>
      <c r="AV597">
        <v>7323.91</v>
      </c>
    </row>
    <row r="598" spans="1:48" x14ac:dyDescent="0.35">
      <c r="A598">
        <v>597</v>
      </c>
      <c r="B598">
        <v>2010</v>
      </c>
      <c r="C598" t="s">
        <v>3937</v>
      </c>
      <c r="D598" t="s">
        <v>4562</v>
      </c>
      <c r="E598" t="s">
        <v>3939</v>
      </c>
      <c r="F598" t="s">
        <v>4563</v>
      </c>
      <c r="G598" t="s">
        <v>4586</v>
      </c>
      <c r="H598">
        <v>44209336000304</v>
      </c>
      <c r="I598" t="s">
        <v>4580</v>
      </c>
      <c r="J598" t="s">
        <v>3501</v>
      </c>
      <c r="K598" t="s">
        <v>3502</v>
      </c>
      <c r="L598" t="s">
        <v>3424</v>
      </c>
      <c r="M598" t="s">
        <v>3465</v>
      </c>
      <c r="N598" t="s">
        <v>3495</v>
      </c>
      <c r="O598" t="s">
        <v>3496</v>
      </c>
      <c r="P598" t="s">
        <v>3430</v>
      </c>
      <c r="Q598">
        <v>0</v>
      </c>
      <c r="R598">
        <v>0</v>
      </c>
      <c r="S598">
        <v>80</v>
      </c>
      <c r="V598">
        <v>0</v>
      </c>
      <c r="W598">
        <v>22.5</v>
      </c>
      <c r="X598">
        <v>0.1</v>
      </c>
      <c r="Y598">
        <v>100</v>
      </c>
      <c r="Z598">
        <v>100</v>
      </c>
      <c r="AA598">
        <v>100</v>
      </c>
      <c r="AB598">
        <v>10</v>
      </c>
      <c r="AC598">
        <v>10</v>
      </c>
      <c r="AD598">
        <v>10</v>
      </c>
      <c r="AE598">
        <v>10</v>
      </c>
      <c r="AF598">
        <v>10</v>
      </c>
      <c r="AG598">
        <v>1314000</v>
      </c>
      <c r="AH598">
        <v>133.5</v>
      </c>
      <c r="AI598" t="s">
        <v>3426</v>
      </c>
      <c r="AJ598">
        <v>0</v>
      </c>
      <c r="AK598">
        <v>0</v>
      </c>
      <c r="AL598">
        <v>175419000</v>
      </c>
      <c r="AM598">
        <v>314.2803828289484</v>
      </c>
      <c r="AN598">
        <v>412964423.03723818</v>
      </c>
      <c r="AO598">
        <v>0</v>
      </c>
      <c r="AP598">
        <v>0</v>
      </c>
      <c r="AQ598">
        <v>0</v>
      </c>
      <c r="AR598">
        <v>41275</v>
      </c>
      <c r="AS598">
        <v>46752</v>
      </c>
      <c r="AT598" t="s">
        <v>3918</v>
      </c>
      <c r="AU598">
        <v>3111.05</v>
      </c>
      <c r="AV598">
        <v>7323.91</v>
      </c>
    </row>
    <row r="599" spans="1:48" x14ac:dyDescent="0.35">
      <c r="A599">
        <v>598</v>
      </c>
      <c r="B599">
        <v>2010</v>
      </c>
      <c r="C599" t="s">
        <v>3937</v>
      </c>
      <c r="D599" t="s">
        <v>4562</v>
      </c>
      <c r="E599" t="s">
        <v>3939</v>
      </c>
      <c r="F599" t="s">
        <v>4563</v>
      </c>
      <c r="G599" t="s">
        <v>4583</v>
      </c>
      <c r="H599">
        <v>12851951000153</v>
      </c>
      <c r="I599" t="s">
        <v>4574</v>
      </c>
      <c r="J599" t="s">
        <v>4587</v>
      </c>
      <c r="K599" t="s">
        <v>4588</v>
      </c>
      <c r="L599" t="s">
        <v>3424</v>
      </c>
      <c r="M599" t="s">
        <v>3590</v>
      </c>
      <c r="N599" t="s">
        <v>4194</v>
      </c>
      <c r="O599" t="s">
        <v>4195</v>
      </c>
      <c r="P599" t="s">
        <v>3437</v>
      </c>
      <c r="Q599">
        <v>0</v>
      </c>
      <c r="R599">
        <v>0</v>
      </c>
      <c r="S599">
        <v>30</v>
      </c>
      <c r="V599">
        <v>0</v>
      </c>
      <c r="W599">
        <v>15.6</v>
      </c>
      <c r="X599">
        <v>0.1</v>
      </c>
      <c r="Y599">
        <v>151.99999999999997</v>
      </c>
      <c r="Z599">
        <v>158</v>
      </c>
      <c r="AA599">
        <v>158</v>
      </c>
      <c r="AB599">
        <v>15.2</v>
      </c>
      <c r="AC599">
        <v>15.2</v>
      </c>
      <c r="AD599">
        <v>15.2</v>
      </c>
      <c r="AE599">
        <v>15.2</v>
      </c>
      <c r="AF599">
        <v>15.2</v>
      </c>
      <c r="AG599">
        <v>2664864</v>
      </c>
      <c r="AH599">
        <v>120.94</v>
      </c>
      <c r="AI599" t="s">
        <v>3426</v>
      </c>
      <c r="AJ599">
        <v>0</v>
      </c>
      <c r="AK599">
        <v>0</v>
      </c>
      <c r="AL599">
        <v>322288652.15999997</v>
      </c>
      <c r="AM599">
        <v>284.7121310811462</v>
      </c>
      <c r="AN599">
        <v>758719108.48142755</v>
      </c>
      <c r="AO599">
        <v>0</v>
      </c>
      <c r="AP599">
        <v>0</v>
      </c>
      <c r="AQ599">
        <v>0</v>
      </c>
      <c r="AR599">
        <v>41518</v>
      </c>
      <c r="AS599">
        <v>48822</v>
      </c>
      <c r="AT599" t="s">
        <v>3918</v>
      </c>
      <c r="AU599">
        <v>3111.05</v>
      </c>
      <c r="AV599">
        <v>7323.91</v>
      </c>
    </row>
    <row r="600" spans="1:48" x14ac:dyDescent="0.35">
      <c r="A600">
        <v>599</v>
      </c>
      <c r="B600">
        <v>2010</v>
      </c>
      <c r="C600" t="s">
        <v>3937</v>
      </c>
      <c r="D600" t="s">
        <v>4562</v>
      </c>
      <c r="E600" t="s">
        <v>3939</v>
      </c>
      <c r="F600" t="s">
        <v>4563</v>
      </c>
      <c r="G600" t="s">
        <v>4313</v>
      </c>
      <c r="H600">
        <v>12848401000185</v>
      </c>
      <c r="I600" t="s">
        <v>4574</v>
      </c>
      <c r="J600" t="s">
        <v>4589</v>
      </c>
      <c r="K600" t="s">
        <v>4590</v>
      </c>
      <c r="L600" t="s">
        <v>3424</v>
      </c>
      <c r="M600" t="s">
        <v>3651</v>
      </c>
      <c r="N600" t="s">
        <v>4194</v>
      </c>
      <c r="O600" t="s">
        <v>4195</v>
      </c>
      <c r="P600" t="s">
        <v>3437</v>
      </c>
      <c r="Q600">
        <v>0</v>
      </c>
      <c r="R600">
        <v>0</v>
      </c>
      <c r="S600">
        <v>19.8</v>
      </c>
      <c r="V600">
        <v>0</v>
      </c>
      <c r="W600">
        <v>9.6999999999999993</v>
      </c>
      <c r="X600">
        <v>0.1</v>
      </c>
      <c r="Y600">
        <v>80.999999999999986</v>
      </c>
      <c r="Z600">
        <v>81</v>
      </c>
      <c r="AA600">
        <v>81</v>
      </c>
      <c r="AB600">
        <v>8.1</v>
      </c>
      <c r="AC600">
        <v>8.1</v>
      </c>
      <c r="AD600">
        <v>8.1</v>
      </c>
      <c r="AE600">
        <v>8.1</v>
      </c>
      <c r="AF600">
        <v>8.1</v>
      </c>
      <c r="AG600">
        <v>1420092</v>
      </c>
      <c r="AH600">
        <v>124.75</v>
      </c>
      <c r="AI600" t="s">
        <v>3426</v>
      </c>
      <c r="AJ600">
        <v>0</v>
      </c>
      <c r="AK600">
        <v>0</v>
      </c>
      <c r="AL600">
        <v>177156477</v>
      </c>
      <c r="AM600">
        <v>293.68148133266902</v>
      </c>
      <c r="AN600">
        <v>417054722.1886726</v>
      </c>
      <c r="AO600">
        <v>0</v>
      </c>
      <c r="AP600">
        <v>0</v>
      </c>
      <c r="AQ600">
        <v>0</v>
      </c>
      <c r="AR600">
        <v>41518</v>
      </c>
      <c r="AS600">
        <v>48822</v>
      </c>
      <c r="AT600" t="s">
        <v>3918</v>
      </c>
      <c r="AU600">
        <v>3111.05</v>
      </c>
      <c r="AV600">
        <v>7323.91</v>
      </c>
    </row>
    <row r="601" spans="1:48" x14ac:dyDescent="0.35">
      <c r="A601">
        <v>600</v>
      </c>
      <c r="B601">
        <v>2010</v>
      </c>
      <c r="C601" t="s">
        <v>3937</v>
      </c>
      <c r="D601" t="s">
        <v>4562</v>
      </c>
      <c r="E601" t="s">
        <v>3939</v>
      </c>
      <c r="F601" t="s">
        <v>4563</v>
      </c>
      <c r="G601" t="s">
        <v>4313</v>
      </c>
      <c r="H601">
        <v>12848783000147</v>
      </c>
      <c r="I601" t="s">
        <v>4574</v>
      </c>
      <c r="J601" t="s">
        <v>4591</v>
      </c>
      <c r="K601" t="s">
        <v>4592</v>
      </c>
      <c r="L601" t="s">
        <v>3424</v>
      </c>
      <c r="M601" t="s">
        <v>3651</v>
      </c>
      <c r="N601" t="s">
        <v>4194</v>
      </c>
      <c r="O601" t="s">
        <v>4195</v>
      </c>
      <c r="P601" t="s">
        <v>3437</v>
      </c>
      <c r="Q601">
        <v>0</v>
      </c>
      <c r="R601">
        <v>0</v>
      </c>
      <c r="S601">
        <v>28.8</v>
      </c>
      <c r="V601">
        <v>0</v>
      </c>
      <c r="W601">
        <v>12.7</v>
      </c>
      <c r="X601">
        <v>0.1</v>
      </c>
      <c r="Y601">
        <v>126.99999999999999</v>
      </c>
      <c r="Z601">
        <v>81</v>
      </c>
      <c r="AA601">
        <v>81</v>
      </c>
      <c r="AB601">
        <v>12.7</v>
      </c>
      <c r="AC601">
        <v>12.7</v>
      </c>
      <c r="AD601">
        <v>12.7</v>
      </c>
      <c r="AE601">
        <v>12.7</v>
      </c>
      <c r="AF601">
        <v>12.7</v>
      </c>
      <c r="AG601">
        <v>2226564</v>
      </c>
      <c r="AH601">
        <v>124.85</v>
      </c>
      <c r="AI601" t="s">
        <v>3426</v>
      </c>
      <c r="AJ601">
        <v>0</v>
      </c>
      <c r="AK601">
        <v>0</v>
      </c>
      <c r="AL601">
        <v>277986515.39999998</v>
      </c>
      <c r="AM601">
        <v>293.91689734976933</v>
      </c>
      <c r="AN601">
        <v>654424782.63069177</v>
      </c>
      <c r="AO601">
        <v>0</v>
      </c>
      <c r="AP601">
        <v>0</v>
      </c>
      <c r="AQ601">
        <v>0</v>
      </c>
      <c r="AR601">
        <v>41518</v>
      </c>
      <c r="AS601">
        <v>48822</v>
      </c>
      <c r="AT601" t="s">
        <v>3918</v>
      </c>
      <c r="AU601">
        <v>3111.05</v>
      </c>
      <c r="AV601">
        <v>7323.91</v>
      </c>
    </row>
    <row r="602" spans="1:48" x14ac:dyDescent="0.35">
      <c r="A602">
        <v>601</v>
      </c>
      <c r="B602">
        <v>2010</v>
      </c>
      <c r="C602" t="s">
        <v>3937</v>
      </c>
      <c r="D602" t="s">
        <v>4562</v>
      </c>
      <c r="E602" t="s">
        <v>3939</v>
      </c>
      <c r="F602" t="s">
        <v>4563</v>
      </c>
      <c r="G602" t="s">
        <v>4313</v>
      </c>
      <c r="H602">
        <v>12851098000170</v>
      </c>
      <c r="I602" t="s">
        <v>4574</v>
      </c>
      <c r="J602" t="s">
        <v>4593</v>
      </c>
      <c r="K602" t="s">
        <v>4594</v>
      </c>
      <c r="L602" t="s">
        <v>3424</v>
      </c>
      <c r="M602" t="s">
        <v>3651</v>
      </c>
      <c r="N602" t="s">
        <v>4194</v>
      </c>
      <c r="O602" t="s">
        <v>4195</v>
      </c>
      <c r="P602" t="s">
        <v>3437</v>
      </c>
      <c r="Q602">
        <v>0</v>
      </c>
      <c r="R602">
        <v>0</v>
      </c>
      <c r="S602">
        <v>28.8</v>
      </c>
      <c r="V602">
        <v>0</v>
      </c>
      <c r="W602">
        <v>13.5</v>
      </c>
      <c r="X602">
        <v>0.1</v>
      </c>
      <c r="Y602">
        <v>135</v>
      </c>
      <c r="Z602">
        <v>81</v>
      </c>
      <c r="AA602">
        <v>81</v>
      </c>
      <c r="AB602">
        <v>13.5</v>
      </c>
      <c r="AC602">
        <v>13.5</v>
      </c>
      <c r="AD602">
        <v>13.5</v>
      </c>
      <c r="AE602">
        <v>13.5</v>
      </c>
      <c r="AF602">
        <v>13.5</v>
      </c>
      <c r="AG602">
        <v>2366820</v>
      </c>
      <c r="AH602">
        <v>125.15</v>
      </c>
      <c r="AI602" t="s">
        <v>3426</v>
      </c>
      <c r="AJ602">
        <v>0</v>
      </c>
      <c r="AK602">
        <v>0</v>
      </c>
      <c r="AL602">
        <v>296207523</v>
      </c>
      <c r="AM602">
        <v>294.62314540107036</v>
      </c>
      <c r="AN602">
        <v>697319952.99816132</v>
      </c>
      <c r="AO602">
        <v>0</v>
      </c>
      <c r="AP602">
        <v>0</v>
      </c>
      <c r="AQ602">
        <v>0</v>
      </c>
      <c r="AR602">
        <v>41518</v>
      </c>
      <c r="AS602">
        <v>48822</v>
      </c>
      <c r="AT602" t="s">
        <v>3918</v>
      </c>
      <c r="AU602">
        <v>3111.05</v>
      </c>
      <c r="AV602">
        <v>7323.91</v>
      </c>
    </row>
    <row r="603" spans="1:48" x14ac:dyDescent="0.35">
      <c r="A603">
        <v>602</v>
      </c>
      <c r="B603">
        <v>2010</v>
      </c>
      <c r="C603" t="s">
        <v>3937</v>
      </c>
      <c r="D603" t="s">
        <v>4562</v>
      </c>
      <c r="E603" t="s">
        <v>3939</v>
      </c>
      <c r="F603" t="s">
        <v>4563</v>
      </c>
      <c r="G603" t="s">
        <v>4199</v>
      </c>
      <c r="H603">
        <v>12048059000139</v>
      </c>
      <c r="I603" t="s">
        <v>4574</v>
      </c>
      <c r="J603" t="s">
        <v>4595</v>
      </c>
      <c r="K603" t="s">
        <v>4596</v>
      </c>
      <c r="L603" t="s">
        <v>3424</v>
      </c>
      <c r="M603" t="s">
        <v>3590</v>
      </c>
      <c r="N603" t="s">
        <v>4194</v>
      </c>
      <c r="O603" t="s">
        <v>4195</v>
      </c>
      <c r="P603" t="s">
        <v>3437</v>
      </c>
      <c r="Q603">
        <v>0</v>
      </c>
      <c r="R603">
        <v>0</v>
      </c>
      <c r="S603">
        <v>24</v>
      </c>
      <c r="V603">
        <v>0</v>
      </c>
      <c r="W603">
        <v>13.9</v>
      </c>
      <c r="X603">
        <v>0.1</v>
      </c>
      <c r="Y603">
        <v>139</v>
      </c>
      <c r="Z603">
        <v>153</v>
      </c>
      <c r="AA603">
        <v>153</v>
      </c>
      <c r="AB603">
        <v>13.9</v>
      </c>
      <c r="AC603">
        <v>13.9</v>
      </c>
      <c r="AD603">
        <v>13.9</v>
      </c>
      <c r="AE603">
        <v>13.9</v>
      </c>
      <c r="AF603">
        <v>13.9</v>
      </c>
      <c r="AG603">
        <v>2436948</v>
      </c>
      <c r="AH603">
        <v>121.25</v>
      </c>
      <c r="AI603" t="s">
        <v>3426</v>
      </c>
      <c r="AJ603">
        <v>0</v>
      </c>
      <c r="AK603">
        <v>0</v>
      </c>
      <c r="AL603">
        <v>295479945</v>
      </c>
      <c r="AM603">
        <v>285.44192073415724</v>
      </c>
      <c r="AN603">
        <v>695607117.84926307</v>
      </c>
      <c r="AO603">
        <v>0</v>
      </c>
      <c r="AP603">
        <v>0</v>
      </c>
      <c r="AQ603">
        <v>0</v>
      </c>
      <c r="AR603">
        <v>41518</v>
      </c>
      <c r="AS603">
        <v>48822</v>
      </c>
      <c r="AT603" t="s">
        <v>3918</v>
      </c>
      <c r="AU603">
        <v>3111.05</v>
      </c>
      <c r="AV603">
        <v>7323.91</v>
      </c>
    </row>
    <row r="604" spans="1:48" x14ac:dyDescent="0.35">
      <c r="A604">
        <v>603</v>
      </c>
      <c r="B604">
        <v>2010</v>
      </c>
      <c r="C604" t="s">
        <v>3937</v>
      </c>
      <c r="D604" t="s">
        <v>4562</v>
      </c>
      <c r="E604" t="s">
        <v>3939</v>
      </c>
      <c r="F604" t="s">
        <v>4563</v>
      </c>
      <c r="G604" t="s">
        <v>4597</v>
      </c>
      <c r="H604">
        <v>5620523000235</v>
      </c>
      <c r="I604" t="s">
        <v>4565</v>
      </c>
      <c r="J604" t="s">
        <v>4598</v>
      </c>
      <c r="K604" t="s">
        <v>4597</v>
      </c>
      <c r="L604" t="s">
        <v>3424</v>
      </c>
      <c r="M604" t="s">
        <v>3509</v>
      </c>
      <c r="N604" t="s">
        <v>3495</v>
      </c>
      <c r="O604" t="s">
        <v>3496</v>
      </c>
      <c r="P604" t="s">
        <v>3430</v>
      </c>
      <c r="Q604">
        <v>0</v>
      </c>
      <c r="R604">
        <v>0</v>
      </c>
      <c r="S604">
        <v>12</v>
      </c>
      <c r="V604">
        <v>0</v>
      </c>
      <c r="W604">
        <v>8.3000000000000007</v>
      </c>
      <c r="X604">
        <v>0.1</v>
      </c>
      <c r="Y604">
        <v>42</v>
      </c>
      <c r="Z604">
        <v>59</v>
      </c>
      <c r="AA604">
        <v>59</v>
      </c>
      <c r="AB604">
        <v>4.2</v>
      </c>
      <c r="AC604">
        <v>5.9</v>
      </c>
      <c r="AD604">
        <v>5.9</v>
      </c>
      <c r="AE604">
        <v>5.9</v>
      </c>
      <c r="AF604">
        <v>5.9</v>
      </c>
      <c r="AG604">
        <v>760368</v>
      </c>
      <c r="AH604">
        <v>154.25</v>
      </c>
      <c r="AI604" t="s">
        <v>3426</v>
      </c>
      <c r="AJ604">
        <v>0</v>
      </c>
      <c r="AK604">
        <v>0</v>
      </c>
      <c r="AL604">
        <v>117286764</v>
      </c>
      <c r="AM604">
        <v>363.12920637726808</v>
      </c>
      <c r="AN604">
        <v>276111828.39467061</v>
      </c>
      <c r="AO604">
        <v>0</v>
      </c>
      <c r="AP604">
        <v>0</v>
      </c>
      <c r="AQ604">
        <v>0</v>
      </c>
      <c r="AR604">
        <v>40544</v>
      </c>
      <c r="AS604">
        <v>46022</v>
      </c>
      <c r="AT604" t="s">
        <v>3918</v>
      </c>
      <c r="AU604">
        <v>3111.05</v>
      </c>
      <c r="AV604">
        <v>7323.91</v>
      </c>
    </row>
    <row r="605" spans="1:48" x14ac:dyDescent="0.35">
      <c r="A605">
        <v>604</v>
      </c>
      <c r="B605">
        <v>2010</v>
      </c>
      <c r="C605" t="s">
        <v>3937</v>
      </c>
      <c r="D605" t="s">
        <v>4562</v>
      </c>
      <c r="E605" t="s">
        <v>3939</v>
      </c>
      <c r="F605" t="s">
        <v>4563</v>
      </c>
      <c r="G605" t="s">
        <v>4599</v>
      </c>
      <c r="H605">
        <v>51990778000126</v>
      </c>
      <c r="I605" t="s">
        <v>4565</v>
      </c>
      <c r="J605" t="s">
        <v>3663</v>
      </c>
      <c r="K605" t="s">
        <v>3664</v>
      </c>
      <c r="L605" t="s">
        <v>3424</v>
      </c>
      <c r="M605" t="s">
        <v>3494</v>
      </c>
      <c r="N605" t="s">
        <v>3495</v>
      </c>
      <c r="O605" t="s">
        <v>3496</v>
      </c>
      <c r="P605" t="s">
        <v>3430</v>
      </c>
      <c r="Q605">
        <v>0</v>
      </c>
      <c r="R605">
        <v>0</v>
      </c>
      <c r="S605">
        <v>52.8</v>
      </c>
      <c r="V605">
        <v>0</v>
      </c>
      <c r="W605">
        <v>19</v>
      </c>
      <c r="X605">
        <v>0.1</v>
      </c>
      <c r="Y605">
        <v>9</v>
      </c>
      <c r="Z605">
        <v>9</v>
      </c>
      <c r="AA605">
        <v>9</v>
      </c>
      <c r="AB605">
        <v>0.9</v>
      </c>
      <c r="AC605">
        <v>0.9</v>
      </c>
      <c r="AD605">
        <v>0.9</v>
      </c>
      <c r="AE605">
        <v>0.9</v>
      </c>
      <c r="AF605">
        <v>0.9</v>
      </c>
      <c r="AG605">
        <v>118260</v>
      </c>
      <c r="AH605">
        <v>144</v>
      </c>
      <c r="AI605" t="s">
        <v>3426</v>
      </c>
      <c r="AJ605">
        <v>0</v>
      </c>
      <c r="AK605">
        <v>0</v>
      </c>
      <c r="AL605">
        <v>17029440</v>
      </c>
      <c r="AM605">
        <v>338.99906462448365</v>
      </c>
      <c r="AN605">
        <v>40090029.38249144</v>
      </c>
      <c r="AO605">
        <v>0</v>
      </c>
      <c r="AP605">
        <v>0</v>
      </c>
      <c r="AQ605">
        <v>0</v>
      </c>
      <c r="AR605">
        <v>40544</v>
      </c>
      <c r="AS605">
        <v>46022</v>
      </c>
      <c r="AT605" t="s">
        <v>3918</v>
      </c>
      <c r="AU605">
        <v>3111.05</v>
      </c>
      <c r="AV605">
        <v>7323.91</v>
      </c>
    </row>
    <row r="606" spans="1:48" x14ac:dyDescent="0.35">
      <c r="A606">
        <v>605</v>
      </c>
      <c r="B606">
        <v>2010</v>
      </c>
      <c r="C606" t="s">
        <v>3937</v>
      </c>
      <c r="D606" t="s">
        <v>4562</v>
      </c>
      <c r="E606" t="s">
        <v>3939</v>
      </c>
      <c r="F606" t="s">
        <v>4563</v>
      </c>
      <c r="G606" t="s">
        <v>4199</v>
      </c>
      <c r="H606">
        <v>11366231000130</v>
      </c>
      <c r="I606" t="s">
        <v>4574</v>
      </c>
      <c r="J606" t="s">
        <v>4600</v>
      </c>
      <c r="K606" t="s">
        <v>4601</v>
      </c>
      <c r="L606" t="s">
        <v>3424</v>
      </c>
      <c r="M606" t="s">
        <v>3590</v>
      </c>
      <c r="N606" t="s">
        <v>4194</v>
      </c>
      <c r="O606" t="s">
        <v>4195</v>
      </c>
      <c r="P606" t="s">
        <v>3437</v>
      </c>
      <c r="Q606">
        <v>0</v>
      </c>
      <c r="R606">
        <v>0</v>
      </c>
      <c r="S606">
        <v>19.5</v>
      </c>
      <c r="V606">
        <v>0</v>
      </c>
      <c r="W606">
        <v>10.1</v>
      </c>
      <c r="X606">
        <v>0.1</v>
      </c>
      <c r="Y606">
        <v>100.99999999999999</v>
      </c>
      <c r="Z606">
        <v>153</v>
      </c>
      <c r="AA606">
        <v>153</v>
      </c>
      <c r="AB606">
        <v>10.1</v>
      </c>
      <c r="AC606">
        <v>10.1</v>
      </c>
      <c r="AD606">
        <v>10.1</v>
      </c>
      <c r="AE606">
        <v>10.1</v>
      </c>
      <c r="AF606">
        <v>10.1</v>
      </c>
      <c r="AG606">
        <v>1770732</v>
      </c>
      <c r="AH606">
        <v>121.25</v>
      </c>
      <c r="AI606" t="s">
        <v>3426</v>
      </c>
      <c r="AJ606">
        <v>0</v>
      </c>
      <c r="AK606">
        <v>0</v>
      </c>
      <c r="AL606">
        <v>214701255</v>
      </c>
      <c r="AM606">
        <v>285.44192073415724</v>
      </c>
      <c r="AN606">
        <v>505441143.18543577</v>
      </c>
      <c r="AO606">
        <v>0</v>
      </c>
      <c r="AP606">
        <v>0</v>
      </c>
      <c r="AQ606">
        <v>0</v>
      </c>
      <c r="AR606">
        <v>41518</v>
      </c>
      <c r="AS606">
        <v>48822</v>
      </c>
      <c r="AT606" t="s">
        <v>3918</v>
      </c>
      <c r="AU606">
        <v>3111.05</v>
      </c>
      <c r="AV606">
        <v>7323.91</v>
      </c>
    </row>
    <row r="607" spans="1:48" x14ac:dyDescent="0.35">
      <c r="A607">
        <v>606</v>
      </c>
      <c r="B607">
        <v>2010</v>
      </c>
      <c r="C607" t="s">
        <v>3937</v>
      </c>
      <c r="D607" t="s">
        <v>4562</v>
      </c>
      <c r="E607" t="s">
        <v>3939</v>
      </c>
      <c r="F607" t="s">
        <v>4563</v>
      </c>
      <c r="G607" t="s">
        <v>4583</v>
      </c>
      <c r="H607">
        <v>12851920000100</v>
      </c>
      <c r="I607" t="s">
        <v>4574</v>
      </c>
      <c r="J607" t="s">
        <v>4602</v>
      </c>
      <c r="K607" t="s">
        <v>4603</v>
      </c>
      <c r="L607" t="s">
        <v>3424</v>
      </c>
      <c r="M607" t="s">
        <v>3590</v>
      </c>
      <c r="N607" t="s">
        <v>4194</v>
      </c>
      <c r="O607" t="s">
        <v>4195</v>
      </c>
      <c r="P607" t="s">
        <v>3437</v>
      </c>
      <c r="Q607">
        <v>0</v>
      </c>
      <c r="R607">
        <v>0</v>
      </c>
      <c r="S607">
        <v>30</v>
      </c>
      <c r="V607">
        <v>0</v>
      </c>
      <c r="W607">
        <v>15.7</v>
      </c>
      <c r="X607">
        <v>0.1</v>
      </c>
      <c r="Y607">
        <v>150</v>
      </c>
      <c r="Z607">
        <v>158</v>
      </c>
      <c r="AA607">
        <v>158</v>
      </c>
      <c r="AB607">
        <v>15</v>
      </c>
      <c r="AC607">
        <v>15</v>
      </c>
      <c r="AD607">
        <v>15</v>
      </c>
      <c r="AE607">
        <v>15</v>
      </c>
      <c r="AF607">
        <v>15</v>
      </c>
      <c r="AG607">
        <v>2629800</v>
      </c>
      <c r="AH607">
        <v>120.93</v>
      </c>
      <c r="AI607" t="s">
        <v>3426</v>
      </c>
      <c r="AJ607">
        <v>0</v>
      </c>
      <c r="AK607">
        <v>0</v>
      </c>
      <c r="AL607">
        <v>318021714</v>
      </c>
      <c r="AM607">
        <v>284.68858947943619</v>
      </c>
      <c r="AN607">
        <v>748674052.61302125</v>
      </c>
      <c r="AO607">
        <v>0</v>
      </c>
      <c r="AP607">
        <v>0</v>
      </c>
      <c r="AQ607">
        <v>0</v>
      </c>
      <c r="AR607">
        <v>41518</v>
      </c>
      <c r="AS607">
        <v>48822</v>
      </c>
      <c r="AT607" t="s">
        <v>3918</v>
      </c>
      <c r="AU607">
        <v>3111.05</v>
      </c>
      <c r="AV607">
        <v>7323.91</v>
      </c>
    </row>
    <row r="608" spans="1:48" x14ac:dyDescent="0.35">
      <c r="A608">
        <v>607</v>
      </c>
      <c r="B608">
        <v>2010</v>
      </c>
      <c r="C608" t="s">
        <v>3937</v>
      </c>
      <c r="D608" t="s">
        <v>4562</v>
      </c>
      <c r="E608" t="s">
        <v>3939</v>
      </c>
      <c r="F608" t="s">
        <v>4563</v>
      </c>
      <c r="G608" t="s">
        <v>4604</v>
      </c>
      <c r="H608">
        <v>11631680000168</v>
      </c>
      <c r="I608" t="s">
        <v>4605</v>
      </c>
      <c r="J608" t="s">
        <v>4606</v>
      </c>
      <c r="K608" t="s">
        <v>4607</v>
      </c>
      <c r="L608" t="s">
        <v>3424</v>
      </c>
      <c r="M608" t="s">
        <v>3494</v>
      </c>
      <c r="N608" t="s">
        <v>3495</v>
      </c>
      <c r="O608" t="s">
        <v>3496</v>
      </c>
      <c r="P608" t="s">
        <v>3430</v>
      </c>
      <c r="Q608">
        <v>0</v>
      </c>
      <c r="R608">
        <v>0</v>
      </c>
      <c r="S608">
        <v>70</v>
      </c>
      <c r="V608">
        <v>0</v>
      </c>
      <c r="W608">
        <v>24.4</v>
      </c>
      <c r="X608">
        <v>0.1</v>
      </c>
      <c r="Y608">
        <v>183.99999999999997</v>
      </c>
      <c r="Z608">
        <v>244</v>
      </c>
      <c r="AA608">
        <v>244</v>
      </c>
      <c r="AB608">
        <v>18.399999999999999</v>
      </c>
      <c r="AC608">
        <v>24.4</v>
      </c>
      <c r="AD608">
        <v>24.4</v>
      </c>
      <c r="AE608">
        <v>24.4</v>
      </c>
      <c r="AF608">
        <v>24.4</v>
      </c>
      <c r="AG608">
        <v>3153600</v>
      </c>
      <c r="AH608">
        <v>145.47999999999999</v>
      </c>
      <c r="AI608" t="s">
        <v>3426</v>
      </c>
      <c r="AJ608">
        <v>0</v>
      </c>
      <c r="AK608">
        <v>0</v>
      </c>
      <c r="AL608">
        <v>458785727.99999994</v>
      </c>
      <c r="AM608">
        <v>342.48322167756862</v>
      </c>
      <c r="AN608">
        <v>1080055087.8823802</v>
      </c>
      <c r="AO608">
        <v>0</v>
      </c>
      <c r="AP608">
        <v>0</v>
      </c>
      <c r="AQ608">
        <v>0</v>
      </c>
      <c r="AR608">
        <v>40909</v>
      </c>
      <c r="AS608">
        <v>46387</v>
      </c>
      <c r="AT608" t="s">
        <v>3918</v>
      </c>
      <c r="AU608">
        <v>3111.05</v>
      </c>
      <c r="AV608">
        <v>7323.91</v>
      </c>
    </row>
    <row r="609" spans="1:48" x14ac:dyDescent="0.35">
      <c r="A609">
        <v>608</v>
      </c>
      <c r="B609">
        <v>2010</v>
      </c>
      <c r="C609" t="s">
        <v>3937</v>
      </c>
      <c r="D609" t="s">
        <v>4562</v>
      </c>
      <c r="E609" t="s">
        <v>3939</v>
      </c>
      <c r="F609" t="s">
        <v>4563</v>
      </c>
      <c r="G609" t="s">
        <v>4199</v>
      </c>
      <c r="H609">
        <v>11201833000137</v>
      </c>
      <c r="I609" t="s">
        <v>4574</v>
      </c>
      <c r="J609" t="s">
        <v>4608</v>
      </c>
      <c r="K609" t="s">
        <v>4609</v>
      </c>
      <c r="L609" t="s">
        <v>3424</v>
      </c>
      <c r="M609" t="s">
        <v>3590</v>
      </c>
      <c r="N609" t="s">
        <v>4194</v>
      </c>
      <c r="O609" t="s">
        <v>4195</v>
      </c>
      <c r="P609" t="s">
        <v>3437</v>
      </c>
      <c r="Q609">
        <v>0</v>
      </c>
      <c r="R609">
        <v>0</v>
      </c>
      <c r="S609">
        <v>30</v>
      </c>
      <c r="V609">
        <v>0</v>
      </c>
      <c r="W609">
        <v>15.5</v>
      </c>
      <c r="X609">
        <v>0.1</v>
      </c>
      <c r="Y609">
        <v>139</v>
      </c>
      <c r="Z609">
        <v>153</v>
      </c>
      <c r="AA609">
        <v>153</v>
      </c>
      <c r="AB609">
        <v>13.9</v>
      </c>
      <c r="AC609">
        <v>13.9</v>
      </c>
      <c r="AD609">
        <v>13.9</v>
      </c>
      <c r="AE609">
        <v>13.9</v>
      </c>
      <c r="AF609">
        <v>13.9</v>
      </c>
      <c r="AG609">
        <v>2436948</v>
      </c>
      <c r="AH609">
        <v>121.25</v>
      </c>
      <c r="AI609" t="s">
        <v>3426</v>
      </c>
      <c r="AJ609">
        <v>0</v>
      </c>
      <c r="AK609">
        <v>0</v>
      </c>
      <c r="AL609">
        <v>295479945</v>
      </c>
      <c r="AM609">
        <v>285.44192073415724</v>
      </c>
      <c r="AN609">
        <v>695607117.84926307</v>
      </c>
      <c r="AO609">
        <v>0</v>
      </c>
      <c r="AP609">
        <v>0</v>
      </c>
      <c r="AQ609">
        <v>0</v>
      </c>
      <c r="AR609">
        <v>41518</v>
      </c>
      <c r="AS609">
        <v>48822</v>
      </c>
      <c r="AT609" t="s">
        <v>3918</v>
      </c>
      <c r="AU609">
        <v>3111.05</v>
      </c>
      <c r="AV609">
        <v>7323.91</v>
      </c>
    </row>
    <row r="610" spans="1:48" x14ac:dyDescent="0.35">
      <c r="A610">
        <v>609</v>
      </c>
      <c r="B610">
        <v>2010</v>
      </c>
      <c r="C610" t="s">
        <v>3937</v>
      </c>
      <c r="D610" t="s">
        <v>4562</v>
      </c>
      <c r="E610" t="s">
        <v>3939</v>
      </c>
      <c r="F610" t="s">
        <v>4563</v>
      </c>
      <c r="G610" t="s">
        <v>4610</v>
      </c>
      <c r="H610">
        <v>372496000124</v>
      </c>
      <c r="I610" t="s">
        <v>4605</v>
      </c>
      <c r="J610" t="s">
        <v>4611</v>
      </c>
      <c r="K610" t="s">
        <v>4612</v>
      </c>
      <c r="L610" t="s">
        <v>3424</v>
      </c>
      <c r="M610" t="s">
        <v>3494</v>
      </c>
      <c r="N610" t="s">
        <v>3495</v>
      </c>
      <c r="O610" t="s">
        <v>3496</v>
      </c>
      <c r="P610" t="s">
        <v>3430</v>
      </c>
      <c r="Q610">
        <v>0</v>
      </c>
      <c r="R610">
        <v>0</v>
      </c>
      <c r="S610">
        <v>48</v>
      </c>
      <c r="V610">
        <v>0</v>
      </c>
      <c r="W610">
        <v>19.100000000000001</v>
      </c>
      <c r="X610">
        <v>0.1</v>
      </c>
      <c r="Y610">
        <v>57.999999999999993</v>
      </c>
      <c r="Z610">
        <v>58</v>
      </c>
      <c r="AA610">
        <v>70</v>
      </c>
      <c r="AB610">
        <v>5.8</v>
      </c>
      <c r="AC610">
        <v>5.8</v>
      </c>
      <c r="AD610">
        <v>7</v>
      </c>
      <c r="AE610">
        <v>7</v>
      </c>
      <c r="AF610">
        <v>7</v>
      </c>
      <c r="AG610">
        <v>898776</v>
      </c>
      <c r="AH610">
        <v>145</v>
      </c>
      <c r="AI610" t="s">
        <v>3426</v>
      </c>
      <c r="AJ610">
        <v>0</v>
      </c>
      <c r="AK610">
        <v>0</v>
      </c>
      <c r="AL610">
        <v>130322520</v>
      </c>
      <c r="AM610">
        <v>341.35322479548705</v>
      </c>
      <c r="AN610">
        <v>306800085.96878862</v>
      </c>
      <c r="AO610">
        <v>0</v>
      </c>
      <c r="AP610">
        <v>0</v>
      </c>
      <c r="AQ610">
        <v>0</v>
      </c>
      <c r="AR610">
        <v>40909</v>
      </c>
      <c r="AS610">
        <v>46387</v>
      </c>
      <c r="AT610" t="s">
        <v>3918</v>
      </c>
      <c r="AU610">
        <v>3111.05</v>
      </c>
      <c r="AV610">
        <v>7323.91</v>
      </c>
    </row>
    <row r="611" spans="1:48" x14ac:dyDescent="0.35">
      <c r="A611">
        <v>610</v>
      </c>
      <c r="B611">
        <v>2010</v>
      </c>
      <c r="C611" t="s">
        <v>3937</v>
      </c>
      <c r="D611" t="s">
        <v>4562</v>
      </c>
      <c r="E611" t="s">
        <v>3939</v>
      </c>
      <c r="F611" t="s">
        <v>4563</v>
      </c>
      <c r="G611" t="s">
        <v>4199</v>
      </c>
      <c r="H611">
        <v>11204086000190</v>
      </c>
      <c r="I611" t="s">
        <v>4574</v>
      </c>
      <c r="J611" t="s">
        <v>4613</v>
      </c>
      <c r="K611" t="s">
        <v>4614</v>
      </c>
      <c r="L611" t="s">
        <v>3424</v>
      </c>
      <c r="M611" t="s">
        <v>3590</v>
      </c>
      <c r="N611" t="s">
        <v>4194</v>
      </c>
      <c r="O611" t="s">
        <v>4195</v>
      </c>
      <c r="P611" t="s">
        <v>3437</v>
      </c>
      <c r="Q611">
        <v>0</v>
      </c>
      <c r="R611">
        <v>0</v>
      </c>
      <c r="S611">
        <v>19.5</v>
      </c>
      <c r="V611">
        <v>0</v>
      </c>
      <c r="W611">
        <v>10.1</v>
      </c>
      <c r="X611">
        <v>0.1</v>
      </c>
      <c r="Y611">
        <v>100.99999999999999</v>
      </c>
      <c r="Z611">
        <v>153</v>
      </c>
      <c r="AA611">
        <v>153</v>
      </c>
      <c r="AB611">
        <v>10.1</v>
      </c>
      <c r="AC611">
        <v>10.1</v>
      </c>
      <c r="AD611">
        <v>10.1</v>
      </c>
      <c r="AE611">
        <v>10.1</v>
      </c>
      <c r="AF611">
        <v>10.1</v>
      </c>
      <c r="AG611">
        <v>1770732</v>
      </c>
      <c r="AH611">
        <v>121.25</v>
      </c>
      <c r="AI611" t="s">
        <v>3426</v>
      </c>
      <c r="AJ611">
        <v>0</v>
      </c>
      <c r="AK611">
        <v>0</v>
      </c>
      <c r="AL611">
        <v>214701255</v>
      </c>
      <c r="AM611">
        <v>285.44192073415724</v>
      </c>
      <c r="AN611">
        <v>505441143.18543577</v>
      </c>
      <c r="AO611">
        <v>0</v>
      </c>
      <c r="AP611">
        <v>0</v>
      </c>
      <c r="AQ611">
        <v>0</v>
      </c>
      <c r="AR611">
        <v>41518</v>
      </c>
      <c r="AS611">
        <v>48822</v>
      </c>
      <c r="AT611" t="s">
        <v>3918</v>
      </c>
      <c r="AU611">
        <v>3111.05</v>
      </c>
      <c r="AV611">
        <v>7323.91</v>
      </c>
    </row>
    <row r="612" spans="1:48" x14ac:dyDescent="0.35">
      <c r="A612">
        <v>611</v>
      </c>
      <c r="B612">
        <v>2010</v>
      </c>
      <c r="C612" t="s">
        <v>3937</v>
      </c>
      <c r="D612" t="s">
        <v>4562</v>
      </c>
      <c r="E612" t="s">
        <v>3939</v>
      </c>
      <c r="F612" t="s">
        <v>4563</v>
      </c>
      <c r="G612" t="s">
        <v>4313</v>
      </c>
      <c r="H612">
        <v>12684715000190</v>
      </c>
      <c r="I612" t="s">
        <v>4574</v>
      </c>
      <c r="J612" t="s">
        <v>4615</v>
      </c>
      <c r="K612" t="s">
        <v>4616</v>
      </c>
      <c r="L612" t="s">
        <v>4243</v>
      </c>
      <c r="M612" t="s">
        <v>3590</v>
      </c>
      <c r="N612" t="s">
        <v>4194</v>
      </c>
      <c r="O612" t="s">
        <v>4195</v>
      </c>
      <c r="P612" t="s">
        <v>3437</v>
      </c>
      <c r="Q612">
        <v>0</v>
      </c>
      <c r="R612">
        <v>0</v>
      </c>
      <c r="S612">
        <v>18</v>
      </c>
      <c r="V612">
        <v>0</v>
      </c>
      <c r="W612">
        <v>6.8</v>
      </c>
      <c r="X612">
        <v>0.1</v>
      </c>
      <c r="Y612">
        <v>68</v>
      </c>
      <c r="Z612">
        <v>81</v>
      </c>
      <c r="AA612">
        <v>81</v>
      </c>
      <c r="AB612">
        <v>6.8</v>
      </c>
      <c r="AC612">
        <v>6.8</v>
      </c>
      <c r="AD612">
        <v>6.8</v>
      </c>
      <c r="AE612">
        <v>6.8</v>
      </c>
      <c r="AF612">
        <v>6.8</v>
      </c>
      <c r="AG612">
        <v>1192176</v>
      </c>
      <c r="AH612">
        <v>123.98</v>
      </c>
      <c r="AI612" t="s">
        <v>3426</v>
      </c>
      <c r="AJ612">
        <v>0</v>
      </c>
      <c r="AK612">
        <v>0</v>
      </c>
      <c r="AL612">
        <v>147805980.48000002</v>
      </c>
      <c r="AM612">
        <v>291.86877800099643</v>
      </c>
      <c r="AN612">
        <v>347958952.28211594</v>
      </c>
      <c r="AO612">
        <v>0</v>
      </c>
      <c r="AP612">
        <v>0</v>
      </c>
      <c r="AQ612">
        <v>0</v>
      </c>
      <c r="AR612">
        <v>41518</v>
      </c>
      <c r="AS612">
        <v>48822</v>
      </c>
      <c r="AT612" t="s">
        <v>3918</v>
      </c>
      <c r="AU612">
        <v>3111.05</v>
      </c>
      <c r="AV612">
        <v>7323.91</v>
      </c>
    </row>
    <row r="613" spans="1:48" x14ac:dyDescent="0.35">
      <c r="A613">
        <v>612</v>
      </c>
      <c r="B613">
        <v>2010</v>
      </c>
      <c r="C613" t="s">
        <v>3937</v>
      </c>
      <c r="D613" t="s">
        <v>4562</v>
      </c>
      <c r="E613" t="s">
        <v>3939</v>
      </c>
      <c r="F613" t="s">
        <v>4563</v>
      </c>
      <c r="G613" t="s">
        <v>4199</v>
      </c>
      <c r="H613">
        <v>12049829000168</v>
      </c>
      <c r="I613" t="s">
        <v>4574</v>
      </c>
      <c r="J613" t="s">
        <v>4617</v>
      </c>
      <c r="K613" t="s">
        <v>4618</v>
      </c>
      <c r="L613" t="s">
        <v>3424</v>
      </c>
      <c r="M613" t="s">
        <v>3590</v>
      </c>
      <c r="N613" t="s">
        <v>4194</v>
      </c>
      <c r="O613" t="s">
        <v>4195</v>
      </c>
      <c r="P613" t="s">
        <v>3437</v>
      </c>
      <c r="Q613">
        <v>0</v>
      </c>
      <c r="R613">
        <v>0</v>
      </c>
      <c r="S613">
        <v>30</v>
      </c>
      <c r="V613">
        <v>0</v>
      </c>
      <c r="W613">
        <v>16.100000000000001</v>
      </c>
      <c r="X613">
        <v>0.1</v>
      </c>
      <c r="Y613">
        <v>146.99999999999997</v>
      </c>
      <c r="Z613">
        <v>153</v>
      </c>
      <c r="AA613">
        <v>153</v>
      </c>
      <c r="AB613">
        <v>14.7</v>
      </c>
      <c r="AC613">
        <v>14.7</v>
      </c>
      <c r="AD613">
        <v>14.7</v>
      </c>
      <c r="AE613">
        <v>14.7</v>
      </c>
      <c r="AF613">
        <v>14.7</v>
      </c>
      <c r="AG613">
        <v>2577204</v>
      </c>
      <c r="AH613">
        <v>121.25</v>
      </c>
      <c r="AI613" t="s">
        <v>3426</v>
      </c>
      <c r="AJ613">
        <v>0</v>
      </c>
      <c r="AK613">
        <v>0</v>
      </c>
      <c r="AL613">
        <v>312485985</v>
      </c>
      <c r="AM613">
        <v>285.44192073415724</v>
      </c>
      <c r="AN613">
        <v>735642059.88375306</v>
      </c>
      <c r="AO613">
        <v>0</v>
      </c>
      <c r="AP613">
        <v>0</v>
      </c>
      <c r="AQ613">
        <v>0</v>
      </c>
      <c r="AR613">
        <v>41518</v>
      </c>
      <c r="AS613">
        <v>48822</v>
      </c>
      <c r="AT613" t="s">
        <v>3918</v>
      </c>
      <c r="AU613">
        <v>3111.05</v>
      </c>
      <c r="AV613">
        <v>7323.91</v>
      </c>
    </row>
    <row r="614" spans="1:48" x14ac:dyDescent="0.35">
      <c r="A614">
        <v>613</v>
      </c>
      <c r="B614">
        <v>2010</v>
      </c>
      <c r="C614" t="s">
        <v>3937</v>
      </c>
      <c r="D614" t="s">
        <v>4562</v>
      </c>
      <c r="E614" t="s">
        <v>3939</v>
      </c>
      <c r="F614" t="s">
        <v>4563</v>
      </c>
      <c r="G614" t="s">
        <v>4619</v>
      </c>
      <c r="H614">
        <v>9067572000162</v>
      </c>
      <c r="I614" t="s">
        <v>4580</v>
      </c>
      <c r="J614" t="s">
        <v>4620</v>
      </c>
      <c r="K614" t="s">
        <v>4619</v>
      </c>
      <c r="L614" t="s">
        <v>3424</v>
      </c>
      <c r="M614" t="s">
        <v>3608</v>
      </c>
      <c r="N614" t="s">
        <v>3495</v>
      </c>
      <c r="O614" t="s">
        <v>3496</v>
      </c>
      <c r="P614" t="s">
        <v>3430</v>
      </c>
      <c r="Q614">
        <v>0</v>
      </c>
      <c r="R614">
        <v>0</v>
      </c>
      <c r="S614">
        <v>80</v>
      </c>
      <c r="V614">
        <v>0</v>
      </c>
      <c r="W614">
        <v>26.7</v>
      </c>
      <c r="X614">
        <v>0.1</v>
      </c>
      <c r="Y614">
        <v>80</v>
      </c>
      <c r="Z614">
        <v>187</v>
      </c>
      <c r="AA614">
        <v>187</v>
      </c>
      <c r="AB614">
        <v>8</v>
      </c>
      <c r="AC614">
        <v>18.7</v>
      </c>
      <c r="AD614">
        <v>18.7</v>
      </c>
      <c r="AE614">
        <v>18.7</v>
      </c>
      <c r="AF614">
        <v>18.7</v>
      </c>
      <c r="AG614">
        <v>2363448</v>
      </c>
      <c r="AH614">
        <v>134.25</v>
      </c>
      <c r="AI614" t="s">
        <v>3426</v>
      </c>
      <c r="AJ614">
        <v>0</v>
      </c>
      <c r="AK614">
        <v>0</v>
      </c>
      <c r="AL614">
        <v>317292894</v>
      </c>
      <c r="AM614">
        <v>316.04600295720093</v>
      </c>
      <c r="AN614">
        <v>746958293.59719062</v>
      </c>
      <c r="AO614">
        <v>0</v>
      </c>
      <c r="AP614">
        <v>0</v>
      </c>
      <c r="AQ614">
        <v>0</v>
      </c>
      <c r="AR614">
        <v>41275</v>
      </c>
      <c r="AS614">
        <v>46752</v>
      </c>
      <c r="AT614" t="s">
        <v>3918</v>
      </c>
      <c r="AU614">
        <v>3111.05</v>
      </c>
      <c r="AV614">
        <v>7323.91</v>
      </c>
    </row>
    <row r="615" spans="1:48" x14ac:dyDescent="0.35">
      <c r="A615">
        <v>614</v>
      </c>
      <c r="B615">
        <v>2010</v>
      </c>
      <c r="C615" t="s">
        <v>3937</v>
      </c>
      <c r="D615" t="s">
        <v>4562</v>
      </c>
      <c r="E615" t="s">
        <v>3939</v>
      </c>
      <c r="F615" t="s">
        <v>4563</v>
      </c>
      <c r="G615" t="s">
        <v>3981</v>
      </c>
      <c r="H615">
        <v>8322396000103</v>
      </c>
      <c r="I615" t="s">
        <v>4565</v>
      </c>
      <c r="J615" t="s">
        <v>3982</v>
      </c>
      <c r="K615" t="s">
        <v>3981</v>
      </c>
      <c r="L615" t="s">
        <v>3424</v>
      </c>
      <c r="M615" t="s">
        <v>3465</v>
      </c>
      <c r="N615" t="s">
        <v>3495</v>
      </c>
      <c r="O615" t="s">
        <v>3496</v>
      </c>
      <c r="P615" t="s">
        <v>3430</v>
      </c>
      <c r="Q615">
        <v>0</v>
      </c>
      <c r="R615">
        <v>0</v>
      </c>
      <c r="S615">
        <v>70</v>
      </c>
      <c r="V615">
        <v>0</v>
      </c>
      <c r="W615">
        <v>21.2</v>
      </c>
      <c r="X615">
        <v>0.1</v>
      </c>
      <c r="Y615">
        <v>62.999999999999993</v>
      </c>
      <c r="Z615">
        <v>63</v>
      </c>
      <c r="AA615">
        <v>63</v>
      </c>
      <c r="AB615">
        <v>6.3</v>
      </c>
      <c r="AC615">
        <v>6.3</v>
      </c>
      <c r="AD615">
        <v>6.3</v>
      </c>
      <c r="AE615">
        <v>6.3</v>
      </c>
      <c r="AF615">
        <v>6.3</v>
      </c>
      <c r="AG615">
        <v>827820</v>
      </c>
      <c r="AH615">
        <v>154.09</v>
      </c>
      <c r="AI615" t="s">
        <v>3426</v>
      </c>
      <c r="AJ615">
        <v>0</v>
      </c>
      <c r="AK615">
        <v>0</v>
      </c>
      <c r="AL615">
        <v>127558783.8</v>
      </c>
      <c r="AM615">
        <v>362.75254074990755</v>
      </c>
      <c r="AN615">
        <v>300293808.28358847</v>
      </c>
      <c r="AO615">
        <v>0</v>
      </c>
      <c r="AP615">
        <v>0</v>
      </c>
      <c r="AQ615">
        <v>0</v>
      </c>
      <c r="AR615">
        <v>40544</v>
      </c>
      <c r="AS615">
        <v>46022</v>
      </c>
      <c r="AT615" t="s">
        <v>3918</v>
      </c>
      <c r="AU615">
        <v>3111.05</v>
      </c>
      <c r="AV615">
        <v>7323.91</v>
      </c>
    </row>
    <row r="616" spans="1:48" x14ac:dyDescent="0.35">
      <c r="A616">
        <v>615</v>
      </c>
      <c r="B616">
        <v>2010</v>
      </c>
      <c r="C616" t="s">
        <v>3937</v>
      </c>
      <c r="D616" t="s">
        <v>4562</v>
      </c>
      <c r="E616" t="s">
        <v>3939</v>
      </c>
      <c r="F616" t="s">
        <v>4563</v>
      </c>
      <c r="G616" t="s">
        <v>4621</v>
      </c>
      <c r="H616">
        <v>10797889000133</v>
      </c>
      <c r="I616" t="s">
        <v>4574</v>
      </c>
      <c r="J616" t="s">
        <v>4622</v>
      </c>
      <c r="K616" t="s">
        <v>4621</v>
      </c>
      <c r="L616" t="s">
        <v>3424</v>
      </c>
      <c r="M616" t="s">
        <v>3651</v>
      </c>
      <c r="N616" t="s">
        <v>4194</v>
      </c>
      <c r="O616" t="s">
        <v>4195</v>
      </c>
      <c r="P616" t="s">
        <v>3437</v>
      </c>
      <c r="Q616">
        <v>0</v>
      </c>
      <c r="R616">
        <v>0</v>
      </c>
      <c r="S616">
        <v>30</v>
      </c>
      <c r="V616">
        <v>0</v>
      </c>
      <c r="W616">
        <v>15</v>
      </c>
      <c r="X616">
        <v>0.1</v>
      </c>
      <c r="Y616">
        <v>140</v>
      </c>
      <c r="Z616">
        <v>140</v>
      </c>
      <c r="AA616">
        <v>140</v>
      </c>
      <c r="AB616">
        <v>14</v>
      </c>
      <c r="AC616">
        <v>14</v>
      </c>
      <c r="AD616">
        <v>14</v>
      </c>
      <c r="AE616">
        <v>14</v>
      </c>
      <c r="AF616">
        <v>14</v>
      </c>
      <c r="AG616">
        <v>2454480</v>
      </c>
      <c r="AH616">
        <v>126.19</v>
      </c>
      <c r="AI616" t="s">
        <v>3426</v>
      </c>
      <c r="AJ616">
        <v>0</v>
      </c>
      <c r="AK616">
        <v>0</v>
      </c>
      <c r="AL616">
        <v>309730831.19999999</v>
      </c>
      <c r="AM616">
        <v>297.07147197891385</v>
      </c>
      <c r="AN616">
        <v>729155986.54280448</v>
      </c>
      <c r="AO616">
        <v>0</v>
      </c>
      <c r="AP616">
        <v>0</v>
      </c>
      <c r="AQ616">
        <v>0</v>
      </c>
      <c r="AR616">
        <v>41518</v>
      </c>
      <c r="AS616">
        <v>48822</v>
      </c>
      <c r="AT616" t="s">
        <v>3918</v>
      </c>
      <c r="AU616">
        <v>3111.05</v>
      </c>
      <c r="AV616">
        <v>7323.91</v>
      </c>
    </row>
    <row r="617" spans="1:48" x14ac:dyDescent="0.35">
      <c r="A617">
        <v>616</v>
      </c>
      <c r="B617">
        <v>2010</v>
      </c>
      <c r="C617" t="s">
        <v>3937</v>
      </c>
      <c r="D617" t="s">
        <v>4562</v>
      </c>
      <c r="E617" t="s">
        <v>3939</v>
      </c>
      <c r="F617" t="s">
        <v>4563</v>
      </c>
      <c r="G617" t="s">
        <v>4313</v>
      </c>
      <c r="H617">
        <v>12848329000196</v>
      </c>
      <c r="I617" t="s">
        <v>4574</v>
      </c>
      <c r="J617" t="s">
        <v>4623</v>
      </c>
      <c r="K617" t="s">
        <v>4624</v>
      </c>
      <c r="L617" t="s">
        <v>4243</v>
      </c>
      <c r="M617" t="s">
        <v>3651</v>
      </c>
      <c r="N617" t="s">
        <v>4194</v>
      </c>
      <c r="O617" t="s">
        <v>4195</v>
      </c>
      <c r="P617" t="s">
        <v>3437</v>
      </c>
      <c r="Q617">
        <v>0</v>
      </c>
      <c r="R617">
        <v>0</v>
      </c>
      <c r="S617">
        <v>19.8</v>
      </c>
      <c r="V617">
        <v>0</v>
      </c>
      <c r="W617">
        <v>8.4</v>
      </c>
      <c r="X617">
        <v>0.1</v>
      </c>
      <c r="Y617">
        <v>84</v>
      </c>
      <c r="Z617">
        <v>81</v>
      </c>
      <c r="AA617">
        <v>81</v>
      </c>
      <c r="AB617">
        <v>8.4</v>
      </c>
      <c r="AC617">
        <v>8.4</v>
      </c>
      <c r="AD617">
        <v>8.4</v>
      </c>
      <c r="AE617">
        <v>8.4</v>
      </c>
      <c r="AF617">
        <v>8.4</v>
      </c>
      <c r="AG617">
        <v>1472688</v>
      </c>
      <c r="AH617">
        <v>124.45</v>
      </c>
      <c r="AI617" t="s">
        <v>3426</v>
      </c>
      <c r="AJ617">
        <v>0</v>
      </c>
      <c r="AK617">
        <v>0</v>
      </c>
      <c r="AL617">
        <v>183276021.59999999</v>
      </c>
      <c r="AM617">
        <v>292.97523328136799</v>
      </c>
      <c r="AN617">
        <v>431461110.35067129</v>
      </c>
      <c r="AO617">
        <v>0</v>
      </c>
      <c r="AP617">
        <v>0</v>
      </c>
      <c r="AQ617">
        <v>0</v>
      </c>
      <c r="AR617">
        <v>41518</v>
      </c>
      <c r="AS617">
        <v>48822</v>
      </c>
      <c r="AT617" t="s">
        <v>3918</v>
      </c>
      <c r="AU617">
        <v>3111.05</v>
      </c>
      <c r="AV617">
        <v>7323.91</v>
      </c>
    </row>
    <row r="618" spans="1:48" x14ac:dyDescent="0.35">
      <c r="A618">
        <v>617</v>
      </c>
      <c r="B618">
        <v>2010</v>
      </c>
      <c r="C618" t="s">
        <v>3937</v>
      </c>
      <c r="D618" t="s">
        <v>4562</v>
      </c>
      <c r="E618" t="s">
        <v>3939</v>
      </c>
      <c r="F618" t="s">
        <v>4563</v>
      </c>
      <c r="G618" t="s">
        <v>4625</v>
      </c>
      <c r="H618">
        <v>10797897000180</v>
      </c>
      <c r="I618" t="s">
        <v>4574</v>
      </c>
      <c r="J618" t="s">
        <v>4626</v>
      </c>
      <c r="K618" t="s">
        <v>4627</v>
      </c>
      <c r="L618" t="s">
        <v>3424</v>
      </c>
      <c r="M618" t="s">
        <v>3651</v>
      </c>
      <c r="N618" t="s">
        <v>4194</v>
      </c>
      <c r="O618" t="s">
        <v>4195</v>
      </c>
      <c r="P618" t="s">
        <v>3437</v>
      </c>
      <c r="Q618">
        <v>0</v>
      </c>
      <c r="R618">
        <v>0</v>
      </c>
      <c r="S618">
        <v>30</v>
      </c>
      <c r="V618">
        <v>0</v>
      </c>
      <c r="W618">
        <v>15.2</v>
      </c>
      <c r="X618">
        <v>0.1</v>
      </c>
      <c r="Y618">
        <v>151.99999999999997</v>
      </c>
      <c r="Z618">
        <v>152</v>
      </c>
      <c r="AA618">
        <v>152</v>
      </c>
      <c r="AB618">
        <v>15.2</v>
      </c>
      <c r="AC618">
        <v>15.2</v>
      </c>
      <c r="AD618">
        <v>15.2</v>
      </c>
      <c r="AE618">
        <v>15.2</v>
      </c>
      <c r="AF618">
        <v>15.2</v>
      </c>
      <c r="AG618">
        <v>2664864</v>
      </c>
      <c r="AH618">
        <v>121.83</v>
      </c>
      <c r="AI618" t="s">
        <v>3426</v>
      </c>
      <c r="AJ618">
        <v>0</v>
      </c>
      <c r="AK618">
        <v>0</v>
      </c>
      <c r="AL618">
        <v>324660381.12</v>
      </c>
      <c r="AM618">
        <v>286.80733363333923</v>
      </c>
      <c r="AN618">
        <v>764302538.33547485</v>
      </c>
      <c r="AO618">
        <v>0</v>
      </c>
      <c r="AP618">
        <v>0</v>
      </c>
      <c r="AQ618">
        <v>0</v>
      </c>
      <c r="AR618">
        <v>41518</v>
      </c>
      <c r="AS618">
        <v>48822</v>
      </c>
      <c r="AT618" t="s">
        <v>3918</v>
      </c>
      <c r="AU618">
        <v>3111.05</v>
      </c>
      <c r="AV618">
        <v>7323.91</v>
      </c>
    </row>
    <row r="619" spans="1:48" x14ac:dyDescent="0.35">
      <c r="A619">
        <v>618</v>
      </c>
      <c r="B619">
        <v>2010</v>
      </c>
      <c r="C619" t="s">
        <v>3937</v>
      </c>
      <c r="D619" t="s">
        <v>4562</v>
      </c>
      <c r="E619" t="s">
        <v>3939</v>
      </c>
      <c r="F619" t="s">
        <v>4563</v>
      </c>
      <c r="G619" t="s">
        <v>4628</v>
      </c>
      <c r="H619">
        <v>12652634000108</v>
      </c>
      <c r="I619" t="s">
        <v>4574</v>
      </c>
      <c r="J619" t="s">
        <v>4629</v>
      </c>
      <c r="K619" t="s">
        <v>4630</v>
      </c>
      <c r="L619" t="s">
        <v>3424</v>
      </c>
      <c r="M619" t="s">
        <v>3651</v>
      </c>
      <c r="N619" t="s">
        <v>4194</v>
      </c>
      <c r="O619" t="s">
        <v>4195</v>
      </c>
      <c r="P619" t="s">
        <v>3437</v>
      </c>
      <c r="Q619">
        <v>0</v>
      </c>
      <c r="R619">
        <v>0</v>
      </c>
      <c r="S619">
        <v>30</v>
      </c>
      <c r="V619">
        <v>0</v>
      </c>
      <c r="W619">
        <v>16.100000000000001</v>
      </c>
      <c r="X619">
        <v>0.1</v>
      </c>
      <c r="Y619">
        <v>150</v>
      </c>
      <c r="Z619">
        <v>150</v>
      </c>
      <c r="AA619">
        <v>150</v>
      </c>
      <c r="AB619">
        <v>15</v>
      </c>
      <c r="AC619">
        <v>15</v>
      </c>
      <c r="AD619">
        <v>15</v>
      </c>
      <c r="AE619">
        <v>15</v>
      </c>
      <c r="AF619">
        <v>15</v>
      </c>
      <c r="AG619">
        <v>2629800</v>
      </c>
      <c r="AH619">
        <v>124.23</v>
      </c>
      <c r="AI619" t="s">
        <v>3426</v>
      </c>
      <c r="AJ619">
        <v>0</v>
      </c>
      <c r="AK619">
        <v>0</v>
      </c>
      <c r="AL619">
        <v>326700054</v>
      </c>
      <c r="AM619">
        <v>292.45731804374725</v>
      </c>
      <c r="AN619">
        <v>769104254.99144661</v>
      </c>
      <c r="AO619">
        <v>0</v>
      </c>
      <c r="AP619">
        <v>0</v>
      </c>
      <c r="AQ619">
        <v>0</v>
      </c>
      <c r="AR619">
        <v>41518</v>
      </c>
      <c r="AS619">
        <v>48822</v>
      </c>
      <c r="AT619" t="s">
        <v>3918</v>
      </c>
      <c r="AU619">
        <v>3111.05</v>
      </c>
      <c r="AV619">
        <v>7323.91</v>
      </c>
    </row>
    <row r="620" spans="1:48" x14ac:dyDescent="0.35">
      <c r="A620">
        <v>619</v>
      </c>
      <c r="B620">
        <v>2010</v>
      </c>
      <c r="C620" t="s">
        <v>3937</v>
      </c>
      <c r="D620" t="s">
        <v>4562</v>
      </c>
      <c r="E620" t="s">
        <v>3939</v>
      </c>
      <c r="F620" t="s">
        <v>4563</v>
      </c>
      <c r="G620" t="s">
        <v>4631</v>
      </c>
      <c r="H620">
        <v>12652614000137</v>
      </c>
      <c r="I620" t="s">
        <v>4574</v>
      </c>
      <c r="J620" t="s">
        <v>4632</v>
      </c>
      <c r="K620" t="s">
        <v>4633</v>
      </c>
      <c r="L620" t="s">
        <v>3424</v>
      </c>
      <c r="M620" t="s">
        <v>3651</v>
      </c>
      <c r="N620" t="s">
        <v>4194</v>
      </c>
      <c r="O620" t="s">
        <v>4195</v>
      </c>
      <c r="P620" t="s">
        <v>3437</v>
      </c>
      <c r="Q620">
        <v>0</v>
      </c>
      <c r="R620">
        <v>0</v>
      </c>
      <c r="S620">
        <v>30</v>
      </c>
      <c r="V620">
        <v>0</v>
      </c>
      <c r="W620">
        <v>15.5</v>
      </c>
      <c r="X620">
        <v>0.1</v>
      </c>
      <c r="Y620">
        <v>145</v>
      </c>
      <c r="Z620">
        <v>145</v>
      </c>
      <c r="AA620">
        <v>145</v>
      </c>
      <c r="AB620">
        <v>14.5</v>
      </c>
      <c r="AC620">
        <v>14.5</v>
      </c>
      <c r="AD620">
        <v>14.5</v>
      </c>
      <c r="AE620">
        <v>14.5</v>
      </c>
      <c r="AF620">
        <v>14.5</v>
      </c>
      <c r="AG620">
        <v>2542140</v>
      </c>
      <c r="AH620">
        <v>124.24</v>
      </c>
      <c r="AI620" t="s">
        <v>3426</v>
      </c>
      <c r="AJ620">
        <v>0</v>
      </c>
      <c r="AK620">
        <v>0</v>
      </c>
      <c r="AL620">
        <v>315835473.59999996</v>
      </c>
      <c r="AM620">
        <v>292.48085964545731</v>
      </c>
      <c r="AN620">
        <v>743527292.53910279</v>
      </c>
      <c r="AO620">
        <v>0</v>
      </c>
      <c r="AP620">
        <v>0</v>
      </c>
      <c r="AQ620">
        <v>0</v>
      </c>
      <c r="AR620">
        <v>41518</v>
      </c>
      <c r="AS620">
        <v>48822</v>
      </c>
      <c r="AT620" t="s">
        <v>3918</v>
      </c>
      <c r="AU620">
        <v>3111.05</v>
      </c>
      <c r="AV620">
        <v>7323.91</v>
      </c>
    </row>
    <row r="621" spans="1:48" x14ac:dyDescent="0.35">
      <c r="A621">
        <v>620</v>
      </c>
      <c r="B621">
        <v>2010</v>
      </c>
      <c r="C621" t="s">
        <v>3937</v>
      </c>
      <c r="D621" t="s">
        <v>4562</v>
      </c>
      <c r="E621" t="s">
        <v>3939</v>
      </c>
      <c r="F621" t="s">
        <v>4563</v>
      </c>
      <c r="G621" t="s">
        <v>4466</v>
      </c>
      <c r="H621">
        <v>10754152000133</v>
      </c>
      <c r="I621" t="s">
        <v>4574</v>
      </c>
      <c r="J621" t="s">
        <v>4634</v>
      </c>
      <c r="K621" t="s">
        <v>4635</v>
      </c>
      <c r="L621" t="s">
        <v>3424</v>
      </c>
      <c r="M621" t="s">
        <v>3481</v>
      </c>
      <c r="N621" t="s">
        <v>4194</v>
      </c>
      <c r="O621" t="s">
        <v>4195</v>
      </c>
      <c r="P621" t="s">
        <v>3433</v>
      </c>
      <c r="Q621">
        <v>0</v>
      </c>
      <c r="R621">
        <v>0</v>
      </c>
      <c r="S621">
        <v>20</v>
      </c>
      <c r="V621">
        <v>0</v>
      </c>
      <c r="W621">
        <v>8</v>
      </c>
      <c r="X621">
        <v>0.1</v>
      </c>
      <c r="Y621">
        <v>79</v>
      </c>
      <c r="Z621">
        <v>79</v>
      </c>
      <c r="AA621">
        <v>79</v>
      </c>
      <c r="AB621">
        <v>7.9</v>
      </c>
      <c r="AC621">
        <v>7.9</v>
      </c>
      <c r="AD621">
        <v>7.9</v>
      </c>
      <c r="AE621">
        <v>7.9</v>
      </c>
      <c r="AF621">
        <v>7.9</v>
      </c>
      <c r="AG621">
        <v>1385028</v>
      </c>
      <c r="AH621">
        <v>125.65</v>
      </c>
      <c r="AI621" t="s">
        <v>3426</v>
      </c>
      <c r="AJ621">
        <v>0</v>
      </c>
      <c r="AK621">
        <v>0</v>
      </c>
      <c r="AL621">
        <v>174028768.20000002</v>
      </c>
      <c r="AM621">
        <v>295.80022548657206</v>
      </c>
      <c r="AN621">
        <v>409691594.70521593</v>
      </c>
      <c r="AO621">
        <v>0</v>
      </c>
      <c r="AP621">
        <v>0</v>
      </c>
      <c r="AQ621">
        <v>0</v>
      </c>
      <c r="AR621">
        <v>41518</v>
      </c>
      <c r="AS621">
        <v>48822</v>
      </c>
      <c r="AT621" t="s">
        <v>3918</v>
      </c>
      <c r="AU621">
        <v>3111.05</v>
      </c>
      <c r="AV621">
        <v>7323.91</v>
      </c>
    </row>
    <row r="622" spans="1:48" x14ac:dyDescent="0.35">
      <c r="A622">
        <v>621</v>
      </c>
      <c r="B622">
        <v>2010</v>
      </c>
      <c r="C622" t="s">
        <v>3937</v>
      </c>
      <c r="D622" t="s">
        <v>4562</v>
      </c>
      <c r="E622" t="s">
        <v>3939</v>
      </c>
      <c r="F622" t="s">
        <v>4563</v>
      </c>
      <c r="G622" t="s">
        <v>4636</v>
      </c>
      <c r="H622">
        <v>12863751000110</v>
      </c>
      <c r="I622" t="s">
        <v>4569</v>
      </c>
      <c r="J622" t="s">
        <v>4637</v>
      </c>
      <c r="K622" t="s">
        <v>4638</v>
      </c>
      <c r="L622" t="s">
        <v>3424</v>
      </c>
      <c r="M622" t="s">
        <v>3600</v>
      </c>
      <c r="N622" t="s">
        <v>3561</v>
      </c>
      <c r="O622" t="s">
        <v>4639</v>
      </c>
      <c r="P622" t="s">
        <v>3430</v>
      </c>
      <c r="Q622">
        <v>0</v>
      </c>
      <c r="R622">
        <v>0</v>
      </c>
      <c r="S622">
        <v>20.6</v>
      </c>
      <c r="V622">
        <v>0</v>
      </c>
      <c r="W622">
        <v>16.5</v>
      </c>
      <c r="X622">
        <v>0.1</v>
      </c>
      <c r="Y622">
        <v>165</v>
      </c>
      <c r="Z622">
        <v>165</v>
      </c>
      <c r="AA622">
        <v>165</v>
      </c>
      <c r="AB622">
        <v>16.5</v>
      </c>
      <c r="AC622">
        <v>16.5</v>
      </c>
      <c r="AD622">
        <v>16.5</v>
      </c>
      <c r="AE622">
        <v>16.5</v>
      </c>
      <c r="AF622">
        <v>16.5</v>
      </c>
      <c r="AG622">
        <v>4338972</v>
      </c>
      <c r="AH622">
        <v>129.93</v>
      </c>
      <c r="AI622" t="s">
        <v>3426</v>
      </c>
      <c r="AJ622">
        <v>0</v>
      </c>
      <c r="AK622">
        <v>0</v>
      </c>
      <c r="AL622">
        <v>563762631.96000004</v>
      </c>
      <c r="AM622">
        <v>305.87603101846645</v>
      </c>
      <c r="AN622">
        <v>1327187534.0602574</v>
      </c>
      <c r="AO622">
        <v>0</v>
      </c>
      <c r="AP622">
        <v>0</v>
      </c>
      <c r="AQ622">
        <v>0</v>
      </c>
      <c r="AR622">
        <v>41518</v>
      </c>
      <c r="AS622">
        <v>52474</v>
      </c>
      <c r="AT622" t="s">
        <v>3918</v>
      </c>
      <c r="AU622">
        <v>3111.05</v>
      </c>
      <c r="AV622">
        <v>7323.91</v>
      </c>
    </row>
    <row r="623" spans="1:48" x14ac:dyDescent="0.35">
      <c r="A623">
        <v>622</v>
      </c>
      <c r="B623">
        <v>2010</v>
      </c>
      <c r="C623" t="s">
        <v>3937</v>
      </c>
      <c r="D623" t="s">
        <v>4562</v>
      </c>
      <c r="E623" t="s">
        <v>3939</v>
      </c>
      <c r="F623" t="s">
        <v>4563</v>
      </c>
      <c r="G623" t="s">
        <v>4640</v>
      </c>
      <c r="H623">
        <v>46448270000160</v>
      </c>
      <c r="I623" t="s">
        <v>4565</v>
      </c>
      <c r="J623" t="s">
        <v>4641</v>
      </c>
      <c r="K623" t="s">
        <v>4640</v>
      </c>
      <c r="L623" t="s">
        <v>3424</v>
      </c>
      <c r="M623" t="s">
        <v>3494</v>
      </c>
      <c r="N623" t="s">
        <v>3495</v>
      </c>
      <c r="O623" t="s">
        <v>3496</v>
      </c>
      <c r="P623" t="s">
        <v>3430</v>
      </c>
      <c r="Q623">
        <v>0</v>
      </c>
      <c r="R623">
        <v>0</v>
      </c>
      <c r="S623">
        <v>38.1</v>
      </c>
      <c r="V623">
        <v>0</v>
      </c>
      <c r="W623">
        <v>15</v>
      </c>
      <c r="X623">
        <v>0.1</v>
      </c>
      <c r="Y623">
        <v>116.99999999999999</v>
      </c>
      <c r="Z623">
        <v>117</v>
      </c>
      <c r="AA623">
        <v>117</v>
      </c>
      <c r="AB623">
        <v>11.7</v>
      </c>
      <c r="AC623">
        <v>11.7</v>
      </c>
      <c r="AD623">
        <v>11.7</v>
      </c>
      <c r="AE623">
        <v>11.7</v>
      </c>
      <c r="AF623">
        <v>11.7</v>
      </c>
      <c r="AG623">
        <v>1537380</v>
      </c>
      <c r="AH623">
        <v>154.25</v>
      </c>
      <c r="AI623" t="s">
        <v>3426</v>
      </c>
      <c r="AJ623">
        <v>0</v>
      </c>
      <c r="AK623">
        <v>0</v>
      </c>
      <c r="AL623">
        <v>237140865</v>
      </c>
      <c r="AM623">
        <v>363.12920637726808</v>
      </c>
      <c r="AN623">
        <v>558267579.30028439</v>
      </c>
      <c r="AO623">
        <v>0</v>
      </c>
      <c r="AP623">
        <v>0</v>
      </c>
      <c r="AQ623">
        <v>0</v>
      </c>
      <c r="AR623">
        <v>40544</v>
      </c>
      <c r="AS623">
        <v>46022</v>
      </c>
      <c r="AT623" t="s">
        <v>3918</v>
      </c>
      <c r="AU623">
        <v>3111.05</v>
      </c>
      <c r="AV623">
        <v>7323.91</v>
      </c>
    </row>
    <row r="624" spans="1:48" x14ac:dyDescent="0.35">
      <c r="A624">
        <v>623</v>
      </c>
      <c r="B624">
        <v>2010</v>
      </c>
      <c r="C624" t="s">
        <v>3937</v>
      </c>
      <c r="D624" t="s">
        <v>4562</v>
      </c>
      <c r="E624" t="s">
        <v>3939</v>
      </c>
      <c r="F624" t="s">
        <v>4563</v>
      </c>
      <c r="G624" t="s">
        <v>4642</v>
      </c>
      <c r="H624">
        <v>7903169000109</v>
      </c>
      <c r="I624" t="s">
        <v>4565</v>
      </c>
      <c r="J624" t="s">
        <v>4016</v>
      </c>
      <c r="K624" t="s">
        <v>4017</v>
      </c>
      <c r="L624" t="s">
        <v>3424</v>
      </c>
      <c r="M624" t="s">
        <v>3509</v>
      </c>
      <c r="N624" t="s">
        <v>3495</v>
      </c>
      <c r="O624" t="s">
        <v>3496</v>
      </c>
      <c r="P624" t="s">
        <v>3430</v>
      </c>
      <c r="Q624">
        <v>0</v>
      </c>
      <c r="R624">
        <v>0</v>
      </c>
      <c r="S624">
        <v>64</v>
      </c>
      <c r="V624">
        <v>0</v>
      </c>
      <c r="W624">
        <v>37.6</v>
      </c>
      <c r="X624">
        <v>0.1</v>
      </c>
      <c r="Y624">
        <v>150</v>
      </c>
      <c r="Z624">
        <v>150</v>
      </c>
      <c r="AA624">
        <v>150</v>
      </c>
      <c r="AB624">
        <v>15</v>
      </c>
      <c r="AC624">
        <v>15</v>
      </c>
      <c r="AD624">
        <v>15</v>
      </c>
      <c r="AE624">
        <v>15</v>
      </c>
      <c r="AF624">
        <v>15</v>
      </c>
      <c r="AG624">
        <v>1971000</v>
      </c>
      <c r="AH624">
        <v>154.25</v>
      </c>
      <c r="AI624" t="s">
        <v>3426</v>
      </c>
      <c r="AJ624">
        <v>0</v>
      </c>
      <c r="AK624">
        <v>0</v>
      </c>
      <c r="AL624">
        <v>304026750</v>
      </c>
      <c r="AM624">
        <v>363.12920637726808</v>
      </c>
      <c r="AN624">
        <v>715727665.76959538</v>
      </c>
      <c r="AO624">
        <v>0</v>
      </c>
      <c r="AP624">
        <v>0</v>
      </c>
      <c r="AQ624">
        <v>0</v>
      </c>
      <c r="AR624">
        <v>40544</v>
      </c>
      <c r="AS624">
        <v>46022</v>
      </c>
      <c r="AT624" t="s">
        <v>3918</v>
      </c>
      <c r="AU624">
        <v>3111.05</v>
      </c>
      <c r="AV624">
        <v>7323.91</v>
      </c>
    </row>
    <row r="625" spans="1:48" x14ac:dyDescent="0.35">
      <c r="A625">
        <v>624</v>
      </c>
      <c r="B625">
        <v>2010</v>
      </c>
      <c r="C625" t="s">
        <v>3418</v>
      </c>
      <c r="D625" t="s">
        <v>4643</v>
      </c>
      <c r="E625" t="s">
        <v>3420</v>
      </c>
      <c r="F625" t="s">
        <v>4644</v>
      </c>
      <c r="G625" t="s">
        <v>3436</v>
      </c>
      <c r="H625">
        <v>33541368000116</v>
      </c>
      <c r="I625" t="s">
        <v>4645</v>
      </c>
      <c r="J625" t="s">
        <v>27</v>
      </c>
      <c r="K625" t="s">
        <v>27</v>
      </c>
      <c r="L625" t="s">
        <v>3424</v>
      </c>
      <c r="M625" t="s">
        <v>27</v>
      </c>
      <c r="N625" t="s">
        <v>27</v>
      </c>
      <c r="O625" t="s">
        <v>27</v>
      </c>
      <c r="P625" t="s">
        <v>3437</v>
      </c>
      <c r="Q625">
        <v>0</v>
      </c>
      <c r="R625">
        <v>0</v>
      </c>
      <c r="S625">
        <v>0</v>
      </c>
      <c r="V625">
        <v>0</v>
      </c>
      <c r="W625">
        <v>0</v>
      </c>
      <c r="X625">
        <v>1</v>
      </c>
      <c r="Y625">
        <v>97</v>
      </c>
      <c r="Z625">
        <v>97</v>
      </c>
      <c r="AA625">
        <v>97</v>
      </c>
      <c r="AB625">
        <v>97</v>
      </c>
      <c r="AC625">
        <v>97</v>
      </c>
      <c r="AD625">
        <v>97</v>
      </c>
      <c r="AE625">
        <v>0</v>
      </c>
      <c r="AF625">
        <v>97</v>
      </c>
      <c r="AG625">
        <v>2551488</v>
      </c>
      <c r="AH625">
        <v>105</v>
      </c>
      <c r="AI625" t="s">
        <v>3426</v>
      </c>
      <c r="AJ625">
        <v>0</v>
      </c>
      <c r="AK625">
        <v>0</v>
      </c>
      <c r="AL625">
        <v>267906240</v>
      </c>
      <c r="AM625">
        <v>242.1409341662783</v>
      </c>
      <c r="AN625">
        <v>617819687.83404911</v>
      </c>
      <c r="AO625">
        <v>0</v>
      </c>
      <c r="AP625">
        <v>0</v>
      </c>
      <c r="AQ625">
        <v>0</v>
      </c>
      <c r="AR625">
        <v>40544</v>
      </c>
      <c r="AS625">
        <v>41639</v>
      </c>
      <c r="AT625" t="s">
        <v>3427</v>
      </c>
      <c r="AU625">
        <v>3175.88</v>
      </c>
      <c r="AV625">
        <v>7323.91</v>
      </c>
    </row>
    <row r="626" spans="1:48" x14ac:dyDescent="0.35">
      <c r="A626">
        <v>625</v>
      </c>
      <c r="B626">
        <v>2010</v>
      </c>
      <c r="C626" t="s">
        <v>3418</v>
      </c>
      <c r="D626" t="s">
        <v>4643</v>
      </c>
      <c r="E626" t="s">
        <v>3420</v>
      </c>
      <c r="F626" t="s">
        <v>4644</v>
      </c>
      <c r="G626" t="s">
        <v>3996</v>
      </c>
      <c r="H626">
        <v>7459492000127</v>
      </c>
      <c r="I626" t="s">
        <v>4646</v>
      </c>
      <c r="J626" t="s">
        <v>4647</v>
      </c>
      <c r="K626" t="s">
        <v>4648</v>
      </c>
      <c r="L626" t="s">
        <v>3424</v>
      </c>
      <c r="M626" t="s">
        <v>3473</v>
      </c>
      <c r="N626" t="s">
        <v>3495</v>
      </c>
      <c r="O626" t="s">
        <v>3496</v>
      </c>
      <c r="P626" t="s">
        <v>3430</v>
      </c>
      <c r="Q626">
        <v>0</v>
      </c>
      <c r="R626">
        <v>0</v>
      </c>
      <c r="S626">
        <v>28</v>
      </c>
      <c r="V626">
        <v>0</v>
      </c>
      <c r="W626">
        <v>17.3</v>
      </c>
      <c r="X626">
        <v>1</v>
      </c>
      <c r="Y626">
        <v>0.99999999999999956</v>
      </c>
      <c r="Z626">
        <v>1</v>
      </c>
      <c r="AA626">
        <v>1</v>
      </c>
      <c r="AB626">
        <v>0.99999999999999956</v>
      </c>
      <c r="AC626">
        <v>0.99999999999999956</v>
      </c>
      <c r="AD626">
        <v>0.99999999999999956</v>
      </c>
      <c r="AE626">
        <v>0</v>
      </c>
      <c r="AF626">
        <v>0.99999999999999956</v>
      </c>
      <c r="AG626">
        <v>26304</v>
      </c>
      <c r="AH626">
        <v>109.03</v>
      </c>
      <c r="AI626" t="s">
        <v>3426</v>
      </c>
      <c r="AJ626">
        <v>0</v>
      </c>
      <c r="AK626">
        <v>0</v>
      </c>
      <c r="AL626">
        <v>2867925.12</v>
      </c>
      <c r="AM626">
        <v>251.43453382999357</v>
      </c>
      <c r="AN626">
        <v>6613733.9778641509</v>
      </c>
      <c r="AO626">
        <v>966000</v>
      </c>
      <c r="AP626">
        <v>966000</v>
      </c>
      <c r="AQ626">
        <v>966000</v>
      </c>
      <c r="AR626">
        <v>40544</v>
      </c>
      <c r="AS626">
        <v>41639</v>
      </c>
      <c r="AT626" t="s">
        <v>3427</v>
      </c>
      <c r="AU626">
        <v>3175.88</v>
      </c>
      <c r="AV626">
        <v>7323.91</v>
      </c>
    </row>
    <row r="627" spans="1:48" x14ac:dyDescent="0.35">
      <c r="A627">
        <v>626</v>
      </c>
      <c r="B627">
        <v>2010</v>
      </c>
      <c r="C627" t="s">
        <v>3457</v>
      </c>
      <c r="D627" t="s">
        <v>4649</v>
      </c>
      <c r="E627" t="s">
        <v>3459</v>
      </c>
      <c r="F627" t="s">
        <v>4650</v>
      </c>
      <c r="G627" t="s">
        <v>4651</v>
      </c>
      <c r="H627">
        <v>9333996000121</v>
      </c>
      <c r="I627" t="s">
        <v>4390</v>
      </c>
      <c r="J627" t="s">
        <v>4652</v>
      </c>
      <c r="K627" t="s">
        <v>4653</v>
      </c>
      <c r="L627" t="s">
        <v>3424</v>
      </c>
      <c r="M627" t="s">
        <v>4413</v>
      </c>
      <c r="N627" t="s">
        <v>3474</v>
      </c>
      <c r="O627" t="s">
        <v>4654</v>
      </c>
      <c r="P627" t="s">
        <v>3425</v>
      </c>
      <c r="Q627">
        <v>0</v>
      </c>
      <c r="R627">
        <v>0</v>
      </c>
      <c r="S627">
        <v>300</v>
      </c>
      <c r="V627">
        <v>0</v>
      </c>
      <c r="W627">
        <v>163.6</v>
      </c>
      <c r="X627">
        <v>1</v>
      </c>
      <c r="Y627">
        <v>190.00000000000003</v>
      </c>
      <c r="Z627">
        <v>190</v>
      </c>
      <c r="AA627">
        <v>190</v>
      </c>
      <c r="AB627">
        <v>190.00000000000003</v>
      </c>
      <c r="AC627">
        <v>190.00000000000003</v>
      </c>
      <c r="AD627">
        <v>190.00000000000003</v>
      </c>
      <c r="AE627">
        <v>190.00000000000003</v>
      </c>
      <c r="AF627">
        <v>190.00000000000003</v>
      </c>
      <c r="AG627">
        <v>49968480</v>
      </c>
      <c r="AH627">
        <v>104</v>
      </c>
      <c r="AI627" t="s">
        <v>3426</v>
      </c>
      <c r="AJ627">
        <v>0</v>
      </c>
      <c r="AK627">
        <v>0</v>
      </c>
      <c r="AL627">
        <v>5196721920</v>
      </c>
      <c r="AM627">
        <v>239.83483003136138</v>
      </c>
      <c r="AN627">
        <v>11984181907.725479</v>
      </c>
      <c r="AO627">
        <v>0</v>
      </c>
      <c r="AP627">
        <v>0</v>
      </c>
      <c r="AQ627">
        <v>0</v>
      </c>
      <c r="AR627">
        <v>42005</v>
      </c>
      <c r="AS627">
        <v>52962</v>
      </c>
      <c r="AT627" t="s">
        <v>3427</v>
      </c>
      <c r="AU627">
        <v>3175.88</v>
      </c>
      <c r="AV627">
        <v>7323.91</v>
      </c>
    </row>
    <row r="628" spans="1:48" x14ac:dyDescent="0.35">
      <c r="A628">
        <v>627</v>
      </c>
      <c r="B628">
        <v>2010</v>
      </c>
      <c r="C628" t="s">
        <v>3457</v>
      </c>
      <c r="D628" t="s">
        <v>4649</v>
      </c>
      <c r="E628" t="s">
        <v>3459</v>
      </c>
      <c r="F628" t="s">
        <v>4650</v>
      </c>
      <c r="G628" t="s">
        <v>4655</v>
      </c>
      <c r="H628">
        <v>1083200000118</v>
      </c>
      <c r="I628" t="s">
        <v>4390</v>
      </c>
      <c r="J628" t="s">
        <v>4656</v>
      </c>
      <c r="K628" t="s">
        <v>4657</v>
      </c>
      <c r="L628" t="s">
        <v>3424</v>
      </c>
      <c r="M628" t="s">
        <v>4658</v>
      </c>
      <c r="N628" t="s">
        <v>3474</v>
      </c>
      <c r="O628" t="s">
        <v>4406</v>
      </c>
      <c r="P628" t="s">
        <v>3430</v>
      </c>
      <c r="Q628">
        <v>0</v>
      </c>
      <c r="R628">
        <v>0</v>
      </c>
      <c r="S628">
        <v>1820</v>
      </c>
      <c r="V628">
        <v>0</v>
      </c>
      <c r="W628">
        <v>915.4</v>
      </c>
      <c r="X628">
        <v>1</v>
      </c>
      <c r="Y628">
        <v>778.00000000000045</v>
      </c>
      <c r="Z628">
        <v>778</v>
      </c>
      <c r="AA628">
        <v>778</v>
      </c>
      <c r="AB628">
        <v>778.00000000000045</v>
      </c>
      <c r="AC628">
        <v>778.00000000000045</v>
      </c>
      <c r="AD628">
        <v>778.00000000000045</v>
      </c>
      <c r="AE628">
        <v>778.00000000000045</v>
      </c>
      <c r="AF628">
        <v>778.00000000000045</v>
      </c>
      <c r="AG628">
        <v>204607775.99999997</v>
      </c>
      <c r="AH628">
        <v>58.35</v>
      </c>
      <c r="AI628" t="s">
        <v>3426</v>
      </c>
      <c r="AJ628">
        <v>0</v>
      </c>
      <c r="AK628">
        <v>0</v>
      </c>
      <c r="AL628">
        <v>11938863729.600002</v>
      </c>
      <c r="AM628">
        <v>134.56117627240323</v>
      </c>
      <c r="AN628">
        <v>27532263013.040401</v>
      </c>
      <c r="AO628">
        <v>0</v>
      </c>
      <c r="AP628">
        <v>0</v>
      </c>
      <c r="AQ628">
        <v>0</v>
      </c>
      <c r="AR628">
        <v>42005</v>
      </c>
      <c r="AS628">
        <v>52962</v>
      </c>
      <c r="AT628" t="s">
        <v>3427</v>
      </c>
      <c r="AU628">
        <v>3175.88</v>
      </c>
      <c r="AV628">
        <v>7323.91</v>
      </c>
    </row>
    <row r="629" spans="1:48" x14ac:dyDescent="0.35">
      <c r="A629">
        <v>628</v>
      </c>
      <c r="B629">
        <v>2011</v>
      </c>
      <c r="C629" t="s">
        <v>3621</v>
      </c>
      <c r="D629" t="s">
        <v>4659</v>
      </c>
      <c r="E629" t="s">
        <v>3623</v>
      </c>
      <c r="F629" t="s">
        <v>4660</v>
      </c>
      <c r="G629" t="s">
        <v>4661</v>
      </c>
      <c r="H629">
        <v>9571846000156</v>
      </c>
      <c r="I629" t="s">
        <v>4662</v>
      </c>
      <c r="J629" t="s">
        <v>27</v>
      </c>
      <c r="K629" t="s">
        <v>27</v>
      </c>
      <c r="L629" t="s">
        <v>3424</v>
      </c>
      <c r="M629" t="s">
        <v>27</v>
      </c>
      <c r="N629" t="s">
        <v>27</v>
      </c>
      <c r="O629" t="s">
        <v>27</v>
      </c>
      <c r="P629" t="s">
        <v>3430</v>
      </c>
      <c r="Q629">
        <v>0</v>
      </c>
      <c r="R629">
        <v>0</v>
      </c>
      <c r="S629">
        <v>0</v>
      </c>
      <c r="V629">
        <v>0</v>
      </c>
      <c r="W629">
        <v>0</v>
      </c>
      <c r="X629">
        <v>0.5</v>
      </c>
      <c r="Y629">
        <v>2</v>
      </c>
      <c r="Z629">
        <v>0</v>
      </c>
      <c r="AA629">
        <v>2</v>
      </c>
      <c r="AB629">
        <v>0.99996595747164785</v>
      </c>
      <c r="AC629">
        <v>0</v>
      </c>
      <c r="AD629">
        <v>0</v>
      </c>
      <c r="AE629">
        <v>0</v>
      </c>
      <c r="AF629">
        <v>0.99996595747164785</v>
      </c>
      <c r="AG629">
        <v>2928</v>
      </c>
      <c r="AH629">
        <v>97.68</v>
      </c>
      <c r="AI629" t="s">
        <v>3426</v>
      </c>
      <c r="AJ629">
        <v>0</v>
      </c>
      <c r="AK629">
        <v>0</v>
      </c>
      <c r="AL629">
        <v>286007.04000000004</v>
      </c>
      <c r="AM629">
        <v>222.00691678924537</v>
      </c>
      <c r="AN629">
        <v>650036.25235891039</v>
      </c>
      <c r="AO629">
        <v>0</v>
      </c>
      <c r="AP629">
        <v>0</v>
      </c>
      <c r="AQ629">
        <v>0</v>
      </c>
      <c r="AR629">
        <v>40603</v>
      </c>
      <c r="AS629">
        <v>40724</v>
      </c>
      <c r="AT629" t="s">
        <v>3427</v>
      </c>
      <c r="AU629">
        <v>3222.42</v>
      </c>
      <c r="AV629">
        <v>7323.91</v>
      </c>
    </row>
    <row r="630" spans="1:48" x14ac:dyDescent="0.35">
      <c r="A630">
        <v>629</v>
      </c>
      <c r="B630">
        <v>2011</v>
      </c>
      <c r="C630" t="s">
        <v>3621</v>
      </c>
      <c r="D630" t="s">
        <v>4659</v>
      </c>
      <c r="E630" t="s">
        <v>3623</v>
      </c>
      <c r="F630" t="s">
        <v>4660</v>
      </c>
      <c r="G630" t="s">
        <v>4057</v>
      </c>
      <c r="H630">
        <v>7133522000100</v>
      </c>
      <c r="I630" t="s">
        <v>4663</v>
      </c>
      <c r="J630" t="s">
        <v>27</v>
      </c>
      <c r="K630" t="s">
        <v>27</v>
      </c>
      <c r="L630" t="s">
        <v>3424</v>
      </c>
      <c r="M630" t="s">
        <v>27</v>
      </c>
      <c r="N630" t="s">
        <v>27</v>
      </c>
      <c r="O630" t="s">
        <v>27</v>
      </c>
      <c r="P630" t="s">
        <v>3430</v>
      </c>
      <c r="Q630">
        <v>0</v>
      </c>
      <c r="R630">
        <v>0</v>
      </c>
      <c r="S630">
        <v>0</v>
      </c>
      <c r="V630">
        <v>0</v>
      </c>
      <c r="W630">
        <v>0</v>
      </c>
      <c r="X630">
        <v>0.5</v>
      </c>
      <c r="Y630">
        <v>89</v>
      </c>
      <c r="Z630">
        <v>0</v>
      </c>
      <c r="AA630">
        <v>89</v>
      </c>
      <c r="AB630">
        <v>44.5</v>
      </c>
      <c r="AC630">
        <v>0</v>
      </c>
      <c r="AD630">
        <v>0</v>
      </c>
      <c r="AE630">
        <v>0</v>
      </c>
      <c r="AF630">
        <v>44.496983050861665</v>
      </c>
      <c r="AG630">
        <v>326763.5</v>
      </c>
      <c r="AH630">
        <v>113</v>
      </c>
      <c r="AI630" t="s">
        <v>3426</v>
      </c>
      <c r="AJ630">
        <v>0</v>
      </c>
      <c r="AK630">
        <v>0</v>
      </c>
      <c r="AL630">
        <v>36924275.5</v>
      </c>
      <c r="AM630">
        <v>256.82618342736203</v>
      </c>
      <c r="AN630">
        <v>83921422.588366821</v>
      </c>
      <c r="AO630">
        <v>0</v>
      </c>
      <c r="AP630">
        <v>0</v>
      </c>
      <c r="AQ630">
        <v>0</v>
      </c>
      <c r="AR630">
        <v>40603</v>
      </c>
      <c r="AS630">
        <v>40908</v>
      </c>
      <c r="AT630" t="s">
        <v>3427</v>
      </c>
      <c r="AU630">
        <v>3222.42</v>
      </c>
      <c r="AV630">
        <v>7323.91</v>
      </c>
    </row>
    <row r="631" spans="1:48" x14ac:dyDescent="0.35">
      <c r="A631">
        <v>630</v>
      </c>
      <c r="B631">
        <v>2011</v>
      </c>
      <c r="C631" t="s">
        <v>3621</v>
      </c>
      <c r="D631" t="s">
        <v>4659</v>
      </c>
      <c r="E631" t="s">
        <v>3623</v>
      </c>
      <c r="F631" t="s">
        <v>4660</v>
      </c>
      <c r="G631" t="s">
        <v>3442</v>
      </c>
      <c r="H631">
        <v>6981176000158</v>
      </c>
      <c r="I631" t="s">
        <v>4662</v>
      </c>
      <c r="J631" t="s">
        <v>27</v>
      </c>
      <c r="K631" t="s">
        <v>27</v>
      </c>
      <c r="L631" t="s">
        <v>3424</v>
      </c>
      <c r="M631" t="s">
        <v>27</v>
      </c>
      <c r="N631" t="s">
        <v>27</v>
      </c>
      <c r="O631" t="s">
        <v>27</v>
      </c>
      <c r="P631" t="s">
        <v>3430</v>
      </c>
      <c r="Q631">
        <v>0</v>
      </c>
      <c r="R631">
        <v>0</v>
      </c>
      <c r="S631">
        <v>0</v>
      </c>
      <c r="V631">
        <v>0</v>
      </c>
      <c r="W631">
        <v>0</v>
      </c>
      <c r="X631">
        <v>0.5</v>
      </c>
      <c r="Y631">
        <v>170</v>
      </c>
      <c r="Z631">
        <v>0</v>
      </c>
      <c r="AA631">
        <v>170</v>
      </c>
      <c r="AB631">
        <v>84.997106382863294</v>
      </c>
      <c r="AC631">
        <v>0</v>
      </c>
      <c r="AD631">
        <v>0</v>
      </c>
      <c r="AE631">
        <v>0</v>
      </c>
      <c r="AF631">
        <v>84.997106382863294</v>
      </c>
      <c r="AG631">
        <v>248880</v>
      </c>
      <c r="AH631">
        <v>108</v>
      </c>
      <c r="AI631" t="s">
        <v>3426</v>
      </c>
      <c r="AJ631">
        <v>0</v>
      </c>
      <c r="AK631">
        <v>0</v>
      </c>
      <c r="AL631">
        <v>26879040</v>
      </c>
      <c r="AM631">
        <v>245.46219301022211</v>
      </c>
      <c r="AN631">
        <v>61090630.596384078</v>
      </c>
      <c r="AO631">
        <v>0</v>
      </c>
      <c r="AP631">
        <v>0</v>
      </c>
      <c r="AQ631">
        <v>0</v>
      </c>
      <c r="AR631">
        <v>40603</v>
      </c>
      <c r="AS631">
        <v>40724</v>
      </c>
      <c r="AT631" t="s">
        <v>3427</v>
      </c>
      <c r="AU631">
        <v>3222.42</v>
      </c>
      <c r="AV631">
        <v>7323.91</v>
      </c>
    </row>
    <row r="632" spans="1:48" x14ac:dyDescent="0.35">
      <c r="A632">
        <v>631</v>
      </c>
      <c r="B632">
        <v>2011</v>
      </c>
      <c r="C632" t="s">
        <v>3621</v>
      </c>
      <c r="D632" t="s">
        <v>4659</v>
      </c>
      <c r="E632" t="s">
        <v>3623</v>
      </c>
      <c r="F632" t="s">
        <v>4660</v>
      </c>
      <c r="G632" t="s">
        <v>4140</v>
      </c>
      <c r="H632">
        <v>58177643000195</v>
      </c>
      <c r="I632" t="s">
        <v>4663</v>
      </c>
      <c r="J632" t="s">
        <v>27</v>
      </c>
      <c r="K632" t="s">
        <v>27</v>
      </c>
      <c r="L632" t="s">
        <v>3424</v>
      </c>
      <c r="M632" t="s">
        <v>27</v>
      </c>
      <c r="N632" t="s">
        <v>27</v>
      </c>
      <c r="O632" t="s">
        <v>27</v>
      </c>
      <c r="P632" t="s">
        <v>3430</v>
      </c>
      <c r="Q632">
        <v>0</v>
      </c>
      <c r="R632">
        <v>0</v>
      </c>
      <c r="S632">
        <v>0</v>
      </c>
      <c r="V632">
        <v>0</v>
      </c>
      <c r="W632">
        <v>0</v>
      </c>
      <c r="X632">
        <v>0.5</v>
      </c>
      <c r="Y632">
        <v>4</v>
      </c>
      <c r="Z632">
        <v>0</v>
      </c>
      <c r="AA632">
        <v>4</v>
      </c>
      <c r="AB632">
        <v>1.9998644068070233</v>
      </c>
      <c r="AC632">
        <v>0</v>
      </c>
      <c r="AD632">
        <v>0</v>
      </c>
      <c r="AE632">
        <v>0</v>
      </c>
      <c r="AF632">
        <v>1.9998644068070233</v>
      </c>
      <c r="AG632">
        <v>14685.999999999996</v>
      </c>
      <c r="AH632">
        <v>111.18</v>
      </c>
      <c r="AI632" t="s">
        <v>3426</v>
      </c>
      <c r="AJ632">
        <v>0</v>
      </c>
      <c r="AK632">
        <v>0</v>
      </c>
      <c r="AL632">
        <v>1632789.4800000002</v>
      </c>
      <c r="AM632">
        <v>252.68969091552313</v>
      </c>
      <c r="AN632">
        <v>3711000.800785373</v>
      </c>
      <c r="AO632">
        <v>0</v>
      </c>
      <c r="AP632">
        <v>0</v>
      </c>
      <c r="AQ632">
        <v>0</v>
      </c>
      <c r="AR632">
        <v>40603</v>
      </c>
      <c r="AS632">
        <v>40908</v>
      </c>
      <c r="AT632" t="s">
        <v>3427</v>
      </c>
      <c r="AU632">
        <v>3222.42</v>
      </c>
      <c r="AV632">
        <v>7323.91</v>
      </c>
    </row>
    <row r="633" spans="1:48" x14ac:dyDescent="0.35">
      <c r="A633">
        <v>632</v>
      </c>
      <c r="B633">
        <v>2011</v>
      </c>
      <c r="C633" t="s">
        <v>3621</v>
      </c>
      <c r="D633" t="s">
        <v>4659</v>
      </c>
      <c r="E633" t="s">
        <v>3623</v>
      </c>
      <c r="F633" t="s">
        <v>4660</v>
      </c>
      <c r="G633" t="s">
        <v>3436</v>
      </c>
      <c r="H633">
        <v>33541368000116</v>
      </c>
      <c r="I633" t="s">
        <v>4663</v>
      </c>
      <c r="J633" t="s">
        <v>27</v>
      </c>
      <c r="K633" t="s">
        <v>27</v>
      </c>
      <c r="L633" t="s">
        <v>3424</v>
      </c>
      <c r="M633" t="s">
        <v>27</v>
      </c>
      <c r="N633" t="s">
        <v>27</v>
      </c>
      <c r="O633" t="s">
        <v>27</v>
      </c>
      <c r="P633" t="s">
        <v>3430</v>
      </c>
      <c r="Q633">
        <v>0</v>
      </c>
      <c r="R633">
        <v>0</v>
      </c>
      <c r="S633">
        <v>0</v>
      </c>
      <c r="V633">
        <v>0</v>
      </c>
      <c r="W633">
        <v>0</v>
      </c>
      <c r="X633">
        <v>0.5</v>
      </c>
      <c r="Y633">
        <v>80</v>
      </c>
      <c r="Z633">
        <v>0</v>
      </c>
      <c r="AA633">
        <v>80</v>
      </c>
      <c r="AB633">
        <v>39.999999999999993</v>
      </c>
      <c r="AC633">
        <v>0</v>
      </c>
      <c r="AD633">
        <v>0</v>
      </c>
      <c r="AE633">
        <v>0</v>
      </c>
      <c r="AF633">
        <v>39.997288135524286</v>
      </c>
      <c r="AG633">
        <v>293720</v>
      </c>
      <c r="AH633">
        <v>108.38</v>
      </c>
      <c r="AI633" t="s">
        <v>3426</v>
      </c>
      <c r="AJ633">
        <v>0</v>
      </c>
      <c r="AK633">
        <v>0</v>
      </c>
      <c r="AL633">
        <v>31833373.599999994</v>
      </c>
      <c r="AM633">
        <v>246.32585628192476</v>
      </c>
      <c r="AN633">
        <v>72350830.507126927</v>
      </c>
      <c r="AO633">
        <v>0</v>
      </c>
      <c r="AP633">
        <v>0</v>
      </c>
      <c r="AQ633">
        <v>0</v>
      </c>
      <c r="AR633">
        <v>40603</v>
      </c>
      <c r="AS633">
        <v>40908</v>
      </c>
      <c r="AT633" t="s">
        <v>3427</v>
      </c>
      <c r="AU633">
        <v>3222.42</v>
      </c>
      <c r="AV633">
        <v>7323.91</v>
      </c>
    </row>
    <row r="634" spans="1:48" x14ac:dyDescent="0.35">
      <c r="A634">
        <v>633</v>
      </c>
      <c r="B634">
        <v>2011</v>
      </c>
      <c r="C634" t="s">
        <v>3621</v>
      </c>
      <c r="D634" t="s">
        <v>4659</v>
      </c>
      <c r="E634" t="s">
        <v>3623</v>
      </c>
      <c r="F634" t="s">
        <v>4660</v>
      </c>
      <c r="G634" t="s">
        <v>4661</v>
      </c>
      <c r="H634">
        <v>9571846000156</v>
      </c>
      <c r="I634" t="s">
        <v>4663</v>
      </c>
      <c r="J634" t="s">
        <v>27</v>
      </c>
      <c r="K634" t="s">
        <v>27</v>
      </c>
      <c r="L634" t="s">
        <v>3424</v>
      </c>
      <c r="M634" t="s">
        <v>27</v>
      </c>
      <c r="N634" t="s">
        <v>27</v>
      </c>
      <c r="O634" t="s">
        <v>27</v>
      </c>
      <c r="P634" t="s">
        <v>3430</v>
      </c>
      <c r="Q634">
        <v>0</v>
      </c>
      <c r="R634">
        <v>0</v>
      </c>
      <c r="S634">
        <v>0</v>
      </c>
      <c r="V634">
        <v>0</v>
      </c>
      <c r="W634">
        <v>0</v>
      </c>
      <c r="X634">
        <v>0.5</v>
      </c>
      <c r="Y634">
        <v>4</v>
      </c>
      <c r="Z634">
        <v>0</v>
      </c>
      <c r="AA634">
        <v>4</v>
      </c>
      <c r="AB634">
        <v>1.9998644068070233</v>
      </c>
      <c r="AC634">
        <v>0</v>
      </c>
      <c r="AD634">
        <v>0</v>
      </c>
      <c r="AE634">
        <v>0</v>
      </c>
      <c r="AF634">
        <v>1.9998644068070233</v>
      </c>
      <c r="AG634">
        <v>14685.999999999996</v>
      </c>
      <c r="AH634">
        <v>114.99</v>
      </c>
      <c r="AI634" t="s">
        <v>3426</v>
      </c>
      <c r="AJ634">
        <v>0</v>
      </c>
      <c r="AK634">
        <v>0</v>
      </c>
      <c r="AL634">
        <v>1688743.14</v>
      </c>
      <c r="AM634">
        <v>261.34905161338372</v>
      </c>
      <c r="AN634">
        <v>3838172.1719941529</v>
      </c>
      <c r="AO634">
        <v>0</v>
      </c>
      <c r="AP634">
        <v>0</v>
      </c>
      <c r="AQ634">
        <v>0</v>
      </c>
      <c r="AR634">
        <v>40603</v>
      </c>
      <c r="AS634">
        <v>40908</v>
      </c>
      <c r="AT634" t="s">
        <v>3427</v>
      </c>
      <c r="AU634">
        <v>3222.42</v>
      </c>
      <c r="AV634">
        <v>7323.91</v>
      </c>
    </row>
    <row r="635" spans="1:48" x14ac:dyDescent="0.35">
      <c r="A635">
        <v>634</v>
      </c>
      <c r="B635">
        <v>2011</v>
      </c>
      <c r="C635" t="s">
        <v>3621</v>
      </c>
      <c r="D635" t="s">
        <v>4659</v>
      </c>
      <c r="E635" t="s">
        <v>3623</v>
      </c>
      <c r="F635" t="s">
        <v>4660</v>
      </c>
      <c r="G635" t="s">
        <v>4057</v>
      </c>
      <c r="H635">
        <v>7133522000100</v>
      </c>
      <c r="I635" t="s">
        <v>4664</v>
      </c>
      <c r="J635" t="s">
        <v>27</v>
      </c>
      <c r="K635" t="s">
        <v>27</v>
      </c>
      <c r="L635" t="s">
        <v>3424</v>
      </c>
      <c r="M635" t="s">
        <v>27</v>
      </c>
      <c r="N635" t="s">
        <v>27</v>
      </c>
      <c r="O635" t="s">
        <v>27</v>
      </c>
      <c r="P635" t="s">
        <v>3433</v>
      </c>
      <c r="Q635">
        <v>0</v>
      </c>
      <c r="R635">
        <v>0</v>
      </c>
      <c r="S635">
        <v>0</v>
      </c>
      <c r="V635">
        <v>0</v>
      </c>
      <c r="W635">
        <v>0</v>
      </c>
      <c r="X635">
        <v>0.5</v>
      </c>
      <c r="Y635">
        <v>60</v>
      </c>
      <c r="Z635">
        <v>0</v>
      </c>
      <c r="AA635">
        <v>60</v>
      </c>
      <c r="AB635">
        <v>29.999999999999957</v>
      </c>
      <c r="AC635">
        <v>0</v>
      </c>
      <c r="AD635">
        <v>0</v>
      </c>
      <c r="AE635">
        <v>0</v>
      </c>
      <c r="AF635">
        <v>29.999999999999957</v>
      </c>
      <c r="AG635">
        <v>220290</v>
      </c>
      <c r="AH635">
        <v>115.99</v>
      </c>
      <c r="AI635" t="s">
        <v>3426</v>
      </c>
      <c r="AJ635">
        <v>0</v>
      </c>
      <c r="AK635">
        <v>0</v>
      </c>
      <c r="AL635">
        <v>25551437.100000001</v>
      </c>
      <c r="AM635">
        <v>263.62184969681169</v>
      </c>
      <c r="AN635">
        <v>58073257.269710653</v>
      </c>
      <c r="AO635">
        <v>0</v>
      </c>
      <c r="AP635">
        <v>0</v>
      </c>
      <c r="AQ635">
        <v>0</v>
      </c>
      <c r="AR635">
        <v>40603</v>
      </c>
      <c r="AS635">
        <v>40908</v>
      </c>
      <c r="AT635" t="s">
        <v>3427</v>
      </c>
      <c r="AU635">
        <v>3222.42</v>
      </c>
      <c r="AV635">
        <v>7323.91</v>
      </c>
    </row>
    <row r="636" spans="1:48" x14ac:dyDescent="0.35">
      <c r="A636">
        <v>635</v>
      </c>
      <c r="B636">
        <v>2011</v>
      </c>
      <c r="C636" t="s">
        <v>3621</v>
      </c>
      <c r="D636" t="s">
        <v>4659</v>
      </c>
      <c r="E636" t="s">
        <v>3623</v>
      </c>
      <c r="F636" t="s">
        <v>4660</v>
      </c>
      <c r="G636" t="s">
        <v>3874</v>
      </c>
      <c r="H636">
        <v>4973790000142</v>
      </c>
      <c r="I636" t="s">
        <v>4664</v>
      </c>
      <c r="J636" t="s">
        <v>27</v>
      </c>
      <c r="K636" t="s">
        <v>27</v>
      </c>
      <c r="L636" t="s">
        <v>3424</v>
      </c>
      <c r="M636" t="s">
        <v>27</v>
      </c>
      <c r="N636" t="s">
        <v>27</v>
      </c>
      <c r="O636" t="s">
        <v>27</v>
      </c>
      <c r="P636" t="s">
        <v>3433</v>
      </c>
      <c r="Q636">
        <v>0</v>
      </c>
      <c r="R636">
        <v>0</v>
      </c>
      <c r="S636">
        <v>0</v>
      </c>
      <c r="V636">
        <v>0</v>
      </c>
      <c r="W636">
        <v>0</v>
      </c>
      <c r="X636">
        <v>0.5</v>
      </c>
      <c r="Y636">
        <v>20</v>
      </c>
      <c r="Z636">
        <v>0</v>
      </c>
      <c r="AA636">
        <v>20</v>
      </c>
      <c r="AB636">
        <v>10</v>
      </c>
      <c r="AC636">
        <v>0</v>
      </c>
      <c r="AD636">
        <v>0</v>
      </c>
      <c r="AE636">
        <v>0</v>
      </c>
      <c r="AF636">
        <v>10</v>
      </c>
      <c r="AG636">
        <v>73430</v>
      </c>
      <c r="AH636">
        <v>112.98</v>
      </c>
      <c r="AI636" t="s">
        <v>3426</v>
      </c>
      <c r="AJ636">
        <v>0</v>
      </c>
      <c r="AK636">
        <v>0</v>
      </c>
      <c r="AL636">
        <v>8296121.3999999994</v>
      </c>
      <c r="AM636">
        <v>256.78072746569347</v>
      </c>
      <c r="AN636">
        <v>18855408.817805871</v>
      </c>
      <c r="AO636">
        <v>0</v>
      </c>
      <c r="AP636">
        <v>0</v>
      </c>
      <c r="AQ636">
        <v>0</v>
      </c>
      <c r="AR636">
        <v>40603</v>
      </c>
      <c r="AS636">
        <v>40908</v>
      </c>
      <c r="AT636" t="s">
        <v>3427</v>
      </c>
      <c r="AU636">
        <v>3222.42</v>
      </c>
      <c r="AV636">
        <v>7323.91</v>
      </c>
    </row>
    <row r="637" spans="1:48" x14ac:dyDescent="0.35">
      <c r="A637">
        <v>636</v>
      </c>
      <c r="B637">
        <v>2011</v>
      </c>
      <c r="C637" t="s">
        <v>3621</v>
      </c>
      <c r="D637" t="s">
        <v>4659</v>
      </c>
      <c r="E637" t="s">
        <v>3623</v>
      </c>
      <c r="F637" t="s">
        <v>4660</v>
      </c>
      <c r="G637" t="s">
        <v>4140</v>
      </c>
      <c r="H637">
        <v>58177643000195</v>
      </c>
      <c r="I637" t="s">
        <v>4664</v>
      </c>
      <c r="J637" t="s">
        <v>27</v>
      </c>
      <c r="K637" t="s">
        <v>27</v>
      </c>
      <c r="L637" t="s">
        <v>3424</v>
      </c>
      <c r="M637" t="s">
        <v>27</v>
      </c>
      <c r="N637" t="s">
        <v>27</v>
      </c>
      <c r="O637" t="s">
        <v>27</v>
      </c>
      <c r="P637" t="s">
        <v>3433</v>
      </c>
      <c r="Q637">
        <v>0</v>
      </c>
      <c r="R637">
        <v>0</v>
      </c>
      <c r="S637">
        <v>0</v>
      </c>
      <c r="V637">
        <v>0</v>
      </c>
      <c r="W637">
        <v>0</v>
      </c>
      <c r="X637">
        <v>0.5</v>
      </c>
      <c r="Y637">
        <v>4</v>
      </c>
      <c r="Z637">
        <v>0</v>
      </c>
      <c r="AA637">
        <v>4</v>
      </c>
      <c r="AB637">
        <v>1.9999999999999969</v>
      </c>
      <c r="AC637">
        <v>0</v>
      </c>
      <c r="AD637">
        <v>0</v>
      </c>
      <c r="AE637">
        <v>0</v>
      </c>
      <c r="AF637">
        <v>1.9999999999999969</v>
      </c>
      <c r="AG637">
        <v>14686</v>
      </c>
      <c r="AH637">
        <v>111.18</v>
      </c>
      <c r="AI637" t="s">
        <v>3426</v>
      </c>
      <c r="AJ637">
        <v>0</v>
      </c>
      <c r="AK637">
        <v>0</v>
      </c>
      <c r="AL637">
        <v>1632789.4800000002</v>
      </c>
      <c r="AM637">
        <v>252.68969091552313</v>
      </c>
      <c r="AN637">
        <v>3711000.800785373</v>
      </c>
      <c r="AO637">
        <v>0</v>
      </c>
      <c r="AP637">
        <v>0</v>
      </c>
      <c r="AQ637">
        <v>0</v>
      </c>
      <c r="AR637">
        <v>40603</v>
      </c>
      <c r="AS637">
        <v>40908</v>
      </c>
      <c r="AT637" t="s">
        <v>3427</v>
      </c>
      <c r="AU637">
        <v>3222.42</v>
      </c>
      <c r="AV637">
        <v>7323.91</v>
      </c>
    </row>
    <row r="638" spans="1:48" x14ac:dyDescent="0.35">
      <c r="A638">
        <v>637</v>
      </c>
      <c r="B638">
        <v>2011</v>
      </c>
      <c r="C638" t="s">
        <v>3621</v>
      </c>
      <c r="D638" t="s">
        <v>4659</v>
      </c>
      <c r="E638" t="s">
        <v>3623</v>
      </c>
      <c r="F638" t="s">
        <v>4660</v>
      </c>
      <c r="G638" t="s">
        <v>4163</v>
      </c>
      <c r="H638">
        <v>9495582000107</v>
      </c>
      <c r="I638" t="s">
        <v>4662</v>
      </c>
      <c r="J638" t="s">
        <v>27</v>
      </c>
      <c r="K638" t="s">
        <v>27</v>
      </c>
      <c r="L638" t="s">
        <v>3424</v>
      </c>
      <c r="M638" t="s">
        <v>27</v>
      </c>
      <c r="N638" t="s">
        <v>27</v>
      </c>
      <c r="O638" t="s">
        <v>27</v>
      </c>
      <c r="P638" t="s">
        <v>3430</v>
      </c>
      <c r="Q638">
        <v>0</v>
      </c>
      <c r="R638">
        <v>0</v>
      </c>
      <c r="S638">
        <v>0</v>
      </c>
      <c r="V638">
        <v>0</v>
      </c>
      <c r="W638">
        <v>0</v>
      </c>
      <c r="X638">
        <v>0.5</v>
      </c>
      <c r="Y638">
        <v>7</v>
      </c>
      <c r="Z638">
        <v>0</v>
      </c>
      <c r="AA638">
        <v>7</v>
      </c>
      <c r="AB638">
        <v>3.4998808511312802</v>
      </c>
      <c r="AC638">
        <v>0</v>
      </c>
      <c r="AD638">
        <v>0</v>
      </c>
      <c r="AE638">
        <v>0</v>
      </c>
      <c r="AF638">
        <v>3.4998808511312802</v>
      </c>
      <c r="AG638">
        <v>10248</v>
      </c>
      <c r="AH638">
        <v>104.99</v>
      </c>
      <c r="AI638" t="s">
        <v>3426</v>
      </c>
      <c r="AJ638">
        <v>0</v>
      </c>
      <c r="AK638">
        <v>0</v>
      </c>
      <c r="AL638">
        <v>1075937.52</v>
      </c>
      <c r="AM638">
        <v>238.62107077910389</v>
      </c>
      <c r="AN638">
        <v>2445388.7333442569</v>
      </c>
      <c r="AO638">
        <v>0</v>
      </c>
      <c r="AP638">
        <v>0</v>
      </c>
      <c r="AQ638">
        <v>0</v>
      </c>
      <c r="AR638">
        <v>40603</v>
      </c>
      <c r="AS638">
        <v>40724</v>
      </c>
      <c r="AT638" t="s">
        <v>3427</v>
      </c>
      <c r="AU638">
        <v>3222.42</v>
      </c>
      <c r="AV638">
        <v>7323.91</v>
      </c>
    </row>
    <row r="639" spans="1:48" x14ac:dyDescent="0.35">
      <c r="A639">
        <v>638</v>
      </c>
      <c r="B639">
        <v>2011</v>
      </c>
      <c r="C639" t="s">
        <v>3621</v>
      </c>
      <c r="D639" t="s">
        <v>4659</v>
      </c>
      <c r="E639" t="s">
        <v>3623</v>
      </c>
      <c r="F639" t="s">
        <v>4660</v>
      </c>
      <c r="G639" t="s">
        <v>3897</v>
      </c>
      <c r="H639">
        <v>8976495000109</v>
      </c>
      <c r="I639" t="s">
        <v>4662</v>
      </c>
      <c r="J639" t="s">
        <v>27</v>
      </c>
      <c r="K639" t="s">
        <v>27</v>
      </c>
      <c r="L639" t="s">
        <v>3424</v>
      </c>
      <c r="M639" t="s">
        <v>27</v>
      </c>
      <c r="N639" t="s">
        <v>27</v>
      </c>
      <c r="O639" t="s">
        <v>27</v>
      </c>
      <c r="P639" t="s">
        <v>3430</v>
      </c>
      <c r="Q639">
        <v>0</v>
      </c>
      <c r="R639">
        <v>0</v>
      </c>
      <c r="S639">
        <v>0</v>
      </c>
      <c r="V639">
        <v>0</v>
      </c>
      <c r="W639">
        <v>0</v>
      </c>
      <c r="X639">
        <v>0.5</v>
      </c>
      <c r="Y639">
        <v>8</v>
      </c>
      <c r="Z639">
        <v>0</v>
      </c>
      <c r="AA639">
        <v>8</v>
      </c>
      <c r="AB639">
        <v>3.9998638298531173</v>
      </c>
      <c r="AC639">
        <v>0</v>
      </c>
      <c r="AD639">
        <v>0</v>
      </c>
      <c r="AE639">
        <v>0</v>
      </c>
      <c r="AF639">
        <v>3.9998638298531173</v>
      </c>
      <c r="AG639">
        <v>11711.999999999998</v>
      </c>
      <c r="AH639">
        <v>101.16</v>
      </c>
      <c r="AI639" t="s">
        <v>3426</v>
      </c>
      <c r="AJ639">
        <v>0</v>
      </c>
      <c r="AK639">
        <v>0</v>
      </c>
      <c r="AL639">
        <v>1184785.9199999999</v>
      </c>
      <c r="AM639">
        <v>229.91625411957472</v>
      </c>
      <c r="AN639">
        <v>2692779.1682484588</v>
      </c>
      <c r="AO639">
        <v>0</v>
      </c>
      <c r="AP639">
        <v>0</v>
      </c>
      <c r="AQ639">
        <v>0</v>
      </c>
      <c r="AR639">
        <v>40603</v>
      </c>
      <c r="AS639">
        <v>40724</v>
      </c>
      <c r="AT639" t="s">
        <v>3427</v>
      </c>
      <c r="AU639">
        <v>3222.42</v>
      </c>
      <c r="AV639">
        <v>7323.91</v>
      </c>
    </row>
    <row r="640" spans="1:48" x14ac:dyDescent="0.35">
      <c r="A640">
        <v>639</v>
      </c>
      <c r="B640">
        <v>2011</v>
      </c>
      <c r="C640" t="s">
        <v>3621</v>
      </c>
      <c r="D640" t="s">
        <v>4659</v>
      </c>
      <c r="E640" t="s">
        <v>3623</v>
      </c>
      <c r="F640" t="s">
        <v>4660</v>
      </c>
      <c r="G640" t="s">
        <v>4057</v>
      </c>
      <c r="H640">
        <v>7133522000100</v>
      </c>
      <c r="I640" t="s">
        <v>4662</v>
      </c>
      <c r="J640" t="s">
        <v>27</v>
      </c>
      <c r="K640" t="s">
        <v>27</v>
      </c>
      <c r="L640" t="s">
        <v>3424</v>
      </c>
      <c r="M640" t="s">
        <v>27</v>
      </c>
      <c r="N640" t="s">
        <v>27</v>
      </c>
      <c r="O640" t="s">
        <v>27</v>
      </c>
      <c r="P640" t="s">
        <v>3430</v>
      </c>
      <c r="Q640">
        <v>0</v>
      </c>
      <c r="R640">
        <v>0</v>
      </c>
      <c r="S640">
        <v>0</v>
      </c>
      <c r="V640">
        <v>0</v>
      </c>
      <c r="W640">
        <v>0</v>
      </c>
      <c r="X640">
        <v>0.5</v>
      </c>
      <c r="Y640">
        <v>20</v>
      </c>
      <c r="Z640">
        <v>0</v>
      </c>
      <c r="AA640">
        <v>20</v>
      </c>
      <c r="AB640">
        <v>9.9996595744138155</v>
      </c>
      <c r="AC640">
        <v>0</v>
      </c>
      <c r="AD640">
        <v>0</v>
      </c>
      <c r="AE640">
        <v>0</v>
      </c>
      <c r="AF640">
        <v>9.9996595744138155</v>
      </c>
      <c r="AG640">
        <v>29280</v>
      </c>
      <c r="AH640">
        <v>105.5</v>
      </c>
      <c r="AI640" t="s">
        <v>3426</v>
      </c>
      <c r="AJ640">
        <v>0</v>
      </c>
      <c r="AK640">
        <v>0</v>
      </c>
      <c r="AL640">
        <v>3089040</v>
      </c>
      <c r="AM640">
        <v>239.78019780165218</v>
      </c>
      <c r="AN640">
        <v>7020764.1916323751</v>
      </c>
      <c r="AO640">
        <v>0</v>
      </c>
      <c r="AP640">
        <v>0</v>
      </c>
      <c r="AQ640">
        <v>0</v>
      </c>
      <c r="AR640">
        <v>40603</v>
      </c>
      <c r="AS640">
        <v>40724</v>
      </c>
      <c r="AT640" t="s">
        <v>3427</v>
      </c>
      <c r="AU640">
        <v>3222.42</v>
      </c>
      <c r="AV640">
        <v>7323.91</v>
      </c>
    </row>
    <row r="641" spans="1:48" x14ac:dyDescent="0.35">
      <c r="A641">
        <v>640</v>
      </c>
      <c r="B641">
        <v>2011</v>
      </c>
      <c r="C641" t="s">
        <v>3621</v>
      </c>
      <c r="D641" t="s">
        <v>4659</v>
      </c>
      <c r="E641" t="s">
        <v>3623</v>
      </c>
      <c r="F641" t="s">
        <v>4660</v>
      </c>
      <c r="G641" t="s">
        <v>4140</v>
      </c>
      <c r="H641">
        <v>58177643000195</v>
      </c>
      <c r="I641" t="s">
        <v>4662</v>
      </c>
      <c r="J641" t="s">
        <v>27</v>
      </c>
      <c r="K641" t="s">
        <v>27</v>
      </c>
      <c r="L641" t="s">
        <v>3424</v>
      </c>
      <c r="M641" t="s">
        <v>27</v>
      </c>
      <c r="N641" t="s">
        <v>27</v>
      </c>
      <c r="O641" t="s">
        <v>27</v>
      </c>
      <c r="P641" t="s">
        <v>3430</v>
      </c>
      <c r="Q641">
        <v>0</v>
      </c>
      <c r="R641">
        <v>0</v>
      </c>
      <c r="S641">
        <v>0</v>
      </c>
      <c r="V641">
        <v>0</v>
      </c>
      <c r="W641">
        <v>0</v>
      </c>
      <c r="X641">
        <v>0.5</v>
      </c>
      <c r="Y641">
        <v>24</v>
      </c>
      <c r="Z641">
        <v>0</v>
      </c>
      <c r="AA641">
        <v>24</v>
      </c>
      <c r="AB641">
        <v>11.999591489340368</v>
      </c>
      <c r="AC641">
        <v>0</v>
      </c>
      <c r="AD641">
        <v>0</v>
      </c>
      <c r="AE641">
        <v>0</v>
      </c>
      <c r="AF641">
        <v>11.999591489340368</v>
      </c>
      <c r="AG641">
        <v>35136</v>
      </c>
      <c r="AH641">
        <v>103.49</v>
      </c>
      <c r="AI641" t="s">
        <v>3426</v>
      </c>
      <c r="AJ641">
        <v>0</v>
      </c>
      <c r="AK641">
        <v>0</v>
      </c>
      <c r="AL641">
        <v>3636224.6399999997</v>
      </c>
      <c r="AM641">
        <v>235.2118736539619</v>
      </c>
      <c r="AN641">
        <v>8264404.3927056054</v>
      </c>
      <c r="AO641">
        <v>0</v>
      </c>
      <c r="AP641">
        <v>0</v>
      </c>
      <c r="AQ641">
        <v>0</v>
      </c>
      <c r="AR641">
        <v>40603</v>
      </c>
      <c r="AS641">
        <v>40724</v>
      </c>
      <c r="AT641" t="s">
        <v>3427</v>
      </c>
      <c r="AU641">
        <v>3222.42</v>
      </c>
      <c r="AV641">
        <v>7323.91</v>
      </c>
    </row>
    <row r="642" spans="1:48" x14ac:dyDescent="0.35">
      <c r="A642">
        <v>641</v>
      </c>
      <c r="B642">
        <v>2011</v>
      </c>
      <c r="C642" t="s">
        <v>3621</v>
      </c>
      <c r="D642" t="s">
        <v>4659</v>
      </c>
      <c r="E642" t="s">
        <v>3623</v>
      </c>
      <c r="F642" t="s">
        <v>4660</v>
      </c>
      <c r="G642" t="s">
        <v>4059</v>
      </c>
      <c r="H642">
        <v>4802543000183</v>
      </c>
      <c r="I642" t="s">
        <v>4665</v>
      </c>
      <c r="J642" t="s">
        <v>27</v>
      </c>
      <c r="K642" t="s">
        <v>27</v>
      </c>
      <c r="L642" t="s">
        <v>3424</v>
      </c>
      <c r="M642" t="s">
        <v>27</v>
      </c>
      <c r="N642" t="s">
        <v>27</v>
      </c>
      <c r="O642" t="s">
        <v>27</v>
      </c>
      <c r="P642" t="s">
        <v>3433</v>
      </c>
      <c r="Q642">
        <v>0</v>
      </c>
      <c r="R642">
        <v>0</v>
      </c>
      <c r="S642">
        <v>0</v>
      </c>
      <c r="V642">
        <v>0</v>
      </c>
      <c r="W642">
        <v>0</v>
      </c>
      <c r="X642">
        <v>0.5</v>
      </c>
      <c r="Y642">
        <v>12</v>
      </c>
      <c r="Z642">
        <v>0</v>
      </c>
      <c r="AA642">
        <v>12</v>
      </c>
      <c r="AB642">
        <v>6</v>
      </c>
      <c r="AC642">
        <v>0</v>
      </c>
      <c r="AD642">
        <v>0</v>
      </c>
      <c r="AE642">
        <v>0</v>
      </c>
      <c r="AF642">
        <v>6</v>
      </c>
      <c r="AG642">
        <v>17568</v>
      </c>
      <c r="AH642">
        <v>94.83</v>
      </c>
      <c r="AI642" t="s">
        <v>3426</v>
      </c>
      <c r="AJ642">
        <v>0</v>
      </c>
      <c r="AK642">
        <v>0</v>
      </c>
      <c r="AL642">
        <v>1665973.44</v>
      </c>
      <c r="AM642">
        <v>215.52944225147559</v>
      </c>
      <c r="AN642">
        <v>3786421.241473923</v>
      </c>
      <c r="AO642">
        <v>0</v>
      </c>
      <c r="AP642">
        <v>0</v>
      </c>
      <c r="AQ642">
        <v>0</v>
      </c>
      <c r="AR642">
        <v>40603</v>
      </c>
      <c r="AS642">
        <v>40724</v>
      </c>
      <c r="AT642" t="s">
        <v>3427</v>
      </c>
      <c r="AU642">
        <v>3222.42</v>
      </c>
      <c r="AV642">
        <v>7323.91</v>
      </c>
    </row>
    <row r="643" spans="1:48" x14ac:dyDescent="0.35">
      <c r="A643">
        <v>642</v>
      </c>
      <c r="B643">
        <v>2011</v>
      </c>
      <c r="C643" t="s">
        <v>3621</v>
      </c>
      <c r="D643" t="s">
        <v>4659</v>
      </c>
      <c r="E643" t="s">
        <v>3623</v>
      </c>
      <c r="F643" t="s">
        <v>4660</v>
      </c>
      <c r="G643" t="s">
        <v>3933</v>
      </c>
      <c r="H643">
        <v>4023261000188</v>
      </c>
      <c r="I643" t="s">
        <v>4666</v>
      </c>
      <c r="J643" t="s">
        <v>27</v>
      </c>
      <c r="K643" t="s">
        <v>27</v>
      </c>
      <c r="L643" t="s">
        <v>3424</v>
      </c>
      <c r="M643" t="s">
        <v>27</v>
      </c>
      <c r="N643" t="s">
        <v>27</v>
      </c>
      <c r="O643" t="s">
        <v>27</v>
      </c>
      <c r="P643" t="s">
        <v>3437</v>
      </c>
      <c r="Q643">
        <v>0</v>
      </c>
      <c r="R643">
        <v>0</v>
      </c>
      <c r="S643">
        <v>0</v>
      </c>
      <c r="V643">
        <v>0</v>
      </c>
      <c r="W643">
        <v>0</v>
      </c>
      <c r="X643">
        <v>0.5</v>
      </c>
      <c r="Y643">
        <v>10</v>
      </c>
      <c r="Z643">
        <v>0</v>
      </c>
      <c r="AA643">
        <v>10</v>
      </c>
      <c r="AB643">
        <v>4.9992857142817648</v>
      </c>
      <c r="AC643">
        <v>0</v>
      </c>
      <c r="AD643">
        <v>0</v>
      </c>
      <c r="AE643">
        <v>0</v>
      </c>
      <c r="AF643">
        <v>4.9992857142817648</v>
      </c>
      <c r="AG643">
        <v>14640</v>
      </c>
      <c r="AH643">
        <v>108.39</v>
      </c>
      <c r="AI643" t="s">
        <v>3426</v>
      </c>
      <c r="AJ643">
        <v>0</v>
      </c>
      <c r="AK643">
        <v>0</v>
      </c>
      <c r="AL643">
        <v>1586829.6</v>
      </c>
      <c r="AM643">
        <v>246.34858426275903</v>
      </c>
      <c r="AN643">
        <v>3606543.2736067926</v>
      </c>
      <c r="AO643">
        <v>0</v>
      </c>
      <c r="AP643">
        <v>0</v>
      </c>
      <c r="AQ643">
        <v>0</v>
      </c>
      <c r="AR643">
        <v>40603</v>
      </c>
      <c r="AS643">
        <v>40724</v>
      </c>
      <c r="AT643" t="s">
        <v>3427</v>
      </c>
      <c r="AU643">
        <v>3222.42</v>
      </c>
      <c r="AV643">
        <v>7323.91</v>
      </c>
    </row>
    <row r="644" spans="1:48" x14ac:dyDescent="0.35">
      <c r="A644">
        <v>643</v>
      </c>
      <c r="B644">
        <v>2011</v>
      </c>
      <c r="C644" t="s">
        <v>3621</v>
      </c>
      <c r="D644" t="s">
        <v>4659</v>
      </c>
      <c r="E644" t="s">
        <v>3623</v>
      </c>
      <c r="F644" t="s">
        <v>4660</v>
      </c>
      <c r="G644" t="s">
        <v>4057</v>
      </c>
      <c r="H644">
        <v>7133522000100</v>
      </c>
      <c r="I644" t="s">
        <v>4665</v>
      </c>
      <c r="J644" t="s">
        <v>27</v>
      </c>
      <c r="K644" t="s">
        <v>27</v>
      </c>
      <c r="L644" t="s">
        <v>3424</v>
      </c>
      <c r="M644" t="s">
        <v>27</v>
      </c>
      <c r="N644" t="s">
        <v>27</v>
      </c>
      <c r="O644" t="s">
        <v>27</v>
      </c>
      <c r="P644" t="s">
        <v>3433</v>
      </c>
      <c r="Q644">
        <v>0</v>
      </c>
      <c r="R644">
        <v>0</v>
      </c>
      <c r="S644">
        <v>0</v>
      </c>
      <c r="V644">
        <v>0</v>
      </c>
      <c r="W644">
        <v>0</v>
      </c>
      <c r="X644">
        <v>0.5</v>
      </c>
      <c r="Y644">
        <v>9.9999999999999964</v>
      </c>
      <c r="Z644">
        <v>0</v>
      </c>
      <c r="AA644">
        <v>9.9999999999999964</v>
      </c>
      <c r="AB644">
        <v>4.9999999999999982</v>
      </c>
      <c r="AC644">
        <v>0</v>
      </c>
      <c r="AD644">
        <v>0</v>
      </c>
      <c r="AE644">
        <v>0</v>
      </c>
      <c r="AF644">
        <v>4.9999999999999982</v>
      </c>
      <c r="AG644">
        <v>14640</v>
      </c>
      <c r="AH644">
        <v>105.5</v>
      </c>
      <c r="AI644" t="s">
        <v>3426</v>
      </c>
      <c r="AJ644">
        <v>0</v>
      </c>
      <c r="AK644">
        <v>0</v>
      </c>
      <c r="AL644">
        <v>1544520</v>
      </c>
      <c r="AM644">
        <v>239.78019780165218</v>
      </c>
      <c r="AN644">
        <v>3510382.0958161876</v>
      </c>
      <c r="AO644">
        <v>0</v>
      </c>
      <c r="AP644">
        <v>0</v>
      </c>
      <c r="AQ644">
        <v>0</v>
      </c>
      <c r="AR644">
        <v>40603</v>
      </c>
      <c r="AS644">
        <v>40724</v>
      </c>
      <c r="AT644" t="s">
        <v>3427</v>
      </c>
      <c r="AU644">
        <v>3222.42</v>
      </c>
      <c r="AV644">
        <v>7323.91</v>
      </c>
    </row>
    <row r="645" spans="1:48" x14ac:dyDescent="0.35">
      <c r="A645">
        <v>644</v>
      </c>
      <c r="B645">
        <v>2011</v>
      </c>
      <c r="C645" t="s">
        <v>3621</v>
      </c>
      <c r="D645" t="s">
        <v>4659</v>
      </c>
      <c r="E645" t="s">
        <v>3623</v>
      </c>
      <c r="F645" t="s">
        <v>4660</v>
      </c>
      <c r="G645" t="s">
        <v>4140</v>
      </c>
      <c r="H645">
        <v>58177643000195</v>
      </c>
      <c r="I645" t="s">
        <v>4665</v>
      </c>
      <c r="J645" t="s">
        <v>27</v>
      </c>
      <c r="K645" t="s">
        <v>27</v>
      </c>
      <c r="L645" t="s">
        <v>3424</v>
      </c>
      <c r="M645" t="s">
        <v>27</v>
      </c>
      <c r="N645" t="s">
        <v>27</v>
      </c>
      <c r="O645" t="s">
        <v>27</v>
      </c>
      <c r="P645" t="s">
        <v>3433</v>
      </c>
      <c r="Q645">
        <v>0</v>
      </c>
      <c r="R645">
        <v>0</v>
      </c>
      <c r="S645">
        <v>0</v>
      </c>
      <c r="V645">
        <v>0</v>
      </c>
      <c r="W645">
        <v>0</v>
      </c>
      <c r="X645">
        <v>0.5</v>
      </c>
      <c r="Y645">
        <v>34.000000000000036</v>
      </c>
      <c r="Z645">
        <v>0</v>
      </c>
      <c r="AA645">
        <v>34.000000000000036</v>
      </c>
      <c r="AB645">
        <v>17.000000000000018</v>
      </c>
      <c r="AC645">
        <v>0</v>
      </c>
      <c r="AD645">
        <v>0</v>
      </c>
      <c r="AE645">
        <v>0</v>
      </c>
      <c r="AF645">
        <v>17.000000000000018</v>
      </c>
      <c r="AG645">
        <v>49776</v>
      </c>
      <c r="AH645">
        <v>103.16</v>
      </c>
      <c r="AI645" t="s">
        <v>3426</v>
      </c>
      <c r="AJ645">
        <v>0</v>
      </c>
      <c r="AK645">
        <v>0</v>
      </c>
      <c r="AL645">
        <v>5134892.1599999992</v>
      </c>
      <c r="AM645">
        <v>234.46185028643069</v>
      </c>
      <c r="AN645">
        <v>11670573.059857372</v>
      </c>
      <c r="AO645">
        <v>0</v>
      </c>
      <c r="AP645">
        <v>0</v>
      </c>
      <c r="AQ645">
        <v>0</v>
      </c>
      <c r="AR645">
        <v>40603</v>
      </c>
      <c r="AS645">
        <v>40724</v>
      </c>
      <c r="AT645" t="s">
        <v>3427</v>
      </c>
      <c r="AU645">
        <v>3222.42</v>
      </c>
      <c r="AV645">
        <v>7323.91</v>
      </c>
    </row>
    <row r="646" spans="1:48" x14ac:dyDescent="0.35">
      <c r="A646">
        <v>645</v>
      </c>
      <c r="B646">
        <v>2011</v>
      </c>
      <c r="C646" t="s">
        <v>3621</v>
      </c>
      <c r="D646" t="s">
        <v>4659</v>
      </c>
      <c r="E646" t="s">
        <v>3623</v>
      </c>
      <c r="F646" t="s">
        <v>4660</v>
      </c>
      <c r="G646" t="s">
        <v>3770</v>
      </c>
      <c r="H646">
        <v>4149295000113</v>
      </c>
      <c r="I646" t="s">
        <v>4666</v>
      </c>
      <c r="J646" t="s">
        <v>27</v>
      </c>
      <c r="K646" t="s">
        <v>27</v>
      </c>
      <c r="L646" t="s">
        <v>3424</v>
      </c>
      <c r="M646" t="s">
        <v>27</v>
      </c>
      <c r="N646" t="s">
        <v>27</v>
      </c>
      <c r="O646" t="s">
        <v>27</v>
      </c>
      <c r="P646" t="s">
        <v>3437</v>
      </c>
      <c r="Q646">
        <v>0</v>
      </c>
      <c r="R646">
        <v>0</v>
      </c>
      <c r="S646">
        <v>0</v>
      </c>
      <c r="V646">
        <v>0</v>
      </c>
      <c r="W646">
        <v>0</v>
      </c>
      <c r="X646">
        <v>0.5</v>
      </c>
      <c r="Y646">
        <v>4</v>
      </c>
      <c r="Z646">
        <v>0</v>
      </c>
      <c r="AA646">
        <v>4</v>
      </c>
      <c r="AB646">
        <v>1.9997142857182351</v>
      </c>
      <c r="AC646">
        <v>0</v>
      </c>
      <c r="AD646">
        <v>0</v>
      </c>
      <c r="AE646">
        <v>0</v>
      </c>
      <c r="AF646">
        <v>1.9997142857182351</v>
      </c>
      <c r="AG646">
        <v>5856</v>
      </c>
      <c r="AH646">
        <v>110</v>
      </c>
      <c r="AI646" t="s">
        <v>3426</v>
      </c>
      <c r="AJ646">
        <v>0</v>
      </c>
      <c r="AK646">
        <v>0</v>
      </c>
      <c r="AL646">
        <v>644159.99999999988</v>
      </c>
      <c r="AM646">
        <v>250.00778917707808</v>
      </c>
      <c r="AN646">
        <v>1464045.6134209691</v>
      </c>
      <c r="AO646">
        <v>0</v>
      </c>
      <c r="AP646">
        <v>0</v>
      </c>
      <c r="AQ646">
        <v>0</v>
      </c>
      <c r="AR646">
        <v>40603</v>
      </c>
      <c r="AS646">
        <v>40724</v>
      </c>
      <c r="AT646" t="s">
        <v>3427</v>
      </c>
      <c r="AU646">
        <v>3222.42</v>
      </c>
      <c r="AV646">
        <v>7323.91</v>
      </c>
    </row>
    <row r="647" spans="1:48" x14ac:dyDescent="0.35">
      <c r="A647">
        <v>646</v>
      </c>
      <c r="B647">
        <v>2011</v>
      </c>
      <c r="C647" t="s">
        <v>3621</v>
      </c>
      <c r="D647" t="s">
        <v>4659</v>
      </c>
      <c r="E647" t="s">
        <v>3623</v>
      </c>
      <c r="F647" t="s">
        <v>4660</v>
      </c>
      <c r="G647" t="s">
        <v>3436</v>
      </c>
      <c r="H647">
        <v>33541368000116</v>
      </c>
      <c r="I647" t="s">
        <v>4667</v>
      </c>
      <c r="J647" t="s">
        <v>27</v>
      </c>
      <c r="K647" t="s">
        <v>27</v>
      </c>
      <c r="L647" t="s">
        <v>3424</v>
      </c>
      <c r="M647" t="s">
        <v>27</v>
      </c>
      <c r="N647" t="s">
        <v>27</v>
      </c>
      <c r="O647" t="s">
        <v>27</v>
      </c>
      <c r="P647" t="s">
        <v>3437</v>
      </c>
      <c r="Q647">
        <v>0</v>
      </c>
      <c r="R647">
        <v>0</v>
      </c>
      <c r="S647">
        <v>0</v>
      </c>
      <c r="V647">
        <v>0</v>
      </c>
      <c r="W647">
        <v>0</v>
      </c>
      <c r="X647">
        <v>0.5</v>
      </c>
      <c r="Y647">
        <v>29</v>
      </c>
      <c r="Z647">
        <v>0</v>
      </c>
      <c r="AA647">
        <v>29</v>
      </c>
      <c r="AB647">
        <v>14.499000000000001</v>
      </c>
      <c r="AC647">
        <v>0</v>
      </c>
      <c r="AD647">
        <v>0</v>
      </c>
      <c r="AE647">
        <v>0</v>
      </c>
      <c r="AF647">
        <v>14.499000000000001</v>
      </c>
      <c r="AG647">
        <v>106473.5</v>
      </c>
      <c r="AH647">
        <v>108.37</v>
      </c>
      <c r="AI647" t="s">
        <v>3426</v>
      </c>
      <c r="AJ647">
        <v>0</v>
      </c>
      <c r="AK647">
        <v>0</v>
      </c>
      <c r="AL647">
        <v>11538533.195</v>
      </c>
      <c r="AM647">
        <v>246.30312830109048</v>
      </c>
      <c r="AN647">
        <v>26224756.131166156</v>
      </c>
      <c r="AO647">
        <v>0</v>
      </c>
      <c r="AP647">
        <v>0</v>
      </c>
      <c r="AQ647">
        <v>0</v>
      </c>
      <c r="AR647">
        <v>40603</v>
      </c>
      <c r="AS647">
        <v>40908</v>
      </c>
      <c r="AT647" t="s">
        <v>3427</v>
      </c>
      <c r="AU647">
        <v>3222.42</v>
      </c>
      <c r="AV647">
        <v>7323.91</v>
      </c>
    </row>
    <row r="648" spans="1:48" x14ac:dyDescent="0.35">
      <c r="A648">
        <v>647</v>
      </c>
      <c r="B648">
        <v>2011</v>
      </c>
      <c r="C648" t="s">
        <v>3621</v>
      </c>
      <c r="D648" t="s">
        <v>4659</v>
      </c>
      <c r="E648" t="s">
        <v>3623</v>
      </c>
      <c r="F648" t="s">
        <v>4660</v>
      </c>
      <c r="G648" t="s">
        <v>4668</v>
      </c>
      <c r="H648">
        <v>4100556000100</v>
      </c>
      <c r="I648" t="s">
        <v>4662</v>
      </c>
      <c r="J648" t="s">
        <v>27</v>
      </c>
      <c r="K648" t="s">
        <v>27</v>
      </c>
      <c r="L648" t="s">
        <v>3424</v>
      </c>
      <c r="M648" t="s">
        <v>27</v>
      </c>
      <c r="N648" t="s">
        <v>27</v>
      </c>
      <c r="O648" t="s">
        <v>27</v>
      </c>
      <c r="P648" t="s">
        <v>3430</v>
      </c>
      <c r="Q648">
        <v>0</v>
      </c>
      <c r="R648">
        <v>0</v>
      </c>
      <c r="S648">
        <v>0</v>
      </c>
      <c r="V648">
        <v>0</v>
      </c>
      <c r="W648">
        <v>0</v>
      </c>
      <c r="X648">
        <v>0.5</v>
      </c>
      <c r="Y648">
        <v>4</v>
      </c>
      <c r="Z648">
        <v>0</v>
      </c>
      <c r="AA648">
        <v>4</v>
      </c>
      <c r="AB648">
        <v>1.9999319149265611</v>
      </c>
      <c r="AC648">
        <v>0</v>
      </c>
      <c r="AD648">
        <v>0</v>
      </c>
      <c r="AE648">
        <v>0</v>
      </c>
      <c r="AF648">
        <v>1.9999319149265611</v>
      </c>
      <c r="AG648">
        <v>5856</v>
      </c>
      <c r="AH648">
        <v>107.98</v>
      </c>
      <c r="AI648" t="s">
        <v>3426</v>
      </c>
      <c r="AJ648">
        <v>0</v>
      </c>
      <c r="AK648">
        <v>0</v>
      </c>
      <c r="AL648">
        <v>632330.87999999989</v>
      </c>
      <c r="AM648">
        <v>245.41673704855359</v>
      </c>
      <c r="AN648">
        <v>1437160.4121563295</v>
      </c>
      <c r="AO648">
        <v>0</v>
      </c>
      <c r="AP648">
        <v>0</v>
      </c>
      <c r="AQ648">
        <v>0</v>
      </c>
      <c r="AR648">
        <v>40603</v>
      </c>
      <c r="AS648">
        <v>40724</v>
      </c>
      <c r="AT648" t="s">
        <v>3427</v>
      </c>
      <c r="AU648">
        <v>3222.42</v>
      </c>
      <c r="AV648">
        <v>7323.91</v>
      </c>
    </row>
    <row r="649" spans="1:48" x14ac:dyDescent="0.35">
      <c r="A649">
        <v>648</v>
      </c>
      <c r="B649">
        <v>2011</v>
      </c>
      <c r="C649" t="s">
        <v>3621</v>
      </c>
      <c r="D649" t="s">
        <v>4659</v>
      </c>
      <c r="E649" t="s">
        <v>3623</v>
      </c>
      <c r="F649" t="s">
        <v>4660</v>
      </c>
      <c r="G649" t="s">
        <v>4057</v>
      </c>
      <c r="H649">
        <v>7133522000100</v>
      </c>
      <c r="I649" t="s">
        <v>4669</v>
      </c>
      <c r="J649" t="s">
        <v>27</v>
      </c>
      <c r="K649" t="s">
        <v>27</v>
      </c>
      <c r="L649" t="s">
        <v>3424</v>
      </c>
      <c r="M649" t="s">
        <v>27</v>
      </c>
      <c r="N649" t="s">
        <v>27</v>
      </c>
      <c r="O649" t="s">
        <v>27</v>
      </c>
      <c r="P649" t="s">
        <v>3425</v>
      </c>
      <c r="Q649">
        <v>0</v>
      </c>
      <c r="R649">
        <v>0</v>
      </c>
      <c r="S649">
        <v>0</v>
      </c>
      <c r="V649">
        <v>0</v>
      </c>
      <c r="W649">
        <v>0</v>
      </c>
      <c r="X649">
        <v>0.5</v>
      </c>
      <c r="Y649">
        <v>26</v>
      </c>
      <c r="Z649">
        <v>0</v>
      </c>
      <c r="AA649">
        <v>26</v>
      </c>
      <c r="AB649">
        <v>13</v>
      </c>
      <c r="AC649">
        <v>0</v>
      </c>
      <c r="AD649">
        <v>0</v>
      </c>
      <c r="AE649">
        <v>0</v>
      </c>
      <c r="AF649">
        <v>13</v>
      </c>
      <c r="AG649">
        <v>95459</v>
      </c>
      <c r="AH649">
        <v>105</v>
      </c>
      <c r="AI649" t="s">
        <v>3426</v>
      </c>
      <c r="AJ649">
        <v>0</v>
      </c>
      <c r="AK649">
        <v>0</v>
      </c>
      <c r="AL649">
        <v>10023195</v>
      </c>
      <c r="AM649">
        <v>238.64379875993816</v>
      </c>
      <c r="AN649">
        <v>22780698.385824937</v>
      </c>
      <c r="AO649">
        <v>0</v>
      </c>
      <c r="AP649">
        <v>0</v>
      </c>
      <c r="AQ649">
        <v>0</v>
      </c>
      <c r="AR649">
        <v>40603</v>
      </c>
      <c r="AS649">
        <v>40908</v>
      </c>
      <c r="AT649" t="s">
        <v>3427</v>
      </c>
      <c r="AU649">
        <v>3222.42</v>
      </c>
      <c r="AV649">
        <v>7323.91</v>
      </c>
    </row>
    <row r="650" spans="1:48" x14ac:dyDescent="0.35">
      <c r="A650">
        <v>649</v>
      </c>
      <c r="B650">
        <v>2011</v>
      </c>
      <c r="C650" t="s">
        <v>3457</v>
      </c>
      <c r="D650" t="s">
        <v>4670</v>
      </c>
      <c r="E650" t="s">
        <v>3459</v>
      </c>
      <c r="F650" t="s">
        <v>4671</v>
      </c>
      <c r="G650" t="s">
        <v>4672</v>
      </c>
      <c r="H650">
        <v>19454475392750</v>
      </c>
      <c r="I650" t="s">
        <v>4673</v>
      </c>
      <c r="J650" t="s">
        <v>4674</v>
      </c>
      <c r="K650" t="s">
        <v>4672</v>
      </c>
      <c r="L650" t="s">
        <v>3518</v>
      </c>
      <c r="M650" t="s">
        <v>3481</v>
      </c>
      <c r="N650" t="s">
        <v>4194</v>
      </c>
      <c r="O650" t="s">
        <v>4195</v>
      </c>
      <c r="P650" t="s">
        <v>3433</v>
      </c>
      <c r="Q650">
        <v>98944000</v>
      </c>
      <c r="R650">
        <v>217951117.05154502</v>
      </c>
      <c r="S650">
        <v>26</v>
      </c>
      <c r="V650">
        <v>0</v>
      </c>
      <c r="W650">
        <v>10.8</v>
      </c>
      <c r="X650">
        <v>0.1</v>
      </c>
      <c r="Y650">
        <v>107.99999999999999</v>
      </c>
      <c r="Z650">
        <v>108</v>
      </c>
      <c r="AA650">
        <v>108</v>
      </c>
      <c r="AB650">
        <v>10.799999999999999</v>
      </c>
      <c r="AC650">
        <v>10.799999999999999</v>
      </c>
      <c r="AD650">
        <v>10.799999999999999</v>
      </c>
      <c r="AE650">
        <v>10.799999999999999</v>
      </c>
      <c r="AF650">
        <v>10.799999999999999</v>
      </c>
      <c r="AG650">
        <v>1878152.3999999983</v>
      </c>
      <c r="AH650">
        <v>98.19</v>
      </c>
      <c r="AI650" t="s">
        <v>3426</v>
      </c>
      <c r="AJ650">
        <v>0</v>
      </c>
      <c r="AK650">
        <v>0</v>
      </c>
      <c r="AL650">
        <v>184415784.15599984</v>
      </c>
      <c r="AM650">
        <v>216.29022662608349</v>
      </c>
      <c r="AN650">
        <v>406226008.23432231</v>
      </c>
      <c r="AO650">
        <v>7851135.5899999999</v>
      </c>
      <c r="AP650">
        <v>9366191.9900000021</v>
      </c>
      <c r="AQ650">
        <v>9366191.9900000021</v>
      </c>
      <c r="AR650">
        <v>41699</v>
      </c>
      <c r="AS650">
        <v>48944</v>
      </c>
      <c r="AT650" t="s">
        <v>3918</v>
      </c>
      <c r="AU650">
        <v>3324.86</v>
      </c>
      <c r="AV650">
        <v>7323.91</v>
      </c>
    </row>
    <row r="651" spans="1:48" x14ac:dyDescent="0.35">
      <c r="A651">
        <v>650</v>
      </c>
      <c r="B651">
        <v>2011</v>
      </c>
      <c r="C651" t="s">
        <v>3457</v>
      </c>
      <c r="D651" t="s">
        <v>4670</v>
      </c>
      <c r="E651" t="s">
        <v>3459</v>
      </c>
      <c r="F651" t="s">
        <v>4671</v>
      </c>
      <c r="G651" t="s">
        <v>4675</v>
      </c>
      <c r="H651">
        <v>78763370971424</v>
      </c>
      <c r="I651" t="s">
        <v>4673</v>
      </c>
      <c r="J651" t="s">
        <v>4676</v>
      </c>
      <c r="K651" t="s">
        <v>4675</v>
      </c>
      <c r="L651" t="s">
        <v>3518</v>
      </c>
      <c r="M651" t="s">
        <v>3481</v>
      </c>
      <c r="N651" t="s">
        <v>4194</v>
      </c>
      <c r="O651" t="s">
        <v>4195</v>
      </c>
      <c r="P651" t="s">
        <v>3433</v>
      </c>
      <c r="Q651">
        <v>114065000</v>
      </c>
      <c r="R651">
        <v>251259239.23112553</v>
      </c>
      <c r="S651">
        <v>30</v>
      </c>
      <c r="V651">
        <v>0</v>
      </c>
      <c r="W651">
        <v>12.7</v>
      </c>
      <c r="X651">
        <v>0.1</v>
      </c>
      <c r="Y651">
        <v>127.00000000000003</v>
      </c>
      <c r="Z651">
        <v>127</v>
      </c>
      <c r="AA651">
        <v>127</v>
      </c>
      <c r="AB651">
        <v>12.700000000000003</v>
      </c>
      <c r="AC651">
        <v>12.700000000000003</v>
      </c>
      <c r="AD651">
        <v>12.700000000000003</v>
      </c>
      <c r="AE651">
        <v>12.700000000000003</v>
      </c>
      <c r="AF651">
        <v>12.700000000000003</v>
      </c>
      <c r="AG651">
        <v>2208568.1000000006</v>
      </c>
      <c r="AH651">
        <v>97.86</v>
      </c>
      <c r="AI651" t="s">
        <v>3426</v>
      </c>
      <c r="AJ651">
        <v>0</v>
      </c>
      <c r="AK651">
        <v>0</v>
      </c>
      <c r="AL651">
        <v>216130474.266</v>
      </c>
      <c r="AM651">
        <v>215.56331171838815</v>
      </c>
      <c r="AN651">
        <v>476086253.79158825</v>
      </c>
      <c r="AO651">
        <v>9232353.8900000006</v>
      </c>
      <c r="AP651">
        <v>11013947.99</v>
      </c>
      <c r="AQ651">
        <v>11013947.99</v>
      </c>
      <c r="AR651">
        <v>41699</v>
      </c>
      <c r="AS651">
        <v>48944</v>
      </c>
      <c r="AT651" t="s">
        <v>3918</v>
      </c>
      <c r="AU651">
        <v>3324.86</v>
      </c>
      <c r="AV651">
        <v>7323.91</v>
      </c>
    </row>
    <row r="652" spans="1:48" x14ac:dyDescent="0.35">
      <c r="A652">
        <v>651</v>
      </c>
      <c r="B652">
        <v>2011</v>
      </c>
      <c r="C652" t="s">
        <v>3457</v>
      </c>
      <c r="D652" t="s">
        <v>4670</v>
      </c>
      <c r="E652" t="s">
        <v>3459</v>
      </c>
      <c r="F652" t="s">
        <v>4671</v>
      </c>
      <c r="G652" t="s">
        <v>4677</v>
      </c>
      <c r="H652">
        <v>52234814856501</v>
      </c>
      <c r="I652" t="s">
        <v>4673</v>
      </c>
      <c r="J652" t="s">
        <v>4678</v>
      </c>
      <c r="K652" t="s">
        <v>4677</v>
      </c>
      <c r="L652" t="s">
        <v>3518</v>
      </c>
      <c r="M652" t="s">
        <v>3481</v>
      </c>
      <c r="N652" t="s">
        <v>4194</v>
      </c>
      <c r="O652" t="s">
        <v>4195</v>
      </c>
      <c r="P652" t="s">
        <v>3433</v>
      </c>
      <c r="Q652">
        <v>106568000</v>
      </c>
      <c r="R652">
        <v>234745054.19175544</v>
      </c>
      <c r="S652">
        <v>28</v>
      </c>
      <c r="V652">
        <v>0</v>
      </c>
      <c r="W652">
        <v>12.1</v>
      </c>
      <c r="X652">
        <v>0.1</v>
      </c>
      <c r="Y652">
        <v>120.99999999999999</v>
      </c>
      <c r="Z652">
        <v>121</v>
      </c>
      <c r="AA652">
        <v>121</v>
      </c>
      <c r="AB652">
        <v>12.1</v>
      </c>
      <c r="AC652">
        <v>12.1</v>
      </c>
      <c r="AD652">
        <v>12.1</v>
      </c>
      <c r="AE652">
        <v>12.1</v>
      </c>
      <c r="AF652">
        <v>12.1</v>
      </c>
      <c r="AG652">
        <v>2104226.2999999989</v>
      </c>
      <c r="AH652">
        <v>98.43</v>
      </c>
      <c r="AI652" t="s">
        <v>3426</v>
      </c>
      <c r="AJ652">
        <v>0</v>
      </c>
      <c r="AK652">
        <v>0</v>
      </c>
      <c r="AL652">
        <v>207118994.70899987</v>
      </c>
      <c r="AM652">
        <v>216.81889201349833</v>
      </c>
      <c r="AN652">
        <v>456236014.91166282</v>
      </c>
      <c r="AO652">
        <v>8796179.709999999</v>
      </c>
      <c r="AP652">
        <v>10493604.01</v>
      </c>
      <c r="AQ652">
        <v>10493604.01</v>
      </c>
      <c r="AR652">
        <v>41699</v>
      </c>
      <c r="AS652">
        <v>48944</v>
      </c>
      <c r="AT652" t="s">
        <v>3918</v>
      </c>
      <c r="AU652">
        <v>3324.86</v>
      </c>
      <c r="AV652">
        <v>7323.91</v>
      </c>
    </row>
    <row r="653" spans="1:48" x14ac:dyDescent="0.35">
      <c r="A653">
        <v>652</v>
      </c>
      <c r="B653">
        <v>2011</v>
      </c>
      <c r="C653" t="s">
        <v>3457</v>
      </c>
      <c r="D653" t="s">
        <v>4670</v>
      </c>
      <c r="E653" t="s">
        <v>3459</v>
      </c>
      <c r="F653" t="s">
        <v>4671</v>
      </c>
      <c r="G653" t="s">
        <v>4679</v>
      </c>
      <c r="H653">
        <v>33402990593101</v>
      </c>
      <c r="I653" t="s">
        <v>4673</v>
      </c>
      <c r="J653" t="s">
        <v>4680</v>
      </c>
      <c r="K653" t="s">
        <v>4679</v>
      </c>
      <c r="L653" t="s">
        <v>3518</v>
      </c>
      <c r="M653" t="s">
        <v>3481</v>
      </c>
      <c r="N653" t="s">
        <v>4194</v>
      </c>
      <c r="O653" t="s">
        <v>4195</v>
      </c>
      <c r="P653" t="s">
        <v>3433</v>
      </c>
      <c r="Q653">
        <v>98944000</v>
      </c>
      <c r="R653">
        <v>217951117.05154502</v>
      </c>
      <c r="S653">
        <v>26</v>
      </c>
      <c r="V653">
        <v>0</v>
      </c>
      <c r="W653">
        <v>11</v>
      </c>
      <c r="X653">
        <v>0.1</v>
      </c>
      <c r="Y653">
        <v>110</v>
      </c>
      <c r="Z653">
        <v>110</v>
      </c>
      <c r="AA653">
        <v>110</v>
      </c>
      <c r="AB653">
        <v>11</v>
      </c>
      <c r="AC653">
        <v>11</v>
      </c>
      <c r="AD653">
        <v>11</v>
      </c>
      <c r="AE653">
        <v>11</v>
      </c>
      <c r="AF653">
        <v>11</v>
      </c>
      <c r="AG653">
        <v>1912933.0000000012</v>
      </c>
      <c r="AH653">
        <v>98.19</v>
      </c>
      <c r="AI653" t="s">
        <v>3426</v>
      </c>
      <c r="AJ653">
        <v>0</v>
      </c>
      <c r="AK653">
        <v>0</v>
      </c>
      <c r="AL653">
        <v>187830891.27000013</v>
      </c>
      <c r="AM653">
        <v>216.29022662608349</v>
      </c>
      <c r="AN653">
        <v>413748712.09051406</v>
      </c>
      <c r="AO653">
        <v>7996527.0299999993</v>
      </c>
      <c r="AP653">
        <v>9539640.0000000019</v>
      </c>
      <c r="AQ653">
        <v>9539640.0000000019</v>
      </c>
      <c r="AR653">
        <v>41699</v>
      </c>
      <c r="AS653">
        <v>48944</v>
      </c>
      <c r="AT653" t="s">
        <v>3918</v>
      </c>
      <c r="AU653">
        <v>3324.86</v>
      </c>
      <c r="AV653">
        <v>7323.91</v>
      </c>
    </row>
    <row r="654" spans="1:48" x14ac:dyDescent="0.35">
      <c r="A654">
        <v>653</v>
      </c>
      <c r="B654">
        <v>2011</v>
      </c>
      <c r="C654" t="s">
        <v>3457</v>
      </c>
      <c r="D654" t="s">
        <v>4670</v>
      </c>
      <c r="E654" t="s">
        <v>3459</v>
      </c>
      <c r="F654" t="s">
        <v>4671</v>
      </c>
      <c r="G654" t="s">
        <v>4681</v>
      </c>
      <c r="H654">
        <v>47233363317681</v>
      </c>
      <c r="I654" t="s">
        <v>4673</v>
      </c>
      <c r="J654" t="s">
        <v>4682</v>
      </c>
      <c r="K654" t="s">
        <v>4681</v>
      </c>
      <c r="L654" t="s">
        <v>3518</v>
      </c>
      <c r="M654" t="s">
        <v>3481</v>
      </c>
      <c r="N654" t="s">
        <v>4194</v>
      </c>
      <c r="O654" t="s">
        <v>4195</v>
      </c>
      <c r="P654" t="s">
        <v>3433</v>
      </c>
      <c r="Q654">
        <v>114065000</v>
      </c>
      <c r="R654">
        <v>251259239.23112553</v>
      </c>
      <c r="S654">
        <v>30</v>
      </c>
      <c r="V654">
        <v>0</v>
      </c>
      <c r="W654">
        <v>13.1</v>
      </c>
      <c r="X654">
        <v>0.1</v>
      </c>
      <c r="Y654">
        <v>131</v>
      </c>
      <c r="Z654">
        <v>131</v>
      </c>
      <c r="AA654">
        <v>131</v>
      </c>
      <c r="AB654">
        <v>13.100000000000001</v>
      </c>
      <c r="AC654">
        <v>13.100000000000001</v>
      </c>
      <c r="AD654">
        <v>13.100000000000001</v>
      </c>
      <c r="AE654">
        <v>13.100000000000001</v>
      </c>
      <c r="AF654">
        <v>13.100000000000001</v>
      </c>
      <c r="AG654">
        <v>2278129.3000000003</v>
      </c>
      <c r="AH654">
        <v>97.74</v>
      </c>
      <c r="AI654" t="s">
        <v>3426</v>
      </c>
      <c r="AJ654">
        <v>0</v>
      </c>
      <c r="AK654">
        <v>0</v>
      </c>
      <c r="AL654">
        <v>222664357.78199998</v>
      </c>
      <c r="AM654">
        <v>215.29897902468073</v>
      </c>
      <c r="AN654">
        <v>490478912.37621057</v>
      </c>
      <c r="AO654">
        <v>9523136.6799999978</v>
      </c>
      <c r="AP654">
        <v>11360844.009999998</v>
      </c>
      <c r="AQ654">
        <v>11360844.009999998</v>
      </c>
      <c r="AR654">
        <v>41699</v>
      </c>
      <c r="AS654">
        <v>48944</v>
      </c>
      <c r="AT654" t="s">
        <v>3918</v>
      </c>
      <c r="AU654">
        <v>3324.86</v>
      </c>
      <c r="AV654">
        <v>7323.91</v>
      </c>
    </row>
    <row r="655" spans="1:48" x14ac:dyDescent="0.35">
      <c r="A655">
        <v>654</v>
      </c>
      <c r="B655">
        <v>2011</v>
      </c>
      <c r="C655" t="s">
        <v>3457</v>
      </c>
      <c r="D655" t="s">
        <v>4670</v>
      </c>
      <c r="E655" t="s">
        <v>3459</v>
      </c>
      <c r="F655" t="s">
        <v>4671</v>
      </c>
      <c r="G655" t="s">
        <v>4683</v>
      </c>
      <c r="H655">
        <v>75154678391488</v>
      </c>
      <c r="I655" t="s">
        <v>4673</v>
      </c>
      <c r="J655" t="s">
        <v>4684</v>
      </c>
      <c r="K655" t="s">
        <v>4683</v>
      </c>
      <c r="L655" t="s">
        <v>3518</v>
      </c>
      <c r="M655" t="s">
        <v>3481</v>
      </c>
      <c r="N655" t="s">
        <v>4194</v>
      </c>
      <c r="O655" t="s">
        <v>4195</v>
      </c>
      <c r="P655" t="s">
        <v>3433</v>
      </c>
      <c r="Q655">
        <v>114065000</v>
      </c>
      <c r="R655">
        <v>251259239.23112553</v>
      </c>
      <c r="S655">
        <v>30</v>
      </c>
      <c r="V655">
        <v>0</v>
      </c>
      <c r="W655">
        <v>12.7</v>
      </c>
      <c r="X655">
        <v>0.1</v>
      </c>
      <c r="Y655">
        <v>126.99999999999999</v>
      </c>
      <c r="Z655">
        <v>127</v>
      </c>
      <c r="AA655">
        <v>127</v>
      </c>
      <c r="AB655">
        <v>12.7</v>
      </c>
      <c r="AC655">
        <v>12.7</v>
      </c>
      <c r="AD655">
        <v>12.7</v>
      </c>
      <c r="AE655">
        <v>12.7</v>
      </c>
      <c r="AF655">
        <v>12.7</v>
      </c>
      <c r="AG655">
        <v>2208568.1000000006</v>
      </c>
      <c r="AH655">
        <v>98.21</v>
      </c>
      <c r="AI655" t="s">
        <v>3426</v>
      </c>
      <c r="AJ655">
        <v>0</v>
      </c>
      <c r="AK655">
        <v>0</v>
      </c>
      <c r="AL655">
        <v>216903473.10099992</v>
      </c>
      <c r="AM655">
        <v>216.33428207503474</v>
      </c>
      <c r="AN655">
        <v>477788994.32732338</v>
      </c>
      <c r="AO655">
        <v>9232353.8900000006</v>
      </c>
      <c r="AP655">
        <v>11013947.99</v>
      </c>
      <c r="AQ655">
        <v>11013947.99</v>
      </c>
      <c r="AR655">
        <v>41699</v>
      </c>
      <c r="AS655">
        <v>48944</v>
      </c>
      <c r="AT655" t="s">
        <v>3918</v>
      </c>
      <c r="AU655">
        <v>3324.86</v>
      </c>
      <c r="AV655">
        <v>7323.91</v>
      </c>
    </row>
    <row r="656" spans="1:48" x14ac:dyDescent="0.35">
      <c r="A656">
        <v>655</v>
      </c>
      <c r="B656">
        <v>2011</v>
      </c>
      <c r="C656" t="s">
        <v>3457</v>
      </c>
      <c r="D656" t="s">
        <v>4670</v>
      </c>
      <c r="E656" t="s">
        <v>3459</v>
      </c>
      <c r="F656" t="s">
        <v>4671</v>
      </c>
      <c r="G656" t="s">
        <v>4685</v>
      </c>
      <c r="H656">
        <v>4076026864691</v>
      </c>
      <c r="I656" t="s">
        <v>4673</v>
      </c>
      <c r="J656" t="s">
        <v>4686</v>
      </c>
      <c r="K656" t="s">
        <v>4685</v>
      </c>
      <c r="L656" t="s">
        <v>3518</v>
      </c>
      <c r="M656" t="s">
        <v>3481</v>
      </c>
      <c r="N656" t="s">
        <v>4194</v>
      </c>
      <c r="O656" t="s">
        <v>4195</v>
      </c>
      <c r="P656" t="s">
        <v>3433</v>
      </c>
      <c r="Q656">
        <v>76110000</v>
      </c>
      <c r="R656">
        <v>167653010.98392114</v>
      </c>
      <c r="S656">
        <v>20</v>
      </c>
      <c r="V656">
        <v>0</v>
      </c>
      <c r="W656">
        <v>8.5</v>
      </c>
      <c r="X656">
        <v>0.1</v>
      </c>
      <c r="Y656">
        <v>85.000000000000014</v>
      </c>
      <c r="Z656">
        <v>85</v>
      </c>
      <c r="AA656">
        <v>85</v>
      </c>
      <c r="AB656">
        <v>8.5000000000000018</v>
      </c>
      <c r="AC656">
        <v>8.5000000000000018</v>
      </c>
      <c r="AD656">
        <v>8.5000000000000018</v>
      </c>
      <c r="AE656">
        <v>8.5000000000000018</v>
      </c>
      <c r="AF656">
        <v>8.5000000000000018</v>
      </c>
      <c r="AG656">
        <v>1478175.4999999991</v>
      </c>
      <c r="AH656">
        <v>98.5</v>
      </c>
      <c r="AI656" t="s">
        <v>3426</v>
      </c>
      <c r="AJ656">
        <v>0</v>
      </c>
      <c r="AK656">
        <v>0</v>
      </c>
      <c r="AL656">
        <v>145600286.74999991</v>
      </c>
      <c r="AM656">
        <v>216.97308608482763</v>
      </c>
      <c r="AN656">
        <v>320724300.00998294</v>
      </c>
      <c r="AO656">
        <v>6179134.5</v>
      </c>
      <c r="AP656">
        <v>7371540</v>
      </c>
      <c r="AQ656">
        <v>7371540</v>
      </c>
      <c r="AR656">
        <v>41699</v>
      </c>
      <c r="AS656">
        <v>48944</v>
      </c>
      <c r="AT656" t="s">
        <v>3918</v>
      </c>
      <c r="AU656">
        <v>3324.86</v>
      </c>
      <c r="AV656">
        <v>7323.91</v>
      </c>
    </row>
    <row r="657" spans="1:48" x14ac:dyDescent="0.35">
      <c r="A657">
        <v>656</v>
      </c>
      <c r="B657">
        <v>2011</v>
      </c>
      <c r="C657" t="s">
        <v>3457</v>
      </c>
      <c r="D657" t="s">
        <v>4670</v>
      </c>
      <c r="E657" t="s">
        <v>3459</v>
      </c>
      <c r="F657" t="s">
        <v>4671</v>
      </c>
      <c r="G657" t="s">
        <v>4687</v>
      </c>
      <c r="H657">
        <v>58144470969800</v>
      </c>
      <c r="I657" t="s">
        <v>4673</v>
      </c>
      <c r="J657" t="s">
        <v>4688</v>
      </c>
      <c r="K657" t="s">
        <v>4687</v>
      </c>
      <c r="L657" t="s">
        <v>3518</v>
      </c>
      <c r="M657" t="s">
        <v>3481</v>
      </c>
      <c r="N657" t="s">
        <v>4194</v>
      </c>
      <c r="O657" t="s">
        <v>4195</v>
      </c>
      <c r="P657" t="s">
        <v>3433</v>
      </c>
      <c r="Q657">
        <v>76110000</v>
      </c>
      <c r="R657">
        <v>167653010.98392114</v>
      </c>
      <c r="S657">
        <v>20</v>
      </c>
      <c r="V657">
        <v>0</v>
      </c>
      <c r="W657">
        <v>8.3000000000000007</v>
      </c>
      <c r="X657">
        <v>0.1</v>
      </c>
      <c r="Y657">
        <v>82.999999999999986</v>
      </c>
      <c r="Z657">
        <v>83</v>
      </c>
      <c r="AA657">
        <v>83</v>
      </c>
      <c r="AB657">
        <v>8.2999999999999989</v>
      </c>
      <c r="AC657">
        <v>8.2999999999999989</v>
      </c>
      <c r="AD657">
        <v>8.2999999999999989</v>
      </c>
      <c r="AE657">
        <v>8.2999999999999989</v>
      </c>
      <c r="AF657">
        <v>8.2999999999999989</v>
      </c>
      <c r="AG657">
        <v>1443394.9000000006</v>
      </c>
      <c r="AH657">
        <v>98.64</v>
      </c>
      <c r="AI657" t="s">
        <v>3426</v>
      </c>
      <c r="AJ657">
        <v>0</v>
      </c>
      <c r="AK657">
        <v>0</v>
      </c>
      <c r="AL657">
        <v>142376472.93600005</v>
      </c>
      <c r="AM657">
        <v>217.28147422748629</v>
      </c>
      <c r="AN657">
        <v>313622971.76443523</v>
      </c>
      <c r="AO657">
        <v>6033743.1100000003</v>
      </c>
      <c r="AP657">
        <v>7198092.0200000014</v>
      </c>
      <c r="AQ657">
        <v>7198092.0200000014</v>
      </c>
      <c r="AR657">
        <v>41699</v>
      </c>
      <c r="AS657">
        <v>48944</v>
      </c>
      <c r="AT657" t="s">
        <v>3918</v>
      </c>
      <c r="AU657">
        <v>3324.86</v>
      </c>
      <c r="AV657">
        <v>7323.91</v>
      </c>
    </row>
    <row r="658" spans="1:48" x14ac:dyDescent="0.35">
      <c r="A658">
        <v>657</v>
      </c>
      <c r="B658">
        <v>2011</v>
      </c>
      <c r="C658" t="s">
        <v>3457</v>
      </c>
      <c r="D658" t="s">
        <v>4670</v>
      </c>
      <c r="E658" t="s">
        <v>3459</v>
      </c>
      <c r="F658" t="s">
        <v>4671</v>
      </c>
      <c r="G658" t="s">
        <v>4689</v>
      </c>
      <c r="H658">
        <v>96187565094918</v>
      </c>
      <c r="I658" t="s">
        <v>4673</v>
      </c>
      <c r="J658" t="s">
        <v>4690</v>
      </c>
      <c r="K658" t="s">
        <v>4689</v>
      </c>
      <c r="L658" t="s">
        <v>3518</v>
      </c>
      <c r="M658" t="s">
        <v>3481</v>
      </c>
      <c r="N658" t="s">
        <v>4194</v>
      </c>
      <c r="O658" t="s">
        <v>4195</v>
      </c>
      <c r="P658" t="s">
        <v>3433</v>
      </c>
      <c r="Q658">
        <v>114065000</v>
      </c>
      <c r="R658">
        <v>251259239.23112553</v>
      </c>
      <c r="S658">
        <v>30</v>
      </c>
      <c r="V658">
        <v>0</v>
      </c>
      <c r="W658">
        <v>12.4</v>
      </c>
      <c r="X658">
        <v>0.1</v>
      </c>
      <c r="Y658">
        <v>123.99999999999999</v>
      </c>
      <c r="Z658">
        <v>124</v>
      </c>
      <c r="AA658">
        <v>124</v>
      </c>
      <c r="AB658">
        <v>12.399999999999999</v>
      </c>
      <c r="AC658">
        <v>12.399999999999999</v>
      </c>
      <c r="AD658">
        <v>12.399999999999999</v>
      </c>
      <c r="AE658">
        <v>12.399999999999999</v>
      </c>
      <c r="AF658">
        <v>12.399999999999999</v>
      </c>
      <c r="AG658">
        <v>2156397.1999999997</v>
      </c>
      <c r="AH658">
        <v>98.21</v>
      </c>
      <c r="AI658" t="s">
        <v>3426</v>
      </c>
      <c r="AJ658">
        <v>0</v>
      </c>
      <c r="AK658">
        <v>0</v>
      </c>
      <c r="AL658">
        <v>211779769.01199996</v>
      </c>
      <c r="AM658">
        <v>216.33428207503474</v>
      </c>
      <c r="AN658">
        <v>466502640.13061506</v>
      </c>
      <c r="AO658">
        <v>9014266.8099999987</v>
      </c>
      <c r="AP658">
        <v>10753776.01</v>
      </c>
      <c r="AQ658">
        <v>10753776.01</v>
      </c>
      <c r="AR658">
        <v>41699</v>
      </c>
      <c r="AS658">
        <v>48944</v>
      </c>
      <c r="AT658" t="s">
        <v>3918</v>
      </c>
      <c r="AU658">
        <v>3324.86</v>
      </c>
      <c r="AV658">
        <v>7323.91</v>
      </c>
    </row>
    <row r="659" spans="1:48" x14ac:dyDescent="0.35">
      <c r="A659">
        <v>658</v>
      </c>
      <c r="B659">
        <v>2011</v>
      </c>
      <c r="C659" t="s">
        <v>3457</v>
      </c>
      <c r="D659" t="s">
        <v>4670</v>
      </c>
      <c r="E659" t="s">
        <v>3459</v>
      </c>
      <c r="F659" t="s">
        <v>4671</v>
      </c>
      <c r="G659" t="s">
        <v>4691</v>
      </c>
      <c r="H659">
        <v>52297774185316</v>
      </c>
      <c r="I659" t="s">
        <v>4673</v>
      </c>
      <c r="J659" t="s">
        <v>4692</v>
      </c>
      <c r="K659" t="s">
        <v>4691</v>
      </c>
      <c r="L659" t="s">
        <v>3518</v>
      </c>
      <c r="M659" t="s">
        <v>3481</v>
      </c>
      <c r="N659" t="s">
        <v>4194</v>
      </c>
      <c r="O659" t="s">
        <v>4195</v>
      </c>
      <c r="P659" t="s">
        <v>3433</v>
      </c>
      <c r="Q659">
        <v>68511000</v>
      </c>
      <c r="R659">
        <v>150914143.15489975</v>
      </c>
      <c r="S659">
        <v>18</v>
      </c>
      <c r="V659">
        <v>0</v>
      </c>
      <c r="W659">
        <v>7.6</v>
      </c>
      <c r="X659">
        <v>0.1</v>
      </c>
      <c r="Y659">
        <v>76.000000000000014</v>
      </c>
      <c r="Z659">
        <v>76</v>
      </c>
      <c r="AA659">
        <v>76</v>
      </c>
      <c r="AB659">
        <v>7.6000000000000014</v>
      </c>
      <c r="AC659">
        <v>7.6000000000000014</v>
      </c>
      <c r="AD659">
        <v>7.6000000000000014</v>
      </c>
      <c r="AE659">
        <v>7.6000000000000014</v>
      </c>
      <c r="AF659">
        <v>7.6000000000000014</v>
      </c>
      <c r="AG659">
        <v>1321662.8000000005</v>
      </c>
      <c r="AH659">
        <v>98.47</v>
      </c>
      <c r="AI659" t="s">
        <v>3426</v>
      </c>
      <c r="AJ659">
        <v>0</v>
      </c>
      <c r="AK659">
        <v>0</v>
      </c>
      <c r="AL659">
        <v>130144135.91600005</v>
      </c>
      <c r="AM659">
        <v>216.90700291140078</v>
      </c>
      <c r="AN659">
        <v>286677916.80749023</v>
      </c>
      <c r="AO659">
        <v>5524873.21</v>
      </c>
      <c r="AP659">
        <v>6591023.9899999984</v>
      </c>
      <c r="AQ659">
        <v>6591023.9899999984</v>
      </c>
      <c r="AR659">
        <v>41699</v>
      </c>
      <c r="AS659">
        <v>48944</v>
      </c>
      <c r="AT659" t="s">
        <v>3918</v>
      </c>
      <c r="AU659">
        <v>3324.86</v>
      </c>
      <c r="AV659">
        <v>7323.91</v>
      </c>
    </row>
    <row r="660" spans="1:48" x14ac:dyDescent="0.35">
      <c r="A660">
        <v>659</v>
      </c>
      <c r="B660">
        <v>2011</v>
      </c>
      <c r="C660" t="s">
        <v>3457</v>
      </c>
      <c r="D660" t="s">
        <v>4670</v>
      </c>
      <c r="E660" t="s">
        <v>3459</v>
      </c>
      <c r="F660" t="s">
        <v>4671</v>
      </c>
      <c r="G660" t="s">
        <v>4693</v>
      </c>
      <c r="H660">
        <v>10272500000136</v>
      </c>
      <c r="I660" t="s">
        <v>4673</v>
      </c>
      <c r="J660" t="s">
        <v>4694</v>
      </c>
      <c r="K660" t="s">
        <v>4695</v>
      </c>
      <c r="L660" t="s">
        <v>3424</v>
      </c>
      <c r="M660" t="s">
        <v>3519</v>
      </c>
      <c r="N660" t="s">
        <v>4194</v>
      </c>
      <c r="O660" t="s">
        <v>4195</v>
      </c>
      <c r="P660" t="s">
        <v>3437</v>
      </c>
      <c r="Q660">
        <v>111343000</v>
      </c>
      <c r="R660">
        <v>245263292.62886256</v>
      </c>
      <c r="S660">
        <v>29.9</v>
      </c>
      <c r="V660">
        <v>0</v>
      </c>
      <c r="W660">
        <v>14.2</v>
      </c>
      <c r="X660">
        <v>0.1</v>
      </c>
      <c r="Y660">
        <v>128.99999999999997</v>
      </c>
      <c r="Z660">
        <v>129</v>
      </c>
      <c r="AA660">
        <v>129</v>
      </c>
      <c r="AB660">
        <v>12.899999999999999</v>
      </c>
      <c r="AC660">
        <v>12.899999999999999</v>
      </c>
      <c r="AD660">
        <v>12.899999999999999</v>
      </c>
      <c r="AE660">
        <v>12.899999999999999</v>
      </c>
      <c r="AF660">
        <v>12.899999999999999</v>
      </c>
      <c r="AG660">
        <v>2243348.7000000007</v>
      </c>
      <c r="AH660">
        <v>103.79</v>
      </c>
      <c r="AI660" t="s">
        <v>3426</v>
      </c>
      <c r="AJ660">
        <v>0</v>
      </c>
      <c r="AK660">
        <v>0</v>
      </c>
      <c r="AL660">
        <v>232837161.57300007</v>
      </c>
      <c r="AM660">
        <v>228.62575233242904</v>
      </c>
      <c r="AN660">
        <v>512887284.2814768</v>
      </c>
      <c r="AO660">
        <v>10220795.130000003</v>
      </c>
      <c r="AP660">
        <v>12193131.609999998</v>
      </c>
      <c r="AQ660">
        <v>12193131.609999998</v>
      </c>
      <c r="AR660">
        <v>41699</v>
      </c>
      <c r="AS660">
        <v>48944</v>
      </c>
      <c r="AT660" t="s">
        <v>3918</v>
      </c>
      <c r="AU660">
        <v>3324.86</v>
      </c>
      <c r="AV660">
        <v>7323.91</v>
      </c>
    </row>
    <row r="661" spans="1:48" x14ac:dyDescent="0.35">
      <c r="A661">
        <v>660</v>
      </c>
      <c r="B661">
        <v>2011</v>
      </c>
      <c r="C661" t="s">
        <v>3457</v>
      </c>
      <c r="D661" t="s">
        <v>4670</v>
      </c>
      <c r="E661" t="s">
        <v>3459</v>
      </c>
      <c r="F661" t="s">
        <v>4671</v>
      </c>
      <c r="G661" t="s">
        <v>4696</v>
      </c>
      <c r="H661">
        <v>9571485000148</v>
      </c>
      <c r="I661" t="s">
        <v>4673</v>
      </c>
      <c r="J661" t="s">
        <v>4697</v>
      </c>
      <c r="K661" t="s">
        <v>4698</v>
      </c>
      <c r="L661" t="s">
        <v>3424</v>
      </c>
      <c r="M661" t="s">
        <v>3519</v>
      </c>
      <c r="N661" t="s">
        <v>4194</v>
      </c>
      <c r="O661" t="s">
        <v>4195</v>
      </c>
      <c r="P661" t="s">
        <v>3437</v>
      </c>
      <c r="Q661">
        <v>104897000</v>
      </c>
      <c r="R661">
        <v>231064221.43187985</v>
      </c>
      <c r="S661">
        <v>27.6</v>
      </c>
      <c r="V661">
        <v>0</v>
      </c>
      <c r="W661">
        <v>13.2</v>
      </c>
      <c r="X661">
        <v>0.1</v>
      </c>
      <c r="Y661">
        <v>120.99999999999997</v>
      </c>
      <c r="Z661">
        <v>121</v>
      </c>
      <c r="AA661">
        <v>121</v>
      </c>
      <c r="AB661">
        <v>12.099999999999998</v>
      </c>
      <c r="AC661">
        <v>12.099999999999998</v>
      </c>
      <c r="AD661">
        <v>12.099999999999998</v>
      </c>
      <c r="AE661">
        <v>12.099999999999998</v>
      </c>
      <c r="AF661">
        <v>12.099999999999998</v>
      </c>
      <c r="AG661">
        <v>2104226.2999999989</v>
      </c>
      <c r="AH661">
        <v>103.98</v>
      </c>
      <c r="AI661" t="s">
        <v>3426</v>
      </c>
      <c r="AJ661">
        <v>0</v>
      </c>
      <c r="AK661">
        <v>0</v>
      </c>
      <c r="AL661">
        <v>218797450.67399985</v>
      </c>
      <c r="AM661">
        <v>229.04427909746576</v>
      </c>
      <c r="AN661">
        <v>481960995.94142735</v>
      </c>
      <c r="AO661">
        <v>9586947.379999999</v>
      </c>
      <c r="AP661">
        <v>11436968.4</v>
      </c>
      <c r="AQ661">
        <v>11436968.4</v>
      </c>
      <c r="AR661">
        <v>41699</v>
      </c>
      <c r="AS661">
        <v>48944</v>
      </c>
      <c r="AT661" t="s">
        <v>3918</v>
      </c>
      <c r="AU661">
        <v>3324.86</v>
      </c>
      <c r="AV661">
        <v>7323.91</v>
      </c>
    </row>
    <row r="662" spans="1:48" x14ac:dyDescent="0.35">
      <c r="A662">
        <v>661</v>
      </c>
      <c r="B662">
        <v>2011</v>
      </c>
      <c r="C662" t="s">
        <v>3457</v>
      </c>
      <c r="D662" t="s">
        <v>4670</v>
      </c>
      <c r="E662" t="s">
        <v>3459</v>
      </c>
      <c r="F662" t="s">
        <v>4671</v>
      </c>
      <c r="G662" t="s">
        <v>4699</v>
      </c>
      <c r="H662">
        <v>9601233000114</v>
      </c>
      <c r="I662" t="s">
        <v>4673</v>
      </c>
      <c r="J662" t="s">
        <v>4700</v>
      </c>
      <c r="K662" t="s">
        <v>4701</v>
      </c>
      <c r="L662" t="s">
        <v>3424</v>
      </c>
      <c r="M662" t="s">
        <v>3519</v>
      </c>
      <c r="N662" t="s">
        <v>4194</v>
      </c>
      <c r="O662" t="s">
        <v>4195</v>
      </c>
      <c r="P662" t="s">
        <v>3437</v>
      </c>
      <c r="Q662">
        <v>61727000</v>
      </c>
      <c r="R662">
        <v>135970534.87064117</v>
      </c>
      <c r="S662">
        <v>16.100000000000001</v>
      </c>
      <c r="V662">
        <v>0</v>
      </c>
      <c r="W662">
        <v>8.1999999999999993</v>
      </c>
      <c r="X662">
        <v>0.1</v>
      </c>
      <c r="Y662">
        <v>63.999999999999993</v>
      </c>
      <c r="Z662">
        <v>64</v>
      </c>
      <c r="AA662">
        <v>64</v>
      </c>
      <c r="AB662">
        <v>6.3999999999999995</v>
      </c>
      <c r="AC662">
        <v>6.3999999999999995</v>
      </c>
      <c r="AD662">
        <v>6.3999999999999995</v>
      </c>
      <c r="AE662">
        <v>6.3999999999999995</v>
      </c>
      <c r="AF662">
        <v>6.3999999999999995</v>
      </c>
      <c r="AG662">
        <v>1112979.1999999997</v>
      </c>
      <c r="AH662">
        <v>104.23</v>
      </c>
      <c r="AI662" t="s">
        <v>3426</v>
      </c>
      <c r="AJ662">
        <v>0</v>
      </c>
      <c r="AK662">
        <v>0</v>
      </c>
      <c r="AL662">
        <v>116005822.01599999</v>
      </c>
      <c r="AM662">
        <v>229.5949722093562</v>
      </c>
      <c r="AN662">
        <v>255534428.49359146</v>
      </c>
      <c r="AO662">
        <v>5070782.0799999991</v>
      </c>
      <c r="AP662">
        <v>6049305.5999999996</v>
      </c>
      <c r="AQ662">
        <v>6049305.5999999996</v>
      </c>
      <c r="AR662">
        <v>41699</v>
      </c>
      <c r="AS662">
        <v>48944</v>
      </c>
      <c r="AT662" t="s">
        <v>3918</v>
      </c>
      <c r="AU662">
        <v>3324.86</v>
      </c>
      <c r="AV662">
        <v>7323.91</v>
      </c>
    </row>
    <row r="663" spans="1:48" x14ac:dyDescent="0.35">
      <c r="A663">
        <v>662</v>
      </c>
      <c r="B663">
        <v>2011</v>
      </c>
      <c r="C663" t="s">
        <v>3457</v>
      </c>
      <c r="D663" t="s">
        <v>4670</v>
      </c>
      <c r="E663" t="s">
        <v>3459</v>
      </c>
      <c r="F663" t="s">
        <v>4671</v>
      </c>
      <c r="G663" t="s">
        <v>4702</v>
      </c>
      <c r="H663">
        <v>38121899959055</v>
      </c>
      <c r="I663" t="s">
        <v>4673</v>
      </c>
      <c r="J663" t="s">
        <v>4703</v>
      </c>
      <c r="K663" t="s">
        <v>4704</v>
      </c>
      <c r="L663" t="s">
        <v>3424</v>
      </c>
      <c r="M663" t="s">
        <v>3537</v>
      </c>
      <c r="N663" t="s">
        <v>4194</v>
      </c>
      <c r="O663" t="s">
        <v>4195</v>
      </c>
      <c r="P663" t="s">
        <v>3437</v>
      </c>
      <c r="Q663">
        <v>67855580</v>
      </c>
      <c r="R663">
        <v>149470402.03731886</v>
      </c>
      <c r="S663">
        <v>18</v>
      </c>
      <c r="V663">
        <v>0</v>
      </c>
      <c r="W663">
        <v>9.1</v>
      </c>
      <c r="X663">
        <v>0.1</v>
      </c>
      <c r="Y663">
        <v>90.999999999999972</v>
      </c>
      <c r="Z663">
        <v>91</v>
      </c>
      <c r="AA663">
        <v>91</v>
      </c>
      <c r="AB663">
        <v>9.0999999999999979</v>
      </c>
      <c r="AC663">
        <v>9.0999999999999979</v>
      </c>
      <c r="AD663">
        <v>9.0999999999999979</v>
      </c>
      <c r="AE663">
        <v>9.0999999999999979</v>
      </c>
      <c r="AF663">
        <v>9.0999999999999979</v>
      </c>
      <c r="AG663">
        <v>1582517.2999999998</v>
      </c>
      <c r="AH663">
        <v>100.17</v>
      </c>
      <c r="AI663" t="s">
        <v>3426</v>
      </c>
      <c r="AJ663">
        <v>0</v>
      </c>
      <c r="AK663">
        <v>0</v>
      </c>
      <c r="AL663">
        <v>158520757.94099993</v>
      </c>
      <c r="AM663">
        <v>220.65171607225568</v>
      </c>
      <c r="AN663">
        <v>349185157.95903248</v>
      </c>
      <c r="AO663">
        <v>7014715.46</v>
      </c>
      <c r="AP663">
        <v>8368365.4299999978</v>
      </c>
      <c r="AQ663">
        <v>8368365.4299999978</v>
      </c>
      <c r="AR663">
        <v>41699</v>
      </c>
      <c r="AS663">
        <v>48944</v>
      </c>
      <c r="AT663" t="s">
        <v>3918</v>
      </c>
      <c r="AU663">
        <v>3324.86</v>
      </c>
      <c r="AV663">
        <v>7323.91</v>
      </c>
    </row>
    <row r="664" spans="1:48" x14ac:dyDescent="0.35">
      <c r="A664">
        <v>663</v>
      </c>
      <c r="B664">
        <v>2011</v>
      </c>
      <c r="C664" t="s">
        <v>3457</v>
      </c>
      <c r="D664" t="s">
        <v>4670</v>
      </c>
      <c r="E664" t="s">
        <v>3459</v>
      </c>
      <c r="F664" t="s">
        <v>4671</v>
      </c>
      <c r="G664" t="s">
        <v>4199</v>
      </c>
      <c r="H664">
        <v>8534605000174</v>
      </c>
      <c r="I664" t="s">
        <v>4673</v>
      </c>
      <c r="J664" t="s">
        <v>4705</v>
      </c>
      <c r="K664" t="s">
        <v>4706</v>
      </c>
      <c r="L664" t="s">
        <v>3424</v>
      </c>
      <c r="M664" t="s">
        <v>3590</v>
      </c>
      <c r="N664" t="s">
        <v>4194</v>
      </c>
      <c r="O664" t="s">
        <v>4195</v>
      </c>
      <c r="P664" t="s">
        <v>3437</v>
      </c>
      <c r="Q664">
        <v>69179030</v>
      </c>
      <c r="R664">
        <v>152385661.23304439</v>
      </c>
      <c r="S664">
        <v>17.600000000000001</v>
      </c>
      <c r="V664">
        <v>0</v>
      </c>
      <c r="W664">
        <v>8.9</v>
      </c>
      <c r="X664">
        <v>0.1</v>
      </c>
      <c r="Y664">
        <v>89</v>
      </c>
      <c r="Z664">
        <v>89</v>
      </c>
      <c r="AA664">
        <v>89</v>
      </c>
      <c r="AB664">
        <v>8.9</v>
      </c>
      <c r="AC664">
        <v>8.9</v>
      </c>
      <c r="AD664">
        <v>8.9</v>
      </c>
      <c r="AE664">
        <v>8.9</v>
      </c>
      <c r="AF664">
        <v>8.9</v>
      </c>
      <c r="AG664">
        <v>1547736.699999999</v>
      </c>
      <c r="AH664">
        <v>98.53</v>
      </c>
      <c r="AI664" t="s">
        <v>3426</v>
      </c>
      <c r="AJ664">
        <v>0</v>
      </c>
      <c r="AK664">
        <v>0</v>
      </c>
      <c r="AL664">
        <v>152498497.05099991</v>
      </c>
      <c r="AM664">
        <v>217.03916925825447</v>
      </c>
      <c r="AN664">
        <v>335919487.59851205</v>
      </c>
      <c r="AO664">
        <v>6515145.96</v>
      </c>
      <c r="AP664">
        <v>7772392.5700000003</v>
      </c>
      <c r="AQ664">
        <v>7772392.5700000003</v>
      </c>
      <c r="AR664">
        <v>41699</v>
      </c>
      <c r="AS664">
        <v>48944</v>
      </c>
      <c r="AT664" t="s">
        <v>3918</v>
      </c>
      <c r="AU664">
        <v>3324.86</v>
      </c>
      <c r="AV664">
        <v>7323.91</v>
      </c>
    </row>
    <row r="665" spans="1:48" x14ac:dyDescent="0.35">
      <c r="A665">
        <v>664</v>
      </c>
      <c r="B665">
        <v>2011</v>
      </c>
      <c r="C665" t="s">
        <v>3457</v>
      </c>
      <c r="D665" t="s">
        <v>4670</v>
      </c>
      <c r="E665" t="s">
        <v>3459</v>
      </c>
      <c r="F665" t="s">
        <v>4671</v>
      </c>
      <c r="G665" t="s">
        <v>4707</v>
      </c>
      <c r="H665">
        <v>92872450677508</v>
      </c>
      <c r="I665" t="s">
        <v>4673</v>
      </c>
      <c r="J665" t="s">
        <v>4708</v>
      </c>
      <c r="K665" t="s">
        <v>4709</v>
      </c>
      <c r="L665" t="s">
        <v>3518</v>
      </c>
      <c r="M665" t="s">
        <v>3656</v>
      </c>
      <c r="N665" t="s">
        <v>4194</v>
      </c>
      <c r="O665" t="s">
        <v>4195</v>
      </c>
      <c r="P665" t="s">
        <v>3437</v>
      </c>
      <c r="Q665">
        <v>89724000</v>
      </c>
      <c r="R665">
        <v>197641555.08502614</v>
      </c>
      <c r="S665">
        <v>18</v>
      </c>
      <c r="V665">
        <v>0</v>
      </c>
      <c r="W665">
        <v>8.8000000000000007</v>
      </c>
      <c r="X665">
        <v>0.1</v>
      </c>
      <c r="Y665">
        <v>40</v>
      </c>
      <c r="Z665">
        <v>40</v>
      </c>
      <c r="AA665">
        <v>40</v>
      </c>
      <c r="AB665">
        <v>4</v>
      </c>
      <c r="AC665">
        <v>4</v>
      </c>
      <c r="AD665">
        <v>4</v>
      </c>
      <c r="AE665">
        <v>4</v>
      </c>
      <c r="AF665">
        <v>4</v>
      </c>
      <c r="AG665">
        <v>695612.00000000012</v>
      </c>
      <c r="AH665">
        <v>98.55</v>
      </c>
      <c r="AI665" t="s">
        <v>3426</v>
      </c>
      <c r="AJ665">
        <v>0</v>
      </c>
      <c r="AK665">
        <v>0</v>
      </c>
      <c r="AL665">
        <v>68552562.600000009</v>
      </c>
      <c r="AM665">
        <v>217.08322470720572</v>
      </c>
      <c r="AN665">
        <v>151005696.10502881</v>
      </c>
      <c r="AO665">
        <v>3032354.1299999994</v>
      </c>
      <c r="AP665">
        <v>3617516.28</v>
      </c>
      <c r="AQ665">
        <v>3617516.28</v>
      </c>
      <c r="AR665">
        <v>41699</v>
      </c>
      <c r="AS665">
        <v>48944</v>
      </c>
      <c r="AT665" t="s">
        <v>3918</v>
      </c>
      <c r="AU665">
        <v>3324.86</v>
      </c>
      <c r="AV665">
        <v>7323.91</v>
      </c>
    </row>
    <row r="666" spans="1:48" x14ac:dyDescent="0.35">
      <c r="A666">
        <v>665</v>
      </c>
      <c r="B666">
        <v>2011</v>
      </c>
      <c r="C666" t="s">
        <v>3457</v>
      </c>
      <c r="D666" t="s">
        <v>4670</v>
      </c>
      <c r="E666" t="s">
        <v>3459</v>
      </c>
      <c r="F666" t="s">
        <v>4671</v>
      </c>
      <c r="G666" t="s">
        <v>3478</v>
      </c>
      <c r="H666">
        <v>73957000168</v>
      </c>
      <c r="I666" t="s">
        <v>4673</v>
      </c>
      <c r="J666" t="s">
        <v>4710</v>
      </c>
      <c r="K666" t="s">
        <v>4711</v>
      </c>
      <c r="L666" t="s">
        <v>3518</v>
      </c>
      <c r="M666" t="s">
        <v>3481</v>
      </c>
      <c r="N666" t="s">
        <v>4194</v>
      </c>
      <c r="O666" t="s">
        <v>4195</v>
      </c>
      <c r="P666" t="s">
        <v>3433</v>
      </c>
      <c r="Q666">
        <v>44523030</v>
      </c>
      <c r="R666">
        <v>98074103.765963078</v>
      </c>
      <c r="S666">
        <v>8</v>
      </c>
      <c r="V666">
        <v>0</v>
      </c>
      <c r="W666">
        <v>2.8</v>
      </c>
      <c r="X666">
        <v>0.1</v>
      </c>
      <c r="Y666">
        <v>28</v>
      </c>
      <c r="Z666">
        <v>28</v>
      </c>
      <c r="AA666">
        <v>28</v>
      </c>
      <c r="AB666">
        <v>2.8000000000000003</v>
      </c>
      <c r="AC666">
        <v>2.8000000000000003</v>
      </c>
      <c r="AD666">
        <v>2.8000000000000003</v>
      </c>
      <c r="AE666">
        <v>2.8000000000000003</v>
      </c>
      <c r="AF666">
        <v>2.8000000000000003</v>
      </c>
      <c r="AG666">
        <v>486928.40000000043</v>
      </c>
      <c r="AH666">
        <v>97.32</v>
      </c>
      <c r="AI666" t="s">
        <v>3426</v>
      </c>
      <c r="AJ666">
        <v>0</v>
      </c>
      <c r="AK666">
        <v>0</v>
      </c>
      <c r="AL666">
        <v>47387871.888000034</v>
      </c>
      <c r="AM666">
        <v>214.37381459670482</v>
      </c>
      <c r="AN666">
        <v>104384698.5434702</v>
      </c>
      <c r="AO666">
        <v>2014919.1899999997</v>
      </c>
      <c r="AP666">
        <v>2403743.9800000004</v>
      </c>
      <c r="AQ666">
        <v>2403743.9800000004</v>
      </c>
      <c r="AR666">
        <v>41699</v>
      </c>
      <c r="AS666">
        <v>48944</v>
      </c>
      <c r="AT666" t="s">
        <v>3918</v>
      </c>
      <c r="AU666">
        <v>3324.86</v>
      </c>
      <c r="AV666">
        <v>7323.91</v>
      </c>
    </row>
    <row r="667" spans="1:48" x14ac:dyDescent="0.35">
      <c r="A667">
        <v>666</v>
      </c>
      <c r="B667">
        <v>2011</v>
      </c>
      <c r="C667" t="s">
        <v>3457</v>
      </c>
      <c r="D667" t="s">
        <v>4670</v>
      </c>
      <c r="E667" t="s">
        <v>3459</v>
      </c>
      <c r="F667" t="s">
        <v>4671</v>
      </c>
      <c r="G667" t="s">
        <v>4712</v>
      </c>
      <c r="H667">
        <v>88403782863787</v>
      </c>
      <c r="I667" t="s">
        <v>4673</v>
      </c>
      <c r="J667" t="s">
        <v>4713</v>
      </c>
      <c r="K667" t="s">
        <v>4712</v>
      </c>
      <c r="L667" t="s">
        <v>3518</v>
      </c>
      <c r="M667" t="s">
        <v>3481</v>
      </c>
      <c r="N667" t="s">
        <v>4194</v>
      </c>
      <c r="O667" t="s">
        <v>4195</v>
      </c>
      <c r="P667" t="s">
        <v>3433</v>
      </c>
      <c r="Q667">
        <v>84030000</v>
      </c>
      <c r="R667">
        <v>185098968.76860982</v>
      </c>
      <c r="S667">
        <v>22</v>
      </c>
      <c r="V667">
        <v>0</v>
      </c>
      <c r="W667">
        <v>8.9</v>
      </c>
      <c r="X667">
        <v>0.1</v>
      </c>
      <c r="Y667">
        <v>89</v>
      </c>
      <c r="Z667">
        <v>89</v>
      </c>
      <c r="AA667">
        <v>89</v>
      </c>
      <c r="AB667">
        <v>8.9</v>
      </c>
      <c r="AC667">
        <v>8.9</v>
      </c>
      <c r="AD667">
        <v>8.9</v>
      </c>
      <c r="AE667">
        <v>8.9</v>
      </c>
      <c r="AF667">
        <v>8.9</v>
      </c>
      <c r="AG667">
        <v>1547736.699999999</v>
      </c>
      <c r="AH667">
        <v>102.89</v>
      </c>
      <c r="AI667" t="s">
        <v>3426</v>
      </c>
      <c r="AJ667">
        <v>0</v>
      </c>
      <c r="AK667">
        <v>0</v>
      </c>
      <c r="AL667">
        <v>159246629.0629999</v>
      </c>
      <c r="AM667">
        <v>226.64325712962352</v>
      </c>
      <c r="AN667">
        <v>350784086.86705476</v>
      </c>
      <c r="AO667">
        <v>6796680.8000000007</v>
      </c>
      <c r="AP667">
        <v>8108256</v>
      </c>
      <c r="AQ667">
        <v>8108256</v>
      </c>
      <c r="AR667">
        <v>41699</v>
      </c>
      <c r="AS667">
        <v>48944</v>
      </c>
      <c r="AT667" t="s">
        <v>3918</v>
      </c>
      <c r="AU667">
        <v>3324.86</v>
      </c>
      <c r="AV667">
        <v>7323.91</v>
      </c>
    </row>
    <row r="668" spans="1:48" x14ac:dyDescent="0.35">
      <c r="A668">
        <v>667</v>
      </c>
      <c r="B668">
        <v>2011</v>
      </c>
      <c r="C668" t="s">
        <v>3457</v>
      </c>
      <c r="D668" t="s">
        <v>4670</v>
      </c>
      <c r="E668" t="s">
        <v>3459</v>
      </c>
      <c r="F668" t="s">
        <v>4671</v>
      </c>
      <c r="G668" t="s">
        <v>4714</v>
      </c>
      <c r="H668">
        <v>56585240174735</v>
      </c>
      <c r="I668" t="s">
        <v>4673</v>
      </c>
      <c r="J668" t="s">
        <v>4715</v>
      </c>
      <c r="K668" t="s">
        <v>4716</v>
      </c>
      <c r="L668" t="s">
        <v>3424</v>
      </c>
      <c r="M668" t="s">
        <v>3537</v>
      </c>
      <c r="N668" t="s">
        <v>4194</v>
      </c>
      <c r="O668" t="s">
        <v>4195</v>
      </c>
      <c r="P668" t="s">
        <v>3437</v>
      </c>
      <c r="Q668">
        <v>108568910</v>
      </c>
      <c r="R668">
        <v>239152603.60980612</v>
      </c>
      <c r="S668">
        <v>28.8</v>
      </c>
      <c r="V668">
        <v>0</v>
      </c>
      <c r="W668">
        <v>15</v>
      </c>
      <c r="X668">
        <v>0.1</v>
      </c>
      <c r="Y668">
        <v>148.00000000000003</v>
      </c>
      <c r="Z668">
        <v>148</v>
      </c>
      <c r="AA668">
        <v>148</v>
      </c>
      <c r="AB668">
        <v>14.800000000000004</v>
      </c>
      <c r="AC668">
        <v>14.800000000000004</v>
      </c>
      <c r="AD668">
        <v>14.800000000000004</v>
      </c>
      <c r="AE668">
        <v>14.800000000000004</v>
      </c>
      <c r="AF668">
        <v>14.800000000000004</v>
      </c>
      <c r="AG668">
        <v>2573764.4</v>
      </c>
      <c r="AH668">
        <v>100.13</v>
      </c>
      <c r="AI668" t="s">
        <v>3426</v>
      </c>
      <c r="AJ668">
        <v>0</v>
      </c>
      <c r="AK668">
        <v>0</v>
      </c>
      <c r="AL668">
        <v>257711029.37200001</v>
      </c>
      <c r="AM668">
        <v>220.5636051743532</v>
      </c>
      <c r="AN668">
        <v>567678754.93340611</v>
      </c>
      <c r="AO668">
        <v>11346932.290000001</v>
      </c>
      <c r="AP668">
        <v>13536582.719999999</v>
      </c>
      <c r="AQ668">
        <v>13536582.719999999</v>
      </c>
      <c r="AR668">
        <v>41699</v>
      </c>
      <c r="AS668">
        <v>48944</v>
      </c>
      <c r="AT668" t="s">
        <v>3918</v>
      </c>
      <c r="AU668">
        <v>3324.86</v>
      </c>
      <c r="AV668">
        <v>7323.91</v>
      </c>
    </row>
    <row r="669" spans="1:48" x14ac:dyDescent="0.35">
      <c r="A669">
        <v>668</v>
      </c>
      <c r="B669">
        <v>2011</v>
      </c>
      <c r="C669" t="s">
        <v>3457</v>
      </c>
      <c r="D669" t="s">
        <v>4670</v>
      </c>
      <c r="E669" t="s">
        <v>3459</v>
      </c>
      <c r="F669" t="s">
        <v>4671</v>
      </c>
      <c r="G669" t="s">
        <v>4199</v>
      </c>
      <c r="H669">
        <v>8534605000174</v>
      </c>
      <c r="I669" t="s">
        <v>4673</v>
      </c>
      <c r="J669" t="s">
        <v>4717</v>
      </c>
      <c r="K669" t="s">
        <v>4718</v>
      </c>
      <c r="L669" t="s">
        <v>3424</v>
      </c>
      <c r="M669" t="s">
        <v>3590</v>
      </c>
      <c r="N669" t="s">
        <v>4194</v>
      </c>
      <c r="O669" t="s">
        <v>4195</v>
      </c>
      <c r="P669" t="s">
        <v>3437</v>
      </c>
      <c r="Q669">
        <v>113200030</v>
      </c>
      <c r="R669">
        <v>249353907.14715809</v>
      </c>
      <c r="S669">
        <v>28.8</v>
      </c>
      <c r="V669">
        <v>0</v>
      </c>
      <c r="W669">
        <v>13.2</v>
      </c>
      <c r="X669">
        <v>0.1</v>
      </c>
      <c r="Y669">
        <v>131.99999999999997</v>
      </c>
      <c r="Z669">
        <v>89</v>
      </c>
      <c r="AA669">
        <v>89</v>
      </c>
      <c r="AB669">
        <v>13.199999999999998</v>
      </c>
      <c r="AC669">
        <v>13.199999999999998</v>
      </c>
      <c r="AD669">
        <v>13.199999999999998</v>
      </c>
      <c r="AE669">
        <v>13.199999999999998</v>
      </c>
      <c r="AF669">
        <v>13.199999999999998</v>
      </c>
      <c r="AG669">
        <v>2295519.6</v>
      </c>
      <c r="AH669">
        <v>98.53</v>
      </c>
      <c r="AI669" t="s">
        <v>3426</v>
      </c>
      <c r="AJ669">
        <v>0</v>
      </c>
      <c r="AK669">
        <v>0</v>
      </c>
      <c r="AL669">
        <v>226177546.18800005</v>
      </c>
      <c r="AM669">
        <v>217.03916925825447</v>
      </c>
      <c r="AN669">
        <v>498217667.00004077</v>
      </c>
      <c r="AO669">
        <v>9777230.8499999978</v>
      </c>
      <c r="AP669">
        <v>11663971.440000003</v>
      </c>
      <c r="AQ669">
        <v>11663971.440000003</v>
      </c>
      <c r="AR669">
        <v>41699</v>
      </c>
      <c r="AS669">
        <v>48944</v>
      </c>
      <c r="AT669" t="s">
        <v>3918</v>
      </c>
      <c r="AU669">
        <v>3324.86</v>
      </c>
      <c r="AV669">
        <v>7323.91</v>
      </c>
    </row>
    <row r="670" spans="1:48" x14ac:dyDescent="0.35">
      <c r="A670">
        <v>669</v>
      </c>
      <c r="B670">
        <v>2011</v>
      </c>
      <c r="C670" t="s">
        <v>3457</v>
      </c>
      <c r="D670" t="s">
        <v>4670</v>
      </c>
      <c r="E670" t="s">
        <v>3459</v>
      </c>
      <c r="F670" t="s">
        <v>4671</v>
      </c>
      <c r="G670" t="s">
        <v>4719</v>
      </c>
      <c r="H670">
        <v>42067302892265</v>
      </c>
      <c r="I670" t="s">
        <v>4673</v>
      </c>
      <c r="J670" t="s">
        <v>4720</v>
      </c>
      <c r="K670" t="s">
        <v>4719</v>
      </c>
      <c r="L670" t="s">
        <v>3518</v>
      </c>
      <c r="M670" t="s">
        <v>3481</v>
      </c>
      <c r="N670" t="s">
        <v>4194</v>
      </c>
      <c r="O670" t="s">
        <v>4195</v>
      </c>
      <c r="P670" t="s">
        <v>3433</v>
      </c>
      <c r="Q670">
        <v>91305000</v>
      </c>
      <c r="R670">
        <v>201124138.3246212</v>
      </c>
      <c r="S670">
        <v>24</v>
      </c>
      <c r="V670">
        <v>0</v>
      </c>
      <c r="W670">
        <v>10.199999999999999</v>
      </c>
      <c r="X670">
        <v>0.1</v>
      </c>
      <c r="Y670">
        <v>101.99999999999999</v>
      </c>
      <c r="Z670">
        <v>102</v>
      </c>
      <c r="AA670">
        <v>102</v>
      </c>
      <c r="AB670">
        <v>10.199999999999999</v>
      </c>
      <c r="AC670">
        <v>10.199999999999999</v>
      </c>
      <c r="AD670">
        <v>10.199999999999999</v>
      </c>
      <c r="AE670">
        <v>10.199999999999999</v>
      </c>
      <c r="AF670">
        <v>10.199999999999999</v>
      </c>
      <c r="AG670">
        <v>1773810.5999999999</v>
      </c>
      <c r="AH670">
        <v>102.55</v>
      </c>
      <c r="AI670" t="s">
        <v>3426</v>
      </c>
      <c r="AJ670">
        <v>0</v>
      </c>
      <c r="AK670">
        <v>0</v>
      </c>
      <c r="AL670">
        <v>181904277.03</v>
      </c>
      <c r="AM670">
        <v>225.89431449745251</v>
      </c>
      <c r="AN670">
        <v>400693729.53531498</v>
      </c>
      <c r="AO670">
        <v>7789454.3900000006</v>
      </c>
      <c r="AP670">
        <v>9292607.9899999984</v>
      </c>
      <c r="AQ670">
        <v>9292607.9899999984</v>
      </c>
      <c r="AR670">
        <v>41699</v>
      </c>
      <c r="AS670">
        <v>48944</v>
      </c>
      <c r="AT670" t="s">
        <v>3918</v>
      </c>
      <c r="AU670">
        <v>3324.86</v>
      </c>
      <c r="AV670">
        <v>7323.91</v>
      </c>
    </row>
    <row r="671" spans="1:48" x14ac:dyDescent="0.35">
      <c r="A671">
        <v>670</v>
      </c>
      <c r="B671">
        <v>2011</v>
      </c>
      <c r="C671" t="s">
        <v>3457</v>
      </c>
      <c r="D671" t="s">
        <v>4670</v>
      </c>
      <c r="E671" t="s">
        <v>3459</v>
      </c>
      <c r="F671" t="s">
        <v>4671</v>
      </c>
      <c r="G671" t="s">
        <v>4721</v>
      </c>
      <c r="H671">
        <v>79502484042636</v>
      </c>
      <c r="I671" t="s">
        <v>4673</v>
      </c>
      <c r="J671" t="s">
        <v>4722</v>
      </c>
      <c r="K671" t="s">
        <v>4721</v>
      </c>
      <c r="L671" t="s">
        <v>3518</v>
      </c>
      <c r="M671" t="s">
        <v>3481</v>
      </c>
      <c r="N671" t="s">
        <v>4194</v>
      </c>
      <c r="O671" t="s">
        <v>4195</v>
      </c>
      <c r="P671" t="s">
        <v>3433</v>
      </c>
      <c r="Q671">
        <v>84030000</v>
      </c>
      <c r="R671">
        <v>185098968.76860982</v>
      </c>
      <c r="S671">
        <v>22</v>
      </c>
      <c r="V671">
        <v>0</v>
      </c>
      <c r="W671">
        <v>8.8000000000000007</v>
      </c>
      <c r="X671">
        <v>0.1</v>
      </c>
      <c r="Y671">
        <v>87.999999999999986</v>
      </c>
      <c r="Z671">
        <v>88</v>
      </c>
      <c r="AA671">
        <v>88</v>
      </c>
      <c r="AB671">
        <v>8.7999999999999989</v>
      </c>
      <c r="AC671">
        <v>8.7999999999999989</v>
      </c>
      <c r="AD671">
        <v>8.7999999999999989</v>
      </c>
      <c r="AE671">
        <v>8.7999999999999989</v>
      </c>
      <c r="AF671">
        <v>8.7999999999999989</v>
      </c>
      <c r="AG671">
        <v>1530346.4000000004</v>
      </c>
      <c r="AH671">
        <v>102.91</v>
      </c>
      <c r="AI671" t="s">
        <v>3426</v>
      </c>
      <c r="AJ671">
        <v>0</v>
      </c>
      <c r="AK671">
        <v>0</v>
      </c>
      <c r="AL671">
        <v>157487948.02399999</v>
      </c>
      <c r="AM671">
        <v>226.68731257857473</v>
      </c>
      <c r="AN671">
        <v>346910112.73029655</v>
      </c>
      <c r="AO671">
        <v>6752622.8000000007</v>
      </c>
      <c r="AP671">
        <v>8055695.9899999993</v>
      </c>
      <c r="AQ671">
        <v>8055695.9899999993</v>
      </c>
      <c r="AR671">
        <v>41699</v>
      </c>
      <c r="AS671">
        <v>48944</v>
      </c>
      <c r="AT671" t="s">
        <v>3918</v>
      </c>
      <c r="AU671">
        <v>3324.86</v>
      </c>
      <c r="AV671">
        <v>7323.91</v>
      </c>
    </row>
    <row r="672" spans="1:48" x14ac:dyDescent="0.35">
      <c r="A672">
        <v>671</v>
      </c>
      <c r="B672">
        <v>2011</v>
      </c>
      <c r="C672" t="s">
        <v>3457</v>
      </c>
      <c r="D672" t="s">
        <v>4670</v>
      </c>
      <c r="E672" t="s">
        <v>3459</v>
      </c>
      <c r="F672" t="s">
        <v>4671</v>
      </c>
      <c r="G672" t="s">
        <v>4723</v>
      </c>
      <c r="H672">
        <v>94394867449306</v>
      </c>
      <c r="I672" t="s">
        <v>4673</v>
      </c>
      <c r="J672" t="s">
        <v>4724</v>
      </c>
      <c r="K672" t="s">
        <v>4725</v>
      </c>
      <c r="L672" t="s">
        <v>3586</v>
      </c>
      <c r="M672" t="s">
        <v>3519</v>
      </c>
      <c r="N672" t="s">
        <v>4194</v>
      </c>
      <c r="O672" t="s">
        <v>4195</v>
      </c>
      <c r="P672" t="s">
        <v>3437</v>
      </c>
      <c r="Q672">
        <v>117432000</v>
      </c>
      <c r="R672">
        <v>258675974.06206578</v>
      </c>
      <c r="S672">
        <v>30</v>
      </c>
      <c r="V672">
        <v>0</v>
      </c>
      <c r="W672">
        <v>14.2</v>
      </c>
      <c r="X672">
        <v>0.1</v>
      </c>
      <c r="Y672">
        <v>141.99999999999997</v>
      </c>
      <c r="Z672">
        <v>142</v>
      </c>
      <c r="AA672">
        <v>142</v>
      </c>
      <c r="AB672">
        <v>14.2</v>
      </c>
      <c r="AC672">
        <v>14.2</v>
      </c>
      <c r="AD672">
        <v>14.2</v>
      </c>
      <c r="AE672">
        <v>14.2</v>
      </c>
      <c r="AF672">
        <v>14.2</v>
      </c>
      <c r="AG672">
        <v>2469422.600000002</v>
      </c>
      <c r="AH672">
        <v>102.97</v>
      </c>
      <c r="AI672" t="s">
        <v>3426</v>
      </c>
      <c r="AJ672">
        <v>0</v>
      </c>
      <c r="AK672">
        <v>0</v>
      </c>
      <c r="AL672">
        <v>254276445.12200019</v>
      </c>
      <c r="AM672">
        <v>226.81947892542843</v>
      </c>
      <c r="AN672">
        <v>560113147.37867713</v>
      </c>
      <c r="AO672">
        <v>11174679.67</v>
      </c>
      <c r="AP672">
        <v>13331090.02</v>
      </c>
      <c r="AQ672">
        <v>13331090.02</v>
      </c>
      <c r="AR672">
        <v>41699</v>
      </c>
      <c r="AS672">
        <v>48944</v>
      </c>
      <c r="AT672" t="s">
        <v>3918</v>
      </c>
      <c r="AU672">
        <v>3324.86</v>
      </c>
      <c r="AV672">
        <v>7323.91</v>
      </c>
    </row>
    <row r="673" spans="1:48" x14ac:dyDescent="0.35">
      <c r="A673">
        <v>672</v>
      </c>
      <c r="B673">
        <v>2011</v>
      </c>
      <c r="C673" t="s">
        <v>3457</v>
      </c>
      <c r="D673" t="s">
        <v>4670</v>
      </c>
      <c r="E673" t="s">
        <v>3459</v>
      </c>
      <c r="F673" t="s">
        <v>4671</v>
      </c>
      <c r="G673" t="s">
        <v>4726</v>
      </c>
      <c r="H673">
        <v>10347052931579</v>
      </c>
      <c r="I673" t="s">
        <v>4673</v>
      </c>
      <c r="J673" t="s">
        <v>4727</v>
      </c>
      <c r="K673" t="s">
        <v>4726</v>
      </c>
      <c r="L673" t="s">
        <v>3518</v>
      </c>
      <c r="M673" t="s">
        <v>3481</v>
      </c>
      <c r="N673" t="s">
        <v>4194</v>
      </c>
      <c r="O673" t="s">
        <v>4195</v>
      </c>
      <c r="P673" t="s">
        <v>3433</v>
      </c>
      <c r="Q673">
        <v>114065000</v>
      </c>
      <c r="R673">
        <v>251259239.23112553</v>
      </c>
      <c r="S673">
        <v>30</v>
      </c>
      <c r="V673">
        <v>0</v>
      </c>
      <c r="W673">
        <v>12.5</v>
      </c>
      <c r="X673">
        <v>0.1</v>
      </c>
      <c r="Y673">
        <v>125</v>
      </c>
      <c r="Z673">
        <v>125</v>
      </c>
      <c r="AA673">
        <v>125</v>
      </c>
      <c r="AB673">
        <v>12.5</v>
      </c>
      <c r="AC673">
        <v>12.5</v>
      </c>
      <c r="AD673">
        <v>12.5</v>
      </c>
      <c r="AE673">
        <v>12.5</v>
      </c>
      <c r="AF673">
        <v>12.5</v>
      </c>
      <c r="AG673">
        <v>2173787.4999999995</v>
      </c>
      <c r="AH673">
        <v>103.78</v>
      </c>
      <c r="AI673" t="s">
        <v>3426</v>
      </c>
      <c r="AJ673">
        <v>0</v>
      </c>
      <c r="AK673">
        <v>0</v>
      </c>
      <c r="AL673">
        <v>225595666.74999997</v>
      </c>
      <c r="AM673">
        <v>228.60372460795341</v>
      </c>
      <c r="AN673">
        <v>496935919.00621146</v>
      </c>
      <c r="AO673">
        <v>9591793.7400000002</v>
      </c>
      <c r="AP673">
        <v>11442750</v>
      </c>
      <c r="AQ673">
        <v>11442750</v>
      </c>
      <c r="AR673">
        <v>41699</v>
      </c>
      <c r="AS673">
        <v>48944</v>
      </c>
      <c r="AT673" t="s">
        <v>3918</v>
      </c>
      <c r="AU673">
        <v>3324.86</v>
      </c>
      <c r="AV673">
        <v>7323.91</v>
      </c>
    </row>
    <row r="674" spans="1:48" x14ac:dyDescent="0.35">
      <c r="A674">
        <v>673</v>
      </c>
      <c r="B674">
        <v>2011</v>
      </c>
      <c r="C674" t="s">
        <v>3457</v>
      </c>
      <c r="D674" t="s">
        <v>4670</v>
      </c>
      <c r="E674" t="s">
        <v>3459</v>
      </c>
      <c r="F674" t="s">
        <v>4671</v>
      </c>
      <c r="G674" t="s">
        <v>3478</v>
      </c>
      <c r="H674">
        <v>73957000168</v>
      </c>
      <c r="I674" t="s">
        <v>4673</v>
      </c>
      <c r="J674" t="s">
        <v>4728</v>
      </c>
      <c r="K674" t="s">
        <v>4729</v>
      </c>
      <c r="L674" t="s">
        <v>3518</v>
      </c>
      <c r="M674" t="s">
        <v>3481</v>
      </c>
      <c r="N674" t="s">
        <v>4194</v>
      </c>
      <c r="O674" t="s">
        <v>4195</v>
      </c>
      <c r="P674" t="s">
        <v>3433</v>
      </c>
      <c r="Q674">
        <v>52057910</v>
      </c>
      <c r="R674">
        <v>114671729.8256468</v>
      </c>
      <c r="S674">
        <v>10</v>
      </c>
      <c r="V674">
        <v>0</v>
      </c>
      <c r="W674">
        <v>3.3</v>
      </c>
      <c r="X674">
        <v>0.1</v>
      </c>
      <c r="Y674">
        <v>32.999999999999993</v>
      </c>
      <c r="Z674">
        <v>28</v>
      </c>
      <c r="AA674">
        <v>28</v>
      </c>
      <c r="AB674">
        <v>3.3</v>
      </c>
      <c r="AC674">
        <v>3.3</v>
      </c>
      <c r="AD674">
        <v>3.3</v>
      </c>
      <c r="AE674">
        <v>3.3</v>
      </c>
      <c r="AF674">
        <v>3.3</v>
      </c>
      <c r="AG674">
        <v>573879.89999999979</v>
      </c>
      <c r="AH674">
        <v>97.17</v>
      </c>
      <c r="AI674" t="s">
        <v>3426</v>
      </c>
      <c r="AJ674">
        <v>0</v>
      </c>
      <c r="AK674">
        <v>0</v>
      </c>
      <c r="AL674">
        <v>55763909.882999986</v>
      </c>
      <c r="AM674">
        <v>214.04339872957058</v>
      </c>
      <c r="AN674">
        <v>122835204.25858605</v>
      </c>
      <c r="AO674">
        <v>2374726.2000000002</v>
      </c>
      <c r="AP674">
        <v>2832983.99</v>
      </c>
      <c r="AQ674">
        <v>2832983.99</v>
      </c>
      <c r="AR674">
        <v>41699</v>
      </c>
      <c r="AS674">
        <v>48944</v>
      </c>
      <c r="AT674" t="s">
        <v>3918</v>
      </c>
      <c r="AU674">
        <v>3324.86</v>
      </c>
      <c r="AV674">
        <v>7323.91</v>
      </c>
    </row>
    <row r="675" spans="1:48" x14ac:dyDescent="0.35">
      <c r="A675">
        <v>674</v>
      </c>
      <c r="B675">
        <v>2011</v>
      </c>
      <c r="C675" t="s">
        <v>3457</v>
      </c>
      <c r="D675" t="s">
        <v>4670</v>
      </c>
      <c r="E675" t="s">
        <v>3459</v>
      </c>
      <c r="F675" t="s">
        <v>4671</v>
      </c>
      <c r="G675" t="s">
        <v>4730</v>
      </c>
      <c r="H675">
        <v>7719362238670</v>
      </c>
      <c r="I675" t="s">
        <v>4673</v>
      </c>
      <c r="J675" t="s">
        <v>4731</v>
      </c>
      <c r="K675" t="s">
        <v>4732</v>
      </c>
      <c r="L675" t="s">
        <v>3518</v>
      </c>
      <c r="M675" t="s">
        <v>3590</v>
      </c>
      <c r="N675" t="s">
        <v>4194</v>
      </c>
      <c r="O675" t="s">
        <v>4195</v>
      </c>
      <c r="P675" t="s">
        <v>3437</v>
      </c>
      <c r="Q675">
        <v>135093600</v>
      </c>
      <c r="R675">
        <v>297580459.92192155</v>
      </c>
      <c r="S675">
        <v>27.2</v>
      </c>
      <c r="V675">
        <v>0</v>
      </c>
      <c r="W675">
        <v>12.7</v>
      </c>
      <c r="X675">
        <v>0.1</v>
      </c>
      <c r="Y675">
        <v>45</v>
      </c>
      <c r="Z675">
        <v>45</v>
      </c>
      <c r="AA675">
        <v>45</v>
      </c>
      <c r="AB675">
        <v>4.5</v>
      </c>
      <c r="AC675">
        <v>4.5</v>
      </c>
      <c r="AD675">
        <v>4.5</v>
      </c>
      <c r="AE675">
        <v>4.5</v>
      </c>
      <c r="AF675">
        <v>4.5</v>
      </c>
      <c r="AG675">
        <v>782563.49999999965</v>
      </c>
      <c r="AH675">
        <v>98.51</v>
      </c>
      <c r="AI675" t="s">
        <v>3426</v>
      </c>
      <c r="AJ675">
        <v>0</v>
      </c>
      <c r="AK675">
        <v>0</v>
      </c>
      <c r="AL675">
        <v>77090330.384999946</v>
      </c>
      <c r="AM675">
        <v>216.99511380930326</v>
      </c>
      <c r="AN675">
        <v>169812455.74550655</v>
      </c>
      <c r="AO675">
        <v>3295879.4100000006</v>
      </c>
      <c r="AP675">
        <v>3931894.8399999994</v>
      </c>
      <c r="AQ675">
        <v>3931894.8399999994</v>
      </c>
      <c r="AR675">
        <v>41699</v>
      </c>
      <c r="AS675">
        <v>48944</v>
      </c>
      <c r="AT675" t="s">
        <v>3918</v>
      </c>
      <c r="AU675">
        <v>3324.86</v>
      </c>
      <c r="AV675">
        <v>7323.91</v>
      </c>
    </row>
    <row r="676" spans="1:48" x14ac:dyDescent="0.35">
      <c r="A676">
        <v>675</v>
      </c>
      <c r="B676">
        <v>2011</v>
      </c>
      <c r="C676" t="s">
        <v>3457</v>
      </c>
      <c r="D676" t="s">
        <v>4670</v>
      </c>
      <c r="E676" t="s">
        <v>3459</v>
      </c>
      <c r="F676" t="s">
        <v>4671</v>
      </c>
      <c r="G676" t="s">
        <v>3478</v>
      </c>
      <c r="H676">
        <v>73957000168</v>
      </c>
      <c r="I676" t="s">
        <v>4673</v>
      </c>
      <c r="J676" t="s">
        <v>4733</v>
      </c>
      <c r="K676" t="s">
        <v>4734</v>
      </c>
      <c r="L676" t="s">
        <v>3518</v>
      </c>
      <c r="M676" t="s">
        <v>3481</v>
      </c>
      <c r="N676" t="s">
        <v>4194</v>
      </c>
      <c r="O676" t="s">
        <v>4195</v>
      </c>
      <c r="P676" t="s">
        <v>3433</v>
      </c>
      <c r="Q676">
        <v>127406580</v>
      </c>
      <c r="R676">
        <v>280647704.06206578</v>
      </c>
      <c r="S676">
        <v>30</v>
      </c>
      <c r="V676">
        <v>0</v>
      </c>
      <c r="W676">
        <v>9.3000000000000007</v>
      </c>
      <c r="X676">
        <v>0.1</v>
      </c>
      <c r="Y676">
        <v>93</v>
      </c>
      <c r="Z676">
        <v>28</v>
      </c>
      <c r="AA676">
        <v>28</v>
      </c>
      <c r="AB676">
        <v>9.3000000000000007</v>
      </c>
      <c r="AC676">
        <v>9.3000000000000007</v>
      </c>
      <c r="AD676">
        <v>9.3000000000000007</v>
      </c>
      <c r="AE676">
        <v>9.3000000000000007</v>
      </c>
      <c r="AF676">
        <v>9.3000000000000007</v>
      </c>
      <c r="AG676">
        <v>1617297.8999999997</v>
      </c>
      <c r="AH676">
        <v>96.39</v>
      </c>
      <c r="AI676" t="s">
        <v>3426</v>
      </c>
      <c r="AJ676">
        <v>0</v>
      </c>
      <c r="AK676">
        <v>0</v>
      </c>
      <c r="AL676">
        <v>155891344.58100003</v>
      </c>
      <c r="AM676">
        <v>212.32523622047245</v>
      </c>
      <c r="AN676">
        <v>343393158.6563741</v>
      </c>
      <c r="AO676">
        <v>6692410.2000000011</v>
      </c>
      <c r="AP676">
        <v>7983863.9799999995</v>
      </c>
      <c r="AQ676">
        <v>7983863.9799999995</v>
      </c>
      <c r="AR676">
        <v>41699</v>
      </c>
      <c r="AS676">
        <v>48944</v>
      </c>
      <c r="AT676" t="s">
        <v>3918</v>
      </c>
      <c r="AU676">
        <v>3324.86</v>
      </c>
      <c r="AV676">
        <v>7323.91</v>
      </c>
    </row>
    <row r="677" spans="1:48" x14ac:dyDescent="0.35">
      <c r="A677">
        <v>676</v>
      </c>
      <c r="B677">
        <v>2011</v>
      </c>
      <c r="C677" t="s">
        <v>3457</v>
      </c>
      <c r="D677" t="s">
        <v>4670</v>
      </c>
      <c r="E677" t="s">
        <v>3459</v>
      </c>
      <c r="F677" t="s">
        <v>4671</v>
      </c>
      <c r="G677" t="s">
        <v>3478</v>
      </c>
      <c r="H677">
        <v>73957000168</v>
      </c>
      <c r="I677" t="s">
        <v>4673</v>
      </c>
      <c r="J677" t="s">
        <v>4735</v>
      </c>
      <c r="K677" t="s">
        <v>4736</v>
      </c>
      <c r="L677" t="s">
        <v>3518</v>
      </c>
      <c r="M677" t="s">
        <v>3481</v>
      </c>
      <c r="N677" t="s">
        <v>4194</v>
      </c>
      <c r="O677" t="s">
        <v>4195</v>
      </c>
      <c r="P677" t="s">
        <v>3433</v>
      </c>
      <c r="Q677">
        <v>59592770</v>
      </c>
      <c r="R677">
        <v>131269311.82988156</v>
      </c>
      <c r="S677">
        <v>12</v>
      </c>
      <c r="V677">
        <v>0</v>
      </c>
      <c r="W677">
        <v>4</v>
      </c>
      <c r="X677">
        <v>0.1</v>
      </c>
      <c r="Y677">
        <v>40</v>
      </c>
      <c r="Z677">
        <v>28</v>
      </c>
      <c r="AA677">
        <v>28</v>
      </c>
      <c r="AB677">
        <v>4</v>
      </c>
      <c r="AC677">
        <v>4</v>
      </c>
      <c r="AD677">
        <v>4</v>
      </c>
      <c r="AE677">
        <v>4</v>
      </c>
      <c r="AF677">
        <v>4</v>
      </c>
      <c r="AG677">
        <v>695612</v>
      </c>
      <c r="AH677">
        <v>96.85</v>
      </c>
      <c r="AI677" t="s">
        <v>3426</v>
      </c>
      <c r="AJ677">
        <v>0</v>
      </c>
      <c r="AK677">
        <v>0</v>
      </c>
      <c r="AL677">
        <v>67370022.200000018</v>
      </c>
      <c r="AM677">
        <v>213.33851154635082</v>
      </c>
      <c r="AN677">
        <v>148400828.69378024</v>
      </c>
      <c r="AO677">
        <v>2878456</v>
      </c>
      <c r="AP677">
        <v>3433920.0100000002</v>
      </c>
      <c r="AQ677">
        <v>3433920.0100000002</v>
      </c>
      <c r="AR677">
        <v>41699</v>
      </c>
      <c r="AS677">
        <v>48944</v>
      </c>
      <c r="AT677" t="s">
        <v>3918</v>
      </c>
      <c r="AU677">
        <v>3324.86</v>
      </c>
      <c r="AV677">
        <v>7323.91</v>
      </c>
    </row>
    <row r="678" spans="1:48" x14ac:dyDescent="0.35">
      <c r="A678">
        <v>677</v>
      </c>
      <c r="B678">
        <v>2011</v>
      </c>
      <c r="C678" t="s">
        <v>3457</v>
      </c>
      <c r="D678" t="s">
        <v>4670</v>
      </c>
      <c r="E678" t="s">
        <v>3459</v>
      </c>
      <c r="F678" t="s">
        <v>4671</v>
      </c>
      <c r="G678" t="s">
        <v>4737</v>
      </c>
      <c r="H678">
        <v>8493354000127</v>
      </c>
      <c r="I678" t="s">
        <v>4673</v>
      </c>
      <c r="J678" t="s">
        <v>4738</v>
      </c>
      <c r="K678" t="s">
        <v>4739</v>
      </c>
      <c r="L678" t="s">
        <v>3518</v>
      </c>
      <c r="M678" t="s">
        <v>3473</v>
      </c>
      <c r="N678" t="s">
        <v>3495</v>
      </c>
      <c r="O678" t="s">
        <v>3496</v>
      </c>
      <c r="P678" t="s">
        <v>3430</v>
      </c>
      <c r="Q678">
        <v>0</v>
      </c>
      <c r="R678">
        <v>0</v>
      </c>
      <c r="S678">
        <v>40</v>
      </c>
      <c r="V678">
        <v>0</v>
      </c>
      <c r="W678">
        <v>30</v>
      </c>
      <c r="X678">
        <v>0.1</v>
      </c>
      <c r="Y678">
        <v>90.000000000000014</v>
      </c>
      <c r="Z678">
        <v>150</v>
      </c>
      <c r="AA678">
        <v>150</v>
      </c>
      <c r="AB678">
        <v>9.0000000000000018</v>
      </c>
      <c r="AC678">
        <v>15.000000000000002</v>
      </c>
      <c r="AD678">
        <v>15.000000000000002</v>
      </c>
      <c r="AE678">
        <v>15.000000000000002</v>
      </c>
      <c r="AF678">
        <v>15.000000000000002</v>
      </c>
      <c r="AG678">
        <v>2564486.9999999986</v>
      </c>
      <c r="AH678">
        <v>102.3</v>
      </c>
      <c r="AI678" t="s">
        <v>3426</v>
      </c>
      <c r="AJ678">
        <v>0</v>
      </c>
      <c r="AK678">
        <v>0</v>
      </c>
      <c r="AL678">
        <v>262347020.0999999</v>
      </c>
      <c r="AM678">
        <v>225.3436213855621</v>
      </c>
      <c r="AN678">
        <v>577890787.57619584</v>
      </c>
      <c r="AO678">
        <v>6760700.0999999987</v>
      </c>
      <c r="AP678">
        <v>13442220</v>
      </c>
      <c r="AQ678">
        <v>13442220</v>
      </c>
      <c r="AR678">
        <v>41699</v>
      </c>
      <c r="AS678">
        <v>48944</v>
      </c>
      <c r="AT678" t="s">
        <v>3918</v>
      </c>
      <c r="AU678">
        <v>3324.86</v>
      </c>
      <c r="AV678">
        <v>7323.91</v>
      </c>
    </row>
    <row r="679" spans="1:48" x14ac:dyDescent="0.35">
      <c r="A679">
        <v>678</v>
      </c>
      <c r="B679">
        <v>2011</v>
      </c>
      <c r="C679" t="s">
        <v>3457</v>
      </c>
      <c r="D679" t="s">
        <v>4670</v>
      </c>
      <c r="E679" t="s">
        <v>3459</v>
      </c>
      <c r="F679" t="s">
        <v>4671</v>
      </c>
      <c r="G679" t="s">
        <v>4707</v>
      </c>
      <c r="H679">
        <v>92872450677508</v>
      </c>
      <c r="I679" t="s">
        <v>4673</v>
      </c>
      <c r="J679" t="s">
        <v>4740</v>
      </c>
      <c r="K679" t="s">
        <v>4741</v>
      </c>
      <c r="L679" t="s">
        <v>3518</v>
      </c>
      <c r="M679" t="s">
        <v>3656</v>
      </c>
      <c r="N679" t="s">
        <v>4194</v>
      </c>
      <c r="O679" t="s">
        <v>4195</v>
      </c>
      <c r="P679" t="s">
        <v>3437</v>
      </c>
      <c r="Q679">
        <v>145200000</v>
      </c>
      <c r="R679">
        <v>319842559.38595909</v>
      </c>
      <c r="S679">
        <v>30</v>
      </c>
      <c r="V679">
        <v>0</v>
      </c>
      <c r="W679">
        <v>14.9</v>
      </c>
      <c r="X679">
        <v>0.1</v>
      </c>
      <c r="Y679">
        <v>54.999999999999986</v>
      </c>
      <c r="Z679">
        <v>40</v>
      </c>
      <c r="AA679">
        <v>40</v>
      </c>
      <c r="AB679">
        <v>5.4999999999999991</v>
      </c>
      <c r="AC679">
        <v>5.4999999999999991</v>
      </c>
      <c r="AD679">
        <v>5.4999999999999991</v>
      </c>
      <c r="AE679">
        <v>5.4999999999999991</v>
      </c>
      <c r="AF679">
        <v>5.4999999999999991</v>
      </c>
      <c r="AG679">
        <v>956466.5000000007</v>
      </c>
      <c r="AH679">
        <v>98.54</v>
      </c>
      <c r="AI679" t="s">
        <v>3426</v>
      </c>
      <c r="AJ679">
        <v>0</v>
      </c>
      <c r="AK679">
        <v>0</v>
      </c>
      <c r="AL679">
        <v>94250208.910000071</v>
      </c>
      <c r="AM679">
        <v>217.06119698273011</v>
      </c>
      <c r="AN679">
        <v>207611763.36388257</v>
      </c>
      <c r="AO679">
        <v>4145740.7099999995</v>
      </c>
      <c r="AP679">
        <v>4945756.33</v>
      </c>
      <c r="AQ679">
        <v>4945756.33</v>
      </c>
      <c r="AR679">
        <v>41699</v>
      </c>
      <c r="AS679">
        <v>48944</v>
      </c>
      <c r="AT679" t="s">
        <v>3918</v>
      </c>
      <c r="AU679">
        <v>3324.86</v>
      </c>
      <c r="AV679">
        <v>7323.91</v>
      </c>
    </row>
    <row r="680" spans="1:48" x14ac:dyDescent="0.35">
      <c r="A680">
        <v>679</v>
      </c>
      <c r="B680">
        <v>2011</v>
      </c>
      <c r="C680" t="s">
        <v>3457</v>
      </c>
      <c r="D680" t="s">
        <v>4670</v>
      </c>
      <c r="E680" t="s">
        <v>3459</v>
      </c>
      <c r="F680" t="s">
        <v>4671</v>
      </c>
      <c r="G680" t="s">
        <v>4742</v>
      </c>
      <c r="H680">
        <v>3445208000455</v>
      </c>
      <c r="I680" t="s">
        <v>4673</v>
      </c>
      <c r="J680" t="s">
        <v>4743</v>
      </c>
      <c r="K680" t="s">
        <v>4744</v>
      </c>
      <c r="L680" t="s">
        <v>4243</v>
      </c>
      <c r="M680" t="s">
        <v>3494</v>
      </c>
      <c r="N680" t="s">
        <v>3495</v>
      </c>
      <c r="O680" t="s">
        <v>3496</v>
      </c>
      <c r="P680" t="s">
        <v>3430</v>
      </c>
      <c r="Q680">
        <v>0</v>
      </c>
      <c r="R680">
        <v>0</v>
      </c>
      <c r="S680">
        <v>60</v>
      </c>
      <c r="V680">
        <v>0</v>
      </c>
      <c r="W680">
        <v>24.7</v>
      </c>
      <c r="X680">
        <v>0.1</v>
      </c>
      <c r="Y680">
        <v>124</v>
      </c>
      <c r="Z680">
        <v>173</v>
      </c>
      <c r="AA680">
        <v>173</v>
      </c>
      <c r="AB680">
        <v>12.4</v>
      </c>
      <c r="AC680">
        <v>17.299999999999997</v>
      </c>
      <c r="AD680">
        <v>17.299999999999997</v>
      </c>
      <c r="AE680">
        <v>17.299999999999997</v>
      </c>
      <c r="AF680">
        <v>17.299999999999997</v>
      </c>
      <c r="AG680">
        <v>2972541.1999999997</v>
      </c>
      <c r="AH680">
        <v>101.49</v>
      </c>
      <c r="AI680" t="s">
        <v>3426</v>
      </c>
      <c r="AJ680">
        <v>0</v>
      </c>
      <c r="AK680">
        <v>0</v>
      </c>
      <c r="AL680">
        <v>301683206.38799995</v>
      </c>
      <c r="AM680">
        <v>223.55937570303712</v>
      </c>
      <c r="AN680">
        <v>664539454.92355669</v>
      </c>
      <c r="AO680">
        <v>9294961.2899999972</v>
      </c>
      <c r="AP680">
        <v>15470437</v>
      </c>
      <c r="AQ680">
        <v>15470437</v>
      </c>
      <c r="AR680">
        <v>41699</v>
      </c>
      <c r="AS680">
        <v>48944</v>
      </c>
      <c r="AT680" t="s">
        <v>3918</v>
      </c>
      <c r="AU680">
        <v>3324.86</v>
      </c>
      <c r="AV680">
        <v>7323.91</v>
      </c>
    </row>
    <row r="681" spans="1:48" x14ac:dyDescent="0.35">
      <c r="A681">
        <v>680</v>
      </c>
      <c r="B681">
        <v>2011</v>
      </c>
      <c r="C681" t="s">
        <v>3457</v>
      </c>
      <c r="D681" t="s">
        <v>4670</v>
      </c>
      <c r="E681" t="s">
        <v>3459</v>
      </c>
      <c r="F681" t="s">
        <v>4671</v>
      </c>
      <c r="G681" t="s">
        <v>4745</v>
      </c>
      <c r="H681">
        <v>70301462428825</v>
      </c>
      <c r="I681" t="s">
        <v>4673</v>
      </c>
      <c r="J681" t="s">
        <v>4746</v>
      </c>
      <c r="K681" t="s">
        <v>4745</v>
      </c>
      <c r="L681" t="s">
        <v>3518</v>
      </c>
      <c r="M681" t="s">
        <v>3481</v>
      </c>
      <c r="N681" t="s">
        <v>4194</v>
      </c>
      <c r="O681" t="s">
        <v>4195</v>
      </c>
      <c r="P681" t="s">
        <v>3433</v>
      </c>
      <c r="Q681">
        <v>91305000</v>
      </c>
      <c r="R681">
        <v>201124138.3246212</v>
      </c>
      <c r="S681">
        <v>24</v>
      </c>
      <c r="V681">
        <v>0</v>
      </c>
      <c r="W681">
        <v>10.1</v>
      </c>
      <c r="X681">
        <v>0.1</v>
      </c>
      <c r="Y681">
        <v>100.99999999999999</v>
      </c>
      <c r="Z681">
        <v>101</v>
      </c>
      <c r="AA681">
        <v>101</v>
      </c>
      <c r="AB681">
        <v>10.1</v>
      </c>
      <c r="AC681">
        <v>10.1</v>
      </c>
      <c r="AD681">
        <v>10.1</v>
      </c>
      <c r="AE681">
        <v>10.1</v>
      </c>
      <c r="AF681">
        <v>10.1</v>
      </c>
      <c r="AG681">
        <v>1756420.3000000005</v>
      </c>
      <c r="AH681">
        <v>100.62</v>
      </c>
      <c r="AI681" t="s">
        <v>3426</v>
      </c>
      <c r="AJ681">
        <v>0</v>
      </c>
      <c r="AK681">
        <v>0</v>
      </c>
      <c r="AL681">
        <v>176731010.58600011</v>
      </c>
      <c r="AM681">
        <v>221.64296367365844</v>
      </c>
      <c r="AN681">
        <v>389298200.74857652</v>
      </c>
      <c r="AO681">
        <v>7564758.6000000006</v>
      </c>
      <c r="AP681">
        <v>9024552.0199999977</v>
      </c>
      <c r="AQ681">
        <v>9024552.0199999977</v>
      </c>
      <c r="AR681">
        <v>41699</v>
      </c>
      <c r="AS681">
        <v>48944</v>
      </c>
      <c r="AT681" t="s">
        <v>3918</v>
      </c>
      <c r="AU681">
        <v>3324.86</v>
      </c>
      <c r="AV681">
        <v>7323.91</v>
      </c>
    </row>
    <row r="682" spans="1:48" x14ac:dyDescent="0.35">
      <c r="A682">
        <v>681</v>
      </c>
      <c r="B682">
        <v>2011</v>
      </c>
      <c r="C682" t="s">
        <v>3457</v>
      </c>
      <c r="D682" t="s">
        <v>4670</v>
      </c>
      <c r="E682" t="s">
        <v>3459</v>
      </c>
      <c r="F682" t="s">
        <v>4671</v>
      </c>
      <c r="G682" t="s">
        <v>4747</v>
      </c>
      <c r="H682">
        <v>15527906000136</v>
      </c>
      <c r="I682" t="s">
        <v>4673</v>
      </c>
      <c r="J682" t="s">
        <v>4748</v>
      </c>
      <c r="K682" t="s">
        <v>4747</v>
      </c>
      <c r="L682" t="s">
        <v>4243</v>
      </c>
      <c r="M682" t="s">
        <v>3509</v>
      </c>
      <c r="N682" t="s">
        <v>3495</v>
      </c>
      <c r="O682" t="s">
        <v>3496</v>
      </c>
      <c r="P682" t="s">
        <v>3430</v>
      </c>
      <c r="Q682">
        <v>139709320</v>
      </c>
      <c r="R682">
        <v>307747840.76358104</v>
      </c>
      <c r="S682">
        <v>67.8</v>
      </c>
      <c r="V682">
        <v>0</v>
      </c>
      <c r="W682">
        <v>24.2</v>
      </c>
      <c r="X682">
        <v>0.1</v>
      </c>
      <c r="Y682">
        <v>217.99999999999997</v>
      </c>
      <c r="Z682">
        <v>218</v>
      </c>
      <c r="AA682">
        <v>218</v>
      </c>
      <c r="AB682">
        <v>21.799999999999997</v>
      </c>
      <c r="AC682">
        <v>21.799999999999997</v>
      </c>
      <c r="AD682">
        <v>21.799999999999997</v>
      </c>
      <c r="AE682">
        <v>21.799999999999997</v>
      </c>
      <c r="AF682">
        <v>21.799999999999997</v>
      </c>
      <c r="AG682">
        <v>3791085.399999999</v>
      </c>
      <c r="AH682">
        <v>103.29</v>
      </c>
      <c r="AI682" t="s">
        <v>3426</v>
      </c>
      <c r="AJ682">
        <v>0</v>
      </c>
      <c r="AK682">
        <v>0</v>
      </c>
      <c r="AL682">
        <v>391581210.96599996</v>
      </c>
      <c r="AM682">
        <v>227.52436610864819</v>
      </c>
      <c r="AN682">
        <v>862564302.49875093</v>
      </c>
      <c r="AO682">
        <v>17124420.23</v>
      </c>
      <c r="AP682">
        <v>20428969.259999998</v>
      </c>
      <c r="AQ682">
        <v>20428969.259999998</v>
      </c>
      <c r="AR682">
        <v>41699</v>
      </c>
      <c r="AS682">
        <v>48944</v>
      </c>
      <c r="AT682" t="s">
        <v>3918</v>
      </c>
      <c r="AU682">
        <v>3324.86</v>
      </c>
      <c r="AV682">
        <v>7323.91</v>
      </c>
    </row>
    <row r="683" spans="1:48" x14ac:dyDescent="0.35">
      <c r="A683">
        <v>682</v>
      </c>
      <c r="B683">
        <v>2011</v>
      </c>
      <c r="C683" t="s">
        <v>3457</v>
      </c>
      <c r="D683" t="s">
        <v>4670</v>
      </c>
      <c r="E683" t="s">
        <v>3459</v>
      </c>
      <c r="F683" t="s">
        <v>4671</v>
      </c>
      <c r="G683" t="s">
        <v>4199</v>
      </c>
      <c r="H683">
        <v>8534605000174</v>
      </c>
      <c r="I683" t="s">
        <v>4673</v>
      </c>
      <c r="J683" t="s">
        <v>4749</v>
      </c>
      <c r="K683" t="s">
        <v>4750</v>
      </c>
      <c r="L683" t="s">
        <v>3424</v>
      </c>
      <c r="M683" t="s">
        <v>3590</v>
      </c>
      <c r="N683" t="s">
        <v>4194</v>
      </c>
      <c r="O683" t="s">
        <v>4195</v>
      </c>
      <c r="P683" t="s">
        <v>3437</v>
      </c>
      <c r="Q683">
        <v>88047030</v>
      </c>
      <c r="R683">
        <v>193947571.77363861</v>
      </c>
      <c r="S683">
        <v>22.4</v>
      </c>
      <c r="V683">
        <v>0</v>
      </c>
      <c r="W683">
        <v>11.8</v>
      </c>
      <c r="X683">
        <v>0.1</v>
      </c>
      <c r="Y683">
        <v>118</v>
      </c>
      <c r="Z683">
        <v>89</v>
      </c>
      <c r="AA683">
        <v>89</v>
      </c>
      <c r="AB683">
        <v>11.8</v>
      </c>
      <c r="AC683">
        <v>11.8</v>
      </c>
      <c r="AD683">
        <v>11.8</v>
      </c>
      <c r="AE683">
        <v>11.8</v>
      </c>
      <c r="AF683">
        <v>11.8</v>
      </c>
      <c r="AG683">
        <v>2052055.4000000004</v>
      </c>
      <c r="AH683">
        <v>98.53</v>
      </c>
      <c r="AI683" t="s">
        <v>3426</v>
      </c>
      <c r="AJ683">
        <v>0</v>
      </c>
      <c r="AK683">
        <v>0</v>
      </c>
      <c r="AL683">
        <v>202189018.56200004</v>
      </c>
      <c r="AM683">
        <v>217.03916925825447</v>
      </c>
      <c r="AN683">
        <v>445376399.28791517</v>
      </c>
      <c r="AO683">
        <v>8771540.2699999996</v>
      </c>
      <c r="AP683">
        <v>10464209.84</v>
      </c>
      <c r="AQ683">
        <v>10464209.84</v>
      </c>
      <c r="AR683">
        <v>41699</v>
      </c>
      <c r="AS683">
        <v>48944</v>
      </c>
      <c r="AT683" t="s">
        <v>3918</v>
      </c>
      <c r="AU683">
        <v>3324.86</v>
      </c>
      <c r="AV683">
        <v>7323.91</v>
      </c>
    </row>
    <row r="684" spans="1:48" x14ac:dyDescent="0.35">
      <c r="A684">
        <v>683</v>
      </c>
      <c r="B684">
        <v>2011</v>
      </c>
      <c r="C684" t="s">
        <v>3457</v>
      </c>
      <c r="D684" t="s">
        <v>4670</v>
      </c>
      <c r="E684" t="s">
        <v>3459</v>
      </c>
      <c r="F684" t="s">
        <v>4671</v>
      </c>
      <c r="G684" t="s">
        <v>4714</v>
      </c>
      <c r="H684">
        <v>56585240174735</v>
      </c>
      <c r="I684" t="s">
        <v>4673</v>
      </c>
      <c r="J684" t="s">
        <v>4751</v>
      </c>
      <c r="K684" t="s">
        <v>4752</v>
      </c>
      <c r="L684" t="s">
        <v>3424</v>
      </c>
      <c r="M684" t="s">
        <v>3537</v>
      </c>
      <c r="N684" t="s">
        <v>4194</v>
      </c>
      <c r="O684" t="s">
        <v>4195</v>
      </c>
      <c r="P684" t="s">
        <v>3437</v>
      </c>
      <c r="Q684">
        <v>108568910</v>
      </c>
      <c r="R684">
        <v>239152603.60980612</v>
      </c>
      <c r="S684">
        <v>28.8</v>
      </c>
      <c r="V684">
        <v>0</v>
      </c>
      <c r="W684">
        <v>14.8</v>
      </c>
      <c r="X684">
        <v>0.1</v>
      </c>
      <c r="Y684">
        <v>88.999999999999986</v>
      </c>
      <c r="Z684">
        <v>148</v>
      </c>
      <c r="AA684">
        <v>148</v>
      </c>
      <c r="AB684">
        <v>8.8999999999999986</v>
      </c>
      <c r="AC684">
        <v>8.8999999999999986</v>
      </c>
      <c r="AD684">
        <v>8.8999999999999986</v>
      </c>
      <c r="AE684">
        <v>8.8999999999999986</v>
      </c>
      <c r="AF684">
        <v>8.8999999999999986</v>
      </c>
      <c r="AG684">
        <v>1547736.699999999</v>
      </c>
      <c r="AH684">
        <v>100.16</v>
      </c>
      <c r="AI684" t="s">
        <v>3426</v>
      </c>
      <c r="AJ684">
        <v>0</v>
      </c>
      <c r="AK684">
        <v>0</v>
      </c>
      <c r="AL684">
        <v>155021307.87199989</v>
      </c>
      <c r="AM684">
        <v>220.62968834778005</v>
      </c>
      <c r="AN684">
        <v>341476665.76542133</v>
      </c>
      <c r="AO684">
        <v>6868770.7000000002</v>
      </c>
      <c r="AP684">
        <v>8194257.29</v>
      </c>
      <c r="AQ684">
        <v>8194257.29</v>
      </c>
      <c r="AR684">
        <v>41699</v>
      </c>
      <c r="AS684">
        <v>48944</v>
      </c>
      <c r="AT684" t="s">
        <v>3918</v>
      </c>
      <c r="AU684">
        <v>3324.86</v>
      </c>
      <c r="AV684">
        <v>7323.91</v>
      </c>
    </row>
    <row r="685" spans="1:48" x14ac:dyDescent="0.35">
      <c r="A685">
        <v>684</v>
      </c>
      <c r="B685">
        <v>2011</v>
      </c>
      <c r="C685" t="s">
        <v>3457</v>
      </c>
      <c r="D685" t="s">
        <v>4670</v>
      </c>
      <c r="E685" t="s">
        <v>3459</v>
      </c>
      <c r="F685" t="s">
        <v>4671</v>
      </c>
      <c r="G685" t="s">
        <v>4707</v>
      </c>
      <c r="H685">
        <v>92872450677508</v>
      </c>
      <c r="I685" t="s">
        <v>4673</v>
      </c>
      <c r="J685" t="s">
        <v>4753</v>
      </c>
      <c r="K685" t="s">
        <v>4754</v>
      </c>
      <c r="L685" t="s">
        <v>3518</v>
      </c>
      <c r="M685" t="s">
        <v>3656</v>
      </c>
      <c r="N685" t="s">
        <v>4194</v>
      </c>
      <c r="O685" t="s">
        <v>4195</v>
      </c>
      <c r="P685" t="s">
        <v>3437</v>
      </c>
      <c r="Q685">
        <v>139980000</v>
      </c>
      <c r="R685">
        <v>308344087.20968705</v>
      </c>
      <c r="S685">
        <v>30</v>
      </c>
      <c r="V685">
        <v>0</v>
      </c>
      <c r="W685">
        <v>12.4</v>
      </c>
      <c r="X685">
        <v>0.1</v>
      </c>
      <c r="Y685">
        <v>36</v>
      </c>
      <c r="Z685">
        <v>40</v>
      </c>
      <c r="AA685">
        <v>40</v>
      </c>
      <c r="AB685">
        <v>3.6000000000000005</v>
      </c>
      <c r="AC685">
        <v>3.6000000000000005</v>
      </c>
      <c r="AD685">
        <v>3.6000000000000005</v>
      </c>
      <c r="AE685">
        <v>3.6000000000000005</v>
      </c>
      <c r="AF685">
        <v>3.6000000000000005</v>
      </c>
      <c r="AG685">
        <v>626050.8000000004</v>
      </c>
      <c r="AH685">
        <v>98.56</v>
      </c>
      <c r="AI685" t="s">
        <v>3426</v>
      </c>
      <c r="AJ685">
        <v>0</v>
      </c>
      <c r="AK685">
        <v>0</v>
      </c>
      <c r="AL685">
        <v>61703566.84800005</v>
      </c>
      <c r="AM685">
        <v>217.10525243168135</v>
      </c>
      <c r="AN685">
        <v>135918916.96905616</v>
      </c>
      <c r="AO685">
        <v>2716559.02</v>
      </c>
      <c r="AP685">
        <v>3240781.3299999996</v>
      </c>
      <c r="AQ685">
        <v>3240781.3299999996</v>
      </c>
      <c r="AR685">
        <v>41699</v>
      </c>
      <c r="AS685">
        <v>48944</v>
      </c>
      <c r="AT685" t="s">
        <v>3918</v>
      </c>
      <c r="AU685">
        <v>3324.86</v>
      </c>
      <c r="AV685">
        <v>7323.91</v>
      </c>
    </row>
    <row r="686" spans="1:48" x14ac:dyDescent="0.35">
      <c r="A686">
        <v>685</v>
      </c>
      <c r="B686">
        <v>2011</v>
      </c>
      <c r="C686" t="s">
        <v>3457</v>
      </c>
      <c r="D686" t="s">
        <v>4670</v>
      </c>
      <c r="E686" t="s">
        <v>3459</v>
      </c>
      <c r="F686" t="s">
        <v>4671</v>
      </c>
      <c r="G686" t="s">
        <v>4755</v>
      </c>
      <c r="H686">
        <v>27150878624961</v>
      </c>
      <c r="I686" t="s">
        <v>4673</v>
      </c>
      <c r="J686" t="s">
        <v>4756</v>
      </c>
      <c r="K686" t="s">
        <v>4757</v>
      </c>
      <c r="L686" t="s">
        <v>3518</v>
      </c>
      <c r="M686" t="s">
        <v>3651</v>
      </c>
      <c r="N686" t="s">
        <v>4194</v>
      </c>
      <c r="O686" t="s">
        <v>4195</v>
      </c>
      <c r="P686" t="s">
        <v>3437</v>
      </c>
      <c r="Q686">
        <v>117492370</v>
      </c>
      <c r="R686">
        <v>258808955.43472508</v>
      </c>
      <c r="S686">
        <v>28.8</v>
      </c>
      <c r="V686">
        <v>0</v>
      </c>
      <c r="W686">
        <v>15.9</v>
      </c>
      <c r="X686">
        <v>0.1</v>
      </c>
      <c r="Y686">
        <v>36</v>
      </c>
      <c r="Z686">
        <v>36</v>
      </c>
      <c r="AA686">
        <v>36</v>
      </c>
      <c r="AB686">
        <v>3.6000000000000005</v>
      </c>
      <c r="AC686">
        <v>3.6000000000000005</v>
      </c>
      <c r="AD686">
        <v>3.6000000000000005</v>
      </c>
      <c r="AE686">
        <v>3.6000000000000005</v>
      </c>
      <c r="AF686">
        <v>3.6000000000000005</v>
      </c>
      <c r="AG686">
        <v>626050.8000000004</v>
      </c>
      <c r="AH686">
        <v>98.52</v>
      </c>
      <c r="AI686" t="s">
        <v>3426</v>
      </c>
      <c r="AJ686">
        <v>0</v>
      </c>
      <c r="AK686">
        <v>0</v>
      </c>
      <c r="AL686">
        <v>61678524.816000052</v>
      </c>
      <c r="AM686">
        <v>217.01714153377887</v>
      </c>
      <c r="AN686">
        <v>135863755.07093561</v>
      </c>
      <c r="AO686">
        <v>2643653.9300000002</v>
      </c>
      <c r="AP686">
        <v>3153807.5</v>
      </c>
      <c r="AQ686">
        <v>3153807.5</v>
      </c>
      <c r="AR686">
        <v>41699</v>
      </c>
      <c r="AS686">
        <v>48944</v>
      </c>
      <c r="AT686" t="s">
        <v>3918</v>
      </c>
      <c r="AU686">
        <v>3324.86</v>
      </c>
      <c r="AV686">
        <v>7323.91</v>
      </c>
    </row>
    <row r="687" spans="1:48" x14ac:dyDescent="0.35">
      <c r="A687">
        <v>686</v>
      </c>
      <c r="B687">
        <v>2011</v>
      </c>
      <c r="C687" t="s">
        <v>3457</v>
      </c>
      <c r="D687" t="s">
        <v>4670</v>
      </c>
      <c r="E687" t="s">
        <v>3459</v>
      </c>
      <c r="F687" t="s">
        <v>4671</v>
      </c>
      <c r="G687" t="s">
        <v>4755</v>
      </c>
      <c r="H687">
        <v>27150878624961</v>
      </c>
      <c r="I687" t="s">
        <v>4673</v>
      </c>
      <c r="J687" t="s">
        <v>4758</v>
      </c>
      <c r="K687" t="s">
        <v>4759</v>
      </c>
      <c r="L687" t="s">
        <v>3518</v>
      </c>
      <c r="M687" t="s">
        <v>3651</v>
      </c>
      <c r="N687" t="s">
        <v>4194</v>
      </c>
      <c r="O687" t="s">
        <v>4195</v>
      </c>
      <c r="P687" t="s">
        <v>3437</v>
      </c>
      <c r="Q687">
        <v>98422790</v>
      </c>
      <c r="R687">
        <v>216803010.02415138</v>
      </c>
      <c r="S687">
        <v>24</v>
      </c>
      <c r="V687">
        <v>0</v>
      </c>
      <c r="W687">
        <v>12.4</v>
      </c>
      <c r="X687">
        <v>0.1</v>
      </c>
      <c r="Y687">
        <v>28</v>
      </c>
      <c r="Z687">
        <v>36</v>
      </c>
      <c r="AA687">
        <v>36</v>
      </c>
      <c r="AB687">
        <v>2.8000000000000003</v>
      </c>
      <c r="AC687">
        <v>2.8000000000000003</v>
      </c>
      <c r="AD687">
        <v>2.8000000000000003</v>
      </c>
      <c r="AE687">
        <v>2.8000000000000003</v>
      </c>
      <c r="AF687">
        <v>2.8000000000000003</v>
      </c>
      <c r="AG687">
        <v>486928.40000000043</v>
      </c>
      <c r="AH687">
        <v>98.53</v>
      </c>
      <c r="AI687" t="s">
        <v>3426</v>
      </c>
      <c r="AJ687">
        <v>0</v>
      </c>
      <c r="AK687">
        <v>0</v>
      </c>
      <c r="AL687">
        <v>47977055.252000049</v>
      </c>
      <c r="AM687">
        <v>217.03916925825447</v>
      </c>
      <c r="AN687">
        <v>105682535.42425115</v>
      </c>
      <c r="AO687">
        <v>2062038.7400000002</v>
      </c>
      <c r="AP687">
        <v>2459956.3300000005</v>
      </c>
      <c r="AQ687">
        <v>2459956.3300000005</v>
      </c>
      <c r="AR687">
        <v>41699</v>
      </c>
      <c r="AS687">
        <v>48944</v>
      </c>
      <c r="AT687" t="s">
        <v>3918</v>
      </c>
      <c r="AU687">
        <v>3324.86</v>
      </c>
      <c r="AV687">
        <v>7323.91</v>
      </c>
    </row>
    <row r="688" spans="1:48" x14ac:dyDescent="0.35">
      <c r="A688">
        <v>687</v>
      </c>
      <c r="B688">
        <v>2011</v>
      </c>
      <c r="C688" t="s">
        <v>3457</v>
      </c>
      <c r="D688" t="s">
        <v>4670</v>
      </c>
      <c r="E688" t="s">
        <v>3459</v>
      </c>
      <c r="F688" t="s">
        <v>4671</v>
      </c>
      <c r="G688" t="s">
        <v>4199</v>
      </c>
      <c r="H688">
        <v>8534605000174</v>
      </c>
      <c r="I688" t="s">
        <v>4673</v>
      </c>
      <c r="J688" t="s">
        <v>4760</v>
      </c>
      <c r="K688" t="s">
        <v>4761</v>
      </c>
      <c r="L688" t="s">
        <v>3424</v>
      </c>
      <c r="M688" t="s">
        <v>3590</v>
      </c>
      <c r="N688" t="s">
        <v>4194</v>
      </c>
      <c r="O688" t="s">
        <v>4195</v>
      </c>
      <c r="P688" t="s">
        <v>3437</v>
      </c>
      <c r="Q688">
        <v>113200030</v>
      </c>
      <c r="R688">
        <v>249353907.14715809</v>
      </c>
      <c r="S688">
        <v>28.8</v>
      </c>
      <c r="V688">
        <v>0</v>
      </c>
      <c r="W688">
        <v>15.5</v>
      </c>
      <c r="X688">
        <v>0.1</v>
      </c>
      <c r="Y688">
        <v>131</v>
      </c>
      <c r="Z688">
        <v>89</v>
      </c>
      <c r="AA688">
        <v>89</v>
      </c>
      <c r="AB688">
        <v>13.1</v>
      </c>
      <c r="AC688">
        <v>13.1</v>
      </c>
      <c r="AD688">
        <v>13.1</v>
      </c>
      <c r="AE688">
        <v>13.1</v>
      </c>
      <c r="AF688">
        <v>13.1</v>
      </c>
      <c r="AG688">
        <v>2278129.2999999998</v>
      </c>
      <c r="AH688">
        <v>98.53</v>
      </c>
      <c r="AI688" t="s">
        <v>3426</v>
      </c>
      <c r="AJ688">
        <v>0</v>
      </c>
      <c r="AK688">
        <v>0</v>
      </c>
      <c r="AL688">
        <v>224464079.92900002</v>
      </c>
      <c r="AM688">
        <v>217.03916925825447</v>
      </c>
      <c r="AN688">
        <v>494443290.73488885</v>
      </c>
      <c r="AO688">
        <v>9628210.1199999992</v>
      </c>
      <c r="AP688">
        <v>11486193.720000001</v>
      </c>
      <c r="AQ688">
        <v>11486193.720000001</v>
      </c>
      <c r="AR688">
        <v>41699</v>
      </c>
      <c r="AS688">
        <v>48944</v>
      </c>
      <c r="AT688" t="s">
        <v>3918</v>
      </c>
      <c r="AU688">
        <v>3324.86</v>
      </c>
      <c r="AV688">
        <v>7323.91</v>
      </c>
    </row>
    <row r="689" spans="1:48" x14ac:dyDescent="0.35">
      <c r="A689">
        <v>688</v>
      </c>
      <c r="B689">
        <v>2011</v>
      </c>
      <c r="C689" t="s">
        <v>3457</v>
      </c>
      <c r="D689" t="s">
        <v>4670</v>
      </c>
      <c r="E689" t="s">
        <v>3459</v>
      </c>
      <c r="F689" t="s">
        <v>4671</v>
      </c>
      <c r="G689" t="s">
        <v>4762</v>
      </c>
      <c r="H689">
        <v>79151956332309</v>
      </c>
      <c r="I689" t="s">
        <v>4673</v>
      </c>
      <c r="J689" t="s">
        <v>4763</v>
      </c>
      <c r="K689" t="s">
        <v>4762</v>
      </c>
      <c r="L689" t="s">
        <v>3518</v>
      </c>
      <c r="M689" t="s">
        <v>3481</v>
      </c>
      <c r="N689" t="s">
        <v>4194</v>
      </c>
      <c r="O689" t="s">
        <v>4195</v>
      </c>
      <c r="P689" t="s">
        <v>3433</v>
      </c>
      <c r="Q689">
        <v>84030000</v>
      </c>
      <c r="R689">
        <v>185098968.76860982</v>
      </c>
      <c r="S689">
        <v>22</v>
      </c>
      <c r="V689">
        <v>0</v>
      </c>
      <c r="W689">
        <v>9.4</v>
      </c>
      <c r="X689">
        <v>0.1</v>
      </c>
      <c r="Y689">
        <v>94</v>
      </c>
      <c r="Z689">
        <v>94</v>
      </c>
      <c r="AA689">
        <v>94</v>
      </c>
      <c r="AB689">
        <v>9.4</v>
      </c>
      <c r="AC689">
        <v>9.4</v>
      </c>
      <c r="AD689">
        <v>9.4</v>
      </c>
      <c r="AE689">
        <v>9.4</v>
      </c>
      <c r="AF689">
        <v>9.4</v>
      </c>
      <c r="AG689">
        <v>1634688.1999999993</v>
      </c>
      <c r="AH689">
        <v>101.34</v>
      </c>
      <c r="AI689" t="s">
        <v>3426</v>
      </c>
      <c r="AJ689">
        <v>0</v>
      </c>
      <c r="AK689">
        <v>0</v>
      </c>
      <c r="AL689">
        <v>165659302.18799996</v>
      </c>
      <c r="AM689">
        <v>223.22895983590288</v>
      </c>
      <c r="AN689">
        <v>364909746.54202425</v>
      </c>
      <c r="AO689">
        <v>7040468.4100000001</v>
      </c>
      <c r="AP689">
        <v>8399088.0000000019</v>
      </c>
      <c r="AQ689">
        <v>8399088.0000000019</v>
      </c>
      <c r="AR689">
        <v>41699</v>
      </c>
      <c r="AS689">
        <v>48944</v>
      </c>
      <c r="AT689" t="s">
        <v>3918</v>
      </c>
      <c r="AU689">
        <v>3324.86</v>
      </c>
      <c r="AV689">
        <v>7323.91</v>
      </c>
    </row>
    <row r="690" spans="1:48" x14ac:dyDescent="0.35">
      <c r="A690">
        <v>689</v>
      </c>
      <c r="B690">
        <v>2011</v>
      </c>
      <c r="C690" t="s">
        <v>3457</v>
      </c>
      <c r="D690" t="s">
        <v>4670</v>
      </c>
      <c r="E690" t="s">
        <v>3459</v>
      </c>
      <c r="F690" t="s">
        <v>4671</v>
      </c>
      <c r="G690" t="s">
        <v>4764</v>
      </c>
      <c r="H690">
        <v>33000167003631</v>
      </c>
      <c r="I690" t="s">
        <v>4673</v>
      </c>
      <c r="J690" t="s">
        <v>4765</v>
      </c>
      <c r="K690" t="s">
        <v>4766</v>
      </c>
      <c r="L690" t="s">
        <v>3424</v>
      </c>
      <c r="M690" t="s">
        <v>3522</v>
      </c>
      <c r="N690" t="s">
        <v>3510</v>
      </c>
      <c r="O690" t="s">
        <v>3510</v>
      </c>
      <c r="P690" t="s">
        <v>3430</v>
      </c>
      <c r="Q690">
        <v>986321620</v>
      </c>
      <c r="R690">
        <v>2172642088.9704227</v>
      </c>
      <c r="S690">
        <v>530</v>
      </c>
      <c r="V690">
        <v>0</v>
      </c>
      <c r="W690">
        <v>430.2</v>
      </c>
      <c r="X690">
        <v>0.1</v>
      </c>
      <c r="Y690">
        <v>2994</v>
      </c>
      <c r="Z690">
        <v>4164</v>
      </c>
      <c r="AA690">
        <v>4164</v>
      </c>
      <c r="AB690">
        <v>299.40000000000003</v>
      </c>
      <c r="AC690">
        <v>416.40000000000003</v>
      </c>
      <c r="AD690">
        <v>416.40000000000003</v>
      </c>
      <c r="AE690">
        <v>416.40000000000003</v>
      </c>
      <c r="AF690">
        <v>416.40000000000003</v>
      </c>
      <c r="AG690">
        <v>71554078.200000018</v>
      </c>
      <c r="AH690">
        <v>104.75</v>
      </c>
      <c r="AI690" t="s">
        <v>3426</v>
      </c>
      <c r="AJ690">
        <v>0</v>
      </c>
      <c r="AK690">
        <v>0</v>
      </c>
      <c r="AL690">
        <v>7495289691.4500027</v>
      </c>
      <c r="AM690">
        <v>230.74041388208826</v>
      </c>
      <c r="AN690">
        <v>16510417618.819315</v>
      </c>
      <c r="AO690">
        <v>114812742.98</v>
      </c>
      <c r="AP690">
        <v>190493251.83000001</v>
      </c>
      <c r="AQ690">
        <v>190493251.83000001</v>
      </c>
      <c r="AR690">
        <v>41699</v>
      </c>
      <c r="AS690">
        <v>48944</v>
      </c>
      <c r="AT690" t="s">
        <v>3918</v>
      </c>
      <c r="AU690">
        <v>3324.86</v>
      </c>
      <c r="AV690">
        <v>7323.91</v>
      </c>
    </row>
    <row r="691" spans="1:48" x14ac:dyDescent="0.35">
      <c r="A691">
        <v>690</v>
      </c>
      <c r="B691">
        <v>2011</v>
      </c>
      <c r="C691" t="s">
        <v>3457</v>
      </c>
      <c r="D691" t="s">
        <v>4670</v>
      </c>
      <c r="E691" t="s">
        <v>3459</v>
      </c>
      <c r="F691" t="s">
        <v>4671</v>
      </c>
      <c r="G691" t="s">
        <v>4199</v>
      </c>
      <c r="H691">
        <v>8534605000174</v>
      </c>
      <c r="I691" t="s">
        <v>4673</v>
      </c>
      <c r="J691" t="s">
        <v>4767</v>
      </c>
      <c r="K691" t="s">
        <v>4768</v>
      </c>
      <c r="L691" t="s">
        <v>3424</v>
      </c>
      <c r="M691" t="s">
        <v>3590</v>
      </c>
      <c r="N691" t="s">
        <v>4194</v>
      </c>
      <c r="O691" t="s">
        <v>4195</v>
      </c>
      <c r="P691" t="s">
        <v>3437</v>
      </c>
      <c r="Q691">
        <v>56602030</v>
      </c>
      <c r="R691">
        <v>124681392.16006088</v>
      </c>
      <c r="S691">
        <v>19.2</v>
      </c>
      <c r="V691">
        <v>0</v>
      </c>
      <c r="W691">
        <v>9.6999999999999993</v>
      </c>
      <c r="X691">
        <v>0.1</v>
      </c>
      <c r="Y691">
        <v>96.999999999999986</v>
      </c>
      <c r="Z691">
        <v>89</v>
      </c>
      <c r="AA691">
        <v>89</v>
      </c>
      <c r="AB691">
        <v>9.6999999999999993</v>
      </c>
      <c r="AC691">
        <v>9.6999999999999993</v>
      </c>
      <c r="AD691">
        <v>9.6999999999999993</v>
      </c>
      <c r="AE691">
        <v>9.6999999999999993</v>
      </c>
      <c r="AF691">
        <v>9.6999999999999993</v>
      </c>
      <c r="AG691">
        <v>1686859.1</v>
      </c>
      <c r="AH691">
        <v>98.53</v>
      </c>
      <c r="AI691" t="s">
        <v>3426</v>
      </c>
      <c r="AJ691">
        <v>0</v>
      </c>
      <c r="AK691">
        <v>0</v>
      </c>
      <c r="AL691">
        <v>166206227.12300003</v>
      </c>
      <c r="AM691">
        <v>217.03916925825447</v>
      </c>
      <c r="AN691">
        <v>366114497.71972686</v>
      </c>
      <c r="AO691">
        <v>7174580.3000000007</v>
      </c>
      <c r="AP691">
        <v>8559079.8599999994</v>
      </c>
      <c r="AQ691">
        <v>8559079.8599999994</v>
      </c>
      <c r="AR691">
        <v>41699</v>
      </c>
      <c r="AS691">
        <v>48944</v>
      </c>
      <c r="AT691" t="s">
        <v>3918</v>
      </c>
      <c r="AU691">
        <v>3324.86</v>
      </c>
      <c r="AV691">
        <v>7323.91</v>
      </c>
    </row>
    <row r="692" spans="1:48" x14ac:dyDescent="0.35">
      <c r="A692">
        <v>691</v>
      </c>
      <c r="B692">
        <v>2011</v>
      </c>
      <c r="C692" t="s">
        <v>3457</v>
      </c>
      <c r="D692" t="s">
        <v>4670</v>
      </c>
      <c r="E692" t="s">
        <v>3459</v>
      </c>
      <c r="F692" t="s">
        <v>4671</v>
      </c>
      <c r="G692" t="s">
        <v>4199</v>
      </c>
      <c r="H692">
        <v>8534605000174</v>
      </c>
      <c r="I692" t="s">
        <v>4673</v>
      </c>
      <c r="J692" t="s">
        <v>4769</v>
      </c>
      <c r="K692" t="s">
        <v>4770</v>
      </c>
      <c r="L692" t="s">
        <v>3424</v>
      </c>
      <c r="M692" t="s">
        <v>3590</v>
      </c>
      <c r="N692" t="s">
        <v>4194</v>
      </c>
      <c r="O692" t="s">
        <v>4195</v>
      </c>
      <c r="P692" t="s">
        <v>3437</v>
      </c>
      <c r="Q692">
        <v>113200030</v>
      </c>
      <c r="R692">
        <v>249353907.14715809</v>
      </c>
      <c r="S692">
        <v>28.8</v>
      </c>
      <c r="V692">
        <v>0</v>
      </c>
      <c r="W692">
        <v>14.7</v>
      </c>
      <c r="X692">
        <v>0.1</v>
      </c>
      <c r="Y692">
        <v>143</v>
      </c>
      <c r="Z692">
        <v>89</v>
      </c>
      <c r="AA692">
        <v>89</v>
      </c>
      <c r="AB692">
        <v>14.3</v>
      </c>
      <c r="AC692">
        <v>14.3</v>
      </c>
      <c r="AD692">
        <v>14.3</v>
      </c>
      <c r="AE692">
        <v>14.3</v>
      </c>
      <c r="AF692">
        <v>14.3</v>
      </c>
      <c r="AG692">
        <v>2486812.9000000008</v>
      </c>
      <c r="AH692">
        <v>98.53</v>
      </c>
      <c r="AI692" t="s">
        <v>3426</v>
      </c>
      <c r="AJ692">
        <v>0</v>
      </c>
      <c r="AK692">
        <v>0</v>
      </c>
      <c r="AL692">
        <v>245025675.03700003</v>
      </c>
      <c r="AM692">
        <v>217.03916925825447</v>
      </c>
      <c r="AN692">
        <v>539735805.91671073</v>
      </c>
      <c r="AO692">
        <v>10594740.339999998</v>
      </c>
      <c r="AP692">
        <v>12639238.109999999</v>
      </c>
      <c r="AQ692">
        <v>12639238.109999999</v>
      </c>
      <c r="AR692">
        <v>41699</v>
      </c>
      <c r="AS692">
        <v>48944</v>
      </c>
      <c r="AT692" t="s">
        <v>3918</v>
      </c>
      <c r="AU692">
        <v>3324.86</v>
      </c>
      <c r="AV692">
        <v>7323.91</v>
      </c>
    </row>
    <row r="693" spans="1:48" x14ac:dyDescent="0.35">
      <c r="A693">
        <v>692</v>
      </c>
      <c r="B693">
        <v>2011</v>
      </c>
      <c r="C693" t="s">
        <v>3457</v>
      </c>
      <c r="D693" t="s">
        <v>4670</v>
      </c>
      <c r="E693" t="s">
        <v>3459</v>
      </c>
      <c r="F693" t="s">
        <v>4671</v>
      </c>
      <c r="G693" t="s">
        <v>4199</v>
      </c>
      <c r="H693">
        <v>8534605000174</v>
      </c>
      <c r="I693" t="s">
        <v>4673</v>
      </c>
      <c r="J693" t="s">
        <v>4771</v>
      </c>
      <c r="K693" t="s">
        <v>4772</v>
      </c>
      <c r="L693" t="s">
        <v>3424</v>
      </c>
      <c r="M693" t="s">
        <v>3590</v>
      </c>
      <c r="N693" t="s">
        <v>4194</v>
      </c>
      <c r="O693" t="s">
        <v>4195</v>
      </c>
      <c r="P693" t="s">
        <v>3437</v>
      </c>
      <c r="Q693">
        <v>44023020</v>
      </c>
      <c r="R693">
        <v>96972695.514457747</v>
      </c>
      <c r="S693">
        <v>9.6</v>
      </c>
      <c r="V693">
        <v>0</v>
      </c>
      <c r="W693">
        <v>5</v>
      </c>
      <c r="X693">
        <v>0.1</v>
      </c>
      <c r="Y693">
        <v>49</v>
      </c>
      <c r="Z693">
        <v>89</v>
      </c>
      <c r="AA693">
        <v>89</v>
      </c>
      <c r="AB693">
        <v>4.9000000000000004</v>
      </c>
      <c r="AC693">
        <v>4.9000000000000004</v>
      </c>
      <c r="AD693">
        <v>4.9000000000000004</v>
      </c>
      <c r="AE693">
        <v>4.9000000000000004</v>
      </c>
      <c r="AF693">
        <v>4.9000000000000004</v>
      </c>
      <c r="AG693">
        <v>852124.6999999996</v>
      </c>
      <c r="AH693">
        <v>98.53</v>
      </c>
      <c r="AI693" t="s">
        <v>3426</v>
      </c>
      <c r="AJ693">
        <v>0</v>
      </c>
      <c r="AK693">
        <v>0</v>
      </c>
      <c r="AL693">
        <v>83959846.69099997</v>
      </c>
      <c r="AM693">
        <v>217.03916925825447</v>
      </c>
      <c r="AN693">
        <v>184944436.99243927</v>
      </c>
      <c r="AO693">
        <v>3672668.8700000006</v>
      </c>
      <c r="AP693">
        <v>4381394.4699999988</v>
      </c>
      <c r="AQ693">
        <v>4381394.4699999988</v>
      </c>
      <c r="AR693">
        <v>41699</v>
      </c>
      <c r="AS693">
        <v>48944</v>
      </c>
      <c r="AT693" t="s">
        <v>3918</v>
      </c>
      <c r="AU693">
        <v>3324.86</v>
      </c>
      <c r="AV693">
        <v>7323.91</v>
      </c>
    </row>
    <row r="694" spans="1:48" x14ac:dyDescent="0.35">
      <c r="A694">
        <v>693</v>
      </c>
      <c r="B694">
        <v>2011</v>
      </c>
      <c r="C694" t="s">
        <v>3457</v>
      </c>
      <c r="D694" t="s">
        <v>4670</v>
      </c>
      <c r="E694" t="s">
        <v>3459</v>
      </c>
      <c r="F694" t="s">
        <v>4671</v>
      </c>
      <c r="G694" t="s">
        <v>3478</v>
      </c>
      <c r="H694">
        <v>73957000168</v>
      </c>
      <c r="I694" t="s">
        <v>4673</v>
      </c>
      <c r="J694" t="s">
        <v>4773</v>
      </c>
      <c r="K694" t="s">
        <v>4774</v>
      </c>
      <c r="L694" t="s">
        <v>3518</v>
      </c>
      <c r="M694" t="s">
        <v>3481</v>
      </c>
      <c r="N694" t="s">
        <v>4194</v>
      </c>
      <c r="O694" t="s">
        <v>4195</v>
      </c>
      <c r="P694" t="s">
        <v>3433</v>
      </c>
      <c r="Q694">
        <v>127406580</v>
      </c>
      <c r="R694">
        <v>280647704.06206578</v>
      </c>
      <c r="S694">
        <v>30</v>
      </c>
      <c r="V694">
        <v>0</v>
      </c>
      <c r="W694">
        <v>9.6</v>
      </c>
      <c r="X694">
        <v>0.1</v>
      </c>
      <c r="Y694">
        <v>96.000000000000014</v>
      </c>
      <c r="Z694">
        <v>28</v>
      </c>
      <c r="AA694">
        <v>28</v>
      </c>
      <c r="AB694">
        <v>9.6000000000000014</v>
      </c>
      <c r="AC694">
        <v>9.6000000000000014</v>
      </c>
      <c r="AD694">
        <v>9.6000000000000014</v>
      </c>
      <c r="AE694">
        <v>9.6000000000000014</v>
      </c>
      <c r="AF694">
        <v>9.6000000000000014</v>
      </c>
      <c r="AG694">
        <v>1669468.8000000003</v>
      </c>
      <c r="AH694">
        <v>96.49</v>
      </c>
      <c r="AI694" t="s">
        <v>3426</v>
      </c>
      <c r="AJ694">
        <v>0</v>
      </c>
      <c r="AK694">
        <v>0</v>
      </c>
      <c r="AL694">
        <v>161087044.51199999</v>
      </c>
      <c r="AM694">
        <v>212.54551346522859</v>
      </c>
      <c r="AN694">
        <v>354838103.31017905</v>
      </c>
      <c r="AO694">
        <v>6908294.4099999992</v>
      </c>
      <c r="AP694">
        <v>8241408.0000000019</v>
      </c>
      <c r="AQ694">
        <v>8241408.0000000019</v>
      </c>
      <c r="AR694">
        <v>41699</v>
      </c>
      <c r="AS694">
        <v>48944</v>
      </c>
      <c r="AT694" t="s">
        <v>3918</v>
      </c>
      <c r="AU694">
        <v>3324.86</v>
      </c>
      <c r="AV694">
        <v>7323.91</v>
      </c>
    </row>
    <row r="695" spans="1:48" x14ac:dyDescent="0.35">
      <c r="A695">
        <v>694</v>
      </c>
      <c r="B695">
        <v>2011</v>
      </c>
      <c r="C695" t="s">
        <v>3457</v>
      </c>
      <c r="D695" t="s">
        <v>4670</v>
      </c>
      <c r="E695" t="s">
        <v>3459</v>
      </c>
      <c r="F695" t="s">
        <v>4671</v>
      </c>
      <c r="G695" t="s">
        <v>4775</v>
      </c>
      <c r="H695">
        <v>7895728000178</v>
      </c>
      <c r="I695" t="s">
        <v>4673</v>
      </c>
      <c r="J695" t="s">
        <v>4776</v>
      </c>
      <c r="K695" t="s">
        <v>4777</v>
      </c>
      <c r="L695" t="s">
        <v>3424</v>
      </c>
      <c r="M695" t="s">
        <v>3509</v>
      </c>
      <c r="N695" t="s">
        <v>3495</v>
      </c>
      <c r="O695" t="s">
        <v>3496</v>
      </c>
      <c r="P695" t="s">
        <v>3430</v>
      </c>
      <c r="Q695">
        <v>0</v>
      </c>
      <c r="R695">
        <v>0</v>
      </c>
      <c r="S695">
        <v>30</v>
      </c>
      <c r="V695">
        <v>0</v>
      </c>
      <c r="W695">
        <v>12.8</v>
      </c>
      <c r="X695">
        <v>0.1</v>
      </c>
      <c r="Y695">
        <v>40</v>
      </c>
      <c r="Z695">
        <v>40</v>
      </c>
      <c r="AA695">
        <v>40</v>
      </c>
      <c r="AB695">
        <v>4</v>
      </c>
      <c r="AC695">
        <v>4</v>
      </c>
      <c r="AD695">
        <v>4</v>
      </c>
      <c r="AE695">
        <v>4</v>
      </c>
      <c r="AF695">
        <v>4</v>
      </c>
      <c r="AG695">
        <v>695612.00000000023</v>
      </c>
      <c r="AH695">
        <v>101.99</v>
      </c>
      <c r="AI695" t="s">
        <v>3426</v>
      </c>
      <c r="AJ695">
        <v>0</v>
      </c>
      <c r="AK695">
        <v>0</v>
      </c>
      <c r="AL695">
        <v>70945467.88000001</v>
      </c>
      <c r="AM695">
        <v>224.66076192681797</v>
      </c>
      <c r="AN695">
        <v>156276721.92543772</v>
      </c>
      <c r="AO695">
        <v>3056054.97</v>
      </c>
      <c r="AP695">
        <v>3645790.7299999995</v>
      </c>
      <c r="AQ695">
        <v>3645790.7299999995</v>
      </c>
      <c r="AR695">
        <v>41699</v>
      </c>
      <c r="AS695">
        <v>48944</v>
      </c>
      <c r="AT695" t="s">
        <v>3918</v>
      </c>
      <c r="AU695">
        <v>3324.86</v>
      </c>
      <c r="AV695">
        <v>7323.91</v>
      </c>
    </row>
    <row r="696" spans="1:48" x14ac:dyDescent="0.35">
      <c r="A696">
        <v>695</v>
      </c>
      <c r="B696">
        <v>2011</v>
      </c>
      <c r="C696" t="s">
        <v>3457</v>
      </c>
      <c r="D696" t="s">
        <v>4670</v>
      </c>
      <c r="E696" t="s">
        <v>3459</v>
      </c>
      <c r="F696" t="s">
        <v>4671</v>
      </c>
      <c r="G696" t="s">
        <v>4199</v>
      </c>
      <c r="H696">
        <v>8534605000174</v>
      </c>
      <c r="I696" t="s">
        <v>4673</v>
      </c>
      <c r="J696" t="s">
        <v>4778</v>
      </c>
      <c r="K696" t="s">
        <v>4779</v>
      </c>
      <c r="L696" t="s">
        <v>3424</v>
      </c>
      <c r="M696" t="s">
        <v>3590</v>
      </c>
      <c r="N696" t="s">
        <v>4194</v>
      </c>
      <c r="O696" t="s">
        <v>4195</v>
      </c>
      <c r="P696" t="s">
        <v>3437</v>
      </c>
      <c r="Q696">
        <v>113200030</v>
      </c>
      <c r="R696">
        <v>249353907.14715809</v>
      </c>
      <c r="S696">
        <v>28.8</v>
      </c>
      <c r="V696">
        <v>0</v>
      </c>
      <c r="W696">
        <v>15.4</v>
      </c>
      <c r="X696">
        <v>0.1</v>
      </c>
      <c r="Y696">
        <v>138.00000000000003</v>
      </c>
      <c r="Z696">
        <v>89</v>
      </c>
      <c r="AA696">
        <v>89</v>
      </c>
      <c r="AB696">
        <v>13.800000000000002</v>
      </c>
      <c r="AC696">
        <v>13.800000000000002</v>
      </c>
      <c r="AD696">
        <v>13.800000000000002</v>
      </c>
      <c r="AE696">
        <v>13.800000000000002</v>
      </c>
      <c r="AF696">
        <v>13.800000000000002</v>
      </c>
      <c r="AG696">
        <v>2399861.4</v>
      </c>
      <c r="AH696">
        <v>98.53</v>
      </c>
      <c r="AI696" t="s">
        <v>3426</v>
      </c>
      <c r="AJ696">
        <v>0</v>
      </c>
      <c r="AK696">
        <v>0</v>
      </c>
      <c r="AL696">
        <v>236458343.74199998</v>
      </c>
      <c r="AM696">
        <v>217.03916925825447</v>
      </c>
      <c r="AN696">
        <v>520863924.59095156</v>
      </c>
      <c r="AO696">
        <v>10266681.620000001</v>
      </c>
      <c r="AP696">
        <v>12247872.900000002</v>
      </c>
      <c r="AQ696">
        <v>12247872.900000002</v>
      </c>
      <c r="AR696">
        <v>41699</v>
      </c>
      <c r="AS696">
        <v>48944</v>
      </c>
      <c r="AT696" t="s">
        <v>3918</v>
      </c>
      <c r="AU696">
        <v>3324.86</v>
      </c>
      <c r="AV696">
        <v>7323.91</v>
      </c>
    </row>
    <row r="697" spans="1:48" x14ac:dyDescent="0.35">
      <c r="A697">
        <v>696</v>
      </c>
      <c r="B697">
        <v>2011</v>
      </c>
      <c r="C697" t="s">
        <v>3457</v>
      </c>
      <c r="D697" t="s">
        <v>4670</v>
      </c>
      <c r="E697" t="s">
        <v>3459</v>
      </c>
      <c r="F697" t="s">
        <v>4671</v>
      </c>
      <c r="G697" t="s">
        <v>4730</v>
      </c>
      <c r="H697">
        <v>7719362238670</v>
      </c>
      <c r="I697" t="s">
        <v>4673</v>
      </c>
      <c r="J697" t="s">
        <v>4780</v>
      </c>
      <c r="K697" t="s">
        <v>4781</v>
      </c>
      <c r="L697" t="s">
        <v>3518</v>
      </c>
      <c r="M697" t="s">
        <v>3590</v>
      </c>
      <c r="N697" t="s">
        <v>4194</v>
      </c>
      <c r="O697" t="s">
        <v>4195</v>
      </c>
      <c r="P697" t="s">
        <v>3437</v>
      </c>
      <c r="Q697">
        <v>130672800</v>
      </c>
      <c r="R697">
        <v>287842443.48574078</v>
      </c>
      <c r="S697">
        <v>25.6</v>
      </c>
      <c r="V697">
        <v>0</v>
      </c>
      <c r="W697">
        <v>12.2</v>
      </c>
      <c r="X697">
        <v>0.1</v>
      </c>
      <c r="Y697">
        <v>59</v>
      </c>
      <c r="Z697">
        <v>45</v>
      </c>
      <c r="AA697">
        <v>45</v>
      </c>
      <c r="AB697">
        <v>5.9</v>
      </c>
      <c r="AC697">
        <v>5.9</v>
      </c>
      <c r="AD697">
        <v>5.9</v>
      </c>
      <c r="AE697">
        <v>5.9</v>
      </c>
      <c r="AF697">
        <v>5.9</v>
      </c>
      <c r="AG697">
        <v>1026027.7000000008</v>
      </c>
      <c r="AH697">
        <v>98.5</v>
      </c>
      <c r="AI697" t="s">
        <v>3426</v>
      </c>
      <c r="AJ697">
        <v>0</v>
      </c>
      <c r="AK697">
        <v>0</v>
      </c>
      <c r="AL697">
        <v>101063728.45000008</v>
      </c>
      <c r="AM697">
        <v>216.97308608482763</v>
      </c>
      <c r="AN697">
        <v>222620396.47751787</v>
      </c>
      <c r="AO697">
        <v>4323552.3</v>
      </c>
      <c r="AP697">
        <v>5157880.71</v>
      </c>
      <c r="AQ697">
        <v>5157880.71</v>
      </c>
      <c r="AR697">
        <v>41699</v>
      </c>
      <c r="AS697">
        <v>48944</v>
      </c>
      <c r="AT697" t="s">
        <v>3918</v>
      </c>
      <c r="AU697">
        <v>3324.86</v>
      </c>
      <c r="AV697">
        <v>7323.91</v>
      </c>
    </row>
    <row r="698" spans="1:48" x14ac:dyDescent="0.35">
      <c r="A698">
        <v>697</v>
      </c>
      <c r="B698">
        <v>2011</v>
      </c>
      <c r="C698" t="s">
        <v>3457</v>
      </c>
      <c r="D698" t="s">
        <v>4670</v>
      </c>
      <c r="E698" t="s">
        <v>3459</v>
      </c>
      <c r="F698" t="s">
        <v>4671</v>
      </c>
      <c r="G698" t="s">
        <v>3897</v>
      </c>
      <c r="H698">
        <v>4423567000121</v>
      </c>
      <c r="I698" t="s">
        <v>4673</v>
      </c>
      <c r="J698" t="s">
        <v>4782</v>
      </c>
      <c r="K698" t="s">
        <v>4783</v>
      </c>
      <c r="L698" t="s">
        <v>3424</v>
      </c>
      <c r="M698" t="s">
        <v>3842</v>
      </c>
      <c r="N698" t="s">
        <v>3510</v>
      </c>
      <c r="O698" t="s">
        <v>3510</v>
      </c>
      <c r="P698" t="s">
        <v>3425</v>
      </c>
      <c r="Q698">
        <v>1111055000</v>
      </c>
      <c r="R698">
        <v>2447401341.7256665</v>
      </c>
      <c r="S698">
        <v>499.2</v>
      </c>
      <c r="V698">
        <v>0</v>
      </c>
      <c r="W698">
        <v>470.7</v>
      </c>
      <c r="X698">
        <v>0.1</v>
      </c>
      <c r="Y698">
        <v>4000.0000000000005</v>
      </c>
      <c r="Z698">
        <v>4500</v>
      </c>
      <c r="AA698">
        <v>4500</v>
      </c>
      <c r="AB698">
        <v>400.00000000000006</v>
      </c>
      <c r="AC698">
        <v>450</v>
      </c>
      <c r="AD698">
        <v>450</v>
      </c>
      <c r="AE698">
        <v>450</v>
      </c>
      <c r="AF698">
        <v>450</v>
      </c>
      <c r="AG698">
        <v>77889200</v>
      </c>
      <c r="AH698">
        <v>101.9</v>
      </c>
      <c r="AI698" t="s">
        <v>3426</v>
      </c>
      <c r="AJ698">
        <v>0</v>
      </c>
      <c r="AK698">
        <v>0</v>
      </c>
      <c r="AL698">
        <v>7936909480.0000029</v>
      </c>
      <c r="AM698">
        <v>224.46251240653743</v>
      </c>
      <c r="AN698">
        <v>17483205521.335281</v>
      </c>
      <c r="AO698">
        <v>244277722.43000004</v>
      </c>
      <c r="AP698">
        <v>327843790.63999999</v>
      </c>
      <c r="AQ698">
        <v>327843790.63999999</v>
      </c>
      <c r="AR698">
        <v>41699</v>
      </c>
      <c r="AS698">
        <v>48944</v>
      </c>
      <c r="AT698" t="s">
        <v>3918</v>
      </c>
      <c r="AU698">
        <v>3324.86</v>
      </c>
      <c r="AV698">
        <v>7323.91</v>
      </c>
    </row>
    <row r="699" spans="1:48" x14ac:dyDescent="0.35">
      <c r="A699">
        <v>698</v>
      </c>
      <c r="B699">
        <v>2011</v>
      </c>
      <c r="C699" t="s">
        <v>3457</v>
      </c>
      <c r="D699" t="s">
        <v>4670</v>
      </c>
      <c r="E699" t="s">
        <v>3459</v>
      </c>
      <c r="F699" t="s">
        <v>4671</v>
      </c>
      <c r="G699" t="s">
        <v>4199</v>
      </c>
      <c r="H699">
        <v>8534605000174</v>
      </c>
      <c r="I699" t="s">
        <v>4673</v>
      </c>
      <c r="J699" t="s">
        <v>4784</v>
      </c>
      <c r="K699" t="s">
        <v>4785</v>
      </c>
      <c r="L699" t="s">
        <v>3424</v>
      </c>
      <c r="M699" t="s">
        <v>3590</v>
      </c>
      <c r="N699" t="s">
        <v>4194</v>
      </c>
      <c r="O699" t="s">
        <v>4195</v>
      </c>
      <c r="P699" t="s">
        <v>3437</v>
      </c>
      <c r="Q699">
        <v>113200030</v>
      </c>
      <c r="R699">
        <v>249353907.14715809</v>
      </c>
      <c r="S699">
        <v>28.8</v>
      </c>
      <c r="V699">
        <v>0</v>
      </c>
      <c r="W699">
        <v>13.9</v>
      </c>
      <c r="X699">
        <v>0.1</v>
      </c>
      <c r="Y699">
        <v>138.99999999999997</v>
      </c>
      <c r="Z699">
        <v>89</v>
      </c>
      <c r="AA699">
        <v>89</v>
      </c>
      <c r="AB699">
        <v>13.899999999999999</v>
      </c>
      <c r="AC699">
        <v>13.899999999999999</v>
      </c>
      <c r="AD699">
        <v>13.899999999999999</v>
      </c>
      <c r="AE699">
        <v>13.899999999999999</v>
      </c>
      <c r="AF699">
        <v>13.899999999999999</v>
      </c>
      <c r="AG699">
        <v>2417251.6999999997</v>
      </c>
      <c r="AH699">
        <v>98.53</v>
      </c>
      <c r="AI699" t="s">
        <v>3426</v>
      </c>
      <c r="AJ699">
        <v>0</v>
      </c>
      <c r="AK699">
        <v>0</v>
      </c>
      <c r="AL699">
        <v>238171810.00099999</v>
      </c>
      <c r="AM699">
        <v>217.03916925825447</v>
      </c>
      <c r="AN699">
        <v>524638300.85610336</v>
      </c>
      <c r="AO699">
        <v>10363309.969999997</v>
      </c>
      <c r="AP699">
        <v>12363147.960000001</v>
      </c>
      <c r="AQ699">
        <v>12363147.960000001</v>
      </c>
      <c r="AR699">
        <v>41699</v>
      </c>
      <c r="AS699">
        <v>48944</v>
      </c>
      <c r="AT699" t="s">
        <v>3918</v>
      </c>
      <c r="AU699">
        <v>3324.86</v>
      </c>
      <c r="AV699">
        <v>7323.91</v>
      </c>
    </row>
    <row r="700" spans="1:48" x14ac:dyDescent="0.35">
      <c r="A700">
        <v>699</v>
      </c>
      <c r="B700">
        <v>2011</v>
      </c>
      <c r="C700" t="s">
        <v>3457</v>
      </c>
      <c r="D700" t="s">
        <v>4670</v>
      </c>
      <c r="E700" t="s">
        <v>3459</v>
      </c>
      <c r="F700" t="s">
        <v>4671</v>
      </c>
      <c r="G700" t="s">
        <v>4786</v>
      </c>
      <c r="H700">
        <v>9029666000147</v>
      </c>
      <c r="I700" t="s">
        <v>4787</v>
      </c>
      <c r="J700" t="s">
        <v>3923</v>
      </c>
      <c r="K700" t="s">
        <v>4788</v>
      </c>
      <c r="L700" t="s">
        <v>3424</v>
      </c>
      <c r="M700" t="s">
        <v>3916</v>
      </c>
      <c r="N700" t="s">
        <v>3474</v>
      </c>
      <c r="O700" t="s">
        <v>3917</v>
      </c>
      <c r="P700" t="s">
        <v>3430</v>
      </c>
      <c r="Q700">
        <v>1514278640</v>
      </c>
      <c r="R700">
        <v>3335611266.1232052</v>
      </c>
      <c r="S700">
        <v>450</v>
      </c>
      <c r="V700">
        <v>0</v>
      </c>
      <c r="W700">
        <v>209.3</v>
      </c>
      <c r="X700">
        <v>0.1</v>
      </c>
      <c r="Y700">
        <v>2093</v>
      </c>
      <c r="Z700">
        <v>2093</v>
      </c>
      <c r="AA700">
        <v>2093</v>
      </c>
      <c r="AB700">
        <v>209.3</v>
      </c>
      <c r="AC700">
        <v>209.3</v>
      </c>
      <c r="AD700">
        <v>209.3</v>
      </c>
      <c r="AE700">
        <v>209.3</v>
      </c>
      <c r="AF700">
        <v>209.3</v>
      </c>
      <c r="AG700">
        <v>54742624.29999999</v>
      </c>
      <c r="AH700">
        <v>102</v>
      </c>
      <c r="AI700" t="s">
        <v>3426</v>
      </c>
      <c r="AJ700">
        <v>0</v>
      </c>
      <c r="AK700">
        <v>0</v>
      </c>
      <c r="AL700">
        <v>5583747678.5999985</v>
      </c>
      <c r="AM700">
        <v>224.6827896512936</v>
      </c>
      <c r="AN700">
        <v>12299725540.55669</v>
      </c>
      <c r="AO700">
        <v>0</v>
      </c>
      <c r="AP700">
        <v>0</v>
      </c>
      <c r="AQ700">
        <v>0</v>
      </c>
      <c r="AR700">
        <v>41699</v>
      </c>
      <c r="AS700">
        <v>52596</v>
      </c>
      <c r="AT700" t="s">
        <v>3918</v>
      </c>
      <c r="AU700">
        <v>3324.86</v>
      </c>
      <c r="AV700">
        <v>7323.91</v>
      </c>
    </row>
    <row r="701" spans="1:48" x14ac:dyDescent="0.35">
      <c r="A701">
        <v>700</v>
      </c>
      <c r="B701">
        <v>2011</v>
      </c>
      <c r="C701" t="s">
        <v>3937</v>
      </c>
      <c r="D701" t="s">
        <v>4789</v>
      </c>
      <c r="E701" t="s">
        <v>3939</v>
      </c>
      <c r="F701" t="s">
        <v>4790</v>
      </c>
      <c r="G701" t="s">
        <v>4791</v>
      </c>
      <c r="H701">
        <v>7726782000190</v>
      </c>
      <c r="I701" t="s">
        <v>4792</v>
      </c>
      <c r="J701" t="s">
        <v>4793</v>
      </c>
      <c r="K701" t="s">
        <v>4794</v>
      </c>
      <c r="L701" t="s">
        <v>3518</v>
      </c>
      <c r="M701" t="s">
        <v>3519</v>
      </c>
      <c r="N701" t="s">
        <v>4194</v>
      </c>
      <c r="O701" t="s">
        <v>4195</v>
      </c>
      <c r="P701" t="s">
        <v>3437</v>
      </c>
      <c r="Q701">
        <v>62261000</v>
      </c>
      <c r="R701">
        <v>137146815.35763913</v>
      </c>
      <c r="S701">
        <v>17.5</v>
      </c>
      <c r="V701">
        <v>0</v>
      </c>
      <c r="W701">
        <v>8.1</v>
      </c>
      <c r="X701">
        <v>0.1</v>
      </c>
      <c r="Y701">
        <v>75.999999999999986</v>
      </c>
      <c r="Z701">
        <v>76</v>
      </c>
      <c r="AA701">
        <v>76</v>
      </c>
      <c r="AB701">
        <v>7.6</v>
      </c>
      <c r="AC701">
        <v>7.6</v>
      </c>
      <c r="AD701">
        <v>7.6</v>
      </c>
      <c r="AE701">
        <v>7.6</v>
      </c>
      <c r="AF701">
        <v>7.6</v>
      </c>
      <c r="AG701">
        <v>1332432</v>
      </c>
      <c r="AH701">
        <v>99.7</v>
      </c>
      <c r="AI701" t="s">
        <v>3426</v>
      </c>
      <c r="AJ701">
        <v>0</v>
      </c>
      <c r="AK701">
        <v>0</v>
      </c>
      <c r="AL701">
        <v>132843470.40000001</v>
      </c>
      <c r="AM701">
        <v>219.61641302190168</v>
      </c>
      <c r="AN701">
        <v>292623936.43559849</v>
      </c>
      <c r="AO701">
        <v>0</v>
      </c>
      <c r="AP701">
        <v>0</v>
      </c>
      <c r="AQ701">
        <v>0</v>
      </c>
      <c r="AR701">
        <v>41821</v>
      </c>
      <c r="AS701">
        <v>49125</v>
      </c>
      <c r="AT701" t="s">
        <v>3918</v>
      </c>
      <c r="AU701">
        <v>3324.86</v>
      </c>
      <c r="AV701">
        <v>7323.91</v>
      </c>
    </row>
    <row r="702" spans="1:48" x14ac:dyDescent="0.35">
      <c r="A702">
        <v>701</v>
      </c>
      <c r="B702">
        <v>2011</v>
      </c>
      <c r="C702" t="s">
        <v>3937</v>
      </c>
      <c r="D702" t="s">
        <v>4789</v>
      </c>
      <c r="E702" t="s">
        <v>3939</v>
      </c>
      <c r="F702" t="s">
        <v>4790</v>
      </c>
      <c r="G702" t="s">
        <v>4795</v>
      </c>
      <c r="H702">
        <v>93977000109</v>
      </c>
      <c r="I702" t="s">
        <v>4792</v>
      </c>
      <c r="J702" t="s">
        <v>4796</v>
      </c>
      <c r="K702" t="s">
        <v>4797</v>
      </c>
      <c r="L702" t="s">
        <v>3518</v>
      </c>
      <c r="M702" t="s">
        <v>3651</v>
      </c>
      <c r="N702" t="s">
        <v>4194</v>
      </c>
      <c r="O702" t="s">
        <v>4195</v>
      </c>
      <c r="P702" t="s">
        <v>3437</v>
      </c>
      <c r="Q702">
        <v>104553000</v>
      </c>
      <c r="R702">
        <v>230306467.70991862</v>
      </c>
      <c r="S702">
        <v>30</v>
      </c>
      <c r="V702">
        <v>0</v>
      </c>
      <c r="W702">
        <v>13.4</v>
      </c>
      <c r="X702">
        <v>0.1</v>
      </c>
      <c r="Y702">
        <v>128</v>
      </c>
      <c r="Z702">
        <v>128</v>
      </c>
      <c r="AA702">
        <v>128</v>
      </c>
      <c r="AB702">
        <v>12.8</v>
      </c>
      <c r="AC702">
        <v>12.8</v>
      </c>
      <c r="AD702">
        <v>12.8</v>
      </c>
      <c r="AE702">
        <v>12.8</v>
      </c>
      <c r="AF702">
        <v>12.8</v>
      </c>
      <c r="AG702">
        <v>2244096</v>
      </c>
      <c r="AH702">
        <v>99.7</v>
      </c>
      <c r="AI702" t="s">
        <v>3426</v>
      </c>
      <c r="AJ702">
        <v>0</v>
      </c>
      <c r="AK702">
        <v>0</v>
      </c>
      <c r="AL702">
        <v>223736371.20000002</v>
      </c>
      <c r="AM702">
        <v>219.61641302190168</v>
      </c>
      <c r="AN702">
        <v>492840313.9967975</v>
      </c>
      <c r="AO702">
        <v>0</v>
      </c>
      <c r="AP702">
        <v>0</v>
      </c>
      <c r="AQ702">
        <v>0</v>
      </c>
      <c r="AR702">
        <v>41821</v>
      </c>
      <c r="AS702">
        <v>49125</v>
      </c>
      <c r="AT702" t="s">
        <v>3918</v>
      </c>
      <c r="AU702">
        <v>3324.86</v>
      </c>
      <c r="AV702">
        <v>7323.91</v>
      </c>
    </row>
    <row r="703" spans="1:48" x14ac:dyDescent="0.35">
      <c r="A703">
        <v>702</v>
      </c>
      <c r="B703">
        <v>2011</v>
      </c>
      <c r="C703" t="s">
        <v>3937</v>
      </c>
      <c r="D703" t="s">
        <v>4789</v>
      </c>
      <c r="E703" t="s">
        <v>3939</v>
      </c>
      <c r="F703" t="s">
        <v>4790</v>
      </c>
      <c r="G703" t="s">
        <v>4798</v>
      </c>
      <c r="H703">
        <v>8351042000189</v>
      </c>
      <c r="I703" t="s">
        <v>4792</v>
      </c>
      <c r="J703" t="s">
        <v>4799</v>
      </c>
      <c r="K703" t="s">
        <v>4800</v>
      </c>
      <c r="L703" t="s">
        <v>3424</v>
      </c>
      <c r="M703" t="s">
        <v>3651</v>
      </c>
      <c r="N703" t="s">
        <v>4194</v>
      </c>
      <c r="O703" t="s">
        <v>4195</v>
      </c>
      <c r="P703" t="s">
        <v>3437</v>
      </c>
      <c r="Q703">
        <v>128922000</v>
      </c>
      <c r="R703">
        <v>283985829.4845497</v>
      </c>
      <c r="S703">
        <v>28.8</v>
      </c>
      <c r="V703">
        <v>0</v>
      </c>
      <c r="W703">
        <v>15.3</v>
      </c>
      <c r="X703">
        <v>0.1</v>
      </c>
      <c r="Y703">
        <v>148</v>
      </c>
      <c r="Z703">
        <v>148</v>
      </c>
      <c r="AA703">
        <v>148</v>
      </c>
      <c r="AB703">
        <v>14.8</v>
      </c>
      <c r="AC703">
        <v>14.8</v>
      </c>
      <c r="AD703">
        <v>14.8</v>
      </c>
      <c r="AE703">
        <v>14.8</v>
      </c>
      <c r="AF703">
        <v>14.8</v>
      </c>
      <c r="AG703">
        <v>2594736</v>
      </c>
      <c r="AH703">
        <v>98.92</v>
      </c>
      <c r="AI703" t="s">
        <v>3426</v>
      </c>
      <c r="AJ703">
        <v>0</v>
      </c>
      <c r="AK703">
        <v>0</v>
      </c>
      <c r="AL703">
        <v>256671285.12</v>
      </c>
      <c r="AM703">
        <v>217.89825051280354</v>
      </c>
      <c r="AN703">
        <v>565388434.94258988</v>
      </c>
      <c r="AO703">
        <v>0</v>
      </c>
      <c r="AP703">
        <v>0</v>
      </c>
      <c r="AQ703">
        <v>0</v>
      </c>
      <c r="AR703">
        <v>41821</v>
      </c>
      <c r="AS703">
        <v>49125</v>
      </c>
      <c r="AT703" t="s">
        <v>3918</v>
      </c>
      <c r="AU703">
        <v>3324.86</v>
      </c>
      <c r="AV703">
        <v>7323.91</v>
      </c>
    </row>
    <row r="704" spans="1:48" x14ac:dyDescent="0.35">
      <c r="A704">
        <v>703</v>
      </c>
      <c r="B704">
        <v>2011</v>
      </c>
      <c r="C704" t="s">
        <v>3937</v>
      </c>
      <c r="D704" t="s">
        <v>4789</v>
      </c>
      <c r="E704" t="s">
        <v>3939</v>
      </c>
      <c r="F704" t="s">
        <v>4790</v>
      </c>
      <c r="G704" t="s">
        <v>4798</v>
      </c>
      <c r="H704">
        <v>8351042000189</v>
      </c>
      <c r="I704" t="s">
        <v>4792</v>
      </c>
      <c r="J704" t="s">
        <v>4801</v>
      </c>
      <c r="K704" t="s">
        <v>4802</v>
      </c>
      <c r="L704" t="s">
        <v>3424</v>
      </c>
      <c r="M704" t="s">
        <v>3651</v>
      </c>
      <c r="N704" t="s">
        <v>4194</v>
      </c>
      <c r="O704" t="s">
        <v>4195</v>
      </c>
      <c r="P704" t="s">
        <v>3437</v>
      </c>
      <c r="Q704">
        <v>128922000</v>
      </c>
      <c r="R704">
        <v>283985829.4845497</v>
      </c>
      <c r="S704">
        <v>28.8</v>
      </c>
      <c r="V704">
        <v>0</v>
      </c>
      <c r="W704">
        <v>14.3</v>
      </c>
      <c r="X704">
        <v>0.1</v>
      </c>
      <c r="Y704">
        <v>143</v>
      </c>
      <c r="Z704">
        <v>148</v>
      </c>
      <c r="AA704">
        <v>148</v>
      </c>
      <c r="AB704">
        <v>14.3</v>
      </c>
      <c r="AC704">
        <v>14.3</v>
      </c>
      <c r="AD704">
        <v>14.3</v>
      </c>
      <c r="AE704">
        <v>14.3</v>
      </c>
      <c r="AF704">
        <v>14.3</v>
      </c>
      <c r="AG704">
        <v>2507076</v>
      </c>
      <c r="AH704">
        <v>98.92</v>
      </c>
      <c r="AI704" t="s">
        <v>3426</v>
      </c>
      <c r="AJ704">
        <v>0</v>
      </c>
      <c r="AK704">
        <v>0</v>
      </c>
      <c r="AL704">
        <v>247999957.92000002</v>
      </c>
      <c r="AM704">
        <v>217.89825051280354</v>
      </c>
      <c r="AN704">
        <v>546287474.30263746</v>
      </c>
      <c r="AO704">
        <v>0</v>
      </c>
      <c r="AP704">
        <v>0</v>
      </c>
      <c r="AQ704">
        <v>0</v>
      </c>
      <c r="AR704">
        <v>41821</v>
      </c>
      <c r="AS704">
        <v>49125</v>
      </c>
      <c r="AT704" t="s">
        <v>3918</v>
      </c>
      <c r="AU704">
        <v>3324.86</v>
      </c>
      <c r="AV704">
        <v>7323.91</v>
      </c>
    </row>
    <row r="705" spans="1:48" x14ac:dyDescent="0.35">
      <c r="A705">
        <v>704</v>
      </c>
      <c r="B705">
        <v>2011</v>
      </c>
      <c r="C705" t="s">
        <v>3937</v>
      </c>
      <c r="D705" t="s">
        <v>4789</v>
      </c>
      <c r="E705" t="s">
        <v>3939</v>
      </c>
      <c r="F705" t="s">
        <v>4790</v>
      </c>
      <c r="G705" t="s">
        <v>4803</v>
      </c>
      <c r="H705">
        <v>12053929000168</v>
      </c>
      <c r="I705" t="s">
        <v>4792</v>
      </c>
      <c r="J705" t="s">
        <v>4804</v>
      </c>
      <c r="K705" t="s">
        <v>4805</v>
      </c>
      <c r="L705" t="s">
        <v>3424</v>
      </c>
      <c r="M705" t="s">
        <v>3651</v>
      </c>
      <c r="N705" t="s">
        <v>4194</v>
      </c>
      <c r="O705" t="s">
        <v>4195</v>
      </c>
      <c r="P705" t="s">
        <v>3437</v>
      </c>
      <c r="Q705">
        <v>111000000</v>
      </c>
      <c r="R705">
        <v>244507741.67934892</v>
      </c>
      <c r="S705">
        <v>30</v>
      </c>
      <c r="V705">
        <v>0</v>
      </c>
      <c r="W705">
        <v>16</v>
      </c>
      <c r="X705">
        <v>0.1</v>
      </c>
      <c r="Y705">
        <v>160</v>
      </c>
      <c r="Z705">
        <v>160</v>
      </c>
      <c r="AA705">
        <v>160</v>
      </c>
      <c r="AB705">
        <v>16</v>
      </c>
      <c r="AC705">
        <v>16</v>
      </c>
      <c r="AD705">
        <v>16</v>
      </c>
      <c r="AE705">
        <v>16</v>
      </c>
      <c r="AF705">
        <v>16</v>
      </c>
      <c r="AG705">
        <v>2805120</v>
      </c>
      <c r="AH705">
        <v>101.98</v>
      </c>
      <c r="AI705" t="s">
        <v>3426</v>
      </c>
      <c r="AJ705">
        <v>0</v>
      </c>
      <c r="AK705">
        <v>0</v>
      </c>
      <c r="AL705">
        <v>286066137.60000002</v>
      </c>
      <c r="AM705">
        <v>224.63873420234236</v>
      </c>
      <c r="AN705">
        <v>630138606.08567464</v>
      </c>
      <c r="AO705">
        <v>0</v>
      </c>
      <c r="AP705">
        <v>0</v>
      </c>
      <c r="AQ705">
        <v>0</v>
      </c>
      <c r="AR705">
        <v>41821</v>
      </c>
      <c r="AS705">
        <v>49125</v>
      </c>
      <c r="AT705" t="s">
        <v>3918</v>
      </c>
      <c r="AU705">
        <v>3324.86</v>
      </c>
      <c r="AV705">
        <v>7323.91</v>
      </c>
    </row>
    <row r="706" spans="1:48" x14ac:dyDescent="0.35">
      <c r="A706">
        <v>705</v>
      </c>
      <c r="B706">
        <v>2011</v>
      </c>
      <c r="C706" t="s">
        <v>3937</v>
      </c>
      <c r="D706" t="s">
        <v>4789</v>
      </c>
      <c r="E706" t="s">
        <v>3939</v>
      </c>
      <c r="F706" t="s">
        <v>4790</v>
      </c>
      <c r="G706" t="s">
        <v>3950</v>
      </c>
      <c r="H706">
        <v>8195806000194</v>
      </c>
      <c r="I706" t="s">
        <v>4792</v>
      </c>
      <c r="J706" t="s">
        <v>4806</v>
      </c>
      <c r="K706" t="s">
        <v>4807</v>
      </c>
      <c r="L706" t="s">
        <v>3424</v>
      </c>
      <c r="M706" t="s">
        <v>3465</v>
      </c>
      <c r="N706" t="s">
        <v>3495</v>
      </c>
      <c r="O706" t="s">
        <v>3496</v>
      </c>
      <c r="P706" t="s">
        <v>3430</v>
      </c>
      <c r="Q706">
        <v>58279000</v>
      </c>
      <c r="R706">
        <v>128375375.47144842</v>
      </c>
      <c r="S706">
        <v>50</v>
      </c>
      <c r="V706">
        <v>0</v>
      </c>
      <c r="W706">
        <v>19.7</v>
      </c>
      <c r="X706">
        <v>0.1</v>
      </c>
      <c r="Y706">
        <v>73</v>
      </c>
      <c r="Z706">
        <v>73</v>
      </c>
      <c r="AA706">
        <v>73</v>
      </c>
      <c r="AB706">
        <v>7.3</v>
      </c>
      <c r="AC706">
        <v>7.3</v>
      </c>
      <c r="AD706">
        <v>7.3</v>
      </c>
      <c r="AE706">
        <v>7.3</v>
      </c>
      <c r="AF706">
        <v>7.3</v>
      </c>
      <c r="AG706">
        <v>1279836</v>
      </c>
      <c r="AH706">
        <v>95</v>
      </c>
      <c r="AI706" t="s">
        <v>3426</v>
      </c>
      <c r="AJ706">
        <v>0</v>
      </c>
      <c r="AK706">
        <v>0</v>
      </c>
      <c r="AL706">
        <v>121584420</v>
      </c>
      <c r="AM706">
        <v>209.26338251836168</v>
      </c>
      <c r="AN706">
        <v>267822810.42876995</v>
      </c>
      <c r="AO706">
        <v>0</v>
      </c>
      <c r="AP706">
        <v>0</v>
      </c>
      <c r="AQ706">
        <v>0</v>
      </c>
      <c r="AR706">
        <v>41821</v>
      </c>
      <c r="AS706">
        <v>49125</v>
      </c>
      <c r="AT706" t="s">
        <v>3918</v>
      </c>
      <c r="AU706">
        <v>3324.86</v>
      </c>
      <c r="AV706">
        <v>7323.91</v>
      </c>
    </row>
    <row r="707" spans="1:48" x14ac:dyDescent="0.35">
      <c r="A707">
        <v>706</v>
      </c>
      <c r="B707">
        <v>2011</v>
      </c>
      <c r="C707" t="s">
        <v>3937</v>
      </c>
      <c r="D707" t="s">
        <v>4789</v>
      </c>
      <c r="E707" t="s">
        <v>3939</v>
      </c>
      <c r="F707" t="s">
        <v>4790</v>
      </c>
      <c r="G707" t="s">
        <v>4808</v>
      </c>
      <c r="H707">
        <v>1355495000134</v>
      </c>
      <c r="I707" t="s">
        <v>4792</v>
      </c>
      <c r="J707" t="s">
        <v>4809</v>
      </c>
      <c r="K707" t="s">
        <v>4810</v>
      </c>
      <c r="L707" t="s">
        <v>3424</v>
      </c>
      <c r="M707" t="s">
        <v>3590</v>
      </c>
      <c r="N707" t="s">
        <v>4194</v>
      </c>
      <c r="O707" t="s">
        <v>4195</v>
      </c>
      <c r="P707" t="s">
        <v>3437</v>
      </c>
      <c r="Q707">
        <v>42501610</v>
      </c>
      <c r="R707">
        <v>93621375.485012904</v>
      </c>
      <c r="S707">
        <v>24</v>
      </c>
      <c r="V707">
        <v>0</v>
      </c>
      <c r="W707">
        <v>13.6</v>
      </c>
      <c r="X707">
        <v>0.1</v>
      </c>
      <c r="Y707">
        <v>136</v>
      </c>
      <c r="Z707">
        <v>136</v>
      </c>
      <c r="AA707">
        <v>136</v>
      </c>
      <c r="AB707">
        <v>13.6</v>
      </c>
      <c r="AC707">
        <v>13.6</v>
      </c>
      <c r="AD707">
        <v>13.6</v>
      </c>
      <c r="AE707">
        <v>13.6</v>
      </c>
      <c r="AF707">
        <v>13.6</v>
      </c>
      <c r="AG707">
        <v>2384352</v>
      </c>
      <c r="AH707">
        <v>96.97</v>
      </c>
      <c r="AI707" t="s">
        <v>3426</v>
      </c>
      <c r="AJ707">
        <v>0</v>
      </c>
      <c r="AK707">
        <v>0</v>
      </c>
      <c r="AL707">
        <v>231210613.44</v>
      </c>
      <c r="AM707">
        <v>213.60284424005823</v>
      </c>
      <c r="AN707">
        <v>509304368.86947131</v>
      </c>
      <c r="AO707">
        <v>0</v>
      </c>
      <c r="AP707">
        <v>0</v>
      </c>
      <c r="AQ707">
        <v>0</v>
      </c>
      <c r="AR707">
        <v>41821</v>
      </c>
      <c r="AS707">
        <v>49125</v>
      </c>
      <c r="AT707" t="s">
        <v>3918</v>
      </c>
      <c r="AU707">
        <v>3324.86</v>
      </c>
      <c r="AV707">
        <v>7323.91</v>
      </c>
    </row>
    <row r="708" spans="1:48" x14ac:dyDescent="0.35">
      <c r="A708">
        <v>707</v>
      </c>
      <c r="B708">
        <v>2011</v>
      </c>
      <c r="C708" t="s">
        <v>3937</v>
      </c>
      <c r="D708" t="s">
        <v>4789</v>
      </c>
      <c r="E708" t="s">
        <v>3939</v>
      </c>
      <c r="F708" t="s">
        <v>4790</v>
      </c>
      <c r="G708" t="s">
        <v>4811</v>
      </c>
      <c r="H708">
        <v>12053787000139</v>
      </c>
      <c r="I708" t="s">
        <v>4792</v>
      </c>
      <c r="J708" t="s">
        <v>4812</v>
      </c>
      <c r="K708" t="s">
        <v>4813</v>
      </c>
      <c r="L708" t="s">
        <v>3424</v>
      </c>
      <c r="M708" t="s">
        <v>3651</v>
      </c>
      <c r="N708" t="s">
        <v>4194</v>
      </c>
      <c r="O708" t="s">
        <v>4195</v>
      </c>
      <c r="P708" t="s">
        <v>3437</v>
      </c>
      <c r="Q708">
        <v>111000000</v>
      </c>
      <c r="R708">
        <v>244507741.67934892</v>
      </c>
      <c r="S708">
        <v>30</v>
      </c>
      <c r="V708">
        <v>0</v>
      </c>
      <c r="W708">
        <v>15.7</v>
      </c>
      <c r="X708">
        <v>0.1</v>
      </c>
      <c r="Y708">
        <v>156.99999999999997</v>
      </c>
      <c r="Z708">
        <v>157</v>
      </c>
      <c r="AA708">
        <v>157</v>
      </c>
      <c r="AB708">
        <v>15.7</v>
      </c>
      <c r="AC708">
        <v>15.7</v>
      </c>
      <c r="AD708">
        <v>15.7</v>
      </c>
      <c r="AE708">
        <v>15.7</v>
      </c>
      <c r="AF708">
        <v>15.7</v>
      </c>
      <c r="AG708">
        <v>2752524</v>
      </c>
      <c r="AH708">
        <v>101.98</v>
      </c>
      <c r="AI708" t="s">
        <v>3426</v>
      </c>
      <c r="AJ708">
        <v>0</v>
      </c>
      <c r="AK708">
        <v>0</v>
      </c>
      <c r="AL708">
        <v>280702397.52000004</v>
      </c>
      <c r="AM708">
        <v>224.63873420234236</v>
      </c>
      <c r="AN708">
        <v>618323507.22156823</v>
      </c>
      <c r="AO708">
        <v>0</v>
      </c>
      <c r="AP708">
        <v>0</v>
      </c>
      <c r="AQ708">
        <v>0</v>
      </c>
      <c r="AR708">
        <v>41821</v>
      </c>
      <c r="AS708">
        <v>49125</v>
      </c>
      <c r="AT708" t="s">
        <v>3918</v>
      </c>
      <c r="AU708">
        <v>3324.86</v>
      </c>
      <c r="AV708">
        <v>7323.91</v>
      </c>
    </row>
    <row r="709" spans="1:48" x14ac:dyDescent="0.35">
      <c r="A709">
        <v>708</v>
      </c>
      <c r="B709">
        <v>2011</v>
      </c>
      <c r="C709" t="s">
        <v>3937</v>
      </c>
      <c r="D709" t="s">
        <v>4789</v>
      </c>
      <c r="E709" t="s">
        <v>3939</v>
      </c>
      <c r="F709" t="s">
        <v>4790</v>
      </c>
      <c r="G709" t="s">
        <v>4808</v>
      </c>
      <c r="H709">
        <v>1355495000134</v>
      </c>
      <c r="I709" t="s">
        <v>4792</v>
      </c>
      <c r="J709" t="s">
        <v>4814</v>
      </c>
      <c r="K709" t="s">
        <v>4815</v>
      </c>
      <c r="L709" t="s">
        <v>3424</v>
      </c>
      <c r="M709" t="s">
        <v>3590</v>
      </c>
      <c r="N709" t="s">
        <v>4194</v>
      </c>
      <c r="O709" t="s">
        <v>4195</v>
      </c>
      <c r="P709" t="s">
        <v>3437</v>
      </c>
      <c r="Q709">
        <v>74230250</v>
      </c>
      <c r="R709">
        <v>163512349.47561702</v>
      </c>
      <c r="S709">
        <v>17.600000000000001</v>
      </c>
      <c r="V709">
        <v>0</v>
      </c>
      <c r="W709">
        <v>8.1999999999999993</v>
      </c>
      <c r="X709">
        <v>0.1</v>
      </c>
      <c r="Y709">
        <v>81.999999999999986</v>
      </c>
      <c r="Z709">
        <v>136</v>
      </c>
      <c r="AA709">
        <v>136</v>
      </c>
      <c r="AB709">
        <v>8.1999999999999993</v>
      </c>
      <c r="AC709">
        <v>8.1999999999999993</v>
      </c>
      <c r="AD709">
        <v>8.1999999999999993</v>
      </c>
      <c r="AE709">
        <v>8.1999999999999993</v>
      </c>
      <c r="AF709">
        <v>8.1999999999999993</v>
      </c>
      <c r="AG709">
        <v>1437624</v>
      </c>
      <c r="AH709">
        <v>99.98</v>
      </c>
      <c r="AI709" t="s">
        <v>3426</v>
      </c>
      <c r="AJ709">
        <v>0</v>
      </c>
      <c r="AK709">
        <v>0</v>
      </c>
      <c r="AL709">
        <v>143733647.52000001</v>
      </c>
      <c r="AM709">
        <v>220.23318930721896</v>
      </c>
      <c r="AN709">
        <v>316612518.54460138</v>
      </c>
      <c r="AO709">
        <v>0</v>
      </c>
      <c r="AP709">
        <v>0</v>
      </c>
      <c r="AQ709">
        <v>0</v>
      </c>
      <c r="AR709">
        <v>41821</v>
      </c>
      <c r="AS709">
        <v>49125</v>
      </c>
      <c r="AT709" t="s">
        <v>3918</v>
      </c>
      <c r="AU709">
        <v>3324.86</v>
      </c>
      <c r="AV709">
        <v>7323.91</v>
      </c>
    </row>
    <row r="710" spans="1:48" x14ac:dyDescent="0.35">
      <c r="A710">
        <v>709</v>
      </c>
      <c r="B710">
        <v>2011</v>
      </c>
      <c r="C710" t="s">
        <v>3937</v>
      </c>
      <c r="D710" t="s">
        <v>4789</v>
      </c>
      <c r="E710" t="s">
        <v>3939</v>
      </c>
      <c r="F710" t="s">
        <v>4790</v>
      </c>
      <c r="G710" t="s">
        <v>4798</v>
      </c>
      <c r="H710">
        <v>8351042000189</v>
      </c>
      <c r="I710" t="s">
        <v>4792</v>
      </c>
      <c r="J710" t="s">
        <v>4816</v>
      </c>
      <c r="K710" t="s">
        <v>4817</v>
      </c>
      <c r="L710" t="s">
        <v>3424</v>
      </c>
      <c r="M710" t="s">
        <v>3651</v>
      </c>
      <c r="N710" t="s">
        <v>4194</v>
      </c>
      <c r="O710" t="s">
        <v>4195</v>
      </c>
      <c r="P710" t="s">
        <v>3437</v>
      </c>
      <c r="Q710">
        <v>127088000</v>
      </c>
      <c r="R710">
        <v>279945944.81572157</v>
      </c>
      <c r="S710">
        <v>27.2</v>
      </c>
      <c r="V710">
        <v>0</v>
      </c>
      <c r="W710">
        <v>13.1</v>
      </c>
      <c r="X710">
        <v>0.1</v>
      </c>
      <c r="Y710">
        <v>131</v>
      </c>
      <c r="Z710">
        <v>148</v>
      </c>
      <c r="AA710">
        <v>148</v>
      </c>
      <c r="AB710">
        <v>13.1</v>
      </c>
      <c r="AC710">
        <v>13.1</v>
      </c>
      <c r="AD710">
        <v>13.1</v>
      </c>
      <c r="AE710">
        <v>13.1</v>
      </c>
      <c r="AF710">
        <v>13.1</v>
      </c>
      <c r="AG710">
        <v>2296692</v>
      </c>
      <c r="AH710">
        <v>98.92</v>
      </c>
      <c r="AI710" t="s">
        <v>3426</v>
      </c>
      <c r="AJ710">
        <v>0</v>
      </c>
      <c r="AK710">
        <v>0</v>
      </c>
      <c r="AL710">
        <v>227188772.64000002</v>
      </c>
      <c r="AM710">
        <v>217.89825051280354</v>
      </c>
      <c r="AN710">
        <v>500445168.76675183</v>
      </c>
      <c r="AO710">
        <v>0</v>
      </c>
      <c r="AP710">
        <v>0</v>
      </c>
      <c r="AQ710">
        <v>0</v>
      </c>
      <c r="AR710">
        <v>41821</v>
      </c>
      <c r="AS710">
        <v>49125</v>
      </c>
      <c r="AT710" t="s">
        <v>3918</v>
      </c>
      <c r="AU710">
        <v>3324.86</v>
      </c>
      <c r="AV710">
        <v>7323.91</v>
      </c>
    </row>
    <row r="711" spans="1:48" x14ac:dyDescent="0.35">
      <c r="A711">
        <v>710</v>
      </c>
      <c r="B711">
        <v>2011</v>
      </c>
      <c r="C711" t="s">
        <v>3937</v>
      </c>
      <c r="D711" t="s">
        <v>4789</v>
      </c>
      <c r="E711" t="s">
        <v>3939</v>
      </c>
      <c r="F711" t="s">
        <v>4790</v>
      </c>
      <c r="G711" t="s">
        <v>4808</v>
      </c>
      <c r="H711">
        <v>1355495000134</v>
      </c>
      <c r="I711" t="s">
        <v>4792</v>
      </c>
      <c r="J711" t="s">
        <v>4818</v>
      </c>
      <c r="K711" t="s">
        <v>4819</v>
      </c>
      <c r="L711" t="s">
        <v>3424</v>
      </c>
      <c r="M711" t="s">
        <v>3590</v>
      </c>
      <c r="N711" t="s">
        <v>4194</v>
      </c>
      <c r="O711" t="s">
        <v>4195</v>
      </c>
      <c r="P711" t="s">
        <v>3437</v>
      </c>
      <c r="Q711">
        <v>94474680</v>
      </c>
      <c r="R711">
        <v>208106222.09620857</v>
      </c>
      <c r="S711">
        <v>22.4</v>
      </c>
      <c r="V711">
        <v>0</v>
      </c>
      <c r="W711">
        <v>13.7</v>
      </c>
      <c r="X711">
        <v>0.1</v>
      </c>
      <c r="Y711">
        <v>136.99999999999997</v>
      </c>
      <c r="Z711">
        <v>136</v>
      </c>
      <c r="AA711">
        <v>136</v>
      </c>
      <c r="AB711">
        <v>13.7</v>
      </c>
      <c r="AC711">
        <v>13.7</v>
      </c>
      <c r="AD711">
        <v>13.7</v>
      </c>
      <c r="AE711">
        <v>13.7</v>
      </c>
      <c r="AF711">
        <v>13.7</v>
      </c>
      <c r="AG711">
        <v>2401884</v>
      </c>
      <c r="AH711">
        <v>96.97</v>
      </c>
      <c r="AI711" t="s">
        <v>3426</v>
      </c>
      <c r="AJ711">
        <v>0</v>
      </c>
      <c r="AK711">
        <v>0</v>
      </c>
      <c r="AL711">
        <v>232910691.47999999</v>
      </c>
      <c r="AM711">
        <v>213.60284424005823</v>
      </c>
      <c r="AN711">
        <v>513049253.93468797</v>
      </c>
      <c r="AO711">
        <v>0</v>
      </c>
      <c r="AP711">
        <v>0</v>
      </c>
      <c r="AQ711">
        <v>0</v>
      </c>
      <c r="AR711">
        <v>41821</v>
      </c>
      <c r="AS711">
        <v>49125</v>
      </c>
      <c r="AT711" t="s">
        <v>3918</v>
      </c>
      <c r="AU711">
        <v>3324.86</v>
      </c>
      <c r="AV711">
        <v>7323.91</v>
      </c>
    </row>
    <row r="712" spans="1:48" x14ac:dyDescent="0.35">
      <c r="A712">
        <v>711</v>
      </c>
      <c r="B712">
        <v>2011</v>
      </c>
      <c r="C712" t="s">
        <v>3937</v>
      </c>
      <c r="D712" t="s">
        <v>4789</v>
      </c>
      <c r="E712" t="s">
        <v>3939</v>
      </c>
      <c r="F712" t="s">
        <v>4790</v>
      </c>
      <c r="G712" t="s">
        <v>4798</v>
      </c>
      <c r="H712">
        <v>8351042000189</v>
      </c>
      <c r="I712" t="s">
        <v>4792</v>
      </c>
      <c r="J712" t="s">
        <v>4820</v>
      </c>
      <c r="K712" t="s">
        <v>4821</v>
      </c>
      <c r="L712" t="s">
        <v>3424</v>
      </c>
      <c r="M712" t="s">
        <v>3651</v>
      </c>
      <c r="N712" t="s">
        <v>4194</v>
      </c>
      <c r="O712" t="s">
        <v>4195</v>
      </c>
      <c r="P712" t="s">
        <v>3437</v>
      </c>
      <c r="Q712">
        <v>142685000</v>
      </c>
      <c r="R712">
        <v>314302586.68034142</v>
      </c>
      <c r="S712">
        <v>28.8</v>
      </c>
      <c r="V712">
        <v>0</v>
      </c>
      <c r="W712">
        <v>16.3</v>
      </c>
      <c r="X712">
        <v>0.1</v>
      </c>
      <c r="Y712">
        <v>138</v>
      </c>
      <c r="Z712">
        <v>148</v>
      </c>
      <c r="AA712">
        <v>148</v>
      </c>
      <c r="AB712">
        <v>13.8</v>
      </c>
      <c r="AC712">
        <v>13.8</v>
      </c>
      <c r="AD712">
        <v>13.8</v>
      </c>
      <c r="AE712">
        <v>13.8</v>
      </c>
      <c r="AF712">
        <v>13.8</v>
      </c>
      <c r="AG712">
        <v>2419416</v>
      </c>
      <c r="AH712">
        <v>99.92</v>
      </c>
      <c r="AI712" t="s">
        <v>3426</v>
      </c>
      <c r="AJ712">
        <v>0</v>
      </c>
      <c r="AK712">
        <v>0</v>
      </c>
      <c r="AL712">
        <v>241748046.72</v>
      </c>
      <c r="AM712">
        <v>220.10102296036524</v>
      </c>
      <c r="AN712">
        <v>532515936.56667507</v>
      </c>
      <c r="AO712">
        <v>0</v>
      </c>
      <c r="AP712">
        <v>0</v>
      </c>
      <c r="AQ712">
        <v>0</v>
      </c>
      <c r="AR712">
        <v>41821</v>
      </c>
      <c r="AS712">
        <v>49125</v>
      </c>
      <c r="AT712" t="s">
        <v>3918</v>
      </c>
      <c r="AU712">
        <v>3324.86</v>
      </c>
      <c r="AV712">
        <v>7323.91</v>
      </c>
    </row>
    <row r="713" spans="1:48" x14ac:dyDescent="0.35">
      <c r="A713">
        <v>712</v>
      </c>
      <c r="B713">
        <v>2011</v>
      </c>
      <c r="C713" t="s">
        <v>3937</v>
      </c>
      <c r="D713" t="s">
        <v>4789</v>
      </c>
      <c r="E713" t="s">
        <v>3939</v>
      </c>
      <c r="F713" t="s">
        <v>4790</v>
      </c>
      <c r="G713" t="s">
        <v>4822</v>
      </c>
      <c r="H713">
        <v>11607351000181</v>
      </c>
      <c r="I713" t="s">
        <v>4792</v>
      </c>
      <c r="J713" t="s">
        <v>4823</v>
      </c>
      <c r="K713" t="s">
        <v>4824</v>
      </c>
      <c r="L713" t="s">
        <v>3424</v>
      </c>
      <c r="M713" t="s">
        <v>3481</v>
      </c>
      <c r="N713" t="s">
        <v>4194</v>
      </c>
      <c r="O713" t="s">
        <v>4195</v>
      </c>
      <c r="P713" t="s">
        <v>3433</v>
      </c>
      <c r="Q713">
        <v>83002150</v>
      </c>
      <c r="R713">
        <v>182834849.10838351</v>
      </c>
      <c r="S713">
        <v>21.6</v>
      </c>
      <c r="V713">
        <v>0</v>
      </c>
      <c r="W713">
        <v>10.6</v>
      </c>
      <c r="X713">
        <v>0.1</v>
      </c>
      <c r="Y713">
        <v>105.99999999999999</v>
      </c>
      <c r="Z713">
        <v>106</v>
      </c>
      <c r="AA713">
        <v>106</v>
      </c>
      <c r="AB713">
        <v>10.6</v>
      </c>
      <c r="AC713">
        <v>10.6</v>
      </c>
      <c r="AD713">
        <v>10.6</v>
      </c>
      <c r="AE713">
        <v>10.6</v>
      </c>
      <c r="AF713">
        <v>10.6</v>
      </c>
      <c r="AG713">
        <v>1858392</v>
      </c>
      <c r="AH713">
        <v>99.5</v>
      </c>
      <c r="AI713" t="s">
        <v>3426</v>
      </c>
      <c r="AJ713">
        <v>0</v>
      </c>
      <c r="AK713">
        <v>0</v>
      </c>
      <c r="AL713">
        <v>184910004</v>
      </c>
      <c r="AM713">
        <v>219.17585853238933</v>
      </c>
      <c r="AN713">
        <v>407314662.08972406</v>
      </c>
      <c r="AO713">
        <v>0</v>
      </c>
      <c r="AP713">
        <v>0</v>
      </c>
      <c r="AQ713">
        <v>0</v>
      </c>
      <c r="AR713">
        <v>41821</v>
      </c>
      <c r="AS713">
        <v>49125</v>
      </c>
      <c r="AT713" t="s">
        <v>3918</v>
      </c>
      <c r="AU713">
        <v>3324.86</v>
      </c>
      <c r="AV713">
        <v>7323.91</v>
      </c>
    </row>
    <row r="714" spans="1:48" x14ac:dyDescent="0.35">
      <c r="A714">
        <v>713</v>
      </c>
      <c r="B714">
        <v>2011</v>
      </c>
      <c r="C714" t="s">
        <v>3937</v>
      </c>
      <c r="D714" t="s">
        <v>4789</v>
      </c>
      <c r="E714" t="s">
        <v>3939</v>
      </c>
      <c r="F714" t="s">
        <v>4790</v>
      </c>
      <c r="G714" t="s">
        <v>4825</v>
      </c>
      <c r="H714">
        <v>11608813000185</v>
      </c>
      <c r="I714" t="s">
        <v>4792</v>
      </c>
      <c r="J714" t="s">
        <v>4826</v>
      </c>
      <c r="K714" t="s">
        <v>4827</v>
      </c>
      <c r="L714" t="s">
        <v>3424</v>
      </c>
      <c r="M714" t="s">
        <v>3481</v>
      </c>
      <c r="N714" t="s">
        <v>4194</v>
      </c>
      <c r="O714" t="s">
        <v>4195</v>
      </c>
      <c r="P714" t="s">
        <v>3433</v>
      </c>
      <c r="Q714">
        <v>103706950</v>
      </c>
      <c r="R714">
        <v>228442812.08065903</v>
      </c>
      <c r="S714">
        <v>27</v>
      </c>
      <c r="V714">
        <v>0</v>
      </c>
      <c r="W714">
        <v>13.2</v>
      </c>
      <c r="X714">
        <v>0.1</v>
      </c>
      <c r="Y714">
        <v>131.99999999999997</v>
      </c>
      <c r="Z714">
        <v>132</v>
      </c>
      <c r="AA714">
        <v>132</v>
      </c>
      <c r="AB714">
        <v>13.2</v>
      </c>
      <c r="AC714">
        <v>13.2</v>
      </c>
      <c r="AD714">
        <v>13.2</v>
      </c>
      <c r="AE714">
        <v>13.2</v>
      </c>
      <c r="AF714">
        <v>13.2</v>
      </c>
      <c r="AG714">
        <v>2314224</v>
      </c>
      <c r="AH714">
        <v>99.5</v>
      </c>
      <c r="AI714" t="s">
        <v>3426</v>
      </c>
      <c r="AJ714">
        <v>0</v>
      </c>
      <c r="AK714">
        <v>0</v>
      </c>
      <c r="AL714">
        <v>230265288</v>
      </c>
      <c r="AM714">
        <v>219.17585853238933</v>
      </c>
      <c r="AN714">
        <v>507222032.03626019</v>
      </c>
      <c r="AO714">
        <v>0</v>
      </c>
      <c r="AP714">
        <v>0</v>
      </c>
      <c r="AQ714">
        <v>0</v>
      </c>
      <c r="AR714">
        <v>41821</v>
      </c>
      <c r="AS714">
        <v>49125</v>
      </c>
      <c r="AT714" t="s">
        <v>3918</v>
      </c>
      <c r="AU714">
        <v>3324.86</v>
      </c>
      <c r="AV714">
        <v>7323.91</v>
      </c>
    </row>
    <row r="715" spans="1:48" x14ac:dyDescent="0.35">
      <c r="A715">
        <v>714</v>
      </c>
      <c r="B715">
        <v>2011</v>
      </c>
      <c r="C715" t="s">
        <v>3937</v>
      </c>
      <c r="D715" t="s">
        <v>4789</v>
      </c>
      <c r="E715" t="s">
        <v>3939</v>
      </c>
      <c r="F715" t="s">
        <v>4790</v>
      </c>
      <c r="G715" t="s">
        <v>4828</v>
      </c>
      <c r="H715">
        <v>11644090000170</v>
      </c>
      <c r="I715" t="s">
        <v>4792</v>
      </c>
      <c r="J715" t="s">
        <v>4829</v>
      </c>
      <c r="K715" t="s">
        <v>4830</v>
      </c>
      <c r="L715" t="s">
        <v>3424</v>
      </c>
      <c r="M715" t="s">
        <v>3481</v>
      </c>
      <c r="N715" t="s">
        <v>4194</v>
      </c>
      <c r="O715" t="s">
        <v>4195</v>
      </c>
      <c r="P715" t="s">
        <v>3433</v>
      </c>
      <c r="Q715">
        <v>103706950</v>
      </c>
      <c r="R715">
        <v>228442812.08065903</v>
      </c>
      <c r="S715">
        <v>27</v>
      </c>
      <c r="V715">
        <v>0</v>
      </c>
      <c r="W715">
        <v>12.9</v>
      </c>
      <c r="X715">
        <v>0.1</v>
      </c>
      <c r="Y715">
        <v>129</v>
      </c>
      <c r="Z715">
        <v>129</v>
      </c>
      <c r="AA715">
        <v>129</v>
      </c>
      <c r="AB715">
        <v>12.9</v>
      </c>
      <c r="AC715">
        <v>12.9</v>
      </c>
      <c r="AD715">
        <v>12.9</v>
      </c>
      <c r="AE715">
        <v>12.9</v>
      </c>
      <c r="AF715">
        <v>12.9</v>
      </c>
      <c r="AG715">
        <v>2261628</v>
      </c>
      <c r="AH715">
        <v>99.5</v>
      </c>
      <c r="AI715" t="s">
        <v>3426</v>
      </c>
      <c r="AJ715">
        <v>0</v>
      </c>
      <c r="AK715">
        <v>0</v>
      </c>
      <c r="AL715">
        <v>225031986</v>
      </c>
      <c r="AM715">
        <v>219.17585853238933</v>
      </c>
      <c r="AN715">
        <v>495694258.58089066</v>
      </c>
      <c r="AO715">
        <v>0</v>
      </c>
      <c r="AP715">
        <v>0</v>
      </c>
      <c r="AQ715">
        <v>0</v>
      </c>
      <c r="AR715">
        <v>41821</v>
      </c>
      <c r="AS715">
        <v>49125</v>
      </c>
      <c r="AT715" t="s">
        <v>3918</v>
      </c>
      <c r="AU715">
        <v>3324.86</v>
      </c>
      <c r="AV715">
        <v>7323.91</v>
      </c>
    </row>
    <row r="716" spans="1:48" x14ac:dyDescent="0.35">
      <c r="A716">
        <v>715</v>
      </c>
      <c r="B716">
        <v>2011</v>
      </c>
      <c r="C716" t="s">
        <v>3937</v>
      </c>
      <c r="D716" t="s">
        <v>4789</v>
      </c>
      <c r="E716" t="s">
        <v>3939</v>
      </c>
      <c r="F716" t="s">
        <v>4790</v>
      </c>
      <c r="G716" t="s">
        <v>4808</v>
      </c>
      <c r="H716">
        <v>1355495000134</v>
      </c>
      <c r="I716" t="s">
        <v>4792</v>
      </c>
      <c r="J716" t="s">
        <v>4831</v>
      </c>
      <c r="K716" t="s">
        <v>4832</v>
      </c>
      <c r="L716" t="s">
        <v>3424</v>
      </c>
      <c r="M716" t="s">
        <v>3590</v>
      </c>
      <c r="N716" t="s">
        <v>4194</v>
      </c>
      <c r="O716" t="s">
        <v>4195</v>
      </c>
      <c r="P716" t="s">
        <v>3437</v>
      </c>
      <c r="Q716">
        <v>39671180</v>
      </c>
      <c r="R716">
        <v>87386582.266260833</v>
      </c>
      <c r="S716">
        <v>22.4</v>
      </c>
      <c r="V716">
        <v>0</v>
      </c>
      <c r="W716">
        <v>13.5</v>
      </c>
      <c r="X716">
        <v>0.1</v>
      </c>
      <c r="Y716">
        <v>135</v>
      </c>
      <c r="Z716">
        <v>136</v>
      </c>
      <c r="AA716">
        <v>136</v>
      </c>
      <c r="AB716">
        <v>13.5</v>
      </c>
      <c r="AC716">
        <v>13.5</v>
      </c>
      <c r="AD716">
        <v>13.5</v>
      </c>
      <c r="AE716">
        <v>13.5</v>
      </c>
      <c r="AF716">
        <v>13.5</v>
      </c>
      <c r="AG716">
        <v>2366820</v>
      </c>
      <c r="AH716">
        <v>96.97</v>
      </c>
      <c r="AI716" t="s">
        <v>3426</v>
      </c>
      <c r="AJ716">
        <v>0</v>
      </c>
      <c r="AK716">
        <v>0</v>
      </c>
      <c r="AL716">
        <v>229510535.40000001</v>
      </c>
      <c r="AM716">
        <v>213.60284424005823</v>
      </c>
      <c r="AN716">
        <v>505559483.80425465</v>
      </c>
      <c r="AO716">
        <v>0</v>
      </c>
      <c r="AP716">
        <v>0</v>
      </c>
      <c r="AQ716">
        <v>0</v>
      </c>
      <c r="AR716">
        <v>41821</v>
      </c>
      <c r="AS716">
        <v>49125</v>
      </c>
      <c r="AT716" t="s">
        <v>3918</v>
      </c>
      <c r="AU716">
        <v>3324.86</v>
      </c>
      <c r="AV716">
        <v>7323.91</v>
      </c>
    </row>
    <row r="717" spans="1:48" x14ac:dyDescent="0.35">
      <c r="A717">
        <v>716</v>
      </c>
      <c r="B717">
        <v>2011</v>
      </c>
      <c r="C717" t="s">
        <v>3937</v>
      </c>
      <c r="D717" t="s">
        <v>4789</v>
      </c>
      <c r="E717" t="s">
        <v>3939</v>
      </c>
      <c r="F717" t="s">
        <v>4790</v>
      </c>
      <c r="G717" t="s">
        <v>4833</v>
      </c>
      <c r="H717">
        <v>13312630000143</v>
      </c>
      <c r="I717" t="s">
        <v>4792</v>
      </c>
      <c r="J717" t="s">
        <v>4834</v>
      </c>
      <c r="K717" t="s">
        <v>4835</v>
      </c>
      <c r="L717" t="s">
        <v>3586</v>
      </c>
      <c r="M717" t="s">
        <v>3519</v>
      </c>
      <c r="N717" t="s">
        <v>4194</v>
      </c>
      <c r="O717" t="s">
        <v>4195</v>
      </c>
      <c r="P717" t="s">
        <v>3437</v>
      </c>
      <c r="Q717">
        <v>115420000</v>
      </c>
      <c r="R717">
        <v>254243995.89757162</v>
      </c>
      <c r="S717">
        <v>30</v>
      </c>
      <c r="V717">
        <v>0</v>
      </c>
      <c r="W717">
        <v>13.4</v>
      </c>
      <c r="X717">
        <v>0.1</v>
      </c>
      <c r="Y717">
        <v>134</v>
      </c>
      <c r="Z717">
        <v>134</v>
      </c>
      <c r="AA717">
        <v>134</v>
      </c>
      <c r="AB717">
        <v>13.4</v>
      </c>
      <c r="AC717">
        <v>13.4</v>
      </c>
      <c r="AD717">
        <v>13.4</v>
      </c>
      <c r="AE717">
        <v>13.4</v>
      </c>
      <c r="AF717">
        <v>13.4</v>
      </c>
      <c r="AG717">
        <v>2349288</v>
      </c>
      <c r="AH717">
        <v>99.69</v>
      </c>
      <c r="AI717" t="s">
        <v>3426</v>
      </c>
      <c r="AJ717">
        <v>0</v>
      </c>
      <c r="AK717">
        <v>0</v>
      </c>
      <c r="AL717">
        <v>234200520.72</v>
      </c>
      <c r="AM717">
        <v>219.59438529742604</v>
      </c>
      <c r="AN717">
        <v>515890454.24661946</v>
      </c>
      <c r="AO717">
        <v>0</v>
      </c>
      <c r="AP717">
        <v>0</v>
      </c>
      <c r="AQ717">
        <v>0</v>
      </c>
      <c r="AR717">
        <v>41821</v>
      </c>
      <c r="AS717">
        <v>49125</v>
      </c>
      <c r="AT717" t="s">
        <v>3918</v>
      </c>
      <c r="AU717">
        <v>3324.86</v>
      </c>
      <c r="AV717">
        <v>7323.91</v>
      </c>
    </row>
    <row r="718" spans="1:48" x14ac:dyDescent="0.35">
      <c r="A718">
        <v>717</v>
      </c>
      <c r="B718">
        <v>2011</v>
      </c>
      <c r="C718" t="s">
        <v>3937</v>
      </c>
      <c r="D718" t="s">
        <v>4789</v>
      </c>
      <c r="E718" t="s">
        <v>3939</v>
      </c>
      <c r="F718" t="s">
        <v>4790</v>
      </c>
      <c r="G718" t="s">
        <v>4836</v>
      </c>
      <c r="H718">
        <v>13319428000143</v>
      </c>
      <c r="I718" t="s">
        <v>4792</v>
      </c>
      <c r="J718" t="s">
        <v>4837</v>
      </c>
      <c r="K718" t="s">
        <v>4838</v>
      </c>
      <c r="L718" t="s">
        <v>3586</v>
      </c>
      <c r="M718" t="s">
        <v>3519</v>
      </c>
      <c r="N718" t="s">
        <v>4194</v>
      </c>
      <c r="O718" t="s">
        <v>4195</v>
      </c>
      <c r="P718" t="s">
        <v>3437</v>
      </c>
      <c r="Q718">
        <v>115420000</v>
      </c>
      <c r="R718">
        <v>254243995.89757162</v>
      </c>
      <c r="S718">
        <v>30</v>
      </c>
      <c r="V718">
        <v>0</v>
      </c>
      <c r="W718">
        <v>13.5</v>
      </c>
      <c r="X718">
        <v>0.1</v>
      </c>
      <c r="Y718">
        <v>135</v>
      </c>
      <c r="Z718">
        <v>135</v>
      </c>
      <c r="AA718">
        <v>135</v>
      </c>
      <c r="AB718">
        <v>13.5</v>
      </c>
      <c r="AC718">
        <v>13.5</v>
      </c>
      <c r="AD718">
        <v>13.5</v>
      </c>
      <c r="AE718">
        <v>13.5</v>
      </c>
      <c r="AF718">
        <v>13.5</v>
      </c>
      <c r="AG718">
        <v>2366820</v>
      </c>
      <c r="AH718">
        <v>99.21</v>
      </c>
      <c r="AI718" t="s">
        <v>3426</v>
      </c>
      <c r="AJ718">
        <v>0</v>
      </c>
      <c r="AK718">
        <v>0</v>
      </c>
      <c r="AL718">
        <v>234812212.19999999</v>
      </c>
      <c r="AM718">
        <v>218.53705452259643</v>
      </c>
      <c r="AN718">
        <v>517237871.38517171</v>
      </c>
      <c r="AO718">
        <v>0</v>
      </c>
      <c r="AP718">
        <v>0</v>
      </c>
      <c r="AQ718">
        <v>0</v>
      </c>
      <c r="AR718">
        <v>41821</v>
      </c>
      <c r="AS718">
        <v>49125</v>
      </c>
      <c r="AT718" t="s">
        <v>3918</v>
      </c>
      <c r="AU718">
        <v>3324.86</v>
      </c>
      <c r="AV718">
        <v>7323.91</v>
      </c>
    </row>
    <row r="719" spans="1:48" x14ac:dyDescent="0.35">
      <c r="A719">
        <v>718</v>
      </c>
      <c r="B719">
        <v>2011</v>
      </c>
      <c r="C719" t="s">
        <v>3937</v>
      </c>
      <c r="D719" t="s">
        <v>4789</v>
      </c>
      <c r="E719" t="s">
        <v>3939</v>
      </c>
      <c r="F719" t="s">
        <v>4790</v>
      </c>
      <c r="G719" t="s">
        <v>4839</v>
      </c>
      <c r="H719">
        <v>13319395000131</v>
      </c>
      <c r="I719" t="s">
        <v>4792</v>
      </c>
      <c r="J719" t="s">
        <v>4840</v>
      </c>
      <c r="K719" t="s">
        <v>4841</v>
      </c>
      <c r="L719" t="s">
        <v>3586</v>
      </c>
      <c r="M719" t="s">
        <v>3519</v>
      </c>
      <c r="N719" t="s">
        <v>4194</v>
      </c>
      <c r="O719" t="s">
        <v>4195</v>
      </c>
      <c r="P719" t="s">
        <v>3437</v>
      </c>
      <c r="Q719">
        <v>115420000</v>
      </c>
      <c r="R719">
        <v>254243995.89757162</v>
      </c>
      <c r="S719">
        <v>30</v>
      </c>
      <c r="V719">
        <v>0</v>
      </c>
      <c r="W719">
        <v>13.2</v>
      </c>
      <c r="X719">
        <v>0.1</v>
      </c>
      <c r="Y719">
        <v>131.99999999999997</v>
      </c>
      <c r="Z719">
        <v>132</v>
      </c>
      <c r="AA719">
        <v>132</v>
      </c>
      <c r="AB719">
        <v>13.2</v>
      </c>
      <c r="AC719">
        <v>13.2</v>
      </c>
      <c r="AD719">
        <v>13.2</v>
      </c>
      <c r="AE719">
        <v>13.2</v>
      </c>
      <c r="AF719">
        <v>13.2</v>
      </c>
      <c r="AG719">
        <v>2314224</v>
      </c>
      <c r="AH719">
        <v>100.79</v>
      </c>
      <c r="AI719" t="s">
        <v>3426</v>
      </c>
      <c r="AJ719">
        <v>0</v>
      </c>
      <c r="AK719">
        <v>0</v>
      </c>
      <c r="AL719">
        <v>233250636.96000001</v>
      </c>
      <c r="AM719">
        <v>222.01743498974395</v>
      </c>
      <c r="AN719">
        <v>513798076.4717052</v>
      </c>
      <c r="AO719">
        <v>0</v>
      </c>
      <c r="AP719">
        <v>0</v>
      </c>
      <c r="AQ719">
        <v>0</v>
      </c>
      <c r="AR719">
        <v>41821</v>
      </c>
      <c r="AS719">
        <v>49125</v>
      </c>
      <c r="AT719" t="s">
        <v>3918</v>
      </c>
      <c r="AU719">
        <v>3324.86</v>
      </c>
      <c r="AV719">
        <v>7323.91</v>
      </c>
    </row>
    <row r="720" spans="1:48" x14ac:dyDescent="0.35">
      <c r="A720">
        <v>719</v>
      </c>
      <c r="B720">
        <v>2011</v>
      </c>
      <c r="C720" t="s">
        <v>3937</v>
      </c>
      <c r="D720" t="s">
        <v>4789</v>
      </c>
      <c r="E720" t="s">
        <v>3939</v>
      </c>
      <c r="F720" t="s">
        <v>4790</v>
      </c>
      <c r="G720" t="s">
        <v>4842</v>
      </c>
      <c r="H720">
        <v>13330038000174</v>
      </c>
      <c r="I720" t="s">
        <v>4792</v>
      </c>
      <c r="J720" t="s">
        <v>4843</v>
      </c>
      <c r="K720" t="s">
        <v>4844</v>
      </c>
      <c r="L720" t="s">
        <v>3424</v>
      </c>
      <c r="M720" t="s">
        <v>3651</v>
      </c>
      <c r="N720" t="s">
        <v>4194</v>
      </c>
      <c r="O720" t="s">
        <v>4195</v>
      </c>
      <c r="P720" t="s">
        <v>3437</v>
      </c>
      <c r="Q720">
        <v>60934000</v>
      </c>
      <c r="R720">
        <v>134223736.31972474</v>
      </c>
      <c r="S720">
        <v>16.100000000000001</v>
      </c>
      <c r="V720">
        <v>0</v>
      </c>
      <c r="W720">
        <v>9</v>
      </c>
      <c r="X720">
        <v>0.1</v>
      </c>
      <c r="Y720">
        <v>90</v>
      </c>
      <c r="Z720">
        <v>90</v>
      </c>
      <c r="AA720">
        <v>90</v>
      </c>
      <c r="AB720">
        <v>9</v>
      </c>
      <c r="AC720">
        <v>9</v>
      </c>
      <c r="AD720">
        <v>9</v>
      </c>
      <c r="AE720">
        <v>9</v>
      </c>
      <c r="AF720">
        <v>9</v>
      </c>
      <c r="AG720">
        <v>1577880</v>
      </c>
      <c r="AH720">
        <v>101.19</v>
      </c>
      <c r="AI720" t="s">
        <v>3426</v>
      </c>
      <c r="AJ720">
        <v>0</v>
      </c>
      <c r="AK720">
        <v>0</v>
      </c>
      <c r="AL720">
        <v>159665677.19999999</v>
      </c>
      <c r="AM720">
        <v>222.89854396876862</v>
      </c>
      <c r="AN720">
        <v>351707154.55744058</v>
      </c>
      <c r="AO720">
        <v>0</v>
      </c>
      <c r="AP720">
        <v>0</v>
      </c>
      <c r="AQ720">
        <v>0</v>
      </c>
      <c r="AR720">
        <v>41821</v>
      </c>
      <c r="AS720">
        <v>49125</v>
      </c>
      <c r="AT720" t="s">
        <v>3918</v>
      </c>
      <c r="AU720">
        <v>3324.86</v>
      </c>
      <c r="AV720">
        <v>7323.91</v>
      </c>
    </row>
    <row r="721" spans="1:48" x14ac:dyDescent="0.35">
      <c r="A721">
        <v>720</v>
      </c>
      <c r="B721">
        <v>2011</v>
      </c>
      <c r="C721" t="s">
        <v>3937</v>
      </c>
      <c r="D721" t="s">
        <v>4789</v>
      </c>
      <c r="E721" t="s">
        <v>3939</v>
      </c>
      <c r="F721" t="s">
        <v>4790</v>
      </c>
      <c r="G721" t="s">
        <v>4845</v>
      </c>
      <c r="H721">
        <v>11639659000109</v>
      </c>
      <c r="I721" t="s">
        <v>4792</v>
      </c>
      <c r="J721" t="s">
        <v>4846</v>
      </c>
      <c r="K721" t="s">
        <v>4847</v>
      </c>
      <c r="L721" t="s">
        <v>3424</v>
      </c>
      <c r="M721" t="s">
        <v>3481</v>
      </c>
      <c r="N721" t="s">
        <v>4194</v>
      </c>
      <c r="O721" t="s">
        <v>4195</v>
      </c>
      <c r="P721" t="s">
        <v>3433</v>
      </c>
      <c r="Q721">
        <v>110608550</v>
      </c>
      <c r="R721">
        <v>243645466.40475088</v>
      </c>
      <c r="S721">
        <v>28.8</v>
      </c>
      <c r="V721">
        <v>0</v>
      </c>
      <c r="W721">
        <v>13.8</v>
      </c>
      <c r="X721">
        <v>0.1</v>
      </c>
      <c r="Y721">
        <v>138</v>
      </c>
      <c r="Z721">
        <v>138</v>
      </c>
      <c r="AA721">
        <v>138</v>
      </c>
      <c r="AB721">
        <v>13.8</v>
      </c>
      <c r="AC721">
        <v>13.8</v>
      </c>
      <c r="AD721">
        <v>13.8</v>
      </c>
      <c r="AE721">
        <v>13.8</v>
      </c>
      <c r="AF721">
        <v>13.8</v>
      </c>
      <c r="AG721">
        <v>2419416</v>
      </c>
      <c r="AH721">
        <v>99.5</v>
      </c>
      <c r="AI721" t="s">
        <v>3426</v>
      </c>
      <c r="AJ721">
        <v>0</v>
      </c>
      <c r="AK721">
        <v>0</v>
      </c>
      <c r="AL721">
        <v>240731892</v>
      </c>
      <c r="AM721">
        <v>219.17585853238933</v>
      </c>
      <c r="AN721">
        <v>530277578.94699925</v>
      </c>
      <c r="AO721">
        <v>0</v>
      </c>
      <c r="AP721">
        <v>0</v>
      </c>
      <c r="AQ721">
        <v>0</v>
      </c>
      <c r="AR721">
        <v>41821</v>
      </c>
      <c r="AS721">
        <v>49125</v>
      </c>
      <c r="AT721" t="s">
        <v>3918</v>
      </c>
      <c r="AU721">
        <v>3324.86</v>
      </c>
      <c r="AV721">
        <v>7323.91</v>
      </c>
    </row>
    <row r="722" spans="1:48" x14ac:dyDescent="0.35">
      <c r="A722">
        <v>721</v>
      </c>
      <c r="B722">
        <v>2011</v>
      </c>
      <c r="C722" t="s">
        <v>3937</v>
      </c>
      <c r="D722" t="s">
        <v>4789</v>
      </c>
      <c r="E722" t="s">
        <v>3939</v>
      </c>
      <c r="F722" t="s">
        <v>4790</v>
      </c>
      <c r="G722" t="s">
        <v>4848</v>
      </c>
      <c r="H722">
        <v>13319412000130</v>
      </c>
      <c r="I722" t="s">
        <v>4792</v>
      </c>
      <c r="J722" t="s">
        <v>4849</v>
      </c>
      <c r="K722" t="s">
        <v>4850</v>
      </c>
      <c r="L722" t="s">
        <v>3586</v>
      </c>
      <c r="M722" t="s">
        <v>3519</v>
      </c>
      <c r="N722" t="s">
        <v>4194</v>
      </c>
      <c r="O722" t="s">
        <v>4195</v>
      </c>
      <c r="P722" t="s">
        <v>3437</v>
      </c>
      <c r="Q722">
        <v>115420000</v>
      </c>
      <c r="R722">
        <v>254243995.89757162</v>
      </c>
      <c r="S722">
        <v>30</v>
      </c>
      <c r="V722">
        <v>0</v>
      </c>
      <c r="W722">
        <v>14.6</v>
      </c>
      <c r="X722">
        <v>0.1</v>
      </c>
      <c r="Y722">
        <v>146</v>
      </c>
      <c r="Z722">
        <v>146</v>
      </c>
      <c r="AA722">
        <v>146</v>
      </c>
      <c r="AB722">
        <v>14.6</v>
      </c>
      <c r="AC722">
        <v>14.6</v>
      </c>
      <c r="AD722">
        <v>14.6</v>
      </c>
      <c r="AE722">
        <v>14.6</v>
      </c>
      <c r="AF722">
        <v>14.6</v>
      </c>
      <c r="AG722">
        <v>2559672</v>
      </c>
      <c r="AH722">
        <v>99.11</v>
      </c>
      <c r="AI722" t="s">
        <v>3426</v>
      </c>
      <c r="AJ722">
        <v>0</v>
      </c>
      <c r="AK722">
        <v>0</v>
      </c>
      <c r="AL722">
        <v>253689091.91999999</v>
      </c>
      <c r="AM722">
        <v>218.31677727784026</v>
      </c>
      <c r="AN722">
        <v>558819341.92832398</v>
      </c>
      <c r="AO722">
        <v>0</v>
      </c>
      <c r="AP722">
        <v>0</v>
      </c>
      <c r="AQ722">
        <v>0</v>
      </c>
      <c r="AR722">
        <v>41821</v>
      </c>
      <c r="AS722">
        <v>49125</v>
      </c>
      <c r="AT722" t="s">
        <v>3918</v>
      </c>
      <c r="AU722">
        <v>3324.86</v>
      </c>
      <c r="AV722">
        <v>7323.91</v>
      </c>
    </row>
    <row r="723" spans="1:48" x14ac:dyDescent="0.35">
      <c r="A723">
        <v>722</v>
      </c>
      <c r="B723">
        <v>2011</v>
      </c>
      <c r="C723" t="s">
        <v>3937</v>
      </c>
      <c r="D723" t="s">
        <v>4789</v>
      </c>
      <c r="E723" t="s">
        <v>3939</v>
      </c>
      <c r="F723" t="s">
        <v>4790</v>
      </c>
      <c r="G723" t="s">
        <v>4851</v>
      </c>
      <c r="H723">
        <v>49213747000117</v>
      </c>
      <c r="I723" t="s">
        <v>4792</v>
      </c>
      <c r="J723" t="s">
        <v>4852</v>
      </c>
      <c r="K723" t="s">
        <v>4853</v>
      </c>
      <c r="L723" t="s">
        <v>4243</v>
      </c>
      <c r="M723" t="s">
        <v>3494</v>
      </c>
      <c r="N723" t="s">
        <v>3495</v>
      </c>
      <c r="O723" t="s">
        <v>3496</v>
      </c>
      <c r="P723" t="s">
        <v>3430</v>
      </c>
      <c r="Q723">
        <v>1100000</v>
      </c>
      <c r="R723">
        <v>2423049.6923178718</v>
      </c>
      <c r="S723">
        <v>97</v>
      </c>
      <c r="V723">
        <v>0</v>
      </c>
      <c r="W723">
        <v>34.4</v>
      </c>
      <c r="X723">
        <v>0.1</v>
      </c>
      <c r="Y723">
        <v>108</v>
      </c>
      <c r="Z723">
        <v>108</v>
      </c>
      <c r="AA723">
        <v>108</v>
      </c>
      <c r="AB723">
        <v>10.8</v>
      </c>
      <c r="AC723">
        <v>10.8</v>
      </c>
      <c r="AD723">
        <v>10.8</v>
      </c>
      <c r="AE723">
        <v>10.8</v>
      </c>
      <c r="AF723">
        <v>10.8</v>
      </c>
      <c r="AG723">
        <v>1893456</v>
      </c>
      <c r="AH723">
        <v>101.5</v>
      </c>
      <c r="AI723" t="s">
        <v>3426</v>
      </c>
      <c r="AJ723">
        <v>0</v>
      </c>
      <c r="AK723">
        <v>0</v>
      </c>
      <c r="AL723">
        <v>192185784</v>
      </c>
      <c r="AM723">
        <v>223.58140342751275</v>
      </c>
      <c r="AN723">
        <v>423341549.80824459</v>
      </c>
      <c r="AO723">
        <v>0</v>
      </c>
      <c r="AP723">
        <v>0</v>
      </c>
      <c r="AQ723">
        <v>0</v>
      </c>
      <c r="AR723">
        <v>41821</v>
      </c>
      <c r="AS723">
        <v>49125</v>
      </c>
      <c r="AT723" t="s">
        <v>3918</v>
      </c>
      <c r="AU723">
        <v>3324.86</v>
      </c>
      <c r="AV723">
        <v>7323.91</v>
      </c>
    </row>
    <row r="724" spans="1:48" x14ac:dyDescent="0.35">
      <c r="A724">
        <v>723</v>
      </c>
      <c r="B724">
        <v>2011</v>
      </c>
      <c r="C724" t="s">
        <v>3937</v>
      </c>
      <c r="D724" t="s">
        <v>4789</v>
      </c>
      <c r="E724" t="s">
        <v>3939</v>
      </c>
      <c r="F724" t="s">
        <v>4790</v>
      </c>
      <c r="G724" t="s">
        <v>4313</v>
      </c>
      <c r="H724">
        <v>8093648000161</v>
      </c>
      <c r="I724" t="s">
        <v>4792</v>
      </c>
      <c r="J724" t="s">
        <v>4854</v>
      </c>
      <c r="K724" t="s">
        <v>4855</v>
      </c>
      <c r="L724" t="s">
        <v>3424</v>
      </c>
      <c r="M724" t="s">
        <v>3651</v>
      </c>
      <c r="N724" t="s">
        <v>4194</v>
      </c>
      <c r="O724" t="s">
        <v>4195</v>
      </c>
      <c r="P724" t="s">
        <v>3437</v>
      </c>
      <c r="Q724">
        <v>74775200</v>
      </c>
      <c r="R724">
        <v>164712750.32091576</v>
      </c>
      <c r="S724">
        <v>20</v>
      </c>
      <c r="V724">
        <v>0</v>
      </c>
      <c r="W724">
        <v>9</v>
      </c>
      <c r="X724">
        <v>0.1</v>
      </c>
      <c r="Y724">
        <v>90</v>
      </c>
      <c r="Z724">
        <v>90</v>
      </c>
      <c r="AA724">
        <v>90</v>
      </c>
      <c r="AB724">
        <v>9</v>
      </c>
      <c r="AC724">
        <v>9</v>
      </c>
      <c r="AD724">
        <v>9</v>
      </c>
      <c r="AE724">
        <v>9</v>
      </c>
      <c r="AF724">
        <v>9</v>
      </c>
      <c r="AG724">
        <v>1577880</v>
      </c>
      <c r="AH724">
        <v>100.69</v>
      </c>
      <c r="AI724" t="s">
        <v>3426</v>
      </c>
      <c r="AJ724">
        <v>0</v>
      </c>
      <c r="AK724">
        <v>0</v>
      </c>
      <c r="AL724">
        <v>158876737.19999999</v>
      </c>
      <c r="AM724">
        <v>221.79715774498774</v>
      </c>
      <c r="AN724">
        <v>349969299.26266128</v>
      </c>
      <c r="AO724">
        <v>0</v>
      </c>
      <c r="AP724">
        <v>0</v>
      </c>
      <c r="AQ724">
        <v>0</v>
      </c>
      <c r="AR724">
        <v>41821</v>
      </c>
      <c r="AS724">
        <v>49125</v>
      </c>
      <c r="AT724" t="s">
        <v>3918</v>
      </c>
      <c r="AU724">
        <v>3324.86</v>
      </c>
      <c r="AV724">
        <v>7323.91</v>
      </c>
    </row>
    <row r="725" spans="1:48" x14ac:dyDescent="0.35">
      <c r="A725">
        <v>724</v>
      </c>
      <c r="B725">
        <v>2011</v>
      </c>
      <c r="C725" t="s">
        <v>3937</v>
      </c>
      <c r="D725" t="s">
        <v>4789</v>
      </c>
      <c r="E725" t="s">
        <v>3939</v>
      </c>
      <c r="F725" t="s">
        <v>4790</v>
      </c>
      <c r="G725" t="s">
        <v>4313</v>
      </c>
      <c r="H725">
        <v>8093648000161</v>
      </c>
      <c r="I725" t="s">
        <v>4792</v>
      </c>
      <c r="J725" t="s">
        <v>4856</v>
      </c>
      <c r="K725" t="s">
        <v>4857</v>
      </c>
      <c r="L725" t="s">
        <v>3424</v>
      </c>
      <c r="M725" t="s">
        <v>3651</v>
      </c>
      <c r="N725" t="s">
        <v>4194</v>
      </c>
      <c r="O725" t="s">
        <v>4195</v>
      </c>
      <c r="P725" t="s">
        <v>3437</v>
      </c>
      <c r="Q725">
        <v>102222000</v>
      </c>
      <c r="R725">
        <v>225171805.13465229</v>
      </c>
      <c r="S725">
        <v>28</v>
      </c>
      <c r="V725">
        <v>0</v>
      </c>
      <c r="W725">
        <v>13.2</v>
      </c>
      <c r="X725">
        <v>0.1</v>
      </c>
      <c r="Y725">
        <v>131.99999999999997</v>
      </c>
      <c r="Z725">
        <v>90</v>
      </c>
      <c r="AA725">
        <v>90</v>
      </c>
      <c r="AB725">
        <v>13.2</v>
      </c>
      <c r="AC725">
        <v>13.2</v>
      </c>
      <c r="AD725">
        <v>13.2</v>
      </c>
      <c r="AE725">
        <v>13.2</v>
      </c>
      <c r="AF725">
        <v>13.2</v>
      </c>
      <c r="AG725">
        <v>2314224</v>
      </c>
      <c r="AH725">
        <v>101.68</v>
      </c>
      <c r="AI725" t="s">
        <v>3426</v>
      </c>
      <c r="AJ725">
        <v>0</v>
      </c>
      <c r="AK725">
        <v>0</v>
      </c>
      <c r="AL725">
        <v>235310296.32000002</v>
      </c>
      <c r="AM725">
        <v>223.97790246807386</v>
      </c>
      <c r="AN725">
        <v>518335037.36127579</v>
      </c>
      <c r="AO725">
        <v>0</v>
      </c>
      <c r="AP725">
        <v>0</v>
      </c>
      <c r="AQ725">
        <v>0</v>
      </c>
      <c r="AR725">
        <v>41821</v>
      </c>
      <c r="AS725">
        <v>49125</v>
      </c>
      <c r="AT725" t="s">
        <v>3918</v>
      </c>
      <c r="AU725">
        <v>3324.86</v>
      </c>
      <c r="AV725">
        <v>7323.91</v>
      </c>
    </row>
    <row r="726" spans="1:48" x14ac:dyDescent="0.35">
      <c r="A726">
        <v>725</v>
      </c>
      <c r="B726">
        <v>2011</v>
      </c>
      <c r="C726" t="s">
        <v>3937</v>
      </c>
      <c r="D726" t="s">
        <v>4789</v>
      </c>
      <c r="E726" t="s">
        <v>3939</v>
      </c>
      <c r="F726" t="s">
        <v>4790</v>
      </c>
      <c r="G726" t="s">
        <v>4858</v>
      </c>
      <c r="H726">
        <v>6315338002405</v>
      </c>
      <c r="I726" t="s">
        <v>4792</v>
      </c>
      <c r="J726" t="s">
        <v>4859</v>
      </c>
      <c r="K726" t="s">
        <v>4860</v>
      </c>
      <c r="L726" t="s">
        <v>4243</v>
      </c>
      <c r="M726" t="s">
        <v>3494</v>
      </c>
      <c r="N726" t="s">
        <v>3495</v>
      </c>
      <c r="O726" t="s">
        <v>3496</v>
      </c>
      <c r="P726" t="s">
        <v>3430</v>
      </c>
      <c r="Q726">
        <v>0</v>
      </c>
      <c r="R726">
        <v>0</v>
      </c>
      <c r="S726">
        <v>30</v>
      </c>
      <c r="V726">
        <v>0</v>
      </c>
      <c r="W726">
        <v>16.2</v>
      </c>
      <c r="X726">
        <v>0.1</v>
      </c>
      <c r="Y726">
        <v>1</v>
      </c>
      <c r="Z726">
        <v>1</v>
      </c>
      <c r="AA726">
        <v>1</v>
      </c>
      <c r="AB726">
        <v>0.1</v>
      </c>
      <c r="AC726">
        <v>0.1</v>
      </c>
      <c r="AD726">
        <v>0.1</v>
      </c>
      <c r="AE726">
        <v>0.1</v>
      </c>
      <c r="AF726">
        <v>0.1</v>
      </c>
      <c r="AG726">
        <v>17532</v>
      </c>
      <c r="AH726">
        <v>98.78</v>
      </c>
      <c r="AI726" t="s">
        <v>3426</v>
      </c>
      <c r="AJ726">
        <v>0</v>
      </c>
      <c r="AK726">
        <v>0</v>
      </c>
      <c r="AL726">
        <v>1731810.96</v>
      </c>
      <c r="AM726">
        <v>217.58986237014491</v>
      </c>
      <c r="AN726">
        <v>3814785.4670733805</v>
      </c>
      <c r="AO726">
        <v>0</v>
      </c>
      <c r="AP726">
        <v>0</v>
      </c>
      <c r="AQ726">
        <v>0</v>
      </c>
      <c r="AR726">
        <v>41821</v>
      </c>
      <c r="AS726">
        <v>49125</v>
      </c>
      <c r="AT726" t="s">
        <v>3918</v>
      </c>
      <c r="AU726">
        <v>3324.86</v>
      </c>
      <c r="AV726">
        <v>7323.91</v>
      </c>
    </row>
    <row r="727" spans="1:48" x14ac:dyDescent="0.35">
      <c r="A727">
        <v>726</v>
      </c>
      <c r="B727">
        <v>2011</v>
      </c>
      <c r="C727" t="s">
        <v>3937</v>
      </c>
      <c r="D727" t="s">
        <v>4789</v>
      </c>
      <c r="E727" t="s">
        <v>3939</v>
      </c>
      <c r="F727" t="s">
        <v>4790</v>
      </c>
      <c r="G727" t="s">
        <v>4466</v>
      </c>
      <c r="H727">
        <v>7219024000185</v>
      </c>
      <c r="I727" t="s">
        <v>4792</v>
      </c>
      <c r="J727" t="s">
        <v>4861</v>
      </c>
      <c r="K727" t="s">
        <v>4862</v>
      </c>
      <c r="L727" t="s">
        <v>3424</v>
      </c>
      <c r="M727" t="s">
        <v>3481</v>
      </c>
      <c r="N727" t="s">
        <v>4194</v>
      </c>
      <c r="O727" t="s">
        <v>4195</v>
      </c>
      <c r="P727" t="s">
        <v>3433</v>
      </c>
      <c r="Q727">
        <v>127823230</v>
      </c>
      <c r="R727">
        <v>281565489.20234233</v>
      </c>
      <c r="S727">
        <v>28</v>
      </c>
      <c r="V727">
        <v>0</v>
      </c>
      <c r="W727">
        <v>11.5</v>
      </c>
      <c r="X727">
        <v>0.1</v>
      </c>
      <c r="Y727">
        <v>115</v>
      </c>
      <c r="Z727">
        <v>115</v>
      </c>
      <c r="AA727">
        <v>115</v>
      </c>
      <c r="AB727">
        <v>11.5</v>
      </c>
      <c r="AC727">
        <v>11.5</v>
      </c>
      <c r="AD727">
        <v>11.5</v>
      </c>
      <c r="AE727">
        <v>11.5</v>
      </c>
      <c r="AF727">
        <v>11.5</v>
      </c>
      <c r="AG727">
        <v>2016180</v>
      </c>
      <c r="AH727">
        <v>100.01</v>
      </c>
      <c r="AI727" t="s">
        <v>3426</v>
      </c>
      <c r="AJ727">
        <v>0</v>
      </c>
      <c r="AK727">
        <v>0</v>
      </c>
      <c r="AL727">
        <v>201638161.80000001</v>
      </c>
      <c r="AM727">
        <v>220.29927248064581</v>
      </c>
      <c r="AN727">
        <v>444162987.19002849</v>
      </c>
      <c r="AO727">
        <v>0</v>
      </c>
      <c r="AP727">
        <v>0</v>
      </c>
      <c r="AQ727">
        <v>0</v>
      </c>
      <c r="AR727">
        <v>41821</v>
      </c>
      <c r="AS727">
        <v>49125</v>
      </c>
      <c r="AT727" t="s">
        <v>3918</v>
      </c>
      <c r="AU727">
        <v>3324.86</v>
      </c>
      <c r="AV727">
        <v>7323.91</v>
      </c>
    </row>
    <row r="728" spans="1:48" x14ac:dyDescent="0.35">
      <c r="A728">
        <v>727</v>
      </c>
      <c r="B728">
        <v>2011</v>
      </c>
      <c r="C728" t="s">
        <v>3937</v>
      </c>
      <c r="D728" t="s">
        <v>4789</v>
      </c>
      <c r="E728" t="s">
        <v>3939</v>
      </c>
      <c r="F728" t="s">
        <v>4790</v>
      </c>
      <c r="G728" t="s">
        <v>4863</v>
      </c>
      <c r="H728">
        <v>8664111000104</v>
      </c>
      <c r="I728" t="s">
        <v>4792</v>
      </c>
      <c r="J728" t="s">
        <v>4864</v>
      </c>
      <c r="K728" t="s">
        <v>4865</v>
      </c>
      <c r="L728" t="s">
        <v>3586</v>
      </c>
      <c r="M728" t="s">
        <v>3651</v>
      </c>
      <c r="N728" t="s">
        <v>4194</v>
      </c>
      <c r="O728" t="s">
        <v>4195</v>
      </c>
      <c r="P728" t="s">
        <v>3437</v>
      </c>
      <c r="Q728">
        <v>0</v>
      </c>
      <c r="R728">
        <v>0</v>
      </c>
      <c r="S728">
        <v>28.8</v>
      </c>
      <c r="V728">
        <v>0</v>
      </c>
      <c r="W728">
        <v>13.5</v>
      </c>
      <c r="X728">
        <v>0.1</v>
      </c>
      <c r="Y728">
        <v>135</v>
      </c>
      <c r="Z728">
        <v>135</v>
      </c>
      <c r="AA728">
        <v>135</v>
      </c>
      <c r="AB728">
        <v>13.5</v>
      </c>
      <c r="AC728">
        <v>13.5</v>
      </c>
      <c r="AD728">
        <v>13.5</v>
      </c>
      <c r="AE728">
        <v>13.5</v>
      </c>
      <c r="AF728">
        <v>13.5</v>
      </c>
      <c r="AG728">
        <v>2366820</v>
      </c>
      <c r="AH728">
        <v>100.07</v>
      </c>
      <c r="AI728" t="s">
        <v>3426</v>
      </c>
      <c r="AJ728">
        <v>0</v>
      </c>
      <c r="AK728">
        <v>0</v>
      </c>
      <c r="AL728">
        <v>236847677.39999998</v>
      </c>
      <c r="AM728">
        <v>220.43143882749951</v>
      </c>
      <c r="AN728">
        <v>521721538.04570234</v>
      </c>
      <c r="AO728">
        <v>0</v>
      </c>
      <c r="AP728">
        <v>0</v>
      </c>
      <c r="AQ728">
        <v>0</v>
      </c>
      <c r="AR728">
        <v>41821</v>
      </c>
      <c r="AS728">
        <v>49125</v>
      </c>
      <c r="AT728" t="s">
        <v>3918</v>
      </c>
      <c r="AU728">
        <v>3324.86</v>
      </c>
      <c r="AV728">
        <v>7323.91</v>
      </c>
    </row>
    <row r="729" spans="1:48" x14ac:dyDescent="0.35">
      <c r="A729">
        <v>728</v>
      </c>
      <c r="B729">
        <v>2011</v>
      </c>
      <c r="C729" t="s">
        <v>3937</v>
      </c>
      <c r="D729" t="s">
        <v>4789</v>
      </c>
      <c r="E729" t="s">
        <v>3939</v>
      </c>
      <c r="F729" t="s">
        <v>4790</v>
      </c>
      <c r="G729" t="s">
        <v>4858</v>
      </c>
      <c r="H729">
        <v>6315338002405</v>
      </c>
      <c r="I729" t="s">
        <v>4792</v>
      </c>
      <c r="J729" t="s">
        <v>4866</v>
      </c>
      <c r="K729" t="s">
        <v>4867</v>
      </c>
      <c r="L729" t="s">
        <v>4243</v>
      </c>
      <c r="M729" t="s">
        <v>3494</v>
      </c>
      <c r="N729" t="s">
        <v>3495</v>
      </c>
      <c r="O729" t="s">
        <v>3496</v>
      </c>
      <c r="P729" t="s">
        <v>3430</v>
      </c>
      <c r="Q729">
        <v>0</v>
      </c>
      <c r="R729">
        <v>0</v>
      </c>
      <c r="S729">
        <v>60</v>
      </c>
      <c r="V729">
        <v>0</v>
      </c>
      <c r="W729">
        <v>18.8</v>
      </c>
      <c r="X729">
        <v>0.1</v>
      </c>
      <c r="Y729">
        <v>1</v>
      </c>
      <c r="Z729">
        <v>1</v>
      </c>
      <c r="AA729">
        <v>1</v>
      </c>
      <c r="AB729">
        <v>0.1</v>
      </c>
      <c r="AC729">
        <v>0.1</v>
      </c>
      <c r="AD729">
        <v>0.1</v>
      </c>
      <c r="AE729">
        <v>0.1</v>
      </c>
      <c r="AF729">
        <v>0.1</v>
      </c>
      <c r="AG729">
        <v>17532</v>
      </c>
      <c r="AH729">
        <v>98.77</v>
      </c>
      <c r="AI729" t="s">
        <v>3426</v>
      </c>
      <c r="AJ729">
        <v>0</v>
      </c>
      <c r="AK729">
        <v>0</v>
      </c>
      <c r="AL729">
        <v>1731635.64</v>
      </c>
      <c r="AM729">
        <v>217.56783464566928</v>
      </c>
      <c r="AN729">
        <v>3814399.2770078736</v>
      </c>
      <c r="AO729">
        <v>0</v>
      </c>
      <c r="AP729">
        <v>0</v>
      </c>
      <c r="AQ729">
        <v>0</v>
      </c>
      <c r="AR729">
        <v>41821</v>
      </c>
      <c r="AS729">
        <v>49125</v>
      </c>
      <c r="AT729" t="s">
        <v>3918</v>
      </c>
      <c r="AU729">
        <v>3324.86</v>
      </c>
      <c r="AV729">
        <v>7323.91</v>
      </c>
    </row>
    <row r="730" spans="1:48" x14ac:dyDescent="0.35">
      <c r="A730">
        <v>729</v>
      </c>
      <c r="B730">
        <v>2011</v>
      </c>
      <c r="C730" t="s">
        <v>3937</v>
      </c>
      <c r="D730" t="s">
        <v>4789</v>
      </c>
      <c r="E730" t="s">
        <v>3939</v>
      </c>
      <c r="F730" t="s">
        <v>4790</v>
      </c>
      <c r="G730" t="s">
        <v>4798</v>
      </c>
      <c r="H730">
        <v>8351042000189</v>
      </c>
      <c r="I730" t="s">
        <v>4792</v>
      </c>
      <c r="J730" t="s">
        <v>4868</v>
      </c>
      <c r="K730" t="s">
        <v>4869</v>
      </c>
      <c r="L730" t="s">
        <v>3424</v>
      </c>
      <c r="M730" t="s">
        <v>3651</v>
      </c>
      <c r="N730" t="s">
        <v>4194</v>
      </c>
      <c r="O730" t="s">
        <v>4195</v>
      </c>
      <c r="P730" t="s">
        <v>3437</v>
      </c>
      <c r="Q730">
        <v>128922000</v>
      </c>
      <c r="R730">
        <v>283985829.4845497</v>
      </c>
      <c r="S730">
        <v>28.8</v>
      </c>
      <c r="V730">
        <v>0</v>
      </c>
      <c r="W730">
        <v>14.4</v>
      </c>
      <c r="X730">
        <v>0.1</v>
      </c>
      <c r="Y730">
        <v>139</v>
      </c>
      <c r="Z730">
        <v>148</v>
      </c>
      <c r="AA730">
        <v>148</v>
      </c>
      <c r="AB730">
        <v>13.9</v>
      </c>
      <c r="AC730">
        <v>13.9</v>
      </c>
      <c r="AD730">
        <v>13.9</v>
      </c>
      <c r="AE730">
        <v>13.9</v>
      </c>
      <c r="AF730">
        <v>13.9</v>
      </c>
      <c r="AG730">
        <v>2436948</v>
      </c>
      <c r="AH730">
        <v>98.92</v>
      </c>
      <c r="AI730" t="s">
        <v>3426</v>
      </c>
      <c r="AJ730">
        <v>0</v>
      </c>
      <c r="AK730">
        <v>0</v>
      </c>
      <c r="AL730">
        <v>241062896.16</v>
      </c>
      <c r="AM730">
        <v>217.89825051280354</v>
      </c>
      <c r="AN730">
        <v>531006705.79067558</v>
      </c>
      <c r="AO730">
        <v>0</v>
      </c>
      <c r="AP730">
        <v>0</v>
      </c>
      <c r="AQ730">
        <v>0</v>
      </c>
      <c r="AR730">
        <v>41821</v>
      </c>
      <c r="AS730">
        <v>49125</v>
      </c>
      <c r="AT730" t="s">
        <v>3918</v>
      </c>
      <c r="AU730">
        <v>3324.86</v>
      </c>
      <c r="AV730">
        <v>7323.91</v>
      </c>
    </row>
    <row r="731" spans="1:48" x14ac:dyDescent="0.35">
      <c r="A731">
        <v>730</v>
      </c>
      <c r="B731">
        <v>2011</v>
      </c>
      <c r="C731" t="s">
        <v>3937</v>
      </c>
      <c r="D731" t="s">
        <v>4789</v>
      </c>
      <c r="E731" t="s">
        <v>3939</v>
      </c>
      <c r="F731" t="s">
        <v>4790</v>
      </c>
      <c r="G731" t="s">
        <v>4870</v>
      </c>
      <c r="H731">
        <v>11195403000150</v>
      </c>
      <c r="I731" t="s">
        <v>4792</v>
      </c>
      <c r="J731" t="s">
        <v>4871</v>
      </c>
      <c r="K731" t="s">
        <v>4872</v>
      </c>
      <c r="L731" t="s">
        <v>3518</v>
      </c>
      <c r="M731" t="s">
        <v>3519</v>
      </c>
      <c r="N731" t="s">
        <v>4194</v>
      </c>
      <c r="O731" t="s">
        <v>4195</v>
      </c>
      <c r="P731" t="s">
        <v>3437</v>
      </c>
      <c r="Q731">
        <v>52227000</v>
      </c>
      <c r="R731">
        <v>115044196.61880501</v>
      </c>
      <c r="S731">
        <v>15</v>
      </c>
      <c r="V731">
        <v>0</v>
      </c>
      <c r="W731">
        <v>7.7</v>
      </c>
      <c r="X731">
        <v>0.1</v>
      </c>
      <c r="Y731">
        <v>70.999999999999986</v>
      </c>
      <c r="Z731">
        <v>71</v>
      </c>
      <c r="AA731">
        <v>71</v>
      </c>
      <c r="AB731">
        <v>7.1</v>
      </c>
      <c r="AC731">
        <v>7.1</v>
      </c>
      <c r="AD731">
        <v>7.1</v>
      </c>
      <c r="AE731">
        <v>7.1</v>
      </c>
      <c r="AF731">
        <v>7.1</v>
      </c>
      <c r="AG731">
        <v>1244772</v>
      </c>
      <c r="AH731">
        <v>99.7</v>
      </c>
      <c r="AI731" t="s">
        <v>3426</v>
      </c>
      <c r="AJ731">
        <v>0</v>
      </c>
      <c r="AK731">
        <v>0</v>
      </c>
      <c r="AL731">
        <v>124103768.40000001</v>
      </c>
      <c r="AM731">
        <v>219.61641302190168</v>
      </c>
      <c r="AN731">
        <v>273372361.6700986</v>
      </c>
      <c r="AO731">
        <v>0</v>
      </c>
      <c r="AP731">
        <v>0</v>
      </c>
      <c r="AQ731">
        <v>0</v>
      </c>
      <c r="AR731">
        <v>41821</v>
      </c>
      <c r="AS731">
        <v>49125</v>
      </c>
      <c r="AT731" t="s">
        <v>3918</v>
      </c>
      <c r="AU731">
        <v>3324.86</v>
      </c>
      <c r="AV731">
        <v>7323.91</v>
      </c>
    </row>
    <row r="732" spans="1:48" x14ac:dyDescent="0.35">
      <c r="A732">
        <v>731</v>
      </c>
      <c r="B732">
        <v>2011</v>
      </c>
      <c r="C732" t="s">
        <v>3937</v>
      </c>
      <c r="D732" t="s">
        <v>4789</v>
      </c>
      <c r="E732" t="s">
        <v>3939</v>
      </c>
      <c r="F732" t="s">
        <v>4790</v>
      </c>
      <c r="G732" t="s">
        <v>4873</v>
      </c>
      <c r="H732">
        <v>5395422000127</v>
      </c>
      <c r="I732" t="s">
        <v>4792</v>
      </c>
      <c r="J732" t="s">
        <v>4874</v>
      </c>
      <c r="K732" t="s">
        <v>4875</v>
      </c>
      <c r="L732" t="s">
        <v>3586</v>
      </c>
      <c r="M732" t="s">
        <v>3651</v>
      </c>
      <c r="N732" t="s">
        <v>4194</v>
      </c>
      <c r="O732" t="s">
        <v>4195</v>
      </c>
      <c r="P732" t="s">
        <v>3437</v>
      </c>
      <c r="Q732">
        <v>105970000</v>
      </c>
      <c r="R732">
        <v>233427796.26811355</v>
      </c>
      <c r="S732">
        <v>28.8</v>
      </c>
      <c r="V732">
        <v>0</v>
      </c>
      <c r="W732">
        <v>14.5</v>
      </c>
      <c r="X732">
        <v>0.1</v>
      </c>
      <c r="Y732">
        <v>145</v>
      </c>
      <c r="Z732">
        <v>145</v>
      </c>
      <c r="AA732">
        <v>145</v>
      </c>
      <c r="AB732">
        <v>14.5</v>
      </c>
      <c r="AC732">
        <v>14.5</v>
      </c>
      <c r="AD732">
        <v>14.5</v>
      </c>
      <c r="AE732">
        <v>14.5</v>
      </c>
      <c r="AF732">
        <v>14.5</v>
      </c>
      <c r="AG732">
        <v>2542140</v>
      </c>
      <c r="AH732">
        <v>100.07</v>
      </c>
      <c r="AI732" t="s">
        <v>3426</v>
      </c>
      <c r="AJ732">
        <v>0</v>
      </c>
      <c r="AK732">
        <v>0</v>
      </c>
      <c r="AL732">
        <v>254391949.79999998</v>
      </c>
      <c r="AM732">
        <v>220.43143882749951</v>
      </c>
      <c r="AN732">
        <v>560367577.90093958</v>
      </c>
      <c r="AO732">
        <v>0</v>
      </c>
      <c r="AP732">
        <v>0</v>
      </c>
      <c r="AQ732">
        <v>0</v>
      </c>
      <c r="AR732">
        <v>41821</v>
      </c>
      <c r="AS732">
        <v>49125</v>
      </c>
      <c r="AT732" t="s">
        <v>3918</v>
      </c>
      <c r="AU732">
        <v>3324.86</v>
      </c>
      <c r="AV732">
        <v>7323.91</v>
      </c>
    </row>
    <row r="733" spans="1:48" x14ac:dyDescent="0.35">
      <c r="A733">
        <v>732</v>
      </c>
      <c r="B733">
        <v>2011</v>
      </c>
      <c r="C733" t="s">
        <v>3937</v>
      </c>
      <c r="D733" t="s">
        <v>4789</v>
      </c>
      <c r="E733" t="s">
        <v>3939</v>
      </c>
      <c r="F733" t="s">
        <v>4790</v>
      </c>
      <c r="G733" t="s">
        <v>4873</v>
      </c>
      <c r="H733">
        <v>5395422000127</v>
      </c>
      <c r="I733" t="s">
        <v>4792</v>
      </c>
      <c r="J733" t="s">
        <v>4876</v>
      </c>
      <c r="K733" t="s">
        <v>4877</v>
      </c>
      <c r="L733" t="s">
        <v>3586</v>
      </c>
      <c r="M733" t="s">
        <v>3651</v>
      </c>
      <c r="N733" t="s">
        <v>4194</v>
      </c>
      <c r="O733" t="s">
        <v>4195</v>
      </c>
      <c r="P733" t="s">
        <v>3437</v>
      </c>
      <c r="Q733">
        <v>105970000</v>
      </c>
      <c r="R733">
        <v>233427796.26811355</v>
      </c>
      <c r="S733">
        <v>28.8</v>
      </c>
      <c r="V733">
        <v>0</v>
      </c>
      <c r="W733">
        <v>13.7</v>
      </c>
      <c r="X733">
        <v>0.1</v>
      </c>
      <c r="Y733">
        <v>136.99999999999997</v>
      </c>
      <c r="Z733">
        <v>145</v>
      </c>
      <c r="AA733">
        <v>145</v>
      </c>
      <c r="AB733">
        <v>13.7</v>
      </c>
      <c r="AC733">
        <v>13.7</v>
      </c>
      <c r="AD733">
        <v>13.7</v>
      </c>
      <c r="AE733">
        <v>13.7</v>
      </c>
      <c r="AF733">
        <v>13.7</v>
      </c>
      <c r="AG733">
        <v>2401884</v>
      </c>
      <c r="AH733">
        <v>100.07</v>
      </c>
      <c r="AI733" t="s">
        <v>3426</v>
      </c>
      <c r="AJ733">
        <v>0</v>
      </c>
      <c r="AK733">
        <v>0</v>
      </c>
      <c r="AL733">
        <v>240356531.88</v>
      </c>
      <c r="AM733">
        <v>220.43143882749951</v>
      </c>
      <c r="AN733">
        <v>529450746.0167498</v>
      </c>
      <c r="AO733">
        <v>0</v>
      </c>
      <c r="AP733">
        <v>0</v>
      </c>
      <c r="AQ733">
        <v>0</v>
      </c>
      <c r="AR733">
        <v>41821</v>
      </c>
      <c r="AS733">
        <v>49125</v>
      </c>
      <c r="AT733" t="s">
        <v>3918</v>
      </c>
      <c r="AU733">
        <v>3324.86</v>
      </c>
      <c r="AV733">
        <v>7323.91</v>
      </c>
    </row>
    <row r="734" spans="1:48" x14ac:dyDescent="0.35">
      <c r="A734">
        <v>733</v>
      </c>
      <c r="B734">
        <v>2011</v>
      </c>
      <c r="C734" t="s">
        <v>3937</v>
      </c>
      <c r="D734" t="s">
        <v>4789</v>
      </c>
      <c r="E734" t="s">
        <v>3939</v>
      </c>
      <c r="F734" t="s">
        <v>4790</v>
      </c>
      <c r="G734" t="s">
        <v>4808</v>
      </c>
      <c r="H734">
        <v>1355495000134</v>
      </c>
      <c r="I734" t="s">
        <v>4792</v>
      </c>
      <c r="J734" t="s">
        <v>4878</v>
      </c>
      <c r="K734" t="s">
        <v>4879</v>
      </c>
      <c r="L734" t="s">
        <v>3424</v>
      </c>
      <c r="M734" t="s">
        <v>3590</v>
      </c>
      <c r="N734" t="s">
        <v>4194</v>
      </c>
      <c r="O734" t="s">
        <v>4195</v>
      </c>
      <c r="P734" t="s">
        <v>3437</v>
      </c>
      <c r="Q734">
        <v>36837700</v>
      </c>
      <c r="R734">
        <v>81145070.591543704</v>
      </c>
      <c r="S734">
        <v>20.8</v>
      </c>
      <c r="V734">
        <v>0</v>
      </c>
      <c r="W734">
        <v>10.5</v>
      </c>
      <c r="X734">
        <v>0.1</v>
      </c>
      <c r="Y734">
        <v>105</v>
      </c>
      <c r="Z734">
        <v>136</v>
      </c>
      <c r="AA734">
        <v>136</v>
      </c>
      <c r="AB734">
        <v>10.5</v>
      </c>
      <c r="AC734">
        <v>10.5</v>
      </c>
      <c r="AD734">
        <v>10.5</v>
      </c>
      <c r="AE734">
        <v>10.5</v>
      </c>
      <c r="AF734">
        <v>10.5</v>
      </c>
      <c r="AG734">
        <v>1840860</v>
      </c>
      <c r="AH734">
        <v>99.98</v>
      </c>
      <c r="AI734" t="s">
        <v>3426</v>
      </c>
      <c r="AJ734">
        <v>0</v>
      </c>
      <c r="AK734">
        <v>0</v>
      </c>
      <c r="AL734">
        <v>184049182.80000001</v>
      </c>
      <c r="AM734">
        <v>220.23318930721896</v>
      </c>
      <c r="AN734">
        <v>405418468.86808711</v>
      </c>
      <c r="AO734">
        <v>0</v>
      </c>
      <c r="AP734">
        <v>0</v>
      </c>
      <c r="AQ734">
        <v>0</v>
      </c>
      <c r="AR734">
        <v>41821</v>
      </c>
      <c r="AS734">
        <v>49125</v>
      </c>
      <c r="AT734" t="s">
        <v>3918</v>
      </c>
      <c r="AU734">
        <v>3324.86</v>
      </c>
      <c r="AV734">
        <v>7323.91</v>
      </c>
    </row>
    <row r="735" spans="1:48" x14ac:dyDescent="0.35">
      <c r="A735">
        <v>734</v>
      </c>
      <c r="B735">
        <v>2011</v>
      </c>
      <c r="C735" t="s">
        <v>3937</v>
      </c>
      <c r="D735" t="s">
        <v>4789</v>
      </c>
      <c r="E735" t="s">
        <v>3939</v>
      </c>
      <c r="F735" t="s">
        <v>4790</v>
      </c>
      <c r="G735" t="s">
        <v>4880</v>
      </c>
      <c r="H735">
        <v>8793343000162</v>
      </c>
      <c r="I735" t="s">
        <v>4792</v>
      </c>
      <c r="J735" t="s">
        <v>3997</v>
      </c>
      <c r="K735" t="s">
        <v>3998</v>
      </c>
      <c r="L735" t="s">
        <v>3424</v>
      </c>
      <c r="M735" t="s">
        <v>3473</v>
      </c>
      <c r="N735" t="s">
        <v>3495</v>
      </c>
      <c r="O735" t="s">
        <v>3496</v>
      </c>
      <c r="P735" t="s">
        <v>3430</v>
      </c>
      <c r="Q735">
        <v>0</v>
      </c>
      <c r="R735">
        <v>0</v>
      </c>
      <c r="S735">
        <v>60</v>
      </c>
      <c r="V735">
        <v>0</v>
      </c>
      <c r="W735">
        <v>33.1</v>
      </c>
      <c r="X735">
        <v>0.1</v>
      </c>
      <c r="Y735">
        <v>10</v>
      </c>
      <c r="Z735">
        <v>10</v>
      </c>
      <c r="AA735">
        <v>10</v>
      </c>
      <c r="AB735">
        <v>1</v>
      </c>
      <c r="AC735">
        <v>1</v>
      </c>
      <c r="AD735">
        <v>1</v>
      </c>
      <c r="AE735">
        <v>1</v>
      </c>
      <c r="AF735">
        <v>1</v>
      </c>
      <c r="AG735">
        <v>175320</v>
      </c>
      <c r="AH735">
        <v>100.09</v>
      </c>
      <c r="AI735" t="s">
        <v>3426</v>
      </c>
      <c r="AJ735">
        <v>0</v>
      </c>
      <c r="AK735">
        <v>0</v>
      </c>
      <c r="AL735">
        <v>17547778.800000001</v>
      </c>
      <c r="AM735">
        <v>220.47549427645075</v>
      </c>
      <c r="AN735">
        <v>38653763.656547345</v>
      </c>
      <c r="AO735">
        <v>0</v>
      </c>
      <c r="AP735">
        <v>0</v>
      </c>
      <c r="AQ735">
        <v>0</v>
      </c>
      <c r="AR735">
        <v>41821</v>
      </c>
      <c r="AS735">
        <v>49125</v>
      </c>
      <c r="AT735" t="s">
        <v>3918</v>
      </c>
      <c r="AU735">
        <v>3324.86</v>
      </c>
      <c r="AV735">
        <v>7323.91</v>
      </c>
    </row>
    <row r="736" spans="1:48" x14ac:dyDescent="0.35">
      <c r="A736">
        <v>735</v>
      </c>
      <c r="B736">
        <v>2011</v>
      </c>
      <c r="C736" t="s">
        <v>3937</v>
      </c>
      <c r="D736" t="s">
        <v>4789</v>
      </c>
      <c r="E736" t="s">
        <v>3939</v>
      </c>
      <c r="F736" t="s">
        <v>4790</v>
      </c>
      <c r="G736" t="s">
        <v>4881</v>
      </c>
      <c r="H736">
        <v>12912915000152</v>
      </c>
      <c r="I736" t="s">
        <v>4792</v>
      </c>
      <c r="J736" t="s">
        <v>4882</v>
      </c>
      <c r="K736" t="s">
        <v>4883</v>
      </c>
      <c r="L736" t="s">
        <v>4243</v>
      </c>
      <c r="M736" t="s">
        <v>3600</v>
      </c>
      <c r="N736" t="s">
        <v>3495</v>
      </c>
      <c r="O736" t="s">
        <v>3661</v>
      </c>
      <c r="P736" t="s">
        <v>3430</v>
      </c>
      <c r="Q736">
        <v>86735000</v>
      </c>
      <c r="R736">
        <v>191057468.23926422</v>
      </c>
      <c r="S736">
        <v>30</v>
      </c>
      <c r="V736">
        <v>0</v>
      </c>
      <c r="W736">
        <v>25.5</v>
      </c>
      <c r="X736">
        <v>0.1</v>
      </c>
      <c r="Y736">
        <v>150</v>
      </c>
      <c r="Z736">
        <v>150</v>
      </c>
      <c r="AA736">
        <v>150</v>
      </c>
      <c r="AB736">
        <v>15</v>
      </c>
      <c r="AC736">
        <v>15</v>
      </c>
      <c r="AD736">
        <v>15</v>
      </c>
      <c r="AE736">
        <v>15</v>
      </c>
      <c r="AF736">
        <v>15</v>
      </c>
      <c r="AG736">
        <v>2629800</v>
      </c>
      <c r="AH736">
        <v>101.99</v>
      </c>
      <c r="AI736" t="s">
        <v>3426</v>
      </c>
      <c r="AJ736">
        <v>0</v>
      </c>
      <c r="AK736">
        <v>0</v>
      </c>
      <c r="AL736">
        <v>268213302</v>
      </c>
      <c r="AM736">
        <v>224.66076192681797</v>
      </c>
      <c r="AN736">
        <v>590812871.71514595</v>
      </c>
      <c r="AO736">
        <v>0</v>
      </c>
      <c r="AP736">
        <v>0</v>
      </c>
      <c r="AQ736">
        <v>0</v>
      </c>
      <c r="AR736">
        <v>41821</v>
      </c>
      <c r="AS736">
        <v>49125</v>
      </c>
      <c r="AT736" t="s">
        <v>3918</v>
      </c>
      <c r="AU736">
        <v>3324.86</v>
      </c>
      <c r="AV736">
        <v>7323.91</v>
      </c>
    </row>
    <row r="737" spans="1:48" x14ac:dyDescent="0.35">
      <c r="A737">
        <v>736</v>
      </c>
      <c r="B737">
        <v>2011</v>
      </c>
      <c r="C737" t="s">
        <v>3937</v>
      </c>
      <c r="D737" t="s">
        <v>4789</v>
      </c>
      <c r="E737" t="s">
        <v>3939</v>
      </c>
      <c r="F737" t="s">
        <v>4790</v>
      </c>
      <c r="G737" t="s">
        <v>4884</v>
      </c>
      <c r="H737">
        <v>7895728000178</v>
      </c>
      <c r="I737" t="s">
        <v>4792</v>
      </c>
      <c r="J737" t="s">
        <v>4776</v>
      </c>
      <c r="K737" t="s">
        <v>4777</v>
      </c>
      <c r="L737" t="s">
        <v>3424</v>
      </c>
      <c r="M737" t="s">
        <v>3509</v>
      </c>
      <c r="N737" t="s">
        <v>3495</v>
      </c>
      <c r="O737" t="s">
        <v>3496</v>
      </c>
      <c r="P737" t="s">
        <v>3430</v>
      </c>
      <c r="Q737">
        <v>0</v>
      </c>
      <c r="R737">
        <v>0</v>
      </c>
      <c r="S737">
        <v>30</v>
      </c>
      <c r="V737">
        <v>0</v>
      </c>
      <c r="W737">
        <v>12.8</v>
      </c>
      <c r="X737">
        <v>0.1</v>
      </c>
      <c r="Y737">
        <v>40</v>
      </c>
      <c r="Z737">
        <v>40</v>
      </c>
      <c r="AA737">
        <v>40</v>
      </c>
      <c r="AB737">
        <v>4</v>
      </c>
      <c r="AC737">
        <v>4</v>
      </c>
      <c r="AD737">
        <v>4</v>
      </c>
      <c r="AE737">
        <v>4</v>
      </c>
      <c r="AF737">
        <v>4</v>
      </c>
      <c r="AG737">
        <v>701280</v>
      </c>
      <c r="AH737">
        <v>101.49</v>
      </c>
      <c r="AI737" t="s">
        <v>3426</v>
      </c>
      <c r="AJ737">
        <v>0</v>
      </c>
      <c r="AK737">
        <v>0</v>
      </c>
      <c r="AL737">
        <v>71172907.200000003</v>
      </c>
      <c r="AM737">
        <v>223.55937570303712</v>
      </c>
      <c r="AN737">
        <v>156777718.99302587</v>
      </c>
      <c r="AO737">
        <v>0</v>
      </c>
      <c r="AP737">
        <v>0</v>
      </c>
      <c r="AQ737">
        <v>0</v>
      </c>
      <c r="AR737">
        <v>41821</v>
      </c>
      <c r="AS737">
        <v>49125</v>
      </c>
      <c r="AT737" t="s">
        <v>3918</v>
      </c>
      <c r="AU737">
        <v>3324.86</v>
      </c>
      <c r="AV737">
        <v>7323.91</v>
      </c>
    </row>
    <row r="738" spans="1:48" x14ac:dyDescent="0.35">
      <c r="A738">
        <v>737</v>
      </c>
      <c r="B738">
        <v>2011</v>
      </c>
      <c r="C738" t="s">
        <v>3937</v>
      </c>
      <c r="D738" t="s">
        <v>4789</v>
      </c>
      <c r="E738" t="s">
        <v>3939</v>
      </c>
      <c r="F738" t="s">
        <v>4790</v>
      </c>
      <c r="G738" t="s">
        <v>4885</v>
      </c>
      <c r="H738">
        <v>11203667000108</v>
      </c>
      <c r="I738" t="s">
        <v>4792</v>
      </c>
      <c r="J738" t="s">
        <v>4886</v>
      </c>
      <c r="K738" t="s">
        <v>4887</v>
      </c>
      <c r="L738" t="s">
        <v>3586</v>
      </c>
      <c r="M738" t="s">
        <v>3651</v>
      </c>
      <c r="N738" t="s">
        <v>4194</v>
      </c>
      <c r="O738" t="s">
        <v>4195</v>
      </c>
      <c r="P738" t="s">
        <v>3437</v>
      </c>
      <c r="Q738">
        <v>80121000</v>
      </c>
      <c r="R738">
        <v>176488331.2710911</v>
      </c>
      <c r="S738">
        <v>22.5</v>
      </c>
      <c r="V738">
        <v>0</v>
      </c>
      <c r="W738">
        <v>11.1</v>
      </c>
      <c r="X738">
        <v>0.1</v>
      </c>
      <c r="Y738">
        <v>104</v>
      </c>
      <c r="Z738">
        <v>104</v>
      </c>
      <c r="AA738">
        <v>104</v>
      </c>
      <c r="AB738">
        <v>10.4</v>
      </c>
      <c r="AC738">
        <v>10.4</v>
      </c>
      <c r="AD738">
        <v>10.4</v>
      </c>
      <c r="AE738">
        <v>10.4</v>
      </c>
      <c r="AF738">
        <v>10.4</v>
      </c>
      <c r="AG738">
        <v>1823328</v>
      </c>
      <c r="AH738">
        <v>99.7</v>
      </c>
      <c r="AI738" t="s">
        <v>3426</v>
      </c>
      <c r="AJ738">
        <v>0</v>
      </c>
      <c r="AK738">
        <v>0</v>
      </c>
      <c r="AL738">
        <v>181785801.59999999</v>
      </c>
      <c r="AM738">
        <v>219.61641302190168</v>
      </c>
      <c r="AN738">
        <v>400432755.1223979</v>
      </c>
      <c r="AO738">
        <v>0</v>
      </c>
      <c r="AP738">
        <v>0</v>
      </c>
      <c r="AQ738">
        <v>0</v>
      </c>
      <c r="AR738">
        <v>41821</v>
      </c>
      <c r="AS738">
        <v>49125</v>
      </c>
      <c r="AT738" t="s">
        <v>3918</v>
      </c>
      <c r="AU738">
        <v>3324.86</v>
      </c>
      <c r="AV738">
        <v>7323.91</v>
      </c>
    </row>
    <row r="739" spans="1:48" x14ac:dyDescent="0.35">
      <c r="A739">
        <v>738</v>
      </c>
      <c r="B739">
        <v>2011</v>
      </c>
      <c r="C739" t="s">
        <v>3937</v>
      </c>
      <c r="D739" t="s">
        <v>4789</v>
      </c>
      <c r="E739" t="s">
        <v>3939</v>
      </c>
      <c r="F739" t="s">
        <v>4790</v>
      </c>
      <c r="G739" t="s">
        <v>4808</v>
      </c>
      <c r="H739">
        <v>1355495000134</v>
      </c>
      <c r="I739" t="s">
        <v>4792</v>
      </c>
      <c r="J739" t="s">
        <v>4888</v>
      </c>
      <c r="K739" t="s">
        <v>4889</v>
      </c>
      <c r="L739" t="s">
        <v>3424</v>
      </c>
      <c r="M739" t="s">
        <v>3590</v>
      </c>
      <c r="N739" t="s">
        <v>4194</v>
      </c>
      <c r="O739" t="s">
        <v>4195</v>
      </c>
      <c r="P739" t="s">
        <v>3437</v>
      </c>
      <c r="Q739">
        <v>45335050</v>
      </c>
      <c r="R739">
        <v>99862799.048832133</v>
      </c>
      <c r="S739">
        <v>25.6</v>
      </c>
      <c r="V739">
        <v>0</v>
      </c>
      <c r="W739">
        <v>15.5</v>
      </c>
      <c r="X739">
        <v>0.1</v>
      </c>
      <c r="Y739">
        <v>155</v>
      </c>
      <c r="Z739">
        <v>136</v>
      </c>
      <c r="AA739">
        <v>136</v>
      </c>
      <c r="AB739">
        <v>15.5</v>
      </c>
      <c r="AC739">
        <v>15.5</v>
      </c>
      <c r="AD739">
        <v>15.5</v>
      </c>
      <c r="AE739">
        <v>15.5</v>
      </c>
      <c r="AF739">
        <v>15.5</v>
      </c>
      <c r="AG739">
        <v>2717460</v>
      </c>
      <c r="AH739">
        <v>96.97</v>
      </c>
      <c r="AI739" t="s">
        <v>3426</v>
      </c>
      <c r="AJ739">
        <v>0</v>
      </c>
      <c r="AK739">
        <v>0</v>
      </c>
      <c r="AL739">
        <v>263512096.19999999</v>
      </c>
      <c r="AM739">
        <v>213.60284424005823</v>
      </c>
      <c r="AN739">
        <v>580457185.10858858</v>
      </c>
      <c r="AO739">
        <v>0</v>
      </c>
      <c r="AP739">
        <v>0</v>
      </c>
      <c r="AQ739">
        <v>0</v>
      </c>
      <c r="AR739">
        <v>41821</v>
      </c>
      <c r="AS739">
        <v>49125</v>
      </c>
      <c r="AT739" t="s">
        <v>3918</v>
      </c>
      <c r="AU739">
        <v>3324.86</v>
      </c>
      <c r="AV739">
        <v>7323.91</v>
      </c>
    </row>
    <row r="740" spans="1:48" x14ac:dyDescent="0.35">
      <c r="A740">
        <v>739</v>
      </c>
      <c r="B740">
        <v>2011</v>
      </c>
      <c r="C740" t="s">
        <v>3937</v>
      </c>
      <c r="D740" t="s">
        <v>4789</v>
      </c>
      <c r="E740" t="s">
        <v>3939</v>
      </c>
      <c r="F740" t="s">
        <v>4790</v>
      </c>
      <c r="G740" t="s">
        <v>4890</v>
      </c>
      <c r="H740">
        <v>5297750000190</v>
      </c>
      <c r="I740" t="s">
        <v>4792</v>
      </c>
      <c r="J740" t="s">
        <v>4891</v>
      </c>
      <c r="K740" t="s">
        <v>4892</v>
      </c>
      <c r="L740" t="s">
        <v>3424</v>
      </c>
      <c r="M740" t="s">
        <v>3519</v>
      </c>
      <c r="N740" t="s">
        <v>4194</v>
      </c>
      <c r="O740" t="s">
        <v>4195</v>
      </c>
      <c r="P740" t="s">
        <v>3437</v>
      </c>
      <c r="Q740">
        <v>91120000</v>
      </c>
      <c r="R740">
        <v>200716625.42182228</v>
      </c>
      <c r="S740">
        <v>22</v>
      </c>
      <c r="V740">
        <v>0</v>
      </c>
      <c r="W740">
        <v>12.8</v>
      </c>
      <c r="X740">
        <v>0.1</v>
      </c>
      <c r="Y740">
        <v>120</v>
      </c>
      <c r="Z740">
        <v>120</v>
      </c>
      <c r="AA740">
        <v>120</v>
      </c>
      <c r="AB740">
        <v>12</v>
      </c>
      <c r="AC740">
        <v>12</v>
      </c>
      <c r="AD740">
        <v>12</v>
      </c>
      <c r="AE740">
        <v>12</v>
      </c>
      <c r="AF740">
        <v>12</v>
      </c>
      <c r="AG740">
        <v>2103840</v>
      </c>
      <c r="AH740">
        <v>98.95</v>
      </c>
      <c r="AI740" t="s">
        <v>3426</v>
      </c>
      <c r="AJ740">
        <v>0</v>
      </c>
      <c r="AK740">
        <v>0</v>
      </c>
      <c r="AL740">
        <v>208174968</v>
      </c>
      <c r="AM740">
        <v>217.96433368623042</v>
      </c>
      <c r="AN740">
        <v>458562083.78243899</v>
      </c>
      <c r="AO740">
        <v>0</v>
      </c>
      <c r="AP740">
        <v>0</v>
      </c>
      <c r="AQ740">
        <v>0</v>
      </c>
      <c r="AR740">
        <v>41821</v>
      </c>
      <c r="AS740">
        <v>49125</v>
      </c>
      <c r="AT740" t="s">
        <v>3918</v>
      </c>
      <c r="AU740">
        <v>3324.86</v>
      </c>
      <c r="AV740">
        <v>7323.91</v>
      </c>
    </row>
    <row r="741" spans="1:48" x14ac:dyDescent="0.35">
      <c r="A741">
        <v>740</v>
      </c>
      <c r="B741">
        <v>2011</v>
      </c>
      <c r="C741" t="s">
        <v>3937</v>
      </c>
      <c r="D741" t="s">
        <v>4789</v>
      </c>
      <c r="E741" t="s">
        <v>3939</v>
      </c>
      <c r="F741" t="s">
        <v>4790</v>
      </c>
      <c r="G741" t="s">
        <v>4808</v>
      </c>
      <c r="H741">
        <v>1355495000134</v>
      </c>
      <c r="I741" t="s">
        <v>4792</v>
      </c>
      <c r="J741" t="s">
        <v>4893</v>
      </c>
      <c r="K741" t="s">
        <v>4894</v>
      </c>
      <c r="L741" t="s">
        <v>3424</v>
      </c>
      <c r="M741" t="s">
        <v>3590</v>
      </c>
      <c r="N741" t="s">
        <v>4194</v>
      </c>
      <c r="O741" t="s">
        <v>4195</v>
      </c>
      <c r="P741" t="s">
        <v>3437</v>
      </c>
      <c r="Q741">
        <v>67582050</v>
      </c>
      <c r="R741">
        <v>148867877.68973732</v>
      </c>
      <c r="S741">
        <v>16</v>
      </c>
      <c r="V741">
        <v>0</v>
      </c>
      <c r="W741">
        <v>6</v>
      </c>
      <c r="X741">
        <v>0.1</v>
      </c>
      <c r="Y741">
        <v>60</v>
      </c>
      <c r="Z741">
        <v>136</v>
      </c>
      <c r="AA741">
        <v>136</v>
      </c>
      <c r="AB741">
        <v>6</v>
      </c>
      <c r="AC741">
        <v>6</v>
      </c>
      <c r="AD741">
        <v>6</v>
      </c>
      <c r="AE741">
        <v>6</v>
      </c>
      <c r="AF741">
        <v>6</v>
      </c>
      <c r="AG741">
        <v>1051920</v>
      </c>
      <c r="AH741">
        <v>99.98</v>
      </c>
      <c r="AI741" t="s">
        <v>3426</v>
      </c>
      <c r="AJ741">
        <v>0</v>
      </c>
      <c r="AK741">
        <v>0</v>
      </c>
      <c r="AL741">
        <v>105170961.60000001</v>
      </c>
      <c r="AM741">
        <v>220.23318930721896</v>
      </c>
      <c r="AN741">
        <v>231667696.49604979</v>
      </c>
      <c r="AO741">
        <v>0</v>
      </c>
      <c r="AP741">
        <v>0</v>
      </c>
      <c r="AQ741">
        <v>0</v>
      </c>
      <c r="AR741">
        <v>41821</v>
      </c>
      <c r="AS741">
        <v>49125</v>
      </c>
      <c r="AT741" t="s">
        <v>3918</v>
      </c>
      <c r="AU741">
        <v>3324.86</v>
      </c>
      <c r="AV741">
        <v>7323.91</v>
      </c>
    </row>
    <row r="742" spans="1:48" x14ac:dyDescent="0.35">
      <c r="A742">
        <v>741</v>
      </c>
      <c r="B742">
        <v>2011</v>
      </c>
      <c r="C742" t="s">
        <v>3621</v>
      </c>
      <c r="D742" t="s">
        <v>4895</v>
      </c>
      <c r="E742" t="s">
        <v>3623</v>
      </c>
      <c r="F742" t="s">
        <v>4671</v>
      </c>
      <c r="G742" t="s">
        <v>4896</v>
      </c>
      <c r="H742">
        <v>7133522000100</v>
      </c>
      <c r="I742" t="s">
        <v>4897</v>
      </c>
      <c r="J742" t="s">
        <v>27</v>
      </c>
      <c r="K742" t="s">
        <v>27</v>
      </c>
      <c r="L742" t="s">
        <v>3424</v>
      </c>
      <c r="M742" t="s">
        <v>27</v>
      </c>
      <c r="N742" t="s">
        <v>27</v>
      </c>
      <c r="O742" t="s">
        <v>27</v>
      </c>
      <c r="P742" t="s">
        <v>3430</v>
      </c>
      <c r="Q742">
        <v>0</v>
      </c>
      <c r="R742">
        <v>0</v>
      </c>
      <c r="S742">
        <v>0</v>
      </c>
      <c r="V742">
        <v>0</v>
      </c>
      <c r="W742">
        <v>0</v>
      </c>
      <c r="X742">
        <v>0.5</v>
      </c>
      <c r="Y742">
        <v>32.000000000000014</v>
      </c>
      <c r="Z742">
        <v>0</v>
      </c>
      <c r="AA742">
        <v>32.000000000000014</v>
      </c>
      <c r="AB742">
        <v>16.000000000000007</v>
      </c>
      <c r="AC742">
        <v>0</v>
      </c>
      <c r="AD742">
        <v>0</v>
      </c>
      <c r="AE742">
        <v>0</v>
      </c>
      <c r="AF742">
        <v>16.000000000000007</v>
      </c>
      <c r="AG742">
        <v>35312</v>
      </c>
      <c r="AH742">
        <v>56.89</v>
      </c>
      <c r="AI742" t="s">
        <v>3426</v>
      </c>
      <c r="AJ742">
        <v>0</v>
      </c>
      <c r="AK742">
        <v>0</v>
      </c>
      <c r="AL742">
        <v>2008899.6800000002</v>
      </c>
      <c r="AM742">
        <v>124.85383976195328</v>
      </c>
      <c r="AN742">
        <v>4408838.7896740949</v>
      </c>
      <c r="AO742">
        <v>0</v>
      </c>
      <c r="AP742">
        <v>0</v>
      </c>
      <c r="AQ742">
        <v>0</v>
      </c>
      <c r="AR742">
        <v>40817</v>
      </c>
      <c r="AS742">
        <v>40908</v>
      </c>
      <c r="AT742" t="s">
        <v>3427</v>
      </c>
      <c r="AU742">
        <v>3337.16</v>
      </c>
      <c r="AV742">
        <v>7323.91</v>
      </c>
    </row>
    <row r="743" spans="1:48" x14ac:dyDescent="0.35">
      <c r="A743">
        <v>742</v>
      </c>
      <c r="B743">
        <v>2011</v>
      </c>
      <c r="C743" t="s">
        <v>3621</v>
      </c>
      <c r="D743" t="s">
        <v>4895</v>
      </c>
      <c r="E743" t="s">
        <v>3623</v>
      </c>
      <c r="F743" t="s">
        <v>4671</v>
      </c>
      <c r="G743" t="s">
        <v>3436</v>
      </c>
      <c r="H743">
        <v>33541368000116</v>
      </c>
      <c r="I743" t="s">
        <v>4897</v>
      </c>
      <c r="J743" t="s">
        <v>27</v>
      </c>
      <c r="K743" t="s">
        <v>27</v>
      </c>
      <c r="L743" t="s">
        <v>3424</v>
      </c>
      <c r="M743" t="s">
        <v>27</v>
      </c>
      <c r="N743" t="s">
        <v>27</v>
      </c>
      <c r="O743" t="s">
        <v>27</v>
      </c>
      <c r="P743" t="s">
        <v>3430</v>
      </c>
      <c r="Q743">
        <v>0</v>
      </c>
      <c r="R743">
        <v>0</v>
      </c>
      <c r="S743">
        <v>0</v>
      </c>
      <c r="V743">
        <v>0</v>
      </c>
      <c r="W743">
        <v>0</v>
      </c>
      <c r="X743">
        <v>0.5</v>
      </c>
      <c r="Y743">
        <v>19.999999999999993</v>
      </c>
      <c r="Z743">
        <v>0</v>
      </c>
      <c r="AA743">
        <v>19.999999999999993</v>
      </c>
      <c r="AB743">
        <v>9.9999999999999964</v>
      </c>
      <c r="AC743">
        <v>0</v>
      </c>
      <c r="AD743">
        <v>0</v>
      </c>
      <c r="AE743">
        <v>0</v>
      </c>
      <c r="AF743">
        <v>9.9999999999999964</v>
      </c>
      <c r="AG743">
        <v>22070</v>
      </c>
      <c r="AH743">
        <v>57.39</v>
      </c>
      <c r="AI743" t="s">
        <v>3426</v>
      </c>
      <c r="AJ743">
        <v>0</v>
      </c>
      <c r="AK743">
        <v>0</v>
      </c>
      <c r="AL743">
        <v>1266597.3</v>
      </c>
      <c r="AM743">
        <v>125.95116653082262</v>
      </c>
      <c r="AN743">
        <v>2779742.2453352553</v>
      </c>
      <c r="AO743">
        <v>0</v>
      </c>
      <c r="AP743">
        <v>0</v>
      </c>
      <c r="AQ743">
        <v>0</v>
      </c>
      <c r="AR743">
        <v>40817</v>
      </c>
      <c r="AS743">
        <v>40908</v>
      </c>
      <c r="AT743" t="s">
        <v>3427</v>
      </c>
      <c r="AU743">
        <v>3337.16</v>
      </c>
      <c r="AV743">
        <v>7323.91</v>
      </c>
    </row>
    <row r="744" spans="1:48" x14ac:dyDescent="0.35">
      <c r="A744">
        <v>743</v>
      </c>
      <c r="B744">
        <v>2011</v>
      </c>
      <c r="C744" t="s">
        <v>3621</v>
      </c>
      <c r="D744" t="s">
        <v>4895</v>
      </c>
      <c r="E744" t="s">
        <v>3623</v>
      </c>
      <c r="F744" t="s">
        <v>4671</v>
      </c>
      <c r="G744" t="s">
        <v>3442</v>
      </c>
      <c r="H744">
        <v>6981176000158</v>
      </c>
      <c r="I744" t="s">
        <v>4897</v>
      </c>
      <c r="J744" t="s">
        <v>27</v>
      </c>
      <c r="K744" t="s">
        <v>27</v>
      </c>
      <c r="L744" t="s">
        <v>3424</v>
      </c>
      <c r="M744" t="s">
        <v>27</v>
      </c>
      <c r="N744" t="s">
        <v>27</v>
      </c>
      <c r="O744" t="s">
        <v>27</v>
      </c>
      <c r="P744" t="s">
        <v>3430</v>
      </c>
      <c r="Q744">
        <v>0</v>
      </c>
      <c r="R744">
        <v>0</v>
      </c>
      <c r="S744">
        <v>0</v>
      </c>
      <c r="V744">
        <v>0</v>
      </c>
      <c r="W744">
        <v>0</v>
      </c>
      <c r="X744">
        <v>0.5</v>
      </c>
      <c r="Y744">
        <v>71.999999999999929</v>
      </c>
      <c r="Z744">
        <v>0</v>
      </c>
      <c r="AA744">
        <v>71.999999999999929</v>
      </c>
      <c r="AB744">
        <v>35.999999999999964</v>
      </c>
      <c r="AC744">
        <v>0</v>
      </c>
      <c r="AD744">
        <v>0</v>
      </c>
      <c r="AE744">
        <v>0</v>
      </c>
      <c r="AF744">
        <v>35.999999999999964</v>
      </c>
      <c r="AG744">
        <v>79452</v>
      </c>
      <c r="AH744">
        <v>54.5</v>
      </c>
      <c r="AI744" t="s">
        <v>3426</v>
      </c>
      <c r="AJ744">
        <v>0</v>
      </c>
      <c r="AK744">
        <v>0</v>
      </c>
      <c r="AL744">
        <v>4330134</v>
      </c>
      <c r="AM744">
        <v>119.60861780675785</v>
      </c>
      <c r="AN744">
        <v>9503143.9019825235</v>
      </c>
      <c r="AO744">
        <v>0</v>
      </c>
      <c r="AP744">
        <v>0</v>
      </c>
      <c r="AQ744">
        <v>0</v>
      </c>
      <c r="AR744">
        <v>40817</v>
      </c>
      <c r="AS744">
        <v>40908</v>
      </c>
      <c r="AT744" t="s">
        <v>3427</v>
      </c>
      <c r="AU744">
        <v>3337.16</v>
      </c>
      <c r="AV744">
        <v>7323.91</v>
      </c>
    </row>
    <row r="745" spans="1:48" x14ac:dyDescent="0.35">
      <c r="A745">
        <v>744</v>
      </c>
      <c r="B745">
        <v>2011</v>
      </c>
      <c r="C745" t="s">
        <v>3621</v>
      </c>
      <c r="D745" t="s">
        <v>4895</v>
      </c>
      <c r="E745" t="s">
        <v>3623</v>
      </c>
      <c r="F745" t="s">
        <v>4671</v>
      </c>
      <c r="G745" t="s">
        <v>4898</v>
      </c>
      <c r="H745">
        <v>8336804000178</v>
      </c>
      <c r="I745" t="s">
        <v>4899</v>
      </c>
      <c r="J745" t="s">
        <v>27</v>
      </c>
      <c r="K745" t="s">
        <v>27</v>
      </c>
      <c r="L745" t="s">
        <v>3424</v>
      </c>
      <c r="M745" t="s">
        <v>27</v>
      </c>
      <c r="N745" t="s">
        <v>27</v>
      </c>
      <c r="O745" t="s">
        <v>27</v>
      </c>
      <c r="P745" t="s">
        <v>3433</v>
      </c>
      <c r="Q745">
        <v>0</v>
      </c>
      <c r="R745">
        <v>0</v>
      </c>
      <c r="S745">
        <v>0</v>
      </c>
      <c r="V745">
        <v>0</v>
      </c>
      <c r="W745">
        <v>0</v>
      </c>
      <c r="X745">
        <v>0.5</v>
      </c>
      <c r="Y745">
        <v>5.0000000000000036</v>
      </c>
      <c r="Z745">
        <v>0</v>
      </c>
      <c r="AA745">
        <v>5.0000000000000036</v>
      </c>
      <c r="AB745">
        <v>2.5000000000000018</v>
      </c>
      <c r="AC745">
        <v>0</v>
      </c>
      <c r="AD745">
        <v>0</v>
      </c>
      <c r="AE745">
        <v>0</v>
      </c>
      <c r="AF745">
        <v>2.5000000000000018</v>
      </c>
      <c r="AG745">
        <v>21960</v>
      </c>
      <c r="AH745">
        <v>73</v>
      </c>
      <c r="AI745" t="s">
        <v>3426</v>
      </c>
      <c r="AJ745">
        <v>0</v>
      </c>
      <c r="AK745">
        <v>0</v>
      </c>
      <c r="AL745">
        <v>1603080</v>
      </c>
      <c r="AM745">
        <v>160.20970825492336</v>
      </c>
      <c r="AN745">
        <v>3518205.1932781166</v>
      </c>
      <c r="AO745">
        <v>0</v>
      </c>
      <c r="AP745">
        <v>0</v>
      </c>
      <c r="AQ745">
        <v>0</v>
      </c>
      <c r="AR745">
        <v>40909</v>
      </c>
      <c r="AS745">
        <v>41274</v>
      </c>
      <c r="AT745" t="s">
        <v>3427</v>
      </c>
      <c r="AU745">
        <v>3337.16</v>
      </c>
      <c r="AV745">
        <v>7323.91</v>
      </c>
    </row>
    <row r="746" spans="1:48" x14ac:dyDescent="0.35">
      <c r="A746">
        <v>745</v>
      </c>
      <c r="B746">
        <v>2011</v>
      </c>
      <c r="C746" t="s">
        <v>3621</v>
      </c>
      <c r="D746" t="s">
        <v>4895</v>
      </c>
      <c r="E746" t="s">
        <v>3623</v>
      </c>
      <c r="F746" t="s">
        <v>4671</v>
      </c>
      <c r="G746" t="s">
        <v>4661</v>
      </c>
      <c r="H746">
        <v>9571846000156</v>
      </c>
      <c r="I746" t="s">
        <v>4900</v>
      </c>
      <c r="J746" t="s">
        <v>27</v>
      </c>
      <c r="K746" t="s">
        <v>27</v>
      </c>
      <c r="L746" t="s">
        <v>3424</v>
      </c>
      <c r="M746" t="s">
        <v>27</v>
      </c>
      <c r="N746" t="s">
        <v>27</v>
      </c>
      <c r="O746" t="s">
        <v>27</v>
      </c>
      <c r="P746" t="s">
        <v>3433</v>
      </c>
      <c r="Q746">
        <v>0</v>
      </c>
      <c r="R746">
        <v>0</v>
      </c>
      <c r="S746">
        <v>0</v>
      </c>
      <c r="V746">
        <v>0</v>
      </c>
      <c r="W746">
        <v>0</v>
      </c>
      <c r="X746">
        <v>0.5</v>
      </c>
      <c r="Y746">
        <v>10</v>
      </c>
      <c r="Z746">
        <v>0</v>
      </c>
      <c r="AA746">
        <v>10</v>
      </c>
      <c r="AB746">
        <v>5</v>
      </c>
      <c r="AC746">
        <v>0</v>
      </c>
      <c r="AD746">
        <v>0</v>
      </c>
      <c r="AE746">
        <v>0</v>
      </c>
      <c r="AF746">
        <v>5</v>
      </c>
      <c r="AG746">
        <v>11035</v>
      </c>
      <c r="AH746">
        <v>55.58</v>
      </c>
      <c r="AI746" t="s">
        <v>3426</v>
      </c>
      <c r="AJ746">
        <v>0</v>
      </c>
      <c r="AK746">
        <v>0</v>
      </c>
      <c r="AL746">
        <v>613325.29999999993</v>
      </c>
      <c r="AM746">
        <v>121.9788436275156</v>
      </c>
      <c r="AN746">
        <v>1346036.5394296346</v>
      </c>
      <c r="AO746">
        <v>0</v>
      </c>
      <c r="AP746">
        <v>0</v>
      </c>
      <c r="AQ746">
        <v>0</v>
      </c>
      <c r="AR746">
        <v>40817</v>
      </c>
      <c r="AS746">
        <v>40908</v>
      </c>
      <c r="AT746" t="s">
        <v>3427</v>
      </c>
      <c r="AU746">
        <v>3337.16</v>
      </c>
      <c r="AV746">
        <v>7323.91</v>
      </c>
    </row>
    <row r="747" spans="1:48" x14ac:dyDescent="0.35">
      <c r="A747">
        <v>746</v>
      </c>
      <c r="B747">
        <v>2011</v>
      </c>
      <c r="C747" t="s">
        <v>3621</v>
      </c>
      <c r="D747" t="s">
        <v>4895</v>
      </c>
      <c r="E747" t="s">
        <v>3623</v>
      </c>
      <c r="F747" t="s">
        <v>4671</v>
      </c>
      <c r="G747" t="s">
        <v>4901</v>
      </c>
      <c r="H747">
        <v>2998301000181</v>
      </c>
      <c r="I747" t="s">
        <v>4897</v>
      </c>
      <c r="J747" t="s">
        <v>27</v>
      </c>
      <c r="K747" t="s">
        <v>27</v>
      </c>
      <c r="L747" t="s">
        <v>3424</v>
      </c>
      <c r="M747" t="s">
        <v>27</v>
      </c>
      <c r="N747" t="s">
        <v>27</v>
      </c>
      <c r="O747" t="s">
        <v>27</v>
      </c>
      <c r="P747" t="s">
        <v>3430</v>
      </c>
      <c r="Q747">
        <v>0</v>
      </c>
      <c r="R747">
        <v>0</v>
      </c>
      <c r="S747">
        <v>0</v>
      </c>
      <c r="V747">
        <v>0</v>
      </c>
      <c r="W747">
        <v>0</v>
      </c>
      <c r="X747">
        <v>0.5</v>
      </c>
      <c r="Y747">
        <v>18.000000000000004</v>
      </c>
      <c r="Z747">
        <v>0</v>
      </c>
      <c r="AA747">
        <v>18.000000000000004</v>
      </c>
      <c r="AB747">
        <v>9.0000000000000018</v>
      </c>
      <c r="AC747">
        <v>0</v>
      </c>
      <c r="AD747">
        <v>0</v>
      </c>
      <c r="AE747">
        <v>0</v>
      </c>
      <c r="AF747">
        <v>9.0000000000000018</v>
      </c>
      <c r="AG747">
        <v>19863.000000000004</v>
      </c>
      <c r="AH747">
        <v>50</v>
      </c>
      <c r="AI747" t="s">
        <v>3426</v>
      </c>
      <c r="AJ747">
        <v>0</v>
      </c>
      <c r="AK747">
        <v>0</v>
      </c>
      <c r="AL747">
        <v>993150</v>
      </c>
      <c r="AM747">
        <v>109.7326768869338</v>
      </c>
      <c r="AN747">
        <v>2179620.1610051659</v>
      </c>
      <c r="AO747">
        <v>0</v>
      </c>
      <c r="AP747">
        <v>0</v>
      </c>
      <c r="AQ747">
        <v>0</v>
      </c>
      <c r="AR747">
        <v>40817</v>
      </c>
      <c r="AS747">
        <v>40908</v>
      </c>
      <c r="AT747" t="s">
        <v>3427</v>
      </c>
      <c r="AU747">
        <v>3337.16</v>
      </c>
      <c r="AV747">
        <v>7323.91</v>
      </c>
    </row>
    <row r="748" spans="1:48" x14ac:dyDescent="0.35">
      <c r="A748">
        <v>747</v>
      </c>
      <c r="B748">
        <v>2011</v>
      </c>
      <c r="C748" t="s">
        <v>3621</v>
      </c>
      <c r="D748" t="s">
        <v>4895</v>
      </c>
      <c r="E748" t="s">
        <v>3623</v>
      </c>
      <c r="F748" t="s">
        <v>4671</v>
      </c>
      <c r="G748" t="s">
        <v>4902</v>
      </c>
      <c r="H748">
        <v>10671322000116</v>
      </c>
      <c r="I748" t="s">
        <v>4900</v>
      </c>
      <c r="J748" t="s">
        <v>27</v>
      </c>
      <c r="K748" t="s">
        <v>27</v>
      </c>
      <c r="L748" t="s">
        <v>3424</v>
      </c>
      <c r="M748" t="s">
        <v>27</v>
      </c>
      <c r="N748" t="s">
        <v>27</v>
      </c>
      <c r="O748" t="s">
        <v>27</v>
      </c>
      <c r="P748" t="s">
        <v>3433</v>
      </c>
      <c r="Q748">
        <v>0</v>
      </c>
      <c r="R748">
        <v>0</v>
      </c>
      <c r="S748">
        <v>0</v>
      </c>
      <c r="V748">
        <v>0</v>
      </c>
      <c r="W748">
        <v>0</v>
      </c>
      <c r="X748">
        <v>0.5</v>
      </c>
      <c r="Y748">
        <v>2</v>
      </c>
      <c r="Z748">
        <v>0</v>
      </c>
      <c r="AA748">
        <v>2</v>
      </c>
      <c r="AB748">
        <v>1</v>
      </c>
      <c r="AC748">
        <v>0</v>
      </c>
      <c r="AD748">
        <v>0</v>
      </c>
      <c r="AE748">
        <v>0</v>
      </c>
      <c r="AF748">
        <v>1</v>
      </c>
      <c r="AG748">
        <v>2207</v>
      </c>
      <c r="AH748">
        <v>55.58</v>
      </c>
      <c r="AI748" t="s">
        <v>3426</v>
      </c>
      <c r="AJ748">
        <v>0</v>
      </c>
      <c r="AK748">
        <v>0</v>
      </c>
      <c r="AL748">
        <v>122665.06</v>
      </c>
      <c r="AM748">
        <v>121.9788436275156</v>
      </c>
      <c r="AN748">
        <v>269207.30788592697</v>
      </c>
      <c r="AO748">
        <v>0</v>
      </c>
      <c r="AP748">
        <v>0</v>
      </c>
      <c r="AQ748">
        <v>0</v>
      </c>
      <c r="AR748">
        <v>40817</v>
      </c>
      <c r="AS748">
        <v>40908</v>
      </c>
      <c r="AT748" t="s">
        <v>3427</v>
      </c>
      <c r="AU748">
        <v>3337.16</v>
      </c>
      <c r="AV748">
        <v>7323.91</v>
      </c>
    </row>
    <row r="749" spans="1:48" x14ac:dyDescent="0.35">
      <c r="A749">
        <v>748</v>
      </c>
      <c r="B749">
        <v>2011</v>
      </c>
      <c r="C749" t="s">
        <v>3621</v>
      </c>
      <c r="D749" t="s">
        <v>4895</v>
      </c>
      <c r="E749" t="s">
        <v>3623</v>
      </c>
      <c r="F749" t="s">
        <v>4671</v>
      </c>
      <c r="G749" t="s">
        <v>4163</v>
      </c>
      <c r="H749">
        <v>9495582000107</v>
      </c>
      <c r="I749" t="s">
        <v>4900</v>
      </c>
      <c r="J749" t="s">
        <v>27</v>
      </c>
      <c r="K749" t="s">
        <v>27</v>
      </c>
      <c r="L749" t="s">
        <v>3424</v>
      </c>
      <c r="M749" t="s">
        <v>27</v>
      </c>
      <c r="N749" t="s">
        <v>27</v>
      </c>
      <c r="O749" t="s">
        <v>27</v>
      </c>
      <c r="P749" t="s">
        <v>3433</v>
      </c>
      <c r="Q749">
        <v>0</v>
      </c>
      <c r="R749">
        <v>0</v>
      </c>
      <c r="S749">
        <v>0</v>
      </c>
      <c r="V749">
        <v>0</v>
      </c>
      <c r="W749">
        <v>0</v>
      </c>
      <c r="X749">
        <v>0.5</v>
      </c>
      <c r="Y749">
        <v>2</v>
      </c>
      <c r="Z749">
        <v>0</v>
      </c>
      <c r="AA749">
        <v>2</v>
      </c>
      <c r="AB749">
        <v>1</v>
      </c>
      <c r="AC749">
        <v>0</v>
      </c>
      <c r="AD749">
        <v>0</v>
      </c>
      <c r="AE749">
        <v>0</v>
      </c>
      <c r="AF749">
        <v>1</v>
      </c>
      <c r="AG749">
        <v>2207</v>
      </c>
      <c r="AH749">
        <v>55.58</v>
      </c>
      <c r="AI749" t="s">
        <v>3426</v>
      </c>
      <c r="AJ749">
        <v>0</v>
      </c>
      <c r="AK749">
        <v>0</v>
      </c>
      <c r="AL749">
        <v>122665.06</v>
      </c>
      <c r="AM749">
        <v>121.9788436275156</v>
      </c>
      <c r="AN749">
        <v>269207.30788592697</v>
      </c>
      <c r="AO749">
        <v>0</v>
      </c>
      <c r="AP749">
        <v>0</v>
      </c>
      <c r="AQ749">
        <v>0</v>
      </c>
      <c r="AR749">
        <v>40817</v>
      </c>
      <c r="AS749">
        <v>40908</v>
      </c>
      <c r="AT749" t="s">
        <v>3427</v>
      </c>
      <c r="AU749">
        <v>3337.16</v>
      </c>
      <c r="AV749">
        <v>7323.91</v>
      </c>
    </row>
    <row r="750" spans="1:48" x14ac:dyDescent="0.35">
      <c r="A750">
        <v>749</v>
      </c>
      <c r="B750">
        <v>2011</v>
      </c>
      <c r="C750" t="s">
        <v>3621</v>
      </c>
      <c r="D750" t="s">
        <v>4895</v>
      </c>
      <c r="E750" t="s">
        <v>3623</v>
      </c>
      <c r="F750" t="s">
        <v>4671</v>
      </c>
      <c r="G750" t="s">
        <v>4146</v>
      </c>
      <c r="H750">
        <v>7642982000164</v>
      </c>
      <c r="I750" t="s">
        <v>4900</v>
      </c>
      <c r="J750" t="s">
        <v>27</v>
      </c>
      <c r="K750" t="s">
        <v>27</v>
      </c>
      <c r="L750" t="s">
        <v>3424</v>
      </c>
      <c r="M750" t="s">
        <v>27</v>
      </c>
      <c r="N750" t="s">
        <v>27</v>
      </c>
      <c r="O750" t="s">
        <v>27</v>
      </c>
      <c r="P750" t="s">
        <v>3433</v>
      </c>
      <c r="Q750">
        <v>0</v>
      </c>
      <c r="R750">
        <v>0</v>
      </c>
      <c r="S750">
        <v>0</v>
      </c>
      <c r="V750">
        <v>0</v>
      </c>
      <c r="W750">
        <v>0</v>
      </c>
      <c r="X750">
        <v>0.5</v>
      </c>
      <c r="Y750">
        <v>2</v>
      </c>
      <c r="Z750">
        <v>0</v>
      </c>
      <c r="AA750">
        <v>2</v>
      </c>
      <c r="AB750">
        <v>1</v>
      </c>
      <c r="AC750">
        <v>0</v>
      </c>
      <c r="AD750">
        <v>0</v>
      </c>
      <c r="AE750">
        <v>0</v>
      </c>
      <c r="AF750">
        <v>1</v>
      </c>
      <c r="AG750">
        <v>2207</v>
      </c>
      <c r="AH750">
        <v>55.58</v>
      </c>
      <c r="AI750" t="s">
        <v>3426</v>
      </c>
      <c r="AJ750">
        <v>0</v>
      </c>
      <c r="AK750">
        <v>0</v>
      </c>
      <c r="AL750">
        <v>122665.06</v>
      </c>
      <c r="AM750">
        <v>121.9788436275156</v>
      </c>
      <c r="AN750">
        <v>269207.30788592697</v>
      </c>
      <c r="AO750">
        <v>0</v>
      </c>
      <c r="AP750">
        <v>0</v>
      </c>
      <c r="AQ750">
        <v>0</v>
      </c>
      <c r="AR750">
        <v>40817</v>
      </c>
      <c r="AS750">
        <v>40908</v>
      </c>
      <c r="AT750" t="s">
        <v>3427</v>
      </c>
      <c r="AU750">
        <v>3337.16</v>
      </c>
      <c r="AV750">
        <v>7323.91</v>
      </c>
    </row>
    <row r="751" spans="1:48" x14ac:dyDescent="0.35">
      <c r="A751">
        <v>750</v>
      </c>
      <c r="B751">
        <v>2011</v>
      </c>
      <c r="C751" t="s">
        <v>3621</v>
      </c>
      <c r="D751" t="s">
        <v>4895</v>
      </c>
      <c r="E751" t="s">
        <v>3623</v>
      </c>
      <c r="F751" t="s">
        <v>4671</v>
      </c>
      <c r="G751" t="s">
        <v>3442</v>
      </c>
      <c r="H751">
        <v>6981176000158</v>
      </c>
      <c r="I751" t="s">
        <v>4900</v>
      </c>
      <c r="J751" t="s">
        <v>27</v>
      </c>
      <c r="K751" t="s">
        <v>27</v>
      </c>
      <c r="L751" t="s">
        <v>3424</v>
      </c>
      <c r="M751" t="s">
        <v>27</v>
      </c>
      <c r="N751" t="s">
        <v>27</v>
      </c>
      <c r="O751" t="s">
        <v>27</v>
      </c>
      <c r="P751" t="s">
        <v>3433</v>
      </c>
      <c r="Q751">
        <v>0</v>
      </c>
      <c r="R751">
        <v>0</v>
      </c>
      <c r="S751">
        <v>0</v>
      </c>
      <c r="V751">
        <v>0</v>
      </c>
      <c r="W751">
        <v>0</v>
      </c>
      <c r="X751">
        <v>0.5</v>
      </c>
      <c r="Y751">
        <v>26</v>
      </c>
      <c r="Z751">
        <v>0</v>
      </c>
      <c r="AA751">
        <v>26</v>
      </c>
      <c r="AB751">
        <v>13</v>
      </c>
      <c r="AC751">
        <v>0</v>
      </c>
      <c r="AD751">
        <v>0</v>
      </c>
      <c r="AE751">
        <v>0</v>
      </c>
      <c r="AF751">
        <v>13</v>
      </c>
      <c r="AG751">
        <v>28691</v>
      </c>
      <c r="AH751">
        <v>55.59</v>
      </c>
      <c r="AI751" t="s">
        <v>3426</v>
      </c>
      <c r="AJ751">
        <v>0</v>
      </c>
      <c r="AK751">
        <v>0</v>
      </c>
      <c r="AL751">
        <v>1594932.6900000002</v>
      </c>
      <c r="AM751">
        <v>122.00079016289301</v>
      </c>
      <c r="AN751">
        <v>3500324.6705635632</v>
      </c>
      <c r="AO751">
        <v>0</v>
      </c>
      <c r="AP751">
        <v>0</v>
      </c>
      <c r="AQ751">
        <v>0</v>
      </c>
      <c r="AR751">
        <v>40817</v>
      </c>
      <c r="AS751">
        <v>40908</v>
      </c>
      <c r="AT751" t="s">
        <v>3427</v>
      </c>
      <c r="AU751">
        <v>3337.16</v>
      </c>
      <c r="AV751">
        <v>7323.91</v>
      </c>
    </row>
    <row r="752" spans="1:48" x14ac:dyDescent="0.35">
      <c r="A752">
        <v>751</v>
      </c>
      <c r="B752">
        <v>2011</v>
      </c>
      <c r="C752" t="s">
        <v>3621</v>
      </c>
      <c r="D752" t="s">
        <v>4895</v>
      </c>
      <c r="E752" t="s">
        <v>3623</v>
      </c>
      <c r="F752" t="s">
        <v>4671</v>
      </c>
      <c r="G752" t="s">
        <v>4898</v>
      </c>
      <c r="H752">
        <v>8336804000178</v>
      </c>
      <c r="I752" t="s">
        <v>4900</v>
      </c>
      <c r="J752" t="s">
        <v>27</v>
      </c>
      <c r="K752" t="s">
        <v>27</v>
      </c>
      <c r="L752" t="s">
        <v>3424</v>
      </c>
      <c r="M752" t="s">
        <v>27</v>
      </c>
      <c r="N752" t="s">
        <v>27</v>
      </c>
      <c r="O752" t="s">
        <v>27</v>
      </c>
      <c r="P752" t="s">
        <v>3433</v>
      </c>
      <c r="Q752">
        <v>0</v>
      </c>
      <c r="R752">
        <v>0</v>
      </c>
      <c r="S752">
        <v>0</v>
      </c>
      <c r="V752">
        <v>0</v>
      </c>
      <c r="W752">
        <v>0</v>
      </c>
      <c r="X752">
        <v>0.5</v>
      </c>
      <c r="Y752">
        <v>5</v>
      </c>
      <c r="Z752">
        <v>0</v>
      </c>
      <c r="AA752">
        <v>5</v>
      </c>
      <c r="AB752">
        <v>2.5</v>
      </c>
      <c r="AC752">
        <v>0</v>
      </c>
      <c r="AD752">
        <v>0</v>
      </c>
      <c r="AE752">
        <v>0</v>
      </c>
      <c r="AF752">
        <v>2.5</v>
      </c>
      <c r="AG752">
        <v>5517.5</v>
      </c>
      <c r="AH752">
        <v>42.32</v>
      </c>
      <c r="AI752" t="s">
        <v>3426</v>
      </c>
      <c r="AJ752">
        <v>0</v>
      </c>
      <c r="AK752">
        <v>0</v>
      </c>
      <c r="AL752">
        <v>233500.6</v>
      </c>
      <c r="AM752">
        <v>92.877737717100771</v>
      </c>
      <c r="AN752">
        <v>512452.91785410349</v>
      </c>
      <c r="AO752">
        <v>0</v>
      </c>
      <c r="AP752">
        <v>0</v>
      </c>
      <c r="AQ752">
        <v>0</v>
      </c>
      <c r="AR752">
        <v>40817</v>
      </c>
      <c r="AS752">
        <v>40908</v>
      </c>
      <c r="AT752" t="s">
        <v>3427</v>
      </c>
      <c r="AU752">
        <v>3337.16</v>
      </c>
      <c r="AV752">
        <v>7323.91</v>
      </c>
    </row>
    <row r="753" spans="1:48" x14ac:dyDescent="0.35">
      <c r="A753">
        <v>752</v>
      </c>
      <c r="B753">
        <v>2011</v>
      </c>
      <c r="C753" t="s">
        <v>3621</v>
      </c>
      <c r="D753" t="s">
        <v>4895</v>
      </c>
      <c r="E753" t="s">
        <v>3623</v>
      </c>
      <c r="F753" t="s">
        <v>4671</v>
      </c>
      <c r="G753" t="s">
        <v>3422</v>
      </c>
      <c r="H753">
        <v>357038000116</v>
      </c>
      <c r="I753" t="s">
        <v>4897</v>
      </c>
      <c r="J753" t="s">
        <v>27</v>
      </c>
      <c r="K753" t="s">
        <v>27</v>
      </c>
      <c r="L753" t="s">
        <v>3424</v>
      </c>
      <c r="M753" t="s">
        <v>27</v>
      </c>
      <c r="N753" t="s">
        <v>27</v>
      </c>
      <c r="O753" t="s">
        <v>27</v>
      </c>
      <c r="P753" t="s">
        <v>3430</v>
      </c>
      <c r="Q753">
        <v>0</v>
      </c>
      <c r="R753">
        <v>0</v>
      </c>
      <c r="S753">
        <v>0</v>
      </c>
      <c r="V753">
        <v>0</v>
      </c>
      <c r="W753">
        <v>0</v>
      </c>
      <c r="X753">
        <v>0.5</v>
      </c>
      <c r="Y753">
        <v>133.99999999999994</v>
      </c>
      <c r="Z753">
        <v>0</v>
      </c>
      <c r="AA753">
        <v>133.99999999999994</v>
      </c>
      <c r="AB753">
        <v>66.999999999999972</v>
      </c>
      <c r="AC753">
        <v>0</v>
      </c>
      <c r="AD753">
        <v>0</v>
      </c>
      <c r="AE753">
        <v>0</v>
      </c>
      <c r="AF753">
        <v>66.999999999999972</v>
      </c>
      <c r="AG753">
        <v>147869</v>
      </c>
      <c r="AH753">
        <v>57.44</v>
      </c>
      <c r="AI753" t="s">
        <v>3426</v>
      </c>
      <c r="AJ753">
        <v>0</v>
      </c>
      <c r="AK753">
        <v>0</v>
      </c>
      <c r="AL753">
        <v>8493595.3599999994</v>
      </c>
      <c r="AM753">
        <v>126.06089920770954</v>
      </c>
      <c r="AN753">
        <v>18640499.104944803</v>
      </c>
      <c r="AO753">
        <v>0</v>
      </c>
      <c r="AP753">
        <v>0</v>
      </c>
      <c r="AQ753">
        <v>0</v>
      </c>
      <c r="AR753">
        <v>40817</v>
      </c>
      <c r="AS753">
        <v>40908</v>
      </c>
      <c r="AT753" t="s">
        <v>3427</v>
      </c>
      <c r="AU753">
        <v>3337.16</v>
      </c>
      <c r="AV753">
        <v>7323.91</v>
      </c>
    </row>
    <row r="754" spans="1:48" x14ac:dyDescent="0.35">
      <c r="A754">
        <v>753</v>
      </c>
      <c r="B754">
        <v>2011</v>
      </c>
      <c r="C754" t="s">
        <v>3621</v>
      </c>
      <c r="D754" t="s">
        <v>4895</v>
      </c>
      <c r="E754" t="s">
        <v>3623</v>
      </c>
      <c r="F754" t="s">
        <v>4671</v>
      </c>
      <c r="G754" t="s">
        <v>4896</v>
      </c>
      <c r="H754">
        <v>7133522000100</v>
      </c>
      <c r="I754" t="s">
        <v>4899</v>
      </c>
      <c r="J754" t="s">
        <v>27</v>
      </c>
      <c r="K754" t="s">
        <v>27</v>
      </c>
      <c r="L754" t="s">
        <v>3424</v>
      </c>
      <c r="M754" t="s">
        <v>27</v>
      </c>
      <c r="N754" t="s">
        <v>27</v>
      </c>
      <c r="O754" t="s">
        <v>27</v>
      </c>
      <c r="P754" t="s">
        <v>3433</v>
      </c>
      <c r="Q754">
        <v>0</v>
      </c>
      <c r="R754">
        <v>0</v>
      </c>
      <c r="S754">
        <v>0</v>
      </c>
      <c r="V754">
        <v>0</v>
      </c>
      <c r="W754">
        <v>0</v>
      </c>
      <c r="X754">
        <v>0.5</v>
      </c>
      <c r="Y754">
        <v>60.000000000000057</v>
      </c>
      <c r="Z754">
        <v>0</v>
      </c>
      <c r="AA754">
        <v>60.000000000000057</v>
      </c>
      <c r="AB754">
        <v>30.000000000000028</v>
      </c>
      <c r="AC754">
        <v>0</v>
      </c>
      <c r="AD754">
        <v>0</v>
      </c>
      <c r="AE754">
        <v>0</v>
      </c>
      <c r="AF754">
        <v>30.000000000000028</v>
      </c>
      <c r="AG754">
        <v>263520</v>
      </c>
      <c r="AH754">
        <v>73.489999999999995</v>
      </c>
      <c r="AI754" t="s">
        <v>3426</v>
      </c>
      <c r="AJ754">
        <v>0</v>
      </c>
      <c r="AK754">
        <v>0</v>
      </c>
      <c r="AL754">
        <v>19366084.800000001</v>
      </c>
      <c r="AM754">
        <v>161.28508848841528</v>
      </c>
      <c r="AN754">
        <v>42501846.518467203</v>
      </c>
      <c r="AO754">
        <v>0</v>
      </c>
      <c r="AP754">
        <v>0</v>
      </c>
      <c r="AQ754">
        <v>0</v>
      </c>
      <c r="AR754">
        <v>40909</v>
      </c>
      <c r="AS754">
        <v>41274</v>
      </c>
      <c r="AT754" t="s">
        <v>3427</v>
      </c>
      <c r="AU754">
        <v>3337.16</v>
      </c>
      <c r="AV754">
        <v>7323.91</v>
      </c>
    </row>
    <row r="755" spans="1:48" x14ac:dyDescent="0.35">
      <c r="A755">
        <v>754</v>
      </c>
      <c r="B755">
        <v>2011</v>
      </c>
      <c r="C755" t="s">
        <v>3621</v>
      </c>
      <c r="D755" t="s">
        <v>4895</v>
      </c>
      <c r="E755" t="s">
        <v>3623</v>
      </c>
      <c r="F755" t="s">
        <v>4671</v>
      </c>
      <c r="G755" t="s">
        <v>4903</v>
      </c>
      <c r="H755">
        <v>13145928000106</v>
      </c>
      <c r="I755" t="s">
        <v>4897</v>
      </c>
      <c r="J755" t="s">
        <v>27</v>
      </c>
      <c r="K755" t="s">
        <v>27</v>
      </c>
      <c r="L755" t="s">
        <v>3424</v>
      </c>
      <c r="M755" t="s">
        <v>27</v>
      </c>
      <c r="N755" t="s">
        <v>27</v>
      </c>
      <c r="O755" t="s">
        <v>27</v>
      </c>
      <c r="P755" t="s">
        <v>3430</v>
      </c>
      <c r="Q755">
        <v>0</v>
      </c>
      <c r="R755">
        <v>0</v>
      </c>
      <c r="S755">
        <v>0</v>
      </c>
      <c r="V755">
        <v>0</v>
      </c>
      <c r="W755">
        <v>0</v>
      </c>
      <c r="X755">
        <v>0.5</v>
      </c>
      <c r="Y755">
        <v>0.99999999999999922</v>
      </c>
      <c r="Z755">
        <v>0</v>
      </c>
      <c r="AA755">
        <v>0.99999999999999922</v>
      </c>
      <c r="AB755">
        <v>0.49999999999999961</v>
      </c>
      <c r="AC755">
        <v>0</v>
      </c>
      <c r="AD755">
        <v>0</v>
      </c>
      <c r="AE755">
        <v>0</v>
      </c>
      <c r="AF755">
        <v>0.49999999999999961</v>
      </c>
      <c r="AG755">
        <v>1103.5</v>
      </c>
      <c r="AH755">
        <v>57.42</v>
      </c>
      <c r="AI755" t="s">
        <v>3426</v>
      </c>
      <c r="AJ755">
        <v>0</v>
      </c>
      <c r="AK755">
        <v>0</v>
      </c>
      <c r="AL755">
        <v>63362.97</v>
      </c>
      <c r="AM755">
        <v>126.01700613695478</v>
      </c>
      <c r="AN755">
        <v>139059.76627212961</v>
      </c>
      <c r="AO755">
        <v>0</v>
      </c>
      <c r="AP755">
        <v>0</v>
      </c>
      <c r="AQ755">
        <v>0</v>
      </c>
      <c r="AR755">
        <v>40817</v>
      </c>
      <c r="AS755">
        <v>40908</v>
      </c>
      <c r="AT755" t="s">
        <v>3427</v>
      </c>
      <c r="AU755">
        <v>3337.16</v>
      </c>
      <c r="AV755">
        <v>7323.91</v>
      </c>
    </row>
    <row r="756" spans="1:48" x14ac:dyDescent="0.35">
      <c r="A756">
        <v>755</v>
      </c>
      <c r="B756">
        <v>2011</v>
      </c>
      <c r="C756" t="s">
        <v>3621</v>
      </c>
      <c r="D756" t="s">
        <v>4895</v>
      </c>
      <c r="E756" t="s">
        <v>3623</v>
      </c>
      <c r="F756" t="s">
        <v>4671</v>
      </c>
      <c r="G756" t="s">
        <v>4163</v>
      </c>
      <c r="H756">
        <v>9495582000107</v>
      </c>
      <c r="I756" t="s">
        <v>4897</v>
      </c>
      <c r="J756" t="s">
        <v>27</v>
      </c>
      <c r="K756" t="s">
        <v>27</v>
      </c>
      <c r="L756" t="s">
        <v>3424</v>
      </c>
      <c r="M756" t="s">
        <v>27</v>
      </c>
      <c r="N756" t="s">
        <v>27</v>
      </c>
      <c r="O756" t="s">
        <v>27</v>
      </c>
      <c r="P756" t="s">
        <v>3430</v>
      </c>
      <c r="Q756">
        <v>0</v>
      </c>
      <c r="R756">
        <v>0</v>
      </c>
      <c r="S756">
        <v>0</v>
      </c>
      <c r="V756">
        <v>0</v>
      </c>
      <c r="W756">
        <v>0</v>
      </c>
      <c r="X756">
        <v>0.5</v>
      </c>
      <c r="Y756">
        <v>1.9999999999999991</v>
      </c>
      <c r="Z756">
        <v>0</v>
      </c>
      <c r="AA756">
        <v>1.9999999999999991</v>
      </c>
      <c r="AB756">
        <v>0.99999999999999956</v>
      </c>
      <c r="AC756">
        <v>0</v>
      </c>
      <c r="AD756">
        <v>0</v>
      </c>
      <c r="AE756">
        <v>0</v>
      </c>
      <c r="AF756">
        <v>0.99999999999999956</v>
      </c>
      <c r="AG756">
        <v>2207</v>
      </c>
      <c r="AH756">
        <v>57.39</v>
      </c>
      <c r="AI756" t="s">
        <v>3426</v>
      </c>
      <c r="AJ756">
        <v>0</v>
      </c>
      <c r="AK756">
        <v>0</v>
      </c>
      <c r="AL756">
        <v>126659.73</v>
      </c>
      <c r="AM756">
        <v>125.95116653082262</v>
      </c>
      <c r="AN756">
        <v>277974.22453352553</v>
      </c>
      <c r="AO756">
        <v>0</v>
      </c>
      <c r="AP756">
        <v>0</v>
      </c>
      <c r="AQ756">
        <v>0</v>
      </c>
      <c r="AR756">
        <v>40817</v>
      </c>
      <c r="AS756">
        <v>40908</v>
      </c>
      <c r="AT756" t="s">
        <v>3427</v>
      </c>
      <c r="AU756">
        <v>3337.16</v>
      </c>
      <c r="AV756">
        <v>7323.91</v>
      </c>
    </row>
    <row r="757" spans="1:48" x14ac:dyDescent="0.35">
      <c r="A757">
        <v>756</v>
      </c>
      <c r="B757">
        <v>2011</v>
      </c>
      <c r="C757" t="s">
        <v>3621</v>
      </c>
      <c r="D757" t="s">
        <v>4895</v>
      </c>
      <c r="E757" t="s">
        <v>3623</v>
      </c>
      <c r="F757" t="s">
        <v>4671</v>
      </c>
      <c r="G757" t="s">
        <v>4140</v>
      </c>
      <c r="H757">
        <v>58177643000195</v>
      </c>
      <c r="I757" t="s">
        <v>4899</v>
      </c>
      <c r="J757" t="s">
        <v>27</v>
      </c>
      <c r="K757" t="s">
        <v>27</v>
      </c>
      <c r="L757" t="s">
        <v>3424</v>
      </c>
      <c r="M757" t="s">
        <v>27</v>
      </c>
      <c r="N757" t="s">
        <v>27</v>
      </c>
      <c r="O757" t="s">
        <v>27</v>
      </c>
      <c r="P757" t="s">
        <v>3433</v>
      </c>
      <c r="Q757">
        <v>0</v>
      </c>
      <c r="R757">
        <v>0</v>
      </c>
      <c r="S757">
        <v>0</v>
      </c>
      <c r="V757">
        <v>0</v>
      </c>
      <c r="W757">
        <v>0</v>
      </c>
      <c r="X757">
        <v>0.5</v>
      </c>
      <c r="Y757">
        <v>9</v>
      </c>
      <c r="Z757">
        <v>0</v>
      </c>
      <c r="AA757">
        <v>9</v>
      </c>
      <c r="AB757">
        <v>4.5</v>
      </c>
      <c r="AC757">
        <v>0</v>
      </c>
      <c r="AD757">
        <v>0</v>
      </c>
      <c r="AE757">
        <v>0</v>
      </c>
      <c r="AF757">
        <v>4.5</v>
      </c>
      <c r="AG757">
        <v>39528</v>
      </c>
      <c r="AH757">
        <v>74.89</v>
      </c>
      <c r="AI757" t="s">
        <v>3426</v>
      </c>
      <c r="AJ757">
        <v>0</v>
      </c>
      <c r="AK757">
        <v>0</v>
      </c>
      <c r="AL757">
        <v>2960251.92</v>
      </c>
      <c r="AM757">
        <v>164.35760344124944</v>
      </c>
      <c r="AN757">
        <v>6496727.348825708</v>
      </c>
      <c r="AO757">
        <v>0</v>
      </c>
      <c r="AP757">
        <v>0</v>
      </c>
      <c r="AQ757">
        <v>0</v>
      </c>
      <c r="AR757">
        <v>40909</v>
      </c>
      <c r="AS757">
        <v>41274</v>
      </c>
      <c r="AT757" t="s">
        <v>3427</v>
      </c>
      <c r="AU757">
        <v>3337.16</v>
      </c>
      <c r="AV757">
        <v>7323.91</v>
      </c>
    </row>
    <row r="758" spans="1:48" x14ac:dyDescent="0.35">
      <c r="A758">
        <v>757</v>
      </c>
      <c r="B758">
        <v>2011</v>
      </c>
      <c r="C758" t="s">
        <v>3621</v>
      </c>
      <c r="D758" t="s">
        <v>4895</v>
      </c>
      <c r="E758" t="s">
        <v>3623</v>
      </c>
      <c r="F758" t="s">
        <v>4671</v>
      </c>
      <c r="G758" t="s">
        <v>4904</v>
      </c>
      <c r="H758">
        <v>7298835000119</v>
      </c>
      <c r="I758" t="s">
        <v>4905</v>
      </c>
      <c r="J758" t="s">
        <v>27</v>
      </c>
      <c r="K758" t="s">
        <v>27</v>
      </c>
      <c r="L758" t="s">
        <v>3424</v>
      </c>
      <c r="M758" t="s">
        <v>27</v>
      </c>
      <c r="N758" t="s">
        <v>27</v>
      </c>
      <c r="O758" t="s">
        <v>27</v>
      </c>
      <c r="P758" t="s">
        <v>3430</v>
      </c>
      <c r="Q758">
        <v>0</v>
      </c>
      <c r="R758">
        <v>0</v>
      </c>
      <c r="S758">
        <v>0</v>
      </c>
      <c r="V758">
        <v>0</v>
      </c>
      <c r="W758">
        <v>0</v>
      </c>
      <c r="X758">
        <v>0.5</v>
      </c>
      <c r="Y758">
        <v>1</v>
      </c>
      <c r="Z758">
        <v>0</v>
      </c>
      <c r="AA758">
        <v>1</v>
      </c>
      <c r="AB758">
        <v>0.5</v>
      </c>
      <c r="AC758">
        <v>0</v>
      </c>
      <c r="AD758">
        <v>0</v>
      </c>
      <c r="AE758">
        <v>0</v>
      </c>
      <c r="AF758">
        <v>0.5</v>
      </c>
      <c r="AG758">
        <v>4392</v>
      </c>
      <c r="AH758">
        <v>67.5</v>
      </c>
      <c r="AI758" t="s">
        <v>3426</v>
      </c>
      <c r="AJ758">
        <v>0</v>
      </c>
      <c r="AK758">
        <v>0</v>
      </c>
      <c r="AL758">
        <v>296460</v>
      </c>
      <c r="AM758">
        <v>148.13911379736064</v>
      </c>
      <c r="AN758">
        <v>650626.9877980079</v>
      </c>
      <c r="AO758">
        <v>0</v>
      </c>
      <c r="AP758">
        <v>0</v>
      </c>
      <c r="AQ758">
        <v>0</v>
      </c>
      <c r="AR758">
        <v>40909</v>
      </c>
      <c r="AS758">
        <v>41274</v>
      </c>
      <c r="AT758" t="s">
        <v>3427</v>
      </c>
      <c r="AU758">
        <v>3337.16</v>
      </c>
      <c r="AV758">
        <v>7323.91</v>
      </c>
    </row>
    <row r="759" spans="1:48" x14ac:dyDescent="0.35">
      <c r="A759">
        <v>758</v>
      </c>
      <c r="B759">
        <v>2011</v>
      </c>
      <c r="C759" t="s">
        <v>3621</v>
      </c>
      <c r="D759" t="s">
        <v>4895</v>
      </c>
      <c r="E759" t="s">
        <v>3623</v>
      </c>
      <c r="F759" t="s">
        <v>4671</v>
      </c>
      <c r="G759" t="s">
        <v>4896</v>
      </c>
      <c r="H759">
        <v>7133522000100</v>
      </c>
      <c r="I759" t="s">
        <v>4900</v>
      </c>
      <c r="J759" t="s">
        <v>27</v>
      </c>
      <c r="K759" t="s">
        <v>27</v>
      </c>
      <c r="L759" t="s">
        <v>3424</v>
      </c>
      <c r="M759" t="s">
        <v>27</v>
      </c>
      <c r="N759" t="s">
        <v>27</v>
      </c>
      <c r="O759" t="s">
        <v>27</v>
      </c>
      <c r="P759" t="s">
        <v>3433</v>
      </c>
      <c r="Q759">
        <v>0</v>
      </c>
      <c r="R759">
        <v>0</v>
      </c>
      <c r="S759">
        <v>0</v>
      </c>
      <c r="V759">
        <v>0</v>
      </c>
      <c r="W759">
        <v>0</v>
      </c>
      <c r="X759">
        <v>0.5</v>
      </c>
      <c r="Y759">
        <v>32</v>
      </c>
      <c r="Z759">
        <v>0</v>
      </c>
      <c r="AA759">
        <v>32</v>
      </c>
      <c r="AB759">
        <v>16</v>
      </c>
      <c r="AC759">
        <v>0</v>
      </c>
      <c r="AD759">
        <v>0</v>
      </c>
      <c r="AE759">
        <v>0</v>
      </c>
      <c r="AF759">
        <v>16</v>
      </c>
      <c r="AG759">
        <v>35312</v>
      </c>
      <c r="AH759">
        <v>55.58</v>
      </c>
      <c r="AI759" t="s">
        <v>3426</v>
      </c>
      <c r="AJ759">
        <v>0</v>
      </c>
      <c r="AK759">
        <v>0</v>
      </c>
      <c r="AL759">
        <v>1962640.96</v>
      </c>
      <c r="AM759">
        <v>121.9788436275156</v>
      </c>
      <c r="AN759">
        <v>4307316.9261748316</v>
      </c>
      <c r="AO759">
        <v>0</v>
      </c>
      <c r="AP759">
        <v>0</v>
      </c>
      <c r="AQ759">
        <v>0</v>
      </c>
      <c r="AR759">
        <v>40817</v>
      </c>
      <c r="AS759">
        <v>40908</v>
      </c>
      <c r="AT759" t="s">
        <v>3427</v>
      </c>
      <c r="AU759">
        <v>3337.16</v>
      </c>
      <c r="AV759">
        <v>7323.91</v>
      </c>
    </row>
    <row r="760" spans="1:48" x14ac:dyDescent="0.35">
      <c r="A760">
        <v>759</v>
      </c>
      <c r="B760">
        <v>2011</v>
      </c>
      <c r="C760" t="s">
        <v>3418</v>
      </c>
      <c r="D760" t="s">
        <v>4906</v>
      </c>
      <c r="E760" t="s">
        <v>3420</v>
      </c>
      <c r="F760" t="s">
        <v>4907</v>
      </c>
      <c r="G760" t="s">
        <v>3929</v>
      </c>
      <c r="H760">
        <v>33541368000116</v>
      </c>
      <c r="I760" t="s">
        <v>4908</v>
      </c>
      <c r="J760" t="s">
        <v>4909</v>
      </c>
      <c r="K760" t="s">
        <v>4910</v>
      </c>
      <c r="L760" t="s">
        <v>3424</v>
      </c>
      <c r="M760" t="s">
        <v>3430</v>
      </c>
      <c r="N760" t="s">
        <v>3474</v>
      </c>
      <c r="O760" t="s">
        <v>4911</v>
      </c>
      <c r="P760" t="s">
        <v>3437</v>
      </c>
      <c r="Q760">
        <v>0</v>
      </c>
      <c r="R760">
        <v>0</v>
      </c>
      <c r="S760">
        <v>3.1619999999999999</v>
      </c>
      <c r="V760">
        <v>0</v>
      </c>
      <c r="W760">
        <v>50</v>
      </c>
      <c r="X760">
        <v>1</v>
      </c>
      <c r="Y760">
        <v>0.99999999999999989</v>
      </c>
      <c r="Z760">
        <v>1</v>
      </c>
      <c r="AA760">
        <v>1</v>
      </c>
      <c r="AB760">
        <v>0.99999999999999989</v>
      </c>
      <c r="AC760">
        <v>0.99999999999999989</v>
      </c>
      <c r="AD760">
        <v>0.99999999999999989</v>
      </c>
      <c r="AE760">
        <v>0</v>
      </c>
      <c r="AF760">
        <v>0.99999999999999989</v>
      </c>
      <c r="AG760">
        <v>26304</v>
      </c>
      <c r="AH760">
        <v>80</v>
      </c>
      <c r="AI760" t="s">
        <v>3426</v>
      </c>
      <c r="AJ760">
        <v>0</v>
      </c>
      <c r="AK760">
        <v>0</v>
      </c>
      <c r="AL760">
        <v>2104320</v>
      </c>
      <c r="AM760">
        <v>173.89851837781364</v>
      </c>
      <c r="AN760">
        <v>4574226.6274100104</v>
      </c>
      <c r="AO760">
        <v>0</v>
      </c>
      <c r="AP760">
        <v>0</v>
      </c>
      <c r="AQ760">
        <v>0</v>
      </c>
      <c r="AR760">
        <v>40909</v>
      </c>
      <c r="AS760">
        <v>42004</v>
      </c>
      <c r="AT760" t="s">
        <v>3427</v>
      </c>
      <c r="AU760">
        <v>3369.28</v>
      </c>
      <c r="AV760">
        <v>7323.91</v>
      </c>
    </row>
    <row r="761" spans="1:48" x14ac:dyDescent="0.35">
      <c r="A761">
        <v>760</v>
      </c>
      <c r="B761">
        <v>2011</v>
      </c>
      <c r="C761" t="s">
        <v>3418</v>
      </c>
      <c r="D761" t="s">
        <v>4906</v>
      </c>
      <c r="E761" t="s">
        <v>3420</v>
      </c>
      <c r="F761" t="s">
        <v>4907</v>
      </c>
      <c r="G761" t="s">
        <v>3422</v>
      </c>
      <c r="H761">
        <v>357038000116</v>
      </c>
      <c r="I761" t="s">
        <v>4908</v>
      </c>
      <c r="J761" t="s">
        <v>4912</v>
      </c>
      <c r="K761" t="s">
        <v>4913</v>
      </c>
      <c r="L761" t="s">
        <v>3424</v>
      </c>
      <c r="M761" t="s">
        <v>4393</v>
      </c>
      <c r="N761" t="s">
        <v>3474</v>
      </c>
      <c r="O761" t="s">
        <v>4914</v>
      </c>
      <c r="P761" t="s">
        <v>3425</v>
      </c>
      <c r="Q761">
        <v>0</v>
      </c>
      <c r="R761">
        <v>0</v>
      </c>
      <c r="S761">
        <v>0</v>
      </c>
      <c r="V761">
        <v>0</v>
      </c>
      <c r="W761">
        <v>300</v>
      </c>
      <c r="X761">
        <v>1</v>
      </c>
      <c r="Y761">
        <v>99</v>
      </c>
      <c r="Z761">
        <v>99</v>
      </c>
      <c r="AA761">
        <v>99</v>
      </c>
      <c r="AB761">
        <v>99</v>
      </c>
      <c r="AC761">
        <v>99</v>
      </c>
      <c r="AD761">
        <v>99</v>
      </c>
      <c r="AE761">
        <v>0</v>
      </c>
      <c r="AF761">
        <v>99</v>
      </c>
      <c r="AG761">
        <v>2604096.0000000005</v>
      </c>
      <c r="AH761">
        <v>80</v>
      </c>
      <c r="AI761" t="s">
        <v>3426</v>
      </c>
      <c r="AJ761">
        <v>0</v>
      </c>
      <c r="AK761">
        <v>0</v>
      </c>
      <c r="AL761">
        <v>208327680</v>
      </c>
      <c r="AM761">
        <v>173.89851837781364</v>
      </c>
      <c r="AN761">
        <v>452848436.11359102</v>
      </c>
      <c r="AO761">
        <v>0</v>
      </c>
      <c r="AP761">
        <v>0</v>
      </c>
      <c r="AQ761">
        <v>0</v>
      </c>
      <c r="AR761">
        <v>40909</v>
      </c>
      <c r="AS761">
        <v>42004</v>
      </c>
      <c r="AT761" t="s">
        <v>3427</v>
      </c>
      <c r="AU761">
        <v>3369.28</v>
      </c>
      <c r="AV761">
        <v>7323.91</v>
      </c>
    </row>
    <row r="762" spans="1:48" x14ac:dyDescent="0.35">
      <c r="A762">
        <v>761</v>
      </c>
      <c r="B762">
        <v>2011</v>
      </c>
      <c r="C762" t="s">
        <v>3418</v>
      </c>
      <c r="D762" t="s">
        <v>4906</v>
      </c>
      <c r="E762" t="s">
        <v>3420</v>
      </c>
      <c r="F762" t="s">
        <v>4907</v>
      </c>
      <c r="G762" t="s">
        <v>3442</v>
      </c>
      <c r="H762">
        <v>6981176000158</v>
      </c>
      <c r="I762" t="s">
        <v>4908</v>
      </c>
      <c r="J762" t="s">
        <v>4915</v>
      </c>
      <c r="K762" t="s">
        <v>4916</v>
      </c>
      <c r="L762" t="s">
        <v>3424</v>
      </c>
      <c r="M762" t="s">
        <v>3473</v>
      </c>
      <c r="N762" t="s">
        <v>3474</v>
      </c>
      <c r="O762" t="s">
        <v>4917</v>
      </c>
      <c r="P762" t="s">
        <v>3430</v>
      </c>
      <c r="Q762">
        <v>0</v>
      </c>
      <c r="R762">
        <v>0</v>
      </c>
      <c r="S762">
        <v>0</v>
      </c>
      <c r="V762">
        <v>0</v>
      </c>
      <c r="W762">
        <v>124</v>
      </c>
      <c r="X762">
        <v>1</v>
      </c>
      <c r="Y762">
        <v>85</v>
      </c>
      <c r="Z762">
        <v>85</v>
      </c>
      <c r="AA762">
        <v>85</v>
      </c>
      <c r="AB762">
        <v>85</v>
      </c>
      <c r="AC762">
        <v>85</v>
      </c>
      <c r="AD762">
        <v>85</v>
      </c>
      <c r="AE762">
        <v>0</v>
      </c>
      <c r="AF762">
        <v>85</v>
      </c>
      <c r="AG762">
        <v>2235840</v>
      </c>
      <c r="AH762">
        <v>80</v>
      </c>
      <c r="AI762" t="s">
        <v>3426</v>
      </c>
      <c r="AJ762">
        <v>0</v>
      </c>
      <c r="AK762">
        <v>0</v>
      </c>
      <c r="AL762">
        <v>178867200</v>
      </c>
      <c r="AM762">
        <v>173.89851837781364</v>
      </c>
      <c r="AN762">
        <v>388809263.32985085</v>
      </c>
      <c r="AO762">
        <v>0</v>
      </c>
      <c r="AP762">
        <v>0</v>
      </c>
      <c r="AQ762">
        <v>0</v>
      </c>
      <c r="AR762">
        <v>40909</v>
      </c>
      <c r="AS762">
        <v>42004</v>
      </c>
      <c r="AT762" t="s">
        <v>3427</v>
      </c>
      <c r="AU762">
        <v>3369.28</v>
      </c>
      <c r="AV762">
        <v>7323.91</v>
      </c>
    </row>
    <row r="763" spans="1:48" x14ac:dyDescent="0.35">
      <c r="A763">
        <v>762</v>
      </c>
      <c r="B763">
        <v>2011</v>
      </c>
      <c r="C763" t="s">
        <v>3418</v>
      </c>
      <c r="D763" t="s">
        <v>4906</v>
      </c>
      <c r="E763" t="s">
        <v>3420</v>
      </c>
      <c r="F763" t="s">
        <v>4907</v>
      </c>
      <c r="G763" t="s">
        <v>3438</v>
      </c>
      <c r="H763">
        <v>92715812000131</v>
      </c>
      <c r="I763" t="s">
        <v>4908</v>
      </c>
      <c r="J763" t="s">
        <v>4918</v>
      </c>
      <c r="K763" t="s">
        <v>4919</v>
      </c>
      <c r="L763" t="s">
        <v>3424</v>
      </c>
      <c r="M763" t="s">
        <v>3481</v>
      </c>
      <c r="N763" t="s">
        <v>3474</v>
      </c>
      <c r="O763" t="s">
        <v>4920</v>
      </c>
      <c r="P763" t="s">
        <v>3433</v>
      </c>
      <c r="Q763">
        <v>0</v>
      </c>
      <c r="R763">
        <v>0</v>
      </c>
      <c r="S763">
        <v>500.4</v>
      </c>
      <c r="V763">
        <v>0</v>
      </c>
      <c r="W763">
        <v>190</v>
      </c>
      <c r="X763">
        <v>1</v>
      </c>
      <c r="Y763">
        <v>9.9999999999999982</v>
      </c>
      <c r="Z763">
        <v>10</v>
      </c>
      <c r="AA763">
        <v>10</v>
      </c>
      <c r="AB763">
        <v>9.9999999999999982</v>
      </c>
      <c r="AC763">
        <v>9.9999999999999982</v>
      </c>
      <c r="AD763">
        <v>9.9999999999999982</v>
      </c>
      <c r="AE763">
        <v>0</v>
      </c>
      <c r="AF763">
        <v>9.9999999999999982</v>
      </c>
      <c r="AG763">
        <v>263040</v>
      </c>
      <c r="AH763">
        <v>79.75</v>
      </c>
      <c r="AI763" t="s">
        <v>3426</v>
      </c>
      <c r="AJ763">
        <v>0</v>
      </c>
      <c r="AK763">
        <v>0</v>
      </c>
      <c r="AL763">
        <v>20977440</v>
      </c>
      <c r="AM763">
        <v>173.35508550788299</v>
      </c>
      <c r="AN763">
        <v>45599321.691993535</v>
      </c>
      <c r="AO763">
        <v>0</v>
      </c>
      <c r="AP763">
        <v>0</v>
      </c>
      <c r="AQ763">
        <v>0</v>
      </c>
      <c r="AR763">
        <v>40909</v>
      </c>
      <c r="AS763">
        <v>42004</v>
      </c>
      <c r="AT763" t="s">
        <v>3427</v>
      </c>
      <c r="AU763">
        <v>3369.28</v>
      </c>
      <c r="AV763">
        <v>7323.91</v>
      </c>
    </row>
    <row r="764" spans="1:48" x14ac:dyDescent="0.35">
      <c r="A764">
        <v>763</v>
      </c>
      <c r="B764">
        <v>2011</v>
      </c>
      <c r="C764" t="s">
        <v>3457</v>
      </c>
      <c r="D764" t="s">
        <v>4921</v>
      </c>
      <c r="E764" t="s">
        <v>3459</v>
      </c>
      <c r="F764" t="s">
        <v>4922</v>
      </c>
      <c r="G764" t="s">
        <v>4923</v>
      </c>
      <c r="H764">
        <v>8351042000189</v>
      </c>
      <c r="I764" t="s">
        <v>4924</v>
      </c>
      <c r="J764" t="s">
        <v>4925</v>
      </c>
      <c r="K764" t="s">
        <v>4926</v>
      </c>
      <c r="L764" t="s">
        <v>3424</v>
      </c>
      <c r="M764" t="s">
        <v>3651</v>
      </c>
      <c r="N764" t="s">
        <v>4194</v>
      </c>
      <c r="O764" t="s">
        <v>4195</v>
      </c>
      <c r="P764" t="s">
        <v>3437</v>
      </c>
      <c r="Q764">
        <v>101889000</v>
      </c>
      <c r="R764">
        <v>220333608.71323964</v>
      </c>
      <c r="S764">
        <v>28.8</v>
      </c>
      <c r="V764">
        <v>0</v>
      </c>
      <c r="W764">
        <v>14.6</v>
      </c>
      <c r="X764">
        <v>0.10000000000000002</v>
      </c>
      <c r="Y764">
        <v>134.99999999999994</v>
      </c>
      <c r="Z764">
        <v>135</v>
      </c>
      <c r="AA764">
        <v>135</v>
      </c>
      <c r="AB764">
        <v>13.499999999999998</v>
      </c>
      <c r="AC764">
        <v>13.499999999999998</v>
      </c>
      <c r="AD764">
        <v>13.499999999999998</v>
      </c>
      <c r="AE764">
        <v>13.499999999999998</v>
      </c>
      <c r="AF764">
        <v>13.499999999999998</v>
      </c>
      <c r="AG764">
        <v>2366820.0000000005</v>
      </c>
      <c r="AH764">
        <v>107.03</v>
      </c>
      <c r="AI764" t="s">
        <v>3426</v>
      </c>
      <c r="AJ764">
        <v>0</v>
      </c>
      <c r="AK764">
        <v>0</v>
      </c>
      <c r="AL764">
        <v>253320744.59999996</v>
      </c>
      <c r="AM764">
        <v>231.45095290539743</v>
      </c>
      <c r="AN764">
        <v>547802744.35555267</v>
      </c>
      <c r="AO764">
        <v>12907025.330000013</v>
      </c>
      <c r="AP764">
        <v>12907025.330000013</v>
      </c>
      <c r="AQ764">
        <v>12907025.330000013</v>
      </c>
      <c r="AR764">
        <v>42370</v>
      </c>
      <c r="AS764">
        <v>49674</v>
      </c>
      <c r="AT764" t="s">
        <v>3427</v>
      </c>
      <c r="AU764">
        <v>3386.8</v>
      </c>
      <c r="AV764">
        <v>7323.91</v>
      </c>
    </row>
    <row r="765" spans="1:48" x14ac:dyDescent="0.35">
      <c r="A765">
        <v>764</v>
      </c>
      <c r="B765">
        <v>2011</v>
      </c>
      <c r="C765" t="s">
        <v>3457</v>
      </c>
      <c r="D765" t="s">
        <v>4921</v>
      </c>
      <c r="E765" t="s">
        <v>3459</v>
      </c>
      <c r="F765" t="s">
        <v>4922</v>
      </c>
      <c r="G765" t="s">
        <v>4927</v>
      </c>
      <c r="H765">
        <v>15137270000116</v>
      </c>
      <c r="I765" t="s">
        <v>4924</v>
      </c>
      <c r="J765" t="s">
        <v>4928</v>
      </c>
      <c r="K765" t="s">
        <v>4927</v>
      </c>
      <c r="L765" t="s">
        <v>3586</v>
      </c>
      <c r="M765" t="s">
        <v>3519</v>
      </c>
      <c r="N765" t="s">
        <v>4194</v>
      </c>
      <c r="O765" t="s">
        <v>4195</v>
      </c>
      <c r="P765" t="s">
        <v>3437</v>
      </c>
      <c r="Q765">
        <v>48127000</v>
      </c>
      <c r="R765">
        <v>104073998.0423999</v>
      </c>
      <c r="S765">
        <v>12</v>
      </c>
      <c r="V765">
        <v>0</v>
      </c>
      <c r="W765">
        <v>6.7</v>
      </c>
      <c r="X765">
        <v>0.10000000000000002</v>
      </c>
      <c r="Y765">
        <v>62.000000000000007</v>
      </c>
      <c r="Z765">
        <v>62</v>
      </c>
      <c r="AA765">
        <v>62</v>
      </c>
      <c r="AB765">
        <v>6.200000000000002</v>
      </c>
      <c r="AC765">
        <v>6.200000000000002</v>
      </c>
      <c r="AD765">
        <v>6.200000000000002</v>
      </c>
      <c r="AE765">
        <v>6.200000000000002</v>
      </c>
      <c r="AF765">
        <v>6.200000000000002</v>
      </c>
      <c r="AG765">
        <v>1086984</v>
      </c>
      <c r="AH765">
        <v>107.31</v>
      </c>
      <c r="AI765" t="s">
        <v>3426</v>
      </c>
      <c r="AJ765">
        <v>0</v>
      </c>
      <c r="AK765">
        <v>0</v>
      </c>
      <c r="AL765">
        <v>116644253.04000001</v>
      </c>
      <c r="AM765">
        <v>232.05644918507144</v>
      </c>
      <c r="AN765">
        <v>252241647.36098573</v>
      </c>
      <c r="AO765">
        <v>5958026.3999999985</v>
      </c>
      <c r="AP765">
        <v>5958026.3999999985</v>
      </c>
      <c r="AQ765">
        <v>5958026.3999999985</v>
      </c>
      <c r="AR765">
        <v>42370</v>
      </c>
      <c r="AS765">
        <v>49674</v>
      </c>
      <c r="AT765" t="s">
        <v>3427</v>
      </c>
      <c r="AU765">
        <v>3386.8</v>
      </c>
      <c r="AV765">
        <v>7323.91</v>
      </c>
    </row>
    <row r="766" spans="1:48" x14ac:dyDescent="0.35">
      <c r="A766">
        <v>765</v>
      </c>
      <c r="B766">
        <v>2011</v>
      </c>
      <c r="C766" t="s">
        <v>3457</v>
      </c>
      <c r="D766" t="s">
        <v>4921</v>
      </c>
      <c r="E766" t="s">
        <v>3459</v>
      </c>
      <c r="F766" t="s">
        <v>4922</v>
      </c>
      <c r="G766" t="s">
        <v>4923</v>
      </c>
      <c r="H766">
        <v>8351042000189</v>
      </c>
      <c r="I766" t="s">
        <v>4924</v>
      </c>
      <c r="J766" t="s">
        <v>4929</v>
      </c>
      <c r="K766" t="s">
        <v>4930</v>
      </c>
      <c r="L766" t="s">
        <v>3424</v>
      </c>
      <c r="M766" t="s">
        <v>3519</v>
      </c>
      <c r="N766" t="s">
        <v>4194</v>
      </c>
      <c r="O766" t="s">
        <v>4195</v>
      </c>
      <c r="P766" t="s">
        <v>3437</v>
      </c>
      <c r="Q766">
        <v>67768000</v>
      </c>
      <c r="R766">
        <v>146547399.57481989</v>
      </c>
      <c r="S766">
        <v>19.8</v>
      </c>
      <c r="V766">
        <v>0</v>
      </c>
      <c r="W766">
        <v>9.6</v>
      </c>
      <c r="X766">
        <v>0.10000000000000002</v>
      </c>
      <c r="Y766">
        <v>92.999999999999986</v>
      </c>
      <c r="Z766">
        <v>135</v>
      </c>
      <c r="AA766">
        <v>135</v>
      </c>
      <c r="AB766">
        <v>9.3000000000000007</v>
      </c>
      <c r="AC766">
        <v>9.3000000000000007</v>
      </c>
      <c r="AD766">
        <v>9.3000000000000007</v>
      </c>
      <c r="AE766">
        <v>9.3000000000000007</v>
      </c>
      <c r="AF766">
        <v>9.3000000000000007</v>
      </c>
      <c r="AG766">
        <v>1630476.0000000002</v>
      </c>
      <c r="AH766">
        <v>107.98</v>
      </c>
      <c r="AI766" t="s">
        <v>3426</v>
      </c>
      <c r="AJ766">
        <v>0</v>
      </c>
      <c r="AK766">
        <v>0</v>
      </c>
      <c r="AL766">
        <v>176058798.47999999</v>
      </c>
      <c r="AM766">
        <v>233.50531528286288</v>
      </c>
      <c r="AN766">
        <v>380724812.44114113</v>
      </c>
      <c r="AO766">
        <v>9048789.6399999987</v>
      </c>
      <c r="AP766">
        <v>9048789.6399999987</v>
      </c>
      <c r="AQ766">
        <v>9048789.6399999987</v>
      </c>
      <c r="AR766">
        <v>42370</v>
      </c>
      <c r="AS766">
        <v>49674</v>
      </c>
      <c r="AT766" t="s">
        <v>3427</v>
      </c>
      <c r="AU766">
        <v>3386.8</v>
      </c>
      <c r="AV766">
        <v>7323.91</v>
      </c>
    </row>
    <row r="767" spans="1:48" x14ac:dyDescent="0.35">
      <c r="A767">
        <v>766</v>
      </c>
      <c r="B767">
        <v>2011</v>
      </c>
      <c r="C767" t="s">
        <v>3457</v>
      </c>
      <c r="D767" t="s">
        <v>4921</v>
      </c>
      <c r="E767" t="s">
        <v>3459</v>
      </c>
      <c r="F767" t="s">
        <v>4922</v>
      </c>
      <c r="G767" t="s">
        <v>4923</v>
      </c>
      <c r="H767">
        <v>8351042000189</v>
      </c>
      <c r="I767" t="s">
        <v>4924</v>
      </c>
      <c r="J767" t="s">
        <v>4931</v>
      </c>
      <c r="K767" t="s">
        <v>4932</v>
      </c>
      <c r="L767" t="s">
        <v>3424</v>
      </c>
      <c r="M767" t="s">
        <v>3519</v>
      </c>
      <c r="N767" t="s">
        <v>4194</v>
      </c>
      <c r="O767" t="s">
        <v>4195</v>
      </c>
      <c r="P767" t="s">
        <v>3437</v>
      </c>
      <c r="Q767">
        <v>100893000</v>
      </c>
      <c r="R767">
        <v>218179771.94697058</v>
      </c>
      <c r="S767">
        <v>30.6</v>
      </c>
      <c r="V767">
        <v>0</v>
      </c>
      <c r="W767">
        <v>14.6</v>
      </c>
      <c r="X767">
        <v>0.10000000000000002</v>
      </c>
      <c r="Y767">
        <v>134.99999999999994</v>
      </c>
      <c r="Z767">
        <v>135</v>
      </c>
      <c r="AA767">
        <v>135</v>
      </c>
      <c r="AB767">
        <v>13.499999999999998</v>
      </c>
      <c r="AC767">
        <v>13.499999999999998</v>
      </c>
      <c r="AD767">
        <v>13.499999999999998</v>
      </c>
      <c r="AE767">
        <v>13.499999999999998</v>
      </c>
      <c r="AF767">
        <v>13.499999999999998</v>
      </c>
      <c r="AG767">
        <v>2366820</v>
      </c>
      <c r="AH767">
        <v>107.98</v>
      </c>
      <c r="AI767" t="s">
        <v>3426</v>
      </c>
      <c r="AJ767">
        <v>0</v>
      </c>
      <c r="AK767">
        <v>0</v>
      </c>
      <c r="AL767">
        <v>255569223.60000002</v>
      </c>
      <c r="AM767">
        <v>233.50531528286288</v>
      </c>
      <c r="AN767">
        <v>552665050.31778562</v>
      </c>
      <c r="AO767">
        <v>13139577.810000001</v>
      </c>
      <c r="AP767">
        <v>13139577.810000001</v>
      </c>
      <c r="AQ767">
        <v>13139577.810000001</v>
      </c>
      <c r="AR767">
        <v>42370</v>
      </c>
      <c r="AS767">
        <v>49674</v>
      </c>
      <c r="AT767" t="s">
        <v>3427</v>
      </c>
      <c r="AU767">
        <v>3386.8</v>
      </c>
      <c r="AV767">
        <v>7323.91</v>
      </c>
    </row>
    <row r="768" spans="1:48" x14ac:dyDescent="0.35">
      <c r="A768">
        <v>767</v>
      </c>
      <c r="B768">
        <v>2011</v>
      </c>
      <c r="C768" t="s">
        <v>3457</v>
      </c>
      <c r="D768" t="s">
        <v>4921</v>
      </c>
      <c r="E768" t="s">
        <v>3459</v>
      </c>
      <c r="F768" t="s">
        <v>4922</v>
      </c>
      <c r="G768" t="s">
        <v>4933</v>
      </c>
      <c r="H768">
        <v>7298800000180</v>
      </c>
      <c r="I768" t="s">
        <v>4924</v>
      </c>
      <c r="J768" t="s">
        <v>3958</v>
      </c>
      <c r="K768" t="s">
        <v>3959</v>
      </c>
      <c r="L768" t="s">
        <v>3518</v>
      </c>
      <c r="M768" t="s">
        <v>3494</v>
      </c>
      <c r="N768" t="s">
        <v>3495</v>
      </c>
      <c r="O768" t="s">
        <v>3496</v>
      </c>
      <c r="P768" t="s">
        <v>3430</v>
      </c>
      <c r="Q768">
        <v>86754000</v>
      </c>
      <c r="R768">
        <v>187604372.31014526</v>
      </c>
      <c r="S768">
        <v>50</v>
      </c>
      <c r="V768">
        <v>0</v>
      </c>
      <c r="W768">
        <v>5.4</v>
      </c>
      <c r="X768">
        <v>0.10000000000000002</v>
      </c>
      <c r="Y768">
        <v>9.9999999999999982</v>
      </c>
      <c r="Z768">
        <v>10</v>
      </c>
      <c r="AA768">
        <v>10</v>
      </c>
      <c r="AB768">
        <v>1</v>
      </c>
      <c r="AC768">
        <v>1</v>
      </c>
      <c r="AD768">
        <v>1</v>
      </c>
      <c r="AE768">
        <v>1</v>
      </c>
      <c r="AF768">
        <v>1</v>
      </c>
      <c r="AG768">
        <v>175319.99999999997</v>
      </c>
      <c r="AH768">
        <v>95</v>
      </c>
      <c r="AI768" t="s">
        <v>3426</v>
      </c>
      <c r="AJ768">
        <v>0</v>
      </c>
      <c r="AK768">
        <v>0</v>
      </c>
      <c r="AL768">
        <v>16655400</v>
      </c>
      <c r="AM768">
        <v>205.4362377465454</v>
      </c>
      <c r="AN768">
        <v>36017081.201724343</v>
      </c>
      <c r="AO768">
        <v>858125.93000000028</v>
      </c>
      <c r="AP768">
        <v>858125.93000000028</v>
      </c>
      <c r="AQ768">
        <v>858125.93000000028</v>
      </c>
      <c r="AR768">
        <v>42370</v>
      </c>
      <c r="AS768">
        <v>49674</v>
      </c>
      <c r="AT768" t="s">
        <v>3427</v>
      </c>
      <c r="AU768">
        <v>3386.8</v>
      </c>
      <c r="AV768">
        <v>7323.91</v>
      </c>
    </row>
    <row r="769" spans="1:48" x14ac:dyDescent="0.35">
      <c r="A769">
        <v>768</v>
      </c>
      <c r="B769">
        <v>2011</v>
      </c>
      <c r="C769" t="s">
        <v>3457</v>
      </c>
      <c r="D769" t="s">
        <v>4921</v>
      </c>
      <c r="E769" t="s">
        <v>3459</v>
      </c>
      <c r="F769" t="s">
        <v>4922</v>
      </c>
      <c r="G769" t="s">
        <v>4466</v>
      </c>
      <c r="H769">
        <v>7219024000185</v>
      </c>
      <c r="I769" t="s">
        <v>4924</v>
      </c>
      <c r="J769" t="s">
        <v>4934</v>
      </c>
      <c r="K769" t="s">
        <v>4935</v>
      </c>
      <c r="L769" t="s">
        <v>3586</v>
      </c>
      <c r="M769" t="s">
        <v>3481</v>
      </c>
      <c r="N769" t="s">
        <v>4194</v>
      </c>
      <c r="O769" t="s">
        <v>4195</v>
      </c>
      <c r="P769" t="s">
        <v>3433</v>
      </c>
      <c r="Q769">
        <v>79823590</v>
      </c>
      <c r="R769">
        <v>172617452.76866069</v>
      </c>
      <c r="S769">
        <v>22</v>
      </c>
      <c r="V769">
        <v>0</v>
      </c>
      <c r="W769">
        <v>9.9</v>
      </c>
      <c r="X769">
        <v>0.10000000000000002</v>
      </c>
      <c r="Y769">
        <v>98.999999999999972</v>
      </c>
      <c r="Z769">
        <v>99</v>
      </c>
      <c r="AA769">
        <v>99</v>
      </c>
      <c r="AB769">
        <v>9.8999999999999986</v>
      </c>
      <c r="AC769">
        <v>9.8999999999999986</v>
      </c>
      <c r="AD769">
        <v>9.8999999999999986</v>
      </c>
      <c r="AE769">
        <v>9.8999999999999986</v>
      </c>
      <c r="AF769">
        <v>9.8999999999999986</v>
      </c>
      <c r="AG769">
        <v>1735668</v>
      </c>
      <c r="AH769">
        <v>104.9</v>
      </c>
      <c r="AI769" t="s">
        <v>3426</v>
      </c>
      <c r="AJ769">
        <v>0</v>
      </c>
      <c r="AK769">
        <v>0</v>
      </c>
      <c r="AL769">
        <v>182071573.19999999</v>
      </c>
      <c r="AM769">
        <v>226.84485620644858</v>
      </c>
      <c r="AN769">
        <v>393727357.88213414</v>
      </c>
      <c r="AO769">
        <v>9167347.5999999959</v>
      </c>
      <c r="AP769">
        <v>9167347.5999999959</v>
      </c>
      <c r="AQ769">
        <v>9167347.5999999959</v>
      </c>
      <c r="AR769">
        <v>42370</v>
      </c>
      <c r="AS769">
        <v>49674</v>
      </c>
      <c r="AT769" t="s">
        <v>3427</v>
      </c>
      <c r="AU769">
        <v>3386.8</v>
      </c>
      <c r="AV769">
        <v>7323.91</v>
      </c>
    </row>
    <row r="770" spans="1:48" x14ac:dyDescent="0.35">
      <c r="A770">
        <v>769</v>
      </c>
      <c r="B770">
        <v>2011</v>
      </c>
      <c r="C770" t="s">
        <v>3457</v>
      </c>
      <c r="D770" t="s">
        <v>4921</v>
      </c>
      <c r="E770" t="s">
        <v>3459</v>
      </c>
      <c r="F770" t="s">
        <v>4922</v>
      </c>
      <c r="G770" t="s">
        <v>4936</v>
      </c>
      <c r="H770">
        <v>9334083000120</v>
      </c>
      <c r="I770" t="s">
        <v>4924</v>
      </c>
      <c r="J770" t="s">
        <v>4937</v>
      </c>
      <c r="K770" t="s">
        <v>4938</v>
      </c>
      <c r="L770" t="s">
        <v>3424</v>
      </c>
      <c r="M770" t="s">
        <v>3651</v>
      </c>
      <c r="N770" t="s">
        <v>4194</v>
      </c>
      <c r="O770" t="s">
        <v>4195</v>
      </c>
      <c r="P770" t="s">
        <v>3437</v>
      </c>
      <c r="Q770">
        <v>117027700</v>
      </c>
      <c r="R770">
        <v>253070846.31717256</v>
      </c>
      <c r="S770">
        <v>30</v>
      </c>
      <c r="V770">
        <v>0</v>
      </c>
      <c r="W770">
        <v>14.4</v>
      </c>
      <c r="X770">
        <v>0.10000000000000002</v>
      </c>
      <c r="Y770">
        <v>139.99999999999997</v>
      </c>
      <c r="Z770">
        <v>140</v>
      </c>
      <c r="AA770">
        <v>140</v>
      </c>
      <c r="AB770">
        <v>14</v>
      </c>
      <c r="AC770">
        <v>14</v>
      </c>
      <c r="AD770">
        <v>14</v>
      </c>
      <c r="AE770">
        <v>14</v>
      </c>
      <c r="AF770">
        <v>14</v>
      </c>
      <c r="AG770">
        <v>2454480</v>
      </c>
      <c r="AH770">
        <v>97</v>
      </c>
      <c r="AI770" t="s">
        <v>3426</v>
      </c>
      <c r="AJ770">
        <v>0</v>
      </c>
      <c r="AK770">
        <v>0</v>
      </c>
      <c r="AL770">
        <v>238084560</v>
      </c>
      <c r="AM770">
        <v>209.76121117278848</v>
      </c>
      <c r="AN770">
        <v>514854697.59938586</v>
      </c>
      <c r="AO770">
        <v>12207191.110000007</v>
      </c>
      <c r="AP770">
        <v>12207191.110000007</v>
      </c>
      <c r="AQ770">
        <v>12207191.110000007</v>
      </c>
      <c r="AR770">
        <v>42370</v>
      </c>
      <c r="AS770">
        <v>49674</v>
      </c>
      <c r="AT770" t="s">
        <v>3427</v>
      </c>
      <c r="AU770">
        <v>3386.8</v>
      </c>
      <c r="AV770">
        <v>7323.91</v>
      </c>
    </row>
    <row r="771" spans="1:48" x14ac:dyDescent="0.35">
      <c r="A771">
        <v>770</v>
      </c>
      <c r="B771">
        <v>2011</v>
      </c>
      <c r="C771" t="s">
        <v>3457</v>
      </c>
      <c r="D771" t="s">
        <v>4921</v>
      </c>
      <c r="E771" t="s">
        <v>3459</v>
      </c>
      <c r="F771" t="s">
        <v>4922</v>
      </c>
      <c r="G771" t="s">
        <v>4936</v>
      </c>
      <c r="H771">
        <v>9334083000120</v>
      </c>
      <c r="I771" t="s">
        <v>4924</v>
      </c>
      <c r="J771" t="s">
        <v>4939</v>
      </c>
      <c r="K771" t="s">
        <v>4940</v>
      </c>
      <c r="L771" t="s">
        <v>3424</v>
      </c>
      <c r="M771" t="s">
        <v>3651</v>
      </c>
      <c r="N771" t="s">
        <v>4194</v>
      </c>
      <c r="O771" t="s">
        <v>4195</v>
      </c>
      <c r="P771" t="s">
        <v>3437</v>
      </c>
      <c r="Q771">
        <v>117027700</v>
      </c>
      <c r="R771">
        <v>253070846.31717256</v>
      </c>
      <c r="S771">
        <v>30</v>
      </c>
      <c r="V771">
        <v>0</v>
      </c>
      <c r="W771">
        <v>14.3</v>
      </c>
      <c r="X771">
        <v>0.10000000000000002</v>
      </c>
      <c r="Y771">
        <v>138.99999999999997</v>
      </c>
      <c r="Z771">
        <v>140</v>
      </c>
      <c r="AA771">
        <v>140</v>
      </c>
      <c r="AB771">
        <v>13.9</v>
      </c>
      <c r="AC771">
        <v>13.9</v>
      </c>
      <c r="AD771">
        <v>13.9</v>
      </c>
      <c r="AE771">
        <v>13.9</v>
      </c>
      <c r="AF771">
        <v>13.9</v>
      </c>
      <c r="AG771">
        <v>2436948</v>
      </c>
      <c r="AH771">
        <v>97</v>
      </c>
      <c r="AI771" t="s">
        <v>3426</v>
      </c>
      <c r="AJ771">
        <v>0</v>
      </c>
      <c r="AK771">
        <v>0</v>
      </c>
      <c r="AL771">
        <v>236383956</v>
      </c>
      <c r="AM771">
        <v>209.76121117278848</v>
      </c>
      <c r="AN771">
        <v>511177164.0451045</v>
      </c>
      <c r="AO771">
        <v>12102716.390000004</v>
      </c>
      <c r="AP771">
        <v>12102716.390000004</v>
      </c>
      <c r="AQ771">
        <v>12102716.390000004</v>
      </c>
      <c r="AR771">
        <v>42370</v>
      </c>
      <c r="AS771">
        <v>49674</v>
      </c>
      <c r="AT771" t="s">
        <v>3427</v>
      </c>
      <c r="AU771">
        <v>3386.8</v>
      </c>
      <c r="AV771">
        <v>7323.91</v>
      </c>
    </row>
    <row r="772" spans="1:48" x14ac:dyDescent="0.35">
      <c r="A772">
        <v>771</v>
      </c>
      <c r="B772">
        <v>2011</v>
      </c>
      <c r="C772" t="s">
        <v>3457</v>
      </c>
      <c r="D772" t="s">
        <v>4921</v>
      </c>
      <c r="E772" t="s">
        <v>3459</v>
      </c>
      <c r="F772" t="s">
        <v>4922</v>
      </c>
      <c r="G772" t="s">
        <v>4936</v>
      </c>
      <c r="H772">
        <v>9334083000120</v>
      </c>
      <c r="I772" t="s">
        <v>4924</v>
      </c>
      <c r="J772" t="s">
        <v>4941</v>
      </c>
      <c r="K772" t="s">
        <v>4942</v>
      </c>
      <c r="L772" t="s">
        <v>3424</v>
      </c>
      <c r="M772" t="s">
        <v>3651</v>
      </c>
      <c r="N772" t="s">
        <v>4194</v>
      </c>
      <c r="O772" t="s">
        <v>4195</v>
      </c>
      <c r="P772" t="s">
        <v>3437</v>
      </c>
      <c r="Q772">
        <v>117027700</v>
      </c>
      <c r="R772">
        <v>253070846.31717256</v>
      </c>
      <c r="S772">
        <v>30</v>
      </c>
      <c r="V772">
        <v>0</v>
      </c>
      <c r="W772">
        <v>14.8</v>
      </c>
      <c r="X772">
        <v>0.10000000000000002</v>
      </c>
      <c r="Y772">
        <v>143.99999999999997</v>
      </c>
      <c r="Z772">
        <v>140</v>
      </c>
      <c r="AA772">
        <v>140</v>
      </c>
      <c r="AB772">
        <v>14.4</v>
      </c>
      <c r="AC772">
        <v>14.4</v>
      </c>
      <c r="AD772">
        <v>14.4</v>
      </c>
      <c r="AE772">
        <v>14.4</v>
      </c>
      <c r="AF772">
        <v>14.4</v>
      </c>
      <c r="AG772">
        <v>2524608</v>
      </c>
      <c r="AH772">
        <v>97</v>
      </c>
      <c r="AI772" t="s">
        <v>3426</v>
      </c>
      <c r="AJ772">
        <v>0</v>
      </c>
      <c r="AK772">
        <v>0</v>
      </c>
      <c r="AL772">
        <v>244886976.00000003</v>
      </c>
      <c r="AM772">
        <v>209.76121117278848</v>
      </c>
      <c r="AN772">
        <v>529564831.81651121</v>
      </c>
      <c r="AO772">
        <v>12557049.080000006</v>
      </c>
      <c r="AP772">
        <v>12557049.080000006</v>
      </c>
      <c r="AQ772">
        <v>12557049.080000006</v>
      </c>
      <c r="AR772">
        <v>42370</v>
      </c>
      <c r="AS772">
        <v>49674</v>
      </c>
      <c r="AT772" t="s">
        <v>3427</v>
      </c>
      <c r="AU772">
        <v>3386.8</v>
      </c>
      <c r="AV772">
        <v>7323.91</v>
      </c>
    </row>
    <row r="773" spans="1:48" x14ac:dyDescent="0.35">
      <c r="A773">
        <v>772</v>
      </c>
      <c r="B773">
        <v>2011</v>
      </c>
      <c r="C773" t="s">
        <v>3457</v>
      </c>
      <c r="D773" t="s">
        <v>4921</v>
      </c>
      <c r="E773" t="s">
        <v>3459</v>
      </c>
      <c r="F773" t="s">
        <v>4922</v>
      </c>
      <c r="G773" t="s">
        <v>4936</v>
      </c>
      <c r="H773">
        <v>9334083000120</v>
      </c>
      <c r="I773" t="s">
        <v>4924</v>
      </c>
      <c r="J773" t="s">
        <v>4943</v>
      </c>
      <c r="K773" t="s">
        <v>4944</v>
      </c>
      <c r="L773" t="s">
        <v>3424</v>
      </c>
      <c r="M773" t="s">
        <v>3651</v>
      </c>
      <c r="N773" t="s">
        <v>4194</v>
      </c>
      <c r="O773" t="s">
        <v>4195</v>
      </c>
      <c r="P773" t="s">
        <v>3437</v>
      </c>
      <c r="Q773">
        <v>117027700</v>
      </c>
      <c r="R773">
        <v>253070846.31717256</v>
      </c>
      <c r="S773">
        <v>30</v>
      </c>
      <c r="V773">
        <v>0</v>
      </c>
      <c r="W773">
        <v>13.7</v>
      </c>
      <c r="X773">
        <v>0.10000000000000002</v>
      </c>
      <c r="Y773">
        <v>132.99999999999994</v>
      </c>
      <c r="Z773">
        <v>140</v>
      </c>
      <c r="AA773">
        <v>140</v>
      </c>
      <c r="AB773">
        <v>13.299999999999997</v>
      </c>
      <c r="AC773">
        <v>13.299999999999997</v>
      </c>
      <c r="AD773">
        <v>13.299999999999997</v>
      </c>
      <c r="AE773">
        <v>13.299999999999997</v>
      </c>
      <c r="AF773">
        <v>13.299999999999997</v>
      </c>
      <c r="AG773">
        <v>2331756.0000000005</v>
      </c>
      <c r="AH773">
        <v>97</v>
      </c>
      <c r="AI773" t="s">
        <v>3426</v>
      </c>
      <c r="AJ773">
        <v>0</v>
      </c>
      <c r="AK773">
        <v>0</v>
      </c>
      <c r="AL773">
        <v>226180331.99999997</v>
      </c>
      <c r="AM773">
        <v>209.76121117278848</v>
      </c>
      <c r="AN773">
        <v>489111962.7194165</v>
      </c>
      <c r="AO773">
        <v>11592516.879999997</v>
      </c>
      <c r="AP773">
        <v>11592516.879999997</v>
      </c>
      <c r="AQ773">
        <v>11592516.879999997</v>
      </c>
      <c r="AR773">
        <v>42370</v>
      </c>
      <c r="AS773">
        <v>49674</v>
      </c>
      <c r="AT773" t="s">
        <v>3427</v>
      </c>
      <c r="AU773">
        <v>3386.8</v>
      </c>
      <c r="AV773">
        <v>7323.91</v>
      </c>
    </row>
    <row r="774" spans="1:48" x14ac:dyDescent="0.35">
      <c r="A774">
        <v>773</v>
      </c>
      <c r="B774">
        <v>2011</v>
      </c>
      <c r="C774" t="s">
        <v>3457</v>
      </c>
      <c r="D774" t="s">
        <v>4921</v>
      </c>
      <c r="E774" t="s">
        <v>3459</v>
      </c>
      <c r="F774" t="s">
        <v>4922</v>
      </c>
      <c r="G774" t="s">
        <v>4945</v>
      </c>
      <c r="H774">
        <v>10513084000110</v>
      </c>
      <c r="I774" t="s">
        <v>4924</v>
      </c>
      <c r="J774" t="s">
        <v>4946</v>
      </c>
      <c r="K774" t="s">
        <v>4945</v>
      </c>
      <c r="L774" t="s">
        <v>3893</v>
      </c>
      <c r="M774" t="s">
        <v>3519</v>
      </c>
      <c r="N774" t="s">
        <v>4194</v>
      </c>
      <c r="O774" t="s">
        <v>4195</v>
      </c>
      <c r="P774" t="s">
        <v>3437</v>
      </c>
      <c r="Q774">
        <v>71633000</v>
      </c>
      <c r="R774">
        <v>154905410.72103462</v>
      </c>
      <c r="S774">
        <v>19.2</v>
      </c>
      <c r="V774">
        <v>0</v>
      </c>
      <c r="W774">
        <v>9.3000000000000007</v>
      </c>
      <c r="X774">
        <v>0.10000000000000002</v>
      </c>
      <c r="Y774">
        <v>82</v>
      </c>
      <c r="Z774">
        <v>82</v>
      </c>
      <c r="AA774">
        <v>82</v>
      </c>
      <c r="AB774">
        <v>8.2000000000000011</v>
      </c>
      <c r="AC774">
        <v>8.2000000000000011</v>
      </c>
      <c r="AD774">
        <v>8.2000000000000011</v>
      </c>
      <c r="AE774">
        <v>8.2000000000000011</v>
      </c>
      <c r="AF774">
        <v>8.2000000000000011</v>
      </c>
      <c r="AG774">
        <v>1437624</v>
      </c>
      <c r="AH774">
        <v>107.69</v>
      </c>
      <c r="AI774" t="s">
        <v>3426</v>
      </c>
      <c r="AJ774">
        <v>0</v>
      </c>
      <c r="AK774">
        <v>0</v>
      </c>
      <c r="AL774">
        <v>154817728.56000003</v>
      </c>
      <c r="AM774">
        <v>232.87819413605763</v>
      </c>
      <c r="AN774">
        <v>334791280.96665579</v>
      </c>
      <c r="AO774">
        <v>7920914.6399999987</v>
      </c>
      <c r="AP774">
        <v>7920914.6399999987</v>
      </c>
      <c r="AQ774">
        <v>7920914.6399999987</v>
      </c>
      <c r="AR774">
        <v>42370</v>
      </c>
      <c r="AS774">
        <v>49674</v>
      </c>
      <c r="AT774" t="s">
        <v>3427</v>
      </c>
      <c r="AU774">
        <v>3386.8</v>
      </c>
      <c r="AV774">
        <v>7323.91</v>
      </c>
    </row>
    <row r="775" spans="1:48" x14ac:dyDescent="0.35">
      <c r="A775">
        <v>774</v>
      </c>
      <c r="B775">
        <v>2011</v>
      </c>
      <c r="C775" t="s">
        <v>3457</v>
      </c>
      <c r="D775" t="s">
        <v>4921</v>
      </c>
      <c r="E775" t="s">
        <v>3459</v>
      </c>
      <c r="F775" t="s">
        <v>4922</v>
      </c>
      <c r="G775" t="s">
        <v>4947</v>
      </c>
      <c r="H775">
        <v>8322396000103</v>
      </c>
      <c r="I775" t="s">
        <v>4924</v>
      </c>
      <c r="J775" t="s">
        <v>3982</v>
      </c>
      <c r="K775" t="s">
        <v>4948</v>
      </c>
      <c r="L775" t="s">
        <v>3424</v>
      </c>
      <c r="M775" t="s">
        <v>3465</v>
      </c>
      <c r="N775" t="s">
        <v>3495</v>
      </c>
      <c r="O775" t="s">
        <v>3496</v>
      </c>
      <c r="P775" t="s">
        <v>3430</v>
      </c>
      <c r="Q775">
        <v>149100000</v>
      </c>
      <c r="R775">
        <v>322426768.92642021</v>
      </c>
      <c r="S775">
        <v>50</v>
      </c>
      <c r="V775">
        <v>0</v>
      </c>
      <c r="W775">
        <v>37.700000000000003</v>
      </c>
      <c r="X775">
        <v>0.10000000000000002</v>
      </c>
      <c r="Y775">
        <v>169.99999999999994</v>
      </c>
      <c r="Z775">
        <v>170</v>
      </c>
      <c r="AA775">
        <v>170</v>
      </c>
      <c r="AB775">
        <v>16.999999999999996</v>
      </c>
      <c r="AC775">
        <v>16.999999999999996</v>
      </c>
      <c r="AD775">
        <v>16.999999999999996</v>
      </c>
      <c r="AE775">
        <v>16.999999999999996</v>
      </c>
      <c r="AF775">
        <v>16.999999999999996</v>
      </c>
      <c r="AG775">
        <v>2980440</v>
      </c>
      <c r="AH775">
        <v>103.46</v>
      </c>
      <c r="AI775" t="s">
        <v>3426</v>
      </c>
      <c r="AJ775">
        <v>0</v>
      </c>
      <c r="AK775">
        <v>0</v>
      </c>
      <c r="AL775">
        <v>308356322.39999992</v>
      </c>
      <c r="AM775">
        <v>223.73087533955353</v>
      </c>
      <c r="AN775">
        <v>666816450.09701884</v>
      </c>
      <c r="AO775">
        <v>15483921.024933688</v>
      </c>
      <c r="AP775">
        <v>15483921.024933688</v>
      </c>
      <c r="AQ775">
        <v>15483921.024933688</v>
      </c>
      <c r="AR775">
        <v>42370</v>
      </c>
      <c r="AS775">
        <v>49674</v>
      </c>
      <c r="AT775" t="s">
        <v>3427</v>
      </c>
      <c r="AU775">
        <v>3386.8</v>
      </c>
      <c r="AV775">
        <v>7323.91</v>
      </c>
    </row>
    <row r="776" spans="1:48" x14ac:dyDescent="0.35">
      <c r="A776">
        <v>775</v>
      </c>
      <c r="B776">
        <v>2011</v>
      </c>
      <c r="C776" t="s">
        <v>3457</v>
      </c>
      <c r="D776" t="s">
        <v>4921</v>
      </c>
      <c r="E776" t="s">
        <v>3459</v>
      </c>
      <c r="F776" t="s">
        <v>4922</v>
      </c>
      <c r="G776" t="s">
        <v>4949</v>
      </c>
      <c r="H776">
        <v>10570108000173</v>
      </c>
      <c r="I776" t="s">
        <v>4924</v>
      </c>
      <c r="J776" t="s">
        <v>4950</v>
      </c>
      <c r="K776" t="s">
        <v>4949</v>
      </c>
      <c r="L776" t="s">
        <v>3424</v>
      </c>
      <c r="M776" t="s">
        <v>3519</v>
      </c>
      <c r="N776" t="s">
        <v>4194</v>
      </c>
      <c r="O776" t="s">
        <v>4195</v>
      </c>
      <c r="P776" t="s">
        <v>3437</v>
      </c>
      <c r="Q776">
        <v>52855000</v>
      </c>
      <c r="R776">
        <v>114298235.22203851</v>
      </c>
      <c r="S776">
        <v>16</v>
      </c>
      <c r="V776">
        <v>0</v>
      </c>
      <c r="W776">
        <v>8.5</v>
      </c>
      <c r="X776">
        <v>0.10000000000000002</v>
      </c>
      <c r="Y776">
        <v>75</v>
      </c>
      <c r="Z776">
        <v>75</v>
      </c>
      <c r="AA776">
        <v>75</v>
      </c>
      <c r="AB776">
        <v>7.5000000000000009</v>
      </c>
      <c r="AC776">
        <v>7.5000000000000009</v>
      </c>
      <c r="AD776">
        <v>7.5000000000000009</v>
      </c>
      <c r="AE776">
        <v>7.5000000000000009</v>
      </c>
      <c r="AF776">
        <v>7.5000000000000009</v>
      </c>
      <c r="AG776">
        <v>1314900.0000000002</v>
      </c>
      <c r="AH776">
        <v>107.7</v>
      </c>
      <c r="AI776" t="s">
        <v>3426</v>
      </c>
      <c r="AJ776">
        <v>0</v>
      </c>
      <c r="AK776">
        <v>0</v>
      </c>
      <c r="AL776">
        <v>141614730</v>
      </c>
      <c r="AM776">
        <v>232.89981900318887</v>
      </c>
      <c r="AN776">
        <v>306239972.00729305</v>
      </c>
      <c r="AO776">
        <v>7252622.9999999981</v>
      </c>
      <c r="AP776">
        <v>7252622.9999999981</v>
      </c>
      <c r="AQ776">
        <v>7252622.9999999981</v>
      </c>
      <c r="AR776">
        <v>42370</v>
      </c>
      <c r="AS776">
        <v>49674</v>
      </c>
      <c r="AT776" t="s">
        <v>3427</v>
      </c>
      <c r="AU776">
        <v>3386.8</v>
      </c>
      <c r="AV776">
        <v>7323.91</v>
      </c>
    </row>
    <row r="777" spans="1:48" x14ac:dyDescent="0.35">
      <c r="A777">
        <v>776</v>
      </c>
      <c r="B777">
        <v>2011</v>
      </c>
      <c r="C777" t="s">
        <v>3457</v>
      </c>
      <c r="D777" t="s">
        <v>4921</v>
      </c>
      <c r="E777" t="s">
        <v>3459</v>
      </c>
      <c r="F777" t="s">
        <v>4922</v>
      </c>
      <c r="G777" t="s">
        <v>4313</v>
      </c>
      <c r="H777">
        <v>8093648000161</v>
      </c>
      <c r="I777" t="s">
        <v>4924</v>
      </c>
      <c r="J777" t="s">
        <v>4951</v>
      </c>
      <c r="K777" t="s">
        <v>4952</v>
      </c>
      <c r="L777" t="s">
        <v>3424</v>
      </c>
      <c r="M777" t="s">
        <v>3651</v>
      </c>
      <c r="N777" t="s">
        <v>4194</v>
      </c>
      <c r="O777" t="s">
        <v>4195</v>
      </c>
      <c r="P777" t="s">
        <v>3437</v>
      </c>
      <c r="Q777">
        <v>77580000</v>
      </c>
      <c r="R777">
        <v>167765719.20396835</v>
      </c>
      <c r="S777">
        <v>19.8</v>
      </c>
      <c r="V777">
        <v>0</v>
      </c>
      <c r="W777">
        <v>9.5</v>
      </c>
      <c r="X777">
        <v>0.10000000000000002</v>
      </c>
      <c r="Y777">
        <v>94.999999999999957</v>
      </c>
      <c r="Z777">
        <v>95</v>
      </c>
      <c r="AA777">
        <v>95</v>
      </c>
      <c r="AB777">
        <v>9.4999999999999982</v>
      </c>
      <c r="AC777">
        <v>9.4999999999999982</v>
      </c>
      <c r="AD777">
        <v>9.4999999999999982</v>
      </c>
      <c r="AE777">
        <v>9.4999999999999982</v>
      </c>
      <c r="AF777">
        <v>9.4999999999999982</v>
      </c>
      <c r="AG777">
        <v>1665540.0000000002</v>
      </c>
      <c r="AH777">
        <v>106.98</v>
      </c>
      <c r="AI777" t="s">
        <v>3426</v>
      </c>
      <c r="AJ777">
        <v>0</v>
      </c>
      <c r="AK777">
        <v>0</v>
      </c>
      <c r="AL777">
        <v>178179469.20000002</v>
      </c>
      <c r="AM777">
        <v>231.34282856974136</v>
      </c>
      <c r="AN777">
        <v>385310734.69604707</v>
      </c>
      <c r="AO777">
        <v>9092875.6000000015</v>
      </c>
      <c r="AP777">
        <v>9092875.6000000015</v>
      </c>
      <c r="AQ777">
        <v>9092875.6000000015</v>
      </c>
      <c r="AR777">
        <v>42370</v>
      </c>
      <c r="AS777">
        <v>49674</v>
      </c>
      <c r="AT777" t="s">
        <v>3427</v>
      </c>
      <c r="AU777">
        <v>3386.8</v>
      </c>
      <c r="AV777">
        <v>7323.91</v>
      </c>
    </row>
    <row r="778" spans="1:48" x14ac:dyDescent="0.35">
      <c r="A778">
        <v>777</v>
      </c>
      <c r="B778">
        <v>2011</v>
      </c>
      <c r="C778" t="s">
        <v>3457</v>
      </c>
      <c r="D778" t="s">
        <v>4921</v>
      </c>
      <c r="E778" t="s">
        <v>3459</v>
      </c>
      <c r="F778" t="s">
        <v>4922</v>
      </c>
      <c r="G778" t="s">
        <v>4923</v>
      </c>
      <c r="H778">
        <v>8351042000189</v>
      </c>
      <c r="I778" t="s">
        <v>4924</v>
      </c>
      <c r="J778" t="s">
        <v>4953</v>
      </c>
      <c r="K778" t="s">
        <v>4954</v>
      </c>
      <c r="L778" t="s">
        <v>3424</v>
      </c>
      <c r="M778" t="s">
        <v>3651</v>
      </c>
      <c r="N778" t="s">
        <v>4194</v>
      </c>
      <c r="O778" t="s">
        <v>4195</v>
      </c>
      <c r="P778" t="s">
        <v>3437</v>
      </c>
      <c r="Q778">
        <v>101687000</v>
      </c>
      <c r="R778">
        <v>219896786.39718908</v>
      </c>
      <c r="S778">
        <v>28.8</v>
      </c>
      <c r="V778">
        <v>0</v>
      </c>
      <c r="W778">
        <v>16</v>
      </c>
      <c r="X778">
        <v>0.10000000000000002</v>
      </c>
      <c r="Y778">
        <v>134.99999999999994</v>
      </c>
      <c r="Z778">
        <v>135</v>
      </c>
      <c r="AA778">
        <v>135</v>
      </c>
      <c r="AB778">
        <v>13.499999999999998</v>
      </c>
      <c r="AC778">
        <v>13.499999999999998</v>
      </c>
      <c r="AD778">
        <v>13.499999999999998</v>
      </c>
      <c r="AE778">
        <v>13.499999999999998</v>
      </c>
      <c r="AF778">
        <v>13.499999999999998</v>
      </c>
      <c r="AG778">
        <v>2366820</v>
      </c>
      <c r="AH778">
        <v>107.03</v>
      </c>
      <c r="AI778" t="s">
        <v>3426</v>
      </c>
      <c r="AJ778">
        <v>0</v>
      </c>
      <c r="AK778">
        <v>0</v>
      </c>
      <c r="AL778">
        <v>253320744.59999999</v>
      </c>
      <c r="AM778">
        <v>231.45095290539743</v>
      </c>
      <c r="AN778">
        <v>547802744.35555267</v>
      </c>
      <c r="AO778">
        <v>12910492.79999999</v>
      </c>
      <c r="AP778">
        <v>12910492.79999999</v>
      </c>
      <c r="AQ778">
        <v>12910492.79999999</v>
      </c>
      <c r="AR778">
        <v>42370</v>
      </c>
      <c r="AS778">
        <v>49674</v>
      </c>
      <c r="AT778" t="s">
        <v>3427</v>
      </c>
      <c r="AU778">
        <v>3386.8</v>
      </c>
      <c r="AV778">
        <v>7323.91</v>
      </c>
    </row>
    <row r="779" spans="1:48" x14ac:dyDescent="0.35">
      <c r="A779">
        <v>778</v>
      </c>
      <c r="B779">
        <v>2011</v>
      </c>
      <c r="C779" t="s">
        <v>3457</v>
      </c>
      <c r="D779" t="s">
        <v>4921</v>
      </c>
      <c r="E779" t="s">
        <v>3459</v>
      </c>
      <c r="F779" t="s">
        <v>4922</v>
      </c>
      <c r="G779" t="s">
        <v>4955</v>
      </c>
      <c r="H779">
        <v>10570098000176</v>
      </c>
      <c r="I779" t="s">
        <v>4924</v>
      </c>
      <c r="J779" t="s">
        <v>4956</v>
      </c>
      <c r="K779" t="s">
        <v>4957</v>
      </c>
      <c r="L779" t="s">
        <v>3893</v>
      </c>
      <c r="M779" t="s">
        <v>3519</v>
      </c>
      <c r="N779" t="s">
        <v>4194</v>
      </c>
      <c r="O779" t="s">
        <v>4195</v>
      </c>
      <c r="P779" t="s">
        <v>3437</v>
      </c>
      <c r="Q779">
        <v>71633000</v>
      </c>
      <c r="R779">
        <v>154905410.72103462</v>
      </c>
      <c r="S779">
        <v>19.2</v>
      </c>
      <c r="V779">
        <v>0</v>
      </c>
      <c r="W779">
        <v>9</v>
      </c>
      <c r="X779">
        <v>0.10000000000000002</v>
      </c>
      <c r="Y779">
        <v>78.999999999999986</v>
      </c>
      <c r="Z779">
        <v>79</v>
      </c>
      <c r="AA779">
        <v>79</v>
      </c>
      <c r="AB779">
        <v>7.8999999999999995</v>
      </c>
      <c r="AC779">
        <v>7.8999999999999995</v>
      </c>
      <c r="AD779">
        <v>7.8999999999999995</v>
      </c>
      <c r="AE779">
        <v>7.8999999999999995</v>
      </c>
      <c r="AF779">
        <v>7.8999999999999995</v>
      </c>
      <c r="AG779">
        <v>1385028</v>
      </c>
      <c r="AH779">
        <v>107.69</v>
      </c>
      <c r="AI779" t="s">
        <v>3426</v>
      </c>
      <c r="AJ779">
        <v>0</v>
      </c>
      <c r="AK779">
        <v>0</v>
      </c>
      <c r="AL779">
        <v>149153665.31999999</v>
      </c>
      <c r="AM779">
        <v>232.87819413605763</v>
      </c>
      <c r="AN779">
        <v>322542819.4678756</v>
      </c>
      <c r="AO779">
        <v>7593062.8799999999</v>
      </c>
      <c r="AP779">
        <v>7593062.8799999999</v>
      </c>
      <c r="AQ779">
        <v>7593062.8799999999</v>
      </c>
      <c r="AR779">
        <v>42370</v>
      </c>
      <c r="AS779">
        <v>49674</v>
      </c>
      <c r="AT779" t="s">
        <v>3427</v>
      </c>
      <c r="AU779">
        <v>3386.8</v>
      </c>
      <c r="AV779">
        <v>7323.91</v>
      </c>
    </row>
    <row r="780" spans="1:48" x14ac:dyDescent="0.35">
      <c r="A780">
        <v>779</v>
      </c>
      <c r="B780">
        <v>2011</v>
      </c>
      <c r="C780" t="s">
        <v>3457</v>
      </c>
      <c r="D780" t="s">
        <v>4921</v>
      </c>
      <c r="E780" t="s">
        <v>3459</v>
      </c>
      <c r="F780" t="s">
        <v>4922</v>
      </c>
      <c r="G780" t="s">
        <v>4958</v>
      </c>
      <c r="H780">
        <v>10513671000100</v>
      </c>
      <c r="I780" t="s">
        <v>4924</v>
      </c>
      <c r="J780" t="s">
        <v>4959</v>
      </c>
      <c r="K780" t="s">
        <v>4958</v>
      </c>
      <c r="L780" t="s">
        <v>3424</v>
      </c>
      <c r="M780" t="s">
        <v>3519</v>
      </c>
      <c r="N780" t="s">
        <v>4194</v>
      </c>
      <c r="O780" t="s">
        <v>4195</v>
      </c>
      <c r="P780" t="s">
        <v>3437</v>
      </c>
      <c r="Q780">
        <v>91226000</v>
      </c>
      <c r="R780">
        <v>197275012.89122474</v>
      </c>
      <c r="S780">
        <v>27</v>
      </c>
      <c r="V780">
        <v>0</v>
      </c>
      <c r="W780">
        <v>13.9</v>
      </c>
      <c r="X780">
        <v>0.10000000000000002</v>
      </c>
      <c r="Y780">
        <v>121.99999999999997</v>
      </c>
      <c r="Z780">
        <v>122</v>
      </c>
      <c r="AA780">
        <v>122</v>
      </c>
      <c r="AB780">
        <v>12.2</v>
      </c>
      <c r="AC780">
        <v>12.2</v>
      </c>
      <c r="AD780">
        <v>12.2</v>
      </c>
      <c r="AE780">
        <v>12.2</v>
      </c>
      <c r="AF780">
        <v>12.2</v>
      </c>
      <c r="AG780">
        <v>2138904</v>
      </c>
      <c r="AH780">
        <v>107.7</v>
      </c>
      <c r="AI780" t="s">
        <v>3426</v>
      </c>
      <c r="AJ780">
        <v>0</v>
      </c>
      <c r="AK780">
        <v>0</v>
      </c>
      <c r="AL780">
        <v>230359960.80000001</v>
      </c>
      <c r="AM780">
        <v>232.89981900318887</v>
      </c>
      <c r="AN780">
        <v>498150354.46519667</v>
      </c>
      <c r="AO780">
        <v>11747370.240000002</v>
      </c>
      <c r="AP780">
        <v>11747370.240000002</v>
      </c>
      <c r="AQ780">
        <v>11747370.240000002</v>
      </c>
      <c r="AR780">
        <v>42370</v>
      </c>
      <c r="AS780">
        <v>49674</v>
      </c>
      <c r="AT780" t="s">
        <v>3427</v>
      </c>
      <c r="AU780">
        <v>3386.8</v>
      </c>
      <c r="AV780">
        <v>7323.91</v>
      </c>
    </row>
    <row r="781" spans="1:48" x14ac:dyDescent="0.35">
      <c r="A781">
        <v>780</v>
      </c>
      <c r="B781">
        <v>2011</v>
      </c>
      <c r="C781" t="s">
        <v>3457</v>
      </c>
      <c r="D781" t="s">
        <v>4921</v>
      </c>
      <c r="E781" t="s">
        <v>3459</v>
      </c>
      <c r="F781" t="s">
        <v>4922</v>
      </c>
      <c r="G781" t="s">
        <v>4466</v>
      </c>
      <c r="H781">
        <v>7219024000185</v>
      </c>
      <c r="I781" t="s">
        <v>4924</v>
      </c>
      <c r="J781" t="s">
        <v>4960</v>
      </c>
      <c r="K781" t="s">
        <v>4961</v>
      </c>
      <c r="L781" t="s">
        <v>3424</v>
      </c>
      <c r="M781" t="s">
        <v>3481</v>
      </c>
      <c r="N781" t="s">
        <v>4194</v>
      </c>
      <c r="O781" t="s">
        <v>4195</v>
      </c>
      <c r="P781" t="s">
        <v>3433</v>
      </c>
      <c r="Q781">
        <v>79823590</v>
      </c>
      <c r="R781">
        <v>172617452.76866069</v>
      </c>
      <c r="S781">
        <v>22</v>
      </c>
      <c r="V781">
        <v>0</v>
      </c>
      <c r="W781">
        <v>8.8000000000000007</v>
      </c>
      <c r="X781">
        <v>0.10000000000000002</v>
      </c>
      <c r="Y781">
        <v>87.999999999999957</v>
      </c>
      <c r="Z781">
        <v>99</v>
      </c>
      <c r="AA781">
        <v>99</v>
      </c>
      <c r="AB781">
        <v>8.7999999999999972</v>
      </c>
      <c r="AC781">
        <v>8.7999999999999972</v>
      </c>
      <c r="AD781">
        <v>8.7999999999999972</v>
      </c>
      <c r="AE781">
        <v>8.7999999999999972</v>
      </c>
      <c r="AF781">
        <v>8.7999999999999972</v>
      </c>
      <c r="AG781">
        <v>1542815.9999999998</v>
      </c>
      <c r="AH781">
        <v>103.99</v>
      </c>
      <c r="AI781" t="s">
        <v>3426</v>
      </c>
      <c r="AJ781">
        <v>0</v>
      </c>
      <c r="AK781">
        <v>0</v>
      </c>
      <c r="AL781">
        <v>160437435.84</v>
      </c>
      <c r="AM781">
        <v>224.87699329750797</v>
      </c>
      <c r="AN781">
        <v>346943823.29128808</v>
      </c>
      <c r="AO781">
        <v>8046381.1199999992</v>
      </c>
      <c r="AP781">
        <v>8046381.1199999992</v>
      </c>
      <c r="AQ781">
        <v>8046381.1199999992</v>
      </c>
      <c r="AR781">
        <v>42370</v>
      </c>
      <c r="AS781">
        <v>49674</v>
      </c>
      <c r="AT781" t="s">
        <v>3427</v>
      </c>
      <c r="AU781">
        <v>3386.8</v>
      </c>
      <c r="AV781">
        <v>7323.91</v>
      </c>
    </row>
    <row r="782" spans="1:48" x14ac:dyDescent="0.35">
      <c r="A782">
        <v>781</v>
      </c>
      <c r="B782">
        <v>2011</v>
      </c>
      <c r="C782" t="s">
        <v>3457</v>
      </c>
      <c r="D782" t="s">
        <v>4921</v>
      </c>
      <c r="E782" t="s">
        <v>3459</v>
      </c>
      <c r="F782" t="s">
        <v>4922</v>
      </c>
      <c r="G782" t="s">
        <v>4453</v>
      </c>
      <c r="H782">
        <v>88676127000176</v>
      </c>
      <c r="I782" t="s">
        <v>4924</v>
      </c>
      <c r="J782" t="s">
        <v>4962</v>
      </c>
      <c r="K782" t="s">
        <v>4963</v>
      </c>
      <c r="L782" t="s">
        <v>3424</v>
      </c>
      <c r="M782" t="s">
        <v>3481</v>
      </c>
      <c r="N782" t="s">
        <v>4194</v>
      </c>
      <c r="O782" t="s">
        <v>4195</v>
      </c>
      <c r="P782" t="s">
        <v>3433</v>
      </c>
      <c r="Q782">
        <v>102142400</v>
      </c>
      <c r="R782">
        <v>220881582.84634462</v>
      </c>
      <c r="S782">
        <v>25.6</v>
      </c>
      <c r="V782">
        <v>0</v>
      </c>
      <c r="W782">
        <v>11</v>
      </c>
      <c r="X782">
        <v>0.10000000000000002</v>
      </c>
      <c r="Y782">
        <v>109.99999999999996</v>
      </c>
      <c r="Z782">
        <v>110</v>
      </c>
      <c r="AA782">
        <v>110</v>
      </c>
      <c r="AB782">
        <v>10.999999999999998</v>
      </c>
      <c r="AC782">
        <v>10.999999999999998</v>
      </c>
      <c r="AD782">
        <v>10.999999999999998</v>
      </c>
      <c r="AE782">
        <v>10.999999999999998</v>
      </c>
      <c r="AF782">
        <v>10.999999999999998</v>
      </c>
      <c r="AG782">
        <v>1928519.9999999998</v>
      </c>
      <c r="AH782">
        <v>106.97</v>
      </c>
      <c r="AI782" t="s">
        <v>3426</v>
      </c>
      <c r="AJ782">
        <v>0</v>
      </c>
      <c r="AK782">
        <v>0</v>
      </c>
      <c r="AL782">
        <v>206293784.40000007</v>
      </c>
      <c r="AM782">
        <v>231.32120370261012</v>
      </c>
      <c r="AN782">
        <v>446107567.76455784</v>
      </c>
      <c r="AO782">
        <v>10378000</v>
      </c>
      <c r="AP782">
        <v>10378000</v>
      </c>
      <c r="AQ782">
        <v>10378000</v>
      </c>
      <c r="AR782">
        <v>42370</v>
      </c>
      <c r="AS782">
        <v>49674</v>
      </c>
      <c r="AT782" t="s">
        <v>3427</v>
      </c>
      <c r="AU782">
        <v>3386.8</v>
      </c>
      <c r="AV782">
        <v>7323.91</v>
      </c>
    </row>
    <row r="783" spans="1:48" x14ac:dyDescent="0.35">
      <c r="A783">
        <v>782</v>
      </c>
      <c r="B783">
        <v>2011</v>
      </c>
      <c r="C783" t="s">
        <v>3457</v>
      </c>
      <c r="D783" t="s">
        <v>4921</v>
      </c>
      <c r="E783" t="s">
        <v>3459</v>
      </c>
      <c r="F783" t="s">
        <v>4922</v>
      </c>
      <c r="G783" t="s">
        <v>4964</v>
      </c>
      <c r="H783">
        <v>10309122000118</v>
      </c>
      <c r="I783" t="s">
        <v>4924</v>
      </c>
      <c r="J783" t="s">
        <v>4965</v>
      </c>
      <c r="K783" t="s">
        <v>4966</v>
      </c>
      <c r="L783" t="s">
        <v>3424</v>
      </c>
      <c r="M783" t="s">
        <v>3519</v>
      </c>
      <c r="N783" t="s">
        <v>4194</v>
      </c>
      <c r="O783" t="s">
        <v>4195</v>
      </c>
      <c r="P783" t="s">
        <v>3437</v>
      </c>
      <c r="Q783">
        <v>44967000</v>
      </c>
      <c r="R783">
        <v>97240540.028935865</v>
      </c>
      <c r="S783">
        <v>12.6</v>
      </c>
      <c r="V783">
        <v>0</v>
      </c>
      <c r="W783">
        <v>5.8</v>
      </c>
      <c r="X783">
        <v>0.10000000000000002</v>
      </c>
      <c r="Y783">
        <v>50.999999999999979</v>
      </c>
      <c r="Z783">
        <v>51</v>
      </c>
      <c r="AA783">
        <v>51</v>
      </c>
      <c r="AB783">
        <v>5.0999999999999988</v>
      </c>
      <c r="AC783">
        <v>5.0999999999999988</v>
      </c>
      <c r="AD783">
        <v>5.0999999999999988</v>
      </c>
      <c r="AE783">
        <v>5.0999999999999988</v>
      </c>
      <c r="AF783">
        <v>5.0999999999999988</v>
      </c>
      <c r="AG783">
        <v>894132</v>
      </c>
      <c r="AH783">
        <v>107.69</v>
      </c>
      <c r="AI783" t="s">
        <v>3426</v>
      </c>
      <c r="AJ783">
        <v>0</v>
      </c>
      <c r="AK783">
        <v>0</v>
      </c>
      <c r="AL783">
        <v>96289075.080000013</v>
      </c>
      <c r="AM783">
        <v>232.87819413605763</v>
      </c>
      <c r="AN783">
        <v>208223845.47926152</v>
      </c>
      <c r="AO783">
        <v>4872811.3200000022</v>
      </c>
      <c r="AP783">
        <v>4872811.3200000022</v>
      </c>
      <c r="AQ783">
        <v>4872811.3200000022</v>
      </c>
      <c r="AR783">
        <v>42370</v>
      </c>
      <c r="AS783">
        <v>49674</v>
      </c>
      <c r="AT783" t="s">
        <v>3427</v>
      </c>
      <c r="AU783">
        <v>3386.8</v>
      </c>
      <c r="AV783">
        <v>7323.91</v>
      </c>
    </row>
    <row r="784" spans="1:48" x14ac:dyDescent="0.35">
      <c r="A784">
        <v>783</v>
      </c>
      <c r="B784">
        <v>2011</v>
      </c>
      <c r="C784" t="s">
        <v>3457</v>
      </c>
      <c r="D784" t="s">
        <v>4921</v>
      </c>
      <c r="E784" t="s">
        <v>3459</v>
      </c>
      <c r="F784" t="s">
        <v>4922</v>
      </c>
      <c r="G784" t="s">
        <v>4967</v>
      </c>
      <c r="H784">
        <v>13669646000108</v>
      </c>
      <c r="I784" t="s">
        <v>4924</v>
      </c>
      <c r="J784" t="s">
        <v>4968</v>
      </c>
      <c r="K784" t="s">
        <v>4969</v>
      </c>
      <c r="L784" t="s">
        <v>3424</v>
      </c>
      <c r="M784" t="s">
        <v>3519</v>
      </c>
      <c r="N784" t="s">
        <v>4194</v>
      </c>
      <c r="O784" t="s">
        <v>4195</v>
      </c>
      <c r="P784" t="s">
        <v>3437</v>
      </c>
      <c r="Q784">
        <v>51940000</v>
      </c>
      <c r="R784">
        <v>112319559.87953231</v>
      </c>
      <c r="S784">
        <v>14.4</v>
      </c>
      <c r="V784">
        <v>0</v>
      </c>
      <c r="W784">
        <v>7.3</v>
      </c>
      <c r="X784">
        <v>0.10000000000000002</v>
      </c>
      <c r="Y784">
        <v>63.999999999999972</v>
      </c>
      <c r="Z784">
        <v>64</v>
      </c>
      <c r="AA784">
        <v>64</v>
      </c>
      <c r="AB784">
        <v>6.3999999999999986</v>
      </c>
      <c r="AC784">
        <v>6.3999999999999986</v>
      </c>
      <c r="AD784">
        <v>6.3999999999999986</v>
      </c>
      <c r="AE784">
        <v>6.3999999999999986</v>
      </c>
      <c r="AF784">
        <v>6.3999999999999986</v>
      </c>
      <c r="AG784">
        <v>1122048</v>
      </c>
      <c r="AH784">
        <v>107.69</v>
      </c>
      <c r="AI784" t="s">
        <v>3426</v>
      </c>
      <c r="AJ784">
        <v>0</v>
      </c>
      <c r="AK784">
        <v>0</v>
      </c>
      <c r="AL784">
        <v>120833349.11999999</v>
      </c>
      <c r="AM784">
        <v>232.87819413605763</v>
      </c>
      <c r="AN784">
        <v>261300511.97397518</v>
      </c>
      <c r="AO784">
        <v>6142932.4799999986</v>
      </c>
      <c r="AP784">
        <v>6142932.4799999986</v>
      </c>
      <c r="AQ784">
        <v>6142932.4799999986</v>
      </c>
      <c r="AR784">
        <v>42370</v>
      </c>
      <c r="AS784">
        <v>49674</v>
      </c>
      <c r="AT784" t="s">
        <v>3427</v>
      </c>
      <c r="AU784">
        <v>3386.8</v>
      </c>
      <c r="AV784">
        <v>7323.91</v>
      </c>
    </row>
    <row r="785" spans="1:48" x14ac:dyDescent="0.35">
      <c r="A785">
        <v>784</v>
      </c>
      <c r="B785">
        <v>2011</v>
      </c>
      <c r="C785" t="s">
        <v>3457</v>
      </c>
      <c r="D785" t="s">
        <v>4921</v>
      </c>
      <c r="E785" t="s">
        <v>3459</v>
      </c>
      <c r="F785" t="s">
        <v>4922</v>
      </c>
      <c r="G785" t="s">
        <v>4970</v>
      </c>
      <c r="H785">
        <v>13344233000153</v>
      </c>
      <c r="I785" t="s">
        <v>4924</v>
      </c>
      <c r="J785" t="s">
        <v>4971</v>
      </c>
      <c r="K785" t="s">
        <v>4972</v>
      </c>
      <c r="L785" t="s">
        <v>3424</v>
      </c>
      <c r="M785" t="s">
        <v>3590</v>
      </c>
      <c r="N785" t="s">
        <v>4194</v>
      </c>
      <c r="O785" t="s">
        <v>4195</v>
      </c>
      <c r="P785" t="s">
        <v>3437</v>
      </c>
      <c r="Q785">
        <v>102940000</v>
      </c>
      <c r="R785">
        <v>222606382.24873036</v>
      </c>
      <c r="S785">
        <v>29.9</v>
      </c>
      <c r="V785">
        <v>0</v>
      </c>
      <c r="W785">
        <v>15.5</v>
      </c>
      <c r="X785">
        <v>0.10000000000000002</v>
      </c>
      <c r="Y785">
        <v>155</v>
      </c>
      <c r="Z785">
        <v>155</v>
      </c>
      <c r="AA785">
        <v>155</v>
      </c>
      <c r="AB785">
        <v>15.500000000000002</v>
      </c>
      <c r="AC785">
        <v>15.500000000000002</v>
      </c>
      <c r="AD785">
        <v>15.500000000000002</v>
      </c>
      <c r="AE785">
        <v>15.500000000000002</v>
      </c>
      <c r="AF785">
        <v>15.500000000000002</v>
      </c>
      <c r="AG785">
        <v>2717459.9999999995</v>
      </c>
      <c r="AH785">
        <v>102.49</v>
      </c>
      <c r="AI785" t="s">
        <v>3426</v>
      </c>
      <c r="AJ785">
        <v>0</v>
      </c>
      <c r="AK785">
        <v>0</v>
      </c>
      <c r="AL785">
        <v>278512475.4000001</v>
      </c>
      <c r="AM785">
        <v>221.63326322782567</v>
      </c>
      <c r="AN785">
        <v>602279527.49108732</v>
      </c>
      <c r="AO785">
        <v>14416092.000000002</v>
      </c>
      <c r="AP785">
        <v>14416092.000000002</v>
      </c>
      <c r="AQ785">
        <v>14416092.000000002</v>
      </c>
      <c r="AR785">
        <v>42370</v>
      </c>
      <c r="AS785">
        <v>49674</v>
      </c>
      <c r="AT785" t="s">
        <v>3427</v>
      </c>
      <c r="AU785">
        <v>3386.8</v>
      </c>
      <c r="AV785">
        <v>7323.91</v>
      </c>
    </row>
    <row r="786" spans="1:48" x14ac:dyDescent="0.35">
      <c r="A786">
        <v>785</v>
      </c>
      <c r="B786">
        <v>2011</v>
      </c>
      <c r="C786" t="s">
        <v>3457</v>
      </c>
      <c r="D786" t="s">
        <v>4921</v>
      </c>
      <c r="E786" t="s">
        <v>3459</v>
      </c>
      <c r="F786" t="s">
        <v>4922</v>
      </c>
      <c r="G786" t="s">
        <v>4973</v>
      </c>
      <c r="H786">
        <v>13344294000110</v>
      </c>
      <c r="I786" t="s">
        <v>4924</v>
      </c>
      <c r="J786" t="s">
        <v>4974</v>
      </c>
      <c r="K786" t="s">
        <v>4975</v>
      </c>
      <c r="L786" t="s">
        <v>3424</v>
      </c>
      <c r="M786" t="s">
        <v>3590</v>
      </c>
      <c r="N786" t="s">
        <v>4194</v>
      </c>
      <c r="O786" t="s">
        <v>4195</v>
      </c>
      <c r="P786" t="s">
        <v>3437</v>
      </c>
      <c r="Q786">
        <v>102940000</v>
      </c>
      <c r="R786">
        <v>222606382.24873036</v>
      </c>
      <c r="S786">
        <v>29.9</v>
      </c>
      <c r="V786">
        <v>0</v>
      </c>
      <c r="W786">
        <v>15</v>
      </c>
      <c r="X786">
        <v>0.10000000000000002</v>
      </c>
      <c r="Y786">
        <v>150</v>
      </c>
      <c r="Z786">
        <v>150</v>
      </c>
      <c r="AA786">
        <v>150</v>
      </c>
      <c r="AB786">
        <v>15.000000000000002</v>
      </c>
      <c r="AC786">
        <v>15.000000000000002</v>
      </c>
      <c r="AD786">
        <v>15.000000000000002</v>
      </c>
      <c r="AE786">
        <v>15.000000000000002</v>
      </c>
      <c r="AF786">
        <v>15.000000000000002</v>
      </c>
      <c r="AG786">
        <v>2629800</v>
      </c>
      <c r="AH786">
        <v>102.49</v>
      </c>
      <c r="AI786" t="s">
        <v>3426</v>
      </c>
      <c r="AJ786">
        <v>0</v>
      </c>
      <c r="AK786">
        <v>0</v>
      </c>
      <c r="AL786">
        <v>269528201.99999994</v>
      </c>
      <c r="AM786">
        <v>221.63326322782567</v>
      </c>
      <c r="AN786">
        <v>582851155.63653588</v>
      </c>
      <c r="AO786">
        <v>14007186</v>
      </c>
      <c r="AP786">
        <v>14007186</v>
      </c>
      <c r="AQ786">
        <v>14007186</v>
      </c>
      <c r="AR786">
        <v>42370</v>
      </c>
      <c r="AS786">
        <v>49674</v>
      </c>
      <c r="AT786" t="s">
        <v>3427</v>
      </c>
      <c r="AU786">
        <v>3386.8</v>
      </c>
      <c r="AV786">
        <v>7323.91</v>
      </c>
    </row>
    <row r="787" spans="1:48" x14ac:dyDescent="0.35">
      <c r="A787">
        <v>786</v>
      </c>
      <c r="B787">
        <v>2011</v>
      </c>
      <c r="C787" t="s">
        <v>3457</v>
      </c>
      <c r="D787" t="s">
        <v>4921</v>
      </c>
      <c r="E787" t="s">
        <v>3459</v>
      </c>
      <c r="F787" t="s">
        <v>4922</v>
      </c>
      <c r="G787" t="s">
        <v>4976</v>
      </c>
      <c r="H787">
        <v>13344224000162</v>
      </c>
      <c r="I787" t="s">
        <v>4924</v>
      </c>
      <c r="J787" t="s">
        <v>4977</v>
      </c>
      <c r="K787" t="s">
        <v>4978</v>
      </c>
      <c r="L787" t="s">
        <v>3424</v>
      </c>
      <c r="M787" t="s">
        <v>3590</v>
      </c>
      <c r="N787" t="s">
        <v>4194</v>
      </c>
      <c r="O787" t="s">
        <v>4195</v>
      </c>
      <c r="P787" t="s">
        <v>3437</v>
      </c>
      <c r="Q787">
        <v>102940000</v>
      </c>
      <c r="R787">
        <v>222606382.24873036</v>
      </c>
      <c r="S787">
        <v>29.9</v>
      </c>
      <c r="V787">
        <v>0</v>
      </c>
      <c r="W787">
        <v>15.7</v>
      </c>
      <c r="X787">
        <v>0.10000000000000002</v>
      </c>
      <c r="Y787">
        <v>126.99999999999999</v>
      </c>
      <c r="Z787">
        <v>127</v>
      </c>
      <c r="AA787">
        <v>127</v>
      </c>
      <c r="AB787">
        <v>12.700000000000001</v>
      </c>
      <c r="AC787">
        <v>12.700000000000001</v>
      </c>
      <c r="AD787">
        <v>12.700000000000001</v>
      </c>
      <c r="AE787">
        <v>12.700000000000001</v>
      </c>
      <c r="AF787">
        <v>12.700000000000001</v>
      </c>
      <c r="AG787">
        <v>2226564.0000000005</v>
      </c>
      <c r="AH787">
        <v>109.4</v>
      </c>
      <c r="AI787" t="s">
        <v>3426</v>
      </c>
      <c r="AJ787">
        <v>0</v>
      </c>
      <c r="AK787">
        <v>0</v>
      </c>
      <c r="AL787">
        <v>243586101.60000005</v>
      </c>
      <c r="AM787">
        <v>236.57604641549545</v>
      </c>
      <c r="AN787">
        <v>526751708.21107131</v>
      </c>
      <c r="AO787">
        <v>12534999.999999996</v>
      </c>
      <c r="AP787">
        <v>12534999.999999996</v>
      </c>
      <c r="AQ787">
        <v>12534999.999999996</v>
      </c>
      <c r="AR787">
        <v>42370</v>
      </c>
      <c r="AS787">
        <v>49674</v>
      </c>
      <c r="AT787" t="s">
        <v>3427</v>
      </c>
      <c r="AU787">
        <v>3386.8</v>
      </c>
      <c r="AV787">
        <v>7323.91</v>
      </c>
    </row>
    <row r="788" spans="1:48" x14ac:dyDescent="0.35">
      <c r="A788">
        <v>787</v>
      </c>
      <c r="B788">
        <v>2011</v>
      </c>
      <c r="C788" t="s">
        <v>3457</v>
      </c>
      <c r="D788" t="s">
        <v>4921</v>
      </c>
      <c r="E788" t="s">
        <v>3459</v>
      </c>
      <c r="F788" t="s">
        <v>4922</v>
      </c>
      <c r="G788" t="s">
        <v>4979</v>
      </c>
      <c r="H788">
        <v>13344273000103</v>
      </c>
      <c r="I788" t="s">
        <v>4924</v>
      </c>
      <c r="J788" t="s">
        <v>4980</v>
      </c>
      <c r="K788" t="s">
        <v>4981</v>
      </c>
      <c r="L788" t="s">
        <v>3424</v>
      </c>
      <c r="M788" t="s">
        <v>3590</v>
      </c>
      <c r="N788" t="s">
        <v>4194</v>
      </c>
      <c r="O788" t="s">
        <v>4195</v>
      </c>
      <c r="P788" t="s">
        <v>3437</v>
      </c>
      <c r="Q788">
        <v>102940000</v>
      </c>
      <c r="R788">
        <v>222606382.24873036</v>
      </c>
      <c r="S788">
        <v>29.9</v>
      </c>
      <c r="V788">
        <v>0</v>
      </c>
      <c r="W788">
        <v>15.5</v>
      </c>
      <c r="X788">
        <v>0.10000000000000002</v>
      </c>
      <c r="Y788">
        <v>154.99999999999997</v>
      </c>
      <c r="Z788">
        <v>155</v>
      </c>
      <c r="AA788">
        <v>155</v>
      </c>
      <c r="AB788">
        <v>15.5</v>
      </c>
      <c r="AC788">
        <v>15.5</v>
      </c>
      <c r="AD788">
        <v>15.5</v>
      </c>
      <c r="AE788">
        <v>15.5</v>
      </c>
      <c r="AF788">
        <v>15.5</v>
      </c>
      <c r="AG788">
        <v>2717460</v>
      </c>
      <c r="AH788">
        <v>102.49</v>
      </c>
      <c r="AI788" t="s">
        <v>3426</v>
      </c>
      <c r="AJ788">
        <v>0</v>
      </c>
      <c r="AK788">
        <v>0</v>
      </c>
      <c r="AL788">
        <v>278512475.40000004</v>
      </c>
      <c r="AM788">
        <v>221.63326322782567</v>
      </c>
      <c r="AN788">
        <v>602279527.4910872</v>
      </c>
      <c r="AO788">
        <v>14416092.000000002</v>
      </c>
      <c r="AP788">
        <v>14416092.000000002</v>
      </c>
      <c r="AQ788">
        <v>14416092.000000002</v>
      </c>
      <c r="AR788">
        <v>42370</v>
      </c>
      <c r="AS788">
        <v>49674</v>
      </c>
      <c r="AT788" t="s">
        <v>3427</v>
      </c>
      <c r="AU788">
        <v>3386.8</v>
      </c>
      <c r="AV788">
        <v>7323.91</v>
      </c>
    </row>
    <row r="789" spans="1:48" x14ac:dyDescent="0.35">
      <c r="A789">
        <v>788</v>
      </c>
      <c r="B789">
        <v>2011</v>
      </c>
      <c r="C789" t="s">
        <v>3457</v>
      </c>
      <c r="D789" t="s">
        <v>4921</v>
      </c>
      <c r="E789" t="s">
        <v>3459</v>
      </c>
      <c r="F789" t="s">
        <v>4922</v>
      </c>
      <c r="G789" t="s">
        <v>4214</v>
      </c>
      <c r="H789">
        <v>622416000141</v>
      </c>
      <c r="I789" t="s">
        <v>4982</v>
      </c>
      <c r="J789" t="s">
        <v>4983</v>
      </c>
      <c r="K789" t="s">
        <v>4984</v>
      </c>
      <c r="L789" t="s">
        <v>3518</v>
      </c>
      <c r="M789" t="s">
        <v>3597</v>
      </c>
      <c r="N789" t="s">
        <v>3474</v>
      </c>
      <c r="O789" t="s">
        <v>4420</v>
      </c>
      <c r="P789" t="s">
        <v>3433</v>
      </c>
      <c r="Q789">
        <v>652002390</v>
      </c>
      <c r="R789">
        <v>1409946505.2984824</v>
      </c>
      <c r="S789">
        <v>135</v>
      </c>
      <c r="V789">
        <v>0</v>
      </c>
      <c r="W789">
        <v>90.9</v>
      </c>
      <c r="X789">
        <v>0.10000000000000002</v>
      </c>
      <c r="Y789">
        <v>817.99999999999977</v>
      </c>
      <c r="Z789">
        <v>818</v>
      </c>
      <c r="AA789">
        <v>818</v>
      </c>
      <c r="AB789">
        <v>81.8</v>
      </c>
      <c r="AC789">
        <v>81.8</v>
      </c>
      <c r="AD789">
        <v>81.8</v>
      </c>
      <c r="AE789">
        <v>81.8</v>
      </c>
      <c r="AF789">
        <v>81.8</v>
      </c>
      <c r="AG789">
        <v>21512745.600000001</v>
      </c>
      <c r="AH789">
        <v>91.2</v>
      </c>
      <c r="AI789" t="s">
        <v>3426</v>
      </c>
      <c r="AJ789">
        <v>0</v>
      </c>
      <c r="AK789">
        <v>0</v>
      </c>
      <c r="AL789">
        <v>1961962398.7199996</v>
      </c>
      <c r="AM789">
        <v>197.21878823668359</v>
      </c>
      <c r="AN789">
        <v>4242717618.8760457</v>
      </c>
      <c r="AO789">
        <v>0</v>
      </c>
      <c r="AP789">
        <v>0</v>
      </c>
      <c r="AQ789">
        <v>0</v>
      </c>
      <c r="AR789">
        <v>42370</v>
      </c>
      <c r="AS789">
        <v>53327</v>
      </c>
      <c r="AT789" t="s">
        <v>3427</v>
      </c>
      <c r="AU789">
        <v>3386.8</v>
      </c>
      <c r="AV789">
        <v>7323.91</v>
      </c>
    </row>
    <row r="790" spans="1:48" x14ac:dyDescent="0.35">
      <c r="A790">
        <v>789</v>
      </c>
      <c r="B790">
        <v>2011</v>
      </c>
      <c r="C790" t="s">
        <v>3457</v>
      </c>
      <c r="D790" t="s">
        <v>4921</v>
      </c>
      <c r="E790" t="s">
        <v>3459</v>
      </c>
      <c r="F790" t="s">
        <v>4922</v>
      </c>
      <c r="G790" t="s">
        <v>4985</v>
      </c>
      <c r="H790">
        <v>13344313000109</v>
      </c>
      <c r="I790" t="s">
        <v>4924</v>
      </c>
      <c r="J790" t="s">
        <v>4986</v>
      </c>
      <c r="K790" t="s">
        <v>4985</v>
      </c>
      <c r="L790" t="s">
        <v>3424</v>
      </c>
      <c r="M790" t="s">
        <v>3590</v>
      </c>
      <c r="N790" t="s">
        <v>4194</v>
      </c>
      <c r="O790" t="s">
        <v>4195</v>
      </c>
      <c r="P790" t="s">
        <v>3437</v>
      </c>
      <c r="Q790">
        <v>102940000</v>
      </c>
      <c r="R790">
        <v>222606382.24873036</v>
      </c>
      <c r="S790">
        <v>29.9</v>
      </c>
      <c r="V790">
        <v>0</v>
      </c>
      <c r="W790">
        <v>15.9</v>
      </c>
      <c r="X790">
        <v>0.10000000000000002</v>
      </c>
      <c r="Y790">
        <v>158.99999999999994</v>
      </c>
      <c r="Z790">
        <v>159</v>
      </c>
      <c r="AA790">
        <v>159</v>
      </c>
      <c r="AB790">
        <v>15.899999999999999</v>
      </c>
      <c r="AC790">
        <v>15.899999999999999</v>
      </c>
      <c r="AD790">
        <v>15.899999999999999</v>
      </c>
      <c r="AE790">
        <v>15.899999999999999</v>
      </c>
      <c r="AF790">
        <v>15.899999999999999</v>
      </c>
      <c r="AG790">
        <v>2787588.0000000005</v>
      </c>
      <c r="AH790">
        <v>102.49</v>
      </c>
      <c r="AI790" t="s">
        <v>3426</v>
      </c>
      <c r="AJ790">
        <v>0</v>
      </c>
      <c r="AK790">
        <v>0</v>
      </c>
      <c r="AL790">
        <v>285699894.12</v>
      </c>
      <c r="AM790">
        <v>221.63326322782567</v>
      </c>
      <c r="AN790">
        <v>617822224.97472811</v>
      </c>
      <c r="AO790">
        <v>14915217</v>
      </c>
      <c r="AP790">
        <v>14915217</v>
      </c>
      <c r="AQ790">
        <v>14915217</v>
      </c>
      <c r="AR790">
        <v>42370</v>
      </c>
      <c r="AS790">
        <v>49674</v>
      </c>
      <c r="AT790" t="s">
        <v>3427</v>
      </c>
      <c r="AU790">
        <v>3386.8</v>
      </c>
      <c r="AV790">
        <v>7323.91</v>
      </c>
    </row>
    <row r="791" spans="1:48" x14ac:dyDescent="0.35">
      <c r="A791">
        <v>790</v>
      </c>
      <c r="B791">
        <v>2011</v>
      </c>
      <c r="C791" t="s">
        <v>3457</v>
      </c>
      <c r="D791" t="s">
        <v>4921</v>
      </c>
      <c r="E791" t="s">
        <v>3459</v>
      </c>
      <c r="F791" t="s">
        <v>4922</v>
      </c>
      <c r="G791" t="s">
        <v>4923</v>
      </c>
      <c r="H791">
        <v>8351042000189</v>
      </c>
      <c r="I791" t="s">
        <v>4924</v>
      </c>
      <c r="J791" t="s">
        <v>4987</v>
      </c>
      <c r="K791" t="s">
        <v>4988</v>
      </c>
      <c r="L791" t="s">
        <v>3424</v>
      </c>
      <c r="M791" t="s">
        <v>3519</v>
      </c>
      <c r="N791" t="s">
        <v>4194</v>
      </c>
      <c r="O791" t="s">
        <v>4195</v>
      </c>
      <c r="P791" t="s">
        <v>3437</v>
      </c>
      <c r="Q791">
        <v>100893000</v>
      </c>
      <c r="R791">
        <v>218179771.94697058</v>
      </c>
      <c r="S791">
        <v>30.6</v>
      </c>
      <c r="V791">
        <v>0</v>
      </c>
      <c r="W791">
        <v>13.1</v>
      </c>
      <c r="X791">
        <v>0.10000000000000002</v>
      </c>
      <c r="Y791">
        <v>120.99999999999996</v>
      </c>
      <c r="Z791">
        <v>135</v>
      </c>
      <c r="AA791">
        <v>135</v>
      </c>
      <c r="AB791">
        <v>12.099999999999998</v>
      </c>
      <c r="AC791">
        <v>12.099999999999998</v>
      </c>
      <c r="AD791">
        <v>12.099999999999998</v>
      </c>
      <c r="AE791">
        <v>12.099999999999998</v>
      </c>
      <c r="AF791">
        <v>12.099999999999998</v>
      </c>
      <c r="AG791">
        <v>2121372</v>
      </c>
      <c r="AH791">
        <v>107.98</v>
      </c>
      <c r="AI791" t="s">
        <v>3426</v>
      </c>
      <c r="AJ791">
        <v>0</v>
      </c>
      <c r="AK791">
        <v>0</v>
      </c>
      <c r="AL791">
        <v>229065748.56</v>
      </c>
      <c r="AM791">
        <v>233.50531528286288</v>
      </c>
      <c r="AN791">
        <v>495351637.69223738</v>
      </c>
      <c r="AO791">
        <v>11861096.930000007</v>
      </c>
      <c r="AP791">
        <v>11861096.930000007</v>
      </c>
      <c r="AQ791">
        <v>11861096.930000007</v>
      </c>
      <c r="AR791">
        <v>42370</v>
      </c>
      <c r="AS791">
        <v>49674</v>
      </c>
      <c r="AT791" t="s">
        <v>3427</v>
      </c>
      <c r="AU791">
        <v>3386.8</v>
      </c>
      <c r="AV791">
        <v>7323.91</v>
      </c>
    </row>
    <row r="792" spans="1:48" x14ac:dyDescent="0.35">
      <c r="A792">
        <v>791</v>
      </c>
      <c r="B792">
        <v>2011</v>
      </c>
      <c r="C792" t="s">
        <v>3457</v>
      </c>
      <c r="D792" t="s">
        <v>4921</v>
      </c>
      <c r="E792" t="s">
        <v>3459</v>
      </c>
      <c r="F792" t="s">
        <v>4922</v>
      </c>
      <c r="G792" t="s">
        <v>4989</v>
      </c>
      <c r="H792">
        <v>10502352000107</v>
      </c>
      <c r="I792" t="s">
        <v>4924</v>
      </c>
      <c r="J792" t="s">
        <v>4990</v>
      </c>
      <c r="K792" t="s">
        <v>4989</v>
      </c>
      <c r="L792" t="s">
        <v>3893</v>
      </c>
      <c r="M792" t="s">
        <v>3519</v>
      </c>
      <c r="N792" t="s">
        <v>4194</v>
      </c>
      <c r="O792" t="s">
        <v>4195</v>
      </c>
      <c r="P792" t="s">
        <v>3437</v>
      </c>
      <c r="Q792">
        <v>97654000</v>
      </c>
      <c r="R792">
        <v>211175477.48316994</v>
      </c>
      <c r="S792">
        <v>28.8</v>
      </c>
      <c r="V792">
        <v>0</v>
      </c>
      <c r="W792">
        <v>14.1</v>
      </c>
      <c r="X792">
        <v>0.10000000000000002</v>
      </c>
      <c r="Y792">
        <v>116.99999999999997</v>
      </c>
      <c r="Z792">
        <v>117</v>
      </c>
      <c r="AA792">
        <v>117</v>
      </c>
      <c r="AB792">
        <v>11.7</v>
      </c>
      <c r="AC792">
        <v>11.7</v>
      </c>
      <c r="AD792">
        <v>11.7</v>
      </c>
      <c r="AE792">
        <v>11.7</v>
      </c>
      <c r="AF792">
        <v>11.7</v>
      </c>
      <c r="AG792">
        <v>2051244</v>
      </c>
      <c r="AH792">
        <v>107.7</v>
      </c>
      <c r="AI792" t="s">
        <v>3426</v>
      </c>
      <c r="AJ792">
        <v>0</v>
      </c>
      <c r="AK792">
        <v>0</v>
      </c>
      <c r="AL792">
        <v>220918978.80000004</v>
      </c>
      <c r="AM792">
        <v>232.89981900318887</v>
      </c>
      <c r="AN792">
        <v>477734356.33137721</v>
      </c>
      <c r="AO792">
        <v>11328440.750000007</v>
      </c>
      <c r="AP792">
        <v>11328440.750000007</v>
      </c>
      <c r="AQ792">
        <v>11328440.750000007</v>
      </c>
      <c r="AR792">
        <v>42370</v>
      </c>
      <c r="AS792">
        <v>49674</v>
      </c>
      <c r="AT792" t="s">
        <v>3427</v>
      </c>
      <c r="AU792">
        <v>3386.8</v>
      </c>
      <c r="AV792">
        <v>7323.91</v>
      </c>
    </row>
    <row r="793" spans="1:48" x14ac:dyDescent="0.35">
      <c r="A793">
        <v>792</v>
      </c>
      <c r="B793">
        <v>2011</v>
      </c>
      <c r="C793" t="s">
        <v>3457</v>
      </c>
      <c r="D793" t="s">
        <v>4921</v>
      </c>
      <c r="E793" t="s">
        <v>3459</v>
      </c>
      <c r="F793" t="s">
        <v>4922</v>
      </c>
      <c r="G793" t="s">
        <v>4991</v>
      </c>
      <c r="H793">
        <v>12009232000190</v>
      </c>
      <c r="I793" t="s">
        <v>4924</v>
      </c>
      <c r="J793" t="s">
        <v>4992</v>
      </c>
      <c r="K793" t="s">
        <v>4991</v>
      </c>
      <c r="L793" t="s">
        <v>3893</v>
      </c>
      <c r="M793" t="s">
        <v>3519</v>
      </c>
      <c r="N793" t="s">
        <v>4194</v>
      </c>
      <c r="O793" t="s">
        <v>4195</v>
      </c>
      <c r="P793" t="s">
        <v>3437</v>
      </c>
      <c r="Q793">
        <v>69473000</v>
      </c>
      <c r="R793">
        <v>150234439.42069209</v>
      </c>
      <c r="S793">
        <v>19.2</v>
      </c>
      <c r="V793">
        <v>0</v>
      </c>
      <c r="W793">
        <v>9.9</v>
      </c>
      <c r="X793">
        <v>0.10000000000000002</v>
      </c>
      <c r="Y793">
        <v>87</v>
      </c>
      <c r="Z793">
        <v>87</v>
      </c>
      <c r="AA793">
        <v>87</v>
      </c>
      <c r="AB793">
        <v>8.7000000000000011</v>
      </c>
      <c r="AC793">
        <v>8.7000000000000011</v>
      </c>
      <c r="AD793">
        <v>8.7000000000000011</v>
      </c>
      <c r="AE793">
        <v>8.7000000000000011</v>
      </c>
      <c r="AF793">
        <v>8.7000000000000011</v>
      </c>
      <c r="AG793">
        <v>1525283.9999999998</v>
      </c>
      <c r="AH793">
        <v>107.7</v>
      </c>
      <c r="AI793" t="s">
        <v>3426</v>
      </c>
      <c r="AJ793">
        <v>0</v>
      </c>
      <c r="AK793">
        <v>0</v>
      </c>
      <c r="AL793">
        <v>164273086.80000001</v>
      </c>
      <c r="AM793">
        <v>232.89981900318887</v>
      </c>
      <c r="AN793">
        <v>355238367.52845991</v>
      </c>
      <c r="AO793">
        <v>8357407.9199999981</v>
      </c>
      <c r="AP793">
        <v>8357407.9199999981</v>
      </c>
      <c r="AQ793">
        <v>8357407.9199999981</v>
      </c>
      <c r="AR793">
        <v>42370</v>
      </c>
      <c r="AS793">
        <v>49674</v>
      </c>
      <c r="AT793" t="s">
        <v>3427</v>
      </c>
      <c r="AU793">
        <v>3386.8</v>
      </c>
      <c r="AV793">
        <v>7323.91</v>
      </c>
    </row>
    <row r="794" spans="1:48" x14ac:dyDescent="0.35">
      <c r="A794">
        <v>793</v>
      </c>
      <c r="B794">
        <v>2011</v>
      </c>
      <c r="C794" t="s">
        <v>3457</v>
      </c>
      <c r="D794" t="s">
        <v>4921</v>
      </c>
      <c r="E794" t="s">
        <v>3459</v>
      </c>
      <c r="F794" t="s">
        <v>4922</v>
      </c>
      <c r="G794" t="s">
        <v>4313</v>
      </c>
      <c r="H794">
        <v>8093648000161</v>
      </c>
      <c r="I794" t="s">
        <v>4924</v>
      </c>
      <c r="J794" t="s">
        <v>4993</v>
      </c>
      <c r="K794" t="s">
        <v>4994</v>
      </c>
      <c r="L794" t="s">
        <v>3424</v>
      </c>
      <c r="M794" t="s">
        <v>3651</v>
      </c>
      <c r="N794" t="s">
        <v>4194</v>
      </c>
      <c r="O794" t="s">
        <v>4195</v>
      </c>
      <c r="P794" t="s">
        <v>3437</v>
      </c>
      <c r="Q794">
        <v>73325200</v>
      </c>
      <c r="R794">
        <v>158564770.73697886</v>
      </c>
      <c r="S794">
        <v>20</v>
      </c>
      <c r="V794">
        <v>0</v>
      </c>
      <c r="W794">
        <v>9.6999999999999993</v>
      </c>
      <c r="X794">
        <v>0.10000000000000002</v>
      </c>
      <c r="Y794">
        <v>96.999999999999986</v>
      </c>
      <c r="Z794">
        <v>95</v>
      </c>
      <c r="AA794">
        <v>95</v>
      </c>
      <c r="AB794">
        <v>9.7000000000000011</v>
      </c>
      <c r="AC794">
        <v>9.7000000000000011</v>
      </c>
      <c r="AD794">
        <v>9.7000000000000011</v>
      </c>
      <c r="AE794">
        <v>9.7000000000000011</v>
      </c>
      <c r="AF794">
        <v>9.7000000000000011</v>
      </c>
      <c r="AG794">
        <v>1700604</v>
      </c>
      <c r="AH794">
        <v>106.94</v>
      </c>
      <c r="AI794" t="s">
        <v>3426</v>
      </c>
      <c r="AJ794">
        <v>0</v>
      </c>
      <c r="AK794">
        <v>0</v>
      </c>
      <c r="AL794">
        <v>181862591.75999996</v>
      </c>
      <c r="AM794">
        <v>231.25632910121649</v>
      </c>
      <c r="AN794">
        <v>393275438.29484504</v>
      </c>
      <c r="AO794">
        <v>9326905.6800000034</v>
      </c>
      <c r="AP794">
        <v>9326905.6800000034</v>
      </c>
      <c r="AQ794">
        <v>9326905.6800000034</v>
      </c>
      <c r="AR794">
        <v>42370</v>
      </c>
      <c r="AS794">
        <v>49674</v>
      </c>
      <c r="AT794" t="s">
        <v>3427</v>
      </c>
      <c r="AU794">
        <v>3386.8</v>
      </c>
      <c r="AV794">
        <v>7323.91</v>
      </c>
    </row>
    <row r="795" spans="1:48" x14ac:dyDescent="0.35">
      <c r="A795">
        <v>794</v>
      </c>
      <c r="B795">
        <v>2011</v>
      </c>
      <c r="C795" t="s">
        <v>3457</v>
      </c>
      <c r="D795" t="s">
        <v>4921</v>
      </c>
      <c r="E795" t="s">
        <v>3459</v>
      </c>
      <c r="F795" t="s">
        <v>4922</v>
      </c>
      <c r="G795" t="s">
        <v>4923</v>
      </c>
      <c r="H795">
        <v>8351042000189</v>
      </c>
      <c r="I795" t="s">
        <v>4924</v>
      </c>
      <c r="J795" t="s">
        <v>4995</v>
      </c>
      <c r="K795" t="s">
        <v>4996</v>
      </c>
      <c r="L795" t="s">
        <v>3424</v>
      </c>
      <c r="M795" t="s">
        <v>3519</v>
      </c>
      <c r="N795" t="s">
        <v>4194</v>
      </c>
      <c r="O795" t="s">
        <v>4195</v>
      </c>
      <c r="P795" t="s">
        <v>3437</v>
      </c>
      <c r="Q795">
        <v>100893000</v>
      </c>
      <c r="R795">
        <v>218179771.94697058</v>
      </c>
      <c r="S795">
        <v>30.6</v>
      </c>
      <c r="V795">
        <v>0</v>
      </c>
      <c r="W795">
        <v>13.3</v>
      </c>
      <c r="X795">
        <v>0.10000000000000002</v>
      </c>
      <c r="Y795">
        <v>113.99999999999996</v>
      </c>
      <c r="Z795">
        <v>135</v>
      </c>
      <c r="AA795">
        <v>135</v>
      </c>
      <c r="AB795">
        <v>11.399999999999999</v>
      </c>
      <c r="AC795">
        <v>11.399999999999999</v>
      </c>
      <c r="AD795">
        <v>11.399999999999999</v>
      </c>
      <c r="AE795">
        <v>11.399999999999999</v>
      </c>
      <c r="AF795">
        <v>11.399999999999999</v>
      </c>
      <c r="AG795">
        <v>1998647.9999999998</v>
      </c>
      <c r="AH795">
        <v>107.98</v>
      </c>
      <c r="AI795" t="s">
        <v>3426</v>
      </c>
      <c r="AJ795">
        <v>0</v>
      </c>
      <c r="AK795">
        <v>0</v>
      </c>
      <c r="AL795">
        <v>215814011.03999996</v>
      </c>
      <c r="AM795">
        <v>233.50531528286288</v>
      </c>
      <c r="AN795">
        <v>466694931.37946326</v>
      </c>
      <c r="AO795">
        <v>11117600.430000007</v>
      </c>
      <c r="AP795">
        <v>11117600.430000007</v>
      </c>
      <c r="AQ795">
        <v>11117600.430000007</v>
      </c>
      <c r="AR795">
        <v>42370</v>
      </c>
      <c r="AS795">
        <v>49674</v>
      </c>
      <c r="AT795" t="s">
        <v>3427</v>
      </c>
      <c r="AU795">
        <v>3386.8</v>
      </c>
      <c r="AV795">
        <v>7323.91</v>
      </c>
    </row>
    <row r="796" spans="1:48" x14ac:dyDescent="0.35">
      <c r="A796">
        <v>795</v>
      </c>
      <c r="B796">
        <v>2011</v>
      </c>
      <c r="C796" t="s">
        <v>3457</v>
      </c>
      <c r="D796" t="s">
        <v>4921</v>
      </c>
      <c r="E796" t="s">
        <v>3459</v>
      </c>
      <c r="F796" t="s">
        <v>4922</v>
      </c>
      <c r="G796" t="s">
        <v>4466</v>
      </c>
      <c r="H796">
        <v>7219024000185</v>
      </c>
      <c r="I796" t="s">
        <v>4924</v>
      </c>
      <c r="J796" t="s">
        <v>4997</v>
      </c>
      <c r="K796" t="s">
        <v>4998</v>
      </c>
      <c r="L796" t="s">
        <v>3586</v>
      </c>
      <c r="M796" t="s">
        <v>3481</v>
      </c>
      <c r="N796" t="s">
        <v>4194</v>
      </c>
      <c r="O796" t="s">
        <v>4195</v>
      </c>
      <c r="P796" t="s">
        <v>3433</v>
      </c>
      <c r="Q796">
        <v>79823590</v>
      </c>
      <c r="R796">
        <v>172617452.76866069</v>
      </c>
      <c r="S796">
        <v>22</v>
      </c>
      <c r="V796">
        <v>0</v>
      </c>
      <c r="W796">
        <v>9.5</v>
      </c>
      <c r="X796">
        <v>0.10000000000000002</v>
      </c>
      <c r="Y796">
        <v>94.999999999999986</v>
      </c>
      <c r="Z796">
        <v>99</v>
      </c>
      <c r="AA796">
        <v>99</v>
      </c>
      <c r="AB796">
        <v>9.5</v>
      </c>
      <c r="AC796">
        <v>9.5</v>
      </c>
      <c r="AD796">
        <v>9.5</v>
      </c>
      <c r="AE796">
        <v>9.5</v>
      </c>
      <c r="AF796">
        <v>9.5</v>
      </c>
      <c r="AG796">
        <v>1665540</v>
      </c>
      <c r="AH796">
        <v>104.9</v>
      </c>
      <c r="AI796" t="s">
        <v>3426</v>
      </c>
      <c r="AJ796">
        <v>0</v>
      </c>
      <c r="AK796">
        <v>0</v>
      </c>
      <c r="AL796">
        <v>174715145.99999997</v>
      </c>
      <c r="AM796">
        <v>226.84485620644858</v>
      </c>
      <c r="AN796">
        <v>377819181.80608827</v>
      </c>
      <c r="AO796">
        <v>8869777.9999999981</v>
      </c>
      <c r="AP796">
        <v>8869777.9999999981</v>
      </c>
      <c r="AQ796">
        <v>8869777.9999999981</v>
      </c>
      <c r="AR796">
        <v>42370</v>
      </c>
      <c r="AS796">
        <v>49674</v>
      </c>
      <c r="AT796" t="s">
        <v>3427</v>
      </c>
      <c r="AU796">
        <v>3386.8</v>
      </c>
      <c r="AV796">
        <v>7323.91</v>
      </c>
    </row>
    <row r="797" spans="1:48" x14ac:dyDescent="0.35">
      <c r="A797">
        <v>796</v>
      </c>
      <c r="B797">
        <v>2011</v>
      </c>
      <c r="C797" t="s">
        <v>3457</v>
      </c>
      <c r="D797" t="s">
        <v>4921</v>
      </c>
      <c r="E797" t="s">
        <v>3459</v>
      </c>
      <c r="F797" t="s">
        <v>4922</v>
      </c>
      <c r="G797" t="s">
        <v>4466</v>
      </c>
      <c r="H797">
        <v>7219024000185</v>
      </c>
      <c r="I797" t="s">
        <v>4924</v>
      </c>
      <c r="J797" t="s">
        <v>4999</v>
      </c>
      <c r="K797" t="s">
        <v>5000</v>
      </c>
      <c r="L797" t="s">
        <v>3586</v>
      </c>
      <c r="M797" t="s">
        <v>3481</v>
      </c>
      <c r="N797" t="s">
        <v>4194</v>
      </c>
      <c r="O797" t="s">
        <v>4195</v>
      </c>
      <c r="P797" t="s">
        <v>3433</v>
      </c>
      <c r="Q797">
        <v>102258910</v>
      </c>
      <c r="R797">
        <v>221133534.17329043</v>
      </c>
      <c r="S797">
        <v>28</v>
      </c>
      <c r="V797">
        <v>0</v>
      </c>
      <c r="W797">
        <v>12.4</v>
      </c>
      <c r="X797">
        <v>0.10000000000000002</v>
      </c>
      <c r="Y797">
        <v>123.99999999999999</v>
      </c>
      <c r="Z797">
        <v>99</v>
      </c>
      <c r="AA797">
        <v>99</v>
      </c>
      <c r="AB797">
        <v>12.4</v>
      </c>
      <c r="AC797">
        <v>12.4</v>
      </c>
      <c r="AD797">
        <v>12.4</v>
      </c>
      <c r="AE797">
        <v>12.4</v>
      </c>
      <c r="AF797">
        <v>12.4</v>
      </c>
      <c r="AG797">
        <v>2173968</v>
      </c>
      <c r="AH797">
        <v>104.9</v>
      </c>
      <c r="AI797" t="s">
        <v>3426</v>
      </c>
      <c r="AJ797">
        <v>0</v>
      </c>
      <c r="AK797">
        <v>0</v>
      </c>
      <c r="AL797">
        <v>228049243.19999999</v>
      </c>
      <c r="AM797">
        <v>226.84485620644858</v>
      </c>
      <c r="AN797">
        <v>493153458.35742056</v>
      </c>
      <c r="AO797">
        <v>11544657.599999992</v>
      </c>
      <c r="AP797">
        <v>11544657.599999992</v>
      </c>
      <c r="AQ797">
        <v>11544657.599999992</v>
      </c>
      <c r="AR797">
        <v>42370</v>
      </c>
      <c r="AS797">
        <v>49674</v>
      </c>
      <c r="AT797" t="s">
        <v>3427</v>
      </c>
      <c r="AU797">
        <v>3386.8</v>
      </c>
      <c r="AV797">
        <v>7323.91</v>
      </c>
    </row>
    <row r="798" spans="1:48" x14ac:dyDescent="0.35">
      <c r="A798">
        <v>797</v>
      </c>
      <c r="B798">
        <v>2011</v>
      </c>
      <c r="C798" t="s">
        <v>3457</v>
      </c>
      <c r="D798" t="s">
        <v>4921</v>
      </c>
      <c r="E798" t="s">
        <v>3459</v>
      </c>
      <c r="F798" t="s">
        <v>4922</v>
      </c>
      <c r="G798" t="s">
        <v>5001</v>
      </c>
      <c r="H798">
        <v>10502567000110</v>
      </c>
      <c r="I798" t="s">
        <v>4924</v>
      </c>
      <c r="J798" t="s">
        <v>5002</v>
      </c>
      <c r="K798" t="s">
        <v>5001</v>
      </c>
      <c r="L798" t="s">
        <v>3424</v>
      </c>
      <c r="M798" t="s">
        <v>3519</v>
      </c>
      <c r="N798" t="s">
        <v>4194</v>
      </c>
      <c r="O798" t="s">
        <v>4195</v>
      </c>
      <c r="P798" t="s">
        <v>3437</v>
      </c>
      <c r="Q798">
        <v>67233000</v>
      </c>
      <c r="R798">
        <v>145390469.18329987</v>
      </c>
      <c r="S798">
        <v>19.2</v>
      </c>
      <c r="V798">
        <v>0</v>
      </c>
      <c r="W798">
        <v>9.9</v>
      </c>
      <c r="X798">
        <v>0.10000000000000002</v>
      </c>
      <c r="Y798">
        <v>87</v>
      </c>
      <c r="Z798">
        <v>87</v>
      </c>
      <c r="AA798">
        <v>87</v>
      </c>
      <c r="AB798">
        <v>8.7000000000000011</v>
      </c>
      <c r="AC798">
        <v>8.7000000000000011</v>
      </c>
      <c r="AD798">
        <v>8.7000000000000011</v>
      </c>
      <c r="AE798">
        <v>8.7000000000000011</v>
      </c>
      <c r="AF798">
        <v>8.7000000000000011</v>
      </c>
      <c r="AG798">
        <v>1525284</v>
      </c>
      <c r="AH798">
        <v>107.7</v>
      </c>
      <c r="AI798" t="s">
        <v>3426</v>
      </c>
      <c r="AJ798">
        <v>0</v>
      </c>
      <c r="AK798">
        <v>0</v>
      </c>
      <c r="AL798">
        <v>164273086.79999998</v>
      </c>
      <c r="AM798">
        <v>232.89981900318887</v>
      </c>
      <c r="AN798">
        <v>355238367.52845985</v>
      </c>
      <c r="AO798">
        <v>8392465.4399999976</v>
      </c>
      <c r="AP798">
        <v>8392465.4399999976</v>
      </c>
      <c r="AQ798">
        <v>8392465.4399999976</v>
      </c>
      <c r="AR798">
        <v>42370</v>
      </c>
      <c r="AS798">
        <v>49674</v>
      </c>
      <c r="AT798" t="s">
        <v>3427</v>
      </c>
      <c r="AU798">
        <v>3386.8</v>
      </c>
      <c r="AV798">
        <v>7323.91</v>
      </c>
    </row>
    <row r="799" spans="1:48" x14ac:dyDescent="0.35">
      <c r="A799">
        <v>798</v>
      </c>
      <c r="B799">
        <v>2011</v>
      </c>
      <c r="C799" t="s">
        <v>3457</v>
      </c>
      <c r="D799" t="s">
        <v>4921</v>
      </c>
      <c r="E799" t="s">
        <v>3459</v>
      </c>
      <c r="F799" t="s">
        <v>4922</v>
      </c>
      <c r="G799" t="s">
        <v>4313</v>
      </c>
      <c r="H799">
        <v>8093648000161</v>
      </c>
      <c r="I799" t="s">
        <v>4924</v>
      </c>
      <c r="J799" t="s">
        <v>5003</v>
      </c>
      <c r="K799" t="s">
        <v>5004</v>
      </c>
      <c r="L799" t="s">
        <v>3424</v>
      </c>
      <c r="M799" t="s">
        <v>3651</v>
      </c>
      <c r="N799" t="s">
        <v>4194</v>
      </c>
      <c r="O799" t="s">
        <v>4195</v>
      </c>
      <c r="P799" t="s">
        <v>3437</v>
      </c>
      <c r="Q799">
        <v>110237000</v>
      </c>
      <c r="R799">
        <v>238386047.79437816</v>
      </c>
      <c r="S799">
        <v>28.8</v>
      </c>
      <c r="V799">
        <v>0</v>
      </c>
      <c r="W799">
        <v>13.6</v>
      </c>
      <c r="X799">
        <v>0.10000000000000002</v>
      </c>
      <c r="Y799">
        <v>135.99999999999994</v>
      </c>
      <c r="Z799">
        <v>95</v>
      </c>
      <c r="AA799">
        <v>95</v>
      </c>
      <c r="AB799">
        <v>13.599999999999998</v>
      </c>
      <c r="AC799">
        <v>13.599999999999998</v>
      </c>
      <c r="AD799">
        <v>13.599999999999998</v>
      </c>
      <c r="AE799">
        <v>13.599999999999998</v>
      </c>
      <c r="AF799">
        <v>13.599999999999998</v>
      </c>
      <c r="AG799">
        <v>2384352.0000000005</v>
      </c>
      <c r="AH799">
        <v>108.12</v>
      </c>
      <c r="AI799" t="s">
        <v>3426</v>
      </c>
      <c r="AJ799">
        <v>0</v>
      </c>
      <c r="AK799">
        <v>0</v>
      </c>
      <c r="AL799">
        <v>257796138.24000001</v>
      </c>
      <c r="AM799">
        <v>233.80806342269989</v>
      </c>
      <c r="AN799">
        <v>557480723.63804138</v>
      </c>
      <c r="AO799">
        <v>13100984.319999995</v>
      </c>
      <c r="AP799">
        <v>13100984.319999995</v>
      </c>
      <c r="AQ799">
        <v>13100984.319999995</v>
      </c>
      <c r="AR799">
        <v>42370</v>
      </c>
      <c r="AS799">
        <v>49674</v>
      </c>
      <c r="AT799" t="s">
        <v>3427</v>
      </c>
      <c r="AU799">
        <v>3386.8</v>
      </c>
      <c r="AV799">
        <v>7323.91</v>
      </c>
    </row>
    <row r="800" spans="1:48" x14ac:dyDescent="0.35">
      <c r="A800">
        <v>799</v>
      </c>
      <c r="B800">
        <v>2011</v>
      </c>
      <c r="C800" t="s">
        <v>3457</v>
      </c>
      <c r="D800" t="s">
        <v>4921</v>
      </c>
      <c r="E800" t="s">
        <v>3459</v>
      </c>
      <c r="F800" t="s">
        <v>4922</v>
      </c>
      <c r="G800" t="s">
        <v>5005</v>
      </c>
      <c r="H800">
        <v>10655168000199</v>
      </c>
      <c r="I800" t="s">
        <v>4924</v>
      </c>
      <c r="J800" t="s">
        <v>5006</v>
      </c>
      <c r="K800" t="s">
        <v>5007</v>
      </c>
      <c r="L800" t="s">
        <v>3424</v>
      </c>
      <c r="M800" t="s">
        <v>3651</v>
      </c>
      <c r="N800" t="s">
        <v>4194</v>
      </c>
      <c r="O800" t="s">
        <v>4195</v>
      </c>
      <c r="P800" t="s">
        <v>3437</v>
      </c>
      <c r="Q800">
        <v>115200000</v>
      </c>
      <c r="R800">
        <v>249118469.35160032</v>
      </c>
      <c r="S800">
        <v>28.8</v>
      </c>
      <c r="V800">
        <v>0</v>
      </c>
      <c r="W800">
        <v>15.3</v>
      </c>
      <c r="X800">
        <v>0.10000000000000002</v>
      </c>
      <c r="Y800">
        <v>151</v>
      </c>
      <c r="Z800">
        <v>151</v>
      </c>
      <c r="AA800">
        <v>151</v>
      </c>
      <c r="AB800">
        <v>15.100000000000003</v>
      </c>
      <c r="AC800">
        <v>15.100000000000003</v>
      </c>
      <c r="AD800">
        <v>15.100000000000003</v>
      </c>
      <c r="AE800">
        <v>15.100000000000003</v>
      </c>
      <c r="AF800">
        <v>15.100000000000003</v>
      </c>
      <c r="AG800">
        <v>2647332</v>
      </c>
      <c r="AH800">
        <v>107.46</v>
      </c>
      <c r="AI800" t="s">
        <v>3426</v>
      </c>
      <c r="AJ800">
        <v>0</v>
      </c>
      <c r="AK800">
        <v>0</v>
      </c>
      <c r="AL800">
        <v>284482296.71999997</v>
      </c>
      <c r="AM800">
        <v>232.38082219203966</v>
      </c>
      <c r="AN800">
        <v>615189186.77529669</v>
      </c>
      <c r="AO800">
        <v>14767058.699999999</v>
      </c>
      <c r="AP800">
        <v>14767058.699999999</v>
      </c>
      <c r="AQ800">
        <v>14767058.699999999</v>
      </c>
      <c r="AR800">
        <v>42370</v>
      </c>
      <c r="AS800">
        <v>49674</v>
      </c>
      <c r="AT800" t="s">
        <v>3427</v>
      </c>
      <c r="AU800">
        <v>3386.8</v>
      </c>
      <c r="AV800">
        <v>7323.91</v>
      </c>
    </row>
    <row r="801" spans="1:48" x14ac:dyDescent="0.35">
      <c r="A801">
        <v>800</v>
      </c>
      <c r="B801">
        <v>2011</v>
      </c>
      <c r="C801" t="s">
        <v>3457</v>
      </c>
      <c r="D801" t="s">
        <v>4921</v>
      </c>
      <c r="E801" t="s">
        <v>3459</v>
      </c>
      <c r="F801" t="s">
        <v>4922</v>
      </c>
      <c r="G801" t="s">
        <v>5008</v>
      </c>
      <c r="H801">
        <v>10570114000120</v>
      </c>
      <c r="I801" t="s">
        <v>4924</v>
      </c>
      <c r="J801" t="s">
        <v>5009</v>
      </c>
      <c r="K801" t="s">
        <v>5010</v>
      </c>
      <c r="L801" t="s">
        <v>3893</v>
      </c>
      <c r="M801" t="s">
        <v>3519</v>
      </c>
      <c r="N801" t="s">
        <v>4194</v>
      </c>
      <c r="O801" t="s">
        <v>4195</v>
      </c>
      <c r="P801" t="s">
        <v>3437</v>
      </c>
      <c r="Q801">
        <v>97654000</v>
      </c>
      <c r="R801">
        <v>211175477.48316994</v>
      </c>
      <c r="S801">
        <v>28.8</v>
      </c>
      <c r="V801">
        <v>0</v>
      </c>
      <c r="W801">
        <v>12.8</v>
      </c>
      <c r="X801">
        <v>0.10000000000000002</v>
      </c>
      <c r="Y801">
        <v>111.99999999999997</v>
      </c>
      <c r="Z801">
        <v>112</v>
      </c>
      <c r="AA801">
        <v>112</v>
      </c>
      <c r="AB801">
        <v>11.2</v>
      </c>
      <c r="AC801">
        <v>11.2</v>
      </c>
      <c r="AD801">
        <v>11.2</v>
      </c>
      <c r="AE801">
        <v>11.2</v>
      </c>
      <c r="AF801">
        <v>11.2</v>
      </c>
      <c r="AG801">
        <v>1963584.0000000002</v>
      </c>
      <c r="AH801">
        <v>107.69</v>
      </c>
      <c r="AI801" t="s">
        <v>3426</v>
      </c>
      <c r="AJ801">
        <v>0</v>
      </c>
      <c r="AK801">
        <v>0</v>
      </c>
      <c r="AL801">
        <v>211458360.96000007</v>
      </c>
      <c r="AM801">
        <v>232.87819413605763</v>
      </c>
      <c r="AN801">
        <v>457275895.95445675</v>
      </c>
      <c r="AO801">
        <v>10810961.280000001</v>
      </c>
      <c r="AP801">
        <v>10810961.280000001</v>
      </c>
      <c r="AQ801">
        <v>10810961.280000001</v>
      </c>
      <c r="AR801">
        <v>42370</v>
      </c>
      <c r="AS801">
        <v>49674</v>
      </c>
      <c r="AT801" t="s">
        <v>3427</v>
      </c>
      <c r="AU801">
        <v>3386.8</v>
      </c>
      <c r="AV801">
        <v>7323.91</v>
      </c>
    </row>
    <row r="802" spans="1:48" x14ac:dyDescent="0.35">
      <c r="A802">
        <v>801</v>
      </c>
      <c r="B802">
        <v>2011</v>
      </c>
      <c r="C802" t="s">
        <v>3457</v>
      </c>
      <c r="D802" t="s">
        <v>4921</v>
      </c>
      <c r="E802" t="s">
        <v>3459</v>
      </c>
      <c r="F802" t="s">
        <v>4922</v>
      </c>
      <c r="G802" t="s">
        <v>4313</v>
      </c>
      <c r="H802">
        <v>8093648000161</v>
      </c>
      <c r="I802" t="s">
        <v>4924</v>
      </c>
      <c r="J802" t="s">
        <v>5011</v>
      </c>
      <c r="K802" t="s">
        <v>5012</v>
      </c>
      <c r="L802" t="s">
        <v>3424</v>
      </c>
      <c r="M802" t="s">
        <v>3651</v>
      </c>
      <c r="N802" t="s">
        <v>4194</v>
      </c>
      <c r="O802" t="s">
        <v>4195</v>
      </c>
      <c r="P802" t="s">
        <v>3437</v>
      </c>
      <c r="Q802">
        <v>110237000</v>
      </c>
      <c r="R802">
        <v>238386047.79437816</v>
      </c>
      <c r="S802">
        <v>28.8</v>
      </c>
      <c r="V802">
        <v>0</v>
      </c>
      <c r="W802">
        <v>14</v>
      </c>
      <c r="X802">
        <v>0.10000000000000002</v>
      </c>
      <c r="Y802">
        <v>139.99999999999997</v>
      </c>
      <c r="Z802">
        <v>95</v>
      </c>
      <c r="AA802">
        <v>95</v>
      </c>
      <c r="AB802">
        <v>14</v>
      </c>
      <c r="AC802">
        <v>14</v>
      </c>
      <c r="AD802">
        <v>14</v>
      </c>
      <c r="AE802">
        <v>14</v>
      </c>
      <c r="AF802">
        <v>14</v>
      </c>
      <c r="AG802">
        <v>2454480</v>
      </c>
      <c r="AH802">
        <v>106.96</v>
      </c>
      <c r="AI802" t="s">
        <v>3426</v>
      </c>
      <c r="AJ802">
        <v>0</v>
      </c>
      <c r="AK802">
        <v>0</v>
      </c>
      <c r="AL802">
        <v>262531180.80000004</v>
      </c>
      <c r="AM802">
        <v>231.29957883547891</v>
      </c>
      <c r="AN802">
        <v>567720190.26010633</v>
      </c>
      <c r="AO802">
        <v>13377574.400000002</v>
      </c>
      <c r="AP802">
        <v>13377574.400000002</v>
      </c>
      <c r="AQ802">
        <v>13377574.400000002</v>
      </c>
      <c r="AR802">
        <v>42370</v>
      </c>
      <c r="AS802">
        <v>49674</v>
      </c>
      <c r="AT802" t="s">
        <v>3427</v>
      </c>
      <c r="AU802">
        <v>3386.8</v>
      </c>
      <c r="AV802">
        <v>7323.91</v>
      </c>
    </row>
    <row r="803" spans="1:48" x14ac:dyDescent="0.35">
      <c r="A803">
        <v>802</v>
      </c>
      <c r="B803">
        <v>2011</v>
      </c>
      <c r="C803" t="s">
        <v>3457</v>
      </c>
      <c r="D803" t="s">
        <v>4921</v>
      </c>
      <c r="E803" t="s">
        <v>3459</v>
      </c>
      <c r="F803" t="s">
        <v>4922</v>
      </c>
      <c r="G803" t="s">
        <v>5013</v>
      </c>
      <c r="H803">
        <v>5395422000127</v>
      </c>
      <c r="I803" t="s">
        <v>4924</v>
      </c>
      <c r="J803" t="s">
        <v>5014</v>
      </c>
      <c r="K803" t="s">
        <v>5015</v>
      </c>
      <c r="L803" t="s">
        <v>3586</v>
      </c>
      <c r="M803" t="s">
        <v>3842</v>
      </c>
      <c r="N803" t="s">
        <v>4194</v>
      </c>
      <c r="O803" t="s">
        <v>4195</v>
      </c>
      <c r="P803" t="s">
        <v>3437</v>
      </c>
      <c r="Q803">
        <v>105970000</v>
      </c>
      <c r="R803">
        <v>229158716.9894886</v>
      </c>
      <c r="S803">
        <v>28.8</v>
      </c>
      <c r="V803">
        <v>0</v>
      </c>
      <c r="W803">
        <v>16.3</v>
      </c>
      <c r="X803">
        <v>0.10000000000000002</v>
      </c>
      <c r="Y803">
        <v>162.99999999999997</v>
      </c>
      <c r="Z803">
        <v>163</v>
      </c>
      <c r="AA803">
        <v>163</v>
      </c>
      <c r="AB803">
        <v>16.3</v>
      </c>
      <c r="AC803">
        <v>16.3</v>
      </c>
      <c r="AD803">
        <v>16.3</v>
      </c>
      <c r="AE803">
        <v>16.3</v>
      </c>
      <c r="AF803">
        <v>16.3</v>
      </c>
      <c r="AG803">
        <v>2857716.0000000009</v>
      </c>
      <c r="AH803">
        <v>104.34</v>
      </c>
      <c r="AI803" t="s">
        <v>3426</v>
      </c>
      <c r="AJ803">
        <v>0</v>
      </c>
      <c r="AK803">
        <v>0</v>
      </c>
      <c r="AL803">
        <v>298174087.44</v>
      </c>
      <c r="AM803">
        <v>225.63386364710053</v>
      </c>
      <c r="AN803">
        <v>644797502.28613746</v>
      </c>
      <c r="AO803">
        <v>15288311.169999996</v>
      </c>
      <c r="AP803">
        <v>15288311.169999996</v>
      </c>
      <c r="AQ803">
        <v>15288311.169999996</v>
      </c>
      <c r="AR803">
        <v>42370</v>
      </c>
      <c r="AS803">
        <v>49674</v>
      </c>
      <c r="AT803" t="s">
        <v>3427</v>
      </c>
      <c r="AU803">
        <v>3386.8</v>
      </c>
      <c r="AV803">
        <v>7323.91</v>
      </c>
    </row>
    <row r="804" spans="1:48" x14ac:dyDescent="0.35">
      <c r="A804">
        <v>803</v>
      </c>
      <c r="B804">
        <v>2011</v>
      </c>
      <c r="C804" t="s">
        <v>3457</v>
      </c>
      <c r="D804" t="s">
        <v>4921</v>
      </c>
      <c r="E804" t="s">
        <v>3459</v>
      </c>
      <c r="F804" t="s">
        <v>4922</v>
      </c>
      <c r="G804" t="s">
        <v>4313</v>
      </c>
      <c r="H804">
        <v>8093648000161</v>
      </c>
      <c r="I804" t="s">
        <v>4924</v>
      </c>
      <c r="J804" t="s">
        <v>5016</v>
      </c>
      <c r="K804" t="s">
        <v>5017</v>
      </c>
      <c r="L804" t="s">
        <v>3424</v>
      </c>
      <c r="M804" t="s">
        <v>3651</v>
      </c>
      <c r="N804" t="s">
        <v>4194</v>
      </c>
      <c r="O804" t="s">
        <v>4195</v>
      </c>
      <c r="P804" t="s">
        <v>3437</v>
      </c>
      <c r="Q804">
        <v>70171920</v>
      </c>
      <c r="R804">
        <v>151745844.63422701</v>
      </c>
      <c r="S804">
        <v>18</v>
      </c>
      <c r="V804">
        <v>0</v>
      </c>
      <c r="W804">
        <v>9</v>
      </c>
      <c r="X804">
        <v>0.10000000000000002</v>
      </c>
      <c r="Y804">
        <v>89.999999999999986</v>
      </c>
      <c r="Z804">
        <v>95</v>
      </c>
      <c r="AA804">
        <v>95</v>
      </c>
      <c r="AB804">
        <v>9</v>
      </c>
      <c r="AC804">
        <v>9</v>
      </c>
      <c r="AD804">
        <v>9</v>
      </c>
      <c r="AE804">
        <v>9</v>
      </c>
      <c r="AF804">
        <v>9</v>
      </c>
      <c r="AG804">
        <v>1577880.0000000002</v>
      </c>
      <c r="AH804">
        <v>106.82</v>
      </c>
      <c r="AI804" t="s">
        <v>3426</v>
      </c>
      <c r="AJ804">
        <v>0</v>
      </c>
      <c r="AK804">
        <v>0</v>
      </c>
      <c r="AL804">
        <v>168549141.59999999</v>
      </c>
      <c r="AM804">
        <v>230.99683069564188</v>
      </c>
      <c r="AN804">
        <v>364485279.21803945</v>
      </c>
      <c r="AO804">
        <v>8671688.799999997</v>
      </c>
      <c r="AP804">
        <v>8671688.799999997</v>
      </c>
      <c r="AQ804">
        <v>8671688.799999997</v>
      </c>
      <c r="AR804">
        <v>42370</v>
      </c>
      <c r="AS804">
        <v>49674</v>
      </c>
      <c r="AT804" t="s">
        <v>3427</v>
      </c>
      <c r="AU804">
        <v>3386.8</v>
      </c>
      <c r="AV804">
        <v>7323.91</v>
      </c>
    </row>
    <row r="805" spans="1:48" x14ac:dyDescent="0.35">
      <c r="A805">
        <v>804</v>
      </c>
      <c r="B805">
        <v>2011</v>
      </c>
      <c r="C805" t="s">
        <v>3457</v>
      </c>
      <c r="D805" t="s">
        <v>4921</v>
      </c>
      <c r="E805" t="s">
        <v>3459</v>
      </c>
      <c r="F805" t="s">
        <v>4922</v>
      </c>
      <c r="G805" t="s">
        <v>5013</v>
      </c>
      <c r="H805">
        <v>5395422000127</v>
      </c>
      <c r="I805" t="s">
        <v>4924</v>
      </c>
      <c r="J805" t="s">
        <v>5018</v>
      </c>
      <c r="K805" t="s">
        <v>5019</v>
      </c>
      <c r="L805" t="s">
        <v>3586</v>
      </c>
      <c r="M805" t="s">
        <v>3842</v>
      </c>
      <c r="N805" t="s">
        <v>4194</v>
      </c>
      <c r="O805" t="s">
        <v>4195</v>
      </c>
      <c r="P805" t="s">
        <v>3437</v>
      </c>
      <c r="Q805">
        <v>105970000</v>
      </c>
      <c r="R805">
        <v>229158716.9894886</v>
      </c>
      <c r="S805">
        <v>28.8</v>
      </c>
      <c r="V805">
        <v>0</v>
      </c>
      <c r="W805">
        <v>16.3</v>
      </c>
      <c r="X805">
        <v>0.10000000000000002</v>
      </c>
      <c r="Y805">
        <v>162.99999999999994</v>
      </c>
      <c r="Z805">
        <v>163</v>
      </c>
      <c r="AA805">
        <v>163</v>
      </c>
      <c r="AB805">
        <v>16.299999999999997</v>
      </c>
      <c r="AC805">
        <v>16.299999999999997</v>
      </c>
      <c r="AD805">
        <v>16.299999999999997</v>
      </c>
      <c r="AE805">
        <v>16.299999999999997</v>
      </c>
      <c r="AF805">
        <v>16.299999999999997</v>
      </c>
      <c r="AG805">
        <v>2857716.0000000005</v>
      </c>
      <c r="AH805">
        <v>104.62</v>
      </c>
      <c r="AI805" t="s">
        <v>3426</v>
      </c>
      <c r="AJ805">
        <v>0</v>
      </c>
      <c r="AK805">
        <v>0</v>
      </c>
      <c r="AL805">
        <v>298974247.92000002</v>
      </c>
      <c r="AM805">
        <v>226.23935992677454</v>
      </c>
      <c r="AN805">
        <v>646527838.6925025</v>
      </c>
      <c r="AO805">
        <v>15288311.169999998</v>
      </c>
      <c r="AP805">
        <v>15288311.169999998</v>
      </c>
      <c r="AQ805">
        <v>15288311.169999998</v>
      </c>
      <c r="AR805">
        <v>42370</v>
      </c>
      <c r="AS805">
        <v>49674</v>
      </c>
      <c r="AT805" t="s">
        <v>3427</v>
      </c>
      <c r="AU805">
        <v>3386.8</v>
      </c>
      <c r="AV805">
        <v>7323.91</v>
      </c>
    </row>
    <row r="806" spans="1:48" x14ac:dyDescent="0.35">
      <c r="A806">
        <v>805</v>
      </c>
      <c r="B806">
        <v>2012</v>
      </c>
      <c r="C806" t="s">
        <v>3621</v>
      </c>
      <c r="D806" t="s">
        <v>5020</v>
      </c>
      <c r="E806" t="s">
        <v>3623</v>
      </c>
      <c r="F806" t="s">
        <v>5021</v>
      </c>
      <c r="G806" t="s">
        <v>5022</v>
      </c>
      <c r="H806">
        <v>11017349000152</v>
      </c>
      <c r="I806" t="s">
        <v>5023</v>
      </c>
      <c r="J806" t="s">
        <v>27</v>
      </c>
      <c r="K806" t="s">
        <v>27</v>
      </c>
      <c r="L806" t="s">
        <v>3424</v>
      </c>
      <c r="M806" t="s">
        <v>27</v>
      </c>
      <c r="N806" t="s">
        <v>27</v>
      </c>
      <c r="O806" t="s">
        <v>27</v>
      </c>
      <c r="P806" t="s">
        <v>3433</v>
      </c>
      <c r="Q806">
        <v>0</v>
      </c>
      <c r="R806">
        <v>0</v>
      </c>
      <c r="S806">
        <v>0</v>
      </c>
      <c r="V806">
        <v>0</v>
      </c>
      <c r="W806">
        <v>0</v>
      </c>
      <c r="X806">
        <v>0.5</v>
      </c>
      <c r="Y806">
        <v>2</v>
      </c>
      <c r="Z806">
        <v>0</v>
      </c>
      <c r="AA806">
        <v>2</v>
      </c>
      <c r="AB806">
        <v>1</v>
      </c>
      <c r="AC806">
        <v>0</v>
      </c>
      <c r="AD806">
        <v>0</v>
      </c>
      <c r="AE806">
        <v>0</v>
      </c>
      <c r="AF806">
        <v>1</v>
      </c>
      <c r="AG806">
        <v>6599</v>
      </c>
      <c r="AH806">
        <v>139.24</v>
      </c>
      <c r="AI806" t="s">
        <v>3426</v>
      </c>
      <c r="AJ806">
        <v>0</v>
      </c>
      <c r="AK806">
        <v>0</v>
      </c>
      <c r="AL806">
        <v>918844.76</v>
      </c>
      <c r="AM806">
        <v>296.60409354922217</v>
      </c>
      <c r="AN806">
        <v>1957290.4133313168</v>
      </c>
      <c r="AO806">
        <v>0</v>
      </c>
      <c r="AP806">
        <v>0</v>
      </c>
      <c r="AQ806">
        <v>0</v>
      </c>
      <c r="AR806">
        <v>41000</v>
      </c>
      <c r="AS806">
        <v>41274</v>
      </c>
      <c r="AT806" t="s">
        <v>3427</v>
      </c>
      <c r="AU806">
        <v>3438.19</v>
      </c>
      <c r="AV806">
        <v>7323.91</v>
      </c>
    </row>
    <row r="807" spans="1:48" x14ac:dyDescent="0.35">
      <c r="A807">
        <v>806</v>
      </c>
      <c r="B807">
        <v>2012</v>
      </c>
      <c r="C807" t="s">
        <v>3621</v>
      </c>
      <c r="D807" t="s">
        <v>5020</v>
      </c>
      <c r="E807" t="s">
        <v>3623</v>
      </c>
      <c r="F807" t="s">
        <v>5021</v>
      </c>
      <c r="G807" t="s">
        <v>4145</v>
      </c>
      <c r="H807">
        <v>23637697000101</v>
      </c>
      <c r="I807" t="s">
        <v>5023</v>
      </c>
      <c r="J807" t="s">
        <v>27</v>
      </c>
      <c r="K807" t="s">
        <v>27</v>
      </c>
      <c r="L807" t="s">
        <v>3424</v>
      </c>
      <c r="M807" t="s">
        <v>27</v>
      </c>
      <c r="N807" t="s">
        <v>27</v>
      </c>
      <c r="O807" t="s">
        <v>27</v>
      </c>
      <c r="P807" t="s">
        <v>3433</v>
      </c>
      <c r="Q807">
        <v>0</v>
      </c>
      <c r="R807">
        <v>0</v>
      </c>
      <c r="S807">
        <v>0</v>
      </c>
      <c r="V807">
        <v>0</v>
      </c>
      <c r="W807">
        <v>0</v>
      </c>
      <c r="X807">
        <v>0.5</v>
      </c>
      <c r="Y807">
        <v>8</v>
      </c>
      <c r="Z807">
        <v>0</v>
      </c>
      <c r="AA807">
        <v>8</v>
      </c>
      <c r="AB807">
        <v>4</v>
      </c>
      <c r="AC807">
        <v>0</v>
      </c>
      <c r="AD807">
        <v>0</v>
      </c>
      <c r="AE807">
        <v>0</v>
      </c>
      <c r="AF807">
        <v>4</v>
      </c>
      <c r="AG807">
        <v>26396</v>
      </c>
      <c r="AH807">
        <v>141.07</v>
      </c>
      <c r="AI807" t="s">
        <v>3426</v>
      </c>
      <c r="AJ807">
        <v>0</v>
      </c>
      <c r="AK807">
        <v>0</v>
      </c>
      <c r="AL807">
        <v>3723683.7199999997</v>
      </c>
      <c r="AM807">
        <v>300.50229443398996</v>
      </c>
      <c r="AN807">
        <v>7932058.5638795989</v>
      </c>
      <c r="AO807">
        <v>0</v>
      </c>
      <c r="AP807">
        <v>0</v>
      </c>
      <c r="AQ807">
        <v>0</v>
      </c>
      <c r="AR807">
        <v>41000</v>
      </c>
      <c r="AS807">
        <v>41274</v>
      </c>
      <c r="AT807" t="s">
        <v>3427</v>
      </c>
      <c r="AU807">
        <v>3438.19</v>
      </c>
      <c r="AV807">
        <v>7323.91</v>
      </c>
    </row>
    <row r="808" spans="1:48" x14ac:dyDescent="0.35">
      <c r="A808">
        <v>807</v>
      </c>
      <c r="B808">
        <v>2012</v>
      </c>
      <c r="C808" t="s">
        <v>3621</v>
      </c>
      <c r="D808" t="s">
        <v>5020</v>
      </c>
      <c r="E808" t="s">
        <v>3623</v>
      </c>
      <c r="F808" t="s">
        <v>5021</v>
      </c>
      <c r="G808" t="s">
        <v>4896</v>
      </c>
      <c r="H808">
        <v>7133522000100</v>
      </c>
      <c r="I808" t="s">
        <v>5023</v>
      </c>
      <c r="J808" t="s">
        <v>27</v>
      </c>
      <c r="K808" t="s">
        <v>27</v>
      </c>
      <c r="L808" t="s">
        <v>3424</v>
      </c>
      <c r="M808" t="s">
        <v>27</v>
      </c>
      <c r="N808" t="s">
        <v>27</v>
      </c>
      <c r="O808" t="s">
        <v>27</v>
      </c>
      <c r="P808" t="s">
        <v>3433</v>
      </c>
      <c r="Q808">
        <v>0</v>
      </c>
      <c r="R808">
        <v>0</v>
      </c>
      <c r="S808">
        <v>0</v>
      </c>
      <c r="V808">
        <v>0</v>
      </c>
      <c r="W808">
        <v>0</v>
      </c>
      <c r="X808">
        <v>0.5</v>
      </c>
      <c r="Y808">
        <v>17</v>
      </c>
      <c r="Z808">
        <v>0</v>
      </c>
      <c r="AA808">
        <v>17</v>
      </c>
      <c r="AB808">
        <v>8.5</v>
      </c>
      <c r="AC808">
        <v>0</v>
      </c>
      <c r="AD808">
        <v>0</v>
      </c>
      <c r="AE808">
        <v>0</v>
      </c>
      <c r="AF808">
        <v>8.5</v>
      </c>
      <c r="AG808">
        <v>56091.5</v>
      </c>
      <c r="AH808">
        <v>143.49</v>
      </c>
      <c r="AI808" t="s">
        <v>3426</v>
      </c>
      <c r="AJ808">
        <v>0</v>
      </c>
      <c r="AK808">
        <v>0</v>
      </c>
      <c r="AL808">
        <v>8048569.3350000018</v>
      </c>
      <c r="AM808">
        <v>305.65729232532237</v>
      </c>
      <c r="AN808">
        <v>17144776.012465823</v>
      </c>
      <c r="AO808">
        <v>0</v>
      </c>
      <c r="AP808">
        <v>0</v>
      </c>
      <c r="AQ808">
        <v>0</v>
      </c>
      <c r="AR808">
        <v>41000</v>
      </c>
      <c r="AS808">
        <v>41274</v>
      </c>
      <c r="AT808" t="s">
        <v>3427</v>
      </c>
      <c r="AU808">
        <v>3438.19</v>
      </c>
      <c r="AV808">
        <v>7323.91</v>
      </c>
    </row>
    <row r="809" spans="1:48" x14ac:dyDescent="0.35">
      <c r="A809">
        <v>808</v>
      </c>
      <c r="B809">
        <v>2012</v>
      </c>
      <c r="C809" t="s">
        <v>3621</v>
      </c>
      <c r="D809" t="s">
        <v>5024</v>
      </c>
      <c r="E809" t="s">
        <v>3623</v>
      </c>
      <c r="F809" t="s">
        <v>5025</v>
      </c>
      <c r="G809" t="s">
        <v>5026</v>
      </c>
      <c r="H809">
        <v>4802543000183</v>
      </c>
      <c r="I809" t="s">
        <v>5027</v>
      </c>
      <c r="J809" t="s">
        <v>27</v>
      </c>
      <c r="K809" t="s">
        <v>27</v>
      </c>
      <c r="L809" t="s">
        <v>3424</v>
      </c>
      <c r="M809" t="s">
        <v>27</v>
      </c>
      <c r="N809" t="s">
        <v>27</v>
      </c>
      <c r="O809" t="s">
        <v>27</v>
      </c>
      <c r="P809" t="s">
        <v>3430</v>
      </c>
      <c r="Q809">
        <v>0</v>
      </c>
      <c r="R809">
        <v>0</v>
      </c>
      <c r="S809">
        <v>0</v>
      </c>
      <c r="V809">
        <v>0</v>
      </c>
      <c r="W809">
        <v>0</v>
      </c>
      <c r="X809">
        <v>0.5</v>
      </c>
      <c r="Y809">
        <v>4.9999999999999991</v>
      </c>
      <c r="Z809">
        <v>0</v>
      </c>
      <c r="AA809">
        <v>4.9999999999999991</v>
      </c>
      <c r="AB809">
        <v>2.4999999999999996</v>
      </c>
      <c r="AC809">
        <v>0</v>
      </c>
      <c r="AD809">
        <v>0</v>
      </c>
      <c r="AE809">
        <v>0</v>
      </c>
      <c r="AF809">
        <v>2.4999999999999996</v>
      </c>
      <c r="AG809">
        <v>11037.5</v>
      </c>
      <c r="AH809">
        <v>114.98</v>
      </c>
      <c r="AI809" t="s">
        <v>3426</v>
      </c>
      <c r="AJ809">
        <v>0</v>
      </c>
      <c r="AK809">
        <v>0</v>
      </c>
      <c r="AL809">
        <v>1269091.7499999998</v>
      </c>
      <c r="AM809">
        <v>241.98784226164821</v>
      </c>
      <c r="AN809">
        <v>2670940.8089629416</v>
      </c>
      <c r="AO809">
        <v>0</v>
      </c>
      <c r="AP809">
        <v>0</v>
      </c>
      <c r="AQ809">
        <v>0</v>
      </c>
      <c r="AR809">
        <v>41091</v>
      </c>
      <c r="AS809">
        <v>41274</v>
      </c>
      <c r="AT809" t="s">
        <v>3427</v>
      </c>
      <c r="AU809">
        <v>3479.94</v>
      </c>
      <c r="AV809">
        <v>7323.91</v>
      </c>
    </row>
    <row r="810" spans="1:48" x14ac:dyDescent="0.35">
      <c r="A810">
        <v>809</v>
      </c>
      <c r="B810">
        <v>2012</v>
      </c>
      <c r="C810" t="s">
        <v>3621</v>
      </c>
      <c r="D810" t="s">
        <v>5024</v>
      </c>
      <c r="E810" t="s">
        <v>3623</v>
      </c>
      <c r="F810" t="s">
        <v>5025</v>
      </c>
      <c r="G810" t="s">
        <v>4896</v>
      </c>
      <c r="H810">
        <v>7133522000100</v>
      </c>
      <c r="I810" t="s">
        <v>5028</v>
      </c>
      <c r="J810" t="s">
        <v>27</v>
      </c>
      <c r="K810" t="s">
        <v>27</v>
      </c>
      <c r="L810" t="s">
        <v>3424</v>
      </c>
      <c r="M810" t="s">
        <v>27</v>
      </c>
      <c r="N810" t="s">
        <v>27</v>
      </c>
      <c r="O810" t="s">
        <v>27</v>
      </c>
      <c r="P810" t="s">
        <v>3437</v>
      </c>
      <c r="Q810">
        <v>0</v>
      </c>
      <c r="R810">
        <v>0</v>
      </c>
      <c r="S810">
        <v>0</v>
      </c>
      <c r="V810">
        <v>0</v>
      </c>
      <c r="W810">
        <v>0</v>
      </c>
      <c r="X810">
        <v>0.5</v>
      </c>
      <c r="Y810">
        <v>10</v>
      </c>
      <c r="Z810">
        <v>0</v>
      </c>
      <c r="AA810">
        <v>10</v>
      </c>
      <c r="AB810">
        <v>5</v>
      </c>
      <c r="AC810">
        <v>0</v>
      </c>
      <c r="AD810">
        <v>0</v>
      </c>
      <c r="AE810">
        <v>0</v>
      </c>
      <c r="AF810">
        <v>5</v>
      </c>
      <c r="AG810">
        <v>22075</v>
      </c>
      <c r="AH810">
        <v>123.04</v>
      </c>
      <c r="AI810" t="s">
        <v>3426</v>
      </c>
      <c r="AJ810">
        <v>0</v>
      </c>
      <c r="AK810">
        <v>0</v>
      </c>
      <c r="AL810">
        <v>2716108</v>
      </c>
      <c r="AM810">
        <v>258.95098375259346</v>
      </c>
      <c r="AN810">
        <v>5716342.9663385004</v>
      </c>
      <c r="AO810">
        <v>0</v>
      </c>
      <c r="AP810">
        <v>0</v>
      </c>
      <c r="AQ810">
        <v>0</v>
      </c>
      <c r="AR810">
        <v>41091</v>
      </c>
      <c r="AS810">
        <v>41274</v>
      </c>
      <c r="AT810" t="s">
        <v>3427</v>
      </c>
      <c r="AU810">
        <v>3479.94</v>
      </c>
      <c r="AV810">
        <v>7323.91</v>
      </c>
    </row>
    <row r="811" spans="1:48" x14ac:dyDescent="0.35">
      <c r="A811">
        <v>810</v>
      </c>
      <c r="B811">
        <v>2012</v>
      </c>
      <c r="C811" t="s">
        <v>3621</v>
      </c>
      <c r="D811" t="s">
        <v>5024</v>
      </c>
      <c r="E811" t="s">
        <v>3623</v>
      </c>
      <c r="F811" t="s">
        <v>5025</v>
      </c>
      <c r="G811" t="s">
        <v>5029</v>
      </c>
      <c r="H811">
        <v>5352237000155</v>
      </c>
      <c r="I811" t="s">
        <v>5028</v>
      </c>
      <c r="J811" t="s">
        <v>27</v>
      </c>
      <c r="K811" t="s">
        <v>27</v>
      </c>
      <c r="L811" t="s">
        <v>3424</v>
      </c>
      <c r="M811" t="s">
        <v>27</v>
      </c>
      <c r="N811" t="s">
        <v>27</v>
      </c>
      <c r="O811" t="s">
        <v>27</v>
      </c>
      <c r="P811" t="s">
        <v>3437</v>
      </c>
      <c r="Q811">
        <v>0</v>
      </c>
      <c r="R811">
        <v>0</v>
      </c>
      <c r="S811">
        <v>0</v>
      </c>
      <c r="V811">
        <v>0</v>
      </c>
      <c r="W811">
        <v>0</v>
      </c>
      <c r="X811">
        <v>0.5</v>
      </c>
      <c r="Y811">
        <v>24</v>
      </c>
      <c r="Z811">
        <v>0</v>
      </c>
      <c r="AA811">
        <v>24</v>
      </c>
      <c r="AB811">
        <v>12</v>
      </c>
      <c r="AC811">
        <v>0</v>
      </c>
      <c r="AD811">
        <v>0</v>
      </c>
      <c r="AE811">
        <v>0</v>
      </c>
      <c r="AF811">
        <v>12</v>
      </c>
      <c r="AG811">
        <v>52980</v>
      </c>
      <c r="AH811">
        <v>117.99</v>
      </c>
      <c r="AI811" t="s">
        <v>3426</v>
      </c>
      <c r="AJ811">
        <v>0</v>
      </c>
      <c r="AK811">
        <v>0</v>
      </c>
      <c r="AL811">
        <v>6251110.2000000002</v>
      </c>
      <c r="AM811">
        <v>248.32271271918481</v>
      </c>
      <c r="AN811">
        <v>13156137.319862412</v>
      </c>
      <c r="AO811">
        <v>0</v>
      </c>
      <c r="AP811">
        <v>0</v>
      </c>
      <c r="AQ811">
        <v>0</v>
      </c>
      <c r="AR811">
        <v>41091</v>
      </c>
      <c r="AS811">
        <v>41274</v>
      </c>
      <c r="AT811" t="s">
        <v>3427</v>
      </c>
      <c r="AU811">
        <v>3479.94</v>
      </c>
      <c r="AV811">
        <v>7323.91</v>
      </c>
    </row>
    <row r="812" spans="1:48" x14ac:dyDescent="0.35">
      <c r="A812">
        <v>811</v>
      </c>
      <c r="B812">
        <v>2012</v>
      </c>
      <c r="C812" t="s">
        <v>3621</v>
      </c>
      <c r="D812" t="s">
        <v>5024</v>
      </c>
      <c r="E812" t="s">
        <v>3623</v>
      </c>
      <c r="F812" t="s">
        <v>5025</v>
      </c>
      <c r="G812" t="s">
        <v>3770</v>
      </c>
      <c r="H812">
        <v>4149295000113</v>
      </c>
      <c r="I812" t="s">
        <v>5028</v>
      </c>
      <c r="J812" t="s">
        <v>27</v>
      </c>
      <c r="K812" t="s">
        <v>27</v>
      </c>
      <c r="L812" t="s">
        <v>3424</v>
      </c>
      <c r="M812" t="s">
        <v>27</v>
      </c>
      <c r="N812" t="s">
        <v>27</v>
      </c>
      <c r="O812" t="s">
        <v>27</v>
      </c>
      <c r="P812" t="s">
        <v>3437</v>
      </c>
      <c r="Q812">
        <v>0</v>
      </c>
      <c r="R812">
        <v>0</v>
      </c>
      <c r="S812">
        <v>0</v>
      </c>
      <c r="V812">
        <v>0</v>
      </c>
      <c r="W812">
        <v>0</v>
      </c>
      <c r="X812">
        <v>0.5</v>
      </c>
      <c r="Y812">
        <v>20</v>
      </c>
      <c r="Z812">
        <v>0</v>
      </c>
      <c r="AA812">
        <v>20</v>
      </c>
      <c r="AB812">
        <v>10</v>
      </c>
      <c r="AC812">
        <v>0</v>
      </c>
      <c r="AD812">
        <v>0</v>
      </c>
      <c r="AE812">
        <v>0</v>
      </c>
      <c r="AF812">
        <v>10</v>
      </c>
      <c r="AG812">
        <v>44150</v>
      </c>
      <c r="AH812">
        <v>122.5</v>
      </c>
      <c r="AI812" t="s">
        <v>3426</v>
      </c>
      <c r="AJ812">
        <v>0</v>
      </c>
      <c r="AK812">
        <v>0</v>
      </c>
      <c r="AL812">
        <v>5408375</v>
      </c>
      <c r="AM812">
        <v>257.81449536486264</v>
      </c>
      <c r="AN812">
        <v>11382509.970358685</v>
      </c>
      <c r="AO812">
        <v>0</v>
      </c>
      <c r="AP812">
        <v>0</v>
      </c>
      <c r="AQ812">
        <v>0</v>
      </c>
      <c r="AR812">
        <v>41091</v>
      </c>
      <c r="AS812">
        <v>41274</v>
      </c>
      <c r="AT812" t="s">
        <v>3427</v>
      </c>
      <c r="AU812">
        <v>3479.94</v>
      </c>
      <c r="AV812">
        <v>7323.91</v>
      </c>
    </row>
    <row r="813" spans="1:48" x14ac:dyDescent="0.35">
      <c r="A813">
        <v>812</v>
      </c>
      <c r="B813">
        <v>2012</v>
      </c>
      <c r="C813" t="s">
        <v>3621</v>
      </c>
      <c r="D813" t="s">
        <v>5024</v>
      </c>
      <c r="E813" t="s">
        <v>3623</v>
      </c>
      <c r="F813" t="s">
        <v>5025</v>
      </c>
      <c r="G813" t="s">
        <v>5030</v>
      </c>
      <c r="H813">
        <v>9495582000107</v>
      </c>
      <c r="I813" t="s">
        <v>5028</v>
      </c>
      <c r="J813" t="s">
        <v>27</v>
      </c>
      <c r="K813" t="s">
        <v>27</v>
      </c>
      <c r="L813" t="s">
        <v>3424</v>
      </c>
      <c r="M813" t="s">
        <v>27</v>
      </c>
      <c r="N813" t="s">
        <v>27</v>
      </c>
      <c r="O813" t="s">
        <v>27</v>
      </c>
      <c r="P813" t="s">
        <v>3437</v>
      </c>
      <c r="Q813">
        <v>0</v>
      </c>
      <c r="R813">
        <v>0</v>
      </c>
      <c r="S813">
        <v>0</v>
      </c>
      <c r="V813">
        <v>0</v>
      </c>
      <c r="W813">
        <v>0</v>
      </c>
      <c r="X813">
        <v>0.5</v>
      </c>
      <c r="Y813">
        <v>2</v>
      </c>
      <c r="Z813">
        <v>0</v>
      </c>
      <c r="AA813">
        <v>2</v>
      </c>
      <c r="AB813">
        <v>1</v>
      </c>
      <c r="AC813">
        <v>0</v>
      </c>
      <c r="AD813">
        <v>0</v>
      </c>
      <c r="AE813">
        <v>0</v>
      </c>
      <c r="AF813">
        <v>1</v>
      </c>
      <c r="AG813">
        <v>4415</v>
      </c>
      <c r="AH813">
        <v>122.34</v>
      </c>
      <c r="AI813" t="s">
        <v>3426</v>
      </c>
      <c r="AJ813">
        <v>0</v>
      </c>
      <c r="AK813">
        <v>0</v>
      </c>
      <c r="AL813">
        <v>540131.1</v>
      </c>
      <c r="AM813">
        <v>257.47775806479422</v>
      </c>
      <c r="AN813">
        <v>1136764.3018560666</v>
      </c>
      <c r="AO813">
        <v>0</v>
      </c>
      <c r="AP813">
        <v>0</v>
      </c>
      <c r="AQ813">
        <v>0</v>
      </c>
      <c r="AR813">
        <v>41091</v>
      </c>
      <c r="AS813">
        <v>41274</v>
      </c>
      <c r="AT813" t="s">
        <v>3427</v>
      </c>
      <c r="AU813">
        <v>3479.94</v>
      </c>
      <c r="AV813">
        <v>7323.91</v>
      </c>
    </row>
    <row r="814" spans="1:48" x14ac:dyDescent="0.35">
      <c r="A814">
        <v>813</v>
      </c>
      <c r="B814">
        <v>2012</v>
      </c>
      <c r="C814" t="s">
        <v>3621</v>
      </c>
      <c r="D814" t="s">
        <v>5024</v>
      </c>
      <c r="E814" t="s">
        <v>3623</v>
      </c>
      <c r="F814" t="s">
        <v>5025</v>
      </c>
      <c r="G814" t="s">
        <v>4896</v>
      </c>
      <c r="H814">
        <v>7133522000100</v>
      </c>
      <c r="I814" t="s">
        <v>5027</v>
      </c>
      <c r="J814" t="s">
        <v>27</v>
      </c>
      <c r="K814" t="s">
        <v>27</v>
      </c>
      <c r="L814" t="s">
        <v>3424</v>
      </c>
      <c r="M814" t="s">
        <v>27</v>
      </c>
      <c r="N814" t="s">
        <v>27</v>
      </c>
      <c r="O814" t="s">
        <v>27</v>
      </c>
      <c r="P814" t="s">
        <v>3430</v>
      </c>
      <c r="Q814">
        <v>0</v>
      </c>
      <c r="R814">
        <v>0</v>
      </c>
      <c r="S814">
        <v>0</v>
      </c>
      <c r="V814">
        <v>0</v>
      </c>
      <c r="W814">
        <v>0</v>
      </c>
      <c r="X814">
        <v>0.5</v>
      </c>
      <c r="Y814">
        <v>19</v>
      </c>
      <c r="Z814">
        <v>0</v>
      </c>
      <c r="AA814">
        <v>19</v>
      </c>
      <c r="AB814">
        <v>9.4999999999999893</v>
      </c>
      <c r="AC814">
        <v>0</v>
      </c>
      <c r="AD814">
        <v>0</v>
      </c>
      <c r="AE814">
        <v>0</v>
      </c>
      <c r="AF814">
        <v>9.4999999999999893</v>
      </c>
      <c r="AG814">
        <v>41942.5</v>
      </c>
      <c r="AH814">
        <v>114.9</v>
      </c>
      <c r="AI814" t="s">
        <v>3426</v>
      </c>
      <c r="AJ814">
        <v>0</v>
      </c>
      <c r="AK814">
        <v>0</v>
      </c>
      <c r="AL814">
        <v>4819193.2500000009</v>
      </c>
      <c r="AM814">
        <v>241.81947361161403</v>
      </c>
      <c r="AN814">
        <v>10142513.271955123</v>
      </c>
      <c r="AO814">
        <v>0</v>
      </c>
      <c r="AP814">
        <v>0</v>
      </c>
      <c r="AQ814">
        <v>0</v>
      </c>
      <c r="AR814">
        <v>41091</v>
      </c>
      <c r="AS814">
        <v>41274</v>
      </c>
      <c r="AT814" t="s">
        <v>3427</v>
      </c>
      <c r="AU814">
        <v>3479.94</v>
      </c>
      <c r="AV814">
        <v>7323.91</v>
      </c>
    </row>
    <row r="815" spans="1:48" x14ac:dyDescent="0.35">
      <c r="A815">
        <v>814</v>
      </c>
      <c r="B815">
        <v>2012</v>
      </c>
      <c r="C815" t="s">
        <v>3621</v>
      </c>
      <c r="D815" t="s">
        <v>5024</v>
      </c>
      <c r="E815" t="s">
        <v>3623</v>
      </c>
      <c r="F815" t="s">
        <v>5025</v>
      </c>
      <c r="G815" t="s">
        <v>5031</v>
      </c>
      <c r="H815">
        <v>13145928000106</v>
      </c>
      <c r="I815" t="s">
        <v>5028</v>
      </c>
      <c r="J815" t="s">
        <v>27</v>
      </c>
      <c r="K815" t="s">
        <v>27</v>
      </c>
      <c r="L815" t="s">
        <v>3424</v>
      </c>
      <c r="M815" t="s">
        <v>27</v>
      </c>
      <c r="N815" t="s">
        <v>27</v>
      </c>
      <c r="O815" t="s">
        <v>27</v>
      </c>
      <c r="P815" t="s">
        <v>3437</v>
      </c>
      <c r="Q815">
        <v>0</v>
      </c>
      <c r="R815">
        <v>0</v>
      </c>
      <c r="S815">
        <v>0</v>
      </c>
      <c r="V815">
        <v>0</v>
      </c>
      <c r="W815">
        <v>0</v>
      </c>
      <c r="X815">
        <v>0.5</v>
      </c>
      <c r="Y815">
        <v>2</v>
      </c>
      <c r="Z815">
        <v>0</v>
      </c>
      <c r="AA815">
        <v>2</v>
      </c>
      <c r="AB815">
        <v>1</v>
      </c>
      <c r="AC815">
        <v>0</v>
      </c>
      <c r="AD815">
        <v>0</v>
      </c>
      <c r="AE815">
        <v>0</v>
      </c>
      <c r="AF815">
        <v>1</v>
      </c>
      <c r="AG815">
        <v>4415</v>
      </c>
      <c r="AH815">
        <v>123</v>
      </c>
      <c r="AI815" t="s">
        <v>3426</v>
      </c>
      <c r="AJ815">
        <v>0</v>
      </c>
      <c r="AK815">
        <v>0</v>
      </c>
      <c r="AL815">
        <v>543045</v>
      </c>
      <c r="AM815">
        <v>258.86679942757632</v>
      </c>
      <c r="AN815">
        <v>1142896.9194727496</v>
      </c>
      <c r="AO815">
        <v>0</v>
      </c>
      <c r="AP815">
        <v>0</v>
      </c>
      <c r="AQ815">
        <v>0</v>
      </c>
      <c r="AR815">
        <v>41091</v>
      </c>
      <c r="AS815">
        <v>41274</v>
      </c>
      <c r="AT815" t="s">
        <v>3427</v>
      </c>
      <c r="AU815">
        <v>3479.94</v>
      </c>
      <c r="AV815">
        <v>7323.91</v>
      </c>
    </row>
    <row r="816" spans="1:48" x14ac:dyDescent="0.35">
      <c r="A816">
        <v>815</v>
      </c>
      <c r="B816">
        <v>2012</v>
      </c>
      <c r="C816" t="s">
        <v>3621</v>
      </c>
      <c r="D816" t="s">
        <v>5024</v>
      </c>
      <c r="E816" t="s">
        <v>3623</v>
      </c>
      <c r="F816" t="s">
        <v>5025</v>
      </c>
      <c r="G816" t="s">
        <v>5032</v>
      </c>
      <c r="H816">
        <v>9185485000100</v>
      </c>
      <c r="I816" t="s">
        <v>5033</v>
      </c>
      <c r="J816" t="s">
        <v>27</v>
      </c>
      <c r="K816" t="s">
        <v>27</v>
      </c>
      <c r="L816" t="s">
        <v>3424</v>
      </c>
      <c r="M816" t="s">
        <v>27</v>
      </c>
      <c r="N816" t="s">
        <v>27</v>
      </c>
      <c r="O816" t="s">
        <v>27</v>
      </c>
      <c r="P816" t="s">
        <v>3437</v>
      </c>
      <c r="Q816">
        <v>0</v>
      </c>
      <c r="R816">
        <v>0</v>
      </c>
      <c r="S816">
        <v>0</v>
      </c>
      <c r="V816">
        <v>0</v>
      </c>
      <c r="W816">
        <v>0</v>
      </c>
      <c r="X816">
        <v>0.5</v>
      </c>
      <c r="Y816">
        <v>20</v>
      </c>
      <c r="Z816">
        <v>0</v>
      </c>
      <c r="AA816">
        <v>20</v>
      </c>
      <c r="AB816">
        <v>10</v>
      </c>
      <c r="AC816">
        <v>0</v>
      </c>
      <c r="AD816">
        <v>0</v>
      </c>
      <c r="AE816">
        <v>0</v>
      </c>
      <c r="AF816">
        <v>10</v>
      </c>
      <c r="AG816">
        <v>22080</v>
      </c>
      <c r="AH816">
        <v>126.72</v>
      </c>
      <c r="AI816" t="s">
        <v>3426</v>
      </c>
      <c r="AJ816">
        <v>0</v>
      </c>
      <c r="AK816">
        <v>0</v>
      </c>
      <c r="AL816">
        <v>2797977.6000000001</v>
      </c>
      <c r="AM816">
        <v>266.69594165416646</v>
      </c>
      <c r="AN816">
        <v>5888646.391723996</v>
      </c>
      <c r="AO816">
        <v>0</v>
      </c>
      <c r="AP816">
        <v>0</v>
      </c>
      <c r="AQ816">
        <v>0</v>
      </c>
      <c r="AR816">
        <v>41091</v>
      </c>
      <c r="AS816">
        <v>41182</v>
      </c>
      <c r="AT816" t="s">
        <v>3427</v>
      </c>
      <c r="AU816">
        <v>3479.94</v>
      </c>
      <c r="AV816">
        <v>7323.91</v>
      </c>
    </row>
    <row r="817" spans="1:48" x14ac:dyDescent="0.35">
      <c r="A817">
        <v>816</v>
      </c>
      <c r="B817">
        <v>2012</v>
      </c>
      <c r="C817" t="s">
        <v>3621</v>
      </c>
      <c r="D817" t="s">
        <v>5024</v>
      </c>
      <c r="E817" t="s">
        <v>3623</v>
      </c>
      <c r="F817" t="s">
        <v>5025</v>
      </c>
      <c r="G817" t="s">
        <v>5029</v>
      </c>
      <c r="H817">
        <v>5352237000155</v>
      </c>
      <c r="I817" t="s">
        <v>5027</v>
      </c>
      <c r="J817" t="s">
        <v>27</v>
      </c>
      <c r="K817" t="s">
        <v>27</v>
      </c>
      <c r="L817" t="s">
        <v>3424</v>
      </c>
      <c r="M817" t="s">
        <v>27</v>
      </c>
      <c r="N817" t="s">
        <v>27</v>
      </c>
      <c r="O817" t="s">
        <v>27</v>
      </c>
      <c r="P817" t="s">
        <v>3430</v>
      </c>
      <c r="Q817">
        <v>0</v>
      </c>
      <c r="R817">
        <v>0</v>
      </c>
      <c r="S817">
        <v>0</v>
      </c>
      <c r="V817">
        <v>0</v>
      </c>
      <c r="W817">
        <v>0</v>
      </c>
      <c r="X817">
        <v>0.5</v>
      </c>
      <c r="Y817">
        <v>2</v>
      </c>
      <c r="Z817">
        <v>0</v>
      </c>
      <c r="AA817">
        <v>2</v>
      </c>
      <c r="AB817">
        <v>1</v>
      </c>
      <c r="AC817">
        <v>0</v>
      </c>
      <c r="AD817">
        <v>0</v>
      </c>
      <c r="AE817">
        <v>0</v>
      </c>
      <c r="AF817">
        <v>1</v>
      </c>
      <c r="AG817">
        <v>4415</v>
      </c>
      <c r="AH817">
        <v>109.57</v>
      </c>
      <c r="AI817" t="s">
        <v>3426</v>
      </c>
      <c r="AJ817">
        <v>0</v>
      </c>
      <c r="AK817">
        <v>0</v>
      </c>
      <c r="AL817">
        <v>483751.54999999993</v>
      </c>
      <c r="AM817">
        <v>230.6019123030857</v>
      </c>
      <c r="AN817">
        <v>1018107.4428181233</v>
      </c>
      <c r="AO817">
        <v>0</v>
      </c>
      <c r="AP817">
        <v>0</v>
      </c>
      <c r="AQ817">
        <v>0</v>
      </c>
      <c r="AR817">
        <v>41091</v>
      </c>
      <c r="AS817">
        <v>41274</v>
      </c>
      <c r="AT817" t="s">
        <v>3427</v>
      </c>
      <c r="AU817">
        <v>3479.94</v>
      </c>
      <c r="AV817">
        <v>7323.91</v>
      </c>
    </row>
    <row r="818" spans="1:48" x14ac:dyDescent="0.35">
      <c r="A818">
        <v>817</v>
      </c>
      <c r="B818">
        <v>2012</v>
      </c>
      <c r="C818" t="s">
        <v>3621</v>
      </c>
      <c r="D818" t="s">
        <v>5024</v>
      </c>
      <c r="E818" t="s">
        <v>3623</v>
      </c>
      <c r="F818" t="s">
        <v>5025</v>
      </c>
      <c r="G818" t="s">
        <v>5030</v>
      </c>
      <c r="H818">
        <v>9495582000107</v>
      </c>
      <c r="I818" t="s">
        <v>5033</v>
      </c>
      <c r="J818" t="s">
        <v>27</v>
      </c>
      <c r="K818" t="s">
        <v>27</v>
      </c>
      <c r="L818" t="s">
        <v>3424</v>
      </c>
      <c r="M818" t="s">
        <v>27</v>
      </c>
      <c r="N818" t="s">
        <v>27</v>
      </c>
      <c r="O818" t="s">
        <v>27</v>
      </c>
      <c r="P818" t="s">
        <v>3437</v>
      </c>
      <c r="Q818">
        <v>0</v>
      </c>
      <c r="R818">
        <v>0</v>
      </c>
      <c r="S818">
        <v>0</v>
      </c>
      <c r="V818">
        <v>0</v>
      </c>
      <c r="W818">
        <v>0</v>
      </c>
      <c r="X818">
        <v>0.5</v>
      </c>
      <c r="Y818">
        <v>2</v>
      </c>
      <c r="Z818">
        <v>0</v>
      </c>
      <c r="AA818">
        <v>2</v>
      </c>
      <c r="AB818">
        <v>1</v>
      </c>
      <c r="AC818">
        <v>0</v>
      </c>
      <c r="AD818">
        <v>0</v>
      </c>
      <c r="AE818">
        <v>0</v>
      </c>
      <c r="AF818">
        <v>1</v>
      </c>
      <c r="AG818">
        <v>2208</v>
      </c>
      <c r="AH818">
        <v>128.88</v>
      </c>
      <c r="AI818" t="s">
        <v>3426</v>
      </c>
      <c r="AJ818">
        <v>0</v>
      </c>
      <c r="AK818">
        <v>0</v>
      </c>
      <c r="AL818">
        <v>284567.03999999998</v>
      </c>
      <c r="AM818">
        <v>271.24189520508975</v>
      </c>
      <c r="AN818">
        <v>598902.10461283813</v>
      </c>
      <c r="AO818">
        <v>0</v>
      </c>
      <c r="AP818">
        <v>0</v>
      </c>
      <c r="AQ818">
        <v>0</v>
      </c>
      <c r="AR818">
        <v>41091</v>
      </c>
      <c r="AS818">
        <v>41182</v>
      </c>
      <c r="AT818" t="s">
        <v>3427</v>
      </c>
      <c r="AU818">
        <v>3479.94</v>
      </c>
      <c r="AV818">
        <v>7323.91</v>
      </c>
    </row>
    <row r="819" spans="1:48" x14ac:dyDescent="0.35">
      <c r="A819">
        <v>818</v>
      </c>
      <c r="B819">
        <v>2012</v>
      </c>
      <c r="C819" t="s">
        <v>3621</v>
      </c>
      <c r="D819" t="s">
        <v>5024</v>
      </c>
      <c r="E819" t="s">
        <v>3623</v>
      </c>
      <c r="F819" t="s">
        <v>5025</v>
      </c>
      <c r="G819" t="s">
        <v>4896</v>
      </c>
      <c r="H819">
        <v>7133522000100</v>
      </c>
      <c r="I819" t="s">
        <v>5033</v>
      </c>
      <c r="J819" t="s">
        <v>27</v>
      </c>
      <c r="K819" t="s">
        <v>27</v>
      </c>
      <c r="L819" t="s">
        <v>3424</v>
      </c>
      <c r="M819" t="s">
        <v>27</v>
      </c>
      <c r="N819" t="s">
        <v>27</v>
      </c>
      <c r="O819" t="s">
        <v>27</v>
      </c>
      <c r="P819" t="s">
        <v>3437</v>
      </c>
      <c r="Q819">
        <v>0</v>
      </c>
      <c r="R819">
        <v>0</v>
      </c>
      <c r="S819">
        <v>0</v>
      </c>
      <c r="V819">
        <v>0</v>
      </c>
      <c r="W819">
        <v>0</v>
      </c>
      <c r="X819">
        <v>0.5</v>
      </c>
      <c r="Y819">
        <v>19</v>
      </c>
      <c r="Z819">
        <v>0</v>
      </c>
      <c r="AA819">
        <v>19</v>
      </c>
      <c r="AB819">
        <v>9.5</v>
      </c>
      <c r="AC819">
        <v>0</v>
      </c>
      <c r="AD819">
        <v>0</v>
      </c>
      <c r="AE819">
        <v>0</v>
      </c>
      <c r="AF819">
        <v>9.5</v>
      </c>
      <c r="AG819">
        <v>20976</v>
      </c>
      <c r="AH819">
        <v>124.55</v>
      </c>
      <c r="AI819" t="s">
        <v>3426</v>
      </c>
      <c r="AJ819">
        <v>0</v>
      </c>
      <c r="AK819">
        <v>0</v>
      </c>
      <c r="AL819">
        <v>2612560.7999999998</v>
      </c>
      <c r="AM819">
        <v>262.12894202198891</v>
      </c>
      <c r="AN819">
        <v>5498416.6878532385</v>
      </c>
      <c r="AO819">
        <v>0</v>
      </c>
      <c r="AP819">
        <v>0</v>
      </c>
      <c r="AQ819">
        <v>0</v>
      </c>
      <c r="AR819">
        <v>41091</v>
      </c>
      <c r="AS819">
        <v>41182</v>
      </c>
      <c r="AT819" t="s">
        <v>3427</v>
      </c>
      <c r="AU819">
        <v>3479.94</v>
      </c>
      <c r="AV819">
        <v>7323.91</v>
      </c>
    </row>
    <row r="820" spans="1:48" x14ac:dyDescent="0.35">
      <c r="A820">
        <v>819</v>
      </c>
      <c r="B820">
        <v>2012</v>
      </c>
      <c r="C820" t="s">
        <v>3621</v>
      </c>
      <c r="D820" t="s">
        <v>5024</v>
      </c>
      <c r="E820" t="s">
        <v>3623</v>
      </c>
      <c r="F820" t="s">
        <v>5025</v>
      </c>
      <c r="G820" t="s">
        <v>5032</v>
      </c>
      <c r="H820">
        <v>9185485000100</v>
      </c>
      <c r="I820" t="s">
        <v>5034</v>
      </c>
      <c r="J820" t="s">
        <v>27</v>
      </c>
      <c r="K820" t="s">
        <v>27</v>
      </c>
      <c r="L820" t="s">
        <v>3424</v>
      </c>
      <c r="M820" t="s">
        <v>27</v>
      </c>
      <c r="N820" t="s">
        <v>27</v>
      </c>
      <c r="O820" t="s">
        <v>27</v>
      </c>
      <c r="P820" t="s">
        <v>3430</v>
      </c>
      <c r="Q820">
        <v>0</v>
      </c>
      <c r="R820">
        <v>0</v>
      </c>
      <c r="S820">
        <v>0</v>
      </c>
      <c r="V820">
        <v>0</v>
      </c>
      <c r="W820">
        <v>0</v>
      </c>
      <c r="X820">
        <v>0.5</v>
      </c>
      <c r="Y820">
        <v>2</v>
      </c>
      <c r="Z820">
        <v>0</v>
      </c>
      <c r="AA820">
        <v>2</v>
      </c>
      <c r="AB820">
        <v>1</v>
      </c>
      <c r="AC820">
        <v>0</v>
      </c>
      <c r="AD820">
        <v>0</v>
      </c>
      <c r="AE820">
        <v>0</v>
      </c>
      <c r="AF820">
        <v>1</v>
      </c>
      <c r="AG820">
        <v>2208</v>
      </c>
      <c r="AH820">
        <v>116</v>
      </c>
      <c r="AI820" t="s">
        <v>3426</v>
      </c>
      <c r="AJ820">
        <v>0</v>
      </c>
      <c r="AK820">
        <v>0</v>
      </c>
      <c r="AL820">
        <v>256128.00000000003</v>
      </c>
      <c r="AM820">
        <v>244.13454254958421</v>
      </c>
      <c r="AN820">
        <v>539049.06994948199</v>
      </c>
      <c r="AO820">
        <v>0</v>
      </c>
      <c r="AP820">
        <v>0</v>
      </c>
      <c r="AQ820">
        <v>0</v>
      </c>
      <c r="AR820">
        <v>41091</v>
      </c>
      <c r="AS820">
        <v>41182</v>
      </c>
      <c r="AT820" t="s">
        <v>3427</v>
      </c>
      <c r="AU820">
        <v>3479.94</v>
      </c>
      <c r="AV820">
        <v>7323.91</v>
      </c>
    </row>
    <row r="821" spans="1:48" x14ac:dyDescent="0.35">
      <c r="A821">
        <v>820</v>
      </c>
      <c r="B821">
        <v>2012</v>
      </c>
      <c r="C821" t="s">
        <v>3621</v>
      </c>
      <c r="D821" t="s">
        <v>5024</v>
      </c>
      <c r="E821" t="s">
        <v>3623</v>
      </c>
      <c r="F821" t="s">
        <v>5025</v>
      </c>
      <c r="G821" t="s">
        <v>3770</v>
      </c>
      <c r="H821">
        <v>4149295000113</v>
      </c>
      <c r="I821" t="s">
        <v>5033</v>
      </c>
      <c r="J821" t="s">
        <v>27</v>
      </c>
      <c r="K821" t="s">
        <v>27</v>
      </c>
      <c r="L821" t="s">
        <v>3424</v>
      </c>
      <c r="M821" t="s">
        <v>27</v>
      </c>
      <c r="N821" t="s">
        <v>27</v>
      </c>
      <c r="O821" t="s">
        <v>27</v>
      </c>
      <c r="P821" t="s">
        <v>3437</v>
      </c>
      <c r="Q821">
        <v>0</v>
      </c>
      <c r="R821">
        <v>0</v>
      </c>
      <c r="S821">
        <v>0</v>
      </c>
      <c r="V821">
        <v>0</v>
      </c>
      <c r="W821">
        <v>0</v>
      </c>
      <c r="X821">
        <v>0.5</v>
      </c>
      <c r="Y821">
        <v>80.000000000000071</v>
      </c>
      <c r="Z821">
        <v>0</v>
      </c>
      <c r="AA821">
        <v>80.000000000000071</v>
      </c>
      <c r="AB821">
        <v>40.000000000000036</v>
      </c>
      <c r="AC821">
        <v>0</v>
      </c>
      <c r="AD821">
        <v>0</v>
      </c>
      <c r="AE821">
        <v>0</v>
      </c>
      <c r="AF821">
        <v>40.000000000000036</v>
      </c>
      <c r="AG821">
        <v>88320</v>
      </c>
      <c r="AH821">
        <v>129.18</v>
      </c>
      <c r="AI821" t="s">
        <v>3426</v>
      </c>
      <c r="AJ821">
        <v>0</v>
      </c>
      <c r="AK821">
        <v>0</v>
      </c>
      <c r="AL821">
        <v>11409177.6</v>
      </c>
      <c r="AM821">
        <v>271.87327764271799</v>
      </c>
      <c r="AN821">
        <v>24011847.881404851</v>
      </c>
      <c r="AO821">
        <v>0</v>
      </c>
      <c r="AP821">
        <v>0</v>
      </c>
      <c r="AQ821">
        <v>0</v>
      </c>
      <c r="AR821">
        <v>41091</v>
      </c>
      <c r="AS821">
        <v>41182</v>
      </c>
      <c r="AT821" t="s">
        <v>3427</v>
      </c>
      <c r="AU821">
        <v>3479.94</v>
      </c>
      <c r="AV821">
        <v>7323.91</v>
      </c>
    </row>
    <row r="822" spans="1:48" x14ac:dyDescent="0.35">
      <c r="A822">
        <v>821</v>
      </c>
      <c r="B822">
        <v>2012</v>
      </c>
      <c r="C822" t="s">
        <v>3621</v>
      </c>
      <c r="D822" t="s">
        <v>5035</v>
      </c>
      <c r="E822" t="s">
        <v>3623</v>
      </c>
      <c r="F822" t="s">
        <v>5036</v>
      </c>
      <c r="G822" t="s">
        <v>5037</v>
      </c>
      <c r="H822">
        <v>7133522000100</v>
      </c>
      <c r="I822" t="s">
        <v>5033</v>
      </c>
      <c r="J822" t="s">
        <v>27</v>
      </c>
      <c r="K822" t="s">
        <v>27</v>
      </c>
      <c r="L822" t="s">
        <v>3424</v>
      </c>
      <c r="M822" t="s">
        <v>27</v>
      </c>
      <c r="N822" t="s">
        <v>27</v>
      </c>
      <c r="O822" t="s">
        <v>27</v>
      </c>
      <c r="P822" t="s">
        <v>3437</v>
      </c>
      <c r="Q822">
        <v>0</v>
      </c>
      <c r="R822">
        <v>0</v>
      </c>
      <c r="S822">
        <v>0</v>
      </c>
      <c r="V822">
        <v>0</v>
      </c>
      <c r="W822">
        <v>0</v>
      </c>
      <c r="X822">
        <v>0.5</v>
      </c>
      <c r="Y822">
        <v>34</v>
      </c>
      <c r="Z822">
        <v>0</v>
      </c>
      <c r="AA822">
        <v>34</v>
      </c>
      <c r="AB822">
        <v>17</v>
      </c>
      <c r="AC822">
        <v>0</v>
      </c>
      <c r="AD822">
        <v>0</v>
      </c>
      <c r="AE822">
        <v>0</v>
      </c>
      <c r="AF822">
        <v>17</v>
      </c>
      <c r="AG822">
        <v>37519</v>
      </c>
      <c r="AH822">
        <v>139.13589999999999</v>
      </c>
      <c r="AI822" t="s">
        <v>3426</v>
      </c>
      <c r="AJ822">
        <v>0</v>
      </c>
      <c r="AK822">
        <v>0</v>
      </c>
      <c r="AL822">
        <v>5220239.8320999993</v>
      </c>
      <c r="AM822">
        <v>290.1501148531907</v>
      </c>
      <c r="AN822">
        <v>10886142.15917686</v>
      </c>
      <c r="AO822">
        <v>0</v>
      </c>
      <c r="AP822">
        <v>0</v>
      </c>
      <c r="AQ822">
        <v>0</v>
      </c>
      <c r="AR822">
        <v>41183</v>
      </c>
      <c r="AS822">
        <v>41274</v>
      </c>
      <c r="AT822" t="s">
        <v>3427</v>
      </c>
      <c r="AU822">
        <v>3512.04</v>
      </c>
      <c r="AV822">
        <v>7323.91</v>
      </c>
    </row>
    <row r="823" spans="1:48" x14ac:dyDescent="0.35">
      <c r="A823">
        <v>822</v>
      </c>
      <c r="B823">
        <v>2012</v>
      </c>
      <c r="C823" t="s">
        <v>3621</v>
      </c>
      <c r="D823" t="s">
        <v>5035</v>
      </c>
      <c r="E823" t="s">
        <v>3623</v>
      </c>
      <c r="F823" t="s">
        <v>5036</v>
      </c>
      <c r="G823" t="s">
        <v>5037</v>
      </c>
      <c r="H823">
        <v>7133522000100</v>
      </c>
      <c r="I823" t="s">
        <v>5034</v>
      </c>
      <c r="J823" t="s">
        <v>27</v>
      </c>
      <c r="K823" t="s">
        <v>27</v>
      </c>
      <c r="L823" t="s">
        <v>3424</v>
      </c>
      <c r="M823" t="s">
        <v>27</v>
      </c>
      <c r="N823" t="s">
        <v>27</v>
      </c>
      <c r="O823" t="s">
        <v>27</v>
      </c>
      <c r="P823" t="s">
        <v>3430</v>
      </c>
      <c r="Q823">
        <v>0</v>
      </c>
      <c r="R823">
        <v>0</v>
      </c>
      <c r="S823">
        <v>0</v>
      </c>
      <c r="V823">
        <v>0</v>
      </c>
      <c r="W823">
        <v>0</v>
      </c>
      <c r="X823">
        <v>0.5</v>
      </c>
      <c r="Y823">
        <v>72</v>
      </c>
      <c r="Z823">
        <v>0</v>
      </c>
      <c r="AA823">
        <v>72</v>
      </c>
      <c r="AB823">
        <v>36</v>
      </c>
      <c r="AC823">
        <v>0</v>
      </c>
      <c r="AD823">
        <v>0</v>
      </c>
      <c r="AE823">
        <v>0</v>
      </c>
      <c r="AF823">
        <v>36</v>
      </c>
      <c r="AG823">
        <v>79452</v>
      </c>
      <c r="AH823">
        <v>130.32329999999999</v>
      </c>
      <c r="AI823" t="s">
        <v>3426</v>
      </c>
      <c r="AJ823">
        <v>0</v>
      </c>
      <c r="AK823">
        <v>0</v>
      </c>
      <c r="AL823">
        <v>10354446.831599999</v>
      </c>
      <c r="AM823">
        <v>271.77256526206986</v>
      </c>
      <c r="AN823">
        <v>21592873.855201975</v>
      </c>
      <c r="AO823">
        <v>0</v>
      </c>
      <c r="AP823">
        <v>0</v>
      </c>
      <c r="AQ823">
        <v>0</v>
      </c>
      <c r="AR823">
        <v>41183</v>
      </c>
      <c r="AS823">
        <v>41274</v>
      </c>
      <c r="AT823" t="s">
        <v>3427</v>
      </c>
      <c r="AU823">
        <v>3512.04</v>
      </c>
      <c r="AV823">
        <v>7323.91</v>
      </c>
    </row>
    <row r="824" spans="1:48" x14ac:dyDescent="0.35">
      <c r="A824">
        <v>823</v>
      </c>
      <c r="B824">
        <v>2012</v>
      </c>
      <c r="C824" t="s">
        <v>3621</v>
      </c>
      <c r="D824" t="s">
        <v>5035</v>
      </c>
      <c r="E824" t="s">
        <v>3623</v>
      </c>
      <c r="F824" t="s">
        <v>5036</v>
      </c>
      <c r="G824" t="s">
        <v>5038</v>
      </c>
      <c r="H824">
        <v>9185485000100</v>
      </c>
      <c r="I824" t="s">
        <v>5034</v>
      </c>
      <c r="J824" t="s">
        <v>27</v>
      </c>
      <c r="K824" t="s">
        <v>27</v>
      </c>
      <c r="L824" t="s">
        <v>3424</v>
      </c>
      <c r="M824" t="s">
        <v>27</v>
      </c>
      <c r="N824" t="s">
        <v>27</v>
      </c>
      <c r="O824" t="s">
        <v>27</v>
      </c>
      <c r="P824" t="s">
        <v>3430</v>
      </c>
      <c r="Q824">
        <v>0</v>
      </c>
      <c r="R824">
        <v>0</v>
      </c>
      <c r="S824">
        <v>0</v>
      </c>
      <c r="V824">
        <v>0</v>
      </c>
      <c r="W824">
        <v>0</v>
      </c>
      <c r="X824">
        <v>0.5</v>
      </c>
      <c r="Y824">
        <v>4</v>
      </c>
      <c r="Z824">
        <v>0</v>
      </c>
      <c r="AA824">
        <v>4</v>
      </c>
      <c r="AB824">
        <v>2</v>
      </c>
      <c r="AC824">
        <v>0</v>
      </c>
      <c r="AD824">
        <v>0</v>
      </c>
      <c r="AE824">
        <v>0</v>
      </c>
      <c r="AF824">
        <v>2</v>
      </c>
      <c r="AG824">
        <v>4414</v>
      </c>
      <c r="AH824">
        <v>135.97</v>
      </c>
      <c r="AI824" t="s">
        <v>3426</v>
      </c>
      <c r="AJ824">
        <v>0</v>
      </c>
      <c r="AK824">
        <v>0</v>
      </c>
      <c r="AL824">
        <v>600171.57999999996</v>
      </c>
      <c r="AM824">
        <v>283.54803552920805</v>
      </c>
      <c r="AN824">
        <v>1251581.0288259243</v>
      </c>
      <c r="AO824">
        <v>0</v>
      </c>
      <c r="AP824">
        <v>0</v>
      </c>
      <c r="AQ824">
        <v>0</v>
      </c>
      <c r="AR824">
        <v>41183</v>
      </c>
      <c r="AS824">
        <v>41274</v>
      </c>
      <c r="AT824" t="s">
        <v>3427</v>
      </c>
      <c r="AU824">
        <v>3512.04</v>
      </c>
      <c r="AV824">
        <v>7323.91</v>
      </c>
    </row>
    <row r="825" spans="1:48" x14ac:dyDescent="0.35">
      <c r="A825">
        <v>824</v>
      </c>
      <c r="B825">
        <v>2012</v>
      </c>
      <c r="C825" t="s">
        <v>3621</v>
      </c>
      <c r="D825" t="s">
        <v>5035</v>
      </c>
      <c r="E825" t="s">
        <v>3623</v>
      </c>
      <c r="F825" t="s">
        <v>5036</v>
      </c>
      <c r="G825" t="s">
        <v>5039</v>
      </c>
      <c r="H825">
        <v>11819487000155</v>
      </c>
      <c r="I825" t="s">
        <v>5034</v>
      </c>
      <c r="J825" t="s">
        <v>27</v>
      </c>
      <c r="K825" t="s">
        <v>27</v>
      </c>
      <c r="L825" t="s">
        <v>3424</v>
      </c>
      <c r="M825" t="s">
        <v>27</v>
      </c>
      <c r="N825" t="s">
        <v>27</v>
      </c>
      <c r="O825" t="s">
        <v>27</v>
      </c>
      <c r="P825" t="s">
        <v>3430</v>
      </c>
      <c r="Q825">
        <v>0</v>
      </c>
      <c r="R825">
        <v>0</v>
      </c>
      <c r="S825">
        <v>0</v>
      </c>
      <c r="V825">
        <v>0</v>
      </c>
      <c r="W825">
        <v>0</v>
      </c>
      <c r="X825">
        <v>0.5</v>
      </c>
      <c r="Y825">
        <v>17</v>
      </c>
      <c r="Z825">
        <v>0</v>
      </c>
      <c r="AA825">
        <v>17</v>
      </c>
      <c r="AB825">
        <v>8.5</v>
      </c>
      <c r="AC825">
        <v>0</v>
      </c>
      <c r="AD825">
        <v>0</v>
      </c>
      <c r="AE825">
        <v>0</v>
      </c>
      <c r="AF825">
        <v>8.5</v>
      </c>
      <c r="AG825">
        <v>18759.5</v>
      </c>
      <c r="AH825">
        <v>131.21289999999999</v>
      </c>
      <c r="AI825" t="s">
        <v>3426</v>
      </c>
      <c r="AJ825">
        <v>0</v>
      </c>
      <c r="AK825">
        <v>0</v>
      </c>
      <c r="AL825">
        <v>2461488.3975499999</v>
      </c>
      <c r="AM825">
        <v>273.62771222394957</v>
      </c>
      <c r="AN825">
        <v>5133119.0674651824</v>
      </c>
      <c r="AO825">
        <v>0</v>
      </c>
      <c r="AP825">
        <v>0</v>
      </c>
      <c r="AQ825">
        <v>0</v>
      </c>
      <c r="AR825">
        <v>41183</v>
      </c>
      <c r="AS825">
        <v>41274</v>
      </c>
      <c r="AT825" t="s">
        <v>3427</v>
      </c>
      <c r="AU825">
        <v>3512.04</v>
      </c>
      <c r="AV825">
        <v>7323.91</v>
      </c>
    </row>
    <row r="826" spans="1:48" x14ac:dyDescent="0.35">
      <c r="A826">
        <v>825</v>
      </c>
      <c r="B826">
        <v>2012</v>
      </c>
      <c r="C826" t="s">
        <v>3621</v>
      </c>
      <c r="D826" t="s">
        <v>5035</v>
      </c>
      <c r="E826" t="s">
        <v>3623</v>
      </c>
      <c r="F826" t="s">
        <v>5036</v>
      </c>
      <c r="G826" t="s">
        <v>5040</v>
      </c>
      <c r="H826">
        <v>13145928000106</v>
      </c>
      <c r="I826" t="s">
        <v>5033</v>
      </c>
      <c r="J826" t="s">
        <v>27</v>
      </c>
      <c r="K826" t="s">
        <v>27</v>
      </c>
      <c r="L826" t="s">
        <v>3424</v>
      </c>
      <c r="M826" t="s">
        <v>27</v>
      </c>
      <c r="N826" t="s">
        <v>27</v>
      </c>
      <c r="O826" t="s">
        <v>27</v>
      </c>
      <c r="P826" t="s">
        <v>3437</v>
      </c>
      <c r="Q826">
        <v>0</v>
      </c>
      <c r="R826">
        <v>0</v>
      </c>
      <c r="S826">
        <v>0</v>
      </c>
      <c r="V826">
        <v>0</v>
      </c>
      <c r="W826">
        <v>0</v>
      </c>
      <c r="X826">
        <v>0.5</v>
      </c>
      <c r="Y826">
        <v>1</v>
      </c>
      <c r="Z826">
        <v>0</v>
      </c>
      <c r="AA826">
        <v>1</v>
      </c>
      <c r="AB826">
        <v>0.5</v>
      </c>
      <c r="AC826">
        <v>0</v>
      </c>
      <c r="AD826">
        <v>0</v>
      </c>
      <c r="AE826">
        <v>0</v>
      </c>
      <c r="AF826">
        <v>0.5</v>
      </c>
      <c r="AG826">
        <v>1103.5</v>
      </c>
      <c r="AH826">
        <v>138.88999999999999</v>
      </c>
      <c r="AI826" t="s">
        <v>3426</v>
      </c>
      <c r="AJ826">
        <v>0</v>
      </c>
      <c r="AK826">
        <v>0</v>
      </c>
      <c r="AL826">
        <v>153265.11499999999</v>
      </c>
      <c r="AM826">
        <v>289.63732186991029</v>
      </c>
      <c r="AN826">
        <v>319614.78468344605</v>
      </c>
      <c r="AO826">
        <v>0</v>
      </c>
      <c r="AP826">
        <v>0</v>
      </c>
      <c r="AQ826">
        <v>0</v>
      </c>
      <c r="AR826">
        <v>41183</v>
      </c>
      <c r="AS826">
        <v>41274</v>
      </c>
      <c r="AT826" t="s">
        <v>3427</v>
      </c>
      <c r="AU826">
        <v>3512.04</v>
      </c>
      <c r="AV826">
        <v>7323.91</v>
      </c>
    </row>
    <row r="827" spans="1:48" x14ac:dyDescent="0.35">
      <c r="A827">
        <v>826</v>
      </c>
      <c r="B827">
        <v>2012</v>
      </c>
      <c r="C827" t="s">
        <v>3457</v>
      </c>
      <c r="D827" t="s">
        <v>5041</v>
      </c>
      <c r="E827" t="s">
        <v>3459</v>
      </c>
      <c r="F827" t="s">
        <v>5042</v>
      </c>
      <c r="G827" t="s">
        <v>5043</v>
      </c>
      <c r="H827">
        <v>3983431000103</v>
      </c>
      <c r="I827" t="s">
        <v>5044</v>
      </c>
      <c r="J827" t="s">
        <v>4652</v>
      </c>
      <c r="K827" t="s">
        <v>4653</v>
      </c>
      <c r="L827" t="s">
        <v>3424</v>
      </c>
      <c r="M827" t="s">
        <v>4413</v>
      </c>
      <c r="N827" t="s">
        <v>3474</v>
      </c>
      <c r="O827" t="s">
        <v>4654</v>
      </c>
      <c r="P827" t="s">
        <v>3425</v>
      </c>
      <c r="Q827">
        <v>0</v>
      </c>
      <c r="R827">
        <v>0</v>
      </c>
      <c r="S827">
        <v>73.400000000000006</v>
      </c>
      <c r="V827">
        <v>0</v>
      </c>
      <c r="W827">
        <v>21.6</v>
      </c>
      <c r="X827">
        <v>0.1</v>
      </c>
      <c r="Y827">
        <v>208.99999999999997</v>
      </c>
      <c r="Z827">
        <v>209</v>
      </c>
      <c r="AA827">
        <v>209</v>
      </c>
      <c r="AB827">
        <v>20.9</v>
      </c>
      <c r="AC827">
        <v>20.9</v>
      </c>
      <c r="AD827">
        <v>20.9</v>
      </c>
      <c r="AE827">
        <v>20.9</v>
      </c>
      <c r="AF827">
        <v>20.9</v>
      </c>
      <c r="AG827">
        <v>5496031.1999999993</v>
      </c>
      <c r="AH827">
        <v>82</v>
      </c>
      <c r="AI827" t="s">
        <v>3426</v>
      </c>
      <c r="AJ827">
        <v>0</v>
      </c>
      <c r="AK827">
        <v>0</v>
      </c>
      <c r="AL827">
        <v>450674558.40000004</v>
      </c>
      <c r="AM827">
        <v>168.02564475605868</v>
      </c>
      <c r="AN827">
        <v>923474185.97941494</v>
      </c>
      <c r="AO827">
        <v>0</v>
      </c>
      <c r="AP827">
        <v>0</v>
      </c>
      <c r="AQ827">
        <v>0</v>
      </c>
      <c r="AR827">
        <v>42736</v>
      </c>
      <c r="AS827">
        <v>53692</v>
      </c>
      <c r="AT827" t="s">
        <v>3427</v>
      </c>
      <c r="AU827">
        <v>3574.22</v>
      </c>
      <c r="AV827">
        <v>7323.91</v>
      </c>
    </row>
    <row r="828" spans="1:48" x14ac:dyDescent="0.35">
      <c r="A828">
        <v>827</v>
      </c>
      <c r="B828">
        <v>2012</v>
      </c>
      <c r="C828" t="s">
        <v>3457</v>
      </c>
      <c r="D828" t="s">
        <v>5041</v>
      </c>
      <c r="E828" t="s">
        <v>3459</v>
      </c>
      <c r="F828" t="s">
        <v>5042</v>
      </c>
      <c r="G828" t="s">
        <v>4199</v>
      </c>
      <c r="H828">
        <v>4848623000170</v>
      </c>
      <c r="I828" t="s">
        <v>5045</v>
      </c>
      <c r="J828" t="s">
        <v>5046</v>
      </c>
      <c r="K828" t="s">
        <v>3716</v>
      </c>
      <c r="L828" t="s">
        <v>3518</v>
      </c>
      <c r="M828" t="s">
        <v>3590</v>
      </c>
      <c r="N828" t="s">
        <v>4194</v>
      </c>
      <c r="O828" t="s">
        <v>4195</v>
      </c>
      <c r="P828" t="s">
        <v>3430</v>
      </c>
      <c r="Q828">
        <v>62888030</v>
      </c>
      <c r="R828">
        <v>128863436.44132146</v>
      </c>
      <c r="S828">
        <v>22.4</v>
      </c>
      <c r="V828">
        <v>0</v>
      </c>
      <c r="W828">
        <v>10.6</v>
      </c>
      <c r="X828">
        <v>0.1</v>
      </c>
      <c r="Y828">
        <v>102</v>
      </c>
      <c r="Z828">
        <v>102</v>
      </c>
      <c r="AA828">
        <v>102</v>
      </c>
      <c r="AB828">
        <v>10.200000000000001</v>
      </c>
      <c r="AC828">
        <v>10.200000000000001</v>
      </c>
      <c r="AD828">
        <v>10.200000000000001</v>
      </c>
      <c r="AE828">
        <v>10.200000000000001</v>
      </c>
      <c r="AF828">
        <v>10.200000000000001</v>
      </c>
      <c r="AG828">
        <v>1788264.0000000005</v>
      </c>
      <c r="AH828">
        <v>88.68</v>
      </c>
      <c r="AI828" t="s">
        <v>3426</v>
      </c>
      <c r="AJ828">
        <v>0</v>
      </c>
      <c r="AK828">
        <v>0</v>
      </c>
      <c r="AL828">
        <v>158583251.52000001</v>
      </c>
      <c r="AM828">
        <v>181.71358752399127</v>
      </c>
      <c r="AN828">
        <v>324951866.88000274</v>
      </c>
      <c r="AO828">
        <v>8047934.6399999997</v>
      </c>
      <c r="AP828">
        <v>8047934.6399999997</v>
      </c>
      <c r="AQ828">
        <v>8047934.6399999997</v>
      </c>
      <c r="AR828">
        <v>42736</v>
      </c>
      <c r="AS828">
        <v>50040</v>
      </c>
      <c r="AT828" t="s">
        <v>3427</v>
      </c>
      <c r="AU828">
        <v>3574.22</v>
      </c>
      <c r="AV828">
        <v>7323.91</v>
      </c>
    </row>
    <row r="829" spans="1:48" x14ac:dyDescent="0.35">
      <c r="A829">
        <v>828</v>
      </c>
      <c r="B829">
        <v>2012</v>
      </c>
      <c r="C829" t="s">
        <v>3457</v>
      </c>
      <c r="D829" t="s">
        <v>5041</v>
      </c>
      <c r="E829" t="s">
        <v>3459</v>
      </c>
      <c r="F829" t="s">
        <v>5042</v>
      </c>
      <c r="G829" t="s">
        <v>5043</v>
      </c>
      <c r="H829">
        <v>3983431000103</v>
      </c>
      <c r="I829" t="s">
        <v>5044</v>
      </c>
      <c r="J829" t="s">
        <v>5047</v>
      </c>
      <c r="K829" t="s">
        <v>5048</v>
      </c>
      <c r="L829" t="s">
        <v>3424</v>
      </c>
      <c r="M829" t="s">
        <v>4413</v>
      </c>
      <c r="N829" t="s">
        <v>3474</v>
      </c>
      <c r="O829" t="s">
        <v>4414</v>
      </c>
      <c r="P829" t="s">
        <v>3425</v>
      </c>
      <c r="Q829">
        <v>855930626</v>
      </c>
      <c r="R829">
        <v>1753881650.0013039</v>
      </c>
      <c r="S829">
        <v>219</v>
      </c>
      <c r="V829">
        <v>0</v>
      </c>
      <c r="W829">
        <v>129.69999999999999</v>
      </c>
      <c r="X829">
        <v>0.1</v>
      </c>
      <c r="Y829">
        <v>1296.9999999999989</v>
      </c>
      <c r="Z829">
        <v>209</v>
      </c>
      <c r="AA829">
        <v>209</v>
      </c>
      <c r="AB829">
        <v>129.6999999999999</v>
      </c>
      <c r="AC829">
        <v>129.6999999999999</v>
      </c>
      <c r="AD829">
        <v>129.6999999999999</v>
      </c>
      <c r="AE829">
        <v>129.6999999999999</v>
      </c>
      <c r="AF829">
        <v>129.6999999999999</v>
      </c>
      <c r="AG829">
        <v>34106949.599999994</v>
      </c>
      <c r="AH829">
        <v>95.31</v>
      </c>
      <c r="AI829" t="s">
        <v>3426</v>
      </c>
      <c r="AJ829">
        <v>0</v>
      </c>
      <c r="AK829">
        <v>0</v>
      </c>
      <c r="AL829">
        <v>3250733366.3759999</v>
      </c>
      <c r="AM829">
        <v>195.29907563048724</v>
      </c>
      <c r="AN829">
        <v>6661055729.455616</v>
      </c>
      <c r="AO829">
        <v>0</v>
      </c>
      <c r="AP829">
        <v>0</v>
      </c>
      <c r="AQ829">
        <v>0</v>
      </c>
      <c r="AR829">
        <v>42736</v>
      </c>
      <c r="AS829">
        <v>53692</v>
      </c>
      <c r="AT829" t="s">
        <v>3427</v>
      </c>
      <c r="AU829">
        <v>3574.22</v>
      </c>
      <c r="AV829">
        <v>7323.91</v>
      </c>
    </row>
    <row r="830" spans="1:48" x14ac:dyDescent="0.35">
      <c r="A830">
        <v>829</v>
      </c>
      <c r="B830">
        <v>2012</v>
      </c>
      <c r="C830" t="s">
        <v>3457</v>
      </c>
      <c r="D830" t="s">
        <v>5041</v>
      </c>
      <c r="E830" t="s">
        <v>3459</v>
      </c>
      <c r="F830" t="s">
        <v>5042</v>
      </c>
      <c r="G830" t="s">
        <v>5049</v>
      </c>
      <c r="H830">
        <v>11106444000122</v>
      </c>
      <c r="I830" t="s">
        <v>5045</v>
      </c>
      <c r="J830" t="s">
        <v>5050</v>
      </c>
      <c r="K830" t="s">
        <v>5051</v>
      </c>
      <c r="L830" t="s">
        <v>3518</v>
      </c>
      <c r="M830" t="s">
        <v>3590</v>
      </c>
      <c r="N830" t="s">
        <v>4194</v>
      </c>
      <c r="O830" t="s">
        <v>4195</v>
      </c>
      <c r="P830" t="s">
        <v>3437</v>
      </c>
      <c r="Q830">
        <v>144121200</v>
      </c>
      <c r="R830">
        <v>295317775.03679127</v>
      </c>
      <c r="S830">
        <v>29.9</v>
      </c>
      <c r="V830">
        <v>0</v>
      </c>
      <c r="W830">
        <v>13.9</v>
      </c>
      <c r="X830">
        <v>0.1</v>
      </c>
      <c r="Y830">
        <v>139.00000000000003</v>
      </c>
      <c r="Z830">
        <v>139</v>
      </c>
      <c r="AA830">
        <v>139</v>
      </c>
      <c r="AB830">
        <v>13.900000000000004</v>
      </c>
      <c r="AC830">
        <v>13.900000000000004</v>
      </c>
      <c r="AD830">
        <v>13.900000000000004</v>
      </c>
      <c r="AE830">
        <v>13.900000000000004</v>
      </c>
      <c r="AF830">
        <v>13.900000000000004</v>
      </c>
      <c r="AG830">
        <v>2436948</v>
      </c>
      <c r="AH830">
        <v>89.2</v>
      </c>
      <c r="AI830" t="s">
        <v>3426</v>
      </c>
      <c r="AJ830">
        <v>0</v>
      </c>
      <c r="AK830">
        <v>0</v>
      </c>
      <c r="AL830">
        <v>217375761.59999999</v>
      </c>
      <c r="AM830">
        <v>182.77911600293211</v>
      </c>
      <c r="AN830">
        <v>445423201.18511343</v>
      </c>
      <c r="AO830">
        <v>11292903.51</v>
      </c>
      <c r="AP830">
        <v>11292903.51</v>
      </c>
      <c r="AQ830">
        <v>11292903.51</v>
      </c>
      <c r="AR830">
        <v>42736</v>
      </c>
      <c r="AS830">
        <v>50040</v>
      </c>
      <c r="AT830" t="s">
        <v>3427</v>
      </c>
      <c r="AU830">
        <v>3574.22</v>
      </c>
      <c r="AV830">
        <v>7323.91</v>
      </c>
    </row>
    <row r="831" spans="1:48" x14ac:dyDescent="0.35">
      <c r="A831">
        <v>830</v>
      </c>
      <c r="B831">
        <v>2012</v>
      </c>
      <c r="C831" t="s">
        <v>3457</v>
      </c>
      <c r="D831" t="s">
        <v>5041</v>
      </c>
      <c r="E831" t="s">
        <v>3459</v>
      </c>
      <c r="F831" t="s">
        <v>5042</v>
      </c>
      <c r="G831" t="s">
        <v>5052</v>
      </c>
      <c r="H831">
        <v>5395422000127</v>
      </c>
      <c r="I831" t="s">
        <v>5045</v>
      </c>
      <c r="J831" t="s">
        <v>5053</v>
      </c>
      <c r="K831" t="s">
        <v>5054</v>
      </c>
      <c r="L831" t="s">
        <v>3586</v>
      </c>
      <c r="M831" t="s">
        <v>3842</v>
      </c>
      <c r="N831" t="s">
        <v>4194</v>
      </c>
      <c r="O831" t="s">
        <v>4195</v>
      </c>
      <c r="P831" t="s">
        <v>3437</v>
      </c>
      <c r="Q831">
        <v>0</v>
      </c>
      <c r="R831">
        <v>0</v>
      </c>
      <c r="S831">
        <v>28.8</v>
      </c>
      <c r="V831">
        <v>0</v>
      </c>
      <c r="W831">
        <v>16.7</v>
      </c>
      <c r="X831">
        <v>0.1</v>
      </c>
      <c r="Y831">
        <v>167.00000000000009</v>
      </c>
      <c r="Z831">
        <v>167</v>
      </c>
      <c r="AA831">
        <v>167</v>
      </c>
      <c r="AB831">
        <v>16.70000000000001</v>
      </c>
      <c r="AC831">
        <v>16.70000000000001</v>
      </c>
      <c r="AD831">
        <v>16.70000000000001</v>
      </c>
      <c r="AE831">
        <v>16.70000000000001</v>
      </c>
      <c r="AF831">
        <v>16.70000000000001</v>
      </c>
      <c r="AG831">
        <v>2927843.9999999995</v>
      </c>
      <c r="AH831">
        <v>87.77</v>
      </c>
      <c r="AI831" t="s">
        <v>3426</v>
      </c>
      <c r="AJ831">
        <v>0</v>
      </c>
      <c r="AK831">
        <v>0</v>
      </c>
      <c r="AL831">
        <v>256976867.88</v>
      </c>
      <c r="AM831">
        <v>179.84891268584474</v>
      </c>
      <c r="AN831">
        <v>526569559.91377443</v>
      </c>
      <c r="AO831">
        <v>13129106.910000002</v>
      </c>
      <c r="AP831">
        <v>13129106.910000002</v>
      </c>
      <c r="AQ831">
        <v>13129106.910000002</v>
      </c>
      <c r="AR831">
        <v>42736</v>
      </c>
      <c r="AS831">
        <v>50040</v>
      </c>
      <c r="AT831" t="s">
        <v>3427</v>
      </c>
      <c r="AU831">
        <v>3574.22</v>
      </c>
      <c r="AV831">
        <v>7323.91</v>
      </c>
    </row>
    <row r="832" spans="1:48" x14ac:dyDescent="0.35">
      <c r="A832">
        <v>831</v>
      </c>
      <c r="B832">
        <v>2012</v>
      </c>
      <c r="C832" t="s">
        <v>3457</v>
      </c>
      <c r="D832" t="s">
        <v>5041</v>
      </c>
      <c r="E832" t="s">
        <v>3459</v>
      </c>
      <c r="F832" t="s">
        <v>5042</v>
      </c>
      <c r="G832" t="s">
        <v>5052</v>
      </c>
      <c r="H832">
        <v>5395422000127</v>
      </c>
      <c r="I832" t="s">
        <v>5045</v>
      </c>
      <c r="J832" t="s">
        <v>5055</v>
      </c>
      <c r="K832" t="s">
        <v>5056</v>
      </c>
      <c r="L832" t="s">
        <v>3586</v>
      </c>
      <c r="M832" t="s">
        <v>3842</v>
      </c>
      <c r="N832" t="s">
        <v>4194</v>
      </c>
      <c r="O832" t="s">
        <v>4195</v>
      </c>
      <c r="P832" t="s">
        <v>3437</v>
      </c>
      <c r="Q832">
        <v>0</v>
      </c>
      <c r="R832">
        <v>0</v>
      </c>
      <c r="S832">
        <v>28.8</v>
      </c>
      <c r="V832">
        <v>0</v>
      </c>
      <c r="W832">
        <v>16.600000000000001</v>
      </c>
      <c r="X832">
        <v>0.1</v>
      </c>
      <c r="Y832">
        <v>166.00000000000011</v>
      </c>
      <c r="Z832">
        <v>167</v>
      </c>
      <c r="AA832">
        <v>167</v>
      </c>
      <c r="AB832">
        <v>16.600000000000012</v>
      </c>
      <c r="AC832">
        <v>16.600000000000012</v>
      </c>
      <c r="AD832">
        <v>16.600000000000012</v>
      </c>
      <c r="AE832">
        <v>16.600000000000012</v>
      </c>
      <c r="AF832">
        <v>16.600000000000012</v>
      </c>
      <c r="AG832">
        <v>2910312</v>
      </c>
      <c r="AH832">
        <v>87.77</v>
      </c>
      <c r="AI832" t="s">
        <v>3426</v>
      </c>
      <c r="AJ832">
        <v>0</v>
      </c>
      <c r="AK832">
        <v>0</v>
      </c>
      <c r="AL832">
        <v>255438084.23999998</v>
      </c>
      <c r="AM832">
        <v>179.84891268584474</v>
      </c>
      <c r="AN832">
        <v>523416448.77656615</v>
      </c>
      <c r="AO832">
        <v>13033320.560000002</v>
      </c>
      <c r="AP832">
        <v>13033320.560000002</v>
      </c>
      <c r="AQ832">
        <v>13033320.560000002</v>
      </c>
      <c r="AR832">
        <v>42736</v>
      </c>
      <c r="AS832">
        <v>50040</v>
      </c>
      <c r="AT832" t="s">
        <v>3427</v>
      </c>
      <c r="AU832">
        <v>3574.22</v>
      </c>
      <c r="AV832">
        <v>7323.91</v>
      </c>
    </row>
    <row r="833" spans="1:48" x14ac:dyDescent="0.35">
      <c r="A833">
        <v>832</v>
      </c>
      <c r="B833">
        <v>2012</v>
      </c>
      <c r="C833" t="s">
        <v>3457</v>
      </c>
      <c r="D833" t="s">
        <v>5041</v>
      </c>
      <c r="E833" t="s">
        <v>3459</v>
      </c>
      <c r="F833" t="s">
        <v>5042</v>
      </c>
      <c r="G833" t="s">
        <v>5052</v>
      </c>
      <c r="H833">
        <v>5395422000127</v>
      </c>
      <c r="I833" t="s">
        <v>5045</v>
      </c>
      <c r="J833" t="s">
        <v>5057</v>
      </c>
      <c r="K833" t="s">
        <v>5058</v>
      </c>
      <c r="L833" t="s">
        <v>3586</v>
      </c>
      <c r="M833" t="s">
        <v>3842</v>
      </c>
      <c r="N833" t="s">
        <v>4194</v>
      </c>
      <c r="O833" t="s">
        <v>4195</v>
      </c>
      <c r="P833" t="s">
        <v>3437</v>
      </c>
      <c r="Q833">
        <v>0</v>
      </c>
      <c r="R833">
        <v>0</v>
      </c>
      <c r="S833">
        <v>28.8</v>
      </c>
      <c r="V833">
        <v>0</v>
      </c>
      <c r="W833">
        <v>16.399999999999999</v>
      </c>
      <c r="X833">
        <v>0.1</v>
      </c>
      <c r="Y833">
        <v>164.00000000000011</v>
      </c>
      <c r="Z833">
        <v>167</v>
      </c>
      <c r="AA833">
        <v>167</v>
      </c>
      <c r="AB833">
        <v>16.400000000000013</v>
      </c>
      <c r="AC833">
        <v>16.400000000000013</v>
      </c>
      <c r="AD833">
        <v>16.400000000000013</v>
      </c>
      <c r="AE833">
        <v>16.400000000000013</v>
      </c>
      <c r="AF833">
        <v>16.400000000000013</v>
      </c>
      <c r="AG833">
        <v>2875248.0000000005</v>
      </c>
      <c r="AH833">
        <v>87.77</v>
      </c>
      <c r="AI833" t="s">
        <v>3426</v>
      </c>
      <c r="AJ833">
        <v>0</v>
      </c>
      <c r="AK833">
        <v>0</v>
      </c>
      <c r="AL833">
        <v>252360516.96000001</v>
      </c>
      <c r="AM833">
        <v>179.84891268584474</v>
      </c>
      <c r="AN833">
        <v>517110226.50214976</v>
      </c>
      <c r="AO833">
        <v>12899613.189999999</v>
      </c>
      <c r="AP833">
        <v>12899613.189999999</v>
      </c>
      <c r="AQ833">
        <v>12899613.189999999</v>
      </c>
      <c r="AR833">
        <v>42736</v>
      </c>
      <c r="AS833">
        <v>50040</v>
      </c>
      <c r="AT833" t="s">
        <v>3427</v>
      </c>
      <c r="AU833">
        <v>3574.22</v>
      </c>
      <c r="AV833">
        <v>7323.91</v>
      </c>
    </row>
    <row r="834" spans="1:48" x14ac:dyDescent="0.35">
      <c r="A834">
        <v>833</v>
      </c>
      <c r="B834">
        <v>2012</v>
      </c>
      <c r="C834" t="s">
        <v>3457</v>
      </c>
      <c r="D834" t="s">
        <v>5041</v>
      </c>
      <c r="E834" t="s">
        <v>3459</v>
      </c>
      <c r="F834" t="s">
        <v>5042</v>
      </c>
      <c r="G834" t="s">
        <v>5052</v>
      </c>
      <c r="H834">
        <v>5395422000127</v>
      </c>
      <c r="I834" t="s">
        <v>5045</v>
      </c>
      <c r="J834" t="s">
        <v>5059</v>
      </c>
      <c r="K834" t="s">
        <v>5060</v>
      </c>
      <c r="L834" t="s">
        <v>3586</v>
      </c>
      <c r="M834" t="s">
        <v>3842</v>
      </c>
      <c r="N834" t="s">
        <v>4194</v>
      </c>
      <c r="O834" t="s">
        <v>4195</v>
      </c>
      <c r="P834" t="s">
        <v>3437</v>
      </c>
      <c r="Q834">
        <v>0</v>
      </c>
      <c r="R834">
        <v>0</v>
      </c>
      <c r="S834">
        <v>28.8</v>
      </c>
      <c r="V834">
        <v>0</v>
      </c>
      <c r="W834">
        <v>16.7</v>
      </c>
      <c r="X834">
        <v>0.1</v>
      </c>
      <c r="Y834">
        <v>167.00000000000009</v>
      </c>
      <c r="Z834">
        <v>167</v>
      </c>
      <c r="AA834">
        <v>167</v>
      </c>
      <c r="AB834">
        <v>16.70000000000001</v>
      </c>
      <c r="AC834">
        <v>16.70000000000001</v>
      </c>
      <c r="AD834">
        <v>16.70000000000001</v>
      </c>
      <c r="AE834">
        <v>16.70000000000001</v>
      </c>
      <c r="AF834">
        <v>16.70000000000001</v>
      </c>
      <c r="AG834">
        <v>2927844</v>
      </c>
      <c r="AH834">
        <v>87.77</v>
      </c>
      <c r="AI834" t="s">
        <v>3426</v>
      </c>
      <c r="AJ834">
        <v>0</v>
      </c>
      <c r="AK834">
        <v>0</v>
      </c>
      <c r="AL834">
        <v>256976867.88</v>
      </c>
      <c r="AM834">
        <v>179.84891268584474</v>
      </c>
      <c r="AN834">
        <v>526569559.91377443</v>
      </c>
      <c r="AO834">
        <v>13103945.640000001</v>
      </c>
      <c r="AP834">
        <v>13103945.640000001</v>
      </c>
      <c r="AQ834">
        <v>13103945.640000001</v>
      </c>
      <c r="AR834">
        <v>42736</v>
      </c>
      <c r="AS834">
        <v>50040</v>
      </c>
      <c r="AT834" t="s">
        <v>3427</v>
      </c>
      <c r="AU834">
        <v>3574.22</v>
      </c>
      <c r="AV834">
        <v>7323.91</v>
      </c>
    </row>
    <row r="835" spans="1:48" x14ac:dyDescent="0.35">
      <c r="A835">
        <v>834</v>
      </c>
      <c r="B835">
        <v>2012</v>
      </c>
      <c r="C835" t="s">
        <v>3457</v>
      </c>
      <c r="D835" t="s">
        <v>5041</v>
      </c>
      <c r="E835" t="s">
        <v>3459</v>
      </c>
      <c r="F835" t="s">
        <v>5042</v>
      </c>
      <c r="G835" t="s">
        <v>5052</v>
      </c>
      <c r="H835">
        <v>5395422000127</v>
      </c>
      <c r="I835" t="s">
        <v>5045</v>
      </c>
      <c r="J835" t="s">
        <v>5061</v>
      </c>
      <c r="K835" t="s">
        <v>5062</v>
      </c>
      <c r="L835" t="s">
        <v>3586</v>
      </c>
      <c r="M835" t="s">
        <v>3842</v>
      </c>
      <c r="N835" t="s">
        <v>4194</v>
      </c>
      <c r="O835" t="s">
        <v>4195</v>
      </c>
      <c r="P835" t="s">
        <v>3437</v>
      </c>
      <c r="Q835">
        <v>0</v>
      </c>
      <c r="R835">
        <v>0</v>
      </c>
      <c r="S835">
        <v>28.8</v>
      </c>
      <c r="V835">
        <v>0</v>
      </c>
      <c r="W835">
        <v>16.600000000000001</v>
      </c>
      <c r="X835">
        <v>0.1</v>
      </c>
      <c r="Y835">
        <v>166.00000000000003</v>
      </c>
      <c r="Z835">
        <v>167</v>
      </c>
      <c r="AA835">
        <v>167</v>
      </c>
      <c r="AB835">
        <v>16.600000000000005</v>
      </c>
      <c r="AC835">
        <v>16.600000000000005</v>
      </c>
      <c r="AD835">
        <v>16.600000000000005</v>
      </c>
      <c r="AE835">
        <v>16.600000000000005</v>
      </c>
      <c r="AF835">
        <v>16.600000000000005</v>
      </c>
      <c r="AG835">
        <v>2910312</v>
      </c>
      <c r="AH835">
        <v>87.77</v>
      </c>
      <c r="AI835" t="s">
        <v>3426</v>
      </c>
      <c r="AJ835">
        <v>0</v>
      </c>
      <c r="AK835">
        <v>0</v>
      </c>
      <c r="AL835">
        <v>255438084.23999998</v>
      </c>
      <c r="AM835">
        <v>179.84891268584474</v>
      </c>
      <c r="AN835">
        <v>523416448.77656615</v>
      </c>
      <c r="AO835">
        <v>13041166.93</v>
      </c>
      <c r="AP835">
        <v>13041166.93</v>
      </c>
      <c r="AQ835">
        <v>13041166.93</v>
      </c>
      <c r="AR835">
        <v>42736</v>
      </c>
      <c r="AS835">
        <v>50040</v>
      </c>
      <c r="AT835" t="s">
        <v>3427</v>
      </c>
      <c r="AU835">
        <v>3574.22</v>
      </c>
      <c r="AV835">
        <v>7323.91</v>
      </c>
    </row>
    <row r="836" spans="1:48" x14ac:dyDescent="0.35">
      <c r="A836">
        <v>835</v>
      </c>
      <c r="B836">
        <v>2012</v>
      </c>
      <c r="C836" t="s">
        <v>3457</v>
      </c>
      <c r="D836" t="s">
        <v>5041</v>
      </c>
      <c r="E836" t="s">
        <v>3459</v>
      </c>
      <c r="F836" t="s">
        <v>5042</v>
      </c>
      <c r="G836" t="s">
        <v>5052</v>
      </c>
      <c r="H836">
        <v>5395422000127</v>
      </c>
      <c r="I836" t="s">
        <v>5045</v>
      </c>
      <c r="J836" t="s">
        <v>5063</v>
      </c>
      <c r="K836" t="s">
        <v>5064</v>
      </c>
      <c r="L836" t="s">
        <v>3586</v>
      </c>
      <c r="M836" t="s">
        <v>3842</v>
      </c>
      <c r="N836" t="s">
        <v>4194</v>
      </c>
      <c r="O836" t="s">
        <v>4195</v>
      </c>
      <c r="P836" t="s">
        <v>3437</v>
      </c>
      <c r="Q836">
        <v>0</v>
      </c>
      <c r="R836">
        <v>0</v>
      </c>
      <c r="S836">
        <v>28.8</v>
      </c>
      <c r="V836">
        <v>0</v>
      </c>
      <c r="W836">
        <v>17</v>
      </c>
      <c r="X836">
        <v>0.1</v>
      </c>
      <c r="Y836">
        <v>169.99999999999986</v>
      </c>
      <c r="Z836">
        <v>167</v>
      </c>
      <c r="AA836">
        <v>167</v>
      </c>
      <c r="AB836">
        <v>16.999999999999986</v>
      </c>
      <c r="AC836">
        <v>16.999999999999986</v>
      </c>
      <c r="AD836">
        <v>16.999999999999986</v>
      </c>
      <c r="AE836">
        <v>16.999999999999986</v>
      </c>
      <c r="AF836">
        <v>16.999999999999986</v>
      </c>
      <c r="AG836">
        <v>2980440</v>
      </c>
      <c r="AH836">
        <v>87.77</v>
      </c>
      <c r="AI836" t="s">
        <v>3426</v>
      </c>
      <c r="AJ836">
        <v>0</v>
      </c>
      <c r="AK836">
        <v>0</v>
      </c>
      <c r="AL836">
        <v>261593218.79999998</v>
      </c>
      <c r="AM836">
        <v>179.84891268584474</v>
      </c>
      <c r="AN836">
        <v>536028893.3253991</v>
      </c>
      <c r="AO836">
        <v>13418668.370000001</v>
      </c>
      <c r="AP836">
        <v>13418668.370000001</v>
      </c>
      <c r="AQ836">
        <v>13418668.370000001</v>
      </c>
      <c r="AR836">
        <v>42736</v>
      </c>
      <c r="AS836">
        <v>50040</v>
      </c>
      <c r="AT836" t="s">
        <v>3427</v>
      </c>
      <c r="AU836">
        <v>3574.22</v>
      </c>
      <c r="AV836">
        <v>7323.91</v>
      </c>
    </row>
    <row r="837" spans="1:48" x14ac:dyDescent="0.35">
      <c r="A837">
        <v>836</v>
      </c>
      <c r="B837">
        <v>2012</v>
      </c>
      <c r="C837" t="s">
        <v>3457</v>
      </c>
      <c r="D837" t="s">
        <v>5041</v>
      </c>
      <c r="E837" t="s">
        <v>3459</v>
      </c>
      <c r="F837" t="s">
        <v>5042</v>
      </c>
      <c r="G837" t="s">
        <v>5052</v>
      </c>
      <c r="H837">
        <v>5395422000127</v>
      </c>
      <c r="I837" t="s">
        <v>5045</v>
      </c>
      <c r="J837" t="s">
        <v>5065</v>
      </c>
      <c r="K837" t="s">
        <v>5066</v>
      </c>
      <c r="L837" t="s">
        <v>3586</v>
      </c>
      <c r="M837" t="s">
        <v>3842</v>
      </c>
      <c r="N837" t="s">
        <v>4194</v>
      </c>
      <c r="O837" t="s">
        <v>4195</v>
      </c>
      <c r="P837" t="s">
        <v>3437</v>
      </c>
      <c r="Q837">
        <v>0</v>
      </c>
      <c r="R837">
        <v>0</v>
      </c>
      <c r="S837">
        <v>28.8</v>
      </c>
      <c r="V837">
        <v>0</v>
      </c>
      <c r="W837">
        <v>16.2</v>
      </c>
      <c r="X837">
        <v>0.1</v>
      </c>
      <c r="Y837">
        <v>159.99999999999994</v>
      </c>
      <c r="Z837">
        <v>167</v>
      </c>
      <c r="AA837">
        <v>167</v>
      </c>
      <c r="AB837">
        <v>15.999999999999996</v>
      </c>
      <c r="AC837">
        <v>15.999999999999996</v>
      </c>
      <c r="AD837">
        <v>15.999999999999996</v>
      </c>
      <c r="AE837">
        <v>15.999999999999996</v>
      </c>
      <c r="AF837">
        <v>15.999999999999996</v>
      </c>
      <c r="AG837">
        <v>2805120</v>
      </c>
      <c r="AH837">
        <v>87.77</v>
      </c>
      <c r="AI837" t="s">
        <v>3426</v>
      </c>
      <c r="AJ837">
        <v>0</v>
      </c>
      <c r="AK837">
        <v>0</v>
      </c>
      <c r="AL837">
        <v>246205382.39999998</v>
      </c>
      <c r="AM837">
        <v>179.84891268584474</v>
      </c>
      <c r="AN837">
        <v>504497781.95331681</v>
      </c>
      <c r="AO837">
        <v>12569597.459999999</v>
      </c>
      <c r="AP837">
        <v>12569597.459999999</v>
      </c>
      <c r="AQ837">
        <v>12569597.459999999</v>
      </c>
      <c r="AR837">
        <v>42736</v>
      </c>
      <c r="AS837">
        <v>50040</v>
      </c>
      <c r="AT837" t="s">
        <v>3427</v>
      </c>
      <c r="AU837">
        <v>3574.22</v>
      </c>
      <c r="AV837">
        <v>7323.91</v>
      </c>
    </row>
    <row r="838" spans="1:48" x14ac:dyDescent="0.35">
      <c r="A838">
        <v>837</v>
      </c>
      <c r="B838">
        <v>2012</v>
      </c>
      <c r="C838" t="s">
        <v>3457</v>
      </c>
      <c r="D838" t="s">
        <v>5041</v>
      </c>
      <c r="E838" t="s">
        <v>3459</v>
      </c>
      <c r="F838" t="s">
        <v>5042</v>
      </c>
      <c r="G838" t="s">
        <v>4466</v>
      </c>
      <c r="H838">
        <v>7219024000185</v>
      </c>
      <c r="I838" t="s">
        <v>5045</v>
      </c>
      <c r="J838" t="s">
        <v>5067</v>
      </c>
      <c r="K838" t="s">
        <v>5068</v>
      </c>
      <c r="L838" t="s">
        <v>3586</v>
      </c>
      <c r="M838" t="s">
        <v>3481</v>
      </c>
      <c r="N838" t="s">
        <v>4194</v>
      </c>
      <c r="O838" t="s">
        <v>4195</v>
      </c>
      <c r="P838" t="s">
        <v>3433</v>
      </c>
      <c r="Q838">
        <v>102258910</v>
      </c>
      <c r="R838">
        <v>209538040.05855826</v>
      </c>
      <c r="S838">
        <v>28</v>
      </c>
      <c r="V838">
        <v>0</v>
      </c>
      <c r="W838">
        <v>11.5</v>
      </c>
      <c r="X838">
        <v>0.1</v>
      </c>
      <c r="Y838">
        <v>115.00000000000004</v>
      </c>
      <c r="Z838">
        <v>115</v>
      </c>
      <c r="AA838">
        <v>115</v>
      </c>
      <c r="AB838">
        <v>11.500000000000005</v>
      </c>
      <c r="AC838">
        <v>11.500000000000005</v>
      </c>
      <c r="AD838">
        <v>11.500000000000005</v>
      </c>
      <c r="AE838">
        <v>11.500000000000005</v>
      </c>
      <c r="AF838">
        <v>11.500000000000005</v>
      </c>
      <c r="AG838">
        <v>2016179.9999999995</v>
      </c>
      <c r="AH838">
        <v>87.5</v>
      </c>
      <c r="AI838" t="s">
        <v>3426</v>
      </c>
      <c r="AJ838">
        <v>0</v>
      </c>
      <c r="AK838">
        <v>0</v>
      </c>
      <c r="AL838">
        <v>176415750</v>
      </c>
      <c r="AM838">
        <v>179.295657514087</v>
      </c>
      <c r="AN838">
        <v>361492318.76675195</v>
      </c>
      <c r="AO838">
        <v>8951174.3800000008</v>
      </c>
      <c r="AP838">
        <v>8951174.3800000008</v>
      </c>
      <c r="AQ838">
        <v>8951174.3800000008</v>
      </c>
      <c r="AR838">
        <v>42736</v>
      </c>
      <c r="AS838">
        <v>50040</v>
      </c>
      <c r="AT838" t="s">
        <v>3427</v>
      </c>
      <c r="AU838">
        <v>3574.22</v>
      </c>
      <c r="AV838">
        <v>7323.91</v>
      </c>
    </row>
    <row r="839" spans="1:48" x14ac:dyDescent="0.35">
      <c r="A839">
        <v>838</v>
      </c>
      <c r="B839">
        <v>2013</v>
      </c>
      <c r="C839" t="s">
        <v>3937</v>
      </c>
      <c r="D839" t="s">
        <v>5069</v>
      </c>
      <c r="E839" t="s">
        <v>3939</v>
      </c>
      <c r="F839" t="s">
        <v>5070</v>
      </c>
      <c r="G839" t="s">
        <v>5071</v>
      </c>
      <c r="H839">
        <v>1850</v>
      </c>
      <c r="I839" t="s">
        <v>5072</v>
      </c>
      <c r="J839" t="s">
        <v>5073</v>
      </c>
      <c r="K839" t="s">
        <v>5074</v>
      </c>
      <c r="L839" t="s">
        <v>3518</v>
      </c>
      <c r="M839" t="s">
        <v>3519</v>
      </c>
      <c r="N839" t="s">
        <v>4194</v>
      </c>
      <c r="O839" t="s">
        <v>4195</v>
      </c>
      <c r="P839" t="s">
        <v>3437</v>
      </c>
      <c r="Q839">
        <v>96805360</v>
      </c>
      <c r="R839">
        <v>190742002.12470707</v>
      </c>
      <c r="S839">
        <v>25.2</v>
      </c>
      <c r="V839">
        <v>0</v>
      </c>
      <c r="W839">
        <v>11</v>
      </c>
      <c r="X839">
        <v>0.1</v>
      </c>
      <c r="Y839">
        <v>100.99999999999999</v>
      </c>
      <c r="Z839">
        <v>101</v>
      </c>
      <c r="AA839">
        <v>101</v>
      </c>
      <c r="AB839">
        <v>10.1</v>
      </c>
      <c r="AC839">
        <v>10.1</v>
      </c>
      <c r="AD839">
        <v>10.1</v>
      </c>
      <c r="AE839">
        <v>10.1</v>
      </c>
      <c r="AF839">
        <v>10.1</v>
      </c>
      <c r="AG839">
        <v>1770732</v>
      </c>
      <c r="AH839">
        <v>115.9</v>
      </c>
      <c r="AI839" t="s">
        <v>3426</v>
      </c>
      <c r="AJ839">
        <v>0</v>
      </c>
      <c r="AK839">
        <v>0</v>
      </c>
      <c r="AL839">
        <v>205227838.80000001</v>
      </c>
      <c r="AM839">
        <v>228.3654339620611</v>
      </c>
      <c r="AN839">
        <v>404373981.61050838</v>
      </c>
      <c r="AO839">
        <v>0</v>
      </c>
      <c r="AP839">
        <v>0</v>
      </c>
      <c r="AQ839">
        <v>0</v>
      </c>
      <c r="AR839">
        <v>42248</v>
      </c>
      <c r="AS839">
        <v>49552</v>
      </c>
      <c r="AT839" t="s">
        <v>3427</v>
      </c>
      <c r="AU839">
        <v>3717.03</v>
      </c>
      <c r="AV839">
        <v>7323.91</v>
      </c>
    </row>
    <row r="840" spans="1:48" x14ac:dyDescent="0.35">
      <c r="A840">
        <v>839</v>
      </c>
      <c r="B840">
        <v>2013</v>
      </c>
      <c r="C840" t="s">
        <v>3937</v>
      </c>
      <c r="D840" t="s">
        <v>5069</v>
      </c>
      <c r="E840" t="s">
        <v>3939</v>
      </c>
      <c r="F840" t="s">
        <v>5070</v>
      </c>
      <c r="G840" t="s">
        <v>5071</v>
      </c>
      <c r="H840">
        <v>1850</v>
      </c>
      <c r="I840" t="s">
        <v>5072</v>
      </c>
      <c r="J840" t="s">
        <v>5075</v>
      </c>
      <c r="K840" t="s">
        <v>5076</v>
      </c>
      <c r="L840" t="s">
        <v>3518</v>
      </c>
      <c r="M840" t="s">
        <v>3519</v>
      </c>
      <c r="N840" t="s">
        <v>4194</v>
      </c>
      <c r="O840" t="s">
        <v>4195</v>
      </c>
      <c r="P840" t="s">
        <v>3437</v>
      </c>
      <c r="Q840">
        <v>84535880</v>
      </c>
      <c r="R840">
        <v>166566634.35344884</v>
      </c>
      <c r="S840">
        <v>22</v>
      </c>
      <c r="V840">
        <v>0</v>
      </c>
      <c r="W840">
        <v>9.5</v>
      </c>
      <c r="X840">
        <v>0.1</v>
      </c>
      <c r="Y840">
        <v>91.999999999999986</v>
      </c>
      <c r="Z840">
        <v>101</v>
      </c>
      <c r="AA840">
        <v>101</v>
      </c>
      <c r="AB840">
        <v>9.1999999999999993</v>
      </c>
      <c r="AC840">
        <v>9.1999999999999993</v>
      </c>
      <c r="AD840">
        <v>9.1999999999999993</v>
      </c>
      <c r="AE840">
        <v>9.1999999999999993</v>
      </c>
      <c r="AF840">
        <v>9.1999999999999993</v>
      </c>
      <c r="AG840">
        <v>1612944</v>
      </c>
      <c r="AH840">
        <v>115.9</v>
      </c>
      <c r="AI840" t="s">
        <v>3426</v>
      </c>
      <c r="AJ840">
        <v>0</v>
      </c>
      <c r="AK840">
        <v>0</v>
      </c>
      <c r="AL840">
        <v>186940209.60000002</v>
      </c>
      <c r="AM840">
        <v>228.3654339620611</v>
      </c>
      <c r="AN840">
        <v>368340656.51650274</v>
      </c>
      <c r="AO840">
        <v>0</v>
      </c>
      <c r="AP840">
        <v>0</v>
      </c>
      <c r="AQ840">
        <v>0</v>
      </c>
      <c r="AR840">
        <v>42248</v>
      </c>
      <c r="AS840">
        <v>49552</v>
      </c>
      <c r="AT840" t="s">
        <v>3427</v>
      </c>
      <c r="AU840">
        <v>3717.03</v>
      </c>
      <c r="AV840">
        <v>7323.91</v>
      </c>
    </row>
    <row r="841" spans="1:48" x14ac:dyDescent="0.35">
      <c r="A841">
        <v>840</v>
      </c>
      <c r="B841">
        <v>2013</v>
      </c>
      <c r="C841" t="s">
        <v>3937</v>
      </c>
      <c r="D841" t="s">
        <v>5069</v>
      </c>
      <c r="E841" t="s">
        <v>3939</v>
      </c>
      <c r="F841" t="s">
        <v>5070</v>
      </c>
      <c r="G841" t="s">
        <v>5071</v>
      </c>
      <c r="H841">
        <v>1850</v>
      </c>
      <c r="I841" t="s">
        <v>5072</v>
      </c>
      <c r="J841" t="s">
        <v>5077</v>
      </c>
      <c r="K841" t="s">
        <v>5078</v>
      </c>
      <c r="L841" t="s">
        <v>3518</v>
      </c>
      <c r="M841" t="s">
        <v>3519</v>
      </c>
      <c r="N841" t="s">
        <v>4194</v>
      </c>
      <c r="O841" t="s">
        <v>4195</v>
      </c>
      <c r="P841" t="s">
        <v>3437</v>
      </c>
      <c r="Q841">
        <v>69199000</v>
      </c>
      <c r="R841">
        <v>136347365.52839229</v>
      </c>
      <c r="S841">
        <v>18</v>
      </c>
      <c r="V841">
        <v>0</v>
      </c>
      <c r="W841">
        <v>7.7</v>
      </c>
      <c r="X841">
        <v>0.1</v>
      </c>
      <c r="Y841">
        <v>64</v>
      </c>
      <c r="Z841">
        <v>101</v>
      </c>
      <c r="AA841">
        <v>101</v>
      </c>
      <c r="AB841">
        <v>6.4</v>
      </c>
      <c r="AC841">
        <v>6.4</v>
      </c>
      <c r="AD841">
        <v>6.4</v>
      </c>
      <c r="AE841">
        <v>6.4</v>
      </c>
      <c r="AF841">
        <v>6.4</v>
      </c>
      <c r="AG841">
        <v>1122048</v>
      </c>
      <c r="AH841">
        <v>115.9</v>
      </c>
      <c r="AI841" t="s">
        <v>3426</v>
      </c>
      <c r="AJ841">
        <v>0</v>
      </c>
      <c r="AK841">
        <v>0</v>
      </c>
      <c r="AL841">
        <v>130045363.2</v>
      </c>
      <c r="AM841">
        <v>228.3654339620611</v>
      </c>
      <c r="AN841">
        <v>256236978.44626275</v>
      </c>
      <c r="AO841">
        <v>0</v>
      </c>
      <c r="AP841">
        <v>0</v>
      </c>
      <c r="AQ841">
        <v>0</v>
      </c>
      <c r="AR841">
        <v>42248</v>
      </c>
      <c r="AS841">
        <v>49552</v>
      </c>
      <c r="AT841" t="s">
        <v>3427</v>
      </c>
      <c r="AU841">
        <v>3717.03</v>
      </c>
      <c r="AV841">
        <v>7323.91</v>
      </c>
    </row>
    <row r="842" spans="1:48" x14ac:dyDescent="0.35">
      <c r="A842">
        <v>841</v>
      </c>
      <c r="B842">
        <v>2013</v>
      </c>
      <c r="C842" t="s">
        <v>3937</v>
      </c>
      <c r="D842" t="s">
        <v>5069</v>
      </c>
      <c r="E842" t="s">
        <v>3939</v>
      </c>
      <c r="F842" t="s">
        <v>5070</v>
      </c>
      <c r="G842" t="s">
        <v>5079</v>
      </c>
      <c r="H842">
        <v>1840</v>
      </c>
      <c r="I842" t="s">
        <v>5072</v>
      </c>
      <c r="J842" t="s">
        <v>5080</v>
      </c>
      <c r="K842" t="s">
        <v>5081</v>
      </c>
      <c r="L842" t="s">
        <v>3518</v>
      </c>
      <c r="M842" t="s">
        <v>3651</v>
      </c>
      <c r="N842" t="s">
        <v>4194</v>
      </c>
      <c r="O842" t="s">
        <v>4195</v>
      </c>
      <c r="P842" t="s">
        <v>3437</v>
      </c>
      <c r="Q842">
        <v>92203960</v>
      </c>
      <c r="R842">
        <v>181675559.43417192</v>
      </c>
      <c r="S842">
        <v>24</v>
      </c>
      <c r="V842">
        <v>0</v>
      </c>
      <c r="W842">
        <v>11</v>
      </c>
      <c r="X842">
        <v>0.1</v>
      </c>
      <c r="Y842">
        <v>106.99999999999999</v>
      </c>
      <c r="Z842">
        <v>107</v>
      </c>
      <c r="AA842">
        <v>107</v>
      </c>
      <c r="AB842">
        <v>10.7</v>
      </c>
      <c r="AC842">
        <v>10.7</v>
      </c>
      <c r="AD842">
        <v>10.7</v>
      </c>
      <c r="AE842">
        <v>10.7</v>
      </c>
      <c r="AF842">
        <v>10.7</v>
      </c>
      <c r="AG842">
        <v>1875924</v>
      </c>
      <c r="AH842">
        <v>111.81</v>
      </c>
      <c r="AI842" t="s">
        <v>3426</v>
      </c>
      <c r="AJ842">
        <v>0</v>
      </c>
      <c r="AK842">
        <v>0</v>
      </c>
      <c r="AL842">
        <v>209747062.44</v>
      </c>
      <c r="AM842">
        <v>220.30663650817991</v>
      </c>
      <c r="AN842">
        <v>413278506.78497088</v>
      </c>
      <c r="AO842">
        <v>0</v>
      </c>
      <c r="AP842">
        <v>0</v>
      </c>
      <c r="AQ842">
        <v>0</v>
      </c>
      <c r="AR842">
        <v>42248</v>
      </c>
      <c r="AS842">
        <v>49552</v>
      </c>
      <c r="AT842" t="s">
        <v>3427</v>
      </c>
      <c r="AU842">
        <v>3717.03</v>
      </c>
      <c r="AV842">
        <v>7323.91</v>
      </c>
    </row>
    <row r="843" spans="1:48" x14ac:dyDescent="0.35">
      <c r="A843">
        <v>842</v>
      </c>
      <c r="B843">
        <v>2013</v>
      </c>
      <c r="C843" t="s">
        <v>3937</v>
      </c>
      <c r="D843" t="s">
        <v>5069</v>
      </c>
      <c r="E843" t="s">
        <v>3939</v>
      </c>
      <c r="F843" t="s">
        <v>5070</v>
      </c>
      <c r="G843" t="s">
        <v>5082</v>
      </c>
      <c r="H843">
        <v>1900</v>
      </c>
      <c r="I843" t="s">
        <v>5072</v>
      </c>
      <c r="J843" t="s">
        <v>5083</v>
      </c>
      <c r="K843" t="s">
        <v>5084</v>
      </c>
      <c r="L843" t="s">
        <v>3424</v>
      </c>
      <c r="M843" t="s">
        <v>3590</v>
      </c>
      <c r="N843" t="s">
        <v>4194</v>
      </c>
      <c r="O843" t="s">
        <v>4195</v>
      </c>
      <c r="P843" t="s">
        <v>3437</v>
      </c>
      <c r="Q843">
        <v>40161150</v>
      </c>
      <c r="R843">
        <v>79132169.526880324</v>
      </c>
      <c r="S843">
        <v>14</v>
      </c>
      <c r="V843">
        <v>0</v>
      </c>
      <c r="W843">
        <v>4.2</v>
      </c>
      <c r="X843">
        <v>0.1</v>
      </c>
      <c r="Y843">
        <v>37</v>
      </c>
      <c r="Z843">
        <v>37</v>
      </c>
      <c r="AA843">
        <v>37</v>
      </c>
      <c r="AB843">
        <v>3.7</v>
      </c>
      <c r="AC843">
        <v>3.7</v>
      </c>
      <c r="AD843">
        <v>3.7</v>
      </c>
      <c r="AE843">
        <v>3.7</v>
      </c>
      <c r="AF843">
        <v>3.7</v>
      </c>
      <c r="AG843">
        <v>648684</v>
      </c>
      <c r="AH843">
        <v>105.95</v>
      </c>
      <c r="AI843" t="s">
        <v>3426</v>
      </c>
      <c r="AJ843">
        <v>0</v>
      </c>
      <c r="AK843">
        <v>0</v>
      </c>
      <c r="AL843">
        <v>68728069.799999997</v>
      </c>
      <c r="AM843">
        <v>208.76029101191006</v>
      </c>
      <c r="AN843">
        <v>135419460.61476985</v>
      </c>
      <c r="AO843">
        <v>0</v>
      </c>
      <c r="AP843">
        <v>0</v>
      </c>
      <c r="AQ843">
        <v>0</v>
      </c>
      <c r="AR843">
        <v>42248</v>
      </c>
      <c r="AS843">
        <v>49552</v>
      </c>
      <c r="AT843" t="s">
        <v>3427</v>
      </c>
      <c r="AU843">
        <v>3717.03</v>
      </c>
      <c r="AV843">
        <v>7323.91</v>
      </c>
    </row>
    <row r="844" spans="1:48" x14ac:dyDescent="0.35">
      <c r="A844">
        <v>843</v>
      </c>
      <c r="B844">
        <v>2013</v>
      </c>
      <c r="C844" t="s">
        <v>3937</v>
      </c>
      <c r="D844" t="s">
        <v>5069</v>
      </c>
      <c r="E844" t="s">
        <v>3939</v>
      </c>
      <c r="F844" t="s">
        <v>5070</v>
      </c>
      <c r="G844" t="s">
        <v>5085</v>
      </c>
      <c r="H844">
        <v>8534605000174</v>
      </c>
      <c r="I844" t="s">
        <v>5072</v>
      </c>
      <c r="J844" t="s">
        <v>5086</v>
      </c>
      <c r="K844" t="s">
        <v>5087</v>
      </c>
      <c r="L844" t="s">
        <v>3424</v>
      </c>
      <c r="M844" t="s">
        <v>3590</v>
      </c>
      <c r="N844" t="s">
        <v>4194</v>
      </c>
      <c r="O844" t="s">
        <v>4195</v>
      </c>
      <c r="P844" t="s">
        <v>3437</v>
      </c>
      <c r="Q844">
        <v>59910860</v>
      </c>
      <c r="R844">
        <v>118046329.10215952</v>
      </c>
      <c r="S844">
        <v>15</v>
      </c>
      <c r="V844">
        <v>0</v>
      </c>
      <c r="W844">
        <v>7.4</v>
      </c>
      <c r="X844">
        <v>0.1</v>
      </c>
      <c r="Y844">
        <v>74</v>
      </c>
      <c r="Z844">
        <v>74</v>
      </c>
      <c r="AA844">
        <v>74</v>
      </c>
      <c r="AB844">
        <v>7.4</v>
      </c>
      <c r="AC844">
        <v>7.4</v>
      </c>
      <c r="AD844">
        <v>7.4</v>
      </c>
      <c r="AE844">
        <v>7.4</v>
      </c>
      <c r="AF844">
        <v>7.4</v>
      </c>
      <c r="AG844">
        <v>1297368</v>
      </c>
      <c r="AH844">
        <v>104.8</v>
      </c>
      <c r="AI844" t="s">
        <v>3426</v>
      </c>
      <c r="AJ844">
        <v>0</v>
      </c>
      <c r="AK844">
        <v>0</v>
      </c>
      <c r="AL844">
        <v>135964166.40000001</v>
      </c>
      <c r="AM844">
        <v>206.49436996742023</v>
      </c>
      <c r="AN844">
        <v>267899187.77589205</v>
      </c>
      <c r="AO844">
        <v>0</v>
      </c>
      <c r="AP844">
        <v>0</v>
      </c>
      <c r="AQ844">
        <v>0</v>
      </c>
      <c r="AR844">
        <v>42248</v>
      </c>
      <c r="AS844">
        <v>49552</v>
      </c>
      <c r="AT844" t="s">
        <v>3427</v>
      </c>
      <c r="AU844">
        <v>3717.03</v>
      </c>
      <c r="AV844">
        <v>7323.91</v>
      </c>
    </row>
    <row r="845" spans="1:48" x14ac:dyDescent="0.35">
      <c r="A845">
        <v>844</v>
      </c>
      <c r="B845">
        <v>2013</v>
      </c>
      <c r="C845" t="s">
        <v>3937</v>
      </c>
      <c r="D845" t="s">
        <v>5069</v>
      </c>
      <c r="E845" t="s">
        <v>3939</v>
      </c>
      <c r="F845" t="s">
        <v>5070</v>
      </c>
      <c r="G845" t="s">
        <v>5085</v>
      </c>
      <c r="H845">
        <v>8534605000174</v>
      </c>
      <c r="I845" t="s">
        <v>5072</v>
      </c>
      <c r="J845" t="s">
        <v>5088</v>
      </c>
      <c r="K845" t="s">
        <v>5089</v>
      </c>
      <c r="L845" t="s">
        <v>3424</v>
      </c>
      <c r="M845" t="s">
        <v>3590</v>
      </c>
      <c r="N845" t="s">
        <v>4194</v>
      </c>
      <c r="O845" t="s">
        <v>4195</v>
      </c>
      <c r="P845" t="s">
        <v>3437</v>
      </c>
      <c r="Q845">
        <v>86431240</v>
      </c>
      <c r="R845">
        <v>170301187.49334818</v>
      </c>
      <c r="S845">
        <v>21.6</v>
      </c>
      <c r="V845">
        <v>0</v>
      </c>
      <c r="W845">
        <v>10.1</v>
      </c>
      <c r="X845">
        <v>0.1</v>
      </c>
      <c r="Y845">
        <v>100.99999999999999</v>
      </c>
      <c r="Z845">
        <v>74</v>
      </c>
      <c r="AA845">
        <v>74</v>
      </c>
      <c r="AB845">
        <v>10.1</v>
      </c>
      <c r="AC845">
        <v>10.1</v>
      </c>
      <c r="AD845">
        <v>10.1</v>
      </c>
      <c r="AE845">
        <v>10.1</v>
      </c>
      <c r="AF845">
        <v>10.1</v>
      </c>
      <c r="AG845">
        <v>1770732</v>
      </c>
      <c r="AH845">
        <v>105.99</v>
      </c>
      <c r="AI845" t="s">
        <v>3426</v>
      </c>
      <c r="AJ845">
        <v>0</v>
      </c>
      <c r="AK845">
        <v>0</v>
      </c>
      <c r="AL845">
        <v>187679884.67999998</v>
      </c>
      <c r="AM845">
        <v>208.83910565693577</v>
      </c>
      <c r="AN845">
        <v>369798087.23811716</v>
      </c>
      <c r="AO845">
        <v>0</v>
      </c>
      <c r="AP845">
        <v>0</v>
      </c>
      <c r="AQ845">
        <v>0</v>
      </c>
      <c r="AR845">
        <v>42248</v>
      </c>
      <c r="AS845">
        <v>49552</v>
      </c>
      <c r="AT845" t="s">
        <v>3427</v>
      </c>
      <c r="AU845">
        <v>3717.03</v>
      </c>
      <c r="AV845">
        <v>7323.91</v>
      </c>
    </row>
    <row r="846" spans="1:48" x14ac:dyDescent="0.35">
      <c r="A846">
        <v>845</v>
      </c>
      <c r="B846">
        <v>2013</v>
      </c>
      <c r="C846" t="s">
        <v>3937</v>
      </c>
      <c r="D846" t="s">
        <v>5069</v>
      </c>
      <c r="E846" t="s">
        <v>3939</v>
      </c>
      <c r="F846" t="s">
        <v>5070</v>
      </c>
      <c r="G846" t="s">
        <v>5090</v>
      </c>
      <c r="H846">
        <v>1760</v>
      </c>
      <c r="I846" t="s">
        <v>5072</v>
      </c>
      <c r="J846" t="s">
        <v>5091</v>
      </c>
      <c r="K846" t="s">
        <v>5092</v>
      </c>
      <c r="L846" t="s">
        <v>3424</v>
      </c>
      <c r="M846" t="s">
        <v>3590</v>
      </c>
      <c r="N846" t="s">
        <v>4194</v>
      </c>
      <c r="O846" t="s">
        <v>4195</v>
      </c>
      <c r="P846" t="s">
        <v>3437</v>
      </c>
      <c r="Q846">
        <v>144121200</v>
      </c>
      <c r="R846">
        <v>283971530.46706647</v>
      </c>
      <c r="S846">
        <v>29.9</v>
      </c>
      <c r="V846">
        <v>0</v>
      </c>
      <c r="W846">
        <v>16.7</v>
      </c>
      <c r="X846">
        <v>0.1</v>
      </c>
      <c r="Y846">
        <v>161</v>
      </c>
      <c r="Z846">
        <v>161</v>
      </c>
      <c r="AA846">
        <v>161</v>
      </c>
      <c r="AB846">
        <v>16.100000000000001</v>
      </c>
      <c r="AC846">
        <v>16.100000000000001</v>
      </c>
      <c r="AD846">
        <v>16.100000000000001</v>
      </c>
      <c r="AE846">
        <v>16.100000000000001</v>
      </c>
      <c r="AF846">
        <v>16.100000000000001</v>
      </c>
      <c r="AG846">
        <v>2822652</v>
      </c>
      <c r="AH846">
        <v>98.5</v>
      </c>
      <c r="AI846" t="s">
        <v>3426</v>
      </c>
      <c r="AJ846">
        <v>0</v>
      </c>
      <c r="AK846">
        <v>0</v>
      </c>
      <c r="AL846">
        <v>278031222</v>
      </c>
      <c r="AM846">
        <v>194.08106337586727</v>
      </c>
      <c r="AN846">
        <v>547823301.70001853</v>
      </c>
      <c r="AO846">
        <v>0</v>
      </c>
      <c r="AP846">
        <v>0</v>
      </c>
      <c r="AQ846">
        <v>0</v>
      </c>
      <c r="AR846">
        <v>42248</v>
      </c>
      <c r="AS846">
        <v>49552</v>
      </c>
      <c r="AT846" t="s">
        <v>3427</v>
      </c>
      <c r="AU846">
        <v>3717.03</v>
      </c>
      <c r="AV846">
        <v>7323.91</v>
      </c>
    </row>
    <row r="847" spans="1:48" x14ac:dyDescent="0.35">
      <c r="A847">
        <v>846</v>
      </c>
      <c r="B847">
        <v>2013</v>
      </c>
      <c r="C847" t="s">
        <v>3937</v>
      </c>
      <c r="D847" t="s">
        <v>5069</v>
      </c>
      <c r="E847" t="s">
        <v>3939</v>
      </c>
      <c r="F847" t="s">
        <v>5070</v>
      </c>
      <c r="G847" t="s">
        <v>5079</v>
      </c>
      <c r="H847">
        <v>1840</v>
      </c>
      <c r="I847" t="s">
        <v>5072</v>
      </c>
      <c r="J847" t="s">
        <v>5093</v>
      </c>
      <c r="K847" t="s">
        <v>5094</v>
      </c>
      <c r="L847" t="s">
        <v>3518</v>
      </c>
      <c r="M847" t="s">
        <v>3651</v>
      </c>
      <c r="N847" t="s">
        <v>4194</v>
      </c>
      <c r="O847" t="s">
        <v>4195</v>
      </c>
      <c r="P847" t="s">
        <v>3437</v>
      </c>
      <c r="Q847">
        <v>69199000</v>
      </c>
      <c r="R847">
        <v>136347365.52839229</v>
      </c>
      <c r="S847">
        <v>18</v>
      </c>
      <c r="V847">
        <v>0</v>
      </c>
      <c r="W847">
        <v>7.3</v>
      </c>
      <c r="X847">
        <v>0.1</v>
      </c>
      <c r="Y847">
        <v>70.999999999999986</v>
      </c>
      <c r="Z847">
        <v>107</v>
      </c>
      <c r="AA847">
        <v>107</v>
      </c>
      <c r="AB847">
        <v>7.1</v>
      </c>
      <c r="AC847">
        <v>7.1</v>
      </c>
      <c r="AD847">
        <v>7.1</v>
      </c>
      <c r="AE847">
        <v>7.1</v>
      </c>
      <c r="AF847">
        <v>7.1</v>
      </c>
      <c r="AG847">
        <v>1244772</v>
      </c>
      <c r="AH847">
        <v>111.85</v>
      </c>
      <c r="AI847" t="s">
        <v>3426</v>
      </c>
      <c r="AJ847">
        <v>0</v>
      </c>
      <c r="AK847">
        <v>0</v>
      </c>
      <c r="AL847">
        <v>139227748.19999999</v>
      </c>
      <c r="AM847">
        <v>220.38545115320562</v>
      </c>
      <c r="AN847">
        <v>274329638.80287808</v>
      </c>
      <c r="AO847">
        <v>0</v>
      </c>
      <c r="AP847">
        <v>0</v>
      </c>
      <c r="AQ847">
        <v>0</v>
      </c>
      <c r="AR847">
        <v>42248</v>
      </c>
      <c r="AS847">
        <v>49552</v>
      </c>
      <c r="AT847" t="s">
        <v>3427</v>
      </c>
      <c r="AU847">
        <v>3717.03</v>
      </c>
      <c r="AV847">
        <v>7323.91</v>
      </c>
    </row>
    <row r="848" spans="1:48" x14ac:dyDescent="0.35">
      <c r="A848">
        <v>847</v>
      </c>
      <c r="B848">
        <v>2013</v>
      </c>
      <c r="C848" t="s">
        <v>3937</v>
      </c>
      <c r="D848" t="s">
        <v>5069</v>
      </c>
      <c r="E848" t="s">
        <v>3939</v>
      </c>
      <c r="F848" t="s">
        <v>5070</v>
      </c>
      <c r="G848" t="s">
        <v>5082</v>
      </c>
      <c r="H848">
        <v>1900</v>
      </c>
      <c r="I848" t="s">
        <v>5072</v>
      </c>
      <c r="J848" t="s">
        <v>5095</v>
      </c>
      <c r="K848" t="s">
        <v>5096</v>
      </c>
      <c r="L848" t="s">
        <v>3424</v>
      </c>
      <c r="M848" t="s">
        <v>3590</v>
      </c>
      <c r="N848" t="s">
        <v>4194</v>
      </c>
      <c r="O848" t="s">
        <v>4195</v>
      </c>
      <c r="P848" t="s">
        <v>3437</v>
      </c>
      <c r="Q848">
        <v>28686580</v>
      </c>
      <c r="R848">
        <v>56523065.492557228</v>
      </c>
      <c r="S848">
        <v>10</v>
      </c>
      <c r="V848">
        <v>0</v>
      </c>
      <c r="W848">
        <v>4.5999999999999996</v>
      </c>
      <c r="X848">
        <v>0.1</v>
      </c>
      <c r="Y848">
        <v>45.999999999999993</v>
      </c>
      <c r="Z848">
        <v>37</v>
      </c>
      <c r="AA848">
        <v>37</v>
      </c>
      <c r="AB848">
        <v>4.5999999999999996</v>
      </c>
      <c r="AC848">
        <v>4.5999999999999996</v>
      </c>
      <c r="AD848">
        <v>4.5999999999999996</v>
      </c>
      <c r="AE848">
        <v>4.5999999999999996</v>
      </c>
      <c r="AF848">
        <v>4.5999999999999996</v>
      </c>
      <c r="AG848">
        <v>806472</v>
      </c>
      <c r="AH848">
        <v>105.95</v>
      </c>
      <c r="AI848" t="s">
        <v>3426</v>
      </c>
      <c r="AJ848">
        <v>0</v>
      </c>
      <c r="AK848">
        <v>0</v>
      </c>
      <c r="AL848">
        <v>85445708.400000006</v>
      </c>
      <c r="AM848">
        <v>208.76029101191006</v>
      </c>
      <c r="AN848">
        <v>168359329.41295713</v>
      </c>
      <c r="AO848">
        <v>0</v>
      </c>
      <c r="AP848">
        <v>0</v>
      </c>
      <c r="AQ848">
        <v>0</v>
      </c>
      <c r="AR848">
        <v>42248</v>
      </c>
      <c r="AS848">
        <v>49552</v>
      </c>
      <c r="AT848" t="s">
        <v>3427</v>
      </c>
      <c r="AU848">
        <v>3717.03</v>
      </c>
      <c r="AV848">
        <v>7323.91</v>
      </c>
    </row>
    <row r="849" spans="1:48" x14ac:dyDescent="0.35">
      <c r="A849">
        <v>848</v>
      </c>
      <c r="B849">
        <v>2013</v>
      </c>
      <c r="C849" t="s">
        <v>3937</v>
      </c>
      <c r="D849" t="s">
        <v>5069</v>
      </c>
      <c r="E849" t="s">
        <v>3939</v>
      </c>
      <c r="F849" t="s">
        <v>5070</v>
      </c>
      <c r="G849" t="s">
        <v>5079</v>
      </c>
      <c r="H849">
        <v>1840</v>
      </c>
      <c r="I849" t="s">
        <v>5072</v>
      </c>
      <c r="J849" t="s">
        <v>5097</v>
      </c>
      <c r="K849" t="s">
        <v>5098</v>
      </c>
      <c r="L849" t="s">
        <v>3518</v>
      </c>
      <c r="M849" t="s">
        <v>3651</v>
      </c>
      <c r="N849" t="s">
        <v>4194</v>
      </c>
      <c r="O849" t="s">
        <v>4195</v>
      </c>
      <c r="P849" t="s">
        <v>3437</v>
      </c>
      <c r="Q849">
        <v>84535880</v>
      </c>
      <c r="R849">
        <v>166566634.35344884</v>
      </c>
      <c r="S849">
        <v>22</v>
      </c>
      <c r="V849">
        <v>0</v>
      </c>
      <c r="W849">
        <v>9.4</v>
      </c>
      <c r="X849">
        <v>0.1</v>
      </c>
      <c r="Y849">
        <v>90.999999999999986</v>
      </c>
      <c r="Z849">
        <v>107</v>
      </c>
      <c r="AA849">
        <v>107</v>
      </c>
      <c r="AB849">
        <v>9.1</v>
      </c>
      <c r="AC849">
        <v>9.1</v>
      </c>
      <c r="AD849">
        <v>9.1</v>
      </c>
      <c r="AE849">
        <v>9.1</v>
      </c>
      <c r="AF849">
        <v>9.1</v>
      </c>
      <c r="AG849">
        <v>1595412</v>
      </c>
      <c r="AH849">
        <v>111.82</v>
      </c>
      <c r="AI849" t="s">
        <v>3426</v>
      </c>
      <c r="AJ849">
        <v>0</v>
      </c>
      <c r="AK849">
        <v>0</v>
      </c>
      <c r="AL849">
        <v>178398969.84</v>
      </c>
      <c r="AM849">
        <v>220.32634016943632</v>
      </c>
      <c r="AN849">
        <v>351511287.0224008</v>
      </c>
      <c r="AO849">
        <v>0</v>
      </c>
      <c r="AP849">
        <v>0</v>
      </c>
      <c r="AQ849">
        <v>0</v>
      </c>
      <c r="AR849">
        <v>42248</v>
      </c>
      <c r="AS849">
        <v>49552</v>
      </c>
      <c r="AT849" t="s">
        <v>3427</v>
      </c>
      <c r="AU849">
        <v>3717.03</v>
      </c>
      <c r="AV849">
        <v>7323.91</v>
      </c>
    </row>
    <row r="850" spans="1:48" x14ac:dyDescent="0.35">
      <c r="A850">
        <v>849</v>
      </c>
      <c r="B850">
        <v>2013</v>
      </c>
      <c r="C850" t="s">
        <v>3937</v>
      </c>
      <c r="D850" t="s">
        <v>5069</v>
      </c>
      <c r="E850" t="s">
        <v>3939</v>
      </c>
      <c r="F850" t="s">
        <v>5070</v>
      </c>
      <c r="G850" t="s">
        <v>5079</v>
      </c>
      <c r="H850">
        <v>1840</v>
      </c>
      <c r="I850" t="s">
        <v>5072</v>
      </c>
      <c r="J850" t="s">
        <v>5099</v>
      </c>
      <c r="K850" t="s">
        <v>5100</v>
      </c>
      <c r="L850" t="s">
        <v>3518</v>
      </c>
      <c r="M850" t="s">
        <v>3651</v>
      </c>
      <c r="N850" t="s">
        <v>4194</v>
      </c>
      <c r="O850" t="s">
        <v>4195</v>
      </c>
      <c r="P850" t="s">
        <v>3437</v>
      </c>
      <c r="Q850">
        <v>92203960</v>
      </c>
      <c r="R850">
        <v>181675559.43417192</v>
      </c>
      <c r="S850">
        <v>24</v>
      </c>
      <c r="V850">
        <v>0</v>
      </c>
      <c r="W850">
        <v>10.1</v>
      </c>
      <c r="X850">
        <v>0.1</v>
      </c>
      <c r="Y850">
        <v>98</v>
      </c>
      <c r="Z850">
        <v>107</v>
      </c>
      <c r="AA850">
        <v>107</v>
      </c>
      <c r="AB850">
        <v>9.8000000000000007</v>
      </c>
      <c r="AC850">
        <v>9.8000000000000007</v>
      </c>
      <c r="AD850">
        <v>9.8000000000000007</v>
      </c>
      <c r="AE850">
        <v>9.8000000000000007</v>
      </c>
      <c r="AF850">
        <v>9.8000000000000007</v>
      </c>
      <c r="AG850">
        <v>1718136</v>
      </c>
      <c r="AH850">
        <v>111.81</v>
      </c>
      <c r="AI850" t="s">
        <v>3426</v>
      </c>
      <c r="AJ850">
        <v>0</v>
      </c>
      <c r="AK850">
        <v>0</v>
      </c>
      <c r="AL850">
        <v>192104786.16</v>
      </c>
      <c r="AM850">
        <v>220.30663650817991</v>
      </c>
      <c r="AN850">
        <v>378516763.22361821</v>
      </c>
      <c r="AO850">
        <v>0</v>
      </c>
      <c r="AP850">
        <v>0</v>
      </c>
      <c r="AQ850">
        <v>0</v>
      </c>
      <c r="AR850">
        <v>42248</v>
      </c>
      <c r="AS850">
        <v>49552</v>
      </c>
      <c r="AT850" t="s">
        <v>3427</v>
      </c>
      <c r="AU850">
        <v>3717.03</v>
      </c>
      <c r="AV850">
        <v>7323.91</v>
      </c>
    </row>
    <row r="851" spans="1:48" x14ac:dyDescent="0.35">
      <c r="A851">
        <v>850</v>
      </c>
      <c r="B851">
        <v>2013</v>
      </c>
      <c r="C851" t="s">
        <v>3937</v>
      </c>
      <c r="D851" t="s">
        <v>5069</v>
      </c>
      <c r="E851" t="s">
        <v>3939</v>
      </c>
      <c r="F851" t="s">
        <v>5070</v>
      </c>
      <c r="G851" t="s">
        <v>5082</v>
      </c>
      <c r="H851">
        <v>1900</v>
      </c>
      <c r="I851" t="s">
        <v>5072</v>
      </c>
      <c r="J851" t="s">
        <v>5101</v>
      </c>
      <c r="K851" t="s">
        <v>5102</v>
      </c>
      <c r="L851" t="s">
        <v>3424</v>
      </c>
      <c r="M851" t="s">
        <v>3590</v>
      </c>
      <c r="N851" t="s">
        <v>4194</v>
      </c>
      <c r="O851" t="s">
        <v>4195</v>
      </c>
      <c r="P851" t="s">
        <v>3437</v>
      </c>
      <c r="Q851">
        <v>40161150</v>
      </c>
      <c r="R851">
        <v>79132169.526880324</v>
      </c>
      <c r="S851">
        <v>14</v>
      </c>
      <c r="V851">
        <v>0</v>
      </c>
      <c r="W851">
        <v>4.2</v>
      </c>
      <c r="X851">
        <v>0.1</v>
      </c>
      <c r="Y851">
        <v>42</v>
      </c>
      <c r="Z851">
        <v>37</v>
      </c>
      <c r="AA851">
        <v>37</v>
      </c>
      <c r="AB851">
        <v>4.2</v>
      </c>
      <c r="AC851">
        <v>4.2</v>
      </c>
      <c r="AD851">
        <v>4.2</v>
      </c>
      <c r="AE851">
        <v>4.2</v>
      </c>
      <c r="AF851">
        <v>4.2</v>
      </c>
      <c r="AG851">
        <v>736344</v>
      </c>
      <c r="AH851">
        <v>105.95</v>
      </c>
      <c r="AI851" t="s">
        <v>3426</v>
      </c>
      <c r="AJ851">
        <v>0</v>
      </c>
      <c r="AK851">
        <v>0</v>
      </c>
      <c r="AL851">
        <v>78015646.799999997</v>
      </c>
      <c r="AM851">
        <v>208.76029101191006</v>
      </c>
      <c r="AN851">
        <v>153719387.72487387</v>
      </c>
      <c r="AO851">
        <v>0</v>
      </c>
      <c r="AP851">
        <v>0</v>
      </c>
      <c r="AQ851">
        <v>0</v>
      </c>
      <c r="AR851">
        <v>42248</v>
      </c>
      <c r="AS851">
        <v>49552</v>
      </c>
      <c r="AT851" t="s">
        <v>3427</v>
      </c>
      <c r="AU851">
        <v>3717.03</v>
      </c>
      <c r="AV851">
        <v>7323.91</v>
      </c>
    </row>
    <row r="852" spans="1:48" x14ac:dyDescent="0.35">
      <c r="A852">
        <v>851</v>
      </c>
      <c r="B852">
        <v>2013</v>
      </c>
      <c r="C852" t="s">
        <v>3937</v>
      </c>
      <c r="D852" t="s">
        <v>5069</v>
      </c>
      <c r="E852" t="s">
        <v>3939</v>
      </c>
      <c r="F852" t="s">
        <v>5070</v>
      </c>
      <c r="G852" t="s">
        <v>5079</v>
      </c>
      <c r="H852">
        <v>1840</v>
      </c>
      <c r="I852" t="s">
        <v>5072</v>
      </c>
      <c r="J852" t="s">
        <v>5103</v>
      </c>
      <c r="K852" t="s">
        <v>5104</v>
      </c>
      <c r="L852" t="s">
        <v>3518</v>
      </c>
      <c r="M852" t="s">
        <v>3651</v>
      </c>
      <c r="N852" t="s">
        <v>4194</v>
      </c>
      <c r="O852" t="s">
        <v>4195</v>
      </c>
      <c r="P852" t="s">
        <v>3437</v>
      </c>
      <c r="Q852">
        <v>61530550</v>
      </c>
      <c r="R852">
        <v>121237711.41220275</v>
      </c>
      <c r="S852">
        <v>16</v>
      </c>
      <c r="V852">
        <v>0</v>
      </c>
      <c r="W852">
        <v>7.1</v>
      </c>
      <c r="X852">
        <v>0.1</v>
      </c>
      <c r="Y852">
        <v>69</v>
      </c>
      <c r="Z852">
        <v>107</v>
      </c>
      <c r="AA852">
        <v>107</v>
      </c>
      <c r="AB852">
        <v>6.9</v>
      </c>
      <c r="AC852">
        <v>6.9</v>
      </c>
      <c r="AD852">
        <v>6.9</v>
      </c>
      <c r="AE852">
        <v>6.9</v>
      </c>
      <c r="AF852">
        <v>6.9</v>
      </c>
      <c r="AG852">
        <v>1209708</v>
      </c>
      <c r="AH852">
        <v>111.81</v>
      </c>
      <c r="AI852" t="s">
        <v>3426</v>
      </c>
      <c r="AJ852">
        <v>0</v>
      </c>
      <c r="AK852">
        <v>0</v>
      </c>
      <c r="AL852">
        <v>135257451.47999999</v>
      </c>
      <c r="AM852">
        <v>220.30663650817991</v>
      </c>
      <c r="AN852">
        <v>266506700.63703728</v>
      </c>
      <c r="AO852">
        <v>0</v>
      </c>
      <c r="AP852">
        <v>0</v>
      </c>
      <c r="AQ852">
        <v>0</v>
      </c>
      <c r="AR852">
        <v>42248</v>
      </c>
      <c r="AS852">
        <v>49552</v>
      </c>
      <c r="AT852" t="s">
        <v>3427</v>
      </c>
      <c r="AU852">
        <v>3717.03</v>
      </c>
      <c r="AV852">
        <v>7323.91</v>
      </c>
    </row>
    <row r="853" spans="1:48" x14ac:dyDescent="0.35">
      <c r="A853">
        <v>852</v>
      </c>
      <c r="B853">
        <v>2013</v>
      </c>
      <c r="C853" t="s">
        <v>3937</v>
      </c>
      <c r="D853" t="s">
        <v>5069</v>
      </c>
      <c r="E853" t="s">
        <v>3939</v>
      </c>
      <c r="F853" t="s">
        <v>5070</v>
      </c>
      <c r="G853" t="s">
        <v>5079</v>
      </c>
      <c r="H853">
        <v>1840</v>
      </c>
      <c r="I853" t="s">
        <v>5072</v>
      </c>
      <c r="J853" t="s">
        <v>5105</v>
      </c>
      <c r="K853" t="s">
        <v>5106</v>
      </c>
      <c r="L853" t="s">
        <v>3518</v>
      </c>
      <c r="M853" t="s">
        <v>3651</v>
      </c>
      <c r="N853" t="s">
        <v>4194</v>
      </c>
      <c r="O853" t="s">
        <v>4195</v>
      </c>
      <c r="P853" t="s">
        <v>3437</v>
      </c>
      <c r="Q853">
        <v>46193720</v>
      </c>
      <c r="R853">
        <v>91018541.105452463</v>
      </c>
      <c r="S853">
        <v>12</v>
      </c>
      <c r="V853">
        <v>0</v>
      </c>
      <c r="W853">
        <v>5.6</v>
      </c>
      <c r="X853">
        <v>0.1</v>
      </c>
      <c r="Y853">
        <v>54</v>
      </c>
      <c r="Z853">
        <v>107</v>
      </c>
      <c r="AA853">
        <v>107</v>
      </c>
      <c r="AB853">
        <v>5.4</v>
      </c>
      <c r="AC853">
        <v>5.4</v>
      </c>
      <c r="AD853">
        <v>5.4</v>
      </c>
      <c r="AE853">
        <v>5.4</v>
      </c>
      <c r="AF853">
        <v>5.4</v>
      </c>
      <c r="AG853">
        <v>946728</v>
      </c>
      <c r="AH853">
        <v>111.84</v>
      </c>
      <c r="AI853" t="s">
        <v>3426</v>
      </c>
      <c r="AJ853">
        <v>0</v>
      </c>
      <c r="AK853">
        <v>0</v>
      </c>
      <c r="AL853">
        <v>105882059.52</v>
      </c>
      <c r="AM853">
        <v>220.36574749194921</v>
      </c>
      <c r="AN853">
        <v>208626423.39155808</v>
      </c>
      <c r="AO853">
        <v>0</v>
      </c>
      <c r="AP853">
        <v>0</v>
      </c>
      <c r="AQ853">
        <v>0</v>
      </c>
      <c r="AR853">
        <v>42248</v>
      </c>
      <c r="AS853">
        <v>49552</v>
      </c>
      <c r="AT853" t="s">
        <v>3427</v>
      </c>
      <c r="AU853">
        <v>3717.03</v>
      </c>
      <c r="AV853">
        <v>7323.91</v>
      </c>
    </row>
    <row r="854" spans="1:48" x14ac:dyDescent="0.35">
      <c r="A854">
        <v>853</v>
      </c>
      <c r="B854">
        <v>2013</v>
      </c>
      <c r="C854" t="s">
        <v>3937</v>
      </c>
      <c r="D854" t="s">
        <v>5069</v>
      </c>
      <c r="E854" t="s">
        <v>3939</v>
      </c>
      <c r="F854" t="s">
        <v>5070</v>
      </c>
      <c r="G854" t="s">
        <v>5079</v>
      </c>
      <c r="H854">
        <v>1840</v>
      </c>
      <c r="I854" t="s">
        <v>5072</v>
      </c>
      <c r="J854" t="s">
        <v>5107</v>
      </c>
      <c r="K854" t="s">
        <v>5108</v>
      </c>
      <c r="L854" t="s">
        <v>3518</v>
      </c>
      <c r="M854" t="s">
        <v>3651</v>
      </c>
      <c r="N854" t="s">
        <v>4194</v>
      </c>
      <c r="O854" t="s">
        <v>4195</v>
      </c>
      <c r="P854" t="s">
        <v>3437</v>
      </c>
      <c r="Q854">
        <v>61947000</v>
      </c>
      <c r="R854">
        <v>122058270.38522691</v>
      </c>
      <c r="S854">
        <v>16</v>
      </c>
      <c r="V854">
        <v>0</v>
      </c>
      <c r="W854">
        <v>7.5</v>
      </c>
      <c r="X854">
        <v>0.1</v>
      </c>
      <c r="Y854">
        <v>70.999999999999986</v>
      </c>
      <c r="Z854">
        <v>107</v>
      </c>
      <c r="AA854">
        <v>107</v>
      </c>
      <c r="AB854">
        <v>7.1</v>
      </c>
      <c r="AC854">
        <v>7.1</v>
      </c>
      <c r="AD854">
        <v>7.1</v>
      </c>
      <c r="AE854">
        <v>7.1</v>
      </c>
      <c r="AF854">
        <v>7.1</v>
      </c>
      <c r="AG854">
        <v>1244772</v>
      </c>
      <c r="AH854">
        <v>111.83</v>
      </c>
      <c r="AI854" t="s">
        <v>3426</v>
      </c>
      <c r="AJ854">
        <v>0</v>
      </c>
      <c r="AK854">
        <v>0</v>
      </c>
      <c r="AL854">
        <v>139202852.75999999</v>
      </c>
      <c r="AM854">
        <v>220.34604383069276</v>
      </c>
      <c r="AN854">
        <v>274280585.67121911</v>
      </c>
      <c r="AO854">
        <v>0</v>
      </c>
      <c r="AP854">
        <v>0</v>
      </c>
      <c r="AQ854">
        <v>0</v>
      </c>
      <c r="AR854">
        <v>42248</v>
      </c>
      <c r="AS854">
        <v>49552</v>
      </c>
      <c r="AT854" t="s">
        <v>3427</v>
      </c>
      <c r="AU854">
        <v>3717.03</v>
      </c>
      <c r="AV854">
        <v>7323.91</v>
      </c>
    </row>
    <row r="855" spans="1:48" x14ac:dyDescent="0.35">
      <c r="A855">
        <v>854</v>
      </c>
      <c r="B855">
        <v>2013</v>
      </c>
      <c r="C855" t="s">
        <v>3937</v>
      </c>
      <c r="D855" t="s">
        <v>5069</v>
      </c>
      <c r="E855" t="s">
        <v>3939</v>
      </c>
      <c r="F855" t="s">
        <v>5070</v>
      </c>
      <c r="G855" t="s">
        <v>5109</v>
      </c>
      <c r="H855">
        <v>15674288000157</v>
      </c>
      <c r="I855" t="s">
        <v>5072</v>
      </c>
      <c r="J855" t="s">
        <v>5110</v>
      </c>
      <c r="K855" t="s">
        <v>5111</v>
      </c>
      <c r="L855" t="s">
        <v>4243</v>
      </c>
      <c r="M855" t="s">
        <v>3537</v>
      </c>
      <c r="N855" t="s">
        <v>4194</v>
      </c>
      <c r="O855" t="s">
        <v>4195</v>
      </c>
      <c r="P855" t="s">
        <v>3437</v>
      </c>
      <c r="Q855">
        <v>102940000</v>
      </c>
      <c r="R855">
        <v>202829488.97372365</v>
      </c>
      <c r="S855">
        <v>30</v>
      </c>
      <c r="V855">
        <v>0</v>
      </c>
      <c r="W855">
        <v>17.399999999999999</v>
      </c>
      <c r="X855">
        <v>0.1</v>
      </c>
      <c r="Y855">
        <v>153</v>
      </c>
      <c r="Z855">
        <v>153</v>
      </c>
      <c r="AA855">
        <v>153</v>
      </c>
      <c r="AB855">
        <v>15.3</v>
      </c>
      <c r="AC855">
        <v>15.3</v>
      </c>
      <c r="AD855">
        <v>15.3</v>
      </c>
      <c r="AE855">
        <v>15.3</v>
      </c>
      <c r="AF855">
        <v>15.3</v>
      </c>
      <c r="AG855">
        <v>2682396</v>
      </c>
      <c r="AH855">
        <v>109.96</v>
      </c>
      <c r="AI855" t="s">
        <v>3426</v>
      </c>
      <c r="AJ855">
        <v>0</v>
      </c>
      <c r="AK855">
        <v>0</v>
      </c>
      <c r="AL855">
        <v>294956264.15999997</v>
      </c>
      <c r="AM855">
        <v>216.66145917573976</v>
      </c>
      <c r="AN855">
        <v>581171831.44716752</v>
      </c>
      <c r="AO855">
        <v>0</v>
      </c>
      <c r="AP855">
        <v>0</v>
      </c>
      <c r="AQ855">
        <v>0</v>
      </c>
      <c r="AR855">
        <v>42248</v>
      </c>
      <c r="AS855">
        <v>49552</v>
      </c>
      <c r="AT855" t="s">
        <v>3427</v>
      </c>
      <c r="AU855">
        <v>3717.03</v>
      </c>
      <c r="AV855">
        <v>7323.91</v>
      </c>
    </row>
    <row r="856" spans="1:48" x14ac:dyDescent="0.35">
      <c r="A856">
        <v>855</v>
      </c>
      <c r="B856">
        <v>2013</v>
      </c>
      <c r="C856" t="s">
        <v>3937</v>
      </c>
      <c r="D856" t="s">
        <v>5069</v>
      </c>
      <c r="E856" t="s">
        <v>3939</v>
      </c>
      <c r="F856" t="s">
        <v>5070</v>
      </c>
      <c r="G856" t="s">
        <v>5109</v>
      </c>
      <c r="H856">
        <v>15674288000157</v>
      </c>
      <c r="I856" t="s">
        <v>5072</v>
      </c>
      <c r="J856" t="s">
        <v>5112</v>
      </c>
      <c r="K856" t="s">
        <v>5113</v>
      </c>
      <c r="L856" t="s">
        <v>4243</v>
      </c>
      <c r="M856" t="s">
        <v>3537</v>
      </c>
      <c r="N856" t="s">
        <v>4194</v>
      </c>
      <c r="O856" t="s">
        <v>4195</v>
      </c>
      <c r="P856" t="s">
        <v>3437</v>
      </c>
      <c r="Q856">
        <v>102940000</v>
      </c>
      <c r="R856">
        <v>202829488.97372365</v>
      </c>
      <c r="S856">
        <v>30</v>
      </c>
      <c r="V856">
        <v>0</v>
      </c>
      <c r="W856">
        <v>16.2</v>
      </c>
      <c r="X856">
        <v>0.1</v>
      </c>
      <c r="Y856">
        <v>150</v>
      </c>
      <c r="Z856">
        <v>153</v>
      </c>
      <c r="AA856">
        <v>153</v>
      </c>
      <c r="AB856">
        <v>15</v>
      </c>
      <c r="AC856">
        <v>15</v>
      </c>
      <c r="AD856">
        <v>15</v>
      </c>
      <c r="AE856">
        <v>15</v>
      </c>
      <c r="AF856">
        <v>15</v>
      </c>
      <c r="AG856">
        <v>2629800</v>
      </c>
      <c r="AH856">
        <v>109.96</v>
      </c>
      <c r="AI856" t="s">
        <v>3426</v>
      </c>
      <c r="AJ856">
        <v>0</v>
      </c>
      <c r="AK856">
        <v>0</v>
      </c>
      <c r="AL856">
        <v>289172808</v>
      </c>
      <c r="AM856">
        <v>216.66145917573976</v>
      </c>
      <c r="AN856">
        <v>569776305.3403604</v>
      </c>
      <c r="AO856">
        <v>0</v>
      </c>
      <c r="AP856">
        <v>0</v>
      </c>
      <c r="AQ856">
        <v>0</v>
      </c>
      <c r="AR856">
        <v>42248</v>
      </c>
      <c r="AS856">
        <v>49552</v>
      </c>
      <c r="AT856" t="s">
        <v>3427</v>
      </c>
      <c r="AU856">
        <v>3717.03</v>
      </c>
      <c r="AV856">
        <v>7323.91</v>
      </c>
    </row>
    <row r="857" spans="1:48" x14ac:dyDescent="0.35">
      <c r="A857">
        <v>856</v>
      </c>
      <c r="B857">
        <v>2013</v>
      </c>
      <c r="C857" t="s">
        <v>3937</v>
      </c>
      <c r="D857" t="s">
        <v>5069</v>
      </c>
      <c r="E857" t="s">
        <v>3939</v>
      </c>
      <c r="F857" t="s">
        <v>5070</v>
      </c>
      <c r="G857" t="s">
        <v>5109</v>
      </c>
      <c r="H857">
        <v>15674288000157</v>
      </c>
      <c r="I857" t="s">
        <v>5072</v>
      </c>
      <c r="J857" t="s">
        <v>5114</v>
      </c>
      <c r="K857" t="s">
        <v>5115</v>
      </c>
      <c r="L857" t="s">
        <v>3424</v>
      </c>
      <c r="M857" t="s">
        <v>3537</v>
      </c>
      <c r="N857" t="s">
        <v>4194</v>
      </c>
      <c r="O857" t="s">
        <v>4195</v>
      </c>
      <c r="P857" t="s">
        <v>3437</v>
      </c>
      <c r="Q857">
        <v>102940000</v>
      </c>
      <c r="R857">
        <v>202829488.97372365</v>
      </c>
      <c r="S857">
        <v>30</v>
      </c>
      <c r="V857">
        <v>0</v>
      </c>
      <c r="W857">
        <v>14.9</v>
      </c>
      <c r="X857">
        <v>0.1</v>
      </c>
      <c r="Y857">
        <v>146.99999999999997</v>
      </c>
      <c r="Z857">
        <v>153</v>
      </c>
      <c r="AA857">
        <v>153</v>
      </c>
      <c r="AB857">
        <v>14.7</v>
      </c>
      <c r="AC857">
        <v>14.7</v>
      </c>
      <c r="AD857">
        <v>14.7</v>
      </c>
      <c r="AE857">
        <v>14.7</v>
      </c>
      <c r="AF857">
        <v>14.7</v>
      </c>
      <c r="AG857">
        <v>2577204</v>
      </c>
      <c r="AH857">
        <v>109.99</v>
      </c>
      <c r="AI857" t="s">
        <v>3426</v>
      </c>
      <c r="AJ857">
        <v>0</v>
      </c>
      <c r="AK857">
        <v>0</v>
      </c>
      <c r="AL857">
        <v>283466667.95999998</v>
      </c>
      <c r="AM857">
        <v>216.72057015950907</v>
      </c>
      <c r="AN857">
        <v>558533120.29736733</v>
      </c>
      <c r="AO857">
        <v>0</v>
      </c>
      <c r="AP857">
        <v>0</v>
      </c>
      <c r="AQ857">
        <v>0</v>
      </c>
      <c r="AR857">
        <v>42248</v>
      </c>
      <c r="AS857">
        <v>49552</v>
      </c>
      <c r="AT857" t="s">
        <v>3427</v>
      </c>
      <c r="AU857">
        <v>3717.03</v>
      </c>
      <c r="AV857">
        <v>7323.91</v>
      </c>
    </row>
    <row r="858" spans="1:48" x14ac:dyDescent="0.35">
      <c r="A858">
        <v>857</v>
      </c>
      <c r="B858">
        <v>2013</v>
      </c>
      <c r="C858" t="s">
        <v>3937</v>
      </c>
      <c r="D858" t="s">
        <v>5069</v>
      </c>
      <c r="E858" t="s">
        <v>3939</v>
      </c>
      <c r="F858" t="s">
        <v>5070</v>
      </c>
      <c r="G858" t="s">
        <v>5109</v>
      </c>
      <c r="H858">
        <v>15674288000157</v>
      </c>
      <c r="I858" t="s">
        <v>5072</v>
      </c>
      <c r="J858" t="s">
        <v>5116</v>
      </c>
      <c r="K858" t="s">
        <v>5117</v>
      </c>
      <c r="L858" t="s">
        <v>4243</v>
      </c>
      <c r="M858" t="s">
        <v>3537</v>
      </c>
      <c r="N858" t="s">
        <v>4194</v>
      </c>
      <c r="O858" t="s">
        <v>4195</v>
      </c>
      <c r="P858" t="s">
        <v>3437</v>
      </c>
      <c r="Q858">
        <v>102940000</v>
      </c>
      <c r="R858">
        <v>202829488.97372365</v>
      </c>
      <c r="S858">
        <v>30</v>
      </c>
      <c r="V858">
        <v>0</v>
      </c>
      <c r="W858">
        <v>16</v>
      </c>
      <c r="X858">
        <v>0.1</v>
      </c>
      <c r="Y858">
        <v>134</v>
      </c>
      <c r="Z858">
        <v>153</v>
      </c>
      <c r="AA858">
        <v>153</v>
      </c>
      <c r="AB858">
        <v>13.4</v>
      </c>
      <c r="AC858">
        <v>13.4</v>
      </c>
      <c r="AD858">
        <v>13.4</v>
      </c>
      <c r="AE858">
        <v>13.4</v>
      </c>
      <c r="AF858">
        <v>13.4</v>
      </c>
      <c r="AG858">
        <v>2349288</v>
      </c>
      <c r="AH858">
        <v>109.96</v>
      </c>
      <c r="AI858" t="s">
        <v>3426</v>
      </c>
      <c r="AJ858">
        <v>0</v>
      </c>
      <c r="AK858">
        <v>0</v>
      </c>
      <c r="AL858">
        <v>258327708.48000002</v>
      </c>
      <c r="AM858">
        <v>216.66145917573976</v>
      </c>
      <c r="AN858">
        <v>509000166.10405535</v>
      </c>
      <c r="AO858">
        <v>0</v>
      </c>
      <c r="AP858">
        <v>0</v>
      </c>
      <c r="AQ858">
        <v>0</v>
      </c>
      <c r="AR858">
        <v>42248</v>
      </c>
      <c r="AS858">
        <v>49552</v>
      </c>
      <c r="AT858" t="s">
        <v>3427</v>
      </c>
      <c r="AU858">
        <v>3717.03</v>
      </c>
      <c r="AV858">
        <v>7323.91</v>
      </c>
    </row>
    <row r="859" spans="1:48" x14ac:dyDescent="0.35">
      <c r="A859">
        <v>858</v>
      </c>
      <c r="B859">
        <v>2013</v>
      </c>
      <c r="C859" t="s">
        <v>3937</v>
      </c>
      <c r="D859" t="s">
        <v>5069</v>
      </c>
      <c r="E859" t="s">
        <v>3939</v>
      </c>
      <c r="F859" t="s">
        <v>5070</v>
      </c>
      <c r="G859" t="s">
        <v>5109</v>
      </c>
      <c r="H859">
        <v>15674288000157</v>
      </c>
      <c r="I859" t="s">
        <v>5072</v>
      </c>
      <c r="J859" t="s">
        <v>5118</v>
      </c>
      <c r="K859" t="s">
        <v>5119</v>
      </c>
      <c r="L859" t="s">
        <v>4243</v>
      </c>
      <c r="M859" t="s">
        <v>3537</v>
      </c>
      <c r="N859" t="s">
        <v>4194</v>
      </c>
      <c r="O859" t="s">
        <v>4195</v>
      </c>
      <c r="P859" t="s">
        <v>3437</v>
      </c>
      <c r="Q859">
        <v>102940000</v>
      </c>
      <c r="R859">
        <v>202829488.97372365</v>
      </c>
      <c r="S859">
        <v>30</v>
      </c>
      <c r="V859">
        <v>0</v>
      </c>
      <c r="W859">
        <v>16.899999999999999</v>
      </c>
      <c r="X859">
        <v>0.1</v>
      </c>
      <c r="Y859">
        <v>153</v>
      </c>
      <c r="Z859">
        <v>153</v>
      </c>
      <c r="AA859">
        <v>153</v>
      </c>
      <c r="AB859">
        <v>15.3</v>
      </c>
      <c r="AC859">
        <v>15.3</v>
      </c>
      <c r="AD859">
        <v>15.3</v>
      </c>
      <c r="AE859">
        <v>15.3</v>
      </c>
      <c r="AF859">
        <v>15.3</v>
      </c>
      <c r="AG859">
        <v>2682396</v>
      </c>
      <c r="AH859">
        <v>109.96</v>
      </c>
      <c r="AI859" t="s">
        <v>3426</v>
      </c>
      <c r="AJ859">
        <v>0</v>
      </c>
      <c r="AK859">
        <v>0</v>
      </c>
      <c r="AL859">
        <v>294956264.15999997</v>
      </c>
      <c r="AM859">
        <v>216.66145917573976</v>
      </c>
      <c r="AN859">
        <v>581171831.44716752</v>
      </c>
      <c r="AO859">
        <v>0</v>
      </c>
      <c r="AP859">
        <v>0</v>
      </c>
      <c r="AQ859">
        <v>0</v>
      </c>
      <c r="AR859">
        <v>42248</v>
      </c>
      <c r="AS859">
        <v>49552</v>
      </c>
      <c r="AT859" t="s">
        <v>3427</v>
      </c>
      <c r="AU859">
        <v>3717.03</v>
      </c>
      <c r="AV859">
        <v>7323.91</v>
      </c>
    </row>
    <row r="860" spans="1:48" x14ac:dyDescent="0.35">
      <c r="A860">
        <v>859</v>
      </c>
      <c r="B860">
        <v>2013</v>
      </c>
      <c r="C860" t="s">
        <v>3937</v>
      </c>
      <c r="D860" t="s">
        <v>5069</v>
      </c>
      <c r="E860" t="s">
        <v>3939</v>
      </c>
      <c r="F860" t="s">
        <v>5070</v>
      </c>
      <c r="G860" t="s">
        <v>5109</v>
      </c>
      <c r="H860">
        <v>15674288000157</v>
      </c>
      <c r="I860" t="s">
        <v>5072</v>
      </c>
      <c r="J860" t="s">
        <v>5120</v>
      </c>
      <c r="K860" t="s">
        <v>5121</v>
      </c>
      <c r="L860" t="s">
        <v>4243</v>
      </c>
      <c r="M860" t="s">
        <v>3537</v>
      </c>
      <c r="N860" t="s">
        <v>4194</v>
      </c>
      <c r="O860" t="s">
        <v>4195</v>
      </c>
      <c r="P860" t="s">
        <v>3437</v>
      </c>
      <c r="Q860">
        <v>102940000</v>
      </c>
      <c r="R860">
        <v>202829488.97372365</v>
      </c>
      <c r="S860">
        <v>30</v>
      </c>
      <c r="V860">
        <v>0</v>
      </c>
      <c r="W860">
        <v>16</v>
      </c>
      <c r="X860">
        <v>0.1</v>
      </c>
      <c r="Y860">
        <v>141</v>
      </c>
      <c r="Z860">
        <v>153</v>
      </c>
      <c r="AA860">
        <v>153</v>
      </c>
      <c r="AB860">
        <v>14.1</v>
      </c>
      <c r="AC860">
        <v>14.1</v>
      </c>
      <c r="AD860">
        <v>14.1</v>
      </c>
      <c r="AE860">
        <v>14.1</v>
      </c>
      <c r="AF860">
        <v>14.1</v>
      </c>
      <c r="AG860">
        <v>2472012</v>
      </c>
      <c r="AH860">
        <v>109.96</v>
      </c>
      <c r="AI860" t="s">
        <v>3426</v>
      </c>
      <c r="AJ860">
        <v>0</v>
      </c>
      <c r="AK860">
        <v>0</v>
      </c>
      <c r="AL860">
        <v>271822439.51999998</v>
      </c>
      <c r="AM860">
        <v>216.66145917573976</v>
      </c>
      <c r="AN860">
        <v>535589727.01993877</v>
      </c>
      <c r="AO860">
        <v>0</v>
      </c>
      <c r="AP860">
        <v>0</v>
      </c>
      <c r="AQ860">
        <v>0</v>
      </c>
      <c r="AR860">
        <v>42248</v>
      </c>
      <c r="AS860">
        <v>49552</v>
      </c>
      <c r="AT860" t="s">
        <v>3427</v>
      </c>
      <c r="AU860">
        <v>3717.03</v>
      </c>
      <c r="AV860">
        <v>7323.91</v>
      </c>
    </row>
    <row r="861" spans="1:48" x14ac:dyDescent="0.35">
      <c r="A861">
        <v>860</v>
      </c>
      <c r="B861">
        <v>2013</v>
      </c>
      <c r="C861" t="s">
        <v>3937</v>
      </c>
      <c r="D861" t="s">
        <v>5069</v>
      </c>
      <c r="E861" t="s">
        <v>3939</v>
      </c>
      <c r="F861" t="s">
        <v>5070</v>
      </c>
      <c r="G861" t="s">
        <v>5109</v>
      </c>
      <c r="H861">
        <v>15674288000157</v>
      </c>
      <c r="I861" t="s">
        <v>5072</v>
      </c>
      <c r="J861" t="s">
        <v>5122</v>
      </c>
      <c r="K861" t="s">
        <v>5123</v>
      </c>
      <c r="L861" t="s">
        <v>4243</v>
      </c>
      <c r="M861" t="s">
        <v>3537</v>
      </c>
      <c r="N861" t="s">
        <v>4194</v>
      </c>
      <c r="O861" t="s">
        <v>4195</v>
      </c>
      <c r="P861" t="s">
        <v>3437</v>
      </c>
      <c r="Q861">
        <v>102940000</v>
      </c>
      <c r="R861">
        <v>202829488.97372365</v>
      </c>
      <c r="S861">
        <v>30</v>
      </c>
      <c r="V861">
        <v>0</v>
      </c>
      <c r="W861">
        <v>15.8</v>
      </c>
      <c r="X861">
        <v>0.1</v>
      </c>
      <c r="Y861">
        <v>131.99999999999997</v>
      </c>
      <c r="Z861">
        <v>153</v>
      </c>
      <c r="AA861">
        <v>153</v>
      </c>
      <c r="AB861">
        <v>13.2</v>
      </c>
      <c r="AC861">
        <v>13.2</v>
      </c>
      <c r="AD861">
        <v>13.2</v>
      </c>
      <c r="AE861">
        <v>13.2</v>
      </c>
      <c r="AF861">
        <v>13.2</v>
      </c>
      <c r="AG861">
        <v>2314224</v>
      </c>
      <c r="AH861">
        <v>109.96</v>
      </c>
      <c r="AI861" t="s">
        <v>3426</v>
      </c>
      <c r="AJ861">
        <v>0</v>
      </c>
      <c r="AK861">
        <v>0</v>
      </c>
      <c r="AL861">
        <v>254472071.03999999</v>
      </c>
      <c r="AM861">
        <v>216.66145917573976</v>
      </c>
      <c r="AN861">
        <v>501403148.69951719</v>
      </c>
      <c r="AO861">
        <v>0</v>
      </c>
      <c r="AP861">
        <v>0</v>
      </c>
      <c r="AQ861">
        <v>0</v>
      </c>
      <c r="AR861">
        <v>42248</v>
      </c>
      <c r="AS861">
        <v>49552</v>
      </c>
      <c r="AT861" t="s">
        <v>3427</v>
      </c>
      <c r="AU861">
        <v>3717.03</v>
      </c>
      <c r="AV861">
        <v>7323.91</v>
      </c>
    </row>
    <row r="862" spans="1:48" x14ac:dyDescent="0.35">
      <c r="A862">
        <v>861</v>
      </c>
      <c r="B862">
        <v>2013</v>
      </c>
      <c r="C862" t="s">
        <v>3937</v>
      </c>
      <c r="D862" t="s">
        <v>5069</v>
      </c>
      <c r="E862" t="s">
        <v>3939</v>
      </c>
      <c r="F862" t="s">
        <v>5070</v>
      </c>
      <c r="G862" t="s">
        <v>5109</v>
      </c>
      <c r="H862">
        <v>15674288000157</v>
      </c>
      <c r="I862" t="s">
        <v>5072</v>
      </c>
      <c r="J862" t="s">
        <v>5124</v>
      </c>
      <c r="K862" t="s">
        <v>5125</v>
      </c>
      <c r="L862" t="s">
        <v>4243</v>
      </c>
      <c r="M862" t="s">
        <v>3537</v>
      </c>
      <c r="N862" t="s">
        <v>4194</v>
      </c>
      <c r="O862" t="s">
        <v>4195</v>
      </c>
      <c r="P862" t="s">
        <v>3437</v>
      </c>
      <c r="Q862">
        <v>102940000</v>
      </c>
      <c r="R862">
        <v>202829488.97372365</v>
      </c>
      <c r="S862">
        <v>30</v>
      </c>
      <c r="V862">
        <v>0</v>
      </c>
      <c r="W862">
        <v>16</v>
      </c>
      <c r="X862">
        <v>0.1</v>
      </c>
      <c r="Y862">
        <v>136</v>
      </c>
      <c r="Z862">
        <v>153</v>
      </c>
      <c r="AA862">
        <v>153</v>
      </c>
      <c r="AB862">
        <v>13.6</v>
      </c>
      <c r="AC862">
        <v>13.6</v>
      </c>
      <c r="AD862">
        <v>13.6</v>
      </c>
      <c r="AE862">
        <v>13.6</v>
      </c>
      <c r="AF862">
        <v>13.6</v>
      </c>
      <c r="AG862">
        <v>2384352</v>
      </c>
      <c r="AH862">
        <v>109.96</v>
      </c>
      <c r="AI862" t="s">
        <v>3426</v>
      </c>
      <c r="AJ862">
        <v>0</v>
      </c>
      <c r="AK862">
        <v>0</v>
      </c>
      <c r="AL862">
        <v>262183345.91999996</v>
      </c>
      <c r="AM862">
        <v>216.66145917573976</v>
      </c>
      <c r="AN862">
        <v>516597183.50859338</v>
      </c>
      <c r="AO862">
        <v>0</v>
      </c>
      <c r="AP862">
        <v>0</v>
      </c>
      <c r="AQ862">
        <v>0</v>
      </c>
      <c r="AR862">
        <v>42248</v>
      </c>
      <c r="AS862">
        <v>49552</v>
      </c>
      <c r="AT862" t="s">
        <v>3427</v>
      </c>
      <c r="AU862">
        <v>3717.03</v>
      </c>
      <c r="AV862">
        <v>7323.91</v>
      </c>
    </row>
    <row r="863" spans="1:48" x14ac:dyDescent="0.35">
      <c r="A863">
        <v>862</v>
      </c>
      <c r="B863">
        <v>2013</v>
      </c>
      <c r="C863" t="s">
        <v>3937</v>
      </c>
      <c r="D863" t="s">
        <v>5069</v>
      </c>
      <c r="E863" t="s">
        <v>3939</v>
      </c>
      <c r="F863" t="s">
        <v>5070</v>
      </c>
      <c r="G863" t="s">
        <v>5109</v>
      </c>
      <c r="H863">
        <v>15674288000157</v>
      </c>
      <c r="I863" t="s">
        <v>5072</v>
      </c>
      <c r="J863" t="s">
        <v>5126</v>
      </c>
      <c r="K863" t="s">
        <v>5127</v>
      </c>
      <c r="L863" t="s">
        <v>3424</v>
      </c>
      <c r="M863" t="s">
        <v>3537</v>
      </c>
      <c r="N863" t="s">
        <v>4194</v>
      </c>
      <c r="O863" t="s">
        <v>4195</v>
      </c>
      <c r="P863" t="s">
        <v>3437</v>
      </c>
      <c r="Q863">
        <v>102940000</v>
      </c>
      <c r="R863">
        <v>202829488.97372365</v>
      </c>
      <c r="S863">
        <v>30</v>
      </c>
      <c r="V863">
        <v>0</v>
      </c>
      <c r="W863">
        <v>15.7</v>
      </c>
      <c r="X863">
        <v>0.1</v>
      </c>
      <c r="Y863">
        <v>156</v>
      </c>
      <c r="Z863">
        <v>153</v>
      </c>
      <c r="AA863">
        <v>153</v>
      </c>
      <c r="AB863">
        <v>15.6</v>
      </c>
      <c r="AC863">
        <v>15.6</v>
      </c>
      <c r="AD863">
        <v>15.6</v>
      </c>
      <c r="AE863">
        <v>15.6</v>
      </c>
      <c r="AF863">
        <v>15.6</v>
      </c>
      <c r="AG863">
        <v>2734992</v>
      </c>
      <c r="AH863">
        <v>109.98</v>
      </c>
      <c r="AI863" t="s">
        <v>3426</v>
      </c>
      <c r="AJ863">
        <v>0</v>
      </c>
      <c r="AK863">
        <v>0</v>
      </c>
      <c r="AL863">
        <v>300794420.16000003</v>
      </c>
      <c r="AM863">
        <v>216.70086649825265</v>
      </c>
      <c r="AN863">
        <v>592675136.26578903</v>
      </c>
      <c r="AO863">
        <v>0</v>
      </c>
      <c r="AP863">
        <v>0</v>
      </c>
      <c r="AQ863">
        <v>0</v>
      </c>
      <c r="AR863">
        <v>42248</v>
      </c>
      <c r="AS863">
        <v>49552</v>
      </c>
      <c r="AT863" t="s">
        <v>3427</v>
      </c>
      <c r="AU863">
        <v>3717.03</v>
      </c>
      <c r="AV863">
        <v>7323.91</v>
      </c>
    </row>
    <row r="864" spans="1:48" x14ac:dyDescent="0.35">
      <c r="A864">
        <v>863</v>
      </c>
      <c r="B864">
        <v>2013</v>
      </c>
      <c r="C864" t="s">
        <v>3937</v>
      </c>
      <c r="D864" t="s">
        <v>5069</v>
      </c>
      <c r="E864" t="s">
        <v>3939</v>
      </c>
      <c r="F864" t="s">
        <v>5070</v>
      </c>
      <c r="G864" t="s">
        <v>5128</v>
      </c>
      <c r="H864">
        <v>16712607000134</v>
      </c>
      <c r="I864" t="s">
        <v>5072</v>
      </c>
      <c r="J864" t="s">
        <v>5129</v>
      </c>
      <c r="K864" t="s">
        <v>5130</v>
      </c>
      <c r="L864" t="s">
        <v>3424</v>
      </c>
      <c r="M864" t="s">
        <v>3537</v>
      </c>
      <c r="N864" t="s">
        <v>4194</v>
      </c>
      <c r="O864" t="s">
        <v>4195</v>
      </c>
      <c r="P864" t="s">
        <v>3437</v>
      </c>
      <c r="Q864">
        <v>102940000</v>
      </c>
      <c r="R864">
        <v>202829488.97372365</v>
      </c>
      <c r="S864">
        <v>30</v>
      </c>
      <c r="V864">
        <v>0</v>
      </c>
      <c r="W864">
        <v>16.7</v>
      </c>
      <c r="X864">
        <v>0.1</v>
      </c>
      <c r="Y864">
        <v>166.99999999999997</v>
      </c>
      <c r="Z864">
        <v>167</v>
      </c>
      <c r="AA864">
        <v>167</v>
      </c>
      <c r="AB864">
        <v>16.7</v>
      </c>
      <c r="AC864">
        <v>16.7</v>
      </c>
      <c r="AD864">
        <v>16.7</v>
      </c>
      <c r="AE864">
        <v>16.7</v>
      </c>
      <c r="AF864">
        <v>16.7</v>
      </c>
      <c r="AG864">
        <v>2927844</v>
      </c>
      <c r="AH864">
        <v>109.98</v>
      </c>
      <c r="AI864" t="s">
        <v>3426</v>
      </c>
      <c r="AJ864">
        <v>0</v>
      </c>
      <c r="AK864">
        <v>0</v>
      </c>
      <c r="AL864">
        <v>322004283.12</v>
      </c>
      <c r="AM864">
        <v>216.70086649825265</v>
      </c>
      <c r="AN864">
        <v>634466331.77171004</v>
      </c>
      <c r="AO864">
        <v>0</v>
      </c>
      <c r="AP864">
        <v>0</v>
      </c>
      <c r="AQ864">
        <v>0</v>
      </c>
      <c r="AR864">
        <v>42248</v>
      </c>
      <c r="AS864">
        <v>49552</v>
      </c>
      <c r="AT864" t="s">
        <v>3427</v>
      </c>
      <c r="AU864">
        <v>3717.03</v>
      </c>
      <c r="AV864">
        <v>7323.91</v>
      </c>
    </row>
    <row r="865" spans="1:48" x14ac:dyDescent="0.35">
      <c r="A865">
        <v>864</v>
      </c>
      <c r="B865">
        <v>2013</v>
      </c>
      <c r="C865" t="s">
        <v>3937</v>
      </c>
      <c r="D865" t="s">
        <v>5069</v>
      </c>
      <c r="E865" t="s">
        <v>3939</v>
      </c>
      <c r="F865" t="s">
        <v>5070</v>
      </c>
      <c r="G865" t="s">
        <v>5085</v>
      </c>
      <c r="H865">
        <v>8534605000174</v>
      </c>
      <c r="I865" t="s">
        <v>5072</v>
      </c>
      <c r="J865" t="s">
        <v>5131</v>
      </c>
      <c r="K865" t="s">
        <v>5132</v>
      </c>
      <c r="L865" t="s">
        <v>3424</v>
      </c>
      <c r="M865" t="s">
        <v>3590</v>
      </c>
      <c r="N865" t="s">
        <v>4194</v>
      </c>
      <c r="O865" t="s">
        <v>4195</v>
      </c>
      <c r="P865" t="s">
        <v>3437</v>
      </c>
      <c r="Q865">
        <v>93791320</v>
      </c>
      <c r="R865">
        <v>184803239.80737308</v>
      </c>
      <c r="S865">
        <v>23.4</v>
      </c>
      <c r="V865">
        <v>0</v>
      </c>
      <c r="W865">
        <v>10.7</v>
      </c>
      <c r="X865">
        <v>0.1</v>
      </c>
      <c r="Y865">
        <v>106.99999999999999</v>
      </c>
      <c r="Z865">
        <v>74</v>
      </c>
      <c r="AA865">
        <v>74</v>
      </c>
      <c r="AB865">
        <v>10.7</v>
      </c>
      <c r="AC865">
        <v>10.7</v>
      </c>
      <c r="AD865">
        <v>10.7</v>
      </c>
      <c r="AE865">
        <v>10.7</v>
      </c>
      <c r="AF865">
        <v>10.7</v>
      </c>
      <c r="AG865">
        <v>1875924</v>
      </c>
      <c r="AH865">
        <v>105.55</v>
      </c>
      <c r="AI865" t="s">
        <v>3426</v>
      </c>
      <c r="AJ865">
        <v>0</v>
      </c>
      <c r="AK865">
        <v>0</v>
      </c>
      <c r="AL865">
        <v>198003778.19999999</v>
      </c>
      <c r="AM865">
        <v>207.9721445616527</v>
      </c>
      <c r="AN865">
        <v>390139937.31467378</v>
      </c>
      <c r="AO865">
        <v>0</v>
      </c>
      <c r="AP865">
        <v>0</v>
      </c>
      <c r="AQ865">
        <v>0</v>
      </c>
      <c r="AR865">
        <v>42248</v>
      </c>
      <c r="AS865">
        <v>49552</v>
      </c>
      <c r="AT865" t="s">
        <v>3427</v>
      </c>
      <c r="AU865">
        <v>3717.03</v>
      </c>
      <c r="AV865">
        <v>7323.91</v>
      </c>
    </row>
    <row r="866" spans="1:48" x14ac:dyDescent="0.35">
      <c r="A866">
        <v>865</v>
      </c>
      <c r="B866">
        <v>2013</v>
      </c>
      <c r="C866" t="s">
        <v>3937</v>
      </c>
      <c r="D866" t="s">
        <v>5069</v>
      </c>
      <c r="E866" t="s">
        <v>3939</v>
      </c>
      <c r="F866" t="s">
        <v>5070</v>
      </c>
      <c r="G866" t="s">
        <v>5109</v>
      </c>
      <c r="H866">
        <v>15674288000157</v>
      </c>
      <c r="I866" t="s">
        <v>5072</v>
      </c>
      <c r="J866" t="s">
        <v>5133</v>
      </c>
      <c r="K866" t="s">
        <v>5134</v>
      </c>
      <c r="L866" t="s">
        <v>3424</v>
      </c>
      <c r="M866" t="s">
        <v>3537</v>
      </c>
      <c r="N866" t="s">
        <v>4194</v>
      </c>
      <c r="O866" t="s">
        <v>4195</v>
      </c>
      <c r="P866" t="s">
        <v>3437</v>
      </c>
      <c r="Q866">
        <v>102940000</v>
      </c>
      <c r="R866">
        <v>202829488.97372365</v>
      </c>
      <c r="S866">
        <v>30</v>
      </c>
      <c r="V866">
        <v>0</v>
      </c>
      <c r="W866">
        <v>14.8</v>
      </c>
      <c r="X866">
        <v>0.1</v>
      </c>
      <c r="Y866">
        <v>143</v>
      </c>
      <c r="Z866">
        <v>153</v>
      </c>
      <c r="AA866">
        <v>153</v>
      </c>
      <c r="AB866">
        <v>14.3</v>
      </c>
      <c r="AC866">
        <v>14.3</v>
      </c>
      <c r="AD866">
        <v>14.3</v>
      </c>
      <c r="AE866">
        <v>14.3</v>
      </c>
      <c r="AF866">
        <v>14.3</v>
      </c>
      <c r="AG866">
        <v>2507076</v>
      </c>
      <c r="AH866">
        <v>109.99</v>
      </c>
      <c r="AI866" t="s">
        <v>3426</v>
      </c>
      <c r="AJ866">
        <v>0</v>
      </c>
      <c r="AK866">
        <v>0</v>
      </c>
      <c r="AL866">
        <v>275753289.24000001</v>
      </c>
      <c r="AM866">
        <v>216.72057015950907</v>
      </c>
      <c r="AN866">
        <v>543334940.15322137</v>
      </c>
      <c r="AO866">
        <v>0</v>
      </c>
      <c r="AP866">
        <v>0</v>
      </c>
      <c r="AQ866">
        <v>0</v>
      </c>
      <c r="AR866">
        <v>42248</v>
      </c>
      <c r="AS866">
        <v>49552</v>
      </c>
      <c r="AT866" t="s">
        <v>3427</v>
      </c>
      <c r="AU866">
        <v>3717.03</v>
      </c>
      <c r="AV866">
        <v>7323.91</v>
      </c>
    </row>
    <row r="867" spans="1:48" x14ac:dyDescent="0.35">
      <c r="A867">
        <v>866</v>
      </c>
      <c r="B867">
        <v>2013</v>
      </c>
      <c r="C867" t="s">
        <v>3937</v>
      </c>
      <c r="D867" t="s">
        <v>5069</v>
      </c>
      <c r="E867" t="s">
        <v>3939</v>
      </c>
      <c r="F867" t="s">
        <v>5070</v>
      </c>
      <c r="G867" t="s">
        <v>5109</v>
      </c>
      <c r="H867">
        <v>15674288000157</v>
      </c>
      <c r="I867" t="s">
        <v>5072</v>
      </c>
      <c r="J867" t="s">
        <v>5135</v>
      </c>
      <c r="K867" t="s">
        <v>5136</v>
      </c>
      <c r="L867" t="s">
        <v>3424</v>
      </c>
      <c r="M867" t="s">
        <v>3537</v>
      </c>
      <c r="N867" t="s">
        <v>4194</v>
      </c>
      <c r="O867" t="s">
        <v>4195</v>
      </c>
      <c r="P867" t="s">
        <v>3437</v>
      </c>
      <c r="Q867">
        <v>102940000</v>
      </c>
      <c r="R867">
        <v>202829488.97372365</v>
      </c>
      <c r="S867">
        <v>30</v>
      </c>
      <c r="V867">
        <v>0</v>
      </c>
      <c r="W867">
        <v>15.1</v>
      </c>
      <c r="X867">
        <v>0.1</v>
      </c>
      <c r="Y867">
        <v>151</v>
      </c>
      <c r="Z867">
        <v>153</v>
      </c>
      <c r="AA867">
        <v>153</v>
      </c>
      <c r="AB867">
        <v>15.1</v>
      </c>
      <c r="AC867">
        <v>15.1</v>
      </c>
      <c r="AD867">
        <v>15.1</v>
      </c>
      <c r="AE867">
        <v>15.1</v>
      </c>
      <c r="AF867">
        <v>15.1</v>
      </c>
      <c r="AG867">
        <v>2647332</v>
      </c>
      <c r="AH867">
        <v>109.99</v>
      </c>
      <c r="AI867" t="s">
        <v>3426</v>
      </c>
      <c r="AJ867">
        <v>0</v>
      </c>
      <c r="AK867">
        <v>0</v>
      </c>
      <c r="AL867">
        <v>291180046.68000001</v>
      </c>
      <c r="AM867">
        <v>216.72057015950907</v>
      </c>
      <c r="AN867">
        <v>573731300.44151342</v>
      </c>
      <c r="AO867">
        <v>0</v>
      </c>
      <c r="AP867">
        <v>0</v>
      </c>
      <c r="AQ867">
        <v>0</v>
      </c>
      <c r="AR867">
        <v>42248</v>
      </c>
      <c r="AS867">
        <v>49552</v>
      </c>
      <c r="AT867" t="s">
        <v>3427</v>
      </c>
      <c r="AU867">
        <v>3717.03</v>
      </c>
      <c r="AV867">
        <v>7323.91</v>
      </c>
    </row>
    <row r="868" spans="1:48" x14ac:dyDescent="0.35">
      <c r="A868">
        <v>867</v>
      </c>
      <c r="B868">
        <v>2013</v>
      </c>
      <c r="C868" t="s">
        <v>3937</v>
      </c>
      <c r="D868" t="s">
        <v>5069</v>
      </c>
      <c r="E868" t="s">
        <v>3939</v>
      </c>
      <c r="F868" t="s">
        <v>5070</v>
      </c>
      <c r="G868" t="s">
        <v>5128</v>
      </c>
      <c r="H868">
        <v>16712607000134</v>
      </c>
      <c r="I868" t="s">
        <v>5072</v>
      </c>
      <c r="J868" t="s">
        <v>5137</v>
      </c>
      <c r="K868" t="s">
        <v>5138</v>
      </c>
      <c r="L868" t="s">
        <v>3424</v>
      </c>
      <c r="M868" t="s">
        <v>3537</v>
      </c>
      <c r="N868" t="s">
        <v>4194</v>
      </c>
      <c r="O868" t="s">
        <v>4195</v>
      </c>
      <c r="P868" t="s">
        <v>3437</v>
      </c>
      <c r="Q868">
        <v>102940000</v>
      </c>
      <c r="R868">
        <v>202829488.97372365</v>
      </c>
      <c r="S868">
        <v>30</v>
      </c>
      <c r="V868">
        <v>0</v>
      </c>
      <c r="W868">
        <v>16.600000000000001</v>
      </c>
      <c r="X868">
        <v>0.1</v>
      </c>
      <c r="Y868">
        <v>159</v>
      </c>
      <c r="Z868">
        <v>167</v>
      </c>
      <c r="AA868">
        <v>167</v>
      </c>
      <c r="AB868">
        <v>15.9</v>
      </c>
      <c r="AC868">
        <v>15.9</v>
      </c>
      <c r="AD868">
        <v>15.9</v>
      </c>
      <c r="AE868">
        <v>15.9</v>
      </c>
      <c r="AF868">
        <v>15.9</v>
      </c>
      <c r="AG868">
        <v>2787588</v>
      </c>
      <c r="AH868">
        <v>109.98</v>
      </c>
      <c r="AI868" t="s">
        <v>3426</v>
      </c>
      <c r="AJ868">
        <v>0</v>
      </c>
      <c r="AK868">
        <v>0</v>
      </c>
      <c r="AL868">
        <v>306578928.24000001</v>
      </c>
      <c r="AM868">
        <v>216.70086649825265</v>
      </c>
      <c r="AN868">
        <v>604072735.04013109</v>
      </c>
      <c r="AO868">
        <v>0</v>
      </c>
      <c r="AP868">
        <v>0</v>
      </c>
      <c r="AQ868">
        <v>0</v>
      </c>
      <c r="AR868">
        <v>42248</v>
      </c>
      <c r="AS868">
        <v>49552</v>
      </c>
      <c r="AT868" t="s">
        <v>3427</v>
      </c>
      <c r="AU868">
        <v>3717.03</v>
      </c>
      <c r="AV868">
        <v>7323.91</v>
      </c>
    </row>
    <row r="869" spans="1:48" x14ac:dyDescent="0.35">
      <c r="A869">
        <v>868</v>
      </c>
      <c r="B869">
        <v>2013</v>
      </c>
      <c r="C869" t="s">
        <v>3937</v>
      </c>
      <c r="D869" t="s">
        <v>5069</v>
      </c>
      <c r="E869" t="s">
        <v>3939</v>
      </c>
      <c r="F869" t="s">
        <v>5070</v>
      </c>
      <c r="G869" t="s">
        <v>5139</v>
      </c>
      <c r="H869">
        <v>13329870000150</v>
      </c>
      <c r="I869" t="s">
        <v>5072</v>
      </c>
      <c r="J869" t="s">
        <v>5140</v>
      </c>
      <c r="K869" t="s">
        <v>5141</v>
      </c>
      <c r="L869" t="s">
        <v>3424</v>
      </c>
      <c r="M869" t="s">
        <v>3656</v>
      </c>
      <c r="N869" t="s">
        <v>4194</v>
      </c>
      <c r="O869" t="s">
        <v>4195</v>
      </c>
      <c r="P869" t="s">
        <v>3437</v>
      </c>
      <c r="Q869">
        <v>47335000</v>
      </c>
      <c r="R869">
        <v>93267280.557326674</v>
      </c>
      <c r="S869">
        <v>13.5</v>
      </c>
      <c r="V869">
        <v>0</v>
      </c>
      <c r="W869">
        <v>6.6</v>
      </c>
      <c r="X869">
        <v>0.1</v>
      </c>
      <c r="Y869">
        <v>65.999999999999986</v>
      </c>
      <c r="Z869">
        <v>66</v>
      </c>
      <c r="AA869">
        <v>66</v>
      </c>
      <c r="AB869">
        <v>6.6</v>
      </c>
      <c r="AC869">
        <v>6.6</v>
      </c>
      <c r="AD869">
        <v>6.6</v>
      </c>
      <c r="AE869">
        <v>6.6</v>
      </c>
      <c r="AF869">
        <v>6.6</v>
      </c>
      <c r="AG869">
        <v>1157112</v>
      </c>
      <c r="AH869">
        <v>116</v>
      </c>
      <c r="AI869" t="s">
        <v>3426</v>
      </c>
      <c r="AJ869">
        <v>0</v>
      </c>
      <c r="AK869">
        <v>0</v>
      </c>
      <c r="AL869">
        <v>134224992</v>
      </c>
      <c r="AM869">
        <v>228.56247057462542</v>
      </c>
      <c r="AN869">
        <v>264472377.45154598</v>
      </c>
      <c r="AO869">
        <v>0</v>
      </c>
      <c r="AP869">
        <v>0</v>
      </c>
      <c r="AQ869">
        <v>0</v>
      </c>
      <c r="AR869">
        <v>42248</v>
      </c>
      <c r="AS869">
        <v>49552</v>
      </c>
      <c r="AT869" t="s">
        <v>3427</v>
      </c>
      <c r="AU869">
        <v>3717.03</v>
      </c>
      <c r="AV869">
        <v>7323.91</v>
      </c>
    </row>
    <row r="870" spans="1:48" x14ac:dyDescent="0.35">
      <c r="A870">
        <v>869</v>
      </c>
      <c r="B870">
        <v>2013</v>
      </c>
      <c r="C870" t="s">
        <v>3937</v>
      </c>
      <c r="D870" t="s">
        <v>5069</v>
      </c>
      <c r="E870" t="s">
        <v>3939</v>
      </c>
      <c r="F870" t="s">
        <v>5070</v>
      </c>
      <c r="G870" t="s">
        <v>5139</v>
      </c>
      <c r="H870">
        <v>13329870000150</v>
      </c>
      <c r="I870" t="s">
        <v>5072</v>
      </c>
      <c r="J870" t="s">
        <v>5142</v>
      </c>
      <c r="K870" t="s">
        <v>5143</v>
      </c>
      <c r="L870" t="s">
        <v>3424</v>
      </c>
      <c r="M870" t="s">
        <v>3656</v>
      </c>
      <c r="N870" t="s">
        <v>4194</v>
      </c>
      <c r="O870" t="s">
        <v>4195</v>
      </c>
      <c r="P870" t="s">
        <v>3437</v>
      </c>
      <c r="Q870">
        <v>101907000</v>
      </c>
      <c r="R870">
        <v>200794100.76593408</v>
      </c>
      <c r="S870">
        <v>29.7</v>
      </c>
      <c r="V870">
        <v>0</v>
      </c>
      <c r="W870">
        <v>14.4</v>
      </c>
      <c r="X870">
        <v>0.1</v>
      </c>
      <c r="Y870">
        <v>144</v>
      </c>
      <c r="Z870">
        <v>66</v>
      </c>
      <c r="AA870">
        <v>66</v>
      </c>
      <c r="AB870">
        <v>14.4</v>
      </c>
      <c r="AC870">
        <v>14.4</v>
      </c>
      <c r="AD870">
        <v>14.4</v>
      </c>
      <c r="AE870">
        <v>14.4</v>
      </c>
      <c r="AF870">
        <v>14.4</v>
      </c>
      <c r="AG870">
        <v>2524608</v>
      </c>
      <c r="AH870">
        <v>116</v>
      </c>
      <c r="AI870" t="s">
        <v>3426</v>
      </c>
      <c r="AJ870">
        <v>0</v>
      </c>
      <c r="AK870">
        <v>0</v>
      </c>
      <c r="AL870">
        <v>292854528</v>
      </c>
      <c r="AM870">
        <v>228.56247057462542</v>
      </c>
      <c r="AN870">
        <v>577030641.71246397</v>
      </c>
      <c r="AO870">
        <v>0</v>
      </c>
      <c r="AP870">
        <v>0</v>
      </c>
      <c r="AQ870">
        <v>0</v>
      </c>
      <c r="AR870">
        <v>42248</v>
      </c>
      <c r="AS870">
        <v>49552</v>
      </c>
      <c r="AT870" t="s">
        <v>3427</v>
      </c>
      <c r="AU870">
        <v>3717.03</v>
      </c>
      <c r="AV870">
        <v>7323.91</v>
      </c>
    </row>
    <row r="871" spans="1:48" x14ac:dyDescent="0.35">
      <c r="A871">
        <v>870</v>
      </c>
      <c r="B871">
        <v>2013</v>
      </c>
      <c r="C871" t="s">
        <v>3937</v>
      </c>
      <c r="D871" t="s">
        <v>5069</v>
      </c>
      <c r="E871" t="s">
        <v>3939</v>
      </c>
      <c r="F871" t="s">
        <v>5070</v>
      </c>
      <c r="G871" t="s">
        <v>5139</v>
      </c>
      <c r="H871">
        <v>13329870000150</v>
      </c>
      <c r="I871" t="s">
        <v>5072</v>
      </c>
      <c r="J871" t="s">
        <v>5144</v>
      </c>
      <c r="K871" t="s">
        <v>5145</v>
      </c>
      <c r="L871" t="s">
        <v>3424</v>
      </c>
      <c r="M871" t="s">
        <v>3656</v>
      </c>
      <c r="N871" t="s">
        <v>4194</v>
      </c>
      <c r="O871" t="s">
        <v>4195</v>
      </c>
      <c r="P871" t="s">
        <v>3437</v>
      </c>
      <c r="Q871">
        <v>101907000</v>
      </c>
      <c r="R871">
        <v>200794100.76593408</v>
      </c>
      <c r="S871">
        <v>29.7</v>
      </c>
      <c r="V871">
        <v>0</v>
      </c>
      <c r="W871">
        <v>14</v>
      </c>
      <c r="X871">
        <v>0.1</v>
      </c>
      <c r="Y871">
        <v>140</v>
      </c>
      <c r="Z871">
        <v>66</v>
      </c>
      <c r="AA871">
        <v>66</v>
      </c>
      <c r="AB871">
        <v>14</v>
      </c>
      <c r="AC871">
        <v>14</v>
      </c>
      <c r="AD871">
        <v>14</v>
      </c>
      <c r="AE871">
        <v>14</v>
      </c>
      <c r="AF871">
        <v>14</v>
      </c>
      <c r="AG871">
        <v>2454480</v>
      </c>
      <c r="AH871">
        <v>116</v>
      </c>
      <c r="AI871" t="s">
        <v>3426</v>
      </c>
      <c r="AJ871">
        <v>0</v>
      </c>
      <c r="AK871">
        <v>0</v>
      </c>
      <c r="AL871">
        <v>284719680</v>
      </c>
      <c r="AM871">
        <v>228.56247057462542</v>
      </c>
      <c r="AN871">
        <v>561002012.77600658</v>
      </c>
      <c r="AO871">
        <v>0</v>
      </c>
      <c r="AP871">
        <v>0</v>
      </c>
      <c r="AQ871">
        <v>0</v>
      </c>
      <c r="AR871">
        <v>42248</v>
      </c>
      <c r="AS871">
        <v>49552</v>
      </c>
      <c r="AT871" t="s">
        <v>3427</v>
      </c>
      <c r="AU871">
        <v>3717.03</v>
      </c>
      <c r="AV871">
        <v>7323.91</v>
      </c>
    </row>
    <row r="872" spans="1:48" x14ac:dyDescent="0.35">
      <c r="A872">
        <v>871</v>
      </c>
      <c r="B872">
        <v>2013</v>
      </c>
      <c r="C872" t="s">
        <v>3937</v>
      </c>
      <c r="D872" t="s">
        <v>5069</v>
      </c>
      <c r="E872" t="s">
        <v>3939</v>
      </c>
      <c r="F872" t="s">
        <v>5070</v>
      </c>
      <c r="G872" t="s">
        <v>5139</v>
      </c>
      <c r="H872">
        <v>13329870000150</v>
      </c>
      <c r="I872" t="s">
        <v>5072</v>
      </c>
      <c r="J872" t="s">
        <v>5146</v>
      </c>
      <c r="K872" t="s">
        <v>5147</v>
      </c>
      <c r="L872" t="s">
        <v>3424</v>
      </c>
      <c r="M872" t="s">
        <v>3656</v>
      </c>
      <c r="N872" t="s">
        <v>4194</v>
      </c>
      <c r="O872" t="s">
        <v>4195</v>
      </c>
      <c r="P872" t="s">
        <v>3437</v>
      </c>
      <c r="Q872">
        <v>101907000</v>
      </c>
      <c r="R872">
        <v>200794100.76593408</v>
      </c>
      <c r="S872">
        <v>29.7</v>
      </c>
      <c r="V872">
        <v>0</v>
      </c>
      <c r="W872">
        <v>15</v>
      </c>
      <c r="X872">
        <v>0.1</v>
      </c>
      <c r="Y872">
        <v>150</v>
      </c>
      <c r="Z872">
        <v>66</v>
      </c>
      <c r="AA872">
        <v>66</v>
      </c>
      <c r="AB872">
        <v>15</v>
      </c>
      <c r="AC872">
        <v>15</v>
      </c>
      <c r="AD872">
        <v>15</v>
      </c>
      <c r="AE872">
        <v>15</v>
      </c>
      <c r="AF872">
        <v>15</v>
      </c>
      <c r="AG872">
        <v>2629800</v>
      </c>
      <c r="AH872">
        <v>116</v>
      </c>
      <c r="AI872" t="s">
        <v>3426</v>
      </c>
      <c r="AJ872">
        <v>0</v>
      </c>
      <c r="AK872">
        <v>0</v>
      </c>
      <c r="AL872">
        <v>305056800</v>
      </c>
      <c r="AM872">
        <v>228.56247057462542</v>
      </c>
      <c r="AN872">
        <v>601073585.11714995</v>
      </c>
      <c r="AO872">
        <v>0</v>
      </c>
      <c r="AP872">
        <v>0</v>
      </c>
      <c r="AQ872">
        <v>0</v>
      </c>
      <c r="AR872">
        <v>42248</v>
      </c>
      <c r="AS872">
        <v>49552</v>
      </c>
      <c r="AT872" t="s">
        <v>3427</v>
      </c>
      <c r="AU872">
        <v>3717.03</v>
      </c>
      <c r="AV872">
        <v>7323.91</v>
      </c>
    </row>
    <row r="873" spans="1:48" x14ac:dyDescent="0.35">
      <c r="A873">
        <v>872</v>
      </c>
      <c r="B873">
        <v>2013</v>
      </c>
      <c r="C873" t="s">
        <v>3937</v>
      </c>
      <c r="D873" t="s">
        <v>5069</v>
      </c>
      <c r="E873" t="s">
        <v>3939</v>
      </c>
      <c r="F873" t="s">
        <v>5070</v>
      </c>
      <c r="G873" t="s">
        <v>5139</v>
      </c>
      <c r="H873">
        <v>13329870000150</v>
      </c>
      <c r="I873" t="s">
        <v>5072</v>
      </c>
      <c r="J873" t="s">
        <v>5148</v>
      </c>
      <c r="K873" t="s">
        <v>5149</v>
      </c>
      <c r="L873" t="s">
        <v>3424</v>
      </c>
      <c r="M873" t="s">
        <v>3656</v>
      </c>
      <c r="N873" t="s">
        <v>4194</v>
      </c>
      <c r="O873" t="s">
        <v>4195</v>
      </c>
      <c r="P873" t="s">
        <v>3437</v>
      </c>
      <c r="Q873">
        <v>101907000</v>
      </c>
      <c r="R873">
        <v>200794100.76593408</v>
      </c>
      <c r="S873">
        <v>29.7</v>
      </c>
      <c r="V873">
        <v>0</v>
      </c>
      <c r="W873">
        <v>14.7</v>
      </c>
      <c r="X873">
        <v>0.1</v>
      </c>
      <c r="Y873">
        <v>146.99999999999997</v>
      </c>
      <c r="Z873">
        <v>66</v>
      </c>
      <c r="AA873">
        <v>66</v>
      </c>
      <c r="AB873">
        <v>14.7</v>
      </c>
      <c r="AC873">
        <v>14.7</v>
      </c>
      <c r="AD873">
        <v>14.7</v>
      </c>
      <c r="AE873">
        <v>14.7</v>
      </c>
      <c r="AF873">
        <v>14.7</v>
      </c>
      <c r="AG873">
        <v>2577204</v>
      </c>
      <c r="AH873">
        <v>116</v>
      </c>
      <c r="AI873" t="s">
        <v>3426</v>
      </c>
      <c r="AJ873">
        <v>0</v>
      </c>
      <c r="AK873">
        <v>0</v>
      </c>
      <c r="AL873">
        <v>298955664</v>
      </c>
      <c r="AM873">
        <v>228.56247057462542</v>
      </c>
      <c r="AN873">
        <v>589052113.41480696</v>
      </c>
      <c r="AO873">
        <v>0</v>
      </c>
      <c r="AP873">
        <v>0</v>
      </c>
      <c r="AQ873">
        <v>0</v>
      </c>
      <c r="AR873">
        <v>42248</v>
      </c>
      <c r="AS873">
        <v>49552</v>
      </c>
      <c r="AT873" t="s">
        <v>3427</v>
      </c>
      <c r="AU873">
        <v>3717.03</v>
      </c>
      <c r="AV873">
        <v>7323.91</v>
      </c>
    </row>
    <row r="874" spans="1:48" x14ac:dyDescent="0.35">
      <c r="A874">
        <v>873</v>
      </c>
      <c r="B874">
        <v>2013</v>
      </c>
      <c r="C874" t="s">
        <v>3937</v>
      </c>
      <c r="D874" t="s">
        <v>5069</v>
      </c>
      <c r="E874" t="s">
        <v>3939</v>
      </c>
      <c r="F874" t="s">
        <v>5070</v>
      </c>
      <c r="G874" t="s">
        <v>5139</v>
      </c>
      <c r="H874">
        <v>13329870000150</v>
      </c>
      <c r="I874" t="s">
        <v>5072</v>
      </c>
      <c r="J874" t="s">
        <v>5150</v>
      </c>
      <c r="K874" t="s">
        <v>5151</v>
      </c>
      <c r="L874" t="s">
        <v>3424</v>
      </c>
      <c r="M874" t="s">
        <v>3656</v>
      </c>
      <c r="N874" t="s">
        <v>4194</v>
      </c>
      <c r="O874" t="s">
        <v>4195</v>
      </c>
      <c r="P874" t="s">
        <v>3437</v>
      </c>
      <c r="Q874">
        <v>101907000</v>
      </c>
      <c r="R874">
        <v>200794100.76593408</v>
      </c>
      <c r="S874">
        <v>29.7</v>
      </c>
      <c r="V874">
        <v>0</v>
      </c>
      <c r="W874">
        <v>15.1</v>
      </c>
      <c r="X874">
        <v>0.1</v>
      </c>
      <c r="Y874">
        <v>151</v>
      </c>
      <c r="Z874">
        <v>66</v>
      </c>
      <c r="AA874">
        <v>66</v>
      </c>
      <c r="AB874">
        <v>15.1</v>
      </c>
      <c r="AC874">
        <v>15.1</v>
      </c>
      <c r="AD874">
        <v>15.1</v>
      </c>
      <c r="AE874">
        <v>15.1</v>
      </c>
      <c r="AF874">
        <v>15.1</v>
      </c>
      <c r="AG874">
        <v>2647332</v>
      </c>
      <c r="AH874">
        <v>116</v>
      </c>
      <c r="AI874" t="s">
        <v>3426</v>
      </c>
      <c r="AJ874">
        <v>0</v>
      </c>
      <c r="AK874">
        <v>0</v>
      </c>
      <c r="AL874">
        <v>307090512</v>
      </c>
      <c r="AM874">
        <v>228.56247057462542</v>
      </c>
      <c r="AN874">
        <v>605080742.35126424</v>
      </c>
      <c r="AO874">
        <v>0</v>
      </c>
      <c r="AP874">
        <v>0</v>
      </c>
      <c r="AQ874">
        <v>0</v>
      </c>
      <c r="AR874">
        <v>42248</v>
      </c>
      <c r="AS874">
        <v>49552</v>
      </c>
      <c r="AT874" t="s">
        <v>3427</v>
      </c>
      <c r="AU874">
        <v>3717.03</v>
      </c>
      <c r="AV874">
        <v>7323.91</v>
      </c>
    </row>
    <row r="875" spans="1:48" x14ac:dyDescent="0.35">
      <c r="A875">
        <v>874</v>
      </c>
      <c r="B875">
        <v>2013</v>
      </c>
      <c r="C875" t="s">
        <v>3937</v>
      </c>
      <c r="D875" t="s">
        <v>5069</v>
      </c>
      <c r="E875" t="s">
        <v>3939</v>
      </c>
      <c r="F875" t="s">
        <v>5070</v>
      </c>
      <c r="G875" t="s">
        <v>5139</v>
      </c>
      <c r="H875">
        <v>13329870000150</v>
      </c>
      <c r="I875" t="s">
        <v>5072</v>
      </c>
      <c r="J875" t="s">
        <v>5152</v>
      </c>
      <c r="K875" t="s">
        <v>5153</v>
      </c>
      <c r="L875" t="s">
        <v>3424</v>
      </c>
      <c r="M875" t="s">
        <v>3656</v>
      </c>
      <c r="N875" t="s">
        <v>4194</v>
      </c>
      <c r="O875" t="s">
        <v>4195</v>
      </c>
      <c r="P875" t="s">
        <v>3437</v>
      </c>
      <c r="Q875">
        <v>101907000</v>
      </c>
      <c r="R875">
        <v>200794100.76593408</v>
      </c>
      <c r="S875">
        <v>29.7</v>
      </c>
      <c r="V875">
        <v>0</v>
      </c>
      <c r="W875">
        <v>14.9</v>
      </c>
      <c r="X875">
        <v>0.1</v>
      </c>
      <c r="Y875">
        <v>149</v>
      </c>
      <c r="Z875">
        <v>66</v>
      </c>
      <c r="AA875">
        <v>66</v>
      </c>
      <c r="AB875">
        <v>14.9</v>
      </c>
      <c r="AC875">
        <v>14.9</v>
      </c>
      <c r="AD875">
        <v>14.9</v>
      </c>
      <c r="AE875">
        <v>14.9</v>
      </c>
      <c r="AF875">
        <v>14.9</v>
      </c>
      <c r="AG875">
        <v>2612268</v>
      </c>
      <c r="AH875">
        <v>116</v>
      </c>
      <c r="AI875" t="s">
        <v>3426</v>
      </c>
      <c r="AJ875">
        <v>0</v>
      </c>
      <c r="AK875">
        <v>0</v>
      </c>
      <c r="AL875">
        <v>303023088</v>
      </c>
      <c r="AM875">
        <v>228.56247057462542</v>
      </c>
      <c r="AN875">
        <v>597066427.88303566</v>
      </c>
      <c r="AO875">
        <v>0</v>
      </c>
      <c r="AP875">
        <v>0</v>
      </c>
      <c r="AQ875">
        <v>0</v>
      </c>
      <c r="AR875">
        <v>42248</v>
      </c>
      <c r="AS875">
        <v>49552</v>
      </c>
      <c r="AT875" t="s">
        <v>3427</v>
      </c>
      <c r="AU875">
        <v>3717.03</v>
      </c>
      <c r="AV875">
        <v>7323.91</v>
      </c>
    </row>
    <row r="876" spans="1:48" x14ac:dyDescent="0.35">
      <c r="A876">
        <v>875</v>
      </c>
      <c r="B876">
        <v>2013</v>
      </c>
      <c r="C876" t="s">
        <v>3937</v>
      </c>
      <c r="D876" t="s">
        <v>5069</v>
      </c>
      <c r="E876" t="s">
        <v>3939</v>
      </c>
      <c r="F876" t="s">
        <v>5070</v>
      </c>
      <c r="G876" t="s">
        <v>5128</v>
      </c>
      <c r="H876">
        <v>16712607000134</v>
      </c>
      <c r="I876" t="s">
        <v>5072</v>
      </c>
      <c r="J876" t="s">
        <v>5154</v>
      </c>
      <c r="K876" t="s">
        <v>5155</v>
      </c>
      <c r="L876" t="s">
        <v>3424</v>
      </c>
      <c r="M876" t="s">
        <v>3537</v>
      </c>
      <c r="N876" t="s">
        <v>4194</v>
      </c>
      <c r="O876" t="s">
        <v>4195</v>
      </c>
      <c r="P876" t="s">
        <v>3437</v>
      </c>
      <c r="Q876">
        <v>102940000</v>
      </c>
      <c r="R876">
        <v>202829488.97372365</v>
      </c>
      <c r="S876">
        <v>30</v>
      </c>
      <c r="V876">
        <v>0</v>
      </c>
      <c r="W876">
        <v>16.2</v>
      </c>
      <c r="X876">
        <v>0.1</v>
      </c>
      <c r="Y876">
        <v>160</v>
      </c>
      <c r="Z876">
        <v>167</v>
      </c>
      <c r="AA876">
        <v>167</v>
      </c>
      <c r="AB876">
        <v>16</v>
      </c>
      <c r="AC876">
        <v>16</v>
      </c>
      <c r="AD876">
        <v>16</v>
      </c>
      <c r="AE876">
        <v>16</v>
      </c>
      <c r="AF876">
        <v>16</v>
      </c>
      <c r="AG876">
        <v>2805120</v>
      </c>
      <c r="AH876">
        <v>109.98</v>
      </c>
      <c r="AI876" t="s">
        <v>3426</v>
      </c>
      <c r="AJ876">
        <v>0</v>
      </c>
      <c r="AK876">
        <v>0</v>
      </c>
      <c r="AL876">
        <v>308507097.60000002</v>
      </c>
      <c r="AM876">
        <v>216.70086649825265</v>
      </c>
      <c r="AN876">
        <v>607871934.63157845</v>
      </c>
      <c r="AO876">
        <v>0</v>
      </c>
      <c r="AP876">
        <v>0</v>
      </c>
      <c r="AQ876">
        <v>0</v>
      </c>
      <c r="AR876">
        <v>42248</v>
      </c>
      <c r="AS876">
        <v>49552</v>
      </c>
      <c r="AT876" t="s">
        <v>3427</v>
      </c>
      <c r="AU876">
        <v>3717.03</v>
      </c>
      <c r="AV876">
        <v>7323.91</v>
      </c>
    </row>
    <row r="877" spans="1:48" x14ac:dyDescent="0.35">
      <c r="A877">
        <v>876</v>
      </c>
      <c r="B877">
        <v>2013</v>
      </c>
      <c r="C877" t="s">
        <v>3937</v>
      </c>
      <c r="D877" t="s">
        <v>5069</v>
      </c>
      <c r="E877" t="s">
        <v>3939</v>
      </c>
      <c r="F877" t="s">
        <v>5070</v>
      </c>
      <c r="G877" t="s">
        <v>5071</v>
      </c>
      <c r="H877">
        <v>1850</v>
      </c>
      <c r="I877" t="s">
        <v>5072</v>
      </c>
      <c r="J877" t="s">
        <v>5156</v>
      </c>
      <c r="K877" t="s">
        <v>5157</v>
      </c>
      <c r="L877" t="s">
        <v>3518</v>
      </c>
      <c r="M877" t="s">
        <v>3519</v>
      </c>
      <c r="N877" t="s">
        <v>4194</v>
      </c>
      <c r="O877" t="s">
        <v>4195</v>
      </c>
      <c r="P877" t="s">
        <v>3437</v>
      </c>
      <c r="Q877">
        <v>70031890</v>
      </c>
      <c r="R877">
        <v>137988463.77077934</v>
      </c>
      <c r="S877">
        <v>18</v>
      </c>
      <c r="V877">
        <v>0</v>
      </c>
      <c r="W877">
        <v>7.2</v>
      </c>
      <c r="X877">
        <v>0.1</v>
      </c>
      <c r="Y877">
        <v>64</v>
      </c>
      <c r="Z877">
        <v>101</v>
      </c>
      <c r="AA877">
        <v>101</v>
      </c>
      <c r="AB877">
        <v>6.4</v>
      </c>
      <c r="AC877">
        <v>6.4</v>
      </c>
      <c r="AD877">
        <v>6.4</v>
      </c>
      <c r="AE877">
        <v>6.4</v>
      </c>
      <c r="AF877">
        <v>6.4</v>
      </c>
      <c r="AG877">
        <v>1122048</v>
      </c>
      <c r="AH877">
        <v>115.9</v>
      </c>
      <c r="AI877" t="s">
        <v>3426</v>
      </c>
      <c r="AJ877">
        <v>0</v>
      </c>
      <c r="AK877">
        <v>0</v>
      </c>
      <c r="AL877">
        <v>130045363.2</v>
      </c>
      <c r="AM877">
        <v>228.3654339620611</v>
      </c>
      <c r="AN877">
        <v>256236978.44626275</v>
      </c>
      <c r="AO877">
        <v>0</v>
      </c>
      <c r="AP877">
        <v>0</v>
      </c>
      <c r="AQ877">
        <v>0</v>
      </c>
      <c r="AR877">
        <v>42248</v>
      </c>
      <c r="AS877">
        <v>49552</v>
      </c>
      <c r="AT877" t="s">
        <v>3427</v>
      </c>
      <c r="AU877">
        <v>3717.03</v>
      </c>
      <c r="AV877">
        <v>7323.91</v>
      </c>
    </row>
    <row r="878" spans="1:48" x14ac:dyDescent="0.35">
      <c r="A878">
        <v>877</v>
      </c>
      <c r="B878">
        <v>2013</v>
      </c>
      <c r="C878" t="s">
        <v>3937</v>
      </c>
      <c r="D878" t="s">
        <v>5069</v>
      </c>
      <c r="E878" t="s">
        <v>3939</v>
      </c>
      <c r="F878" t="s">
        <v>5070</v>
      </c>
      <c r="G878" t="s">
        <v>5158</v>
      </c>
      <c r="H878">
        <v>1590</v>
      </c>
      <c r="I878" t="s">
        <v>5072</v>
      </c>
      <c r="J878" t="s">
        <v>5159</v>
      </c>
      <c r="K878" t="s">
        <v>5160</v>
      </c>
      <c r="L878" t="s">
        <v>3424</v>
      </c>
      <c r="M878" t="s">
        <v>3590</v>
      </c>
      <c r="N878" t="s">
        <v>4194</v>
      </c>
      <c r="O878" t="s">
        <v>4195</v>
      </c>
      <c r="P878" t="s">
        <v>3437</v>
      </c>
      <c r="Q878">
        <v>103950000</v>
      </c>
      <c r="R878">
        <v>204819558.7606234</v>
      </c>
      <c r="S878">
        <v>29.7</v>
      </c>
      <c r="V878">
        <v>0</v>
      </c>
      <c r="W878">
        <v>12.7</v>
      </c>
      <c r="X878">
        <v>0.1</v>
      </c>
      <c r="Y878">
        <v>125</v>
      </c>
      <c r="Z878">
        <v>125</v>
      </c>
      <c r="AA878">
        <v>125</v>
      </c>
      <c r="AB878">
        <v>12.5</v>
      </c>
      <c r="AC878">
        <v>12.5</v>
      </c>
      <c r="AD878">
        <v>12.5</v>
      </c>
      <c r="AE878">
        <v>12.5</v>
      </c>
      <c r="AF878">
        <v>12.5</v>
      </c>
      <c r="AG878">
        <v>2191500</v>
      </c>
      <c r="AH878">
        <v>115.8</v>
      </c>
      <c r="AI878" t="s">
        <v>3426</v>
      </c>
      <c r="AJ878">
        <v>0</v>
      </c>
      <c r="AK878">
        <v>0</v>
      </c>
      <c r="AL878">
        <v>253775700</v>
      </c>
      <c r="AM878">
        <v>228.16839734949676</v>
      </c>
      <c r="AN878">
        <v>500031042.79142219</v>
      </c>
      <c r="AO878">
        <v>0</v>
      </c>
      <c r="AP878">
        <v>0</v>
      </c>
      <c r="AQ878">
        <v>0</v>
      </c>
      <c r="AR878">
        <v>42248</v>
      </c>
      <c r="AS878">
        <v>49552</v>
      </c>
      <c r="AT878" t="s">
        <v>3427</v>
      </c>
      <c r="AU878">
        <v>3717.03</v>
      </c>
      <c r="AV878">
        <v>7323.91</v>
      </c>
    </row>
    <row r="879" spans="1:48" x14ac:dyDescent="0.35">
      <c r="A879">
        <v>878</v>
      </c>
      <c r="B879">
        <v>2013</v>
      </c>
      <c r="C879" t="s">
        <v>3937</v>
      </c>
      <c r="D879" t="s">
        <v>5069</v>
      </c>
      <c r="E879" t="s">
        <v>3939</v>
      </c>
      <c r="F879" t="s">
        <v>5070</v>
      </c>
      <c r="G879" t="s">
        <v>5161</v>
      </c>
      <c r="H879">
        <v>1560</v>
      </c>
      <c r="I879" t="s">
        <v>5072</v>
      </c>
      <c r="J879" t="s">
        <v>5162</v>
      </c>
      <c r="K879" t="s">
        <v>5163</v>
      </c>
      <c r="L879" t="s">
        <v>3424</v>
      </c>
      <c r="M879" t="s">
        <v>3590</v>
      </c>
      <c r="N879" t="s">
        <v>4194</v>
      </c>
      <c r="O879" t="s">
        <v>4195</v>
      </c>
      <c r="P879" t="s">
        <v>3437</v>
      </c>
      <c r="Q879">
        <v>103950000</v>
      </c>
      <c r="R879">
        <v>204819558.7606234</v>
      </c>
      <c r="S879">
        <v>29.7</v>
      </c>
      <c r="V879">
        <v>0</v>
      </c>
      <c r="W879">
        <v>11.5</v>
      </c>
      <c r="X879">
        <v>0.1</v>
      </c>
      <c r="Y879">
        <v>114</v>
      </c>
      <c r="Z879">
        <v>114</v>
      </c>
      <c r="AA879">
        <v>114</v>
      </c>
      <c r="AB879">
        <v>11.4</v>
      </c>
      <c r="AC879">
        <v>11.4</v>
      </c>
      <c r="AD879">
        <v>11.4</v>
      </c>
      <c r="AE879">
        <v>11.4</v>
      </c>
      <c r="AF879">
        <v>11.4</v>
      </c>
      <c r="AG879">
        <v>1998648</v>
      </c>
      <c r="AH879">
        <v>115.8</v>
      </c>
      <c r="AI879" t="s">
        <v>3426</v>
      </c>
      <c r="AJ879">
        <v>0</v>
      </c>
      <c r="AK879">
        <v>0</v>
      </c>
      <c r="AL879">
        <v>231443438.40000001</v>
      </c>
      <c r="AM879">
        <v>228.16839734949676</v>
      </c>
      <c r="AN879">
        <v>456028311.02577704</v>
      </c>
      <c r="AO879">
        <v>0</v>
      </c>
      <c r="AP879">
        <v>0</v>
      </c>
      <c r="AQ879">
        <v>0</v>
      </c>
      <c r="AR879">
        <v>42248</v>
      </c>
      <c r="AS879">
        <v>49552</v>
      </c>
      <c r="AT879" t="s">
        <v>3427</v>
      </c>
      <c r="AU879">
        <v>3717.03</v>
      </c>
      <c r="AV879">
        <v>7323.91</v>
      </c>
    </row>
    <row r="880" spans="1:48" x14ac:dyDescent="0.35">
      <c r="A880">
        <v>879</v>
      </c>
      <c r="B880">
        <v>2013</v>
      </c>
      <c r="C880" t="s">
        <v>3937</v>
      </c>
      <c r="D880" t="s">
        <v>5069</v>
      </c>
      <c r="E880" t="s">
        <v>3939</v>
      </c>
      <c r="F880" t="s">
        <v>5070</v>
      </c>
      <c r="G880" t="s">
        <v>5082</v>
      </c>
      <c r="H880">
        <v>1900</v>
      </c>
      <c r="I880" t="s">
        <v>5072</v>
      </c>
      <c r="J880" t="s">
        <v>5164</v>
      </c>
      <c r="K880" t="s">
        <v>5165</v>
      </c>
      <c r="L880" t="s">
        <v>3424</v>
      </c>
      <c r="M880" t="s">
        <v>3590</v>
      </c>
      <c r="N880" t="s">
        <v>4194</v>
      </c>
      <c r="O880" t="s">
        <v>4195</v>
      </c>
      <c r="P880" t="s">
        <v>3437</v>
      </c>
      <c r="Q880">
        <v>40161150</v>
      </c>
      <c r="R880">
        <v>79132169.526880324</v>
      </c>
      <c r="S880">
        <v>14</v>
      </c>
      <c r="V880">
        <v>0</v>
      </c>
      <c r="W880">
        <v>5.0999999999999996</v>
      </c>
      <c r="X880">
        <v>0.1</v>
      </c>
      <c r="Y880">
        <v>50.999999999999993</v>
      </c>
      <c r="Z880">
        <v>37</v>
      </c>
      <c r="AA880">
        <v>37</v>
      </c>
      <c r="AB880">
        <v>5.0999999999999996</v>
      </c>
      <c r="AC880">
        <v>5.0999999999999996</v>
      </c>
      <c r="AD880">
        <v>5.0999999999999996</v>
      </c>
      <c r="AE880">
        <v>5.0999999999999996</v>
      </c>
      <c r="AF880">
        <v>5.0999999999999996</v>
      </c>
      <c r="AG880">
        <v>894132</v>
      </c>
      <c r="AH880">
        <v>105.95</v>
      </c>
      <c r="AI880" t="s">
        <v>3426</v>
      </c>
      <c r="AJ880">
        <v>0</v>
      </c>
      <c r="AK880">
        <v>0</v>
      </c>
      <c r="AL880">
        <v>94733285.400000006</v>
      </c>
      <c r="AM880">
        <v>208.76029101191006</v>
      </c>
      <c r="AN880">
        <v>186659256.52306116</v>
      </c>
      <c r="AO880">
        <v>0</v>
      </c>
      <c r="AP880">
        <v>0</v>
      </c>
      <c r="AQ880">
        <v>0</v>
      </c>
      <c r="AR880">
        <v>42248</v>
      </c>
      <c r="AS880">
        <v>49552</v>
      </c>
      <c r="AT880" t="s">
        <v>3427</v>
      </c>
      <c r="AU880">
        <v>3717.03</v>
      </c>
      <c r="AV880">
        <v>7323.91</v>
      </c>
    </row>
    <row r="881" spans="1:48" x14ac:dyDescent="0.35">
      <c r="A881">
        <v>880</v>
      </c>
      <c r="B881">
        <v>2013</v>
      </c>
      <c r="C881" t="s">
        <v>3937</v>
      </c>
      <c r="D881" t="s">
        <v>5069</v>
      </c>
      <c r="E881" t="s">
        <v>3939</v>
      </c>
      <c r="F881" t="s">
        <v>5070</v>
      </c>
      <c r="G881" t="s">
        <v>5082</v>
      </c>
      <c r="H881">
        <v>1900</v>
      </c>
      <c r="I881" t="s">
        <v>5072</v>
      </c>
      <c r="J881" t="s">
        <v>5166</v>
      </c>
      <c r="K881" t="s">
        <v>5167</v>
      </c>
      <c r="L881" t="s">
        <v>3424</v>
      </c>
      <c r="M881" t="s">
        <v>3590</v>
      </c>
      <c r="N881" t="s">
        <v>4194</v>
      </c>
      <c r="O881" t="s">
        <v>4195</v>
      </c>
      <c r="P881" t="s">
        <v>3437</v>
      </c>
      <c r="Q881">
        <v>40161150</v>
      </c>
      <c r="R881">
        <v>79132169.526880324</v>
      </c>
      <c r="S881">
        <v>14</v>
      </c>
      <c r="V881">
        <v>0</v>
      </c>
      <c r="W881">
        <v>4.7</v>
      </c>
      <c r="X881">
        <v>0.1</v>
      </c>
      <c r="Y881">
        <v>47</v>
      </c>
      <c r="Z881">
        <v>37</v>
      </c>
      <c r="AA881">
        <v>37</v>
      </c>
      <c r="AB881">
        <v>4.7</v>
      </c>
      <c r="AC881">
        <v>4.7</v>
      </c>
      <c r="AD881">
        <v>4.7</v>
      </c>
      <c r="AE881">
        <v>4.7</v>
      </c>
      <c r="AF881">
        <v>4.7</v>
      </c>
      <c r="AG881">
        <v>824004</v>
      </c>
      <c r="AH881">
        <v>105.95</v>
      </c>
      <c r="AI881" t="s">
        <v>3426</v>
      </c>
      <c r="AJ881">
        <v>0</v>
      </c>
      <c r="AK881">
        <v>0</v>
      </c>
      <c r="AL881">
        <v>87303223.799999997</v>
      </c>
      <c r="AM881">
        <v>208.76029101191006</v>
      </c>
      <c r="AN881">
        <v>172019314.83497792</v>
      </c>
      <c r="AO881">
        <v>0</v>
      </c>
      <c r="AP881">
        <v>0</v>
      </c>
      <c r="AQ881">
        <v>0</v>
      </c>
      <c r="AR881">
        <v>42248</v>
      </c>
      <c r="AS881">
        <v>49552</v>
      </c>
      <c r="AT881" t="s">
        <v>3427</v>
      </c>
      <c r="AU881">
        <v>3717.03</v>
      </c>
      <c r="AV881">
        <v>7323.91</v>
      </c>
    </row>
    <row r="882" spans="1:48" x14ac:dyDescent="0.35">
      <c r="A882">
        <v>881</v>
      </c>
      <c r="B882">
        <v>2013</v>
      </c>
      <c r="C882" t="s">
        <v>3937</v>
      </c>
      <c r="D882" t="s">
        <v>5069</v>
      </c>
      <c r="E882" t="s">
        <v>3939</v>
      </c>
      <c r="F882" t="s">
        <v>5070</v>
      </c>
      <c r="G882" t="s">
        <v>5168</v>
      </c>
      <c r="H882">
        <v>9341337000137</v>
      </c>
      <c r="I882" t="s">
        <v>5072</v>
      </c>
      <c r="J882" t="s">
        <v>5169</v>
      </c>
      <c r="K882" t="s">
        <v>5170</v>
      </c>
      <c r="L882" t="s">
        <v>3424</v>
      </c>
      <c r="M882" t="s">
        <v>3590</v>
      </c>
      <c r="N882" t="s">
        <v>4194</v>
      </c>
      <c r="O882" t="s">
        <v>4195</v>
      </c>
      <c r="P882" t="s">
        <v>3437</v>
      </c>
      <c r="Q882">
        <v>88587000</v>
      </c>
      <c r="R882">
        <v>174548823.97236502</v>
      </c>
      <c r="S882">
        <v>30</v>
      </c>
      <c r="V882">
        <v>0</v>
      </c>
      <c r="W882">
        <v>10.9</v>
      </c>
      <c r="X882">
        <v>0.1</v>
      </c>
      <c r="Y882">
        <v>108</v>
      </c>
      <c r="Z882">
        <v>108</v>
      </c>
      <c r="AA882">
        <v>108</v>
      </c>
      <c r="AB882">
        <v>10.8</v>
      </c>
      <c r="AC882">
        <v>10.8</v>
      </c>
      <c r="AD882">
        <v>10.8</v>
      </c>
      <c r="AE882">
        <v>10.8</v>
      </c>
      <c r="AF882">
        <v>10.8</v>
      </c>
      <c r="AG882">
        <v>1893456</v>
      </c>
      <c r="AH882">
        <v>116.29</v>
      </c>
      <c r="AI882" t="s">
        <v>3426</v>
      </c>
      <c r="AJ882">
        <v>0</v>
      </c>
      <c r="AK882">
        <v>0</v>
      </c>
      <c r="AL882">
        <v>220189998.24000001</v>
      </c>
      <c r="AM882">
        <v>229.13387675106202</v>
      </c>
      <c r="AN882">
        <v>433854913.73755884</v>
      </c>
      <c r="AO882">
        <v>0</v>
      </c>
      <c r="AP882">
        <v>0</v>
      </c>
      <c r="AQ882">
        <v>0</v>
      </c>
      <c r="AR882">
        <v>42248</v>
      </c>
      <c r="AS882">
        <v>49552</v>
      </c>
      <c r="AT882" t="s">
        <v>3427</v>
      </c>
      <c r="AU882">
        <v>3717.03</v>
      </c>
      <c r="AV882">
        <v>7323.91</v>
      </c>
    </row>
    <row r="883" spans="1:48" x14ac:dyDescent="0.35">
      <c r="A883">
        <v>882</v>
      </c>
      <c r="B883">
        <v>2013</v>
      </c>
      <c r="C883" t="s">
        <v>3937</v>
      </c>
      <c r="D883" t="s">
        <v>5069</v>
      </c>
      <c r="E883" t="s">
        <v>3939</v>
      </c>
      <c r="F883" t="s">
        <v>5070</v>
      </c>
      <c r="G883" t="s">
        <v>4466</v>
      </c>
      <c r="H883">
        <v>7219024000185</v>
      </c>
      <c r="I883" t="s">
        <v>5072</v>
      </c>
      <c r="J883" t="s">
        <v>5171</v>
      </c>
      <c r="K883" t="s">
        <v>5172</v>
      </c>
      <c r="L883" t="s">
        <v>3586</v>
      </c>
      <c r="M883" t="s">
        <v>3481</v>
      </c>
      <c r="N883" t="s">
        <v>4194</v>
      </c>
      <c r="O883" t="s">
        <v>4195</v>
      </c>
      <c r="P883" t="s">
        <v>3433</v>
      </c>
      <c r="Q883">
        <v>61180000</v>
      </c>
      <c r="R883">
        <v>120546999.56685849</v>
      </c>
      <c r="S883">
        <v>16.100000000000001</v>
      </c>
      <c r="V883">
        <v>0</v>
      </c>
      <c r="W883">
        <v>5.4</v>
      </c>
      <c r="X883">
        <v>0.1</v>
      </c>
      <c r="Y883">
        <v>54</v>
      </c>
      <c r="Z883">
        <v>54</v>
      </c>
      <c r="AA883">
        <v>54</v>
      </c>
      <c r="AB883">
        <v>5.4</v>
      </c>
      <c r="AC883">
        <v>5.4</v>
      </c>
      <c r="AD883">
        <v>5.4</v>
      </c>
      <c r="AE883">
        <v>5.4</v>
      </c>
      <c r="AF883">
        <v>5.4</v>
      </c>
      <c r="AG883">
        <v>946728</v>
      </c>
      <c r="AH883">
        <v>114.9</v>
      </c>
      <c r="AI883" t="s">
        <v>3426</v>
      </c>
      <c r="AJ883">
        <v>0</v>
      </c>
      <c r="AK883">
        <v>0</v>
      </c>
      <c r="AL883">
        <v>108779047.2</v>
      </c>
      <c r="AM883">
        <v>226.39506783641778</v>
      </c>
      <c r="AN883">
        <v>214334549.78263614</v>
      </c>
      <c r="AO883">
        <v>0</v>
      </c>
      <c r="AP883">
        <v>0</v>
      </c>
      <c r="AQ883">
        <v>0</v>
      </c>
      <c r="AR883">
        <v>42248</v>
      </c>
      <c r="AS883">
        <v>49552</v>
      </c>
      <c r="AT883" t="s">
        <v>3427</v>
      </c>
      <c r="AU883">
        <v>3717.03</v>
      </c>
      <c r="AV883">
        <v>7323.91</v>
      </c>
    </row>
    <row r="884" spans="1:48" x14ac:dyDescent="0.35">
      <c r="A884">
        <v>883</v>
      </c>
      <c r="B884">
        <v>2013</v>
      </c>
      <c r="C884" t="s">
        <v>3937</v>
      </c>
      <c r="D884" t="s">
        <v>5069</v>
      </c>
      <c r="E884" t="s">
        <v>3939</v>
      </c>
      <c r="F884" t="s">
        <v>5070</v>
      </c>
      <c r="G884" t="s">
        <v>5071</v>
      </c>
      <c r="H884">
        <v>1850</v>
      </c>
      <c r="I884" t="s">
        <v>5072</v>
      </c>
      <c r="J884" t="s">
        <v>5173</v>
      </c>
      <c r="K884" t="s">
        <v>5174</v>
      </c>
      <c r="L884" t="s">
        <v>3518</v>
      </c>
      <c r="M884" t="s">
        <v>3519</v>
      </c>
      <c r="N884" t="s">
        <v>4194</v>
      </c>
      <c r="O884" t="s">
        <v>4195</v>
      </c>
      <c r="P884" t="s">
        <v>3437</v>
      </c>
      <c r="Q884">
        <v>46193540</v>
      </c>
      <c r="R884">
        <v>91018186.439549848</v>
      </c>
      <c r="S884">
        <v>12</v>
      </c>
      <c r="V884">
        <v>0</v>
      </c>
      <c r="W884">
        <v>5</v>
      </c>
      <c r="X884">
        <v>0.1</v>
      </c>
      <c r="Y884">
        <v>47.999999999999993</v>
      </c>
      <c r="Z884">
        <v>101</v>
      </c>
      <c r="AA884">
        <v>101</v>
      </c>
      <c r="AB884">
        <v>4.8</v>
      </c>
      <c r="AC884">
        <v>4.8</v>
      </c>
      <c r="AD884">
        <v>4.8</v>
      </c>
      <c r="AE884">
        <v>4.8</v>
      </c>
      <c r="AF884">
        <v>4.8</v>
      </c>
      <c r="AG884">
        <v>841536</v>
      </c>
      <c r="AH884">
        <v>115.9</v>
      </c>
      <c r="AI884" t="s">
        <v>3426</v>
      </c>
      <c r="AJ884">
        <v>0</v>
      </c>
      <c r="AK884">
        <v>0</v>
      </c>
      <c r="AL884">
        <v>97534022.400000006</v>
      </c>
      <c r="AM884">
        <v>228.3654339620611</v>
      </c>
      <c r="AN884">
        <v>192177733.83469707</v>
      </c>
      <c r="AO884">
        <v>0</v>
      </c>
      <c r="AP884">
        <v>0</v>
      </c>
      <c r="AQ884">
        <v>0</v>
      </c>
      <c r="AR884">
        <v>42248</v>
      </c>
      <c r="AS884">
        <v>49552</v>
      </c>
      <c r="AT884" t="s">
        <v>3427</v>
      </c>
      <c r="AU884">
        <v>3717.03</v>
      </c>
      <c r="AV884">
        <v>7323.91</v>
      </c>
    </row>
    <row r="885" spans="1:48" x14ac:dyDescent="0.35">
      <c r="A885">
        <v>884</v>
      </c>
      <c r="B885">
        <v>2013</v>
      </c>
      <c r="C885" t="s">
        <v>3937</v>
      </c>
      <c r="D885" t="s">
        <v>5069</v>
      </c>
      <c r="E885" t="s">
        <v>3939</v>
      </c>
      <c r="F885" t="s">
        <v>5070</v>
      </c>
      <c r="G885" t="s">
        <v>4466</v>
      </c>
      <c r="H885">
        <v>7219024000185</v>
      </c>
      <c r="I885" t="s">
        <v>5072</v>
      </c>
      <c r="J885" t="s">
        <v>5175</v>
      </c>
      <c r="K885" t="s">
        <v>5176</v>
      </c>
      <c r="L885" t="s">
        <v>3586</v>
      </c>
      <c r="M885" t="s">
        <v>3481</v>
      </c>
      <c r="N885" t="s">
        <v>4194</v>
      </c>
      <c r="O885" t="s">
        <v>4195</v>
      </c>
      <c r="P885" t="s">
        <v>3433</v>
      </c>
      <c r="Q885">
        <v>113620000</v>
      </c>
      <c r="R885">
        <v>223872999.19559431</v>
      </c>
      <c r="S885">
        <v>29.9</v>
      </c>
      <c r="V885">
        <v>0</v>
      </c>
      <c r="W885">
        <v>10.1</v>
      </c>
      <c r="X885">
        <v>0.1</v>
      </c>
      <c r="Y885">
        <v>100.99999999999999</v>
      </c>
      <c r="Z885">
        <v>54</v>
      </c>
      <c r="AA885">
        <v>54</v>
      </c>
      <c r="AB885">
        <v>10.1</v>
      </c>
      <c r="AC885">
        <v>10.1</v>
      </c>
      <c r="AD885">
        <v>10.1</v>
      </c>
      <c r="AE885">
        <v>10.1</v>
      </c>
      <c r="AF885">
        <v>10.1</v>
      </c>
      <c r="AG885">
        <v>1770732</v>
      </c>
      <c r="AH885">
        <v>114.99</v>
      </c>
      <c r="AI885" t="s">
        <v>3426</v>
      </c>
      <c r="AJ885">
        <v>0</v>
      </c>
      <c r="AK885">
        <v>0</v>
      </c>
      <c r="AL885">
        <v>203616472.67999998</v>
      </c>
      <c r="AM885">
        <v>226.57240078772566</v>
      </c>
      <c r="AN885">
        <v>401199000.39165103</v>
      </c>
      <c r="AO885">
        <v>0</v>
      </c>
      <c r="AP885">
        <v>0</v>
      </c>
      <c r="AQ885">
        <v>0</v>
      </c>
      <c r="AR885">
        <v>42248</v>
      </c>
      <c r="AS885">
        <v>49552</v>
      </c>
      <c r="AT885" t="s">
        <v>3427</v>
      </c>
      <c r="AU885">
        <v>3717.03</v>
      </c>
      <c r="AV885">
        <v>7323.91</v>
      </c>
    </row>
    <row r="886" spans="1:48" x14ac:dyDescent="0.35">
      <c r="A886">
        <v>885</v>
      </c>
      <c r="B886">
        <v>2013</v>
      </c>
      <c r="C886" t="s">
        <v>3937</v>
      </c>
      <c r="D886" t="s">
        <v>5069</v>
      </c>
      <c r="E886" t="s">
        <v>3939</v>
      </c>
      <c r="F886" t="s">
        <v>5070</v>
      </c>
      <c r="G886" t="s">
        <v>5071</v>
      </c>
      <c r="H886">
        <v>1850</v>
      </c>
      <c r="I886" t="s">
        <v>5072</v>
      </c>
      <c r="J886" t="s">
        <v>5177</v>
      </c>
      <c r="K886" t="s">
        <v>5178</v>
      </c>
      <c r="L886" t="s">
        <v>3518</v>
      </c>
      <c r="M886" t="s">
        <v>3519</v>
      </c>
      <c r="N886" t="s">
        <v>4194</v>
      </c>
      <c r="O886" t="s">
        <v>4195</v>
      </c>
      <c r="P886" t="s">
        <v>3437</v>
      </c>
      <c r="Q886">
        <v>69198750</v>
      </c>
      <c r="R886">
        <v>136346872.93686089</v>
      </c>
      <c r="S886">
        <v>18</v>
      </c>
      <c r="V886">
        <v>0</v>
      </c>
      <c r="W886">
        <v>8.1</v>
      </c>
      <c r="X886">
        <v>0.1</v>
      </c>
      <c r="Y886">
        <v>79</v>
      </c>
      <c r="Z886">
        <v>101</v>
      </c>
      <c r="AA886">
        <v>101</v>
      </c>
      <c r="AB886">
        <v>7.9</v>
      </c>
      <c r="AC886">
        <v>7.9</v>
      </c>
      <c r="AD886">
        <v>7.9</v>
      </c>
      <c r="AE886">
        <v>7.9</v>
      </c>
      <c r="AF886">
        <v>7.9</v>
      </c>
      <c r="AG886">
        <v>1385028</v>
      </c>
      <c r="AH886">
        <v>115.9</v>
      </c>
      <c r="AI886" t="s">
        <v>3426</v>
      </c>
      <c r="AJ886">
        <v>0</v>
      </c>
      <c r="AK886">
        <v>0</v>
      </c>
      <c r="AL886">
        <v>160524745.20000002</v>
      </c>
      <c r="AM886">
        <v>228.3654339620611</v>
      </c>
      <c r="AN886">
        <v>316292520.26960558</v>
      </c>
      <c r="AO886">
        <v>0</v>
      </c>
      <c r="AP886">
        <v>0</v>
      </c>
      <c r="AQ886">
        <v>0</v>
      </c>
      <c r="AR886">
        <v>42248</v>
      </c>
      <c r="AS886">
        <v>49552</v>
      </c>
      <c r="AT886" t="s">
        <v>3427</v>
      </c>
      <c r="AU886">
        <v>3717.03</v>
      </c>
      <c r="AV886">
        <v>7323.91</v>
      </c>
    </row>
    <row r="887" spans="1:48" x14ac:dyDescent="0.35">
      <c r="A887">
        <v>886</v>
      </c>
      <c r="B887">
        <v>2013</v>
      </c>
      <c r="C887" t="s">
        <v>3937</v>
      </c>
      <c r="D887" t="s">
        <v>5069</v>
      </c>
      <c r="E887" t="s">
        <v>3939</v>
      </c>
      <c r="F887" t="s">
        <v>5070</v>
      </c>
      <c r="G887" t="s">
        <v>5179</v>
      </c>
      <c r="H887">
        <v>1570</v>
      </c>
      <c r="I887" t="s">
        <v>5072</v>
      </c>
      <c r="J887" t="s">
        <v>5180</v>
      </c>
      <c r="K887" t="s">
        <v>5181</v>
      </c>
      <c r="L887" t="s">
        <v>3424</v>
      </c>
      <c r="M887" t="s">
        <v>3590</v>
      </c>
      <c r="N887" t="s">
        <v>4194</v>
      </c>
      <c r="O887" t="s">
        <v>4195</v>
      </c>
      <c r="P887" t="s">
        <v>3437</v>
      </c>
      <c r="Q887">
        <v>103950000</v>
      </c>
      <c r="R887">
        <v>204819558.7606234</v>
      </c>
      <c r="S887">
        <v>29.7</v>
      </c>
      <c r="V887">
        <v>0</v>
      </c>
      <c r="W887">
        <v>12.4</v>
      </c>
      <c r="X887">
        <v>0.1</v>
      </c>
      <c r="Y887">
        <v>121.99999999999999</v>
      </c>
      <c r="Z887">
        <v>122</v>
      </c>
      <c r="AA887">
        <v>122</v>
      </c>
      <c r="AB887">
        <v>12.2</v>
      </c>
      <c r="AC887">
        <v>12.2</v>
      </c>
      <c r="AD887">
        <v>12.2</v>
      </c>
      <c r="AE887">
        <v>12.2</v>
      </c>
      <c r="AF887">
        <v>12.2</v>
      </c>
      <c r="AG887">
        <v>2138904</v>
      </c>
      <c r="AH887">
        <v>115.8</v>
      </c>
      <c r="AI887" t="s">
        <v>3426</v>
      </c>
      <c r="AJ887">
        <v>0</v>
      </c>
      <c r="AK887">
        <v>0</v>
      </c>
      <c r="AL887">
        <v>247685083.19999999</v>
      </c>
      <c r="AM887">
        <v>228.16839734949676</v>
      </c>
      <c r="AN887">
        <v>488030297.76442802</v>
      </c>
      <c r="AO887">
        <v>0</v>
      </c>
      <c r="AP887">
        <v>0</v>
      </c>
      <c r="AQ887">
        <v>0</v>
      </c>
      <c r="AR887">
        <v>42248</v>
      </c>
      <c r="AS887">
        <v>49552</v>
      </c>
      <c r="AT887" t="s">
        <v>3427</v>
      </c>
      <c r="AU887">
        <v>3717.03</v>
      </c>
      <c r="AV887">
        <v>7323.91</v>
      </c>
    </row>
    <row r="888" spans="1:48" x14ac:dyDescent="0.35">
      <c r="A888">
        <v>887</v>
      </c>
      <c r="B888">
        <v>2013</v>
      </c>
      <c r="C888" t="s">
        <v>3937</v>
      </c>
      <c r="D888" t="s">
        <v>5069</v>
      </c>
      <c r="E888" t="s">
        <v>3939</v>
      </c>
      <c r="F888" t="s">
        <v>5070</v>
      </c>
      <c r="G888" t="s">
        <v>5168</v>
      </c>
      <c r="H888">
        <v>9341337000137</v>
      </c>
      <c r="I888" t="s">
        <v>5072</v>
      </c>
      <c r="J888" t="s">
        <v>5182</v>
      </c>
      <c r="K888" t="s">
        <v>5183</v>
      </c>
      <c r="L888" t="s">
        <v>3424</v>
      </c>
      <c r="M888" t="s">
        <v>3590</v>
      </c>
      <c r="N888" t="s">
        <v>4194</v>
      </c>
      <c r="O888" t="s">
        <v>4195</v>
      </c>
      <c r="P888" t="s">
        <v>3437</v>
      </c>
      <c r="Q888">
        <v>88587000</v>
      </c>
      <c r="R888">
        <v>174548823.97236502</v>
      </c>
      <c r="S888">
        <v>30</v>
      </c>
      <c r="V888">
        <v>0</v>
      </c>
      <c r="W888">
        <v>12.1</v>
      </c>
      <c r="X888">
        <v>0.1</v>
      </c>
      <c r="Y888">
        <v>119</v>
      </c>
      <c r="Z888">
        <v>108</v>
      </c>
      <c r="AA888">
        <v>108</v>
      </c>
      <c r="AB888">
        <v>11.9</v>
      </c>
      <c r="AC888">
        <v>11.9</v>
      </c>
      <c r="AD888">
        <v>11.9</v>
      </c>
      <c r="AE888">
        <v>11.9</v>
      </c>
      <c r="AF888">
        <v>11.9</v>
      </c>
      <c r="AG888">
        <v>2086308</v>
      </c>
      <c r="AH888">
        <v>116.29</v>
      </c>
      <c r="AI888" t="s">
        <v>3426</v>
      </c>
      <c r="AJ888">
        <v>0</v>
      </c>
      <c r="AK888">
        <v>0</v>
      </c>
      <c r="AL888">
        <v>242616757.32000002</v>
      </c>
      <c r="AM888">
        <v>229.13387675106202</v>
      </c>
      <c r="AN888">
        <v>478043840.13675469</v>
      </c>
      <c r="AO888">
        <v>0</v>
      </c>
      <c r="AP888">
        <v>0</v>
      </c>
      <c r="AQ888">
        <v>0</v>
      </c>
      <c r="AR888">
        <v>42248</v>
      </c>
      <c r="AS888">
        <v>49552</v>
      </c>
      <c r="AT888" t="s">
        <v>3427</v>
      </c>
      <c r="AU888">
        <v>3717.03</v>
      </c>
      <c r="AV888">
        <v>7323.91</v>
      </c>
    </row>
    <row r="889" spans="1:48" x14ac:dyDescent="0.35">
      <c r="A889">
        <v>888</v>
      </c>
      <c r="B889">
        <v>2013</v>
      </c>
      <c r="C889" t="s">
        <v>3937</v>
      </c>
      <c r="D889" t="s">
        <v>5069</v>
      </c>
      <c r="E889" t="s">
        <v>3939</v>
      </c>
      <c r="F889" t="s">
        <v>5070</v>
      </c>
      <c r="G889" t="s">
        <v>5085</v>
      </c>
      <c r="H889">
        <v>8534605000174</v>
      </c>
      <c r="I889" t="s">
        <v>5072</v>
      </c>
      <c r="J889" t="s">
        <v>5184</v>
      </c>
      <c r="K889" t="s">
        <v>5185</v>
      </c>
      <c r="L889" t="s">
        <v>3424</v>
      </c>
      <c r="M889" t="s">
        <v>3590</v>
      </c>
      <c r="N889" t="s">
        <v>4194</v>
      </c>
      <c r="O889" t="s">
        <v>4195</v>
      </c>
      <c r="P889" t="s">
        <v>3437</v>
      </c>
      <c r="Q889">
        <v>34210530</v>
      </c>
      <c r="R889">
        <v>67407269.452304661</v>
      </c>
      <c r="S889">
        <v>9</v>
      </c>
      <c r="V889">
        <v>0</v>
      </c>
      <c r="W889">
        <v>4.5</v>
      </c>
      <c r="X889">
        <v>0.1</v>
      </c>
      <c r="Y889">
        <v>45</v>
      </c>
      <c r="Z889">
        <v>74</v>
      </c>
      <c r="AA889">
        <v>74</v>
      </c>
      <c r="AB889">
        <v>4.5</v>
      </c>
      <c r="AC889">
        <v>4.5</v>
      </c>
      <c r="AD889">
        <v>4.5</v>
      </c>
      <c r="AE889">
        <v>4.5</v>
      </c>
      <c r="AF889">
        <v>4.5</v>
      </c>
      <c r="AG889">
        <v>788940</v>
      </c>
      <c r="AH889">
        <v>104.38</v>
      </c>
      <c r="AI889" t="s">
        <v>3426</v>
      </c>
      <c r="AJ889">
        <v>0</v>
      </c>
      <c r="AK889">
        <v>0</v>
      </c>
      <c r="AL889">
        <v>82349557.200000003</v>
      </c>
      <c r="AM889">
        <v>205.66681619465001</v>
      </c>
      <c r="AN889">
        <v>162258777.96860719</v>
      </c>
      <c r="AO889">
        <v>0</v>
      </c>
      <c r="AP889">
        <v>0</v>
      </c>
      <c r="AQ889">
        <v>0</v>
      </c>
      <c r="AR889">
        <v>42248</v>
      </c>
      <c r="AS889">
        <v>49552</v>
      </c>
      <c r="AT889" t="s">
        <v>3427</v>
      </c>
      <c r="AU889">
        <v>3717.03</v>
      </c>
      <c r="AV889">
        <v>7323.91</v>
      </c>
    </row>
    <row r="890" spans="1:48" x14ac:dyDescent="0.35">
      <c r="A890">
        <v>889</v>
      </c>
      <c r="B890">
        <v>2013</v>
      </c>
      <c r="C890" t="s">
        <v>3937</v>
      </c>
      <c r="D890" t="s">
        <v>5069</v>
      </c>
      <c r="E890" t="s">
        <v>3939</v>
      </c>
      <c r="F890" t="s">
        <v>5070</v>
      </c>
      <c r="G890" t="s">
        <v>5085</v>
      </c>
      <c r="H890">
        <v>8534605000174</v>
      </c>
      <c r="I890" t="s">
        <v>5072</v>
      </c>
      <c r="J890" t="s">
        <v>5186</v>
      </c>
      <c r="K890" t="s">
        <v>5187</v>
      </c>
      <c r="L890" t="s">
        <v>3424</v>
      </c>
      <c r="M890" t="s">
        <v>3590</v>
      </c>
      <c r="N890" t="s">
        <v>4194</v>
      </c>
      <c r="O890" t="s">
        <v>4195</v>
      </c>
      <c r="P890" t="s">
        <v>3437</v>
      </c>
      <c r="Q890">
        <v>84211200</v>
      </c>
      <c r="R890">
        <v>165926895.87977499</v>
      </c>
      <c r="S890">
        <v>21</v>
      </c>
      <c r="V890">
        <v>0</v>
      </c>
      <c r="W890">
        <v>9.6999999999999993</v>
      </c>
      <c r="X890">
        <v>0.1</v>
      </c>
      <c r="Y890">
        <v>96.999999999999986</v>
      </c>
      <c r="Z890">
        <v>74</v>
      </c>
      <c r="AA890">
        <v>74</v>
      </c>
      <c r="AB890">
        <v>9.6999999999999993</v>
      </c>
      <c r="AC890">
        <v>9.6999999999999993</v>
      </c>
      <c r="AD890">
        <v>9.6999999999999993</v>
      </c>
      <c r="AE890">
        <v>9.6999999999999993</v>
      </c>
      <c r="AF890">
        <v>9.6999999999999993</v>
      </c>
      <c r="AG890">
        <v>1700604</v>
      </c>
      <c r="AH890">
        <v>103.6</v>
      </c>
      <c r="AI890" t="s">
        <v>3426</v>
      </c>
      <c r="AJ890">
        <v>0</v>
      </c>
      <c r="AK890">
        <v>0</v>
      </c>
      <c r="AL890">
        <v>176182574.39999998</v>
      </c>
      <c r="AM890">
        <v>204.12993061664821</v>
      </c>
      <c r="AN890">
        <v>347144176.52639443</v>
      </c>
      <c r="AO890">
        <v>0</v>
      </c>
      <c r="AP890">
        <v>0</v>
      </c>
      <c r="AQ890">
        <v>0</v>
      </c>
      <c r="AR890">
        <v>42248</v>
      </c>
      <c r="AS890">
        <v>49552</v>
      </c>
      <c r="AT890" t="s">
        <v>3427</v>
      </c>
      <c r="AU890">
        <v>3717.03</v>
      </c>
      <c r="AV890">
        <v>7323.91</v>
      </c>
    </row>
    <row r="891" spans="1:48" x14ac:dyDescent="0.35">
      <c r="A891">
        <v>890</v>
      </c>
      <c r="B891">
        <v>2013</v>
      </c>
      <c r="C891" t="s">
        <v>3937</v>
      </c>
      <c r="D891" t="s">
        <v>5069</v>
      </c>
      <c r="E891" t="s">
        <v>3939</v>
      </c>
      <c r="F891" t="s">
        <v>5070</v>
      </c>
      <c r="G891" t="s">
        <v>5188</v>
      </c>
      <c r="H891">
        <v>1750</v>
      </c>
      <c r="I891" t="s">
        <v>5072</v>
      </c>
      <c r="J891" t="s">
        <v>5189</v>
      </c>
      <c r="K891" t="s">
        <v>5190</v>
      </c>
      <c r="L891" t="s">
        <v>3424</v>
      </c>
      <c r="M891" t="s">
        <v>3590</v>
      </c>
      <c r="N891" t="s">
        <v>4194</v>
      </c>
      <c r="O891" t="s">
        <v>4195</v>
      </c>
      <c r="P891" t="s">
        <v>3437</v>
      </c>
      <c r="Q891">
        <v>139561000</v>
      </c>
      <c r="R891">
        <v>274986266.86090773</v>
      </c>
      <c r="S891">
        <v>29.9</v>
      </c>
      <c r="V891">
        <v>0</v>
      </c>
      <c r="W891">
        <v>14.7</v>
      </c>
      <c r="X891">
        <v>0.1</v>
      </c>
      <c r="Y891">
        <v>146.99999999999997</v>
      </c>
      <c r="Z891">
        <v>147</v>
      </c>
      <c r="AA891">
        <v>147</v>
      </c>
      <c r="AB891">
        <v>14.7</v>
      </c>
      <c r="AC891">
        <v>14.7</v>
      </c>
      <c r="AD891">
        <v>14.7</v>
      </c>
      <c r="AE891">
        <v>14.7</v>
      </c>
      <c r="AF891">
        <v>14.7</v>
      </c>
      <c r="AG891">
        <v>2577204</v>
      </c>
      <c r="AH891">
        <v>102.4</v>
      </c>
      <c r="AI891" t="s">
        <v>3426</v>
      </c>
      <c r="AJ891">
        <v>0</v>
      </c>
      <c r="AK891">
        <v>0</v>
      </c>
      <c r="AL891">
        <v>263905689.60000002</v>
      </c>
      <c r="AM891">
        <v>201.76549126587625</v>
      </c>
      <c r="AN891">
        <v>519990831.15238136</v>
      </c>
      <c r="AO891">
        <v>0</v>
      </c>
      <c r="AP891">
        <v>0</v>
      </c>
      <c r="AQ891">
        <v>0</v>
      </c>
      <c r="AR891">
        <v>42248</v>
      </c>
      <c r="AS891">
        <v>49552</v>
      </c>
      <c r="AT891" t="s">
        <v>3427</v>
      </c>
      <c r="AU891">
        <v>3717.03</v>
      </c>
      <c r="AV891">
        <v>7323.91</v>
      </c>
    </row>
    <row r="892" spans="1:48" x14ac:dyDescent="0.35">
      <c r="A892">
        <v>891</v>
      </c>
      <c r="B892">
        <v>2013</v>
      </c>
      <c r="C892" t="s">
        <v>3937</v>
      </c>
      <c r="D892" t="s">
        <v>5069</v>
      </c>
      <c r="E892" t="s">
        <v>3939</v>
      </c>
      <c r="F892" t="s">
        <v>5070</v>
      </c>
      <c r="G892" t="s">
        <v>4466</v>
      </c>
      <c r="H892">
        <v>7219024000185</v>
      </c>
      <c r="I892" t="s">
        <v>5072</v>
      </c>
      <c r="J892" t="s">
        <v>5191</v>
      </c>
      <c r="K892" t="s">
        <v>5192</v>
      </c>
      <c r="L892" t="s">
        <v>3586</v>
      </c>
      <c r="M892" t="s">
        <v>3481</v>
      </c>
      <c r="N892" t="s">
        <v>4194</v>
      </c>
      <c r="O892" t="s">
        <v>4195</v>
      </c>
      <c r="P892" t="s">
        <v>3433</v>
      </c>
      <c r="Q892">
        <v>69920000</v>
      </c>
      <c r="R892">
        <v>137767999.50498113</v>
      </c>
      <c r="S892">
        <v>18.399999999999999</v>
      </c>
      <c r="V892">
        <v>0</v>
      </c>
      <c r="W892">
        <v>6.5</v>
      </c>
      <c r="X892">
        <v>0.1</v>
      </c>
      <c r="Y892">
        <v>65</v>
      </c>
      <c r="Z892">
        <v>54</v>
      </c>
      <c r="AA892">
        <v>54</v>
      </c>
      <c r="AB892">
        <v>6.5</v>
      </c>
      <c r="AC892">
        <v>6.5</v>
      </c>
      <c r="AD892">
        <v>6.5</v>
      </c>
      <c r="AE892">
        <v>6.5</v>
      </c>
      <c r="AF892">
        <v>6.5</v>
      </c>
      <c r="AG892">
        <v>1139580</v>
      </c>
      <c r="AH892">
        <v>114.9</v>
      </c>
      <c r="AI892" t="s">
        <v>3426</v>
      </c>
      <c r="AJ892">
        <v>0</v>
      </c>
      <c r="AK892">
        <v>0</v>
      </c>
      <c r="AL892">
        <v>130937741.99999999</v>
      </c>
      <c r="AM892">
        <v>226.39506783641778</v>
      </c>
      <c r="AN892">
        <v>257995291.40502495</v>
      </c>
      <c r="AO892">
        <v>0</v>
      </c>
      <c r="AP892">
        <v>0</v>
      </c>
      <c r="AQ892">
        <v>0</v>
      </c>
      <c r="AR892">
        <v>42248</v>
      </c>
      <c r="AS892">
        <v>49552</v>
      </c>
      <c r="AT892" t="s">
        <v>3427</v>
      </c>
      <c r="AU892">
        <v>3717.03</v>
      </c>
      <c r="AV892">
        <v>7323.91</v>
      </c>
    </row>
    <row r="893" spans="1:48" x14ac:dyDescent="0.35">
      <c r="A893">
        <v>892</v>
      </c>
      <c r="B893">
        <v>2013</v>
      </c>
      <c r="C893" t="s">
        <v>3937</v>
      </c>
      <c r="D893" t="s">
        <v>5069</v>
      </c>
      <c r="E893" t="s">
        <v>3939</v>
      </c>
      <c r="F893" t="s">
        <v>5070</v>
      </c>
      <c r="G893" t="s">
        <v>4466</v>
      </c>
      <c r="H893">
        <v>7219024000185</v>
      </c>
      <c r="I893" t="s">
        <v>5072</v>
      </c>
      <c r="J893" t="s">
        <v>5193</v>
      </c>
      <c r="K893" t="s">
        <v>5194</v>
      </c>
      <c r="L893" t="s">
        <v>3586</v>
      </c>
      <c r="M893" t="s">
        <v>3481</v>
      </c>
      <c r="N893" t="s">
        <v>4194</v>
      </c>
      <c r="O893" t="s">
        <v>4195</v>
      </c>
      <c r="P893" t="s">
        <v>3433</v>
      </c>
      <c r="Q893">
        <v>61180000</v>
      </c>
      <c r="R893">
        <v>120546999.56685849</v>
      </c>
      <c r="S893">
        <v>16.100000000000001</v>
      </c>
      <c r="V893">
        <v>0</v>
      </c>
      <c r="W893">
        <v>5.6</v>
      </c>
      <c r="X893">
        <v>0.1</v>
      </c>
      <c r="Y893">
        <v>55.999999999999993</v>
      </c>
      <c r="Z893">
        <v>54</v>
      </c>
      <c r="AA893">
        <v>54</v>
      </c>
      <c r="AB893">
        <v>5.6</v>
      </c>
      <c r="AC893">
        <v>5.6</v>
      </c>
      <c r="AD893">
        <v>5.6</v>
      </c>
      <c r="AE893">
        <v>5.6</v>
      </c>
      <c r="AF893">
        <v>5.6</v>
      </c>
      <c r="AG893">
        <v>981792</v>
      </c>
      <c r="AH893">
        <v>114.9</v>
      </c>
      <c r="AI893" t="s">
        <v>3426</v>
      </c>
      <c r="AJ893">
        <v>0</v>
      </c>
      <c r="AK893">
        <v>0</v>
      </c>
      <c r="AL893">
        <v>112807900.80000001</v>
      </c>
      <c r="AM893">
        <v>226.39506783641778</v>
      </c>
      <c r="AN893">
        <v>222272866.44125232</v>
      </c>
      <c r="AO893">
        <v>0</v>
      </c>
      <c r="AP893">
        <v>0</v>
      </c>
      <c r="AQ893">
        <v>0</v>
      </c>
      <c r="AR893">
        <v>42248</v>
      </c>
      <c r="AS893">
        <v>49552</v>
      </c>
      <c r="AT893" t="s">
        <v>3427</v>
      </c>
      <c r="AU893">
        <v>3717.03</v>
      </c>
      <c r="AV893">
        <v>7323.91</v>
      </c>
    </row>
    <row r="894" spans="1:48" x14ac:dyDescent="0.35">
      <c r="A894">
        <v>893</v>
      </c>
      <c r="B894">
        <v>2013</v>
      </c>
      <c r="C894" t="s">
        <v>3937</v>
      </c>
      <c r="D894" t="s">
        <v>5069</v>
      </c>
      <c r="E894" t="s">
        <v>3939</v>
      </c>
      <c r="F894" t="s">
        <v>5070</v>
      </c>
      <c r="G894" t="s">
        <v>5085</v>
      </c>
      <c r="H894">
        <v>8534605000174</v>
      </c>
      <c r="I894" t="s">
        <v>5072</v>
      </c>
      <c r="J894" t="s">
        <v>5195</v>
      </c>
      <c r="K894" t="s">
        <v>5196</v>
      </c>
      <c r="L894" t="s">
        <v>3424</v>
      </c>
      <c r="M894" t="s">
        <v>3590</v>
      </c>
      <c r="N894" t="s">
        <v>4194</v>
      </c>
      <c r="O894" t="s">
        <v>4195</v>
      </c>
      <c r="P894" t="s">
        <v>3437</v>
      </c>
      <c r="Q894">
        <v>84211200</v>
      </c>
      <c r="R894">
        <v>165926895.87977499</v>
      </c>
      <c r="S894">
        <v>21</v>
      </c>
      <c r="V894">
        <v>0</v>
      </c>
      <c r="W894">
        <v>9.5</v>
      </c>
      <c r="X894">
        <v>0.1</v>
      </c>
      <c r="Y894">
        <v>95</v>
      </c>
      <c r="Z894">
        <v>74</v>
      </c>
      <c r="AA894">
        <v>74</v>
      </c>
      <c r="AB894">
        <v>9.5</v>
      </c>
      <c r="AC894">
        <v>9.5</v>
      </c>
      <c r="AD894">
        <v>9.5</v>
      </c>
      <c r="AE894">
        <v>9.5</v>
      </c>
      <c r="AF894">
        <v>9.5</v>
      </c>
      <c r="AG894">
        <v>1665540</v>
      </c>
      <c r="AH894">
        <v>103.99</v>
      </c>
      <c r="AI894" t="s">
        <v>3426</v>
      </c>
      <c r="AJ894">
        <v>0</v>
      </c>
      <c r="AK894">
        <v>0</v>
      </c>
      <c r="AL894">
        <v>173199504.59999999</v>
      </c>
      <c r="AM894">
        <v>204.89837340564912</v>
      </c>
      <c r="AN894">
        <v>341266436.84204483</v>
      </c>
      <c r="AO894">
        <v>0</v>
      </c>
      <c r="AP894">
        <v>0</v>
      </c>
      <c r="AQ894">
        <v>0</v>
      </c>
      <c r="AR894">
        <v>42248</v>
      </c>
      <c r="AS894">
        <v>49552</v>
      </c>
      <c r="AT894" t="s">
        <v>3427</v>
      </c>
      <c r="AU894">
        <v>3717.03</v>
      </c>
      <c r="AV894">
        <v>7323.91</v>
      </c>
    </row>
    <row r="895" spans="1:48" x14ac:dyDescent="0.35">
      <c r="A895">
        <v>894</v>
      </c>
      <c r="B895">
        <v>2013</v>
      </c>
      <c r="C895" t="s">
        <v>3937</v>
      </c>
      <c r="D895" t="s">
        <v>5069</v>
      </c>
      <c r="E895" t="s">
        <v>3939</v>
      </c>
      <c r="F895" t="s">
        <v>5070</v>
      </c>
      <c r="G895" t="s">
        <v>5090</v>
      </c>
      <c r="H895">
        <v>1760</v>
      </c>
      <c r="I895" t="s">
        <v>5072</v>
      </c>
      <c r="J895" t="s">
        <v>5197</v>
      </c>
      <c r="K895" t="s">
        <v>5198</v>
      </c>
      <c r="L895" t="s">
        <v>3424</v>
      </c>
      <c r="M895" t="s">
        <v>3590</v>
      </c>
      <c r="N895" t="s">
        <v>4194</v>
      </c>
      <c r="O895" t="s">
        <v>4195</v>
      </c>
      <c r="P895" t="s">
        <v>3437</v>
      </c>
      <c r="Q895">
        <v>134488800</v>
      </c>
      <c r="R895">
        <v>264992175.79841968</v>
      </c>
      <c r="S895">
        <v>29.9</v>
      </c>
      <c r="V895">
        <v>0</v>
      </c>
      <c r="W895">
        <v>16.100000000000001</v>
      </c>
      <c r="X895">
        <v>0.1</v>
      </c>
      <c r="Y895">
        <v>155</v>
      </c>
      <c r="Z895">
        <v>161</v>
      </c>
      <c r="AA895">
        <v>161</v>
      </c>
      <c r="AB895">
        <v>15.5</v>
      </c>
      <c r="AC895">
        <v>15.5</v>
      </c>
      <c r="AD895">
        <v>15.5</v>
      </c>
      <c r="AE895">
        <v>15.5</v>
      </c>
      <c r="AF895">
        <v>15.5</v>
      </c>
      <c r="AG895">
        <v>2717460</v>
      </c>
      <c r="AH895">
        <v>102.7</v>
      </c>
      <c r="AI895" t="s">
        <v>3426</v>
      </c>
      <c r="AJ895">
        <v>0</v>
      </c>
      <c r="AK895">
        <v>0</v>
      </c>
      <c r="AL895">
        <v>279083142</v>
      </c>
      <c r="AM895">
        <v>202.35660110356923</v>
      </c>
      <c r="AN895">
        <v>549895969.23490524</v>
      </c>
      <c r="AO895">
        <v>0</v>
      </c>
      <c r="AP895">
        <v>0</v>
      </c>
      <c r="AQ895">
        <v>0</v>
      </c>
      <c r="AR895">
        <v>42248</v>
      </c>
      <c r="AS895">
        <v>49552</v>
      </c>
      <c r="AT895" t="s">
        <v>3427</v>
      </c>
      <c r="AU895">
        <v>3717.03</v>
      </c>
      <c r="AV895">
        <v>7323.91</v>
      </c>
    </row>
    <row r="896" spans="1:48" x14ac:dyDescent="0.35">
      <c r="A896">
        <v>895</v>
      </c>
      <c r="B896">
        <v>2013</v>
      </c>
      <c r="C896" t="s">
        <v>3937</v>
      </c>
      <c r="D896" t="s">
        <v>5069</v>
      </c>
      <c r="E896" t="s">
        <v>3939</v>
      </c>
      <c r="F896" t="s">
        <v>5070</v>
      </c>
      <c r="G896" t="s">
        <v>5085</v>
      </c>
      <c r="H896">
        <v>8534605000174</v>
      </c>
      <c r="I896" t="s">
        <v>5072</v>
      </c>
      <c r="J896" t="s">
        <v>5199</v>
      </c>
      <c r="K896" t="s">
        <v>5200</v>
      </c>
      <c r="L896" t="s">
        <v>3424</v>
      </c>
      <c r="M896" t="s">
        <v>3590</v>
      </c>
      <c r="N896" t="s">
        <v>4194</v>
      </c>
      <c r="O896" t="s">
        <v>4195</v>
      </c>
      <c r="P896" t="s">
        <v>3437</v>
      </c>
      <c r="Q896">
        <v>32980490.000000004</v>
      </c>
      <c r="R896">
        <v>64983640.303118356</v>
      </c>
      <c r="S896">
        <v>8.1</v>
      </c>
      <c r="V896">
        <v>0</v>
      </c>
      <c r="W896">
        <v>3.9</v>
      </c>
      <c r="X896">
        <v>0.1</v>
      </c>
      <c r="Y896">
        <v>39</v>
      </c>
      <c r="Z896">
        <v>74</v>
      </c>
      <c r="AA896">
        <v>74</v>
      </c>
      <c r="AB896">
        <v>3.9</v>
      </c>
      <c r="AC896">
        <v>3.9</v>
      </c>
      <c r="AD896">
        <v>3.9</v>
      </c>
      <c r="AE896">
        <v>3.9</v>
      </c>
      <c r="AF896">
        <v>3.9</v>
      </c>
      <c r="AG896">
        <v>683748</v>
      </c>
      <c r="AH896">
        <v>111.3</v>
      </c>
      <c r="AI896" t="s">
        <v>3426</v>
      </c>
      <c r="AJ896">
        <v>0</v>
      </c>
      <c r="AK896">
        <v>0</v>
      </c>
      <c r="AL896">
        <v>76101152.399999991</v>
      </c>
      <c r="AM896">
        <v>219.30174978410182</v>
      </c>
      <c r="AN896">
        <v>149947132.81138003</v>
      </c>
      <c r="AO896">
        <v>0</v>
      </c>
      <c r="AP896">
        <v>0</v>
      </c>
      <c r="AQ896">
        <v>0</v>
      </c>
      <c r="AR896">
        <v>42248</v>
      </c>
      <c r="AS896">
        <v>49552</v>
      </c>
      <c r="AT896" t="s">
        <v>3427</v>
      </c>
      <c r="AU896">
        <v>3717.03</v>
      </c>
      <c r="AV896">
        <v>7323.91</v>
      </c>
    </row>
    <row r="897" spans="1:48" x14ac:dyDescent="0.35">
      <c r="A897">
        <v>896</v>
      </c>
      <c r="B897">
        <v>2013</v>
      </c>
      <c r="C897" t="s">
        <v>3937</v>
      </c>
      <c r="D897" t="s">
        <v>5069</v>
      </c>
      <c r="E897" t="s">
        <v>3939</v>
      </c>
      <c r="F897" t="s">
        <v>5070</v>
      </c>
      <c r="G897" t="s">
        <v>5201</v>
      </c>
      <c r="H897">
        <v>10187906000110</v>
      </c>
      <c r="I897" t="s">
        <v>5072</v>
      </c>
      <c r="J897" t="s">
        <v>5202</v>
      </c>
      <c r="K897" t="s">
        <v>5203</v>
      </c>
      <c r="L897" t="s">
        <v>3424</v>
      </c>
      <c r="M897" t="s">
        <v>3590</v>
      </c>
      <c r="N897" t="s">
        <v>4194</v>
      </c>
      <c r="O897" t="s">
        <v>4195</v>
      </c>
      <c r="P897" t="s">
        <v>3437</v>
      </c>
      <c r="Q897">
        <v>69169000</v>
      </c>
      <c r="R897">
        <v>136288254.54462299</v>
      </c>
      <c r="S897">
        <v>18</v>
      </c>
      <c r="V897">
        <v>0</v>
      </c>
      <c r="W897">
        <v>8.9</v>
      </c>
      <c r="X897">
        <v>0.1</v>
      </c>
      <c r="Y897">
        <v>89</v>
      </c>
      <c r="Z897">
        <v>89</v>
      </c>
      <c r="AA897">
        <v>89</v>
      </c>
      <c r="AB897">
        <v>8.9</v>
      </c>
      <c r="AC897">
        <v>8.9</v>
      </c>
      <c r="AD897">
        <v>8.9</v>
      </c>
      <c r="AE897">
        <v>8.9</v>
      </c>
      <c r="AF897">
        <v>8.9</v>
      </c>
      <c r="AG897">
        <v>1560348</v>
      </c>
      <c r="AH897">
        <v>102.79</v>
      </c>
      <c r="AI897" t="s">
        <v>3426</v>
      </c>
      <c r="AJ897">
        <v>0</v>
      </c>
      <c r="AK897">
        <v>0</v>
      </c>
      <c r="AL897">
        <v>160388170.92000002</v>
      </c>
      <c r="AM897">
        <v>202.53393405487716</v>
      </c>
      <c r="AN897">
        <v>316023418.93465948</v>
      </c>
      <c r="AO897">
        <v>0</v>
      </c>
      <c r="AP897">
        <v>0</v>
      </c>
      <c r="AQ897">
        <v>0</v>
      </c>
      <c r="AR897">
        <v>42248</v>
      </c>
      <c r="AS897">
        <v>49552</v>
      </c>
      <c r="AT897" t="s">
        <v>3427</v>
      </c>
      <c r="AU897">
        <v>3717.03</v>
      </c>
      <c r="AV897">
        <v>7323.91</v>
      </c>
    </row>
    <row r="898" spans="1:48" x14ac:dyDescent="0.35">
      <c r="A898">
        <v>897</v>
      </c>
      <c r="B898">
        <v>2013</v>
      </c>
      <c r="C898" t="s">
        <v>3937</v>
      </c>
      <c r="D898" t="s">
        <v>5069</v>
      </c>
      <c r="E898" t="s">
        <v>3939</v>
      </c>
      <c r="F898" t="s">
        <v>5070</v>
      </c>
      <c r="G898" t="s">
        <v>5201</v>
      </c>
      <c r="H898">
        <v>10187906000110</v>
      </c>
      <c r="I898" t="s">
        <v>5072</v>
      </c>
      <c r="J898" t="s">
        <v>5204</v>
      </c>
      <c r="K898" t="s">
        <v>5205</v>
      </c>
      <c r="L898" t="s">
        <v>3424</v>
      </c>
      <c r="M898" t="s">
        <v>3590</v>
      </c>
      <c r="N898" t="s">
        <v>4194</v>
      </c>
      <c r="O898" t="s">
        <v>4195</v>
      </c>
      <c r="P898" t="s">
        <v>3437</v>
      </c>
      <c r="Q898">
        <v>90864000</v>
      </c>
      <c r="R898">
        <v>179035347.64045489</v>
      </c>
      <c r="S898">
        <v>20</v>
      </c>
      <c r="V898">
        <v>0</v>
      </c>
      <c r="W898">
        <v>10.1</v>
      </c>
      <c r="X898">
        <v>0.1</v>
      </c>
      <c r="Y898">
        <v>100.99999999999999</v>
      </c>
      <c r="Z898">
        <v>89</v>
      </c>
      <c r="AA898">
        <v>89</v>
      </c>
      <c r="AB898">
        <v>10.1</v>
      </c>
      <c r="AC898">
        <v>10.1</v>
      </c>
      <c r="AD898">
        <v>10.1</v>
      </c>
      <c r="AE898">
        <v>10.1</v>
      </c>
      <c r="AF898">
        <v>10.1</v>
      </c>
      <c r="AG898">
        <v>1770732</v>
      </c>
      <c r="AH898">
        <v>102.78</v>
      </c>
      <c r="AI898" t="s">
        <v>3426</v>
      </c>
      <c r="AJ898">
        <v>0</v>
      </c>
      <c r="AK898">
        <v>0</v>
      </c>
      <c r="AL898">
        <v>181995834.96000001</v>
      </c>
      <c r="AM898">
        <v>202.51423039362072</v>
      </c>
      <c r="AN898">
        <v>358598428.21335679</v>
      </c>
      <c r="AO898">
        <v>0</v>
      </c>
      <c r="AP898">
        <v>0</v>
      </c>
      <c r="AQ898">
        <v>0</v>
      </c>
      <c r="AR898">
        <v>42248</v>
      </c>
      <c r="AS898">
        <v>49552</v>
      </c>
      <c r="AT898" t="s">
        <v>3427</v>
      </c>
      <c r="AU898">
        <v>3717.03</v>
      </c>
      <c r="AV898">
        <v>7323.91</v>
      </c>
    </row>
    <row r="899" spans="1:48" x14ac:dyDescent="0.35">
      <c r="A899">
        <v>898</v>
      </c>
      <c r="B899">
        <v>2013</v>
      </c>
      <c r="C899" t="s">
        <v>3937</v>
      </c>
      <c r="D899" t="s">
        <v>5069</v>
      </c>
      <c r="E899" t="s">
        <v>3939</v>
      </c>
      <c r="F899" t="s">
        <v>5070</v>
      </c>
      <c r="G899" t="s">
        <v>5201</v>
      </c>
      <c r="H899">
        <v>10187906000110</v>
      </c>
      <c r="I899" t="s">
        <v>5072</v>
      </c>
      <c r="J899" t="s">
        <v>5206</v>
      </c>
      <c r="K899" t="s">
        <v>5207</v>
      </c>
      <c r="L899" t="s">
        <v>3424</v>
      </c>
      <c r="M899" t="s">
        <v>3590</v>
      </c>
      <c r="N899" t="s">
        <v>4194</v>
      </c>
      <c r="O899" t="s">
        <v>4195</v>
      </c>
      <c r="P899" t="s">
        <v>3437</v>
      </c>
      <c r="Q899">
        <v>112558000</v>
      </c>
      <c r="R899">
        <v>221780470.37016112</v>
      </c>
      <c r="S899">
        <v>30</v>
      </c>
      <c r="V899">
        <v>0</v>
      </c>
      <c r="W899">
        <v>14.6</v>
      </c>
      <c r="X899">
        <v>0.1</v>
      </c>
      <c r="Y899">
        <v>146</v>
      </c>
      <c r="Z899">
        <v>89</v>
      </c>
      <c r="AA899">
        <v>89</v>
      </c>
      <c r="AB899">
        <v>14.6</v>
      </c>
      <c r="AC899">
        <v>14.6</v>
      </c>
      <c r="AD899">
        <v>14.6</v>
      </c>
      <c r="AE899">
        <v>14.6</v>
      </c>
      <c r="AF899">
        <v>14.6</v>
      </c>
      <c r="AG899">
        <v>2559672</v>
      </c>
      <c r="AH899">
        <v>102.77</v>
      </c>
      <c r="AI899" t="s">
        <v>3426</v>
      </c>
      <c r="AJ899">
        <v>0</v>
      </c>
      <c r="AK899">
        <v>0</v>
      </c>
      <c r="AL899">
        <v>263057491.43999997</v>
      </c>
      <c r="AM899">
        <v>202.49452673236428</v>
      </c>
      <c r="AN899">
        <v>518319570.23008424</v>
      </c>
      <c r="AO899">
        <v>0</v>
      </c>
      <c r="AP899">
        <v>0</v>
      </c>
      <c r="AQ899">
        <v>0</v>
      </c>
      <c r="AR899">
        <v>42248</v>
      </c>
      <c r="AS899">
        <v>49552</v>
      </c>
      <c r="AT899" t="s">
        <v>3427</v>
      </c>
      <c r="AU899">
        <v>3717.03</v>
      </c>
      <c r="AV899">
        <v>7323.91</v>
      </c>
    </row>
    <row r="900" spans="1:48" x14ac:dyDescent="0.35">
      <c r="A900">
        <v>899</v>
      </c>
      <c r="B900">
        <v>2013</v>
      </c>
      <c r="C900" t="s">
        <v>3937</v>
      </c>
      <c r="D900" t="s">
        <v>5069</v>
      </c>
      <c r="E900" t="s">
        <v>3939</v>
      </c>
      <c r="F900" t="s">
        <v>5070</v>
      </c>
      <c r="G900" t="s">
        <v>5082</v>
      </c>
      <c r="H900">
        <v>1900</v>
      </c>
      <c r="I900" t="s">
        <v>5072</v>
      </c>
      <c r="J900" t="s">
        <v>5208</v>
      </c>
      <c r="K900" t="s">
        <v>5209</v>
      </c>
      <c r="L900" t="s">
        <v>3424</v>
      </c>
      <c r="M900" t="s">
        <v>3590</v>
      </c>
      <c r="N900" t="s">
        <v>4194</v>
      </c>
      <c r="O900" t="s">
        <v>4195</v>
      </c>
      <c r="P900" t="s">
        <v>3437</v>
      </c>
      <c r="Q900">
        <v>34423850</v>
      </c>
      <c r="R900">
        <v>67827587.954226896</v>
      </c>
      <c r="S900">
        <v>12</v>
      </c>
      <c r="V900">
        <v>0</v>
      </c>
      <c r="W900">
        <v>3.1</v>
      </c>
      <c r="X900">
        <v>0.1</v>
      </c>
      <c r="Y900">
        <v>26</v>
      </c>
      <c r="Z900">
        <v>37</v>
      </c>
      <c r="AA900">
        <v>37</v>
      </c>
      <c r="AB900">
        <v>2.6</v>
      </c>
      <c r="AC900">
        <v>2.6</v>
      </c>
      <c r="AD900">
        <v>2.6</v>
      </c>
      <c r="AE900">
        <v>2.6</v>
      </c>
      <c r="AF900">
        <v>2.6</v>
      </c>
      <c r="AG900">
        <v>455832</v>
      </c>
      <c r="AH900">
        <v>105.95</v>
      </c>
      <c r="AI900" t="s">
        <v>3426</v>
      </c>
      <c r="AJ900">
        <v>0</v>
      </c>
      <c r="AK900">
        <v>0</v>
      </c>
      <c r="AL900">
        <v>48295400.399999999</v>
      </c>
      <c r="AM900">
        <v>208.76029101191006</v>
      </c>
      <c r="AN900">
        <v>95159620.972540975</v>
      </c>
      <c r="AO900">
        <v>0</v>
      </c>
      <c r="AP900">
        <v>0</v>
      </c>
      <c r="AQ900">
        <v>0</v>
      </c>
      <c r="AR900">
        <v>42248</v>
      </c>
      <c r="AS900">
        <v>49552</v>
      </c>
      <c r="AT900" t="s">
        <v>3427</v>
      </c>
      <c r="AU900">
        <v>3717.03</v>
      </c>
      <c r="AV900">
        <v>7323.91</v>
      </c>
    </row>
    <row r="901" spans="1:48" x14ac:dyDescent="0.35">
      <c r="A901">
        <v>900</v>
      </c>
      <c r="B901">
        <v>2013</v>
      </c>
      <c r="C901" t="s">
        <v>3937</v>
      </c>
      <c r="D901" t="s">
        <v>5069</v>
      </c>
      <c r="E901" t="s">
        <v>3939</v>
      </c>
      <c r="F901" t="s">
        <v>5070</v>
      </c>
      <c r="G901" t="s">
        <v>5082</v>
      </c>
      <c r="H901">
        <v>1900</v>
      </c>
      <c r="I901" t="s">
        <v>5072</v>
      </c>
      <c r="J901" t="s">
        <v>5210</v>
      </c>
      <c r="K901" t="s">
        <v>5211</v>
      </c>
      <c r="L901" t="s">
        <v>3424</v>
      </c>
      <c r="M901" t="s">
        <v>3590</v>
      </c>
      <c r="N901" t="s">
        <v>4194</v>
      </c>
      <c r="O901" t="s">
        <v>4195</v>
      </c>
      <c r="P901" t="s">
        <v>3437</v>
      </c>
      <c r="Q901">
        <v>40161150</v>
      </c>
      <c r="R901">
        <v>79132169.526880324</v>
      </c>
      <c r="S901">
        <v>14</v>
      </c>
      <c r="V901">
        <v>0</v>
      </c>
      <c r="W901">
        <v>5.0999999999999996</v>
      </c>
      <c r="X901">
        <v>0.1</v>
      </c>
      <c r="Y901">
        <v>49</v>
      </c>
      <c r="Z901">
        <v>37</v>
      </c>
      <c r="AA901">
        <v>37</v>
      </c>
      <c r="AB901">
        <v>4.9000000000000004</v>
      </c>
      <c r="AC901">
        <v>4.9000000000000004</v>
      </c>
      <c r="AD901">
        <v>4.9000000000000004</v>
      </c>
      <c r="AE901">
        <v>4.9000000000000004</v>
      </c>
      <c r="AF901">
        <v>4.9000000000000004</v>
      </c>
      <c r="AG901">
        <v>859068</v>
      </c>
      <c r="AH901">
        <v>105.95</v>
      </c>
      <c r="AI901" t="s">
        <v>3426</v>
      </c>
      <c r="AJ901">
        <v>0</v>
      </c>
      <c r="AK901">
        <v>0</v>
      </c>
      <c r="AL901">
        <v>91018254.600000009</v>
      </c>
      <c r="AM901">
        <v>208.76029101191006</v>
      </c>
      <c r="AN901">
        <v>179339285.67901954</v>
      </c>
      <c r="AO901">
        <v>0</v>
      </c>
      <c r="AP901">
        <v>0</v>
      </c>
      <c r="AQ901">
        <v>0</v>
      </c>
      <c r="AR901">
        <v>42248</v>
      </c>
      <c r="AS901">
        <v>49552</v>
      </c>
      <c r="AT901" t="s">
        <v>3427</v>
      </c>
      <c r="AU901">
        <v>3717.03</v>
      </c>
      <c r="AV901">
        <v>7323.91</v>
      </c>
    </row>
    <row r="902" spans="1:48" x14ac:dyDescent="0.35">
      <c r="A902">
        <v>901</v>
      </c>
      <c r="B902">
        <v>2013</v>
      </c>
      <c r="C902" t="s">
        <v>3937</v>
      </c>
      <c r="D902" t="s">
        <v>5069</v>
      </c>
      <c r="E902" t="s">
        <v>3939</v>
      </c>
      <c r="F902" t="s">
        <v>5070</v>
      </c>
      <c r="G902" t="s">
        <v>5085</v>
      </c>
      <c r="H902">
        <v>8534605000174</v>
      </c>
      <c r="I902" t="s">
        <v>5072</v>
      </c>
      <c r="J902" t="s">
        <v>5212</v>
      </c>
      <c r="K902" t="s">
        <v>5213</v>
      </c>
      <c r="L902" t="s">
        <v>3424</v>
      </c>
      <c r="M902" t="s">
        <v>3590</v>
      </c>
      <c r="N902" t="s">
        <v>4194</v>
      </c>
      <c r="O902" t="s">
        <v>4195</v>
      </c>
      <c r="P902" t="s">
        <v>3437</v>
      </c>
      <c r="Q902">
        <v>65050940</v>
      </c>
      <c r="R902">
        <v>128174168.61725624</v>
      </c>
      <c r="S902">
        <v>16.2</v>
      </c>
      <c r="V902">
        <v>0</v>
      </c>
      <c r="W902">
        <v>6.9</v>
      </c>
      <c r="X902">
        <v>0.1</v>
      </c>
      <c r="Y902">
        <v>69</v>
      </c>
      <c r="Z902">
        <v>74</v>
      </c>
      <c r="AA902">
        <v>74</v>
      </c>
      <c r="AB902">
        <v>6.9</v>
      </c>
      <c r="AC902">
        <v>6.9</v>
      </c>
      <c r="AD902">
        <v>6.9</v>
      </c>
      <c r="AE902">
        <v>6.9</v>
      </c>
      <c r="AF902">
        <v>6.9</v>
      </c>
      <c r="AG902">
        <v>1209708</v>
      </c>
      <c r="AH902">
        <v>113.7</v>
      </c>
      <c r="AI902" t="s">
        <v>3426</v>
      </c>
      <c r="AJ902">
        <v>0</v>
      </c>
      <c r="AK902">
        <v>0</v>
      </c>
      <c r="AL902">
        <v>137543799.59999999</v>
      </c>
      <c r="AM902">
        <v>224.03062848564579</v>
      </c>
      <c r="AN902">
        <v>271011643.5241136</v>
      </c>
      <c r="AO902">
        <v>0</v>
      </c>
      <c r="AP902">
        <v>0</v>
      </c>
      <c r="AQ902">
        <v>0</v>
      </c>
      <c r="AR902">
        <v>42248</v>
      </c>
      <c r="AS902">
        <v>49552</v>
      </c>
      <c r="AT902" t="s">
        <v>3427</v>
      </c>
      <c r="AU902">
        <v>3717.03</v>
      </c>
      <c r="AV902">
        <v>7323.91</v>
      </c>
    </row>
    <row r="903" spans="1:48" x14ac:dyDescent="0.35">
      <c r="A903">
        <v>902</v>
      </c>
      <c r="B903">
        <v>2013</v>
      </c>
      <c r="C903" t="s">
        <v>3937</v>
      </c>
      <c r="D903" t="s">
        <v>5069</v>
      </c>
      <c r="E903" t="s">
        <v>3939</v>
      </c>
      <c r="F903" t="s">
        <v>5070</v>
      </c>
      <c r="G903" t="s">
        <v>5085</v>
      </c>
      <c r="H903">
        <v>8534605000174</v>
      </c>
      <c r="I903" t="s">
        <v>5072</v>
      </c>
      <c r="J903" t="s">
        <v>5214</v>
      </c>
      <c r="K903" t="s">
        <v>5215</v>
      </c>
      <c r="L903" t="s">
        <v>3424</v>
      </c>
      <c r="M903" t="s">
        <v>3590</v>
      </c>
      <c r="N903" t="s">
        <v>4194</v>
      </c>
      <c r="O903" t="s">
        <v>4195</v>
      </c>
      <c r="P903" t="s">
        <v>3437</v>
      </c>
      <c r="Q903">
        <v>94201360</v>
      </c>
      <c r="R903">
        <v>185611168.73353186</v>
      </c>
      <c r="S903">
        <v>23.7</v>
      </c>
      <c r="V903">
        <v>0</v>
      </c>
      <c r="W903">
        <v>11</v>
      </c>
      <c r="X903">
        <v>0.1</v>
      </c>
      <c r="Y903">
        <v>110</v>
      </c>
      <c r="Z903">
        <v>74</v>
      </c>
      <c r="AA903">
        <v>74</v>
      </c>
      <c r="AB903">
        <v>11</v>
      </c>
      <c r="AC903">
        <v>11</v>
      </c>
      <c r="AD903">
        <v>11</v>
      </c>
      <c r="AE903">
        <v>11</v>
      </c>
      <c r="AF903">
        <v>11</v>
      </c>
      <c r="AG903">
        <v>1928520</v>
      </c>
      <c r="AH903">
        <v>105.2</v>
      </c>
      <c r="AI903" t="s">
        <v>3426</v>
      </c>
      <c r="AJ903">
        <v>0</v>
      </c>
      <c r="AK903">
        <v>0</v>
      </c>
      <c r="AL903">
        <v>202880304</v>
      </c>
      <c r="AM903">
        <v>207.28251641767756</v>
      </c>
      <c r="AN903">
        <v>399748478.56181949</v>
      </c>
      <c r="AO903">
        <v>0</v>
      </c>
      <c r="AP903">
        <v>0</v>
      </c>
      <c r="AQ903">
        <v>0</v>
      </c>
      <c r="AR903">
        <v>42248</v>
      </c>
      <c r="AS903">
        <v>49552</v>
      </c>
      <c r="AT903" t="s">
        <v>3427</v>
      </c>
      <c r="AU903">
        <v>3717.03</v>
      </c>
      <c r="AV903">
        <v>7323.91</v>
      </c>
    </row>
    <row r="904" spans="1:48" x14ac:dyDescent="0.35">
      <c r="A904">
        <v>903</v>
      </c>
      <c r="B904">
        <v>2013</v>
      </c>
      <c r="C904" t="s">
        <v>3937</v>
      </c>
      <c r="D904" t="s">
        <v>5069</v>
      </c>
      <c r="E904" t="s">
        <v>3939</v>
      </c>
      <c r="F904" t="s">
        <v>5070</v>
      </c>
      <c r="G904" t="s">
        <v>5082</v>
      </c>
      <c r="H904">
        <v>1900</v>
      </c>
      <c r="I904" t="s">
        <v>5072</v>
      </c>
      <c r="J904" t="s">
        <v>5216</v>
      </c>
      <c r="K904" t="s">
        <v>5217</v>
      </c>
      <c r="L904" t="s">
        <v>3424</v>
      </c>
      <c r="M904" t="s">
        <v>3590</v>
      </c>
      <c r="N904" t="s">
        <v>4194</v>
      </c>
      <c r="O904" t="s">
        <v>4195</v>
      </c>
      <c r="P904" t="s">
        <v>3437</v>
      </c>
      <c r="Q904">
        <v>28686820</v>
      </c>
      <c r="R904">
        <v>56523538.380427383</v>
      </c>
      <c r="S904">
        <v>10</v>
      </c>
      <c r="V904">
        <v>0</v>
      </c>
      <c r="W904">
        <v>2.2000000000000002</v>
      </c>
      <c r="X904">
        <v>0.1</v>
      </c>
      <c r="Y904">
        <v>18.999999999999996</v>
      </c>
      <c r="Z904">
        <v>37</v>
      </c>
      <c r="AA904">
        <v>37</v>
      </c>
      <c r="AB904">
        <v>1.9</v>
      </c>
      <c r="AC904">
        <v>1.9</v>
      </c>
      <c r="AD904">
        <v>1.9</v>
      </c>
      <c r="AE904">
        <v>1.9</v>
      </c>
      <c r="AF904">
        <v>1.9</v>
      </c>
      <c r="AG904">
        <v>333108</v>
      </c>
      <c r="AH904">
        <v>105.95</v>
      </c>
      <c r="AI904" t="s">
        <v>3426</v>
      </c>
      <c r="AJ904">
        <v>0</v>
      </c>
      <c r="AK904">
        <v>0</v>
      </c>
      <c r="AL904">
        <v>35292792.600000001</v>
      </c>
      <c r="AM904">
        <v>208.76029101191006</v>
      </c>
      <c r="AN904">
        <v>69539723.018395334</v>
      </c>
      <c r="AO904">
        <v>0</v>
      </c>
      <c r="AP904">
        <v>0</v>
      </c>
      <c r="AQ904">
        <v>0</v>
      </c>
      <c r="AR904">
        <v>42248</v>
      </c>
      <c r="AS904">
        <v>49552</v>
      </c>
      <c r="AT904" t="s">
        <v>3427</v>
      </c>
      <c r="AU904">
        <v>3717.03</v>
      </c>
      <c r="AV904">
        <v>7323.91</v>
      </c>
    </row>
    <row r="905" spans="1:48" x14ac:dyDescent="0.35">
      <c r="A905">
        <v>904</v>
      </c>
      <c r="B905">
        <v>2013</v>
      </c>
      <c r="C905" t="s">
        <v>3457</v>
      </c>
      <c r="D905" t="s">
        <v>5218</v>
      </c>
      <c r="E905" t="s">
        <v>3459</v>
      </c>
      <c r="F905" t="s">
        <v>5219</v>
      </c>
      <c r="G905" t="s">
        <v>5220</v>
      </c>
      <c r="H905">
        <v>12150746000160</v>
      </c>
      <c r="I905" t="s">
        <v>5221</v>
      </c>
      <c r="J905" t="s">
        <v>5222</v>
      </c>
      <c r="K905" t="s">
        <v>5223</v>
      </c>
      <c r="L905" t="s">
        <v>3424</v>
      </c>
      <c r="M905" t="s">
        <v>3465</v>
      </c>
      <c r="N905" t="s">
        <v>3561</v>
      </c>
      <c r="O905" t="s">
        <v>5224</v>
      </c>
      <c r="P905" t="s">
        <v>3430</v>
      </c>
      <c r="Q905">
        <v>149483000</v>
      </c>
      <c r="R905">
        <v>294536239.55954081</v>
      </c>
      <c r="S905">
        <v>29.3</v>
      </c>
      <c r="V905">
        <v>0</v>
      </c>
      <c r="W905">
        <v>16.7</v>
      </c>
      <c r="X905">
        <v>0.10000000000000002</v>
      </c>
      <c r="Y905">
        <v>166.99999999999991</v>
      </c>
      <c r="Z905">
        <v>167</v>
      </c>
      <c r="AA905">
        <v>167</v>
      </c>
      <c r="AB905">
        <v>16.699999999999996</v>
      </c>
      <c r="AC905">
        <v>16.699999999999996</v>
      </c>
      <c r="AD905">
        <v>16.699999999999996</v>
      </c>
      <c r="AE905">
        <v>16.699999999999996</v>
      </c>
      <c r="AF905">
        <v>16.699999999999996</v>
      </c>
      <c r="AG905">
        <v>4391565.6000000006</v>
      </c>
      <c r="AH905">
        <v>131.19999999999999</v>
      </c>
      <c r="AI905" t="s">
        <v>3426</v>
      </c>
      <c r="AJ905">
        <v>0</v>
      </c>
      <c r="AK905">
        <v>0</v>
      </c>
      <c r="AL905">
        <v>576173406.71999991</v>
      </c>
      <c r="AM905">
        <v>258.51203568440394</v>
      </c>
      <c r="AN905">
        <v>1135272563.0976007</v>
      </c>
      <c r="AO905">
        <v>0</v>
      </c>
      <c r="AP905">
        <v>0</v>
      </c>
      <c r="AQ905">
        <v>0</v>
      </c>
      <c r="AR905">
        <v>43101</v>
      </c>
      <c r="AS905">
        <v>54057</v>
      </c>
      <c r="AT905" t="s">
        <v>3427</v>
      </c>
      <c r="AU905">
        <v>3717.03</v>
      </c>
      <c r="AV905">
        <v>7323.91</v>
      </c>
    </row>
    <row r="906" spans="1:48" x14ac:dyDescent="0.35">
      <c r="A906">
        <v>905</v>
      </c>
      <c r="B906">
        <v>2013</v>
      </c>
      <c r="C906" t="s">
        <v>3457</v>
      </c>
      <c r="D906" t="s">
        <v>5218</v>
      </c>
      <c r="E906" t="s">
        <v>3459</v>
      </c>
      <c r="F906" t="s">
        <v>5219</v>
      </c>
      <c r="G906" t="s">
        <v>4410</v>
      </c>
      <c r="H906">
        <v>8364948000138</v>
      </c>
      <c r="I906" t="s">
        <v>5221</v>
      </c>
      <c r="J906" t="s">
        <v>5225</v>
      </c>
      <c r="K906" t="s">
        <v>5226</v>
      </c>
      <c r="L906" t="s">
        <v>3518</v>
      </c>
      <c r="M906" t="s">
        <v>3465</v>
      </c>
      <c r="N906" t="s">
        <v>3561</v>
      </c>
      <c r="O906" t="s">
        <v>5224</v>
      </c>
      <c r="P906" t="s">
        <v>3430</v>
      </c>
      <c r="Q906">
        <v>204796000</v>
      </c>
      <c r="R906">
        <v>403523101.06724989</v>
      </c>
      <c r="S906">
        <v>28.5</v>
      </c>
      <c r="V906">
        <v>0</v>
      </c>
      <c r="W906">
        <v>16.899999999999999</v>
      </c>
      <c r="X906">
        <v>0.10000000000000002</v>
      </c>
      <c r="Y906">
        <v>130.99999999999994</v>
      </c>
      <c r="Z906">
        <v>131</v>
      </c>
      <c r="AA906">
        <v>131</v>
      </c>
      <c r="AB906">
        <v>13.099999999999996</v>
      </c>
      <c r="AC906">
        <v>13.099999999999996</v>
      </c>
      <c r="AD906">
        <v>13.099999999999996</v>
      </c>
      <c r="AE906">
        <v>13.099999999999996</v>
      </c>
      <c r="AF906">
        <v>13.099999999999996</v>
      </c>
      <c r="AG906">
        <v>3444880.8000000007</v>
      </c>
      <c r="AH906">
        <v>130</v>
      </c>
      <c r="AI906" t="s">
        <v>3426</v>
      </c>
      <c r="AJ906">
        <v>0</v>
      </c>
      <c r="AK906">
        <v>0</v>
      </c>
      <c r="AL906">
        <v>447834504</v>
      </c>
      <c r="AM906">
        <v>256.14759633363195</v>
      </c>
      <c r="AN906">
        <v>882397936.5758791</v>
      </c>
      <c r="AO906">
        <v>0</v>
      </c>
      <c r="AP906">
        <v>0</v>
      </c>
      <c r="AQ906">
        <v>0</v>
      </c>
      <c r="AR906">
        <v>43101</v>
      </c>
      <c r="AS906">
        <v>54057</v>
      </c>
      <c r="AT906" t="s">
        <v>3427</v>
      </c>
      <c r="AU906">
        <v>3717.03</v>
      </c>
      <c r="AV906">
        <v>7323.91</v>
      </c>
    </row>
    <row r="907" spans="1:48" x14ac:dyDescent="0.35">
      <c r="A907">
        <v>906</v>
      </c>
      <c r="B907">
        <v>2013</v>
      </c>
      <c r="C907" t="s">
        <v>3457</v>
      </c>
      <c r="D907" t="s">
        <v>5218</v>
      </c>
      <c r="E907" t="s">
        <v>3459</v>
      </c>
      <c r="F907" t="s">
        <v>5219</v>
      </c>
      <c r="G907" t="s">
        <v>5227</v>
      </c>
      <c r="H907">
        <v>0</v>
      </c>
      <c r="I907" t="s">
        <v>5221</v>
      </c>
      <c r="J907" t="s">
        <v>5228</v>
      </c>
      <c r="K907" t="s">
        <v>5229</v>
      </c>
      <c r="L907" t="s">
        <v>3893</v>
      </c>
      <c r="M907" t="s">
        <v>3600</v>
      </c>
      <c r="N907" t="s">
        <v>3474</v>
      </c>
      <c r="O907" t="s">
        <v>4406</v>
      </c>
      <c r="P907" t="s">
        <v>3430</v>
      </c>
      <c r="Q907">
        <v>1777429780</v>
      </c>
      <c r="R907">
        <v>3502187429.2216635</v>
      </c>
      <c r="S907">
        <v>400</v>
      </c>
      <c r="V907">
        <v>0</v>
      </c>
      <c r="W907">
        <v>239.8</v>
      </c>
      <c r="X907">
        <v>0.10000000000000002</v>
      </c>
      <c r="Y907">
        <v>2158.0000000000009</v>
      </c>
      <c r="Z907">
        <v>2158</v>
      </c>
      <c r="AA907">
        <v>2158</v>
      </c>
      <c r="AB907">
        <v>215.80000000000013</v>
      </c>
      <c r="AC907">
        <v>215.80000000000013</v>
      </c>
      <c r="AD907">
        <v>215.80000000000013</v>
      </c>
      <c r="AE907">
        <v>215.80000000000013</v>
      </c>
      <c r="AF907">
        <v>215.80000000000013</v>
      </c>
      <c r="AG907">
        <v>56748494.400000006</v>
      </c>
      <c r="AH907">
        <v>109.4</v>
      </c>
      <c r="AI907" t="s">
        <v>3426</v>
      </c>
      <c r="AJ907">
        <v>0</v>
      </c>
      <c r="AK907">
        <v>0</v>
      </c>
      <c r="AL907">
        <v>6208285287.3600006</v>
      </c>
      <c r="AM907">
        <v>215.55805414537951</v>
      </c>
      <c r="AN907">
        <v>12232595028.543966</v>
      </c>
      <c r="AO907">
        <v>0</v>
      </c>
      <c r="AP907">
        <v>0</v>
      </c>
      <c r="AQ907">
        <v>0</v>
      </c>
      <c r="AR907">
        <v>43101</v>
      </c>
      <c r="AS907">
        <v>54057</v>
      </c>
      <c r="AT907" t="s">
        <v>3427</v>
      </c>
      <c r="AU907">
        <v>3717.03</v>
      </c>
      <c r="AV907">
        <v>7323.91</v>
      </c>
    </row>
    <row r="908" spans="1:48" x14ac:dyDescent="0.35">
      <c r="A908">
        <v>907</v>
      </c>
      <c r="B908">
        <v>2013</v>
      </c>
      <c r="C908" t="s">
        <v>3457</v>
      </c>
      <c r="D908" t="s">
        <v>5218</v>
      </c>
      <c r="E908" t="s">
        <v>3459</v>
      </c>
      <c r="F908" t="s">
        <v>5219</v>
      </c>
      <c r="G908" t="s">
        <v>5230</v>
      </c>
      <c r="H908">
        <v>17832065000104</v>
      </c>
      <c r="I908" t="s">
        <v>5221</v>
      </c>
      <c r="J908" t="s">
        <v>5231</v>
      </c>
      <c r="K908" t="s">
        <v>5232</v>
      </c>
      <c r="L908" t="s">
        <v>3424</v>
      </c>
      <c r="M908" t="s">
        <v>3600</v>
      </c>
      <c r="N908" t="s">
        <v>3474</v>
      </c>
      <c r="O908" t="s">
        <v>5233</v>
      </c>
      <c r="P908" t="s">
        <v>3430</v>
      </c>
      <c r="Q908">
        <v>178394060</v>
      </c>
      <c r="R908">
        <v>351501612.83998245</v>
      </c>
      <c r="S908">
        <v>45</v>
      </c>
      <c r="V908">
        <v>0</v>
      </c>
      <c r="W908">
        <v>22.9</v>
      </c>
      <c r="X908">
        <v>0.10000000000000002</v>
      </c>
      <c r="Y908">
        <v>224</v>
      </c>
      <c r="Z908">
        <v>224</v>
      </c>
      <c r="AA908">
        <v>224</v>
      </c>
      <c r="AB908">
        <v>22.400000000000006</v>
      </c>
      <c r="AC908">
        <v>22.400000000000006</v>
      </c>
      <c r="AD908">
        <v>22.400000000000006</v>
      </c>
      <c r="AE908">
        <v>22.400000000000006</v>
      </c>
      <c r="AF908">
        <v>22.400000000000006</v>
      </c>
      <c r="AG908">
        <v>5890483.1999999993</v>
      </c>
      <c r="AH908">
        <v>119.97</v>
      </c>
      <c r="AI908" t="s">
        <v>3426</v>
      </c>
      <c r="AJ908">
        <v>0</v>
      </c>
      <c r="AK908">
        <v>0</v>
      </c>
      <c r="AL908">
        <v>706681269.50399995</v>
      </c>
      <c r="AM908">
        <v>236.38482409342942</v>
      </c>
      <c r="AN908">
        <v>1392420835.057301</v>
      </c>
      <c r="AO908">
        <v>0</v>
      </c>
      <c r="AP908">
        <v>0</v>
      </c>
      <c r="AQ908">
        <v>0</v>
      </c>
      <c r="AR908">
        <v>43101</v>
      </c>
      <c r="AS908">
        <v>54057</v>
      </c>
      <c r="AT908" t="s">
        <v>3427</v>
      </c>
      <c r="AU908">
        <v>3717.03</v>
      </c>
      <c r="AV908">
        <v>7323.91</v>
      </c>
    </row>
    <row r="909" spans="1:48" x14ac:dyDescent="0.35">
      <c r="A909">
        <v>908</v>
      </c>
      <c r="B909">
        <v>2013</v>
      </c>
      <c r="C909" t="s">
        <v>3457</v>
      </c>
      <c r="D909" t="s">
        <v>5218</v>
      </c>
      <c r="E909" t="s">
        <v>3459</v>
      </c>
      <c r="F909" t="s">
        <v>5219</v>
      </c>
      <c r="G909" t="s">
        <v>5234</v>
      </c>
      <c r="H909">
        <v>37216363000250</v>
      </c>
      <c r="I909" t="s">
        <v>5235</v>
      </c>
      <c r="J909" t="s">
        <v>5236</v>
      </c>
      <c r="K909" t="s">
        <v>4805</v>
      </c>
      <c r="L909" t="s">
        <v>3586</v>
      </c>
      <c r="M909" t="s">
        <v>3509</v>
      </c>
      <c r="N909" t="s">
        <v>3495</v>
      </c>
      <c r="O909" t="s">
        <v>3496</v>
      </c>
      <c r="P909" t="s">
        <v>3430</v>
      </c>
      <c r="Q909">
        <v>165000000</v>
      </c>
      <c r="R909">
        <v>325110410.73114824</v>
      </c>
      <c r="S909">
        <v>45</v>
      </c>
      <c r="V909">
        <v>0</v>
      </c>
      <c r="W909">
        <v>15.2</v>
      </c>
      <c r="X909">
        <v>0.10000000000000002</v>
      </c>
      <c r="Y909">
        <v>152.00000000000003</v>
      </c>
      <c r="Z909">
        <v>152</v>
      </c>
      <c r="AA909">
        <v>152</v>
      </c>
      <c r="AB909">
        <v>15.200000000000006</v>
      </c>
      <c r="AC909">
        <v>15.200000000000006</v>
      </c>
      <c r="AD909">
        <v>15.200000000000006</v>
      </c>
      <c r="AE909">
        <v>15.200000000000006</v>
      </c>
      <c r="AF909">
        <v>15.200000000000006</v>
      </c>
      <c r="AG909">
        <v>3330988.8000000007</v>
      </c>
      <c r="AH909">
        <v>132.81</v>
      </c>
      <c r="AI909" t="s">
        <v>3426</v>
      </c>
      <c r="AJ909">
        <v>0</v>
      </c>
      <c r="AK909">
        <v>0</v>
      </c>
      <c r="AL909">
        <v>442388622.52800006</v>
      </c>
      <c r="AM909">
        <v>261.68432514668967</v>
      </c>
      <c r="AN909">
        <v>871667556.1991818</v>
      </c>
      <c r="AO909">
        <v>17841888.679999992</v>
      </c>
      <c r="AP909">
        <v>17841888.679999992</v>
      </c>
      <c r="AQ909">
        <v>17841888.679999992</v>
      </c>
      <c r="AR909">
        <v>43101</v>
      </c>
      <c r="AS909">
        <v>52231</v>
      </c>
      <c r="AT909" t="s">
        <v>3427</v>
      </c>
      <c r="AU909">
        <v>3717.03</v>
      </c>
      <c r="AV909">
        <v>7323.91</v>
      </c>
    </row>
    <row r="910" spans="1:48" x14ac:dyDescent="0.35">
      <c r="A910">
        <v>909</v>
      </c>
      <c r="B910">
        <v>2013</v>
      </c>
      <c r="C910" t="s">
        <v>3457</v>
      </c>
      <c r="D910" t="s">
        <v>5218</v>
      </c>
      <c r="E910" t="s">
        <v>3459</v>
      </c>
      <c r="F910" t="s">
        <v>5219</v>
      </c>
      <c r="G910" t="s">
        <v>3478</v>
      </c>
      <c r="H910">
        <v>73957000168</v>
      </c>
      <c r="I910" t="s">
        <v>5221</v>
      </c>
      <c r="J910" t="s">
        <v>5237</v>
      </c>
      <c r="K910" t="s">
        <v>4800</v>
      </c>
      <c r="L910" t="s">
        <v>3518</v>
      </c>
      <c r="M910" t="s">
        <v>3597</v>
      </c>
      <c r="N910" t="s">
        <v>3561</v>
      </c>
      <c r="O910" t="s">
        <v>5238</v>
      </c>
      <c r="P910" t="s">
        <v>3433</v>
      </c>
      <c r="Q910">
        <v>165698690</v>
      </c>
      <c r="R910">
        <v>326487085.83947396</v>
      </c>
      <c r="S910">
        <v>19.5</v>
      </c>
      <c r="V910">
        <v>0</v>
      </c>
      <c r="W910">
        <v>10.8</v>
      </c>
      <c r="X910">
        <v>0.10000000000000002</v>
      </c>
      <c r="Y910">
        <v>4.9999999999999991</v>
      </c>
      <c r="Z910">
        <v>5</v>
      </c>
      <c r="AA910">
        <v>5</v>
      </c>
      <c r="AB910">
        <v>0.5</v>
      </c>
      <c r="AC910">
        <v>0.5</v>
      </c>
      <c r="AD910">
        <v>0.5</v>
      </c>
      <c r="AE910">
        <v>0.5</v>
      </c>
      <c r="AF910">
        <v>0.5</v>
      </c>
      <c r="AG910">
        <v>131484</v>
      </c>
      <c r="AH910">
        <v>129</v>
      </c>
      <c r="AI910" t="s">
        <v>3426</v>
      </c>
      <c r="AJ910">
        <v>0</v>
      </c>
      <c r="AK910">
        <v>0</v>
      </c>
      <c r="AL910">
        <v>16961436.000000004</v>
      </c>
      <c r="AM910">
        <v>254.17723020798863</v>
      </c>
      <c r="AN910">
        <v>33420238.936667185</v>
      </c>
      <c r="AO910">
        <v>0</v>
      </c>
      <c r="AP910">
        <v>0</v>
      </c>
      <c r="AQ910">
        <v>0</v>
      </c>
      <c r="AR910">
        <v>43101</v>
      </c>
      <c r="AS910">
        <v>54057</v>
      </c>
      <c r="AT910" t="s">
        <v>3427</v>
      </c>
      <c r="AU910">
        <v>3717.03</v>
      </c>
      <c r="AV910">
        <v>7323.91</v>
      </c>
    </row>
    <row r="911" spans="1:48" x14ac:dyDescent="0.35">
      <c r="A911">
        <v>910</v>
      </c>
      <c r="B911">
        <v>2013</v>
      </c>
      <c r="C911" t="s">
        <v>3457</v>
      </c>
      <c r="D911" t="s">
        <v>5218</v>
      </c>
      <c r="E911" t="s">
        <v>3459</v>
      </c>
      <c r="F911" t="s">
        <v>5219</v>
      </c>
      <c r="G911" t="s">
        <v>4059</v>
      </c>
      <c r="H911">
        <v>13537735000362</v>
      </c>
      <c r="I911" t="s">
        <v>5235</v>
      </c>
      <c r="J911" t="s">
        <v>5239</v>
      </c>
      <c r="K911" t="s">
        <v>4059</v>
      </c>
      <c r="L911" t="s">
        <v>3424</v>
      </c>
      <c r="M911" t="s">
        <v>3473</v>
      </c>
      <c r="N911" t="s">
        <v>3495</v>
      </c>
      <c r="O911" t="s">
        <v>3496</v>
      </c>
      <c r="P911" t="s">
        <v>3430</v>
      </c>
      <c r="Q911">
        <v>113600000</v>
      </c>
      <c r="R911">
        <v>223833591.87308145</v>
      </c>
      <c r="S911">
        <v>40</v>
      </c>
      <c r="V911">
        <v>0</v>
      </c>
      <c r="W911">
        <v>23.8</v>
      </c>
      <c r="X911">
        <v>0.10000000000000002</v>
      </c>
      <c r="Y911">
        <v>190.00000000000003</v>
      </c>
      <c r="Z911">
        <v>190</v>
      </c>
      <c r="AA911">
        <v>190</v>
      </c>
      <c r="AB911">
        <v>19.000000000000007</v>
      </c>
      <c r="AC911">
        <v>19.000000000000007</v>
      </c>
      <c r="AD911">
        <v>19.000000000000007</v>
      </c>
      <c r="AE911">
        <v>19.000000000000007</v>
      </c>
      <c r="AF911">
        <v>19.000000000000007</v>
      </c>
      <c r="AG911">
        <v>4163735.9999999995</v>
      </c>
      <c r="AH911">
        <v>135.31</v>
      </c>
      <c r="AI911" t="s">
        <v>3426</v>
      </c>
      <c r="AJ911">
        <v>0</v>
      </c>
      <c r="AK911">
        <v>0</v>
      </c>
      <c r="AL911">
        <v>563395118.15999985</v>
      </c>
      <c r="AM911">
        <v>266.61024046079802</v>
      </c>
      <c r="AN911">
        <v>1110094656.1752808</v>
      </c>
      <c r="AO911">
        <v>22968720</v>
      </c>
      <c r="AP911">
        <v>22968720</v>
      </c>
      <c r="AQ911">
        <v>22968720</v>
      </c>
      <c r="AR911">
        <v>43101</v>
      </c>
      <c r="AS911">
        <v>52231</v>
      </c>
      <c r="AT911" t="s">
        <v>3427</v>
      </c>
      <c r="AU911">
        <v>3717.03</v>
      </c>
      <c r="AV911">
        <v>7323.91</v>
      </c>
    </row>
    <row r="912" spans="1:48" x14ac:dyDescent="0.35">
      <c r="A912">
        <v>911</v>
      </c>
      <c r="B912">
        <v>2013</v>
      </c>
      <c r="C912" t="s">
        <v>3457</v>
      </c>
      <c r="D912" t="s">
        <v>5218</v>
      </c>
      <c r="E912" t="s">
        <v>3459</v>
      </c>
      <c r="F912" t="s">
        <v>5219</v>
      </c>
      <c r="G912" t="s">
        <v>4597</v>
      </c>
      <c r="H912">
        <v>5620523000235</v>
      </c>
      <c r="I912" t="s">
        <v>5235</v>
      </c>
      <c r="J912" t="s">
        <v>4598</v>
      </c>
      <c r="K912" t="s">
        <v>5240</v>
      </c>
      <c r="L912" t="s">
        <v>3424</v>
      </c>
      <c r="M912" t="s">
        <v>3509</v>
      </c>
      <c r="N912" t="s">
        <v>3495</v>
      </c>
      <c r="O912" t="s">
        <v>3496</v>
      </c>
      <c r="P912" t="s">
        <v>3430</v>
      </c>
      <c r="Q912">
        <v>215429000</v>
      </c>
      <c r="R912">
        <v>424474004.08121538</v>
      </c>
      <c r="S912">
        <v>116</v>
      </c>
      <c r="V912">
        <v>0</v>
      </c>
      <c r="W912">
        <v>52.2</v>
      </c>
      <c r="X912">
        <v>0.10000000000000002</v>
      </c>
      <c r="Y912">
        <v>522</v>
      </c>
      <c r="Z912">
        <v>522</v>
      </c>
      <c r="AA912">
        <v>522</v>
      </c>
      <c r="AB912">
        <v>52.20000000000001</v>
      </c>
      <c r="AC912">
        <v>52.20000000000001</v>
      </c>
      <c r="AD912">
        <v>52.20000000000001</v>
      </c>
      <c r="AE912">
        <v>52.20000000000001</v>
      </c>
      <c r="AF912">
        <v>52.20000000000001</v>
      </c>
      <c r="AG912">
        <v>11439316.799999997</v>
      </c>
      <c r="AH912">
        <v>132.30000000000001</v>
      </c>
      <c r="AI912" t="s">
        <v>3426</v>
      </c>
      <c r="AJ912">
        <v>0</v>
      </c>
      <c r="AK912">
        <v>0</v>
      </c>
      <c r="AL912">
        <v>1513421612.6400006</v>
      </c>
      <c r="AM912">
        <v>260.67943842261161</v>
      </c>
      <c r="AN912">
        <v>2981994679.3623476</v>
      </c>
      <c r="AO912">
        <v>61309100.000000007</v>
      </c>
      <c r="AP912">
        <v>61309100.000000007</v>
      </c>
      <c r="AQ912">
        <v>61309100.000000007</v>
      </c>
      <c r="AR912">
        <v>43101</v>
      </c>
      <c r="AS912">
        <v>52231</v>
      </c>
      <c r="AT912" t="s">
        <v>3427</v>
      </c>
      <c r="AU912">
        <v>3717.03</v>
      </c>
      <c r="AV912">
        <v>7323.91</v>
      </c>
    </row>
    <row r="913" spans="1:48" x14ac:dyDescent="0.35">
      <c r="A913">
        <v>912</v>
      </c>
      <c r="B913">
        <v>2013</v>
      </c>
      <c r="C913" t="s">
        <v>3457</v>
      </c>
      <c r="D913" t="s">
        <v>5218</v>
      </c>
      <c r="E913" t="s">
        <v>3459</v>
      </c>
      <c r="F913" t="s">
        <v>5219</v>
      </c>
      <c r="G913" t="s">
        <v>5241</v>
      </c>
      <c r="H913">
        <v>14780903000147</v>
      </c>
      <c r="I913" t="s">
        <v>5235</v>
      </c>
      <c r="J913" t="s">
        <v>5242</v>
      </c>
      <c r="K913" t="s">
        <v>5241</v>
      </c>
      <c r="L913" t="s">
        <v>3586</v>
      </c>
      <c r="M913" t="s">
        <v>3537</v>
      </c>
      <c r="N913" t="s">
        <v>3495</v>
      </c>
      <c r="O913" t="s">
        <v>3661</v>
      </c>
      <c r="P913" t="s">
        <v>3437</v>
      </c>
      <c r="Q913">
        <v>469407000</v>
      </c>
      <c r="R913">
        <v>924903651.93985522</v>
      </c>
      <c r="S913">
        <v>150</v>
      </c>
      <c r="V913">
        <v>0</v>
      </c>
      <c r="W913">
        <v>119.1</v>
      </c>
      <c r="X913">
        <v>0.10000000000000002</v>
      </c>
      <c r="Y913">
        <v>1190.9999999999998</v>
      </c>
      <c r="Z913">
        <v>1191</v>
      </c>
      <c r="AA913">
        <v>1191</v>
      </c>
      <c r="AB913">
        <v>119.10000000000001</v>
      </c>
      <c r="AC913">
        <v>119.10000000000001</v>
      </c>
      <c r="AD913">
        <v>119.10000000000001</v>
      </c>
      <c r="AE913">
        <v>119.10000000000001</v>
      </c>
      <c r="AF913">
        <v>119.10000000000001</v>
      </c>
      <c r="AG913">
        <v>26100050.399999999</v>
      </c>
      <c r="AH913">
        <v>136.69</v>
      </c>
      <c r="AI913" t="s">
        <v>3426</v>
      </c>
      <c r="AJ913">
        <v>0</v>
      </c>
      <c r="AK913">
        <v>0</v>
      </c>
      <c r="AL913">
        <v>3567615889.1760001</v>
      </c>
      <c r="AM913">
        <v>269.32934571418576</v>
      </c>
      <c r="AN913">
        <v>7029509497.3392735</v>
      </c>
      <c r="AO913">
        <v>108132591.20000005</v>
      </c>
      <c r="AP913">
        <v>108132591.20000005</v>
      </c>
      <c r="AQ913">
        <v>108132591.20000005</v>
      </c>
      <c r="AR913">
        <v>43101</v>
      </c>
      <c r="AS913">
        <v>52231</v>
      </c>
      <c r="AT913" t="s">
        <v>3427</v>
      </c>
      <c r="AU913">
        <v>3717.03</v>
      </c>
      <c r="AV913">
        <v>7323.91</v>
      </c>
    </row>
    <row r="914" spans="1:48" x14ac:dyDescent="0.35">
      <c r="A914">
        <v>913</v>
      </c>
      <c r="B914">
        <v>2013</v>
      </c>
      <c r="C914" t="s">
        <v>3457</v>
      </c>
      <c r="D914" t="s">
        <v>5218</v>
      </c>
      <c r="E914" t="s">
        <v>3459</v>
      </c>
      <c r="F914" t="s">
        <v>5219</v>
      </c>
      <c r="G914" t="s">
        <v>5243</v>
      </c>
      <c r="H914">
        <v>17018327000193</v>
      </c>
      <c r="I914" t="s">
        <v>5221</v>
      </c>
      <c r="J914" t="s">
        <v>5244</v>
      </c>
      <c r="K914" t="s">
        <v>5245</v>
      </c>
      <c r="L914" t="s">
        <v>3424</v>
      </c>
      <c r="M914" t="s">
        <v>3600</v>
      </c>
      <c r="N914" t="s">
        <v>3561</v>
      </c>
      <c r="O914" t="s">
        <v>5233</v>
      </c>
      <c r="P914" t="s">
        <v>3430</v>
      </c>
      <c r="Q914">
        <v>126336230</v>
      </c>
      <c r="R914">
        <v>248928628.03348371</v>
      </c>
      <c r="S914">
        <v>19.5</v>
      </c>
      <c r="V914">
        <v>0</v>
      </c>
      <c r="W914">
        <v>9.1</v>
      </c>
      <c r="X914">
        <v>0.10000000000000002</v>
      </c>
      <c r="Y914">
        <v>90.999999999999986</v>
      </c>
      <c r="Z914">
        <v>91</v>
      </c>
      <c r="AA914">
        <v>91</v>
      </c>
      <c r="AB914">
        <v>9.1</v>
      </c>
      <c r="AC914">
        <v>9.1</v>
      </c>
      <c r="AD914">
        <v>9.1</v>
      </c>
      <c r="AE914">
        <v>9.1</v>
      </c>
      <c r="AF914">
        <v>9.1</v>
      </c>
      <c r="AG914">
        <v>2393008.7999999998</v>
      </c>
      <c r="AH914">
        <v>120</v>
      </c>
      <c r="AI914" t="s">
        <v>3426</v>
      </c>
      <c r="AJ914">
        <v>0</v>
      </c>
      <c r="AK914">
        <v>0</v>
      </c>
      <c r="AL914">
        <v>287161055.99999994</v>
      </c>
      <c r="AM914">
        <v>236.44393507719872</v>
      </c>
      <c r="AN914">
        <v>565812417.34636509</v>
      </c>
      <c r="AO914">
        <v>0</v>
      </c>
      <c r="AP914">
        <v>0</v>
      </c>
      <c r="AQ914">
        <v>0</v>
      </c>
      <c r="AR914">
        <v>43101</v>
      </c>
      <c r="AS914">
        <v>54057</v>
      </c>
      <c r="AT914" t="s">
        <v>3427</v>
      </c>
      <c r="AU914">
        <v>3717.03</v>
      </c>
      <c r="AV914">
        <v>7323.91</v>
      </c>
    </row>
    <row r="915" spans="1:48" x14ac:dyDescent="0.35">
      <c r="A915">
        <v>914</v>
      </c>
      <c r="B915">
        <v>2013</v>
      </c>
      <c r="C915" t="s">
        <v>3457</v>
      </c>
      <c r="D915" t="s">
        <v>5218</v>
      </c>
      <c r="E915" t="s">
        <v>3459</v>
      </c>
      <c r="F915" t="s">
        <v>5219</v>
      </c>
      <c r="G915" t="s">
        <v>5246</v>
      </c>
      <c r="H915">
        <v>4502574000119</v>
      </c>
      <c r="I915" t="s">
        <v>5221</v>
      </c>
      <c r="J915" t="s">
        <v>5247</v>
      </c>
      <c r="K915" t="s">
        <v>5246</v>
      </c>
      <c r="L915" t="s">
        <v>3424</v>
      </c>
      <c r="M915" t="s">
        <v>3751</v>
      </c>
      <c r="N915" t="s">
        <v>3561</v>
      </c>
      <c r="O915" t="s">
        <v>5248</v>
      </c>
      <c r="P915" t="s">
        <v>3433</v>
      </c>
      <c r="Q915">
        <v>112082180</v>
      </c>
      <c r="R915">
        <v>220842930.76025751</v>
      </c>
      <c r="S915">
        <v>18</v>
      </c>
      <c r="V915">
        <v>0</v>
      </c>
      <c r="W915">
        <v>9.5</v>
      </c>
      <c r="X915">
        <v>0.10000000000000002</v>
      </c>
      <c r="Y915">
        <v>94.999999999999957</v>
      </c>
      <c r="Z915">
        <v>95</v>
      </c>
      <c r="AA915">
        <v>95</v>
      </c>
      <c r="AB915">
        <v>9.4999999999999982</v>
      </c>
      <c r="AC915">
        <v>9.4999999999999982</v>
      </c>
      <c r="AD915">
        <v>9.4999999999999982</v>
      </c>
      <c r="AE915">
        <v>9.4999999999999982</v>
      </c>
      <c r="AF915">
        <v>9.4999999999999982</v>
      </c>
      <c r="AG915">
        <v>2498196</v>
      </c>
      <c r="AH915">
        <v>128.99</v>
      </c>
      <c r="AI915" t="s">
        <v>3426</v>
      </c>
      <c r="AJ915">
        <v>0</v>
      </c>
      <c r="AK915">
        <v>0</v>
      </c>
      <c r="AL915">
        <v>322242302.04000002</v>
      </c>
      <c r="AM915">
        <v>254.15752654673221</v>
      </c>
      <c r="AN915">
        <v>634935316.18894017</v>
      </c>
      <c r="AO915">
        <v>0</v>
      </c>
      <c r="AP915">
        <v>0</v>
      </c>
      <c r="AQ915">
        <v>0</v>
      </c>
      <c r="AR915">
        <v>43101</v>
      </c>
      <c r="AS915">
        <v>54057</v>
      </c>
      <c r="AT915" t="s">
        <v>3427</v>
      </c>
      <c r="AU915">
        <v>3717.03</v>
      </c>
      <c r="AV915">
        <v>7323.91</v>
      </c>
    </row>
    <row r="916" spans="1:48" x14ac:dyDescent="0.35">
      <c r="A916">
        <v>915</v>
      </c>
      <c r="B916">
        <v>2013</v>
      </c>
      <c r="C916" t="s">
        <v>3457</v>
      </c>
      <c r="D916" t="s">
        <v>5218</v>
      </c>
      <c r="E916" t="s">
        <v>3459</v>
      </c>
      <c r="F916" t="s">
        <v>5219</v>
      </c>
      <c r="G916" t="s">
        <v>5249</v>
      </c>
      <c r="H916">
        <v>16993629000110</v>
      </c>
      <c r="I916" t="s">
        <v>5221</v>
      </c>
      <c r="J916" t="s">
        <v>5250</v>
      </c>
      <c r="K916" t="s">
        <v>5251</v>
      </c>
      <c r="L916" t="s">
        <v>3424</v>
      </c>
      <c r="M916" t="s">
        <v>3600</v>
      </c>
      <c r="N916" t="s">
        <v>3561</v>
      </c>
      <c r="O916" t="s">
        <v>5233</v>
      </c>
      <c r="P916" t="s">
        <v>3430</v>
      </c>
      <c r="Q916">
        <v>188169560</v>
      </c>
      <c r="R916">
        <v>370762926.90120876</v>
      </c>
      <c r="S916">
        <v>29.683</v>
      </c>
      <c r="V916">
        <v>0</v>
      </c>
      <c r="W916">
        <v>13.6</v>
      </c>
      <c r="X916">
        <v>0.10000000000000002</v>
      </c>
      <c r="Y916">
        <v>135.99999999999991</v>
      </c>
      <c r="Z916">
        <v>136</v>
      </c>
      <c r="AA916">
        <v>136</v>
      </c>
      <c r="AB916">
        <v>13.599999999999994</v>
      </c>
      <c r="AC916">
        <v>13.599999999999994</v>
      </c>
      <c r="AD916">
        <v>13.599999999999994</v>
      </c>
      <c r="AE916">
        <v>13.599999999999994</v>
      </c>
      <c r="AF916">
        <v>13.599999999999994</v>
      </c>
      <c r="AG916">
        <v>3576364.8</v>
      </c>
      <c r="AH916">
        <v>119.99</v>
      </c>
      <c r="AI916" t="s">
        <v>3426</v>
      </c>
      <c r="AJ916">
        <v>0</v>
      </c>
      <c r="AK916">
        <v>0</v>
      </c>
      <c r="AL916">
        <v>429128012.35199988</v>
      </c>
      <c r="AM916">
        <v>236.42423141594227</v>
      </c>
      <c r="AN916">
        <v>845539299.10302997</v>
      </c>
      <c r="AO916">
        <v>0</v>
      </c>
      <c r="AP916">
        <v>0</v>
      </c>
      <c r="AQ916">
        <v>0</v>
      </c>
      <c r="AR916">
        <v>43101</v>
      </c>
      <c r="AS916">
        <v>54057</v>
      </c>
      <c r="AT916" t="s">
        <v>3427</v>
      </c>
      <c r="AU916">
        <v>3717.03</v>
      </c>
      <c r="AV916">
        <v>7323.91</v>
      </c>
    </row>
    <row r="917" spans="1:48" x14ac:dyDescent="0.35">
      <c r="A917">
        <v>916</v>
      </c>
      <c r="B917">
        <v>2013</v>
      </c>
      <c r="C917" t="s">
        <v>3457</v>
      </c>
      <c r="D917" t="s">
        <v>5218</v>
      </c>
      <c r="E917" t="s">
        <v>3459</v>
      </c>
      <c r="F917" t="s">
        <v>5219</v>
      </c>
      <c r="G917" t="s">
        <v>5252</v>
      </c>
      <c r="H917">
        <v>9538989000166</v>
      </c>
      <c r="I917" t="s">
        <v>5235</v>
      </c>
      <c r="J917" t="s">
        <v>5253</v>
      </c>
      <c r="K917" t="s">
        <v>5254</v>
      </c>
      <c r="L917" t="s">
        <v>3424</v>
      </c>
      <c r="M917" t="s">
        <v>3509</v>
      </c>
      <c r="N917" t="s">
        <v>3495</v>
      </c>
      <c r="O917" t="s">
        <v>3496</v>
      </c>
      <c r="P917" t="s">
        <v>3430</v>
      </c>
      <c r="Q917">
        <v>140143300</v>
      </c>
      <c r="R917">
        <v>276133611.05586988</v>
      </c>
      <c r="S917">
        <v>38</v>
      </c>
      <c r="V917">
        <v>0</v>
      </c>
      <c r="W917">
        <v>17</v>
      </c>
      <c r="X917">
        <v>0.10000000000000002</v>
      </c>
      <c r="Y917">
        <v>153</v>
      </c>
      <c r="Z917">
        <v>153</v>
      </c>
      <c r="AA917">
        <v>153</v>
      </c>
      <c r="AB917">
        <v>15.300000000000002</v>
      </c>
      <c r="AC917">
        <v>15.300000000000002</v>
      </c>
      <c r="AD917">
        <v>15.300000000000002</v>
      </c>
      <c r="AE917">
        <v>15.300000000000002</v>
      </c>
      <c r="AF917">
        <v>15.300000000000002</v>
      </c>
      <c r="AG917">
        <v>3352903.2000000007</v>
      </c>
      <c r="AH917">
        <v>134.37</v>
      </c>
      <c r="AI917" t="s">
        <v>3426</v>
      </c>
      <c r="AJ917">
        <v>0</v>
      </c>
      <c r="AK917">
        <v>0</v>
      </c>
      <c r="AL917">
        <v>450529602.98399997</v>
      </c>
      <c r="AM917">
        <v>264.75809630269327</v>
      </c>
      <c r="AN917">
        <v>887708268.31920838</v>
      </c>
      <c r="AO917">
        <v>18512062.599999994</v>
      </c>
      <c r="AP917">
        <v>18512062.599999994</v>
      </c>
      <c r="AQ917">
        <v>18512062.599999994</v>
      </c>
      <c r="AR917">
        <v>43101</v>
      </c>
      <c r="AS917">
        <v>52231</v>
      </c>
      <c r="AT917" t="s">
        <v>3427</v>
      </c>
      <c r="AU917">
        <v>3717.03</v>
      </c>
      <c r="AV917">
        <v>7323.91</v>
      </c>
    </row>
    <row r="918" spans="1:48" x14ac:dyDescent="0.35">
      <c r="A918">
        <v>917</v>
      </c>
      <c r="B918">
        <v>2013</v>
      </c>
      <c r="C918" t="s">
        <v>3457</v>
      </c>
      <c r="D918" t="s">
        <v>5218</v>
      </c>
      <c r="E918" t="s">
        <v>3459</v>
      </c>
      <c r="F918" t="s">
        <v>5219</v>
      </c>
      <c r="G918" t="s">
        <v>5255</v>
      </c>
      <c r="H918">
        <v>14914443000100</v>
      </c>
      <c r="I918" t="s">
        <v>5235</v>
      </c>
      <c r="J918" t="s">
        <v>5256</v>
      </c>
      <c r="K918" t="s">
        <v>5257</v>
      </c>
      <c r="L918" t="s">
        <v>3586</v>
      </c>
      <c r="M918" t="s">
        <v>3590</v>
      </c>
      <c r="N918" t="s">
        <v>3495</v>
      </c>
      <c r="O918" t="s">
        <v>3661</v>
      </c>
      <c r="P918" t="s">
        <v>3437</v>
      </c>
      <c r="Q918">
        <v>496407000</v>
      </c>
      <c r="R918">
        <v>978103537.33222485</v>
      </c>
      <c r="S918">
        <v>150</v>
      </c>
      <c r="V918">
        <v>0</v>
      </c>
      <c r="W918">
        <v>122.1</v>
      </c>
      <c r="X918">
        <v>0.10000000000000002</v>
      </c>
      <c r="Y918">
        <v>1221.0000000000002</v>
      </c>
      <c r="Z918">
        <v>1221</v>
      </c>
      <c r="AA918">
        <v>1221</v>
      </c>
      <c r="AB918">
        <v>122.10000000000004</v>
      </c>
      <c r="AC918">
        <v>122.10000000000004</v>
      </c>
      <c r="AD918">
        <v>122.10000000000004</v>
      </c>
      <c r="AE918">
        <v>122.10000000000004</v>
      </c>
      <c r="AF918">
        <v>122.10000000000004</v>
      </c>
      <c r="AG918">
        <v>26757482.400000002</v>
      </c>
      <c r="AH918">
        <v>136.69</v>
      </c>
      <c r="AI918" t="s">
        <v>3426</v>
      </c>
      <c r="AJ918">
        <v>0</v>
      </c>
      <c r="AK918">
        <v>0</v>
      </c>
      <c r="AL918">
        <v>3657480269.256</v>
      </c>
      <c r="AM918">
        <v>269.32934571418576</v>
      </c>
      <c r="AN918">
        <v>7206575227.7508411</v>
      </c>
      <c r="AO918">
        <v>111277585.11000004</v>
      </c>
      <c r="AP918">
        <v>111277585.11000004</v>
      </c>
      <c r="AQ918">
        <v>111277585.11000004</v>
      </c>
      <c r="AR918">
        <v>43101</v>
      </c>
      <c r="AS918">
        <v>52231</v>
      </c>
      <c r="AT918" t="s">
        <v>3427</v>
      </c>
      <c r="AU918">
        <v>3717.03</v>
      </c>
      <c r="AV918">
        <v>7323.91</v>
      </c>
    </row>
    <row r="919" spans="1:48" x14ac:dyDescent="0.35">
      <c r="A919">
        <v>918</v>
      </c>
      <c r="B919">
        <v>2013</v>
      </c>
      <c r="C919" t="s">
        <v>3457</v>
      </c>
      <c r="D919" t="s">
        <v>5218</v>
      </c>
      <c r="E919" t="s">
        <v>3459</v>
      </c>
      <c r="F919" t="s">
        <v>5219</v>
      </c>
      <c r="G919" t="s">
        <v>5258</v>
      </c>
      <c r="H919">
        <v>47080619003051</v>
      </c>
      <c r="I919" t="s">
        <v>5235</v>
      </c>
      <c r="J919" t="s">
        <v>5259</v>
      </c>
      <c r="K919" t="s">
        <v>5260</v>
      </c>
      <c r="L919" t="s">
        <v>3424</v>
      </c>
      <c r="M919" t="s">
        <v>3494</v>
      </c>
      <c r="N919" t="s">
        <v>3495</v>
      </c>
      <c r="O919" t="s">
        <v>3496</v>
      </c>
      <c r="P919" t="s">
        <v>3430</v>
      </c>
      <c r="Q919">
        <v>93750000</v>
      </c>
      <c r="R919">
        <v>184721824.2790615</v>
      </c>
      <c r="S919">
        <v>34</v>
      </c>
      <c r="V919">
        <v>0</v>
      </c>
      <c r="W919">
        <v>15</v>
      </c>
      <c r="X919">
        <v>0.10000000000000002</v>
      </c>
      <c r="Y919">
        <v>106.00000000000001</v>
      </c>
      <c r="Z919">
        <v>106</v>
      </c>
      <c r="AA919">
        <v>106</v>
      </c>
      <c r="AB919">
        <v>10.600000000000003</v>
      </c>
      <c r="AC919">
        <v>10.600000000000003</v>
      </c>
      <c r="AD919">
        <v>10.600000000000003</v>
      </c>
      <c r="AE919">
        <v>10.600000000000003</v>
      </c>
      <c r="AF919">
        <v>10.600000000000003</v>
      </c>
      <c r="AG919">
        <v>2322926.4000000004</v>
      </c>
      <c r="AH919">
        <v>134.88999999999999</v>
      </c>
      <c r="AI919" t="s">
        <v>3426</v>
      </c>
      <c r="AJ919">
        <v>0</v>
      </c>
      <c r="AK919">
        <v>0</v>
      </c>
      <c r="AL919">
        <v>313339542.0959999</v>
      </c>
      <c r="AM919">
        <v>265.78268668802775</v>
      </c>
      <c r="AN919">
        <v>617393619.57054818</v>
      </c>
      <c r="AO919">
        <v>12867140.280000001</v>
      </c>
      <c r="AP919">
        <v>12867140.280000001</v>
      </c>
      <c r="AQ919">
        <v>12867140.280000001</v>
      </c>
      <c r="AR919">
        <v>43101</v>
      </c>
      <c r="AS919">
        <v>52231</v>
      </c>
      <c r="AT919" t="s">
        <v>3427</v>
      </c>
      <c r="AU919">
        <v>3717.03</v>
      </c>
      <c r="AV919">
        <v>7323.91</v>
      </c>
    </row>
    <row r="920" spans="1:48" x14ac:dyDescent="0.35">
      <c r="A920">
        <v>919</v>
      </c>
      <c r="B920">
        <v>2013</v>
      </c>
      <c r="C920" t="s">
        <v>3457</v>
      </c>
      <c r="D920" t="s">
        <v>5218</v>
      </c>
      <c r="E920" t="s">
        <v>3459</v>
      </c>
      <c r="F920" t="s">
        <v>5219</v>
      </c>
      <c r="G920" t="s">
        <v>5258</v>
      </c>
      <c r="H920">
        <v>47080619003051</v>
      </c>
      <c r="I920" t="s">
        <v>5235</v>
      </c>
      <c r="J920" t="s">
        <v>5261</v>
      </c>
      <c r="K920" t="s">
        <v>5262</v>
      </c>
      <c r="L920" t="s">
        <v>3424</v>
      </c>
      <c r="M920" t="s">
        <v>3494</v>
      </c>
      <c r="N920" t="s">
        <v>3495</v>
      </c>
      <c r="O920" t="s">
        <v>3496</v>
      </c>
      <c r="P920" t="s">
        <v>3430</v>
      </c>
      <c r="Q920">
        <v>85676600</v>
      </c>
      <c r="R920">
        <v>168814270.40029269</v>
      </c>
      <c r="S920">
        <v>34</v>
      </c>
      <c r="V920">
        <v>0</v>
      </c>
      <c r="W920">
        <v>16</v>
      </c>
      <c r="X920">
        <v>0.10000000000000002</v>
      </c>
      <c r="Y920">
        <v>112.99999999999997</v>
      </c>
      <c r="Z920">
        <v>106</v>
      </c>
      <c r="AA920">
        <v>106</v>
      </c>
      <c r="AB920">
        <v>11.299999999999999</v>
      </c>
      <c r="AC920">
        <v>11.299999999999999</v>
      </c>
      <c r="AD920">
        <v>11.299999999999999</v>
      </c>
      <c r="AE920">
        <v>11.299999999999999</v>
      </c>
      <c r="AF920">
        <v>11.299999999999999</v>
      </c>
      <c r="AG920">
        <v>2476327.1999999997</v>
      </c>
      <c r="AH920">
        <v>133.88999999999999</v>
      </c>
      <c r="AI920" t="s">
        <v>3426</v>
      </c>
      <c r="AJ920">
        <v>0</v>
      </c>
      <c r="AK920">
        <v>0</v>
      </c>
      <c r="AL920">
        <v>331555448.80799997</v>
      </c>
      <c r="AM920">
        <v>263.81232056238446</v>
      </c>
      <c r="AN920">
        <v>653285625.1037519</v>
      </c>
      <c r="AO920">
        <v>13688856.990000006</v>
      </c>
      <c r="AP920">
        <v>13688856.990000006</v>
      </c>
      <c r="AQ920">
        <v>13688856.990000006</v>
      </c>
      <c r="AR920">
        <v>43101</v>
      </c>
      <c r="AS920">
        <v>52231</v>
      </c>
      <c r="AT920" t="s">
        <v>3427</v>
      </c>
      <c r="AU920">
        <v>3717.03</v>
      </c>
      <c r="AV920">
        <v>7323.91</v>
      </c>
    </row>
    <row r="921" spans="1:48" x14ac:dyDescent="0.35">
      <c r="A921">
        <v>920</v>
      </c>
      <c r="B921">
        <v>2013</v>
      </c>
      <c r="C921" t="s">
        <v>3457</v>
      </c>
      <c r="D921" t="s">
        <v>5218</v>
      </c>
      <c r="E921" t="s">
        <v>3459</v>
      </c>
      <c r="F921" t="s">
        <v>5219</v>
      </c>
      <c r="G921" t="s">
        <v>5263</v>
      </c>
      <c r="H921">
        <v>5643940000112</v>
      </c>
      <c r="I921" t="s">
        <v>5221</v>
      </c>
      <c r="J921" t="s">
        <v>5264</v>
      </c>
      <c r="K921" t="s">
        <v>5263</v>
      </c>
      <c r="L921" t="s">
        <v>3424</v>
      </c>
      <c r="M921" t="s">
        <v>3656</v>
      </c>
      <c r="N921" t="s">
        <v>3561</v>
      </c>
      <c r="O921" t="s">
        <v>5265</v>
      </c>
      <c r="P921" t="s">
        <v>3437</v>
      </c>
      <c r="Q921">
        <v>44959060</v>
      </c>
      <c r="R921">
        <v>88585808.864765689</v>
      </c>
      <c r="S921">
        <v>5</v>
      </c>
      <c r="V921">
        <v>0</v>
      </c>
      <c r="W921">
        <v>2.6</v>
      </c>
      <c r="X921">
        <v>0.10000000000000002</v>
      </c>
      <c r="Y921">
        <v>26</v>
      </c>
      <c r="Z921">
        <v>26</v>
      </c>
      <c r="AA921">
        <v>26</v>
      </c>
      <c r="AB921">
        <v>2.6000000000000005</v>
      </c>
      <c r="AC921">
        <v>2.6000000000000005</v>
      </c>
      <c r="AD921">
        <v>2.6000000000000005</v>
      </c>
      <c r="AE921">
        <v>2.6000000000000005</v>
      </c>
      <c r="AF921">
        <v>2.6000000000000005</v>
      </c>
      <c r="AG921">
        <v>683716.79999999993</v>
      </c>
      <c r="AH921">
        <v>128.99</v>
      </c>
      <c r="AI921" t="s">
        <v>3426</v>
      </c>
      <c r="AJ921">
        <v>0</v>
      </c>
      <c r="AK921">
        <v>0</v>
      </c>
      <c r="AL921">
        <v>88192630.032000005</v>
      </c>
      <c r="AM921">
        <v>254.15752654673221</v>
      </c>
      <c r="AN921">
        <v>173771770.74644679</v>
      </c>
      <c r="AO921">
        <v>0</v>
      </c>
      <c r="AP921">
        <v>0</v>
      </c>
      <c r="AQ921">
        <v>0</v>
      </c>
      <c r="AR921">
        <v>43101</v>
      </c>
      <c r="AS921">
        <v>54057</v>
      </c>
      <c r="AT921" t="s">
        <v>3427</v>
      </c>
      <c r="AU921">
        <v>3717.03</v>
      </c>
      <c r="AV921">
        <v>7323.91</v>
      </c>
    </row>
    <row r="922" spans="1:48" x14ac:dyDescent="0.35">
      <c r="A922">
        <v>921</v>
      </c>
      <c r="B922">
        <v>2013</v>
      </c>
      <c r="C922" t="s">
        <v>3457</v>
      </c>
      <c r="D922" t="s">
        <v>5218</v>
      </c>
      <c r="E922" t="s">
        <v>3459</v>
      </c>
      <c r="F922" t="s">
        <v>5219</v>
      </c>
      <c r="G922" t="s">
        <v>5266</v>
      </c>
      <c r="H922">
        <v>11083857000139</v>
      </c>
      <c r="I922" t="s">
        <v>5221</v>
      </c>
      <c r="J922" t="s">
        <v>5267</v>
      </c>
      <c r="K922" t="s">
        <v>5268</v>
      </c>
      <c r="L922" t="s">
        <v>3424</v>
      </c>
      <c r="M922" t="s">
        <v>3473</v>
      </c>
      <c r="N922" t="s">
        <v>3561</v>
      </c>
      <c r="O922" t="s">
        <v>5269</v>
      </c>
      <c r="P922" t="s">
        <v>3430</v>
      </c>
      <c r="Q922">
        <v>178544660</v>
      </c>
      <c r="R922">
        <v>351798349.97850436</v>
      </c>
      <c r="S922">
        <v>24</v>
      </c>
      <c r="V922">
        <v>0</v>
      </c>
      <c r="W922">
        <v>13.1</v>
      </c>
      <c r="X922">
        <v>0.10000000000000002</v>
      </c>
      <c r="Y922">
        <v>127.00000000000004</v>
      </c>
      <c r="Z922">
        <v>127</v>
      </c>
      <c r="AA922">
        <v>127</v>
      </c>
      <c r="AB922">
        <v>12.700000000000006</v>
      </c>
      <c r="AC922">
        <v>12.700000000000006</v>
      </c>
      <c r="AD922">
        <v>12.700000000000006</v>
      </c>
      <c r="AE922">
        <v>12.700000000000006</v>
      </c>
      <c r="AF922">
        <v>12.700000000000006</v>
      </c>
      <c r="AG922">
        <v>3339693.5999999992</v>
      </c>
      <c r="AH922">
        <v>128.99</v>
      </c>
      <c r="AI922" t="s">
        <v>3426</v>
      </c>
      <c r="AJ922">
        <v>0</v>
      </c>
      <c r="AK922">
        <v>0</v>
      </c>
      <c r="AL922">
        <v>430787077.46399999</v>
      </c>
      <c r="AM922">
        <v>254.15752654673221</v>
      </c>
      <c r="AN922">
        <v>848808264.79995155</v>
      </c>
      <c r="AO922">
        <v>0</v>
      </c>
      <c r="AP922">
        <v>0</v>
      </c>
      <c r="AQ922">
        <v>0</v>
      </c>
      <c r="AR922">
        <v>43101</v>
      </c>
      <c r="AS922">
        <v>54057</v>
      </c>
      <c r="AT922" t="s">
        <v>3427</v>
      </c>
      <c r="AU922">
        <v>3717.03</v>
      </c>
      <c r="AV922">
        <v>7323.91</v>
      </c>
    </row>
    <row r="923" spans="1:48" x14ac:dyDescent="0.35">
      <c r="A923">
        <v>922</v>
      </c>
      <c r="B923">
        <v>2013</v>
      </c>
      <c r="C923" t="s">
        <v>3457</v>
      </c>
      <c r="D923" t="s">
        <v>5218</v>
      </c>
      <c r="E923" t="s">
        <v>3459</v>
      </c>
      <c r="F923" t="s">
        <v>5219</v>
      </c>
      <c r="G923" t="s">
        <v>4015</v>
      </c>
      <c r="H923">
        <v>7903169000109</v>
      </c>
      <c r="I923" t="s">
        <v>5235</v>
      </c>
      <c r="J923" t="s">
        <v>5270</v>
      </c>
      <c r="K923" t="s">
        <v>4015</v>
      </c>
      <c r="L923" t="s">
        <v>3424</v>
      </c>
      <c r="M923" t="s">
        <v>3509</v>
      </c>
      <c r="N923" t="s">
        <v>3495</v>
      </c>
      <c r="O923" t="s">
        <v>3496</v>
      </c>
      <c r="P923" t="s">
        <v>3430</v>
      </c>
      <c r="Q923">
        <v>94329630</v>
      </c>
      <c r="R923">
        <v>185863907.59646815</v>
      </c>
      <c r="S923">
        <v>40</v>
      </c>
      <c r="V923">
        <v>0</v>
      </c>
      <c r="W923">
        <v>13.3</v>
      </c>
      <c r="X923">
        <v>0.10000000000000002</v>
      </c>
      <c r="Y923">
        <v>100.00000000000001</v>
      </c>
      <c r="Z923">
        <v>100</v>
      </c>
      <c r="AA923">
        <v>100</v>
      </c>
      <c r="AB923">
        <v>10.000000000000004</v>
      </c>
      <c r="AC923">
        <v>10.000000000000004</v>
      </c>
      <c r="AD923">
        <v>10.000000000000004</v>
      </c>
      <c r="AE923">
        <v>10.000000000000004</v>
      </c>
      <c r="AF923">
        <v>10.000000000000004</v>
      </c>
      <c r="AG923">
        <v>2191440</v>
      </c>
      <c r="AH923">
        <v>135</v>
      </c>
      <c r="AI923" t="s">
        <v>3426</v>
      </c>
      <c r="AJ923">
        <v>0</v>
      </c>
      <c r="AK923">
        <v>0</v>
      </c>
      <c r="AL923">
        <v>295844400</v>
      </c>
      <c r="AM923">
        <v>265.99942696184854</v>
      </c>
      <c r="AN923">
        <v>582921784.22127342</v>
      </c>
      <c r="AO923">
        <v>12082615.679999994</v>
      </c>
      <c r="AP923">
        <v>12082615.679999994</v>
      </c>
      <c r="AQ923">
        <v>12082615.679999994</v>
      </c>
      <c r="AR923">
        <v>43101</v>
      </c>
      <c r="AS923">
        <v>52231</v>
      </c>
      <c r="AT923" t="s">
        <v>3427</v>
      </c>
      <c r="AU923">
        <v>3717.03</v>
      </c>
      <c r="AV923">
        <v>7323.91</v>
      </c>
    </row>
    <row r="924" spans="1:48" x14ac:dyDescent="0.35">
      <c r="A924">
        <v>923</v>
      </c>
      <c r="B924">
        <v>2013</v>
      </c>
      <c r="C924" t="s">
        <v>3457</v>
      </c>
      <c r="D924" t="s">
        <v>5271</v>
      </c>
      <c r="E924" t="s">
        <v>3459</v>
      </c>
      <c r="F924" t="s">
        <v>5272</v>
      </c>
      <c r="G924" t="s">
        <v>5273</v>
      </c>
      <c r="H924">
        <v>18500000000000</v>
      </c>
      <c r="I924" t="s">
        <v>5274</v>
      </c>
      <c r="J924" t="s">
        <v>5275</v>
      </c>
      <c r="K924" t="s">
        <v>5273</v>
      </c>
      <c r="L924" t="s">
        <v>3518</v>
      </c>
      <c r="M924" t="s">
        <v>3481</v>
      </c>
      <c r="N924" t="s">
        <v>4194</v>
      </c>
      <c r="O924" t="s">
        <v>4195</v>
      </c>
      <c r="P924" t="s">
        <v>3433</v>
      </c>
      <c r="Q924">
        <v>76903310</v>
      </c>
      <c r="R924">
        <v>149784038.81129164</v>
      </c>
      <c r="S924">
        <v>16</v>
      </c>
      <c r="V924">
        <v>0</v>
      </c>
      <c r="W924">
        <v>6.7</v>
      </c>
      <c r="X924">
        <v>9.9999999999999978E-2</v>
      </c>
      <c r="Y924">
        <v>47</v>
      </c>
      <c r="Z924">
        <v>47</v>
      </c>
      <c r="AA924">
        <v>47</v>
      </c>
      <c r="AB924">
        <v>4.6999999999999993</v>
      </c>
      <c r="AC924">
        <v>4.6999999999999993</v>
      </c>
      <c r="AD924">
        <v>4.6999999999999993</v>
      </c>
      <c r="AE924">
        <v>4.6999999999999993</v>
      </c>
      <c r="AF924">
        <v>4.6999999999999993</v>
      </c>
      <c r="AG924">
        <v>824004</v>
      </c>
      <c r="AH924">
        <v>123.9</v>
      </c>
      <c r="AI924" t="s">
        <v>3426</v>
      </c>
      <c r="AJ924">
        <v>0</v>
      </c>
      <c r="AK924">
        <v>0</v>
      </c>
      <c r="AL924">
        <v>102094095.60000001</v>
      </c>
      <c r="AM924">
        <v>241.3191630986889</v>
      </c>
      <c r="AN924">
        <v>198847955.66997206</v>
      </c>
      <c r="AO924">
        <v>5137752.87</v>
      </c>
      <c r="AP924">
        <v>5137752.87</v>
      </c>
      <c r="AQ924">
        <v>5137752.87</v>
      </c>
      <c r="AR924">
        <v>42370</v>
      </c>
      <c r="AS924">
        <v>49674</v>
      </c>
      <c r="AT924" t="s">
        <v>3427</v>
      </c>
      <c r="AU924">
        <v>3760.3</v>
      </c>
      <c r="AV924">
        <v>7323.91</v>
      </c>
    </row>
    <row r="925" spans="1:48" x14ac:dyDescent="0.35">
      <c r="A925">
        <v>924</v>
      </c>
      <c r="B925">
        <v>2013</v>
      </c>
      <c r="C925" t="s">
        <v>3457</v>
      </c>
      <c r="D925" t="s">
        <v>5271</v>
      </c>
      <c r="E925" t="s">
        <v>3459</v>
      </c>
      <c r="F925" t="s">
        <v>5272</v>
      </c>
      <c r="G925" t="s">
        <v>5276</v>
      </c>
      <c r="H925">
        <v>18400000000002</v>
      </c>
      <c r="I925" t="s">
        <v>5274</v>
      </c>
      <c r="J925" t="s">
        <v>5277</v>
      </c>
      <c r="K925" t="s">
        <v>5276</v>
      </c>
      <c r="L925" t="s">
        <v>3518</v>
      </c>
      <c r="M925" t="s">
        <v>3481</v>
      </c>
      <c r="N925" t="s">
        <v>4194</v>
      </c>
      <c r="O925" t="s">
        <v>4195</v>
      </c>
      <c r="P925" t="s">
        <v>3433</v>
      </c>
      <c r="Q925">
        <v>96129150</v>
      </c>
      <c r="R925">
        <v>187230072.86027709</v>
      </c>
      <c r="S925">
        <v>20</v>
      </c>
      <c r="V925">
        <v>0</v>
      </c>
      <c r="W925">
        <v>8.1999999999999993</v>
      </c>
      <c r="X925">
        <v>9.9999999999999978E-2</v>
      </c>
      <c r="Y925">
        <v>58</v>
      </c>
      <c r="Z925">
        <v>58</v>
      </c>
      <c r="AA925">
        <v>58</v>
      </c>
      <c r="AB925">
        <v>5.7999999999999989</v>
      </c>
      <c r="AC925">
        <v>5.7999999999999989</v>
      </c>
      <c r="AD925">
        <v>5.7999999999999989</v>
      </c>
      <c r="AE925">
        <v>5.7999999999999989</v>
      </c>
      <c r="AF925">
        <v>5.7999999999999989</v>
      </c>
      <c r="AG925">
        <v>1016856</v>
      </c>
      <c r="AH925">
        <v>123.9</v>
      </c>
      <c r="AI925" t="s">
        <v>3426</v>
      </c>
      <c r="AJ925">
        <v>0</v>
      </c>
      <c r="AK925">
        <v>0</v>
      </c>
      <c r="AL925">
        <v>125988458.40000001</v>
      </c>
      <c r="AM925">
        <v>241.3191630986889</v>
      </c>
      <c r="AN925">
        <v>245386838.9118804</v>
      </c>
      <c r="AO925">
        <v>6367824.7000000011</v>
      </c>
      <c r="AP925">
        <v>6367824.7000000011</v>
      </c>
      <c r="AQ925">
        <v>6367824.7000000011</v>
      </c>
      <c r="AR925">
        <v>42370</v>
      </c>
      <c r="AS925">
        <v>49674</v>
      </c>
      <c r="AT925" t="s">
        <v>3427</v>
      </c>
      <c r="AU925">
        <v>3760.3</v>
      </c>
      <c r="AV925">
        <v>7323.91</v>
      </c>
    </row>
    <row r="926" spans="1:48" x14ac:dyDescent="0.35">
      <c r="A926">
        <v>925</v>
      </c>
      <c r="B926">
        <v>2013</v>
      </c>
      <c r="C926" t="s">
        <v>3457</v>
      </c>
      <c r="D926" t="s">
        <v>5271</v>
      </c>
      <c r="E926" t="s">
        <v>3459</v>
      </c>
      <c r="F926" t="s">
        <v>5272</v>
      </c>
      <c r="G926" t="s">
        <v>5278</v>
      </c>
      <c r="H926">
        <v>18400000000003</v>
      </c>
      <c r="I926" t="s">
        <v>5274</v>
      </c>
      <c r="J926" t="s">
        <v>5279</v>
      </c>
      <c r="K926" t="s">
        <v>5278</v>
      </c>
      <c r="L926" t="s">
        <v>3518</v>
      </c>
      <c r="M926" t="s">
        <v>3481</v>
      </c>
      <c r="N926" t="s">
        <v>4194</v>
      </c>
      <c r="O926" t="s">
        <v>4195</v>
      </c>
      <c r="P926" t="s">
        <v>3433</v>
      </c>
      <c r="Q926">
        <v>48064560</v>
      </c>
      <c r="R926">
        <v>93615007.214743495</v>
      </c>
      <c r="S926">
        <v>10</v>
      </c>
      <c r="V926">
        <v>0</v>
      </c>
      <c r="W926">
        <v>4.2</v>
      </c>
      <c r="X926">
        <v>9.9999999999999978E-2</v>
      </c>
      <c r="Y926">
        <v>30</v>
      </c>
      <c r="Z926">
        <v>30</v>
      </c>
      <c r="AA926">
        <v>30</v>
      </c>
      <c r="AB926">
        <v>2.9999999999999991</v>
      </c>
      <c r="AC926">
        <v>2.9999999999999991</v>
      </c>
      <c r="AD926">
        <v>2.9999999999999991</v>
      </c>
      <c r="AE926">
        <v>2.9999999999999991</v>
      </c>
      <c r="AF926">
        <v>2.9999999999999991</v>
      </c>
      <c r="AG926">
        <v>525960</v>
      </c>
      <c r="AH926">
        <v>123.9</v>
      </c>
      <c r="AI926" t="s">
        <v>3426</v>
      </c>
      <c r="AJ926">
        <v>0</v>
      </c>
      <c r="AK926">
        <v>0</v>
      </c>
      <c r="AL926">
        <v>65166444</v>
      </c>
      <c r="AM926">
        <v>241.3191630986889</v>
      </c>
      <c r="AN926">
        <v>126924227.02338642</v>
      </c>
      <c r="AO926">
        <v>3284831.6100000003</v>
      </c>
      <c r="AP926">
        <v>3284831.6100000003</v>
      </c>
      <c r="AQ926">
        <v>3284831.6100000003</v>
      </c>
      <c r="AR926">
        <v>42370</v>
      </c>
      <c r="AS926">
        <v>49674</v>
      </c>
      <c r="AT926" t="s">
        <v>3427</v>
      </c>
      <c r="AU926">
        <v>3760.3</v>
      </c>
      <c r="AV926">
        <v>7323.91</v>
      </c>
    </row>
    <row r="927" spans="1:48" x14ac:dyDescent="0.35">
      <c r="A927">
        <v>926</v>
      </c>
      <c r="B927">
        <v>2013</v>
      </c>
      <c r="C927" t="s">
        <v>3457</v>
      </c>
      <c r="D927" t="s">
        <v>5271</v>
      </c>
      <c r="E927" t="s">
        <v>3459</v>
      </c>
      <c r="F927" t="s">
        <v>5272</v>
      </c>
      <c r="G927" t="s">
        <v>5280</v>
      </c>
      <c r="H927">
        <v>18500000000001</v>
      </c>
      <c r="I927" t="s">
        <v>5274</v>
      </c>
      <c r="J927" t="s">
        <v>5281</v>
      </c>
      <c r="K927" t="s">
        <v>5280</v>
      </c>
      <c r="L927" t="s">
        <v>3518</v>
      </c>
      <c r="M927" t="s">
        <v>3481</v>
      </c>
      <c r="N927" t="s">
        <v>4194</v>
      </c>
      <c r="O927" t="s">
        <v>4195</v>
      </c>
      <c r="P927" t="s">
        <v>3433</v>
      </c>
      <c r="Q927">
        <v>67290400</v>
      </c>
      <c r="R927">
        <v>131061041.26372895</v>
      </c>
      <c r="S927">
        <v>14</v>
      </c>
      <c r="V927">
        <v>0</v>
      </c>
      <c r="W927">
        <v>5.8</v>
      </c>
      <c r="X927">
        <v>9.9999999999999978E-2</v>
      </c>
      <c r="Y927">
        <v>41</v>
      </c>
      <c r="Z927">
        <v>41</v>
      </c>
      <c r="AA927">
        <v>41</v>
      </c>
      <c r="AB927">
        <v>4.0999999999999988</v>
      </c>
      <c r="AC927">
        <v>4.0999999999999988</v>
      </c>
      <c r="AD927">
        <v>4.0999999999999988</v>
      </c>
      <c r="AE927">
        <v>4.0999999999999988</v>
      </c>
      <c r="AF927">
        <v>4.0999999999999988</v>
      </c>
      <c r="AG927">
        <v>718812</v>
      </c>
      <c r="AH927">
        <v>123.9</v>
      </c>
      <c r="AI927" t="s">
        <v>3426</v>
      </c>
      <c r="AJ927">
        <v>0</v>
      </c>
      <c r="AK927">
        <v>0</v>
      </c>
      <c r="AL927">
        <v>89060806.799999997</v>
      </c>
      <c r="AM927">
        <v>241.3191630986889</v>
      </c>
      <c r="AN927">
        <v>173463110.26529476</v>
      </c>
      <c r="AO927">
        <v>4497099.4200000009</v>
      </c>
      <c r="AP927">
        <v>4497099.4200000009</v>
      </c>
      <c r="AQ927">
        <v>4497099.4200000009</v>
      </c>
      <c r="AR927">
        <v>42370</v>
      </c>
      <c r="AS927">
        <v>49674</v>
      </c>
      <c r="AT927" t="s">
        <v>3427</v>
      </c>
      <c r="AU927">
        <v>3760.3</v>
      </c>
      <c r="AV927">
        <v>7323.91</v>
      </c>
    </row>
    <row r="928" spans="1:48" x14ac:dyDescent="0.35">
      <c r="A928">
        <v>927</v>
      </c>
      <c r="B928">
        <v>2013</v>
      </c>
      <c r="C928" t="s">
        <v>3457</v>
      </c>
      <c r="D928" t="s">
        <v>5271</v>
      </c>
      <c r="E928" t="s">
        <v>3459</v>
      </c>
      <c r="F928" t="s">
        <v>5272</v>
      </c>
      <c r="G928" t="s">
        <v>5282</v>
      </c>
      <c r="H928">
        <v>18500000000002</v>
      </c>
      <c r="I928" t="s">
        <v>5274</v>
      </c>
      <c r="J928" t="s">
        <v>5283</v>
      </c>
      <c r="K928" t="s">
        <v>5282</v>
      </c>
      <c r="L928" t="s">
        <v>3518</v>
      </c>
      <c r="M928" t="s">
        <v>3481</v>
      </c>
      <c r="N928" t="s">
        <v>4194</v>
      </c>
      <c r="O928" t="s">
        <v>4195</v>
      </c>
      <c r="P928" t="s">
        <v>3433</v>
      </c>
      <c r="Q928">
        <v>115354960</v>
      </c>
      <c r="R928">
        <v>224676048.47847244</v>
      </c>
      <c r="S928">
        <v>24</v>
      </c>
      <c r="V928">
        <v>0</v>
      </c>
      <c r="W928">
        <v>9.6999999999999993</v>
      </c>
      <c r="X928">
        <v>9.9999999999999978E-2</v>
      </c>
      <c r="Y928">
        <v>68</v>
      </c>
      <c r="Z928">
        <v>68</v>
      </c>
      <c r="AA928">
        <v>68</v>
      </c>
      <c r="AB928">
        <v>6.7999999999999989</v>
      </c>
      <c r="AC928">
        <v>6.7999999999999989</v>
      </c>
      <c r="AD928">
        <v>6.7999999999999989</v>
      </c>
      <c r="AE928">
        <v>6.7999999999999989</v>
      </c>
      <c r="AF928">
        <v>6.7999999999999989</v>
      </c>
      <c r="AG928">
        <v>1192176</v>
      </c>
      <c r="AH928">
        <v>123.9</v>
      </c>
      <c r="AI928" t="s">
        <v>3426</v>
      </c>
      <c r="AJ928">
        <v>0</v>
      </c>
      <c r="AK928">
        <v>0</v>
      </c>
      <c r="AL928">
        <v>147710606.40000001</v>
      </c>
      <c r="AM928">
        <v>241.3191630986889</v>
      </c>
      <c r="AN928">
        <v>287694914.58634257</v>
      </c>
      <c r="AO928">
        <v>7471537.1500000013</v>
      </c>
      <c r="AP928">
        <v>7471537.1500000013</v>
      </c>
      <c r="AQ928">
        <v>7471537.1500000013</v>
      </c>
      <c r="AR928">
        <v>42370</v>
      </c>
      <c r="AS928">
        <v>49674</v>
      </c>
      <c r="AT928" t="s">
        <v>3427</v>
      </c>
      <c r="AU928">
        <v>3760.3</v>
      </c>
      <c r="AV928">
        <v>7323.91</v>
      </c>
    </row>
    <row r="929" spans="1:48" x14ac:dyDescent="0.35">
      <c r="A929">
        <v>928</v>
      </c>
      <c r="B929">
        <v>2013</v>
      </c>
      <c r="C929" t="s">
        <v>3457</v>
      </c>
      <c r="D929" t="s">
        <v>5271</v>
      </c>
      <c r="E929" t="s">
        <v>3459</v>
      </c>
      <c r="F929" t="s">
        <v>5272</v>
      </c>
      <c r="G929" t="s">
        <v>5284</v>
      </c>
      <c r="H929">
        <v>18300000000002</v>
      </c>
      <c r="I929" t="s">
        <v>5274</v>
      </c>
      <c r="J929" t="s">
        <v>5285</v>
      </c>
      <c r="K929" t="s">
        <v>5284</v>
      </c>
      <c r="L929" t="s">
        <v>3518</v>
      </c>
      <c r="M929" t="s">
        <v>3481</v>
      </c>
      <c r="N929" t="s">
        <v>4194</v>
      </c>
      <c r="O929" t="s">
        <v>4195</v>
      </c>
      <c r="P929" t="s">
        <v>3433</v>
      </c>
      <c r="Q929">
        <v>76903310</v>
      </c>
      <c r="R929">
        <v>149784038.81129164</v>
      </c>
      <c r="S929">
        <v>16</v>
      </c>
      <c r="V929">
        <v>0</v>
      </c>
      <c r="W929">
        <v>7</v>
      </c>
      <c r="X929">
        <v>9.9999999999999978E-2</v>
      </c>
      <c r="Y929">
        <v>49</v>
      </c>
      <c r="Z929">
        <v>49</v>
      </c>
      <c r="AA929">
        <v>49</v>
      </c>
      <c r="AB929">
        <v>4.8999999999999986</v>
      </c>
      <c r="AC929">
        <v>4.8999999999999986</v>
      </c>
      <c r="AD929">
        <v>4.8999999999999986</v>
      </c>
      <c r="AE929">
        <v>4.8999999999999986</v>
      </c>
      <c r="AF929">
        <v>4.8999999999999986</v>
      </c>
      <c r="AG929">
        <v>859068</v>
      </c>
      <c r="AH929">
        <v>123.9</v>
      </c>
      <c r="AI929" t="s">
        <v>3426</v>
      </c>
      <c r="AJ929">
        <v>0</v>
      </c>
      <c r="AK929">
        <v>0</v>
      </c>
      <c r="AL929">
        <v>106438525.2</v>
      </c>
      <c r="AM929">
        <v>241.3191630986889</v>
      </c>
      <c r="AN929">
        <v>207309570.8048645</v>
      </c>
      <c r="AO929">
        <v>5392689.2000000002</v>
      </c>
      <c r="AP929">
        <v>5392689.2000000002</v>
      </c>
      <c r="AQ929">
        <v>5392689.2000000002</v>
      </c>
      <c r="AR929">
        <v>42370</v>
      </c>
      <c r="AS929">
        <v>49674</v>
      </c>
      <c r="AT929" t="s">
        <v>3427</v>
      </c>
      <c r="AU929">
        <v>3760.3</v>
      </c>
      <c r="AV929">
        <v>7323.91</v>
      </c>
    </row>
    <row r="930" spans="1:48" x14ac:dyDescent="0.35">
      <c r="A930">
        <v>929</v>
      </c>
      <c r="B930">
        <v>2013</v>
      </c>
      <c r="C930" t="s">
        <v>3457</v>
      </c>
      <c r="D930" t="s">
        <v>5271</v>
      </c>
      <c r="E930" t="s">
        <v>3459</v>
      </c>
      <c r="F930" t="s">
        <v>5272</v>
      </c>
      <c r="G930" t="s">
        <v>5286</v>
      </c>
      <c r="H930">
        <v>18400000000000</v>
      </c>
      <c r="I930" t="s">
        <v>5274</v>
      </c>
      <c r="J930" t="s">
        <v>5287</v>
      </c>
      <c r="K930" t="s">
        <v>5286</v>
      </c>
      <c r="L930" t="s">
        <v>3518</v>
      </c>
      <c r="M930" t="s">
        <v>3481</v>
      </c>
      <c r="N930" t="s">
        <v>4194</v>
      </c>
      <c r="O930" t="s">
        <v>4195</v>
      </c>
      <c r="P930" t="s">
        <v>3433</v>
      </c>
      <c r="Q930">
        <v>67290400</v>
      </c>
      <c r="R930">
        <v>131061041.26372895</v>
      </c>
      <c r="S930">
        <v>14</v>
      </c>
      <c r="V930">
        <v>0</v>
      </c>
      <c r="W930">
        <v>5.9</v>
      </c>
      <c r="X930">
        <v>9.9999999999999978E-2</v>
      </c>
      <c r="Y930">
        <v>42</v>
      </c>
      <c r="Z930">
        <v>42</v>
      </c>
      <c r="AA930">
        <v>42</v>
      </c>
      <c r="AB930">
        <v>4.1999999999999993</v>
      </c>
      <c r="AC930">
        <v>4.1999999999999993</v>
      </c>
      <c r="AD930">
        <v>4.1999999999999993</v>
      </c>
      <c r="AE930">
        <v>4.1999999999999993</v>
      </c>
      <c r="AF930">
        <v>4.1999999999999993</v>
      </c>
      <c r="AG930">
        <v>736344</v>
      </c>
      <c r="AH930">
        <v>123.9</v>
      </c>
      <c r="AI930" t="s">
        <v>3426</v>
      </c>
      <c r="AJ930">
        <v>0</v>
      </c>
      <c r="AK930">
        <v>0</v>
      </c>
      <c r="AL930">
        <v>91233021.600000009</v>
      </c>
      <c r="AM930">
        <v>241.3191630986889</v>
      </c>
      <c r="AN930">
        <v>177693917.83274099</v>
      </c>
      <c r="AO930">
        <v>4629084.2200000007</v>
      </c>
      <c r="AP930">
        <v>4629084.2200000007</v>
      </c>
      <c r="AQ930">
        <v>4629084.2200000007</v>
      </c>
      <c r="AR930">
        <v>42370</v>
      </c>
      <c r="AS930">
        <v>49674</v>
      </c>
      <c r="AT930" t="s">
        <v>3427</v>
      </c>
      <c r="AU930">
        <v>3760.3</v>
      </c>
      <c r="AV930">
        <v>7323.91</v>
      </c>
    </row>
    <row r="931" spans="1:48" x14ac:dyDescent="0.35">
      <c r="A931">
        <v>930</v>
      </c>
      <c r="B931">
        <v>2013</v>
      </c>
      <c r="C931" t="s">
        <v>3457</v>
      </c>
      <c r="D931" t="s">
        <v>5271</v>
      </c>
      <c r="E931" t="s">
        <v>3459</v>
      </c>
      <c r="F931" t="s">
        <v>5272</v>
      </c>
      <c r="G931" t="s">
        <v>5288</v>
      </c>
      <c r="H931">
        <v>18300000000003</v>
      </c>
      <c r="I931" t="s">
        <v>5274</v>
      </c>
      <c r="J931" t="s">
        <v>5289</v>
      </c>
      <c r="K931" t="s">
        <v>5288</v>
      </c>
      <c r="L931" t="s">
        <v>3518</v>
      </c>
      <c r="M931" t="s">
        <v>3481</v>
      </c>
      <c r="N931" t="s">
        <v>4194</v>
      </c>
      <c r="O931" t="s">
        <v>4195</v>
      </c>
      <c r="P931" t="s">
        <v>3433</v>
      </c>
      <c r="Q931">
        <v>86516240</v>
      </c>
      <c r="R931">
        <v>168507075.3127144</v>
      </c>
      <c r="S931">
        <v>18</v>
      </c>
      <c r="V931">
        <v>0</v>
      </c>
      <c r="W931">
        <v>7.9</v>
      </c>
      <c r="X931">
        <v>9.9999999999999978E-2</v>
      </c>
      <c r="Y931">
        <v>56</v>
      </c>
      <c r="Z931">
        <v>56</v>
      </c>
      <c r="AA931">
        <v>56</v>
      </c>
      <c r="AB931">
        <v>5.5999999999999988</v>
      </c>
      <c r="AC931">
        <v>5.5999999999999988</v>
      </c>
      <c r="AD931">
        <v>5.5999999999999988</v>
      </c>
      <c r="AE931">
        <v>5.5999999999999988</v>
      </c>
      <c r="AF931">
        <v>5.5999999999999988</v>
      </c>
      <c r="AG931">
        <v>981792</v>
      </c>
      <c r="AH931">
        <v>123.9</v>
      </c>
      <c r="AI931" t="s">
        <v>3426</v>
      </c>
      <c r="AJ931">
        <v>0</v>
      </c>
      <c r="AK931">
        <v>0</v>
      </c>
      <c r="AL931">
        <v>121644028.80000001</v>
      </c>
      <c r="AM931">
        <v>241.3191630986889</v>
      </c>
      <c r="AN931">
        <v>236925223.776988</v>
      </c>
      <c r="AO931">
        <v>6146926.5800000001</v>
      </c>
      <c r="AP931">
        <v>6146926.5800000001</v>
      </c>
      <c r="AQ931">
        <v>6146926.5800000001</v>
      </c>
      <c r="AR931">
        <v>42370</v>
      </c>
      <c r="AS931">
        <v>49674</v>
      </c>
      <c r="AT931" t="s">
        <v>3427</v>
      </c>
      <c r="AU931">
        <v>3760.3</v>
      </c>
      <c r="AV931">
        <v>7323.91</v>
      </c>
    </row>
    <row r="932" spans="1:48" x14ac:dyDescent="0.35">
      <c r="A932">
        <v>931</v>
      </c>
      <c r="B932">
        <v>2013</v>
      </c>
      <c r="C932" t="s">
        <v>3457</v>
      </c>
      <c r="D932" t="s">
        <v>5271</v>
      </c>
      <c r="E932" t="s">
        <v>3459</v>
      </c>
      <c r="F932" t="s">
        <v>5272</v>
      </c>
      <c r="G932" t="s">
        <v>5290</v>
      </c>
      <c r="H932">
        <v>18400000000001</v>
      </c>
      <c r="I932" t="s">
        <v>5274</v>
      </c>
      <c r="J932" t="s">
        <v>5291</v>
      </c>
      <c r="K932" t="s">
        <v>5290</v>
      </c>
      <c r="L932" t="s">
        <v>3518</v>
      </c>
      <c r="M932" t="s">
        <v>3481</v>
      </c>
      <c r="N932" t="s">
        <v>4194</v>
      </c>
      <c r="O932" t="s">
        <v>4195</v>
      </c>
      <c r="P932" t="s">
        <v>3433</v>
      </c>
      <c r="Q932">
        <v>96129150</v>
      </c>
      <c r="R932">
        <v>187230072.86027709</v>
      </c>
      <c r="S932">
        <v>20</v>
      </c>
      <c r="V932">
        <v>0</v>
      </c>
      <c r="W932">
        <v>8.3000000000000007</v>
      </c>
      <c r="X932">
        <v>9.9999999999999978E-2</v>
      </c>
      <c r="Y932">
        <v>59</v>
      </c>
      <c r="Z932">
        <v>59</v>
      </c>
      <c r="AA932">
        <v>59</v>
      </c>
      <c r="AB932">
        <v>5.8999999999999986</v>
      </c>
      <c r="AC932">
        <v>5.8999999999999986</v>
      </c>
      <c r="AD932">
        <v>5.8999999999999986</v>
      </c>
      <c r="AE932">
        <v>5.8999999999999986</v>
      </c>
      <c r="AF932">
        <v>5.8999999999999986</v>
      </c>
      <c r="AG932">
        <v>1034388</v>
      </c>
      <c r="AH932">
        <v>123.9</v>
      </c>
      <c r="AI932" t="s">
        <v>3426</v>
      </c>
      <c r="AJ932">
        <v>0</v>
      </c>
      <c r="AK932">
        <v>0</v>
      </c>
      <c r="AL932">
        <v>128160673.2</v>
      </c>
      <c r="AM932">
        <v>241.3191630986889</v>
      </c>
      <c r="AN932">
        <v>249617646.47932664</v>
      </c>
      <c r="AO932">
        <v>6459162.5300000003</v>
      </c>
      <c r="AP932">
        <v>6459162.5300000003</v>
      </c>
      <c r="AQ932">
        <v>6459162.5300000003</v>
      </c>
      <c r="AR932">
        <v>42370</v>
      </c>
      <c r="AS932">
        <v>49674</v>
      </c>
      <c r="AT932" t="s">
        <v>3427</v>
      </c>
      <c r="AU932">
        <v>3760.3</v>
      </c>
      <c r="AV932">
        <v>7323.91</v>
      </c>
    </row>
    <row r="933" spans="1:48" x14ac:dyDescent="0.35">
      <c r="A933">
        <v>932</v>
      </c>
      <c r="B933">
        <v>2013</v>
      </c>
      <c r="C933" t="s">
        <v>3457</v>
      </c>
      <c r="D933" t="s">
        <v>5271</v>
      </c>
      <c r="E933" t="s">
        <v>3459</v>
      </c>
      <c r="F933" t="s">
        <v>5272</v>
      </c>
      <c r="G933" t="s">
        <v>5292</v>
      </c>
      <c r="H933">
        <v>17400000000000</v>
      </c>
      <c r="I933" t="s">
        <v>5274</v>
      </c>
      <c r="J933" t="s">
        <v>5293</v>
      </c>
      <c r="K933" t="s">
        <v>5292</v>
      </c>
      <c r="L933" t="s">
        <v>3586</v>
      </c>
      <c r="M933" t="s">
        <v>3481</v>
      </c>
      <c r="N933" t="s">
        <v>4194</v>
      </c>
      <c r="O933" t="s">
        <v>4195</v>
      </c>
      <c r="P933" t="s">
        <v>3433</v>
      </c>
      <c r="Q933">
        <v>32583650</v>
      </c>
      <c r="R933">
        <v>63462947.124298587</v>
      </c>
      <c r="S933">
        <v>7.5</v>
      </c>
      <c r="V933">
        <v>0</v>
      </c>
      <c r="W933">
        <v>2.9</v>
      </c>
      <c r="X933">
        <v>9.9999999999999978E-2</v>
      </c>
      <c r="Y933">
        <v>29</v>
      </c>
      <c r="Z933">
        <v>29</v>
      </c>
      <c r="AA933">
        <v>29</v>
      </c>
      <c r="AB933">
        <v>2.8999999999999995</v>
      </c>
      <c r="AC933">
        <v>2.8999999999999995</v>
      </c>
      <c r="AD933">
        <v>2.8999999999999995</v>
      </c>
      <c r="AE933">
        <v>2.8999999999999995</v>
      </c>
      <c r="AF933">
        <v>2.8999999999999995</v>
      </c>
      <c r="AG933">
        <v>508428</v>
      </c>
      <c r="AH933">
        <v>125.9</v>
      </c>
      <c r="AI933" t="s">
        <v>3426</v>
      </c>
      <c r="AJ933">
        <v>0</v>
      </c>
      <c r="AK933">
        <v>0</v>
      </c>
      <c r="AL933">
        <v>64011085.200000003</v>
      </c>
      <c r="AM933">
        <v>245.21454910512458</v>
      </c>
      <c r="AN933">
        <v>124673942.77242027</v>
      </c>
      <c r="AO933">
        <v>3232871.4400000009</v>
      </c>
      <c r="AP933">
        <v>3232871.4400000009</v>
      </c>
      <c r="AQ933">
        <v>3232871.4400000009</v>
      </c>
      <c r="AR933">
        <v>42370</v>
      </c>
      <c r="AS933">
        <v>49674</v>
      </c>
      <c r="AT933" t="s">
        <v>3427</v>
      </c>
      <c r="AU933">
        <v>3760.3</v>
      </c>
      <c r="AV933">
        <v>7323.91</v>
      </c>
    </row>
    <row r="934" spans="1:48" x14ac:dyDescent="0.35">
      <c r="A934">
        <v>933</v>
      </c>
      <c r="B934">
        <v>2013</v>
      </c>
      <c r="C934" t="s">
        <v>3457</v>
      </c>
      <c r="D934" t="s">
        <v>5271</v>
      </c>
      <c r="E934" t="s">
        <v>3459</v>
      </c>
      <c r="F934" t="s">
        <v>5272</v>
      </c>
      <c r="G934" t="s">
        <v>5294</v>
      </c>
      <c r="H934">
        <v>20600000000000</v>
      </c>
      <c r="I934" t="s">
        <v>5274</v>
      </c>
      <c r="J934" t="s">
        <v>5295</v>
      </c>
      <c r="K934" t="s">
        <v>5296</v>
      </c>
      <c r="L934" t="s">
        <v>3424</v>
      </c>
      <c r="M934" t="s">
        <v>3656</v>
      </c>
      <c r="N934" t="s">
        <v>4194</v>
      </c>
      <c r="O934" t="s">
        <v>4195</v>
      </c>
      <c r="P934" t="s">
        <v>3437</v>
      </c>
      <c r="Q934">
        <v>122640000</v>
      </c>
      <c r="R934">
        <v>238865069.91463444</v>
      </c>
      <c r="S934">
        <v>30</v>
      </c>
      <c r="V934">
        <v>0</v>
      </c>
      <c r="W934">
        <v>11</v>
      </c>
      <c r="X934">
        <v>9.9999999999999978E-2</v>
      </c>
      <c r="Y934">
        <v>110</v>
      </c>
      <c r="Z934">
        <v>110</v>
      </c>
      <c r="AA934">
        <v>110</v>
      </c>
      <c r="AB934">
        <v>10.999999999999998</v>
      </c>
      <c r="AC934">
        <v>10.999999999999998</v>
      </c>
      <c r="AD934">
        <v>10.999999999999998</v>
      </c>
      <c r="AE934">
        <v>10.999999999999998</v>
      </c>
      <c r="AF934">
        <v>10.999999999999998</v>
      </c>
      <c r="AG934">
        <v>1928520</v>
      </c>
      <c r="AH934">
        <v>122.88</v>
      </c>
      <c r="AI934" t="s">
        <v>3426</v>
      </c>
      <c r="AJ934">
        <v>0</v>
      </c>
      <c r="AK934">
        <v>0</v>
      </c>
      <c r="AL934">
        <v>236976537.59999999</v>
      </c>
      <c r="AM934">
        <v>239.3325162354067</v>
      </c>
      <c r="AN934">
        <v>461557544.21030658</v>
      </c>
      <c r="AO934">
        <v>11898581.740000002</v>
      </c>
      <c r="AP934">
        <v>11898581.740000002</v>
      </c>
      <c r="AQ934">
        <v>11898581.740000002</v>
      </c>
      <c r="AR934">
        <v>42370</v>
      </c>
      <c r="AS934">
        <v>49674</v>
      </c>
      <c r="AT934" t="s">
        <v>3427</v>
      </c>
      <c r="AU934">
        <v>3760.3</v>
      </c>
      <c r="AV934">
        <v>7323.91</v>
      </c>
    </row>
    <row r="935" spans="1:48" x14ac:dyDescent="0.35">
      <c r="A935">
        <v>934</v>
      </c>
      <c r="B935">
        <v>2013</v>
      </c>
      <c r="C935" t="s">
        <v>3457</v>
      </c>
      <c r="D935" t="s">
        <v>5271</v>
      </c>
      <c r="E935" t="s">
        <v>3459</v>
      </c>
      <c r="F935" t="s">
        <v>5272</v>
      </c>
      <c r="G935" t="s">
        <v>5297</v>
      </c>
      <c r="H935">
        <v>20500000000000</v>
      </c>
      <c r="I935" t="s">
        <v>5274</v>
      </c>
      <c r="J935" t="s">
        <v>5298</v>
      </c>
      <c r="K935" t="s">
        <v>5299</v>
      </c>
      <c r="L935" t="s">
        <v>3424</v>
      </c>
      <c r="M935" t="s">
        <v>3656</v>
      </c>
      <c r="N935" t="s">
        <v>4194</v>
      </c>
      <c r="O935" t="s">
        <v>4195</v>
      </c>
      <c r="P935" t="s">
        <v>3437</v>
      </c>
      <c r="Q935">
        <v>122640000</v>
      </c>
      <c r="R935">
        <v>238865069.91463444</v>
      </c>
      <c r="S935">
        <v>30</v>
      </c>
      <c r="V935">
        <v>0</v>
      </c>
      <c r="W935">
        <v>9.9</v>
      </c>
      <c r="X935">
        <v>9.9999999999999978E-2</v>
      </c>
      <c r="Y935">
        <v>99</v>
      </c>
      <c r="Z935">
        <v>99</v>
      </c>
      <c r="AA935">
        <v>99</v>
      </c>
      <c r="AB935">
        <v>9.8999999999999986</v>
      </c>
      <c r="AC935">
        <v>9.8999999999999986</v>
      </c>
      <c r="AD935">
        <v>9.8999999999999986</v>
      </c>
      <c r="AE935">
        <v>9.8999999999999986</v>
      </c>
      <c r="AF935">
        <v>9.8999999999999986</v>
      </c>
      <c r="AG935">
        <v>1735668</v>
      </c>
      <c r="AH935">
        <v>122.88</v>
      </c>
      <c r="AI935" t="s">
        <v>3426</v>
      </c>
      <c r="AJ935">
        <v>0</v>
      </c>
      <c r="AK935">
        <v>0</v>
      </c>
      <c r="AL935">
        <v>213278883.84</v>
      </c>
      <c r="AM935">
        <v>239.3325162354067</v>
      </c>
      <c r="AN935">
        <v>415401789.78927594</v>
      </c>
      <c r="AO935">
        <v>10673967.880000001</v>
      </c>
      <c r="AP935">
        <v>10673967.880000001</v>
      </c>
      <c r="AQ935">
        <v>10673967.880000001</v>
      </c>
      <c r="AR935">
        <v>42370</v>
      </c>
      <c r="AS935">
        <v>49674</v>
      </c>
      <c r="AT935" t="s">
        <v>3427</v>
      </c>
      <c r="AU935">
        <v>3760.3</v>
      </c>
      <c r="AV935">
        <v>7323.91</v>
      </c>
    </row>
    <row r="936" spans="1:48" x14ac:dyDescent="0.35">
      <c r="A936">
        <v>935</v>
      </c>
      <c r="B936">
        <v>2013</v>
      </c>
      <c r="C936" t="s">
        <v>3457</v>
      </c>
      <c r="D936" t="s">
        <v>5271</v>
      </c>
      <c r="E936" t="s">
        <v>3459</v>
      </c>
      <c r="F936" t="s">
        <v>5272</v>
      </c>
      <c r="G936" t="s">
        <v>5300</v>
      </c>
      <c r="H936">
        <v>20800000000000</v>
      </c>
      <c r="I936" t="s">
        <v>5274</v>
      </c>
      <c r="J936" t="s">
        <v>5301</v>
      </c>
      <c r="K936" t="s">
        <v>5302</v>
      </c>
      <c r="L936" t="s">
        <v>3424</v>
      </c>
      <c r="M936" t="s">
        <v>3656</v>
      </c>
      <c r="N936" t="s">
        <v>4194</v>
      </c>
      <c r="O936" t="s">
        <v>4195</v>
      </c>
      <c r="P936" t="s">
        <v>3437</v>
      </c>
      <c r="Q936">
        <v>122640000</v>
      </c>
      <c r="R936">
        <v>238865069.91463444</v>
      </c>
      <c r="S936">
        <v>30</v>
      </c>
      <c r="V936">
        <v>0</v>
      </c>
      <c r="W936">
        <v>10.5</v>
      </c>
      <c r="X936">
        <v>9.9999999999999978E-2</v>
      </c>
      <c r="Y936">
        <v>105</v>
      </c>
      <c r="Z936">
        <v>105</v>
      </c>
      <c r="AA936">
        <v>105</v>
      </c>
      <c r="AB936">
        <v>10.499999999999998</v>
      </c>
      <c r="AC936">
        <v>10.499999999999998</v>
      </c>
      <c r="AD936">
        <v>10.499999999999998</v>
      </c>
      <c r="AE936">
        <v>10.499999999999998</v>
      </c>
      <c r="AF936">
        <v>10.499999999999998</v>
      </c>
      <c r="AG936">
        <v>1840860</v>
      </c>
      <c r="AH936">
        <v>122.88</v>
      </c>
      <c r="AI936" t="s">
        <v>3426</v>
      </c>
      <c r="AJ936">
        <v>0</v>
      </c>
      <c r="AK936">
        <v>0</v>
      </c>
      <c r="AL936">
        <v>226204876.79999998</v>
      </c>
      <c r="AM936">
        <v>239.3325162354067</v>
      </c>
      <c r="AN936">
        <v>440577655.83711076</v>
      </c>
      <c r="AO936">
        <v>11363065.989999998</v>
      </c>
      <c r="AP936">
        <v>11363065.989999998</v>
      </c>
      <c r="AQ936">
        <v>11363065.989999998</v>
      </c>
      <c r="AR936">
        <v>42370</v>
      </c>
      <c r="AS936">
        <v>49674</v>
      </c>
      <c r="AT936" t="s">
        <v>3427</v>
      </c>
      <c r="AU936">
        <v>3760.3</v>
      </c>
      <c r="AV936">
        <v>7323.91</v>
      </c>
    </row>
    <row r="937" spans="1:48" x14ac:dyDescent="0.35">
      <c r="A937">
        <v>936</v>
      </c>
      <c r="B937">
        <v>2013</v>
      </c>
      <c r="C937" t="s">
        <v>3457</v>
      </c>
      <c r="D937" t="s">
        <v>5271</v>
      </c>
      <c r="E937" t="s">
        <v>3459</v>
      </c>
      <c r="F937" t="s">
        <v>5272</v>
      </c>
      <c r="G937" t="s">
        <v>5303</v>
      </c>
      <c r="H937">
        <v>20400000000000</v>
      </c>
      <c r="I937" t="s">
        <v>5274</v>
      </c>
      <c r="J937" t="s">
        <v>5304</v>
      </c>
      <c r="K937" t="s">
        <v>5305</v>
      </c>
      <c r="L937" t="s">
        <v>3424</v>
      </c>
      <c r="M937" t="s">
        <v>3656</v>
      </c>
      <c r="N937" t="s">
        <v>4194</v>
      </c>
      <c r="O937" t="s">
        <v>4195</v>
      </c>
      <c r="P937" t="s">
        <v>3437</v>
      </c>
      <c r="Q937">
        <v>124446750</v>
      </c>
      <c r="R937">
        <v>242384064.24819824</v>
      </c>
      <c r="S937">
        <v>30</v>
      </c>
      <c r="V937">
        <v>0</v>
      </c>
      <c r="W937">
        <v>12.2</v>
      </c>
      <c r="X937">
        <v>9.9999999999999978E-2</v>
      </c>
      <c r="Y937">
        <v>122</v>
      </c>
      <c r="Z937">
        <v>122</v>
      </c>
      <c r="AA937">
        <v>122</v>
      </c>
      <c r="AB937">
        <v>12.199999999999998</v>
      </c>
      <c r="AC937">
        <v>12.199999999999998</v>
      </c>
      <c r="AD937">
        <v>12.199999999999998</v>
      </c>
      <c r="AE937">
        <v>12.199999999999998</v>
      </c>
      <c r="AF937">
        <v>12.199999999999998</v>
      </c>
      <c r="AG937">
        <v>2138904</v>
      </c>
      <c r="AH937">
        <v>122.88</v>
      </c>
      <c r="AI937" t="s">
        <v>3426</v>
      </c>
      <c r="AJ937">
        <v>0</v>
      </c>
      <c r="AK937">
        <v>0</v>
      </c>
      <c r="AL937">
        <v>262828523.51999998</v>
      </c>
      <c r="AM937">
        <v>239.3325162354067</v>
      </c>
      <c r="AN937">
        <v>511909276.30597633</v>
      </c>
      <c r="AO937">
        <v>13188782.250000004</v>
      </c>
      <c r="AP937">
        <v>13188782.250000004</v>
      </c>
      <c r="AQ937">
        <v>13188782.250000004</v>
      </c>
      <c r="AR937">
        <v>42370</v>
      </c>
      <c r="AS937">
        <v>49674</v>
      </c>
      <c r="AT937" t="s">
        <v>3427</v>
      </c>
      <c r="AU937">
        <v>3760.3</v>
      </c>
      <c r="AV937">
        <v>7323.91</v>
      </c>
    </row>
    <row r="938" spans="1:48" x14ac:dyDescent="0.35">
      <c r="A938">
        <v>937</v>
      </c>
      <c r="B938">
        <v>2013</v>
      </c>
      <c r="C938" t="s">
        <v>3457</v>
      </c>
      <c r="D938" t="s">
        <v>5271</v>
      </c>
      <c r="E938" t="s">
        <v>3459</v>
      </c>
      <c r="F938" t="s">
        <v>5272</v>
      </c>
      <c r="G938" t="s">
        <v>5306</v>
      </c>
      <c r="H938">
        <v>18500000000003</v>
      </c>
      <c r="I938" t="s">
        <v>5274</v>
      </c>
      <c r="J938" t="s">
        <v>5307</v>
      </c>
      <c r="K938" t="s">
        <v>5306</v>
      </c>
      <c r="L938" t="s">
        <v>3518</v>
      </c>
      <c r="M938" t="s">
        <v>3481</v>
      </c>
      <c r="N938" t="s">
        <v>4194</v>
      </c>
      <c r="O938" t="s">
        <v>4195</v>
      </c>
      <c r="P938" t="s">
        <v>3433</v>
      </c>
      <c r="Q938">
        <v>96129150</v>
      </c>
      <c r="R938">
        <v>187230072.86027709</v>
      </c>
      <c r="S938">
        <v>20</v>
      </c>
      <c r="V938">
        <v>0</v>
      </c>
      <c r="W938">
        <v>7.8</v>
      </c>
      <c r="X938">
        <v>9.9999999999999978E-2</v>
      </c>
      <c r="Y938">
        <v>55</v>
      </c>
      <c r="Z938">
        <v>55</v>
      </c>
      <c r="AA938">
        <v>55</v>
      </c>
      <c r="AB938">
        <v>5.4999999999999991</v>
      </c>
      <c r="AC938">
        <v>5.4999999999999991</v>
      </c>
      <c r="AD938">
        <v>5.4999999999999991</v>
      </c>
      <c r="AE938">
        <v>5.4999999999999991</v>
      </c>
      <c r="AF938">
        <v>5.4999999999999991</v>
      </c>
      <c r="AG938">
        <v>964260</v>
      </c>
      <c r="AH938">
        <v>123.9</v>
      </c>
      <c r="AI938" t="s">
        <v>3426</v>
      </c>
      <c r="AJ938">
        <v>0</v>
      </c>
      <c r="AK938">
        <v>0</v>
      </c>
      <c r="AL938">
        <v>119471814</v>
      </c>
      <c r="AM938">
        <v>241.3191630986889</v>
      </c>
      <c r="AN938">
        <v>232694416.20954177</v>
      </c>
      <c r="AO938">
        <v>6032541.5999999996</v>
      </c>
      <c r="AP938">
        <v>6032541.5999999996</v>
      </c>
      <c r="AQ938">
        <v>6032541.5999999996</v>
      </c>
      <c r="AR938">
        <v>42370</v>
      </c>
      <c r="AS938">
        <v>49674</v>
      </c>
      <c r="AT938" t="s">
        <v>3427</v>
      </c>
      <c r="AU938">
        <v>3760.3</v>
      </c>
      <c r="AV938">
        <v>7323.91</v>
      </c>
    </row>
    <row r="939" spans="1:48" x14ac:dyDescent="0.35">
      <c r="A939">
        <v>938</v>
      </c>
      <c r="B939">
        <v>2013</v>
      </c>
      <c r="C939" t="s">
        <v>3457</v>
      </c>
      <c r="D939" t="s">
        <v>5271</v>
      </c>
      <c r="E939" t="s">
        <v>3459</v>
      </c>
      <c r="F939" t="s">
        <v>5272</v>
      </c>
      <c r="G939" t="s">
        <v>5308</v>
      </c>
      <c r="H939">
        <v>18200000000002</v>
      </c>
      <c r="I939" t="s">
        <v>5274</v>
      </c>
      <c r="J939" t="s">
        <v>5309</v>
      </c>
      <c r="K939" t="s">
        <v>5308</v>
      </c>
      <c r="L939" t="s">
        <v>3424</v>
      </c>
      <c r="M939" t="s">
        <v>3481</v>
      </c>
      <c r="N939" t="s">
        <v>4194</v>
      </c>
      <c r="O939" t="s">
        <v>4195</v>
      </c>
      <c r="P939" t="s">
        <v>3433</v>
      </c>
      <c r="Q939">
        <v>53879530</v>
      </c>
      <c r="R939">
        <v>104940783.59766507</v>
      </c>
      <c r="S939">
        <v>10</v>
      </c>
      <c r="V939">
        <v>0</v>
      </c>
      <c r="W939">
        <v>3.9</v>
      </c>
      <c r="X939">
        <v>9.9999999999999978E-2</v>
      </c>
      <c r="Y939">
        <v>28</v>
      </c>
      <c r="Z939">
        <v>28</v>
      </c>
      <c r="AA939">
        <v>28</v>
      </c>
      <c r="AB939">
        <v>2.7999999999999994</v>
      </c>
      <c r="AC939">
        <v>2.7999999999999994</v>
      </c>
      <c r="AD939">
        <v>2.7999999999999994</v>
      </c>
      <c r="AE939">
        <v>2.7999999999999994</v>
      </c>
      <c r="AF939">
        <v>2.7999999999999994</v>
      </c>
      <c r="AG939">
        <v>490896</v>
      </c>
      <c r="AH939">
        <v>126</v>
      </c>
      <c r="AI939" t="s">
        <v>3426</v>
      </c>
      <c r="AJ939">
        <v>0</v>
      </c>
      <c r="AK939">
        <v>0</v>
      </c>
      <c r="AL939">
        <v>61852896</v>
      </c>
      <c r="AM939">
        <v>245.40931840544636</v>
      </c>
      <c r="AN939">
        <v>120470452.76795998</v>
      </c>
      <c r="AO939">
        <v>3143520.13</v>
      </c>
      <c r="AP939">
        <v>3143520.13</v>
      </c>
      <c r="AQ939">
        <v>3143520.13</v>
      </c>
      <c r="AR939">
        <v>42370</v>
      </c>
      <c r="AS939">
        <v>49674</v>
      </c>
      <c r="AT939" t="s">
        <v>3427</v>
      </c>
      <c r="AU939">
        <v>3760.3</v>
      </c>
      <c r="AV939">
        <v>7323.91</v>
      </c>
    </row>
    <row r="940" spans="1:48" x14ac:dyDescent="0.35">
      <c r="A940">
        <v>939</v>
      </c>
      <c r="B940">
        <v>2013</v>
      </c>
      <c r="C940" t="s">
        <v>3457</v>
      </c>
      <c r="D940" t="s">
        <v>5271</v>
      </c>
      <c r="E940" t="s">
        <v>3459</v>
      </c>
      <c r="F940" t="s">
        <v>5272</v>
      </c>
      <c r="G940" t="s">
        <v>5310</v>
      </c>
      <c r="H940">
        <v>18100000000000</v>
      </c>
      <c r="I940" t="s">
        <v>5274</v>
      </c>
      <c r="J940" t="s">
        <v>5311</v>
      </c>
      <c r="K940" t="s">
        <v>5312</v>
      </c>
      <c r="L940" t="s">
        <v>3424</v>
      </c>
      <c r="M940" t="s">
        <v>3590</v>
      </c>
      <c r="N940" t="s">
        <v>4194</v>
      </c>
      <c r="O940" t="s">
        <v>4195</v>
      </c>
      <c r="P940" t="s">
        <v>3437</v>
      </c>
      <c r="Q940">
        <v>34423850</v>
      </c>
      <c r="R940">
        <v>67047091.788820036</v>
      </c>
      <c r="S940">
        <v>20</v>
      </c>
      <c r="V940">
        <v>0</v>
      </c>
      <c r="W940">
        <v>8.5</v>
      </c>
      <c r="X940">
        <v>9.9999999999999978E-2</v>
      </c>
      <c r="Y940">
        <v>73</v>
      </c>
      <c r="Z940">
        <v>73</v>
      </c>
      <c r="AA940">
        <v>73</v>
      </c>
      <c r="AB940">
        <v>7.299999999999998</v>
      </c>
      <c r="AC940">
        <v>7.299999999999998</v>
      </c>
      <c r="AD940">
        <v>7.299999999999998</v>
      </c>
      <c r="AE940">
        <v>7.299999999999998</v>
      </c>
      <c r="AF940">
        <v>7.299999999999998</v>
      </c>
      <c r="AG940">
        <v>1279836</v>
      </c>
      <c r="AH940">
        <v>122.86</v>
      </c>
      <c r="AI940" t="s">
        <v>3426</v>
      </c>
      <c r="AJ940">
        <v>0</v>
      </c>
      <c r="AK940">
        <v>0</v>
      </c>
      <c r="AL940">
        <v>157240650.96000001</v>
      </c>
      <c r="AM940">
        <v>239.29356237534236</v>
      </c>
      <c r="AN940">
        <v>306256515.69620866</v>
      </c>
      <c r="AO940">
        <v>7999693.6400000025</v>
      </c>
      <c r="AP940">
        <v>7999693.6400000025</v>
      </c>
      <c r="AQ940">
        <v>7999693.6400000025</v>
      </c>
      <c r="AR940">
        <v>42370</v>
      </c>
      <c r="AS940">
        <v>49674</v>
      </c>
      <c r="AT940" t="s">
        <v>3427</v>
      </c>
      <c r="AU940">
        <v>3760.3</v>
      </c>
      <c r="AV940">
        <v>7323.91</v>
      </c>
    </row>
    <row r="941" spans="1:48" x14ac:dyDescent="0.35">
      <c r="A941">
        <v>940</v>
      </c>
      <c r="B941">
        <v>2013</v>
      </c>
      <c r="C941" t="s">
        <v>3457</v>
      </c>
      <c r="D941" t="s">
        <v>5271</v>
      </c>
      <c r="E941" t="s">
        <v>3459</v>
      </c>
      <c r="F941" t="s">
        <v>5272</v>
      </c>
      <c r="G941" t="s">
        <v>5313</v>
      </c>
      <c r="H941">
        <v>18200000000001</v>
      </c>
      <c r="I941" t="s">
        <v>5274</v>
      </c>
      <c r="J941" t="s">
        <v>5314</v>
      </c>
      <c r="K941" t="s">
        <v>5313</v>
      </c>
      <c r="L941" t="s">
        <v>3424</v>
      </c>
      <c r="M941" t="s">
        <v>3481</v>
      </c>
      <c r="N941" t="s">
        <v>4194</v>
      </c>
      <c r="O941" t="s">
        <v>4195</v>
      </c>
      <c r="P941" t="s">
        <v>3433</v>
      </c>
      <c r="Q941">
        <v>132366920</v>
      </c>
      <c r="R941">
        <v>257810123.94149399</v>
      </c>
      <c r="S941">
        <v>30</v>
      </c>
      <c r="V941">
        <v>0</v>
      </c>
      <c r="W941">
        <v>11.8</v>
      </c>
      <c r="X941">
        <v>9.9999999999999978E-2</v>
      </c>
      <c r="Y941">
        <v>83</v>
      </c>
      <c r="Z941">
        <v>83</v>
      </c>
      <c r="AA941">
        <v>83</v>
      </c>
      <c r="AB941">
        <v>8.2999999999999989</v>
      </c>
      <c r="AC941">
        <v>8.2999999999999989</v>
      </c>
      <c r="AD941">
        <v>8.2999999999999989</v>
      </c>
      <c r="AE941">
        <v>8.2999999999999989</v>
      </c>
      <c r="AF941">
        <v>8.2999999999999989</v>
      </c>
      <c r="AG941">
        <v>1455156</v>
      </c>
      <c r="AH941">
        <v>126</v>
      </c>
      <c r="AI941" t="s">
        <v>3426</v>
      </c>
      <c r="AJ941">
        <v>0</v>
      </c>
      <c r="AK941">
        <v>0</v>
      </c>
      <c r="AL941">
        <v>183349656</v>
      </c>
      <c r="AM941">
        <v>245.40931840544636</v>
      </c>
      <c r="AN941">
        <v>357108842.13359571</v>
      </c>
      <c r="AO941">
        <v>9294375.1700000018</v>
      </c>
      <c r="AP941">
        <v>9294375.1700000018</v>
      </c>
      <c r="AQ941">
        <v>9294375.1700000018</v>
      </c>
      <c r="AR941">
        <v>42370</v>
      </c>
      <c r="AS941">
        <v>49674</v>
      </c>
      <c r="AT941" t="s">
        <v>3427</v>
      </c>
      <c r="AU941">
        <v>3760.3</v>
      </c>
      <c r="AV941">
        <v>7323.91</v>
      </c>
    </row>
    <row r="942" spans="1:48" x14ac:dyDescent="0.35">
      <c r="A942">
        <v>941</v>
      </c>
      <c r="B942">
        <v>2013</v>
      </c>
      <c r="C942" t="s">
        <v>3457</v>
      </c>
      <c r="D942" t="s">
        <v>5271</v>
      </c>
      <c r="E942" t="s">
        <v>3459</v>
      </c>
      <c r="F942" t="s">
        <v>5272</v>
      </c>
      <c r="G942" t="s">
        <v>5315</v>
      </c>
      <c r="H942">
        <v>17600000000000</v>
      </c>
      <c r="I942" t="s">
        <v>5274</v>
      </c>
      <c r="J942" t="s">
        <v>5316</v>
      </c>
      <c r="K942" t="s">
        <v>5315</v>
      </c>
      <c r="L942" t="s">
        <v>3586</v>
      </c>
      <c r="M942" t="s">
        <v>3481</v>
      </c>
      <c r="N942" t="s">
        <v>4194</v>
      </c>
      <c r="O942" t="s">
        <v>4195</v>
      </c>
      <c r="P942" t="s">
        <v>3433</v>
      </c>
      <c r="Q942">
        <v>96038510</v>
      </c>
      <c r="R942">
        <v>187053533.96646541</v>
      </c>
      <c r="S942">
        <v>25</v>
      </c>
      <c r="V942">
        <v>0</v>
      </c>
      <c r="W942">
        <v>9.6</v>
      </c>
      <c r="X942">
        <v>9.9999999999999978E-2</v>
      </c>
      <c r="Y942">
        <v>92</v>
      </c>
      <c r="Z942">
        <v>92</v>
      </c>
      <c r="AA942">
        <v>92</v>
      </c>
      <c r="AB942">
        <v>9.1999999999999975</v>
      </c>
      <c r="AC942">
        <v>9.1999999999999975</v>
      </c>
      <c r="AD942">
        <v>9.1999999999999975</v>
      </c>
      <c r="AE942">
        <v>9.1999999999999975</v>
      </c>
      <c r="AF942">
        <v>9.1999999999999975</v>
      </c>
      <c r="AG942">
        <v>1612944</v>
      </c>
      <c r="AH942">
        <v>125.9</v>
      </c>
      <c r="AI942" t="s">
        <v>3426</v>
      </c>
      <c r="AJ942">
        <v>0</v>
      </c>
      <c r="AK942">
        <v>0</v>
      </c>
      <c r="AL942">
        <v>203069649.60000002</v>
      </c>
      <c r="AM942">
        <v>245.21454910512458</v>
      </c>
      <c r="AN942">
        <v>395517335.69181609</v>
      </c>
      <c r="AO942">
        <v>10276613.899999999</v>
      </c>
      <c r="AP942">
        <v>10276613.899999999</v>
      </c>
      <c r="AQ942">
        <v>10276613.899999999</v>
      </c>
      <c r="AR942">
        <v>42370</v>
      </c>
      <c r="AS942">
        <v>49674</v>
      </c>
      <c r="AT942" t="s">
        <v>3427</v>
      </c>
      <c r="AU942">
        <v>3760.3</v>
      </c>
      <c r="AV942">
        <v>7323.91</v>
      </c>
    </row>
    <row r="943" spans="1:48" x14ac:dyDescent="0.35">
      <c r="A943">
        <v>942</v>
      </c>
      <c r="B943">
        <v>2013</v>
      </c>
      <c r="C943" t="s">
        <v>3457</v>
      </c>
      <c r="D943" t="s">
        <v>5271</v>
      </c>
      <c r="E943" t="s">
        <v>3459</v>
      </c>
      <c r="F943" t="s">
        <v>5272</v>
      </c>
      <c r="G943" t="s">
        <v>5317</v>
      </c>
      <c r="H943">
        <v>19100000000002</v>
      </c>
      <c r="I943" t="s">
        <v>5274</v>
      </c>
      <c r="J943" t="s">
        <v>5318</v>
      </c>
      <c r="K943" t="s">
        <v>5319</v>
      </c>
      <c r="L943" t="s">
        <v>3424</v>
      </c>
      <c r="M943" t="s">
        <v>3537</v>
      </c>
      <c r="N943" t="s">
        <v>4194</v>
      </c>
      <c r="O943" t="s">
        <v>4195</v>
      </c>
      <c r="P943" t="s">
        <v>3437</v>
      </c>
      <c r="Q943">
        <v>105250000</v>
      </c>
      <c r="R943">
        <v>204994688.58867642</v>
      </c>
      <c r="S943">
        <v>30</v>
      </c>
      <c r="V943">
        <v>0</v>
      </c>
      <c r="W943">
        <v>14.2</v>
      </c>
      <c r="X943">
        <v>9.9999999999999978E-2</v>
      </c>
      <c r="Y943">
        <v>142</v>
      </c>
      <c r="Z943">
        <v>142</v>
      </c>
      <c r="AA943">
        <v>142</v>
      </c>
      <c r="AB943">
        <v>14.199999999999998</v>
      </c>
      <c r="AC943">
        <v>14.199999999999998</v>
      </c>
      <c r="AD943">
        <v>14.199999999999998</v>
      </c>
      <c r="AE943">
        <v>14.199999999999998</v>
      </c>
      <c r="AF943">
        <v>14.199999999999998</v>
      </c>
      <c r="AG943">
        <v>2489544</v>
      </c>
      <c r="AH943">
        <v>125.37</v>
      </c>
      <c r="AI943" t="s">
        <v>3426</v>
      </c>
      <c r="AJ943">
        <v>0</v>
      </c>
      <c r="AK943">
        <v>0</v>
      </c>
      <c r="AL943">
        <v>312114131.28000003</v>
      </c>
      <c r="AM943">
        <v>244.18227181341913</v>
      </c>
      <c r="AN943">
        <v>607902509.69946671</v>
      </c>
      <c r="AO943">
        <v>16465409.770000001</v>
      </c>
      <c r="AP943">
        <v>16465409.770000001</v>
      </c>
      <c r="AQ943">
        <v>16465409.770000001</v>
      </c>
      <c r="AR943">
        <v>42370</v>
      </c>
      <c r="AS943">
        <v>49674</v>
      </c>
      <c r="AT943" t="s">
        <v>3427</v>
      </c>
      <c r="AU943">
        <v>3760.3</v>
      </c>
      <c r="AV943">
        <v>7323.91</v>
      </c>
    </row>
    <row r="944" spans="1:48" x14ac:dyDescent="0.35">
      <c r="A944">
        <v>943</v>
      </c>
      <c r="B944">
        <v>2013</v>
      </c>
      <c r="C944" t="s">
        <v>3457</v>
      </c>
      <c r="D944" t="s">
        <v>5271</v>
      </c>
      <c r="E944" t="s">
        <v>3459</v>
      </c>
      <c r="F944" t="s">
        <v>5272</v>
      </c>
      <c r="G944" t="s">
        <v>5320</v>
      </c>
      <c r="H944">
        <v>19100000000003</v>
      </c>
      <c r="I944" t="s">
        <v>5274</v>
      </c>
      <c r="J944" t="s">
        <v>5321</v>
      </c>
      <c r="K944" t="s">
        <v>5322</v>
      </c>
      <c r="L944" t="s">
        <v>3424</v>
      </c>
      <c r="M944" t="s">
        <v>3537</v>
      </c>
      <c r="N944" t="s">
        <v>4194</v>
      </c>
      <c r="O944" t="s">
        <v>4195</v>
      </c>
      <c r="P944" t="s">
        <v>3437</v>
      </c>
      <c r="Q944">
        <v>105250000</v>
      </c>
      <c r="R944">
        <v>204994688.58867642</v>
      </c>
      <c r="S944">
        <v>30</v>
      </c>
      <c r="V944">
        <v>0</v>
      </c>
      <c r="W944">
        <v>14.1</v>
      </c>
      <c r="X944">
        <v>9.9999999999999978E-2</v>
      </c>
      <c r="Y944">
        <v>141</v>
      </c>
      <c r="Z944">
        <v>141</v>
      </c>
      <c r="AA944">
        <v>141</v>
      </c>
      <c r="AB944">
        <v>14.099999999999996</v>
      </c>
      <c r="AC944">
        <v>14.099999999999996</v>
      </c>
      <c r="AD944">
        <v>14.099999999999996</v>
      </c>
      <c r="AE944">
        <v>14.099999999999996</v>
      </c>
      <c r="AF944">
        <v>14.099999999999996</v>
      </c>
      <c r="AG944">
        <v>2472012</v>
      </c>
      <c r="AH944">
        <v>125.37</v>
      </c>
      <c r="AI944" t="s">
        <v>3426</v>
      </c>
      <c r="AJ944">
        <v>0</v>
      </c>
      <c r="AK944">
        <v>0</v>
      </c>
      <c r="AL944">
        <v>309916144.44</v>
      </c>
      <c r="AM944">
        <v>244.18227181341913</v>
      </c>
      <c r="AN944">
        <v>603621506.11003375</v>
      </c>
      <c r="AO944">
        <v>16345659.600000001</v>
      </c>
      <c r="AP944">
        <v>16345659.600000001</v>
      </c>
      <c r="AQ944">
        <v>16345659.600000001</v>
      </c>
      <c r="AR944">
        <v>42370</v>
      </c>
      <c r="AS944">
        <v>49674</v>
      </c>
      <c r="AT944" t="s">
        <v>3427</v>
      </c>
      <c r="AU944">
        <v>3760.3</v>
      </c>
      <c r="AV944">
        <v>7323.91</v>
      </c>
    </row>
    <row r="945" spans="1:48" x14ac:dyDescent="0.35">
      <c r="A945">
        <v>944</v>
      </c>
      <c r="B945">
        <v>2013</v>
      </c>
      <c r="C945" t="s">
        <v>3457</v>
      </c>
      <c r="D945" t="s">
        <v>5271</v>
      </c>
      <c r="E945" t="s">
        <v>3459</v>
      </c>
      <c r="F945" t="s">
        <v>5272</v>
      </c>
      <c r="G945" t="s">
        <v>5323</v>
      </c>
      <c r="H945">
        <v>19100000000001</v>
      </c>
      <c r="I945" t="s">
        <v>5274</v>
      </c>
      <c r="J945" t="s">
        <v>5324</v>
      </c>
      <c r="K945" t="s">
        <v>5325</v>
      </c>
      <c r="L945" t="s">
        <v>3424</v>
      </c>
      <c r="M945" t="s">
        <v>3537</v>
      </c>
      <c r="N945" t="s">
        <v>4194</v>
      </c>
      <c r="O945" t="s">
        <v>4195</v>
      </c>
      <c r="P945" t="s">
        <v>3437</v>
      </c>
      <c r="Q945">
        <v>105250000</v>
      </c>
      <c r="R945">
        <v>204994688.58867642</v>
      </c>
      <c r="S945">
        <v>30</v>
      </c>
      <c r="V945">
        <v>0</v>
      </c>
      <c r="W945">
        <v>14.3</v>
      </c>
      <c r="X945">
        <v>9.9999999999999978E-2</v>
      </c>
      <c r="Y945">
        <v>134</v>
      </c>
      <c r="Z945">
        <v>134</v>
      </c>
      <c r="AA945">
        <v>134</v>
      </c>
      <c r="AB945">
        <v>13.399999999999997</v>
      </c>
      <c r="AC945">
        <v>13.399999999999997</v>
      </c>
      <c r="AD945">
        <v>13.399999999999997</v>
      </c>
      <c r="AE945">
        <v>13.399999999999997</v>
      </c>
      <c r="AF945">
        <v>13.399999999999997</v>
      </c>
      <c r="AG945">
        <v>2349288</v>
      </c>
      <c r="AH945">
        <v>125.37</v>
      </c>
      <c r="AI945" t="s">
        <v>3426</v>
      </c>
      <c r="AJ945">
        <v>0</v>
      </c>
      <c r="AK945">
        <v>0</v>
      </c>
      <c r="AL945">
        <v>294530236.56</v>
      </c>
      <c r="AM945">
        <v>244.18227181341913</v>
      </c>
      <c r="AN945">
        <v>573654480.98400378</v>
      </c>
      <c r="AO945">
        <v>15515960.850000001</v>
      </c>
      <c r="AP945">
        <v>15515960.850000001</v>
      </c>
      <c r="AQ945">
        <v>15515960.850000001</v>
      </c>
      <c r="AR945">
        <v>42370</v>
      </c>
      <c r="AS945">
        <v>49674</v>
      </c>
      <c r="AT945" t="s">
        <v>3427</v>
      </c>
      <c r="AU945">
        <v>3760.3</v>
      </c>
      <c r="AV945">
        <v>7323.91</v>
      </c>
    </row>
    <row r="946" spans="1:48" x14ac:dyDescent="0.35">
      <c r="A946">
        <v>945</v>
      </c>
      <c r="B946">
        <v>2013</v>
      </c>
      <c r="C946" t="s">
        <v>3457</v>
      </c>
      <c r="D946" t="s">
        <v>5271</v>
      </c>
      <c r="E946" t="s">
        <v>3459</v>
      </c>
      <c r="F946" t="s">
        <v>5272</v>
      </c>
      <c r="G946" t="s">
        <v>5326</v>
      </c>
      <c r="H946">
        <v>19100000000000</v>
      </c>
      <c r="I946" t="s">
        <v>5274</v>
      </c>
      <c r="J946" t="s">
        <v>5327</v>
      </c>
      <c r="K946" t="s">
        <v>5328</v>
      </c>
      <c r="L946" t="s">
        <v>3424</v>
      </c>
      <c r="M946" t="s">
        <v>3537</v>
      </c>
      <c r="N946" t="s">
        <v>4194</v>
      </c>
      <c r="O946" t="s">
        <v>4195</v>
      </c>
      <c r="P946" t="s">
        <v>3437</v>
      </c>
      <c r="Q946">
        <v>105250000</v>
      </c>
      <c r="R946">
        <v>204994688.58867642</v>
      </c>
      <c r="S946">
        <v>30</v>
      </c>
      <c r="V946">
        <v>0</v>
      </c>
      <c r="W946">
        <v>14.7</v>
      </c>
      <c r="X946">
        <v>9.9999999999999978E-2</v>
      </c>
      <c r="Y946">
        <v>147</v>
      </c>
      <c r="Z946">
        <v>147</v>
      </c>
      <c r="AA946">
        <v>147</v>
      </c>
      <c r="AB946">
        <v>14.699999999999998</v>
      </c>
      <c r="AC946">
        <v>14.699999999999998</v>
      </c>
      <c r="AD946">
        <v>14.699999999999998</v>
      </c>
      <c r="AE946">
        <v>14.699999999999998</v>
      </c>
      <c r="AF946">
        <v>14.699999999999998</v>
      </c>
      <c r="AG946">
        <v>2577204</v>
      </c>
      <c r="AH946">
        <v>125.37</v>
      </c>
      <c r="AI946" t="s">
        <v>3426</v>
      </c>
      <c r="AJ946">
        <v>0</v>
      </c>
      <c r="AK946">
        <v>0</v>
      </c>
      <c r="AL946">
        <v>323104065.48000002</v>
      </c>
      <c r="AM946">
        <v>244.18227181341913</v>
      </c>
      <c r="AN946">
        <v>629307527.646631</v>
      </c>
      <c r="AO946">
        <v>17069496.109999996</v>
      </c>
      <c r="AP946">
        <v>17069496.109999996</v>
      </c>
      <c r="AQ946">
        <v>17069496.109999996</v>
      </c>
      <c r="AR946">
        <v>42370</v>
      </c>
      <c r="AS946">
        <v>49674</v>
      </c>
      <c r="AT946" t="s">
        <v>3427</v>
      </c>
      <c r="AU946">
        <v>3760.3</v>
      </c>
      <c r="AV946">
        <v>7323.91</v>
      </c>
    </row>
    <row r="947" spans="1:48" x14ac:dyDescent="0.35">
      <c r="A947">
        <v>946</v>
      </c>
      <c r="B947">
        <v>2013</v>
      </c>
      <c r="C947" t="s">
        <v>3457</v>
      </c>
      <c r="D947" t="s">
        <v>5271</v>
      </c>
      <c r="E947" t="s">
        <v>3459</v>
      </c>
      <c r="F947" t="s">
        <v>5272</v>
      </c>
      <c r="G947" t="s">
        <v>5329</v>
      </c>
      <c r="H947">
        <v>18900000000004</v>
      </c>
      <c r="I947" t="s">
        <v>5274</v>
      </c>
      <c r="J947" t="s">
        <v>5330</v>
      </c>
      <c r="K947" t="s">
        <v>5331</v>
      </c>
      <c r="L947" t="s">
        <v>3424</v>
      </c>
      <c r="M947" t="s">
        <v>3537</v>
      </c>
      <c r="N947" t="s">
        <v>4194</v>
      </c>
      <c r="O947" t="s">
        <v>4195</v>
      </c>
      <c r="P947" t="s">
        <v>3437</v>
      </c>
      <c r="Q947">
        <v>102940000</v>
      </c>
      <c r="R947">
        <v>200495517.75124323</v>
      </c>
      <c r="S947">
        <v>30</v>
      </c>
      <c r="V947">
        <v>0</v>
      </c>
      <c r="W947">
        <v>16.2</v>
      </c>
      <c r="X947">
        <v>9.9999999999999978E-2</v>
      </c>
      <c r="Y947">
        <v>134</v>
      </c>
      <c r="Z947">
        <v>134</v>
      </c>
      <c r="AA947">
        <v>134</v>
      </c>
      <c r="AB947">
        <v>13.399999999999997</v>
      </c>
      <c r="AC947">
        <v>13.399999999999997</v>
      </c>
      <c r="AD947">
        <v>13.399999999999997</v>
      </c>
      <c r="AE947">
        <v>13.399999999999997</v>
      </c>
      <c r="AF947">
        <v>13.399999999999997</v>
      </c>
      <c r="AG947">
        <v>2349288</v>
      </c>
      <c r="AH947">
        <v>125.38</v>
      </c>
      <c r="AI947" t="s">
        <v>3426</v>
      </c>
      <c r="AJ947">
        <v>0</v>
      </c>
      <c r="AK947">
        <v>0</v>
      </c>
      <c r="AL947">
        <v>294553729.44</v>
      </c>
      <c r="AM947">
        <v>244.20174874345128</v>
      </c>
      <c r="AN947">
        <v>573700237.9020052</v>
      </c>
      <c r="AO947">
        <v>15349466.380000001</v>
      </c>
      <c r="AP947">
        <v>15349466.380000001</v>
      </c>
      <c r="AQ947">
        <v>15349466.380000001</v>
      </c>
      <c r="AR947">
        <v>42370</v>
      </c>
      <c r="AS947">
        <v>49674</v>
      </c>
      <c r="AT947" t="s">
        <v>3427</v>
      </c>
      <c r="AU947">
        <v>3760.3</v>
      </c>
      <c r="AV947">
        <v>7323.91</v>
      </c>
    </row>
    <row r="948" spans="1:48" x14ac:dyDescent="0.35">
      <c r="A948">
        <v>947</v>
      </c>
      <c r="B948">
        <v>2013</v>
      </c>
      <c r="C948" t="s">
        <v>3457</v>
      </c>
      <c r="D948" t="s">
        <v>5271</v>
      </c>
      <c r="E948" t="s">
        <v>3459</v>
      </c>
      <c r="F948" t="s">
        <v>5272</v>
      </c>
      <c r="G948" t="s">
        <v>5332</v>
      </c>
      <c r="H948">
        <v>19100000000004</v>
      </c>
      <c r="I948" t="s">
        <v>5274</v>
      </c>
      <c r="J948" t="s">
        <v>5333</v>
      </c>
      <c r="K948" t="s">
        <v>5334</v>
      </c>
      <c r="L948" t="s">
        <v>3424</v>
      </c>
      <c r="M948" t="s">
        <v>3537</v>
      </c>
      <c r="N948" t="s">
        <v>4194</v>
      </c>
      <c r="O948" t="s">
        <v>4195</v>
      </c>
      <c r="P948" t="s">
        <v>3437</v>
      </c>
      <c r="Q948">
        <v>105250000</v>
      </c>
      <c r="R948">
        <v>204994688.58867642</v>
      </c>
      <c r="S948">
        <v>30</v>
      </c>
      <c r="V948">
        <v>0</v>
      </c>
      <c r="W948">
        <v>14.8</v>
      </c>
      <c r="X948">
        <v>9.9999999999999978E-2</v>
      </c>
      <c r="Y948">
        <v>148</v>
      </c>
      <c r="Z948">
        <v>148</v>
      </c>
      <c r="AA948">
        <v>148</v>
      </c>
      <c r="AB948">
        <v>14.799999999999997</v>
      </c>
      <c r="AC948">
        <v>14.799999999999997</v>
      </c>
      <c r="AD948">
        <v>14.799999999999997</v>
      </c>
      <c r="AE948">
        <v>14.799999999999997</v>
      </c>
      <c r="AF948">
        <v>14.799999999999997</v>
      </c>
      <c r="AG948">
        <v>2594736</v>
      </c>
      <c r="AH948">
        <v>125.37</v>
      </c>
      <c r="AI948" t="s">
        <v>3426</v>
      </c>
      <c r="AJ948">
        <v>0</v>
      </c>
      <c r="AK948">
        <v>0</v>
      </c>
      <c r="AL948">
        <v>325302052.31999999</v>
      </c>
      <c r="AM948">
        <v>244.18227181341913</v>
      </c>
      <c r="AN948">
        <v>633588531.23606384</v>
      </c>
      <c r="AO948">
        <v>17160215.069999997</v>
      </c>
      <c r="AP948">
        <v>17160215.069999997</v>
      </c>
      <c r="AQ948">
        <v>17160215.069999997</v>
      </c>
      <c r="AR948">
        <v>42370</v>
      </c>
      <c r="AS948">
        <v>49674</v>
      </c>
      <c r="AT948" t="s">
        <v>3427</v>
      </c>
      <c r="AU948">
        <v>3760.3</v>
      </c>
      <c r="AV948">
        <v>7323.91</v>
      </c>
    </row>
    <row r="949" spans="1:48" x14ac:dyDescent="0.35">
      <c r="A949">
        <v>948</v>
      </c>
      <c r="B949">
        <v>2013</v>
      </c>
      <c r="C949" t="s">
        <v>3457</v>
      </c>
      <c r="D949" t="s">
        <v>5271</v>
      </c>
      <c r="E949" t="s">
        <v>3459</v>
      </c>
      <c r="F949" t="s">
        <v>5272</v>
      </c>
      <c r="G949" t="s">
        <v>5335</v>
      </c>
      <c r="H949">
        <v>18900000000003</v>
      </c>
      <c r="I949" t="s">
        <v>5274</v>
      </c>
      <c r="J949" t="s">
        <v>5336</v>
      </c>
      <c r="K949" t="s">
        <v>5337</v>
      </c>
      <c r="L949" t="s">
        <v>3424</v>
      </c>
      <c r="M949" t="s">
        <v>3537</v>
      </c>
      <c r="N949" t="s">
        <v>4194</v>
      </c>
      <c r="O949" t="s">
        <v>4195</v>
      </c>
      <c r="P949" t="s">
        <v>3437</v>
      </c>
      <c r="Q949">
        <v>102940000</v>
      </c>
      <c r="R949">
        <v>200495517.75124323</v>
      </c>
      <c r="S949">
        <v>30</v>
      </c>
      <c r="V949">
        <v>0</v>
      </c>
      <c r="W949">
        <v>15.7</v>
      </c>
      <c r="X949">
        <v>9.9999999999999978E-2</v>
      </c>
      <c r="Y949">
        <v>154</v>
      </c>
      <c r="Z949">
        <v>154</v>
      </c>
      <c r="AA949">
        <v>154</v>
      </c>
      <c r="AB949">
        <v>15.399999999999997</v>
      </c>
      <c r="AC949">
        <v>15.399999999999997</v>
      </c>
      <c r="AD949">
        <v>15.399999999999997</v>
      </c>
      <c r="AE949">
        <v>15.399999999999997</v>
      </c>
      <c r="AF949">
        <v>15.399999999999997</v>
      </c>
      <c r="AG949">
        <v>2699928</v>
      </c>
      <c r="AH949">
        <v>125.37</v>
      </c>
      <c r="AI949" t="s">
        <v>3426</v>
      </c>
      <c r="AJ949">
        <v>0</v>
      </c>
      <c r="AK949">
        <v>0</v>
      </c>
      <c r="AL949">
        <v>338489973.36000001</v>
      </c>
      <c r="AM949">
        <v>244.18227181341913</v>
      </c>
      <c r="AN949">
        <v>659274552.77266109</v>
      </c>
      <c r="AO949">
        <v>17670746.120000001</v>
      </c>
      <c r="AP949">
        <v>17670746.120000001</v>
      </c>
      <c r="AQ949">
        <v>17670746.120000001</v>
      </c>
      <c r="AR949">
        <v>42370</v>
      </c>
      <c r="AS949">
        <v>49674</v>
      </c>
      <c r="AT949" t="s">
        <v>3427</v>
      </c>
      <c r="AU949">
        <v>3760.3</v>
      </c>
      <c r="AV949">
        <v>7323.91</v>
      </c>
    </row>
    <row r="950" spans="1:48" x14ac:dyDescent="0.35">
      <c r="A950">
        <v>949</v>
      </c>
      <c r="B950">
        <v>2013</v>
      </c>
      <c r="C950" t="s">
        <v>3457</v>
      </c>
      <c r="D950" t="s">
        <v>5271</v>
      </c>
      <c r="E950" t="s">
        <v>3459</v>
      </c>
      <c r="F950" t="s">
        <v>5272</v>
      </c>
      <c r="G950" t="s">
        <v>5338</v>
      </c>
      <c r="H950">
        <v>18900000000002</v>
      </c>
      <c r="I950" t="s">
        <v>5274</v>
      </c>
      <c r="J950" t="s">
        <v>5339</v>
      </c>
      <c r="K950" t="s">
        <v>5340</v>
      </c>
      <c r="L950" t="s">
        <v>3424</v>
      </c>
      <c r="M950" t="s">
        <v>3537</v>
      </c>
      <c r="N950" t="s">
        <v>4194</v>
      </c>
      <c r="O950" t="s">
        <v>4195</v>
      </c>
      <c r="P950" t="s">
        <v>3437</v>
      </c>
      <c r="Q950">
        <v>102940000</v>
      </c>
      <c r="R950">
        <v>200495517.75124323</v>
      </c>
      <c r="S950">
        <v>30</v>
      </c>
      <c r="V950">
        <v>0</v>
      </c>
      <c r="W950">
        <v>15.6</v>
      </c>
      <c r="X950">
        <v>9.9999999999999978E-2</v>
      </c>
      <c r="Y950">
        <v>140</v>
      </c>
      <c r="Z950">
        <v>140</v>
      </c>
      <c r="AA950">
        <v>140</v>
      </c>
      <c r="AB950">
        <v>13.999999999999996</v>
      </c>
      <c r="AC950">
        <v>13.999999999999996</v>
      </c>
      <c r="AD950">
        <v>13.999999999999996</v>
      </c>
      <c r="AE950">
        <v>13.999999999999996</v>
      </c>
      <c r="AF950">
        <v>13.999999999999996</v>
      </c>
      <c r="AG950">
        <v>2454480</v>
      </c>
      <c r="AH950">
        <v>125.38</v>
      </c>
      <c r="AI950" t="s">
        <v>3426</v>
      </c>
      <c r="AJ950">
        <v>0</v>
      </c>
      <c r="AK950">
        <v>0</v>
      </c>
      <c r="AL950">
        <v>307742702.39999998</v>
      </c>
      <c r="AM950">
        <v>244.20174874345128</v>
      </c>
      <c r="AN950">
        <v>599388308.25582623</v>
      </c>
      <c r="AO950">
        <v>16040114.339999998</v>
      </c>
      <c r="AP950">
        <v>16040114.339999998</v>
      </c>
      <c r="AQ950">
        <v>16040114.339999998</v>
      </c>
      <c r="AR950">
        <v>42370</v>
      </c>
      <c r="AS950">
        <v>49674</v>
      </c>
      <c r="AT950" t="s">
        <v>3427</v>
      </c>
      <c r="AU950">
        <v>3760.3</v>
      </c>
      <c r="AV950">
        <v>7323.91</v>
      </c>
    </row>
    <row r="951" spans="1:48" x14ac:dyDescent="0.35">
      <c r="A951">
        <v>950</v>
      </c>
      <c r="B951">
        <v>2013</v>
      </c>
      <c r="C951" t="s">
        <v>3457</v>
      </c>
      <c r="D951" t="s">
        <v>5271</v>
      </c>
      <c r="E951" t="s">
        <v>3459</v>
      </c>
      <c r="F951" t="s">
        <v>5272</v>
      </c>
      <c r="G951" t="s">
        <v>5341</v>
      </c>
      <c r="H951">
        <v>18300000000001</v>
      </c>
      <c r="I951" t="s">
        <v>5274</v>
      </c>
      <c r="J951" t="s">
        <v>5342</v>
      </c>
      <c r="K951" t="s">
        <v>5341</v>
      </c>
      <c r="L951" t="s">
        <v>3518</v>
      </c>
      <c r="M951" t="s">
        <v>3481</v>
      </c>
      <c r="N951" t="s">
        <v>4194</v>
      </c>
      <c r="O951" t="s">
        <v>4195</v>
      </c>
      <c r="P951" t="s">
        <v>3433</v>
      </c>
      <c r="Q951">
        <v>38451650</v>
      </c>
      <c r="R951">
        <v>74892009.667180806</v>
      </c>
      <c r="S951">
        <v>8</v>
      </c>
      <c r="V951">
        <v>0</v>
      </c>
      <c r="W951">
        <v>3.3</v>
      </c>
      <c r="X951">
        <v>9.9999999999999978E-2</v>
      </c>
      <c r="Y951">
        <v>24</v>
      </c>
      <c r="Z951">
        <v>24</v>
      </c>
      <c r="AA951">
        <v>24</v>
      </c>
      <c r="AB951">
        <v>2.3999999999999995</v>
      </c>
      <c r="AC951">
        <v>2.3999999999999995</v>
      </c>
      <c r="AD951">
        <v>2.3999999999999995</v>
      </c>
      <c r="AE951">
        <v>2.3999999999999995</v>
      </c>
      <c r="AF951">
        <v>2.3999999999999995</v>
      </c>
      <c r="AG951">
        <v>420768</v>
      </c>
      <c r="AH951">
        <v>123.9</v>
      </c>
      <c r="AI951" t="s">
        <v>3426</v>
      </c>
      <c r="AJ951">
        <v>0</v>
      </c>
      <c r="AK951">
        <v>0</v>
      </c>
      <c r="AL951">
        <v>52133155.200000003</v>
      </c>
      <c r="AM951">
        <v>241.3191630986889</v>
      </c>
      <c r="AN951">
        <v>101539381.61870913</v>
      </c>
      <c r="AO951">
        <v>2667668.5000000009</v>
      </c>
      <c r="AP951">
        <v>2667668.5000000009</v>
      </c>
      <c r="AQ951">
        <v>2667668.5000000009</v>
      </c>
      <c r="AR951">
        <v>42370</v>
      </c>
      <c r="AS951">
        <v>49674</v>
      </c>
      <c r="AT951" t="s">
        <v>3427</v>
      </c>
      <c r="AU951">
        <v>3760.3</v>
      </c>
      <c r="AV951">
        <v>7323.91</v>
      </c>
    </row>
    <row r="952" spans="1:48" x14ac:dyDescent="0.35">
      <c r="A952">
        <v>951</v>
      </c>
      <c r="B952">
        <v>2013</v>
      </c>
      <c r="C952" t="s">
        <v>3457</v>
      </c>
      <c r="D952" t="s">
        <v>5271</v>
      </c>
      <c r="E952" t="s">
        <v>3459</v>
      </c>
      <c r="F952" t="s">
        <v>5272</v>
      </c>
      <c r="G952" t="s">
        <v>5343</v>
      </c>
      <c r="H952">
        <v>18300000000000</v>
      </c>
      <c r="I952" t="s">
        <v>5274</v>
      </c>
      <c r="J952" t="s">
        <v>5344</v>
      </c>
      <c r="K952" t="s">
        <v>5343</v>
      </c>
      <c r="L952" t="s">
        <v>3518</v>
      </c>
      <c r="M952" t="s">
        <v>3481</v>
      </c>
      <c r="N952" t="s">
        <v>4194</v>
      </c>
      <c r="O952" t="s">
        <v>4195</v>
      </c>
      <c r="P952" t="s">
        <v>3433</v>
      </c>
      <c r="Q952">
        <v>105742050</v>
      </c>
      <c r="R952">
        <v>205953050.93090975</v>
      </c>
      <c r="S952">
        <v>22</v>
      </c>
      <c r="V952">
        <v>0</v>
      </c>
      <c r="W952">
        <v>9.1999999999999993</v>
      </c>
      <c r="X952">
        <v>9.9999999999999978E-2</v>
      </c>
      <c r="Y952">
        <v>65</v>
      </c>
      <c r="Z952">
        <v>65</v>
      </c>
      <c r="AA952">
        <v>65</v>
      </c>
      <c r="AB952">
        <v>6.4999999999999982</v>
      </c>
      <c r="AC952">
        <v>6.4999999999999982</v>
      </c>
      <c r="AD952">
        <v>6.4999999999999982</v>
      </c>
      <c r="AE952">
        <v>6.4999999999999982</v>
      </c>
      <c r="AF952">
        <v>6.4999999999999982</v>
      </c>
      <c r="AG952">
        <v>1139580</v>
      </c>
      <c r="AH952">
        <v>123.9</v>
      </c>
      <c r="AI952" t="s">
        <v>3426</v>
      </c>
      <c r="AJ952">
        <v>0</v>
      </c>
      <c r="AK952">
        <v>0</v>
      </c>
      <c r="AL952">
        <v>141193962</v>
      </c>
      <c r="AM952">
        <v>241.3191630986889</v>
      </c>
      <c r="AN952">
        <v>275002491.88400388</v>
      </c>
      <c r="AO952">
        <v>7155956.0799999982</v>
      </c>
      <c r="AP952">
        <v>7155956.0799999982</v>
      </c>
      <c r="AQ952">
        <v>7155956.0799999982</v>
      </c>
      <c r="AR952">
        <v>42370</v>
      </c>
      <c r="AS952">
        <v>49674</v>
      </c>
      <c r="AT952" t="s">
        <v>3427</v>
      </c>
      <c r="AU952">
        <v>3760.3</v>
      </c>
      <c r="AV952">
        <v>7323.91</v>
      </c>
    </row>
    <row r="953" spans="1:48" x14ac:dyDescent="0.35">
      <c r="A953">
        <v>952</v>
      </c>
      <c r="B953">
        <v>2013</v>
      </c>
      <c r="C953" t="s">
        <v>3457</v>
      </c>
      <c r="D953" t="s">
        <v>5271</v>
      </c>
      <c r="E953" t="s">
        <v>3459</v>
      </c>
      <c r="F953" t="s">
        <v>5272</v>
      </c>
      <c r="G953" t="s">
        <v>5345</v>
      </c>
      <c r="H953">
        <v>19700000000000</v>
      </c>
      <c r="I953" t="s">
        <v>5274</v>
      </c>
      <c r="J953" t="s">
        <v>5346</v>
      </c>
      <c r="K953" t="s">
        <v>5347</v>
      </c>
      <c r="L953" t="s">
        <v>3424</v>
      </c>
      <c r="M953" t="s">
        <v>3590</v>
      </c>
      <c r="N953" t="s">
        <v>4194</v>
      </c>
      <c r="O953" t="s">
        <v>4195</v>
      </c>
      <c r="P953" t="s">
        <v>3437</v>
      </c>
      <c r="Q953">
        <v>111050000</v>
      </c>
      <c r="R953">
        <v>216291308.00733981</v>
      </c>
      <c r="S953">
        <v>30</v>
      </c>
      <c r="V953">
        <v>0</v>
      </c>
      <c r="W953">
        <v>15.9</v>
      </c>
      <c r="X953">
        <v>9.9999999999999978E-2</v>
      </c>
      <c r="Y953">
        <v>155</v>
      </c>
      <c r="Z953">
        <v>155</v>
      </c>
      <c r="AA953">
        <v>155</v>
      </c>
      <c r="AB953">
        <v>15.499999999999996</v>
      </c>
      <c r="AC953">
        <v>15.499999999999996</v>
      </c>
      <c r="AD953">
        <v>15.499999999999996</v>
      </c>
      <c r="AE953">
        <v>15.499999999999996</v>
      </c>
      <c r="AF953">
        <v>15.499999999999996</v>
      </c>
      <c r="AG953">
        <v>2717460</v>
      </c>
      <c r="AH953">
        <v>118</v>
      </c>
      <c r="AI953" t="s">
        <v>3426</v>
      </c>
      <c r="AJ953">
        <v>0</v>
      </c>
      <c r="AK953">
        <v>0</v>
      </c>
      <c r="AL953">
        <v>320660280</v>
      </c>
      <c r="AM953">
        <v>229.82777437970373</v>
      </c>
      <c r="AN953">
        <v>624547783.76586962</v>
      </c>
      <c r="AO953">
        <v>16500209.750000002</v>
      </c>
      <c r="AP953">
        <v>16500209.750000002</v>
      </c>
      <c r="AQ953">
        <v>16500209.750000002</v>
      </c>
      <c r="AR953">
        <v>42370</v>
      </c>
      <c r="AS953">
        <v>49674</v>
      </c>
      <c r="AT953" t="s">
        <v>3427</v>
      </c>
      <c r="AU953">
        <v>3760.3</v>
      </c>
      <c r="AV953">
        <v>7323.91</v>
      </c>
    </row>
    <row r="954" spans="1:48" x14ac:dyDescent="0.35">
      <c r="A954">
        <v>953</v>
      </c>
      <c r="B954">
        <v>2013</v>
      </c>
      <c r="C954" t="s">
        <v>3457</v>
      </c>
      <c r="D954" t="s">
        <v>5271</v>
      </c>
      <c r="E954" t="s">
        <v>3459</v>
      </c>
      <c r="F954" t="s">
        <v>5272</v>
      </c>
      <c r="G954" t="s">
        <v>5348</v>
      </c>
      <c r="H954">
        <v>15355380000154</v>
      </c>
      <c r="I954" t="s">
        <v>5274</v>
      </c>
      <c r="J954" t="s">
        <v>5349</v>
      </c>
      <c r="K954" t="s">
        <v>5350</v>
      </c>
      <c r="L954" t="s">
        <v>3424</v>
      </c>
      <c r="M954" t="s">
        <v>3481</v>
      </c>
      <c r="N954" t="s">
        <v>4194</v>
      </c>
      <c r="O954" t="s">
        <v>4195</v>
      </c>
      <c r="P954" t="s">
        <v>3433</v>
      </c>
      <c r="Q954">
        <v>97362000</v>
      </c>
      <c r="R954">
        <v>189631286.17929417</v>
      </c>
      <c r="S954">
        <v>21.6</v>
      </c>
      <c r="V954">
        <v>0</v>
      </c>
      <c r="W954">
        <v>7.1</v>
      </c>
      <c r="X954">
        <v>9.9999999999999978E-2</v>
      </c>
      <c r="Y954">
        <v>71</v>
      </c>
      <c r="Z954">
        <v>71</v>
      </c>
      <c r="AA954">
        <v>71</v>
      </c>
      <c r="AB954">
        <v>7.0999999999999988</v>
      </c>
      <c r="AC954">
        <v>7.0999999999999988</v>
      </c>
      <c r="AD954">
        <v>7.0999999999999988</v>
      </c>
      <c r="AE954">
        <v>7.0999999999999988</v>
      </c>
      <c r="AF954">
        <v>7.0999999999999988</v>
      </c>
      <c r="AG954">
        <v>1244772</v>
      </c>
      <c r="AH954">
        <v>125.9</v>
      </c>
      <c r="AI954" t="s">
        <v>3426</v>
      </c>
      <c r="AJ954">
        <v>0</v>
      </c>
      <c r="AK954">
        <v>0</v>
      </c>
      <c r="AL954">
        <v>156716794.80000001</v>
      </c>
      <c r="AM954">
        <v>245.21454910512458</v>
      </c>
      <c r="AN954">
        <v>305236204.71868414</v>
      </c>
      <c r="AO954">
        <v>7718332.160000002</v>
      </c>
      <c r="AP954">
        <v>7718332.160000002</v>
      </c>
      <c r="AQ954">
        <v>7718332.160000002</v>
      </c>
      <c r="AR954">
        <v>42370</v>
      </c>
      <c r="AS954">
        <v>49674</v>
      </c>
      <c r="AT954" t="s">
        <v>3427</v>
      </c>
      <c r="AU954">
        <v>3760.3</v>
      </c>
      <c r="AV954">
        <v>7323.91</v>
      </c>
    </row>
    <row r="955" spans="1:48" x14ac:dyDescent="0.35">
      <c r="A955">
        <v>954</v>
      </c>
      <c r="B955">
        <v>2013</v>
      </c>
      <c r="C955" t="s">
        <v>3457</v>
      </c>
      <c r="D955" t="s">
        <v>5271</v>
      </c>
      <c r="E955" t="s">
        <v>3459</v>
      </c>
      <c r="F955" t="s">
        <v>5272</v>
      </c>
      <c r="G955" t="s">
        <v>5310</v>
      </c>
      <c r="H955">
        <v>18100000000000</v>
      </c>
      <c r="I955" t="s">
        <v>5274</v>
      </c>
      <c r="J955" t="s">
        <v>5351</v>
      </c>
      <c r="K955" t="s">
        <v>5352</v>
      </c>
      <c r="L955" t="s">
        <v>3424</v>
      </c>
      <c r="M955" t="s">
        <v>3590</v>
      </c>
      <c r="N955" t="s">
        <v>4194</v>
      </c>
      <c r="O955" t="s">
        <v>4195</v>
      </c>
      <c r="P955" t="s">
        <v>3437</v>
      </c>
      <c r="Q955">
        <v>34423850</v>
      </c>
      <c r="R955">
        <v>67047091.788820036</v>
      </c>
      <c r="S955">
        <v>18</v>
      </c>
      <c r="V955">
        <v>0</v>
      </c>
      <c r="W955">
        <v>4.9000000000000004</v>
      </c>
      <c r="X955">
        <v>9.9999999999999978E-2</v>
      </c>
      <c r="Y955">
        <v>47</v>
      </c>
      <c r="Z955">
        <v>47</v>
      </c>
      <c r="AA955">
        <v>47</v>
      </c>
      <c r="AB955">
        <v>4.6999999999999993</v>
      </c>
      <c r="AC955">
        <v>4.6999999999999993</v>
      </c>
      <c r="AD955">
        <v>4.6999999999999993</v>
      </c>
      <c r="AE955">
        <v>4.6999999999999993</v>
      </c>
      <c r="AF955">
        <v>4.6999999999999993</v>
      </c>
      <c r="AG955">
        <v>824004</v>
      </c>
      <c r="AH955">
        <v>122.58</v>
      </c>
      <c r="AI955" t="s">
        <v>3426</v>
      </c>
      <c r="AJ955">
        <v>0</v>
      </c>
      <c r="AK955">
        <v>0</v>
      </c>
      <c r="AL955">
        <v>101006410.31999999</v>
      </c>
      <c r="AM955">
        <v>238.74820833444136</v>
      </c>
      <c r="AN955">
        <v>196729478.66041303</v>
      </c>
      <c r="AO955">
        <v>5130547.040000001</v>
      </c>
      <c r="AP955">
        <v>5130547.040000001</v>
      </c>
      <c r="AQ955">
        <v>5130547.040000001</v>
      </c>
      <c r="AR955">
        <v>42370</v>
      </c>
      <c r="AS955">
        <v>49674</v>
      </c>
      <c r="AT955" t="s">
        <v>3427</v>
      </c>
      <c r="AU955">
        <v>3760.3</v>
      </c>
      <c r="AV955">
        <v>7323.91</v>
      </c>
    </row>
    <row r="956" spans="1:48" x14ac:dyDescent="0.35">
      <c r="A956">
        <v>955</v>
      </c>
      <c r="B956">
        <v>2013</v>
      </c>
      <c r="C956" t="s">
        <v>3457</v>
      </c>
      <c r="D956" t="s">
        <v>5271</v>
      </c>
      <c r="E956" t="s">
        <v>3459</v>
      </c>
      <c r="F956" t="s">
        <v>5272</v>
      </c>
      <c r="G956" t="s">
        <v>5168</v>
      </c>
      <c r="H956">
        <v>9341337000137</v>
      </c>
      <c r="I956" t="s">
        <v>5274</v>
      </c>
      <c r="J956" t="s">
        <v>5353</v>
      </c>
      <c r="K956" t="s">
        <v>5354</v>
      </c>
      <c r="L956" t="s">
        <v>3424</v>
      </c>
      <c r="M956" t="s">
        <v>3590</v>
      </c>
      <c r="N956" t="s">
        <v>4194</v>
      </c>
      <c r="O956" t="s">
        <v>4195</v>
      </c>
      <c r="P956" t="s">
        <v>3437</v>
      </c>
      <c r="Q956">
        <v>36010000</v>
      </c>
      <c r="R956">
        <v>70136425.045873985</v>
      </c>
      <c r="S956">
        <v>15</v>
      </c>
      <c r="V956">
        <v>0</v>
      </c>
      <c r="W956">
        <v>4</v>
      </c>
      <c r="X956">
        <v>9.9999999999999978E-2</v>
      </c>
      <c r="Y956">
        <v>39</v>
      </c>
      <c r="Z956">
        <v>39</v>
      </c>
      <c r="AA956">
        <v>39</v>
      </c>
      <c r="AB956">
        <v>3.899999999999999</v>
      </c>
      <c r="AC956">
        <v>3.899999999999999</v>
      </c>
      <c r="AD956">
        <v>3.899999999999999</v>
      </c>
      <c r="AE956">
        <v>3.899999999999999</v>
      </c>
      <c r="AF956">
        <v>3.899999999999999</v>
      </c>
      <c r="AG956">
        <v>683748</v>
      </c>
      <c r="AH956">
        <v>125.46</v>
      </c>
      <c r="AI956" t="s">
        <v>3426</v>
      </c>
      <c r="AJ956">
        <v>0</v>
      </c>
      <c r="AK956">
        <v>0</v>
      </c>
      <c r="AL956">
        <v>85783024.079999998</v>
      </c>
      <c r="AM956">
        <v>244.35756418370872</v>
      </c>
      <c r="AN956">
        <v>167078995.79548246</v>
      </c>
      <c r="AO956">
        <v>4387229.4400000004</v>
      </c>
      <c r="AP956">
        <v>4387229.4400000004</v>
      </c>
      <c r="AQ956">
        <v>4387229.4400000004</v>
      </c>
      <c r="AR956">
        <v>42370</v>
      </c>
      <c r="AS956">
        <v>49674</v>
      </c>
      <c r="AT956" t="s">
        <v>3427</v>
      </c>
      <c r="AU956">
        <v>3760.3</v>
      </c>
      <c r="AV956">
        <v>7323.91</v>
      </c>
    </row>
    <row r="957" spans="1:48" x14ac:dyDescent="0.35">
      <c r="A957">
        <v>956</v>
      </c>
      <c r="B957">
        <v>2013</v>
      </c>
      <c r="C957" t="s">
        <v>3457</v>
      </c>
      <c r="D957" t="s">
        <v>5271</v>
      </c>
      <c r="E957" t="s">
        <v>3459</v>
      </c>
      <c r="F957" t="s">
        <v>5272</v>
      </c>
      <c r="G957" t="s">
        <v>5355</v>
      </c>
      <c r="H957">
        <v>18200000000000</v>
      </c>
      <c r="I957" t="s">
        <v>5274</v>
      </c>
      <c r="J957" t="s">
        <v>5356</v>
      </c>
      <c r="K957" t="s">
        <v>5355</v>
      </c>
      <c r="L957" t="s">
        <v>3424</v>
      </c>
      <c r="M957" t="s">
        <v>3481</v>
      </c>
      <c r="N957" t="s">
        <v>4194</v>
      </c>
      <c r="O957" t="s">
        <v>4195</v>
      </c>
      <c r="P957" t="s">
        <v>3433</v>
      </c>
      <c r="Q957">
        <v>45975800</v>
      </c>
      <c r="R957">
        <v>89546743.977342218</v>
      </c>
      <c r="S957">
        <v>8</v>
      </c>
      <c r="V957">
        <v>0</v>
      </c>
      <c r="W957">
        <v>3</v>
      </c>
      <c r="X957">
        <v>9.9999999999999978E-2</v>
      </c>
      <c r="Y957">
        <v>21</v>
      </c>
      <c r="Z957">
        <v>21</v>
      </c>
      <c r="AA957">
        <v>21</v>
      </c>
      <c r="AB957">
        <v>2.0999999999999996</v>
      </c>
      <c r="AC957">
        <v>2.0999999999999996</v>
      </c>
      <c r="AD957">
        <v>2.0999999999999996</v>
      </c>
      <c r="AE957">
        <v>2.0999999999999996</v>
      </c>
      <c r="AF957">
        <v>2.0999999999999996</v>
      </c>
      <c r="AG957">
        <v>368172</v>
      </c>
      <c r="AH957">
        <v>126</v>
      </c>
      <c r="AI957" t="s">
        <v>3426</v>
      </c>
      <c r="AJ957">
        <v>0</v>
      </c>
      <c r="AK957">
        <v>0</v>
      </c>
      <c r="AL957">
        <v>46389672</v>
      </c>
      <c r="AM957">
        <v>245.40931840544636</v>
      </c>
      <c r="AN957">
        <v>90352839.575969994</v>
      </c>
      <c r="AO957">
        <v>2374735.04</v>
      </c>
      <c r="AP957">
        <v>2374735.04</v>
      </c>
      <c r="AQ957">
        <v>2374735.04</v>
      </c>
      <c r="AR957">
        <v>42370</v>
      </c>
      <c r="AS957">
        <v>49674</v>
      </c>
      <c r="AT957" t="s">
        <v>3427</v>
      </c>
      <c r="AU957">
        <v>3760.3</v>
      </c>
      <c r="AV957">
        <v>7323.91</v>
      </c>
    </row>
    <row r="958" spans="1:48" x14ac:dyDescent="0.35">
      <c r="A958">
        <v>957</v>
      </c>
      <c r="B958">
        <v>2013</v>
      </c>
      <c r="C958" t="s">
        <v>3457</v>
      </c>
      <c r="D958" t="s">
        <v>5271</v>
      </c>
      <c r="E958" t="s">
        <v>3459</v>
      </c>
      <c r="F958" t="s">
        <v>5272</v>
      </c>
      <c r="G958" t="s">
        <v>5357</v>
      </c>
      <c r="H958">
        <v>13234214000174</v>
      </c>
      <c r="I958" t="s">
        <v>5274</v>
      </c>
      <c r="J958" t="s">
        <v>5358</v>
      </c>
      <c r="K958" t="s">
        <v>5359</v>
      </c>
      <c r="L958" t="s">
        <v>3424</v>
      </c>
      <c r="M958" t="s">
        <v>3519</v>
      </c>
      <c r="N958" t="s">
        <v>4194</v>
      </c>
      <c r="O958" t="s">
        <v>4195</v>
      </c>
      <c r="P958" t="s">
        <v>3437</v>
      </c>
      <c r="Q958">
        <v>94916000</v>
      </c>
      <c r="R958">
        <v>184867229.09342337</v>
      </c>
      <c r="S958">
        <v>30</v>
      </c>
      <c r="V958">
        <v>0</v>
      </c>
      <c r="W958">
        <v>15.4</v>
      </c>
      <c r="X958">
        <v>9.9999999999999978E-2</v>
      </c>
      <c r="Y958">
        <v>130</v>
      </c>
      <c r="Z958">
        <v>130</v>
      </c>
      <c r="AA958">
        <v>130</v>
      </c>
      <c r="AB958">
        <v>12.999999999999996</v>
      </c>
      <c r="AC958">
        <v>12.999999999999996</v>
      </c>
      <c r="AD958">
        <v>12.999999999999996</v>
      </c>
      <c r="AE958">
        <v>12.999999999999996</v>
      </c>
      <c r="AF958">
        <v>12.999999999999996</v>
      </c>
      <c r="AG958">
        <v>2279160</v>
      </c>
      <c r="AH958">
        <v>125.48</v>
      </c>
      <c r="AI958" t="s">
        <v>3426</v>
      </c>
      <c r="AJ958">
        <v>0</v>
      </c>
      <c r="AK958">
        <v>0</v>
      </c>
      <c r="AL958">
        <v>285988996.80000001</v>
      </c>
      <c r="AM958">
        <v>244.39651804377309</v>
      </c>
      <c r="AN958">
        <v>557018768.06464589</v>
      </c>
      <c r="AO958">
        <v>14730797.180000003</v>
      </c>
      <c r="AP958">
        <v>14730797.180000003</v>
      </c>
      <c r="AQ958">
        <v>14730797.180000003</v>
      </c>
      <c r="AR958">
        <v>42370</v>
      </c>
      <c r="AS958">
        <v>49674</v>
      </c>
      <c r="AT958" t="s">
        <v>3427</v>
      </c>
      <c r="AU958">
        <v>3760.3</v>
      </c>
      <c r="AV958">
        <v>7323.91</v>
      </c>
    </row>
    <row r="959" spans="1:48" x14ac:dyDescent="0.35">
      <c r="A959">
        <v>958</v>
      </c>
      <c r="B959">
        <v>2013</v>
      </c>
      <c r="C959" t="s">
        <v>3457</v>
      </c>
      <c r="D959" t="s">
        <v>5271</v>
      </c>
      <c r="E959" t="s">
        <v>3459</v>
      </c>
      <c r="F959" t="s">
        <v>5272</v>
      </c>
      <c r="G959" t="s">
        <v>5357</v>
      </c>
      <c r="H959">
        <v>13234214000174</v>
      </c>
      <c r="I959" t="s">
        <v>5274</v>
      </c>
      <c r="J959" t="s">
        <v>5360</v>
      </c>
      <c r="K959" t="s">
        <v>5361</v>
      </c>
      <c r="L959" t="s">
        <v>3424</v>
      </c>
      <c r="M959" t="s">
        <v>3519</v>
      </c>
      <c r="N959" t="s">
        <v>4194</v>
      </c>
      <c r="O959" t="s">
        <v>4195</v>
      </c>
      <c r="P959" t="s">
        <v>3437</v>
      </c>
      <c r="Q959">
        <v>88587000</v>
      </c>
      <c r="R959">
        <v>172540280.07605773</v>
      </c>
      <c r="S959">
        <v>28</v>
      </c>
      <c r="V959">
        <v>0</v>
      </c>
      <c r="W959">
        <v>16.899999999999999</v>
      </c>
      <c r="X959">
        <v>9.9999999999999978E-2</v>
      </c>
      <c r="Y959">
        <v>135</v>
      </c>
      <c r="Z959">
        <v>135</v>
      </c>
      <c r="AA959">
        <v>135</v>
      </c>
      <c r="AB959">
        <v>13.5</v>
      </c>
      <c r="AC959">
        <v>13.5</v>
      </c>
      <c r="AD959">
        <v>13.5</v>
      </c>
      <c r="AE959">
        <v>13.5</v>
      </c>
      <c r="AF959">
        <v>13.5</v>
      </c>
      <c r="AG959">
        <v>2366820</v>
      </c>
      <c r="AH959">
        <v>125.47</v>
      </c>
      <c r="AI959" t="s">
        <v>3426</v>
      </c>
      <c r="AJ959">
        <v>0</v>
      </c>
      <c r="AK959">
        <v>0</v>
      </c>
      <c r="AL959">
        <v>296964905.39999998</v>
      </c>
      <c r="AM959">
        <v>244.37704111374089</v>
      </c>
      <c r="AN959">
        <v>578396468.44882417</v>
      </c>
      <c r="AO959">
        <v>15152845.67</v>
      </c>
      <c r="AP959">
        <v>15152845.67</v>
      </c>
      <c r="AQ959">
        <v>15152845.67</v>
      </c>
      <c r="AR959">
        <v>42370</v>
      </c>
      <c r="AS959">
        <v>49674</v>
      </c>
      <c r="AT959" t="s">
        <v>3427</v>
      </c>
      <c r="AU959">
        <v>3760.3</v>
      </c>
      <c r="AV959">
        <v>7323.91</v>
      </c>
    </row>
    <row r="960" spans="1:48" x14ac:dyDescent="0.35">
      <c r="A960">
        <v>959</v>
      </c>
      <c r="B960">
        <v>2013</v>
      </c>
      <c r="C960" t="s">
        <v>3457</v>
      </c>
      <c r="D960" t="s">
        <v>5271</v>
      </c>
      <c r="E960" t="s">
        <v>3459</v>
      </c>
      <c r="F960" t="s">
        <v>5272</v>
      </c>
      <c r="G960" t="s">
        <v>5362</v>
      </c>
      <c r="H960">
        <v>17500000000000</v>
      </c>
      <c r="I960" t="s">
        <v>5274</v>
      </c>
      <c r="J960" t="s">
        <v>5363</v>
      </c>
      <c r="K960" t="s">
        <v>5362</v>
      </c>
      <c r="L960" t="s">
        <v>3586</v>
      </c>
      <c r="M960" t="s">
        <v>3481</v>
      </c>
      <c r="N960" t="s">
        <v>4194</v>
      </c>
      <c r="O960" t="s">
        <v>4195</v>
      </c>
      <c r="P960" t="s">
        <v>3433</v>
      </c>
      <c r="Q960">
        <v>86452990</v>
      </c>
      <c r="R960">
        <v>168383883.73026085</v>
      </c>
      <c r="S960">
        <v>22.5</v>
      </c>
      <c r="V960">
        <v>0</v>
      </c>
      <c r="W960">
        <v>8.5</v>
      </c>
      <c r="X960">
        <v>9.9999999999999978E-2</v>
      </c>
      <c r="Y960">
        <v>82</v>
      </c>
      <c r="Z960">
        <v>82</v>
      </c>
      <c r="AA960">
        <v>82</v>
      </c>
      <c r="AB960">
        <v>8.1999999999999975</v>
      </c>
      <c r="AC960">
        <v>8.1999999999999975</v>
      </c>
      <c r="AD960">
        <v>8.1999999999999975</v>
      </c>
      <c r="AE960">
        <v>8.1999999999999975</v>
      </c>
      <c r="AF960">
        <v>8.1999999999999975</v>
      </c>
      <c r="AG960">
        <v>1437624</v>
      </c>
      <c r="AH960">
        <v>125.9</v>
      </c>
      <c r="AI960" t="s">
        <v>3426</v>
      </c>
      <c r="AJ960">
        <v>0</v>
      </c>
      <c r="AK960">
        <v>0</v>
      </c>
      <c r="AL960">
        <v>180996861.59999999</v>
      </c>
      <c r="AM960">
        <v>245.21454910512458</v>
      </c>
      <c r="AN960">
        <v>352526320.94270557</v>
      </c>
      <c r="AO960">
        <v>9143075.089999998</v>
      </c>
      <c r="AP960">
        <v>9143075.089999998</v>
      </c>
      <c r="AQ960">
        <v>9143075.089999998</v>
      </c>
      <c r="AR960">
        <v>42370</v>
      </c>
      <c r="AS960">
        <v>49674</v>
      </c>
      <c r="AT960" t="s">
        <v>3427</v>
      </c>
      <c r="AU960">
        <v>3760.3</v>
      </c>
      <c r="AV960">
        <v>7323.91</v>
      </c>
    </row>
    <row r="961" spans="1:48" x14ac:dyDescent="0.35">
      <c r="A961">
        <v>960</v>
      </c>
      <c r="B961">
        <v>2013</v>
      </c>
      <c r="C961" t="s">
        <v>3457</v>
      </c>
      <c r="D961" t="s">
        <v>5271</v>
      </c>
      <c r="E961" t="s">
        <v>3459</v>
      </c>
      <c r="F961" t="s">
        <v>5272</v>
      </c>
      <c r="G961" t="s">
        <v>5357</v>
      </c>
      <c r="H961">
        <v>13234214000174</v>
      </c>
      <c r="I961" t="s">
        <v>5274</v>
      </c>
      <c r="J961" t="s">
        <v>5364</v>
      </c>
      <c r="K961" t="s">
        <v>5365</v>
      </c>
      <c r="L961" t="s">
        <v>3424</v>
      </c>
      <c r="M961" t="s">
        <v>3519</v>
      </c>
      <c r="N961" t="s">
        <v>4194</v>
      </c>
      <c r="O961" t="s">
        <v>4195</v>
      </c>
      <c r="P961" t="s">
        <v>3437</v>
      </c>
      <c r="Q961">
        <v>90365000</v>
      </c>
      <c r="R961">
        <v>176003278.23577905</v>
      </c>
      <c r="S961">
        <v>26</v>
      </c>
      <c r="V961">
        <v>0</v>
      </c>
      <c r="W961">
        <v>12.1</v>
      </c>
      <c r="X961">
        <v>9.9999999999999978E-2</v>
      </c>
      <c r="Y961">
        <v>94</v>
      </c>
      <c r="Z961">
        <v>94</v>
      </c>
      <c r="AA961">
        <v>94</v>
      </c>
      <c r="AB961">
        <v>9.3999999999999986</v>
      </c>
      <c r="AC961">
        <v>9.3999999999999986</v>
      </c>
      <c r="AD961">
        <v>9.3999999999999986</v>
      </c>
      <c r="AE961">
        <v>9.3999999999999986</v>
      </c>
      <c r="AF961">
        <v>9.3999999999999986</v>
      </c>
      <c r="AG961">
        <v>1648008</v>
      </c>
      <c r="AH961">
        <v>125.49</v>
      </c>
      <c r="AI961" t="s">
        <v>3426</v>
      </c>
      <c r="AJ961">
        <v>0</v>
      </c>
      <c r="AK961">
        <v>0</v>
      </c>
      <c r="AL961">
        <v>206808523.91999999</v>
      </c>
      <c r="AM961">
        <v>244.41599497380525</v>
      </c>
      <c r="AN961">
        <v>402799515.0447908</v>
      </c>
      <c r="AO961">
        <v>10672907.759999998</v>
      </c>
      <c r="AP961">
        <v>10672907.759999998</v>
      </c>
      <c r="AQ961">
        <v>10672907.759999998</v>
      </c>
      <c r="AR961">
        <v>42370</v>
      </c>
      <c r="AS961">
        <v>49674</v>
      </c>
      <c r="AT961" t="s">
        <v>3427</v>
      </c>
      <c r="AU961">
        <v>3760.3</v>
      </c>
      <c r="AV961">
        <v>7323.91</v>
      </c>
    </row>
    <row r="962" spans="1:48" x14ac:dyDescent="0.35">
      <c r="A962">
        <v>961</v>
      </c>
      <c r="B962">
        <v>2013</v>
      </c>
      <c r="C962" t="s">
        <v>3457</v>
      </c>
      <c r="D962" t="s">
        <v>5271</v>
      </c>
      <c r="E962" t="s">
        <v>3459</v>
      </c>
      <c r="F962" t="s">
        <v>5272</v>
      </c>
      <c r="G962" t="s">
        <v>5357</v>
      </c>
      <c r="H962">
        <v>13234214000174</v>
      </c>
      <c r="I962" t="s">
        <v>5274</v>
      </c>
      <c r="J962" t="s">
        <v>5366</v>
      </c>
      <c r="K962" t="s">
        <v>5367</v>
      </c>
      <c r="L962" t="s">
        <v>3424</v>
      </c>
      <c r="M962" t="s">
        <v>3519</v>
      </c>
      <c r="N962" t="s">
        <v>4194</v>
      </c>
      <c r="O962" t="s">
        <v>4195</v>
      </c>
      <c r="P962" t="s">
        <v>3437</v>
      </c>
      <c r="Q962">
        <v>44299000</v>
      </c>
      <c r="R962">
        <v>86280852.349546567</v>
      </c>
      <c r="S962">
        <v>14</v>
      </c>
      <c r="V962">
        <v>0</v>
      </c>
      <c r="W962">
        <v>8.5</v>
      </c>
      <c r="X962">
        <v>9.9999999999999978E-2</v>
      </c>
      <c r="Y962">
        <v>76</v>
      </c>
      <c r="Z962">
        <v>76</v>
      </c>
      <c r="AA962">
        <v>76</v>
      </c>
      <c r="AB962">
        <v>7.5999999999999979</v>
      </c>
      <c r="AC962">
        <v>7.5999999999999979</v>
      </c>
      <c r="AD962">
        <v>7.5999999999999979</v>
      </c>
      <c r="AE962">
        <v>7.5999999999999979</v>
      </c>
      <c r="AF962">
        <v>7.5999999999999979</v>
      </c>
      <c r="AG962">
        <v>1332432</v>
      </c>
      <c r="AH962">
        <v>125.5</v>
      </c>
      <c r="AI962" t="s">
        <v>3426</v>
      </c>
      <c r="AJ962">
        <v>0</v>
      </c>
      <c r="AK962">
        <v>0</v>
      </c>
      <c r="AL962">
        <v>167220216</v>
      </c>
      <c r="AM962">
        <v>244.43547190383742</v>
      </c>
      <c r="AN962">
        <v>325693644.69977391</v>
      </c>
      <c r="AO962">
        <v>8569334.3699999973</v>
      </c>
      <c r="AP962">
        <v>8569334.3699999973</v>
      </c>
      <c r="AQ962">
        <v>8569334.3699999973</v>
      </c>
      <c r="AR962">
        <v>42370</v>
      </c>
      <c r="AS962">
        <v>49674</v>
      </c>
      <c r="AT962" t="s">
        <v>3427</v>
      </c>
      <c r="AU962">
        <v>3760.3</v>
      </c>
      <c r="AV962">
        <v>7323.91</v>
      </c>
    </row>
    <row r="963" spans="1:48" x14ac:dyDescent="0.35">
      <c r="A963">
        <v>962</v>
      </c>
      <c r="B963">
        <v>2013</v>
      </c>
      <c r="C963" t="s">
        <v>3457</v>
      </c>
      <c r="D963" t="s">
        <v>5368</v>
      </c>
      <c r="E963" t="s">
        <v>3459</v>
      </c>
      <c r="F963" t="s">
        <v>5369</v>
      </c>
      <c r="G963" t="s">
        <v>4923</v>
      </c>
      <c r="H963">
        <v>8351042000189</v>
      </c>
      <c r="I963" t="s">
        <v>5370</v>
      </c>
      <c r="J963" t="s">
        <v>5371</v>
      </c>
      <c r="K963" t="s">
        <v>5372</v>
      </c>
      <c r="L963" t="s">
        <v>4243</v>
      </c>
      <c r="M963" t="s">
        <v>3651</v>
      </c>
      <c r="N963" t="s">
        <v>4194</v>
      </c>
      <c r="O963" t="s">
        <v>4195</v>
      </c>
      <c r="P963" t="s">
        <v>3437</v>
      </c>
      <c r="Q963">
        <v>90882430</v>
      </c>
      <c r="R963">
        <v>176060143.1782966</v>
      </c>
      <c r="S963">
        <v>30</v>
      </c>
      <c r="V963">
        <v>0</v>
      </c>
      <c r="W963">
        <v>13.9</v>
      </c>
      <c r="X963">
        <v>9.9999999999999992E-2</v>
      </c>
      <c r="Y963">
        <v>105.00000000000001</v>
      </c>
      <c r="Z963">
        <v>105</v>
      </c>
      <c r="AA963">
        <v>105</v>
      </c>
      <c r="AB963">
        <v>10.5</v>
      </c>
      <c r="AC963">
        <v>10.5</v>
      </c>
      <c r="AD963">
        <v>10.5</v>
      </c>
      <c r="AE963">
        <v>10.5</v>
      </c>
      <c r="AF963">
        <v>10.5</v>
      </c>
      <c r="AG963">
        <v>1810609.4999999993</v>
      </c>
      <c r="AH963">
        <v>120.37</v>
      </c>
      <c r="AI963" t="s">
        <v>3426</v>
      </c>
      <c r="AJ963">
        <v>0</v>
      </c>
      <c r="AK963">
        <v>0</v>
      </c>
      <c r="AL963">
        <v>217943065.51499993</v>
      </c>
      <c r="AM963">
        <v>233.1843397494055</v>
      </c>
      <c r="AN963">
        <v>422205780.8015011</v>
      </c>
      <c r="AO963">
        <v>7527504.2500000047</v>
      </c>
      <c r="AP963">
        <v>11216352.649999997</v>
      </c>
      <c r="AQ963">
        <v>11216352.649999997</v>
      </c>
      <c r="AR963">
        <v>43221</v>
      </c>
      <c r="AS963">
        <v>50405</v>
      </c>
      <c r="AT963" t="s">
        <v>3427</v>
      </c>
      <c r="AU963">
        <v>3780.61</v>
      </c>
      <c r="AV963">
        <v>7323.91</v>
      </c>
    </row>
    <row r="964" spans="1:48" x14ac:dyDescent="0.35">
      <c r="A964">
        <v>963</v>
      </c>
      <c r="B964">
        <v>2013</v>
      </c>
      <c r="C964" t="s">
        <v>3457</v>
      </c>
      <c r="D964" t="s">
        <v>5368</v>
      </c>
      <c r="E964" t="s">
        <v>3459</v>
      </c>
      <c r="F964" t="s">
        <v>5369</v>
      </c>
      <c r="G964" t="s">
        <v>5373</v>
      </c>
      <c r="H964">
        <v>14180940000114</v>
      </c>
      <c r="I964" t="s">
        <v>5374</v>
      </c>
      <c r="J964" t="s">
        <v>5375</v>
      </c>
      <c r="K964" t="s">
        <v>5373</v>
      </c>
      <c r="L964" t="s">
        <v>3424</v>
      </c>
      <c r="M964" t="s">
        <v>3509</v>
      </c>
      <c r="N964" t="s">
        <v>3495</v>
      </c>
      <c r="O964" t="s">
        <v>3496</v>
      </c>
      <c r="P964" t="s">
        <v>3430</v>
      </c>
      <c r="Q964">
        <v>94554240</v>
      </c>
      <c r="R964">
        <v>183173282.58624929</v>
      </c>
      <c r="S964">
        <v>30</v>
      </c>
      <c r="V964">
        <v>0</v>
      </c>
      <c r="W964">
        <v>22.2</v>
      </c>
      <c r="X964">
        <v>9.9999999999999992E-2</v>
      </c>
      <c r="Y964">
        <v>156</v>
      </c>
      <c r="Z964">
        <v>156</v>
      </c>
      <c r="AA964">
        <v>156</v>
      </c>
      <c r="AB964">
        <v>15.599999999999998</v>
      </c>
      <c r="AC964">
        <v>15.599999999999998</v>
      </c>
      <c r="AD964">
        <v>15.599999999999998</v>
      </c>
      <c r="AE964">
        <v>15.599999999999998</v>
      </c>
      <c r="AF964">
        <v>15.599999999999998</v>
      </c>
      <c r="AG964">
        <v>3373702.8000000007</v>
      </c>
      <c r="AH964">
        <v>133.01</v>
      </c>
      <c r="AI964" t="s">
        <v>3426</v>
      </c>
      <c r="AJ964">
        <v>0</v>
      </c>
      <c r="AK964">
        <v>0</v>
      </c>
      <c r="AL964">
        <v>448736209.42799997</v>
      </c>
      <c r="AM964">
        <v>257.67092323725529</v>
      </c>
      <c r="AN964">
        <v>869305115.20411336</v>
      </c>
      <c r="AO964">
        <v>12362143.800000003</v>
      </c>
      <c r="AP964">
        <v>18420204.060000002</v>
      </c>
      <c r="AQ964">
        <v>18420204.060000002</v>
      </c>
      <c r="AR964">
        <v>43221</v>
      </c>
      <c r="AS964">
        <v>52231</v>
      </c>
      <c r="AT964" t="s">
        <v>3427</v>
      </c>
      <c r="AU964">
        <v>3780.61</v>
      </c>
      <c r="AV964">
        <v>7323.91</v>
      </c>
    </row>
    <row r="965" spans="1:48" x14ac:dyDescent="0.35">
      <c r="A965">
        <v>964</v>
      </c>
      <c r="B965">
        <v>2013</v>
      </c>
      <c r="C965" t="s">
        <v>3457</v>
      </c>
      <c r="D965" t="s">
        <v>5368</v>
      </c>
      <c r="E965" t="s">
        <v>3459</v>
      </c>
      <c r="F965" t="s">
        <v>5369</v>
      </c>
      <c r="G965" t="s">
        <v>5376</v>
      </c>
      <c r="H965">
        <v>33700000000000</v>
      </c>
      <c r="I965" t="s">
        <v>5374</v>
      </c>
      <c r="J965" t="s">
        <v>5377</v>
      </c>
      <c r="K965" t="s">
        <v>5378</v>
      </c>
      <c r="L965" t="s">
        <v>3424</v>
      </c>
      <c r="M965" t="s">
        <v>3509</v>
      </c>
      <c r="N965" t="s">
        <v>3495</v>
      </c>
      <c r="O965" t="s">
        <v>3496</v>
      </c>
      <c r="P965" t="s">
        <v>3430</v>
      </c>
      <c r="Q965">
        <v>94554240</v>
      </c>
      <c r="R965">
        <v>183173282.58624929</v>
      </c>
      <c r="S965">
        <v>30</v>
      </c>
      <c r="V965">
        <v>0</v>
      </c>
      <c r="W965">
        <v>20.399999999999999</v>
      </c>
      <c r="X965">
        <v>9.9999999999999992E-2</v>
      </c>
      <c r="Y965">
        <v>204.00000000000009</v>
      </c>
      <c r="Z965">
        <v>204</v>
      </c>
      <c r="AA965">
        <v>204</v>
      </c>
      <c r="AB965">
        <v>20.400000000000006</v>
      </c>
      <c r="AC965">
        <v>20.400000000000006</v>
      </c>
      <c r="AD965">
        <v>20.400000000000006</v>
      </c>
      <c r="AE965">
        <v>20.400000000000006</v>
      </c>
      <c r="AF965">
        <v>20.400000000000006</v>
      </c>
      <c r="AG965">
        <v>4411765.2</v>
      </c>
      <c r="AH965">
        <v>133</v>
      </c>
      <c r="AI965" t="s">
        <v>3426</v>
      </c>
      <c r="AJ965">
        <v>0</v>
      </c>
      <c r="AK965">
        <v>0</v>
      </c>
      <c r="AL965">
        <v>586764771.6000005</v>
      </c>
      <c r="AM965">
        <v>257.65155094019218</v>
      </c>
      <c r="AN965">
        <v>1136698146.1639681</v>
      </c>
      <c r="AO965">
        <v>16516343.339999996</v>
      </c>
      <c r="AP965">
        <v>24610166.300000019</v>
      </c>
      <c r="AQ965">
        <v>24610166.300000019</v>
      </c>
      <c r="AR965">
        <v>43221</v>
      </c>
      <c r="AS965">
        <v>52231</v>
      </c>
      <c r="AT965" t="s">
        <v>3427</v>
      </c>
      <c r="AU965">
        <v>3780.61</v>
      </c>
      <c r="AV965">
        <v>7323.91</v>
      </c>
    </row>
    <row r="966" spans="1:48" x14ac:dyDescent="0.35">
      <c r="A966">
        <v>965</v>
      </c>
      <c r="B966">
        <v>2013</v>
      </c>
      <c r="C966" t="s">
        <v>3457</v>
      </c>
      <c r="D966" t="s">
        <v>5368</v>
      </c>
      <c r="E966" t="s">
        <v>3459</v>
      </c>
      <c r="F966" t="s">
        <v>5369</v>
      </c>
      <c r="G966" t="s">
        <v>4923</v>
      </c>
      <c r="H966">
        <v>8351042000189</v>
      </c>
      <c r="I966" t="s">
        <v>5370</v>
      </c>
      <c r="J966" t="s">
        <v>5379</v>
      </c>
      <c r="K966" t="s">
        <v>5380</v>
      </c>
      <c r="L966" t="s">
        <v>4243</v>
      </c>
      <c r="M966" t="s">
        <v>3651</v>
      </c>
      <c r="N966" t="s">
        <v>4194</v>
      </c>
      <c r="O966" t="s">
        <v>4195</v>
      </c>
      <c r="P966" t="s">
        <v>3437</v>
      </c>
      <c r="Q966">
        <v>90882430</v>
      </c>
      <c r="R966">
        <v>176060143.1782966</v>
      </c>
      <c r="S966">
        <v>30</v>
      </c>
      <c r="V966">
        <v>0</v>
      </c>
      <c r="W966">
        <v>14.2</v>
      </c>
      <c r="X966">
        <v>9.9999999999999992E-2</v>
      </c>
      <c r="Y966">
        <v>118.00000000000007</v>
      </c>
      <c r="Z966">
        <v>105</v>
      </c>
      <c r="AA966">
        <v>105</v>
      </c>
      <c r="AB966">
        <v>11.800000000000006</v>
      </c>
      <c r="AC966">
        <v>11.800000000000006</v>
      </c>
      <c r="AD966">
        <v>11.800000000000006</v>
      </c>
      <c r="AE966">
        <v>11.800000000000006</v>
      </c>
      <c r="AF966">
        <v>11.800000000000006</v>
      </c>
      <c r="AG966">
        <v>2034780.1999999997</v>
      </c>
      <c r="AH966">
        <v>119.13</v>
      </c>
      <c r="AI966" t="s">
        <v>3426</v>
      </c>
      <c r="AJ966">
        <v>0</v>
      </c>
      <c r="AK966">
        <v>0</v>
      </c>
      <c r="AL966">
        <v>242403365.22599995</v>
      </c>
      <c r="AM966">
        <v>230.78217491357211</v>
      </c>
      <c r="AN966">
        <v>469591000.0270732</v>
      </c>
      <c r="AO966">
        <v>8361807.9400000041</v>
      </c>
      <c r="AP966">
        <v>12459506.310000008</v>
      </c>
      <c r="AQ966">
        <v>12459506.310000008</v>
      </c>
      <c r="AR966">
        <v>43221</v>
      </c>
      <c r="AS966">
        <v>50405</v>
      </c>
      <c r="AT966" t="s">
        <v>3427</v>
      </c>
      <c r="AU966">
        <v>3780.61</v>
      </c>
      <c r="AV966">
        <v>7323.91</v>
      </c>
    </row>
    <row r="967" spans="1:48" x14ac:dyDescent="0.35">
      <c r="A967">
        <v>966</v>
      </c>
      <c r="B967">
        <v>2013</v>
      </c>
      <c r="C967" t="s">
        <v>3457</v>
      </c>
      <c r="D967" t="s">
        <v>5368</v>
      </c>
      <c r="E967" t="s">
        <v>3459</v>
      </c>
      <c r="F967" t="s">
        <v>5369</v>
      </c>
      <c r="G967" t="s">
        <v>4923</v>
      </c>
      <c r="H967">
        <v>8351042000189</v>
      </c>
      <c r="I967" t="s">
        <v>5370</v>
      </c>
      <c r="J967" t="s">
        <v>5381</v>
      </c>
      <c r="K967" t="s">
        <v>5382</v>
      </c>
      <c r="L967" t="s">
        <v>4243</v>
      </c>
      <c r="M967" t="s">
        <v>3651</v>
      </c>
      <c r="N967" t="s">
        <v>4194</v>
      </c>
      <c r="O967" t="s">
        <v>4195</v>
      </c>
      <c r="P967" t="s">
        <v>3437</v>
      </c>
      <c r="Q967">
        <v>90882430</v>
      </c>
      <c r="R967">
        <v>176060143.1782966</v>
      </c>
      <c r="S967">
        <v>30</v>
      </c>
      <c r="V967">
        <v>0</v>
      </c>
      <c r="W967">
        <v>14.8</v>
      </c>
      <c r="X967">
        <v>9.9999999999999992E-2</v>
      </c>
      <c r="Y967">
        <v>105.00000000000001</v>
      </c>
      <c r="Z967">
        <v>105</v>
      </c>
      <c r="AA967">
        <v>105</v>
      </c>
      <c r="AB967">
        <v>10.5</v>
      </c>
      <c r="AC967">
        <v>10.5</v>
      </c>
      <c r="AD967">
        <v>10.5</v>
      </c>
      <c r="AE967">
        <v>10.5</v>
      </c>
      <c r="AF967">
        <v>10.5</v>
      </c>
      <c r="AG967">
        <v>1810609.4999999991</v>
      </c>
      <c r="AH967">
        <v>120.36</v>
      </c>
      <c r="AI967" t="s">
        <v>3426</v>
      </c>
      <c r="AJ967">
        <v>0</v>
      </c>
      <c r="AK967">
        <v>0</v>
      </c>
      <c r="AL967">
        <v>217924959.4199999</v>
      </c>
      <c r="AM967">
        <v>233.16496745234232</v>
      </c>
      <c r="AN967">
        <v>422170705.13640159</v>
      </c>
      <c r="AO967">
        <v>7526979.5499999998</v>
      </c>
      <c r="AP967">
        <v>11215570.819999997</v>
      </c>
      <c r="AQ967">
        <v>11215570.819999997</v>
      </c>
      <c r="AR967">
        <v>43221</v>
      </c>
      <c r="AS967">
        <v>50405</v>
      </c>
      <c r="AT967" t="s">
        <v>3427</v>
      </c>
      <c r="AU967">
        <v>3780.61</v>
      </c>
      <c r="AV967">
        <v>7323.91</v>
      </c>
    </row>
    <row r="968" spans="1:48" x14ac:dyDescent="0.35">
      <c r="A968">
        <v>967</v>
      </c>
      <c r="B968">
        <v>2013</v>
      </c>
      <c r="C968" t="s">
        <v>3457</v>
      </c>
      <c r="D968" t="s">
        <v>5368</v>
      </c>
      <c r="E968" t="s">
        <v>3459</v>
      </c>
      <c r="F968" t="s">
        <v>5369</v>
      </c>
      <c r="G968" t="s">
        <v>4923</v>
      </c>
      <c r="H968">
        <v>8351042000189</v>
      </c>
      <c r="I968" t="s">
        <v>5370</v>
      </c>
      <c r="J968" t="s">
        <v>5383</v>
      </c>
      <c r="K968" t="s">
        <v>5384</v>
      </c>
      <c r="L968" t="s">
        <v>4243</v>
      </c>
      <c r="M968" t="s">
        <v>3651</v>
      </c>
      <c r="N968" t="s">
        <v>4194</v>
      </c>
      <c r="O968" t="s">
        <v>4195</v>
      </c>
      <c r="P968" t="s">
        <v>3437</v>
      </c>
      <c r="Q968">
        <v>90882430</v>
      </c>
      <c r="R968">
        <v>176060143.1782966</v>
      </c>
      <c r="S968">
        <v>30</v>
      </c>
      <c r="V968">
        <v>0</v>
      </c>
      <c r="W968">
        <v>14</v>
      </c>
      <c r="X968">
        <v>9.9999999999999992E-2</v>
      </c>
      <c r="Y968">
        <v>106.00000000000006</v>
      </c>
      <c r="Z968">
        <v>105</v>
      </c>
      <c r="AA968">
        <v>105</v>
      </c>
      <c r="AB968">
        <v>10.600000000000005</v>
      </c>
      <c r="AC968">
        <v>10.600000000000005</v>
      </c>
      <c r="AD968">
        <v>10.600000000000005</v>
      </c>
      <c r="AE968">
        <v>10.600000000000005</v>
      </c>
      <c r="AF968">
        <v>10.600000000000005</v>
      </c>
      <c r="AG968">
        <v>1827853.4000000008</v>
      </c>
      <c r="AH968">
        <v>120.38</v>
      </c>
      <c r="AI968" t="s">
        <v>3426</v>
      </c>
      <c r="AJ968">
        <v>0</v>
      </c>
      <c r="AK968">
        <v>0</v>
      </c>
      <c r="AL968">
        <v>220036992.29200011</v>
      </c>
      <c r="AM968">
        <v>233.20371204646867</v>
      </c>
      <c r="AN968">
        <v>426262197.95675892</v>
      </c>
      <c r="AO968">
        <v>7611634.0699999975</v>
      </c>
      <c r="AP968">
        <v>11341710.230000002</v>
      </c>
      <c r="AQ968">
        <v>11341710.230000002</v>
      </c>
      <c r="AR968">
        <v>43221</v>
      </c>
      <c r="AS968">
        <v>50405</v>
      </c>
      <c r="AT968" t="s">
        <v>3427</v>
      </c>
      <c r="AU968">
        <v>3780.61</v>
      </c>
      <c r="AV968">
        <v>7323.91</v>
      </c>
    </row>
    <row r="969" spans="1:48" x14ac:dyDescent="0.35">
      <c r="A969">
        <v>968</v>
      </c>
      <c r="B969">
        <v>2013</v>
      </c>
      <c r="C969" t="s">
        <v>3457</v>
      </c>
      <c r="D969" t="s">
        <v>5368</v>
      </c>
      <c r="E969" t="s">
        <v>3459</v>
      </c>
      <c r="F969" t="s">
        <v>5369</v>
      </c>
      <c r="G969" t="s">
        <v>5385</v>
      </c>
      <c r="H969">
        <v>36800000000000</v>
      </c>
      <c r="I969" t="s">
        <v>5370</v>
      </c>
      <c r="J969" t="s">
        <v>5386</v>
      </c>
      <c r="K969" t="s">
        <v>5387</v>
      </c>
      <c r="L969" t="s">
        <v>3518</v>
      </c>
      <c r="M969" t="s">
        <v>3590</v>
      </c>
      <c r="N969" t="s">
        <v>4194</v>
      </c>
      <c r="O969" t="s">
        <v>4195</v>
      </c>
      <c r="P969" t="s">
        <v>3437</v>
      </c>
      <c r="Q969">
        <v>81843380</v>
      </c>
      <c r="R969">
        <v>158549427.0014098</v>
      </c>
      <c r="S969">
        <v>18.899999999999999</v>
      </c>
      <c r="V969">
        <v>0</v>
      </c>
      <c r="W969">
        <v>10.3</v>
      </c>
      <c r="X969">
        <v>9.9999999999999992E-2</v>
      </c>
      <c r="Y969">
        <v>100.00000000000001</v>
      </c>
      <c r="Z969">
        <v>100</v>
      </c>
      <c r="AA969">
        <v>100</v>
      </c>
      <c r="AB969">
        <v>10</v>
      </c>
      <c r="AC969">
        <v>10</v>
      </c>
      <c r="AD969">
        <v>10</v>
      </c>
      <c r="AE969">
        <v>10</v>
      </c>
      <c r="AF969">
        <v>10</v>
      </c>
      <c r="AG969">
        <v>1724390</v>
      </c>
      <c r="AH969">
        <v>117.77</v>
      </c>
      <c r="AI969" t="s">
        <v>3426</v>
      </c>
      <c r="AJ969">
        <v>0</v>
      </c>
      <c r="AK969">
        <v>0</v>
      </c>
      <c r="AL969">
        <v>203081410.30000001</v>
      </c>
      <c r="AM969">
        <v>228.14754251298069</v>
      </c>
      <c r="AN969">
        <v>393415340.8339588</v>
      </c>
      <c r="AO969">
        <v>7050625.5700000012</v>
      </c>
      <c r="AP969">
        <v>10505779.889999999</v>
      </c>
      <c r="AQ969">
        <v>10505779.889999999</v>
      </c>
      <c r="AR969">
        <v>43221</v>
      </c>
      <c r="AS969">
        <v>50405</v>
      </c>
      <c r="AT969" t="s">
        <v>3427</v>
      </c>
      <c r="AU969">
        <v>3780.61</v>
      </c>
      <c r="AV969">
        <v>7323.91</v>
      </c>
    </row>
    <row r="970" spans="1:48" x14ac:dyDescent="0.35">
      <c r="A970">
        <v>969</v>
      </c>
      <c r="B970">
        <v>2013</v>
      </c>
      <c r="C970" t="s">
        <v>3457</v>
      </c>
      <c r="D970" t="s">
        <v>5368</v>
      </c>
      <c r="E970" t="s">
        <v>3459</v>
      </c>
      <c r="F970" t="s">
        <v>5369</v>
      </c>
      <c r="G970" t="s">
        <v>5385</v>
      </c>
      <c r="H970">
        <v>36800000000000</v>
      </c>
      <c r="I970" t="s">
        <v>5370</v>
      </c>
      <c r="J970" t="s">
        <v>5388</v>
      </c>
      <c r="K970" t="s">
        <v>5389</v>
      </c>
      <c r="L970" t="s">
        <v>3586</v>
      </c>
      <c r="M970" t="s">
        <v>3590</v>
      </c>
      <c r="N970" t="s">
        <v>4194</v>
      </c>
      <c r="O970" t="s">
        <v>4195</v>
      </c>
      <c r="P970" t="s">
        <v>3437</v>
      </c>
      <c r="Q970">
        <v>108050960</v>
      </c>
      <c r="R970">
        <v>209319529.50809523</v>
      </c>
      <c r="S970">
        <v>24.9</v>
      </c>
      <c r="V970">
        <v>0</v>
      </c>
      <c r="W970">
        <v>12.2</v>
      </c>
      <c r="X970">
        <v>9.9999999999999992E-2</v>
      </c>
      <c r="Y970">
        <v>119.00000000000001</v>
      </c>
      <c r="Z970">
        <v>100</v>
      </c>
      <c r="AA970">
        <v>100</v>
      </c>
      <c r="AB970">
        <v>11.9</v>
      </c>
      <c r="AC970">
        <v>11.9</v>
      </c>
      <c r="AD970">
        <v>11.9</v>
      </c>
      <c r="AE970">
        <v>11.9</v>
      </c>
      <c r="AF970">
        <v>11.9</v>
      </c>
      <c r="AG970">
        <v>2052024.1000000006</v>
      </c>
      <c r="AH970">
        <v>119.75</v>
      </c>
      <c r="AI970" t="s">
        <v>3426</v>
      </c>
      <c r="AJ970">
        <v>0</v>
      </c>
      <c r="AK970">
        <v>0</v>
      </c>
      <c r="AL970">
        <v>245729885.97500008</v>
      </c>
      <c r="AM970">
        <v>231.9832573314888</v>
      </c>
      <c r="AN970">
        <v>476035234.8407169</v>
      </c>
      <c r="AO970">
        <v>8486339.450000003</v>
      </c>
      <c r="AP970">
        <v>12645064.390000006</v>
      </c>
      <c r="AQ970">
        <v>12645064.390000006</v>
      </c>
      <c r="AR970">
        <v>43221</v>
      </c>
      <c r="AS970">
        <v>50405</v>
      </c>
      <c r="AT970" t="s">
        <v>3427</v>
      </c>
      <c r="AU970">
        <v>3780.61</v>
      </c>
      <c r="AV970">
        <v>7323.91</v>
      </c>
    </row>
    <row r="971" spans="1:48" x14ac:dyDescent="0.35">
      <c r="A971">
        <v>970</v>
      </c>
      <c r="B971">
        <v>2013</v>
      </c>
      <c r="C971" t="s">
        <v>3457</v>
      </c>
      <c r="D971" t="s">
        <v>5368</v>
      </c>
      <c r="E971" t="s">
        <v>3459</v>
      </c>
      <c r="F971" t="s">
        <v>5369</v>
      </c>
      <c r="G971" t="s">
        <v>5385</v>
      </c>
      <c r="H971">
        <v>36800000000000</v>
      </c>
      <c r="I971" t="s">
        <v>5370</v>
      </c>
      <c r="J971" t="s">
        <v>5390</v>
      </c>
      <c r="K971" t="s">
        <v>5391</v>
      </c>
      <c r="L971" t="s">
        <v>3518</v>
      </c>
      <c r="M971" t="s">
        <v>3590</v>
      </c>
      <c r="N971" t="s">
        <v>4194</v>
      </c>
      <c r="O971" t="s">
        <v>4195</v>
      </c>
      <c r="P971" t="s">
        <v>3437</v>
      </c>
      <c r="Q971">
        <v>35806790</v>
      </c>
      <c r="R971">
        <v>69365977.275862888</v>
      </c>
      <c r="S971">
        <v>8.1</v>
      </c>
      <c r="V971">
        <v>0</v>
      </c>
      <c r="W971">
        <v>4.4000000000000004</v>
      </c>
      <c r="X971">
        <v>9.9999999999999992E-2</v>
      </c>
      <c r="Y971">
        <v>41.999999999999993</v>
      </c>
      <c r="Z971">
        <v>100</v>
      </c>
      <c r="AA971">
        <v>100</v>
      </c>
      <c r="AB971">
        <v>4.1999999999999993</v>
      </c>
      <c r="AC971">
        <v>4.1999999999999993</v>
      </c>
      <c r="AD971">
        <v>4.1999999999999993</v>
      </c>
      <c r="AE971">
        <v>4.1999999999999993</v>
      </c>
      <c r="AF971">
        <v>4.1999999999999993</v>
      </c>
      <c r="AG971">
        <v>724243.80000000028</v>
      </c>
      <c r="AH971">
        <v>119.75</v>
      </c>
      <c r="AI971" t="s">
        <v>3426</v>
      </c>
      <c r="AJ971">
        <v>0</v>
      </c>
      <c r="AK971">
        <v>0</v>
      </c>
      <c r="AL971">
        <v>86728195.050000012</v>
      </c>
      <c r="AM971">
        <v>231.9832573314888</v>
      </c>
      <c r="AN971">
        <v>168012435.82613534</v>
      </c>
      <c r="AO971">
        <v>2978829.85</v>
      </c>
      <c r="AP971">
        <v>4438603.42</v>
      </c>
      <c r="AQ971">
        <v>4438603.42</v>
      </c>
      <c r="AR971">
        <v>43221</v>
      </c>
      <c r="AS971">
        <v>50405</v>
      </c>
      <c r="AT971" t="s">
        <v>3427</v>
      </c>
      <c r="AU971">
        <v>3780.61</v>
      </c>
      <c r="AV971">
        <v>7323.91</v>
      </c>
    </row>
    <row r="972" spans="1:48" x14ac:dyDescent="0.35">
      <c r="A972">
        <v>971</v>
      </c>
      <c r="B972">
        <v>2013</v>
      </c>
      <c r="C972" t="s">
        <v>3457</v>
      </c>
      <c r="D972" t="s">
        <v>5368</v>
      </c>
      <c r="E972" t="s">
        <v>3459</v>
      </c>
      <c r="F972" t="s">
        <v>5369</v>
      </c>
      <c r="G972" t="s">
        <v>5385</v>
      </c>
      <c r="H972">
        <v>36800000000000</v>
      </c>
      <c r="I972" t="s">
        <v>5370</v>
      </c>
      <c r="J972" t="s">
        <v>5392</v>
      </c>
      <c r="K972" t="s">
        <v>5393</v>
      </c>
      <c r="L972" t="s">
        <v>3586</v>
      </c>
      <c r="M972" t="s">
        <v>3590</v>
      </c>
      <c r="N972" t="s">
        <v>4194</v>
      </c>
      <c r="O972" t="s">
        <v>4195</v>
      </c>
      <c r="P972" t="s">
        <v>3437</v>
      </c>
      <c r="Q972">
        <v>92610910</v>
      </c>
      <c r="R972">
        <v>179408605.98107183</v>
      </c>
      <c r="S972">
        <v>22.8</v>
      </c>
      <c r="V972">
        <v>0</v>
      </c>
      <c r="W972">
        <v>12</v>
      </c>
      <c r="X972">
        <v>9.9999999999999992E-2</v>
      </c>
      <c r="Y972">
        <v>117.00000000000006</v>
      </c>
      <c r="Z972">
        <v>100</v>
      </c>
      <c r="AA972">
        <v>100</v>
      </c>
      <c r="AB972">
        <v>11.700000000000005</v>
      </c>
      <c r="AC972">
        <v>11.700000000000005</v>
      </c>
      <c r="AD972">
        <v>11.700000000000005</v>
      </c>
      <c r="AE972">
        <v>11.700000000000005</v>
      </c>
      <c r="AF972">
        <v>11.700000000000005</v>
      </c>
      <c r="AG972">
        <v>2017536.3000000007</v>
      </c>
      <c r="AH972">
        <v>117.77</v>
      </c>
      <c r="AI972" t="s">
        <v>3426</v>
      </c>
      <c r="AJ972">
        <v>0</v>
      </c>
      <c r="AK972">
        <v>0</v>
      </c>
      <c r="AL972">
        <v>237605250.05100009</v>
      </c>
      <c r="AM972">
        <v>228.14754251298069</v>
      </c>
      <c r="AN972">
        <v>460295948.77573192</v>
      </c>
      <c r="AO972">
        <v>8264206.6100000022</v>
      </c>
      <c r="AP972">
        <v>12314075.509999998</v>
      </c>
      <c r="AQ972">
        <v>12314075.509999998</v>
      </c>
      <c r="AR972">
        <v>43221</v>
      </c>
      <c r="AS972">
        <v>50405</v>
      </c>
      <c r="AT972" t="s">
        <v>3427</v>
      </c>
      <c r="AU972">
        <v>3780.61</v>
      </c>
      <c r="AV972">
        <v>7323.91</v>
      </c>
    </row>
    <row r="973" spans="1:48" x14ac:dyDescent="0.35">
      <c r="A973">
        <v>972</v>
      </c>
      <c r="B973">
        <v>2013</v>
      </c>
      <c r="C973" t="s">
        <v>3457</v>
      </c>
      <c r="D973" t="s">
        <v>5368</v>
      </c>
      <c r="E973" t="s">
        <v>3459</v>
      </c>
      <c r="F973" t="s">
        <v>5369</v>
      </c>
      <c r="G973" t="s">
        <v>5385</v>
      </c>
      <c r="H973">
        <v>36800000000000</v>
      </c>
      <c r="I973" t="s">
        <v>5370</v>
      </c>
      <c r="J973" t="s">
        <v>5394</v>
      </c>
      <c r="K973" t="s">
        <v>5395</v>
      </c>
      <c r="L973" t="s">
        <v>3518</v>
      </c>
      <c r="M973" t="s">
        <v>3590</v>
      </c>
      <c r="N973" t="s">
        <v>4194</v>
      </c>
      <c r="O973" t="s">
        <v>4195</v>
      </c>
      <c r="P973" t="s">
        <v>3437</v>
      </c>
      <c r="Q973">
        <v>97625710</v>
      </c>
      <c r="R973">
        <v>189123425.51231149</v>
      </c>
      <c r="S973">
        <v>27</v>
      </c>
      <c r="V973">
        <v>0</v>
      </c>
      <c r="W973">
        <v>14.1</v>
      </c>
      <c r="X973">
        <v>9.9999999999999992E-2</v>
      </c>
      <c r="Y973">
        <v>127</v>
      </c>
      <c r="Z973">
        <v>100</v>
      </c>
      <c r="AA973">
        <v>100</v>
      </c>
      <c r="AB973">
        <v>12.7</v>
      </c>
      <c r="AC973">
        <v>12.7</v>
      </c>
      <c r="AD973">
        <v>12.7</v>
      </c>
      <c r="AE973">
        <v>12.7</v>
      </c>
      <c r="AF973">
        <v>12.7</v>
      </c>
      <c r="AG973">
        <v>2189975.3000000007</v>
      </c>
      <c r="AH973">
        <v>119.75</v>
      </c>
      <c r="AI973" t="s">
        <v>3426</v>
      </c>
      <c r="AJ973">
        <v>0</v>
      </c>
      <c r="AK973">
        <v>0</v>
      </c>
      <c r="AL973">
        <v>262249542.17500004</v>
      </c>
      <c r="AM973">
        <v>231.9832573314888</v>
      </c>
      <c r="AN973">
        <v>508037603.5695045</v>
      </c>
      <c r="AO973">
        <v>9078891.8100000061</v>
      </c>
      <c r="AP973">
        <v>13527996.640000008</v>
      </c>
      <c r="AQ973">
        <v>13527996.640000008</v>
      </c>
      <c r="AR973">
        <v>43221</v>
      </c>
      <c r="AS973">
        <v>50405</v>
      </c>
      <c r="AT973" t="s">
        <v>3427</v>
      </c>
      <c r="AU973">
        <v>3780.61</v>
      </c>
      <c r="AV973">
        <v>7323.91</v>
      </c>
    </row>
    <row r="974" spans="1:48" x14ac:dyDescent="0.35">
      <c r="A974">
        <v>973</v>
      </c>
      <c r="B974">
        <v>2013</v>
      </c>
      <c r="C974" t="s">
        <v>3457</v>
      </c>
      <c r="D974" t="s">
        <v>5368</v>
      </c>
      <c r="E974" t="s">
        <v>3459</v>
      </c>
      <c r="F974" t="s">
        <v>5369</v>
      </c>
      <c r="G974" t="s">
        <v>5385</v>
      </c>
      <c r="H974">
        <v>36800000000000</v>
      </c>
      <c r="I974" t="s">
        <v>5370</v>
      </c>
      <c r="J974" t="s">
        <v>5396</v>
      </c>
      <c r="K974" t="s">
        <v>5397</v>
      </c>
      <c r="L974" t="s">
        <v>3518</v>
      </c>
      <c r="M974" t="s">
        <v>3590</v>
      </c>
      <c r="N974" t="s">
        <v>4194</v>
      </c>
      <c r="O974" t="s">
        <v>4195</v>
      </c>
      <c r="P974" t="s">
        <v>3437</v>
      </c>
      <c r="Q974">
        <v>81086370</v>
      </c>
      <c r="R974">
        <v>157082924.74143061</v>
      </c>
      <c r="S974">
        <v>18.899999999999999</v>
      </c>
      <c r="V974">
        <v>0</v>
      </c>
      <c r="W974">
        <v>9.6</v>
      </c>
      <c r="X974">
        <v>9.9999999999999992E-2</v>
      </c>
      <c r="Y974">
        <v>94.000000000000043</v>
      </c>
      <c r="Z974">
        <v>100</v>
      </c>
      <c r="AA974">
        <v>100</v>
      </c>
      <c r="AB974">
        <v>9.4000000000000039</v>
      </c>
      <c r="AC974">
        <v>9.4000000000000039</v>
      </c>
      <c r="AD974">
        <v>9.4000000000000039</v>
      </c>
      <c r="AE974">
        <v>9.4000000000000039</v>
      </c>
      <c r="AF974">
        <v>9.4000000000000039</v>
      </c>
      <c r="AG974">
        <v>1620926.5999999996</v>
      </c>
      <c r="AH974">
        <v>119.75</v>
      </c>
      <c r="AI974" t="s">
        <v>3426</v>
      </c>
      <c r="AJ974">
        <v>0</v>
      </c>
      <c r="AK974">
        <v>0</v>
      </c>
      <c r="AL974">
        <v>194105960.34999996</v>
      </c>
      <c r="AM974">
        <v>231.9832573314888</v>
      </c>
      <c r="AN974">
        <v>376027832.56325519</v>
      </c>
      <c r="AO974">
        <v>6709640.4200000009</v>
      </c>
      <c r="AP974">
        <v>9997695.2000000011</v>
      </c>
      <c r="AQ974">
        <v>9997695.2000000011</v>
      </c>
      <c r="AR974">
        <v>43221</v>
      </c>
      <c r="AS974">
        <v>50405</v>
      </c>
      <c r="AT974" t="s">
        <v>3427</v>
      </c>
      <c r="AU974">
        <v>3780.61</v>
      </c>
      <c r="AV974">
        <v>7323.91</v>
      </c>
    </row>
    <row r="975" spans="1:48" x14ac:dyDescent="0.35">
      <c r="A975">
        <v>974</v>
      </c>
      <c r="B975">
        <v>2013</v>
      </c>
      <c r="C975" t="s">
        <v>3457</v>
      </c>
      <c r="D975" t="s">
        <v>5368</v>
      </c>
      <c r="E975" t="s">
        <v>3459</v>
      </c>
      <c r="F975" t="s">
        <v>5369</v>
      </c>
      <c r="G975" t="s">
        <v>5398</v>
      </c>
      <c r="H975">
        <v>40300000000000</v>
      </c>
      <c r="I975" t="s">
        <v>5370</v>
      </c>
      <c r="J975" t="s">
        <v>5399</v>
      </c>
      <c r="K975" t="s">
        <v>5400</v>
      </c>
      <c r="L975" t="s">
        <v>3586</v>
      </c>
      <c r="M975" t="s">
        <v>3519</v>
      </c>
      <c r="N975" t="s">
        <v>4194</v>
      </c>
      <c r="O975" t="s">
        <v>4195</v>
      </c>
      <c r="P975" t="s">
        <v>3437</v>
      </c>
      <c r="Q975">
        <v>104204000</v>
      </c>
      <c r="R975">
        <v>201867084.31708109</v>
      </c>
      <c r="S975">
        <v>28</v>
      </c>
      <c r="V975">
        <v>0</v>
      </c>
      <c r="W975">
        <v>12.6</v>
      </c>
      <c r="X975">
        <v>9.9999999999999992E-2</v>
      </c>
      <c r="Y975">
        <v>111.99999999999994</v>
      </c>
      <c r="Z975">
        <v>112</v>
      </c>
      <c r="AA975">
        <v>112</v>
      </c>
      <c r="AB975">
        <v>11.199999999999994</v>
      </c>
      <c r="AC975">
        <v>11.199999999999994</v>
      </c>
      <c r="AD975">
        <v>11.199999999999994</v>
      </c>
      <c r="AE975">
        <v>11.199999999999994</v>
      </c>
      <c r="AF975">
        <v>11.199999999999994</v>
      </c>
      <c r="AG975">
        <v>1931316.8000000003</v>
      </c>
      <c r="AH975">
        <v>121.1</v>
      </c>
      <c r="AI975" t="s">
        <v>3426</v>
      </c>
      <c r="AJ975">
        <v>0</v>
      </c>
      <c r="AK975">
        <v>0</v>
      </c>
      <c r="AL975">
        <v>233882464.48000005</v>
      </c>
      <c r="AM975">
        <v>234.59851743501707</v>
      </c>
      <c r="AN975">
        <v>453084057.97734147</v>
      </c>
      <c r="AO975">
        <v>8343534.9700000025</v>
      </c>
      <c r="AP975">
        <v>12432278.670000007</v>
      </c>
      <c r="AQ975">
        <v>12432278.670000007</v>
      </c>
      <c r="AR975">
        <v>43221</v>
      </c>
      <c r="AS975">
        <v>50405</v>
      </c>
      <c r="AT975" t="s">
        <v>3427</v>
      </c>
      <c r="AU975">
        <v>3780.61</v>
      </c>
      <c r="AV975">
        <v>7323.91</v>
      </c>
    </row>
    <row r="976" spans="1:48" x14ac:dyDescent="0.35">
      <c r="A976">
        <v>975</v>
      </c>
      <c r="B976">
        <v>2013</v>
      </c>
      <c r="C976" t="s">
        <v>3457</v>
      </c>
      <c r="D976" t="s">
        <v>5368</v>
      </c>
      <c r="E976" t="s">
        <v>3459</v>
      </c>
      <c r="F976" t="s">
        <v>5369</v>
      </c>
      <c r="G976" t="s">
        <v>5385</v>
      </c>
      <c r="H976">
        <v>36800000000000</v>
      </c>
      <c r="I976" t="s">
        <v>5370</v>
      </c>
      <c r="J976" t="s">
        <v>5401</v>
      </c>
      <c r="K976" t="s">
        <v>5402</v>
      </c>
      <c r="L976" t="s">
        <v>3518</v>
      </c>
      <c r="M976" t="s">
        <v>3590</v>
      </c>
      <c r="N976" t="s">
        <v>4194</v>
      </c>
      <c r="O976" t="s">
        <v>4195</v>
      </c>
      <c r="P976" t="s">
        <v>3437</v>
      </c>
      <c r="Q976">
        <v>98244980</v>
      </c>
      <c r="R976">
        <v>190323093.75254256</v>
      </c>
      <c r="S976">
        <v>27</v>
      </c>
      <c r="V976">
        <v>0</v>
      </c>
      <c r="W976">
        <v>14.5</v>
      </c>
      <c r="X976">
        <v>9.9999999999999992E-2</v>
      </c>
      <c r="Y976">
        <v>140.99999999999994</v>
      </c>
      <c r="Z976">
        <v>100</v>
      </c>
      <c r="AA976">
        <v>100</v>
      </c>
      <c r="AB976">
        <v>14.099999999999994</v>
      </c>
      <c r="AC976">
        <v>14.099999999999994</v>
      </c>
      <c r="AD976">
        <v>14.099999999999994</v>
      </c>
      <c r="AE976">
        <v>14.099999999999994</v>
      </c>
      <c r="AF976">
        <v>14.099999999999994</v>
      </c>
      <c r="AG976">
        <v>2431389.9000000008</v>
      </c>
      <c r="AH976">
        <v>117.77</v>
      </c>
      <c r="AI976" t="s">
        <v>3426</v>
      </c>
      <c r="AJ976">
        <v>0</v>
      </c>
      <c r="AK976">
        <v>0</v>
      </c>
      <c r="AL976">
        <v>286344788.52300012</v>
      </c>
      <c r="AM976">
        <v>228.14754251298069</v>
      </c>
      <c r="AN976">
        <v>554715630.57588208</v>
      </c>
      <c r="AO976">
        <v>9933140.9599999953</v>
      </c>
      <c r="AP976">
        <v>14800870.020000001</v>
      </c>
      <c r="AQ976">
        <v>14800870.020000001</v>
      </c>
      <c r="AR976">
        <v>43221</v>
      </c>
      <c r="AS976">
        <v>50405</v>
      </c>
      <c r="AT976" t="s">
        <v>3427</v>
      </c>
      <c r="AU976">
        <v>3780.61</v>
      </c>
      <c r="AV976">
        <v>7323.91</v>
      </c>
    </row>
    <row r="977" spans="1:48" x14ac:dyDescent="0.35">
      <c r="A977">
        <v>976</v>
      </c>
      <c r="B977">
        <v>2013</v>
      </c>
      <c r="C977" t="s">
        <v>3457</v>
      </c>
      <c r="D977" t="s">
        <v>5368</v>
      </c>
      <c r="E977" t="s">
        <v>3459</v>
      </c>
      <c r="F977" t="s">
        <v>5369</v>
      </c>
      <c r="G977" t="s">
        <v>5403</v>
      </c>
      <c r="H977">
        <v>32200000000000</v>
      </c>
      <c r="I977" t="s">
        <v>5404</v>
      </c>
      <c r="J977" t="s">
        <v>5405</v>
      </c>
      <c r="K977" t="s">
        <v>5406</v>
      </c>
      <c r="L977" t="s">
        <v>4243</v>
      </c>
      <c r="M977" t="s">
        <v>4393</v>
      </c>
      <c r="N977" t="s">
        <v>3474</v>
      </c>
      <c r="O977" t="s">
        <v>4406</v>
      </c>
      <c r="P977" t="s">
        <v>3430</v>
      </c>
      <c r="Q977">
        <v>2292951980</v>
      </c>
      <c r="R977">
        <v>4441974690.8149214</v>
      </c>
      <c r="S977">
        <v>700</v>
      </c>
      <c r="V977">
        <v>0</v>
      </c>
      <c r="W977">
        <v>421.7</v>
      </c>
      <c r="X977">
        <v>9.9999999999999992E-2</v>
      </c>
      <c r="Y977">
        <v>4095.0000000000014</v>
      </c>
      <c r="Z977">
        <v>4095</v>
      </c>
      <c r="AA977">
        <v>4095</v>
      </c>
      <c r="AB977">
        <v>409.50000000000011</v>
      </c>
      <c r="AC977">
        <v>409.50000000000011</v>
      </c>
      <c r="AD977">
        <v>409.50000000000011</v>
      </c>
      <c r="AE977">
        <v>409.50000000000011</v>
      </c>
      <c r="AF977">
        <v>409.50000000000011</v>
      </c>
      <c r="AG977">
        <v>106505626.50000004</v>
      </c>
      <c r="AH977">
        <v>83.49</v>
      </c>
      <c r="AI977" t="s">
        <v>3426</v>
      </c>
      <c r="AJ977">
        <v>0</v>
      </c>
      <c r="AK977">
        <v>0</v>
      </c>
      <c r="AL977">
        <v>8892154756.4850063</v>
      </c>
      <c r="AM977">
        <v>161.73930818042589</v>
      </c>
      <c r="AN977">
        <v>17226146347.432846</v>
      </c>
      <c r="AO977">
        <v>0</v>
      </c>
      <c r="AP977">
        <v>0</v>
      </c>
      <c r="AQ977">
        <v>0</v>
      </c>
      <c r="AR977">
        <v>43221</v>
      </c>
      <c r="AS977">
        <v>54057</v>
      </c>
      <c r="AT977" t="s">
        <v>3427</v>
      </c>
      <c r="AU977">
        <v>3780.61</v>
      </c>
      <c r="AV977">
        <v>7323.91</v>
      </c>
    </row>
    <row r="978" spans="1:48" x14ac:dyDescent="0.35">
      <c r="A978">
        <v>977</v>
      </c>
      <c r="B978">
        <v>2013</v>
      </c>
      <c r="C978" t="s">
        <v>3457</v>
      </c>
      <c r="D978" t="s">
        <v>5368</v>
      </c>
      <c r="E978" t="s">
        <v>3459</v>
      </c>
      <c r="F978" t="s">
        <v>5369</v>
      </c>
      <c r="G978" t="s">
        <v>5385</v>
      </c>
      <c r="H978">
        <v>36800000000000</v>
      </c>
      <c r="I978" t="s">
        <v>5370</v>
      </c>
      <c r="J978" t="s">
        <v>5407</v>
      </c>
      <c r="K978" t="s">
        <v>5408</v>
      </c>
      <c r="L978" t="s">
        <v>3518</v>
      </c>
      <c r="M978" t="s">
        <v>3590</v>
      </c>
      <c r="N978" t="s">
        <v>4194</v>
      </c>
      <c r="O978" t="s">
        <v>4195</v>
      </c>
      <c r="P978" t="s">
        <v>3437</v>
      </c>
      <c r="Q978">
        <v>67409910</v>
      </c>
      <c r="R978">
        <v>130588480.15217119</v>
      </c>
      <c r="S978">
        <v>15</v>
      </c>
      <c r="V978">
        <v>0</v>
      </c>
      <c r="W978">
        <v>7.4</v>
      </c>
      <c r="X978">
        <v>9.9999999999999992E-2</v>
      </c>
      <c r="Y978">
        <v>72.000000000000028</v>
      </c>
      <c r="Z978">
        <v>100</v>
      </c>
      <c r="AA978">
        <v>100</v>
      </c>
      <c r="AB978">
        <v>7.2000000000000028</v>
      </c>
      <c r="AC978">
        <v>7.2000000000000028</v>
      </c>
      <c r="AD978">
        <v>7.2000000000000028</v>
      </c>
      <c r="AE978">
        <v>7.2000000000000028</v>
      </c>
      <c r="AF978">
        <v>7.2000000000000028</v>
      </c>
      <c r="AG978">
        <v>1241560.7999999993</v>
      </c>
      <c r="AH978">
        <v>117.77</v>
      </c>
      <c r="AI978" t="s">
        <v>3426</v>
      </c>
      <c r="AJ978">
        <v>0</v>
      </c>
      <c r="AK978">
        <v>0</v>
      </c>
      <c r="AL978">
        <v>146218615.41599998</v>
      </c>
      <c r="AM978">
        <v>228.14754251298069</v>
      </c>
      <c r="AN978">
        <v>283259045.40045029</v>
      </c>
      <c r="AO978">
        <v>5115560.6700000009</v>
      </c>
      <c r="AP978">
        <v>7622437.7399999993</v>
      </c>
      <c r="AQ978">
        <v>7622437.7399999993</v>
      </c>
      <c r="AR978">
        <v>43221</v>
      </c>
      <c r="AS978">
        <v>50405</v>
      </c>
      <c r="AT978" t="s">
        <v>3427</v>
      </c>
      <c r="AU978">
        <v>3780.61</v>
      </c>
      <c r="AV978">
        <v>7323.91</v>
      </c>
    </row>
    <row r="979" spans="1:48" x14ac:dyDescent="0.35">
      <c r="A979">
        <v>978</v>
      </c>
      <c r="B979">
        <v>2013</v>
      </c>
      <c r="C979" t="s">
        <v>3457</v>
      </c>
      <c r="D979" t="s">
        <v>5368</v>
      </c>
      <c r="E979" t="s">
        <v>3459</v>
      </c>
      <c r="F979" t="s">
        <v>5369</v>
      </c>
      <c r="G979" t="s">
        <v>5385</v>
      </c>
      <c r="H979">
        <v>36800000000000</v>
      </c>
      <c r="I979" t="s">
        <v>5370</v>
      </c>
      <c r="J979" t="s">
        <v>5409</v>
      </c>
      <c r="K979" t="s">
        <v>5410</v>
      </c>
      <c r="L979" t="s">
        <v>3518</v>
      </c>
      <c r="M979" t="s">
        <v>3590</v>
      </c>
      <c r="N979" t="s">
        <v>4194</v>
      </c>
      <c r="O979" t="s">
        <v>4195</v>
      </c>
      <c r="P979" t="s">
        <v>3437</v>
      </c>
      <c r="Q979">
        <v>82966570</v>
      </c>
      <c r="R979">
        <v>160725304.03524828</v>
      </c>
      <c r="S979">
        <v>21</v>
      </c>
      <c r="V979">
        <v>0</v>
      </c>
      <c r="W979">
        <v>10.7</v>
      </c>
      <c r="X979">
        <v>9.9999999999999992E-2</v>
      </c>
      <c r="Y979">
        <v>104.00000000000007</v>
      </c>
      <c r="Z979">
        <v>100</v>
      </c>
      <c r="AA979">
        <v>100</v>
      </c>
      <c r="AB979">
        <v>10.400000000000006</v>
      </c>
      <c r="AC979">
        <v>10.400000000000006</v>
      </c>
      <c r="AD979">
        <v>10.400000000000006</v>
      </c>
      <c r="AE979">
        <v>10.400000000000006</v>
      </c>
      <c r="AF979">
        <v>10.400000000000006</v>
      </c>
      <c r="AG979">
        <v>1793365.600000001</v>
      </c>
      <c r="AH979">
        <v>117.77</v>
      </c>
      <c r="AI979" t="s">
        <v>3426</v>
      </c>
      <c r="AJ979">
        <v>0</v>
      </c>
      <c r="AK979">
        <v>0</v>
      </c>
      <c r="AL979">
        <v>211204666.7120001</v>
      </c>
      <c r="AM979">
        <v>228.14754251298069</v>
      </c>
      <c r="AN979">
        <v>409151954.46731734</v>
      </c>
      <c r="AO979">
        <v>7328765.6700000018</v>
      </c>
      <c r="AP979">
        <v>10920222.359999996</v>
      </c>
      <c r="AQ979">
        <v>10920222.359999996</v>
      </c>
      <c r="AR979">
        <v>43221</v>
      </c>
      <c r="AS979">
        <v>50405</v>
      </c>
      <c r="AT979" t="s">
        <v>3427</v>
      </c>
      <c r="AU979">
        <v>3780.61</v>
      </c>
      <c r="AV979">
        <v>7323.91</v>
      </c>
    </row>
    <row r="980" spans="1:48" x14ac:dyDescent="0.35">
      <c r="A980">
        <v>979</v>
      </c>
      <c r="B980">
        <v>2013</v>
      </c>
      <c r="C980" t="s">
        <v>3457</v>
      </c>
      <c r="D980" t="s">
        <v>5368</v>
      </c>
      <c r="E980" t="s">
        <v>3459</v>
      </c>
      <c r="F980" t="s">
        <v>5369</v>
      </c>
      <c r="G980" t="s">
        <v>5385</v>
      </c>
      <c r="H980">
        <v>36800000000000</v>
      </c>
      <c r="I980" t="s">
        <v>5370</v>
      </c>
      <c r="J980" t="s">
        <v>5411</v>
      </c>
      <c r="K980" t="s">
        <v>5412</v>
      </c>
      <c r="L980" t="s">
        <v>3518</v>
      </c>
      <c r="M980" t="s">
        <v>3590</v>
      </c>
      <c r="N980" t="s">
        <v>4194</v>
      </c>
      <c r="O980" t="s">
        <v>4195</v>
      </c>
      <c r="P980" t="s">
        <v>3437</v>
      </c>
      <c r="Q980">
        <v>72059450</v>
      </c>
      <c r="R980">
        <v>139595707.16088143</v>
      </c>
      <c r="S980">
        <v>18</v>
      </c>
      <c r="V980">
        <v>0</v>
      </c>
      <c r="W980">
        <v>8.8000000000000007</v>
      </c>
      <c r="X980">
        <v>9.9999999999999992E-2</v>
      </c>
      <c r="Y980">
        <v>86.000000000000043</v>
      </c>
      <c r="Z980">
        <v>100</v>
      </c>
      <c r="AA980">
        <v>100</v>
      </c>
      <c r="AB980">
        <v>8.6000000000000032</v>
      </c>
      <c r="AC980">
        <v>8.6000000000000032</v>
      </c>
      <c r="AD980">
        <v>8.6000000000000032</v>
      </c>
      <c r="AE980">
        <v>8.6000000000000032</v>
      </c>
      <c r="AF980">
        <v>8.6000000000000032</v>
      </c>
      <c r="AG980">
        <v>1482975.4000000004</v>
      </c>
      <c r="AH980">
        <v>119.75</v>
      </c>
      <c r="AI980" t="s">
        <v>3426</v>
      </c>
      <c r="AJ980">
        <v>0</v>
      </c>
      <c r="AK980">
        <v>0</v>
      </c>
      <c r="AL980">
        <v>177586304.15000004</v>
      </c>
      <c r="AM980">
        <v>231.9832573314888</v>
      </c>
      <c r="AN980">
        <v>344025463.83446765</v>
      </c>
      <c r="AO980">
        <v>6165719.4900000012</v>
      </c>
      <c r="AP980">
        <v>9187226.1899999958</v>
      </c>
      <c r="AQ980">
        <v>9187226.1899999958</v>
      </c>
      <c r="AR980">
        <v>43221</v>
      </c>
      <c r="AS980">
        <v>50405</v>
      </c>
      <c r="AT980" t="s">
        <v>3427</v>
      </c>
      <c r="AU980">
        <v>3780.61</v>
      </c>
      <c r="AV980">
        <v>7323.91</v>
      </c>
    </row>
    <row r="981" spans="1:48" x14ac:dyDescent="0.35">
      <c r="A981">
        <v>980</v>
      </c>
      <c r="B981">
        <v>2013</v>
      </c>
      <c r="C981" t="s">
        <v>3457</v>
      </c>
      <c r="D981" t="s">
        <v>5368</v>
      </c>
      <c r="E981" t="s">
        <v>3459</v>
      </c>
      <c r="F981" t="s">
        <v>5369</v>
      </c>
      <c r="G981" t="s">
        <v>5385</v>
      </c>
      <c r="H981">
        <v>36800000000000</v>
      </c>
      <c r="I981" t="s">
        <v>5370</v>
      </c>
      <c r="J981" t="s">
        <v>5413</v>
      </c>
      <c r="K981" t="s">
        <v>5414</v>
      </c>
      <c r="L981" t="s">
        <v>3518</v>
      </c>
      <c r="M981" t="s">
        <v>3590</v>
      </c>
      <c r="N981" t="s">
        <v>4194</v>
      </c>
      <c r="O981" t="s">
        <v>4195</v>
      </c>
      <c r="P981" t="s">
        <v>3437</v>
      </c>
      <c r="Q981">
        <v>28168660</v>
      </c>
      <c r="R981">
        <v>54569164.939150028</v>
      </c>
      <c r="S981">
        <v>24.3</v>
      </c>
      <c r="V981">
        <v>0</v>
      </c>
      <c r="W981">
        <v>12.8</v>
      </c>
      <c r="X981">
        <v>9.9999999999999992E-2</v>
      </c>
      <c r="Y981">
        <v>125.00000000000003</v>
      </c>
      <c r="Z981">
        <v>100</v>
      </c>
      <c r="AA981">
        <v>100</v>
      </c>
      <c r="AB981">
        <v>12.500000000000002</v>
      </c>
      <c r="AC981">
        <v>12.500000000000002</v>
      </c>
      <c r="AD981">
        <v>12.500000000000002</v>
      </c>
      <c r="AE981">
        <v>12.500000000000002</v>
      </c>
      <c r="AF981">
        <v>12.500000000000002</v>
      </c>
      <c r="AG981">
        <v>2155487.5000000014</v>
      </c>
      <c r="AH981">
        <v>117.77</v>
      </c>
      <c r="AI981" t="s">
        <v>3426</v>
      </c>
      <c r="AJ981">
        <v>0</v>
      </c>
      <c r="AK981">
        <v>0</v>
      </c>
      <c r="AL981">
        <v>253851762.87500015</v>
      </c>
      <c r="AM981">
        <v>228.14754251298069</v>
      </c>
      <c r="AN981">
        <v>491769176.04244876</v>
      </c>
      <c r="AO981">
        <v>8776969.6699999981</v>
      </c>
      <c r="AP981">
        <v>13078117.76</v>
      </c>
      <c r="AQ981">
        <v>13078117.76</v>
      </c>
      <c r="AR981">
        <v>43221</v>
      </c>
      <c r="AS981">
        <v>50405</v>
      </c>
      <c r="AT981" t="s">
        <v>3427</v>
      </c>
      <c r="AU981">
        <v>3780.61</v>
      </c>
      <c r="AV981">
        <v>7323.91</v>
      </c>
    </row>
    <row r="982" spans="1:48" x14ac:dyDescent="0.35">
      <c r="A982">
        <v>981</v>
      </c>
      <c r="B982">
        <v>2013</v>
      </c>
      <c r="C982" t="s">
        <v>3457</v>
      </c>
      <c r="D982" t="s">
        <v>5368</v>
      </c>
      <c r="E982" t="s">
        <v>3459</v>
      </c>
      <c r="F982" t="s">
        <v>5369</v>
      </c>
      <c r="G982" t="s">
        <v>5385</v>
      </c>
      <c r="H982">
        <v>36800000000000</v>
      </c>
      <c r="I982" t="s">
        <v>5370</v>
      </c>
      <c r="J982" t="s">
        <v>5415</v>
      </c>
      <c r="K982" t="s">
        <v>5416</v>
      </c>
      <c r="L982" t="s">
        <v>3518</v>
      </c>
      <c r="M982" t="s">
        <v>3590</v>
      </c>
      <c r="N982" t="s">
        <v>4194</v>
      </c>
      <c r="O982" t="s">
        <v>4195</v>
      </c>
      <c r="P982" t="s">
        <v>3437</v>
      </c>
      <c r="Q982">
        <v>81692060</v>
      </c>
      <c r="R982">
        <v>158256285.40224987</v>
      </c>
      <c r="S982">
        <v>18.899999999999999</v>
      </c>
      <c r="V982">
        <v>0</v>
      </c>
      <c r="W982">
        <v>9.5</v>
      </c>
      <c r="X982">
        <v>9.9999999999999992E-2</v>
      </c>
      <c r="Y982">
        <v>93.000000000000071</v>
      </c>
      <c r="Z982">
        <v>100</v>
      </c>
      <c r="AA982">
        <v>100</v>
      </c>
      <c r="AB982">
        <v>9.300000000000006</v>
      </c>
      <c r="AC982">
        <v>9.300000000000006</v>
      </c>
      <c r="AD982">
        <v>9.300000000000006</v>
      </c>
      <c r="AE982">
        <v>9.300000000000006</v>
      </c>
      <c r="AF982">
        <v>9.300000000000006</v>
      </c>
      <c r="AG982">
        <v>1603682.7000000009</v>
      </c>
      <c r="AH982">
        <v>119.75</v>
      </c>
      <c r="AI982" t="s">
        <v>3426</v>
      </c>
      <c r="AJ982">
        <v>0</v>
      </c>
      <c r="AK982">
        <v>0</v>
      </c>
      <c r="AL982">
        <v>192041003.32500014</v>
      </c>
      <c r="AM982">
        <v>231.9832573314888</v>
      </c>
      <c r="AN982">
        <v>372027536.47215706</v>
      </c>
      <c r="AO982">
        <v>6648447.8599999994</v>
      </c>
      <c r="AP982">
        <v>9906515.2599999998</v>
      </c>
      <c r="AQ982">
        <v>9906515.2599999998</v>
      </c>
      <c r="AR982">
        <v>43221</v>
      </c>
      <c r="AS982">
        <v>50405</v>
      </c>
      <c r="AT982" t="s">
        <v>3427</v>
      </c>
      <c r="AU982">
        <v>3780.61</v>
      </c>
      <c r="AV982">
        <v>7323.91</v>
      </c>
    </row>
    <row r="983" spans="1:48" x14ac:dyDescent="0.35">
      <c r="A983">
        <v>982</v>
      </c>
      <c r="B983">
        <v>2013</v>
      </c>
      <c r="C983" t="s">
        <v>3457</v>
      </c>
      <c r="D983" t="s">
        <v>5368</v>
      </c>
      <c r="E983" t="s">
        <v>3459</v>
      </c>
      <c r="F983" t="s">
        <v>5369</v>
      </c>
      <c r="G983" t="s">
        <v>5417</v>
      </c>
      <c r="H983">
        <v>17227909000180</v>
      </c>
      <c r="I983" t="s">
        <v>5370</v>
      </c>
      <c r="J983" t="s">
        <v>5418</v>
      </c>
      <c r="K983" t="s">
        <v>5419</v>
      </c>
      <c r="L983" t="s">
        <v>4243</v>
      </c>
      <c r="M983" t="s">
        <v>3651</v>
      </c>
      <c r="N983" t="s">
        <v>4194</v>
      </c>
      <c r="O983" t="s">
        <v>4195</v>
      </c>
      <c r="P983" t="s">
        <v>3437</v>
      </c>
      <c r="Q983">
        <v>104506950</v>
      </c>
      <c r="R983">
        <v>202453968.0566099</v>
      </c>
      <c r="S983">
        <v>30</v>
      </c>
      <c r="V983">
        <v>0</v>
      </c>
      <c r="W983">
        <v>12.4</v>
      </c>
      <c r="X983">
        <v>9.9999999999999992E-2</v>
      </c>
      <c r="Y983">
        <v>116.00000000000007</v>
      </c>
      <c r="Z983">
        <v>116</v>
      </c>
      <c r="AA983">
        <v>116</v>
      </c>
      <c r="AB983">
        <v>11.600000000000007</v>
      </c>
      <c r="AC983">
        <v>11.600000000000007</v>
      </c>
      <c r="AD983">
        <v>11.600000000000007</v>
      </c>
      <c r="AE983">
        <v>11.600000000000007</v>
      </c>
      <c r="AF983">
        <v>11.600000000000007</v>
      </c>
      <c r="AG983">
        <v>2000292.4000000008</v>
      </c>
      <c r="AH983">
        <v>108.9</v>
      </c>
      <c r="AI983" t="s">
        <v>3426</v>
      </c>
      <c r="AJ983">
        <v>0</v>
      </c>
      <c r="AK983">
        <v>0</v>
      </c>
      <c r="AL983">
        <v>217831842.36000007</v>
      </c>
      <c r="AM983">
        <v>210.96431501794683</v>
      </c>
      <c r="AN983">
        <v>421990316.00160503</v>
      </c>
      <c r="AO983">
        <v>7749103.7500000028</v>
      </c>
      <c r="AP983">
        <v>11546546.840000004</v>
      </c>
      <c r="AQ983">
        <v>11546546.840000004</v>
      </c>
      <c r="AR983">
        <v>43221</v>
      </c>
      <c r="AS983">
        <v>50405</v>
      </c>
      <c r="AT983" t="s">
        <v>3427</v>
      </c>
      <c r="AU983">
        <v>3780.61</v>
      </c>
      <c r="AV983">
        <v>7323.91</v>
      </c>
    </row>
    <row r="984" spans="1:48" x14ac:dyDescent="0.35">
      <c r="A984">
        <v>983</v>
      </c>
      <c r="B984">
        <v>2013</v>
      </c>
      <c r="C984" t="s">
        <v>3457</v>
      </c>
      <c r="D984" t="s">
        <v>5368</v>
      </c>
      <c r="E984" t="s">
        <v>3459</v>
      </c>
      <c r="F984" t="s">
        <v>5369</v>
      </c>
      <c r="G984" t="s">
        <v>5385</v>
      </c>
      <c r="H984">
        <v>36800000000000</v>
      </c>
      <c r="I984" t="s">
        <v>5370</v>
      </c>
      <c r="J984" t="s">
        <v>5420</v>
      </c>
      <c r="K984" t="s">
        <v>5421</v>
      </c>
      <c r="L984" t="s">
        <v>3518</v>
      </c>
      <c r="M984" t="s">
        <v>3590</v>
      </c>
      <c r="N984" t="s">
        <v>4194</v>
      </c>
      <c r="O984" t="s">
        <v>4195</v>
      </c>
      <c r="P984" t="s">
        <v>3437</v>
      </c>
      <c r="Q984">
        <v>71979410</v>
      </c>
      <c r="R984">
        <v>139440651.2951878</v>
      </c>
      <c r="S984">
        <v>21.6</v>
      </c>
      <c r="V984">
        <v>0</v>
      </c>
      <c r="W984">
        <v>11.6</v>
      </c>
      <c r="X984">
        <v>9.9999999999999992E-2</v>
      </c>
      <c r="Y984">
        <v>112.99999999999999</v>
      </c>
      <c r="Z984">
        <v>100</v>
      </c>
      <c r="AA984">
        <v>100</v>
      </c>
      <c r="AB984">
        <v>11.299999999999997</v>
      </c>
      <c r="AC984">
        <v>11.299999999999997</v>
      </c>
      <c r="AD984">
        <v>11.299999999999997</v>
      </c>
      <c r="AE984">
        <v>11.299999999999997</v>
      </c>
      <c r="AF984">
        <v>11.299999999999997</v>
      </c>
      <c r="AG984">
        <v>1948560.6999999995</v>
      </c>
      <c r="AH984">
        <v>118.76</v>
      </c>
      <c r="AI984" t="s">
        <v>3426</v>
      </c>
      <c r="AJ984">
        <v>0</v>
      </c>
      <c r="AK984">
        <v>0</v>
      </c>
      <c r="AL984">
        <v>231411068.7319999</v>
      </c>
      <c r="AM984">
        <v>230.06539992223477</v>
      </c>
      <c r="AN984">
        <v>448296396.7182495</v>
      </c>
      <c r="AO984">
        <v>7989765.0700000022</v>
      </c>
      <c r="AP984">
        <v>11905144.08</v>
      </c>
      <c r="AQ984">
        <v>11905144.08</v>
      </c>
      <c r="AR984">
        <v>43221</v>
      </c>
      <c r="AS984">
        <v>50405</v>
      </c>
      <c r="AT984" t="s">
        <v>3427</v>
      </c>
      <c r="AU984">
        <v>3780.61</v>
      </c>
      <c r="AV984">
        <v>7323.91</v>
      </c>
    </row>
    <row r="985" spans="1:48" x14ac:dyDescent="0.35">
      <c r="A985">
        <v>984</v>
      </c>
      <c r="B985">
        <v>2013</v>
      </c>
      <c r="C985" t="s">
        <v>3457</v>
      </c>
      <c r="D985" t="s">
        <v>5368</v>
      </c>
      <c r="E985" t="s">
        <v>3459</v>
      </c>
      <c r="F985" t="s">
        <v>5369</v>
      </c>
      <c r="G985" t="s">
        <v>5385</v>
      </c>
      <c r="H985">
        <v>36800000000000</v>
      </c>
      <c r="I985" t="s">
        <v>5370</v>
      </c>
      <c r="J985" t="s">
        <v>5422</v>
      </c>
      <c r="K985" t="s">
        <v>5423</v>
      </c>
      <c r="L985" t="s">
        <v>3586</v>
      </c>
      <c r="M985" t="s">
        <v>3590</v>
      </c>
      <c r="N985" t="s">
        <v>4194</v>
      </c>
      <c r="O985" t="s">
        <v>4195</v>
      </c>
      <c r="P985" t="s">
        <v>3437</v>
      </c>
      <c r="Q985">
        <v>28763780</v>
      </c>
      <c r="R985">
        <v>55722049.081973538</v>
      </c>
      <c r="S985">
        <v>24.3</v>
      </c>
      <c r="V985">
        <v>0</v>
      </c>
      <c r="W985">
        <v>11.7</v>
      </c>
      <c r="X985">
        <v>9.9999999999999992E-2</v>
      </c>
      <c r="Y985">
        <v>112.99999999999996</v>
      </c>
      <c r="Z985">
        <v>100</v>
      </c>
      <c r="AA985">
        <v>100</v>
      </c>
      <c r="AB985">
        <v>11.299999999999995</v>
      </c>
      <c r="AC985">
        <v>11.299999999999995</v>
      </c>
      <c r="AD985">
        <v>11.299999999999995</v>
      </c>
      <c r="AE985">
        <v>11.299999999999995</v>
      </c>
      <c r="AF985">
        <v>11.299999999999995</v>
      </c>
      <c r="AG985">
        <v>1948560.699999999</v>
      </c>
      <c r="AH985">
        <v>119.75</v>
      </c>
      <c r="AI985" t="s">
        <v>3426</v>
      </c>
      <c r="AJ985">
        <v>0</v>
      </c>
      <c r="AK985">
        <v>0</v>
      </c>
      <c r="AL985">
        <v>233340143.82499993</v>
      </c>
      <c r="AM985">
        <v>231.9832573314888</v>
      </c>
      <c r="AN985">
        <v>452033458.29412585</v>
      </c>
      <c r="AO985">
        <v>8072629.7300000004</v>
      </c>
      <c r="AP985">
        <v>12028616.510000004</v>
      </c>
      <c r="AQ985">
        <v>12028616.510000004</v>
      </c>
      <c r="AR985">
        <v>43221</v>
      </c>
      <c r="AS985">
        <v>50405</v>
      </c>
      <c r="AT985" t="s">
        <v>3427</v>
      </c>
      <c r="AU985">
        <v>3780.61</v>
      </c>
      <c r="AV985">
        <v>7323.91</v>
      </c>
    </row>
    <row r="986" spans="1:48" x14ac:dyDescent="0.35">
      <c r="A986">
        <v>985</v>
      </c>
      <c r="B986">
        <v>2013</v>
      </c>
      <c r="C986" t="s">
        <v>3457</v>
      </c>
      <c r="D986" t="s">
        <v>5368</v>
      </c>
      <c r="E986" t="s">
        <v>3459</v>
      </c>
      <c r="F986" t="s">
        <v>5369</v>
      </c>
      <c r="G986" t="s">
        <v>5424</v>
      </c>
      <c r="H986">
        <v>12985237000158</v>
      </c>
      <c r="I986" t="s">
        <v>5370</v>
      </c>
      <c r="J986" t="s">
        <v>5425</v>
      </c>
      <c r="K986" t="s">
        <v>5426</v>
      </c>
      <c r="L986" t="s">
        <v>4243</v>
      </c>
      <c r="M986" t="s">
        <v>3651</v>
      </c>
      <c r="N986" t="s">
        <v>4194</v>
      </c>
      <c r="O986" t="s">
        <v>4195</v>
      </c>
      <c r="P986" t="s">
        <v>3437</v>
      </c>
      <c r="Q986">
        <v>123316000</v>
      </c>
      <c r="R986">
        <v>238891418.46421608</v>
      </c>
      <c r="S986">
        <v>27.2</v>
      </c>
      <c r="V986">
        <v>0</v>
      </c>
      <c r="W986">
        <v>14.2</v>
      </c>
      <c r="X986">
        <v>9.9999999999999992E-2</v>
      </c>
      <c r="Y986">
        <v>99.000000000000014</v>
      </c>
      <c r="Z986">
        <v>99</v>
      </c>
      <c r="AA986">
        <v>99</v>
      </c>
      <c r="AB986">
        <v>9.9</v>
      </c>
      <c r="AC986">
        <v>9.9</v>
      </c>
      <c r="AD986">
        <v>9.9</v>
      </c>
      <c r="AE986">
        <v>9.9</v>
      </c>
      <c r="AF986">
        <v>9.9</v>
      </c>
      <c r="AG986">
        <v>1707146.100000001</v>
      </c>
      <c r="AH986">
        <v>115</v>
      </c>
      <c r="AI986" t="s">
        <v>3426</v>
      </c>
      <c r="AJ986">
        <v>0</v>
      </c>
      <c r="AK986">
        <v>0</v>
      </c>
      <c r="AL986">
        <v>196321801.50000015</v>
      </c>
      <c r="AM986">
        <v>222.78141622648195</v>
      </c>
      <c r="AN986">
        <v>380320425.86351568</v>
      </c>
      <c r="AO986">
        <v>6809645.7000000039</v>
      </c>
      <c r="AP986">
        <v>10146708.000000002</v>
      </c>
      <c r="AQ986">
        <v>10146708.000000002</v>
      </c>
      <c r="AR986">
        <v>43221</v>
      </c>
      <c r="AS986">
        <v>50405</v>
      </c>
      <c r="AT986" t="s">
        <v>3427</v>
      </c>
      <c r="AU986">
        <v>3780.61</v>
      </c>
      <c r="AV986">
        <v>7323.91</v>
      </c>
    </row>
    <row r="987" spans="1:48" x14ac:dyDescent="0.35">
      <c r="A987">
        <v>986</v>
      </c>
      <c r="B987">
        <v>2013</v>
      </c>
      <c r="C987" t="s">
        <v>3457</v>
      </c>
      <c r="D987" t="s">
        <v>5368</v>
      </c>
      <c r="E987" t="s">
        <v>3459</v>
      </c>
      <c r="F987" t="s">
        <v>5369</v>
      </c>
      <c r="G987" t="s">
        <v>5427</v>
      </c>
      <c r="H987">
        <v>13783102000172</v>
      </c>
      <c r="I987" t="s">
        <v>5370</v>
      </c>
      <c r="J987" t="s">
        <v>5428</v>
      </c>
      <c r="K987" t="s">
        <v>5429</v>
      </c>
      <c r="L987" t="s">
        <v>3518</v>
      </c>
      <c r="M987" t="s">
        <v>3651</v>
      </c>
      <c r="N987" t="s">
        <v>4194</v>
      </c>
      <c r="O987" t="s">
        <v>4195</v>
      </c>
      <c r="P987" t="s">
        <v>3437</v>
      </c>
      <c r="Q987">
        <v>135914530</v>
      </c>
      <c r="R987">
        <v>263297665.03614494</v>
      </c>
      <c r="S987">
        <v>30</v>
      </c>
      <c r="V987">
        <v>0</v>
      </c>
      <c r="W987">
        <v>13.4</v>
      </c>
      <c r="X987">
        <v>9.9999999999999992E-2</v>
      </c>
      <c r="Y987">
        <v>94.000000000000071</v>
      </c>
      <c r="Z987">
        <v>94</v>
      </c>
      <c r="AA987">
        <v>94</v>
      </c>
      <c r="AB987">
        <v>9.4000000000000057</v>
      </c>
      <c r="AC987">
        <v>9.4000000000000057</v>
      </c>
      <c r="AD987">
        <v>9.4000000000000057</v>
      </c>
      <c r="AE987">
        <v>9.4000000000000057</v>
      </c>
      <c r="AF987">
        <v>9.4000000000000057</v>
      </c>
      <c r="AG987">
        <v>1620926.5999999999</v>
      </c>
      <c r="AH987">
        <v>115</v>
      </c>
      <c r="AI987" t="s">
        <v>3426</v>
      </c>
      <c r="AJ987">
        <v>0</v>
      </c>
      <c r="AK987">
        <v>0</v>
      </c>
      <c r="AL987">
        <v>186406558.99999991</v>
      </c>
      <c r="AM987">
        <v>222.78141622648195</v>
      </c>
      <c r="AN987">
        <v>361112323.54717606</v>
      </c>
      <c r="AO987">
        <v>6485066.1099999994</v>
      </c>
      <c r="AP987">
        <v>9663068.4000000078</v>
      </c>
      <c r="AQ987">
        <v>9663068.4000000078</v>
      </c>
      <c r="AR987">
        <v>43221</v>
      </c>
      <c r="AS987">
        <v>50405</v>
      </c>
      <c r="AT987" t="s">
        <v>3427</v>
      </c>
      <c r="AU987">
        <v>3780.61</v>
      </c>
      <c r="AV987">
        <v>7323.91</v>
      </c>
    </row>
    <row r="988" spans="1:48" x14ac:dyDescent="0.35">
      <c r="A988">
        <v>987</v>
      </c>
      <c r="B988">
        <v>2013</v>
      </c>
      <c r="C988" t="s">
        <v>3457</v>
      </c>
      <c r="D988" t="s">
        <v>5368</v>
      </c>
      <c r="E988" t="s">
        <v>3459</v>
      </c>
      <c r="F988" t="s">
        <v>5369</v>
      </c>
      <c r="G988" t="s">
        <v>5424</v>
      </c>
      <c r="H988">
        <v>12985237000158</v>
      </c>
      <c r="I988" t="s">
        <v>5370</v>
      </c>
      <c r="J988" t="s">
        <v>5430</v>
      </c>
      <c r="K988" t="s">
        <v>5431</v>
      </c>
      <c r="L988" t="s">
        <v>4243</v>
      </c>
      <c r="M988" t="s">
        <v>3651</v>
      </c>
      <c r="N988" t="s">
        <v>4194</v>
      </c>
      <c r="O988" t="s">
        <v>4195</v>
      </c>
      <c r="P988" t="s">
        <v>3437</v>
      </c>
      <c r="Q988">
        <v>123316000</v>
      </c>
      <c r="R988">
        <v>238891418.46421608</v>
      </c>
      <c r="S988">
        <v>22.1</v>
      </c>
      <c r="V988">
        <v>0</v>
      </c>
      <c r="W988">
        <v>11.9</v>
      </c>
      <c r="X988">
        <v>9.9999999999999992E-2</v>
      </c>
      <c r="Y988">
        <v>83</v>
      </c>
      <c r="Z988">
        <v>99</v>
      </c>
      <c r="AA988">
        <v>99</v>
      </c>
      <c r="AB988">
        <v>8.2999999999999989</v>
      </c>
      <c r="AC988">
        <v>8.2999999999999989</v>
      </c>
      <c r="AD988">
        <v>8.2999999999999989</v>
      </c>
      <c r="AE988">
        <v>8.2999999999999989</v>
      </c>
      <c r="AF988">
        <v>8.2999999999999989</v>
      </c>
      <c r="AG988">
        <v>1431243.6999999993</v>
      </c>
      <c r="AH988">
        <v>115</v>
      </c>
      <c r="AI988" t="s">
        <v>3426</v>
      </c>
      <c r="AJ988">
        <v>0</v>
      </c>
      <c r="AK988">
        <v>0</v>
      </c>
      <c r="AL988">
        <v>164593025.49999997</v>
      </c>
      <c r="AM988">
        <v>222.78141622648195</v>
      </c>
      <c r="AN988">
        <v>318854498.45122999</v>
      </c>
      <c r="AO988">
        <v>5682747.2200000007</v>
      </c>
      <c r="AP988">
        <v>8467573.6800000016</v>
      </c>
      <c r="AQ988">
        <v>8467573.6800000016</v>
      </c>
      <c r="AR988">
        <v>43221</v>
      </c>
      <c r="AS988">
        <v>50405</v>
      </c>
      <c r="AT988" t="s">
        <v>3427</v>
      </c>
      <c r="AU988">
        <v>3780.61</v>
      </c>
      <c r="AV988">
        <v>7323.91</v>
      </c>
    </row>
    <row r="989" spans="1:48" x14ac:dyDescent="0.35">
      <c r="A989">
        <v>988</v>
      </c>
      <c r="B989">
        <v>2013</v>
      </c>
      <c r="C989" t="s">
        <v>3457</v>
      </c>
      <c r="D989" t="s">
        <v>5368</v>
      </c>
      <c r="E989" t="s">
        <v>3459</v>
      </c>
      <c r="F989" t="s">
        <v>5369</v>
      </c>
      <c r="G989" t="s">
        <v>5427</v>
      </c>
      <c r="H989">
        <v>13783102000172</v>
      </c>
      <c r="I989" t="s">
        <v>5370</v>
      </c>
      <c r="J989" t="s">
        <v>5432</v>
      </c>
      <c r="K989" t="s">
        <v>5433</v>
      </c>
      <c r="L989" t="s">
        <v>3518</v>
      </c>
      <c r="M989" t="s">
        <v>3651</v>
      </c>
      <c r="N989" t="s">
        <v>4194</v>
      </c>
      <c r="O989" t="s">
        <v>4195</v>
      </c>
      <c r="P989" t="s">
        <v>3437</v>
      </c>
      <c r="Q989">
        <v>135847630</v>
      </c>
      <c r="R989">
        <v>263168064.36879233</v>
      </c>
      <c r="S989">
        <v>30</v>
      </c>
      <c r="V989">
        <v>0</v>
      </c>
      <c r="W989">
        <v>12.7</v>
      </c>
      <c r="X989">
        <v>9.9999999999999992E-2</v>
      </c>
      <c r="Y989">
        <v>89.000000000000099</v>
      </c>
      <c r="Z989">
        <v>94</v>
      </c>
      <c r="AA989">
        <v>94</v>
      </c>
      <c r="AB989">
        <v>8.9000000000000092</v>
      </c>
      <c r="AC989">
        <v>8.9000000000000092</v>
      </c>
      <c r="AD989">
        <v>8.9000000000000092</v>
      </c>
      <c r="AE989">
        <v>8.9000000000000092</v>
      </c>
      <c r="AF989">
        <v>8.9000000000000092</v>
      </c>
      <c r="AG989">
        <v>1534707.1000000003</v>
      </c>
      <c r="AH989">
        <v>115</v>
      </c>
      <c r="AI989" t="s">
        <v>3426</v>
      </c>
      <c r="AJ989">
        <v>0</v>
      </c>
      <c r="AK989">
        <v>0</v>
      </c>
      <c r="AL989">
        <v>176491316.5</v>
      </c>
      <c r="AM989">
        <v>222.78141622648195</v>
      </c>
      <c r="AN989">
        <v>341904221.23083705</v>
      </c>
      <c r="AO989">
        <v>6163661.1799999988</v>
      </c>
      <c r="AP989">
        <v>9184159.2000000067</v>
      </c>
      <c r="AQ989">
        <v>9184159.2000000067</v>
      </c>
      <c r="AR989">
        <v>43221</v>
      </c>
      <c r="AS989">
        <v>50405</v>
      </c>
      <c r="AT989" t="s">
        <v>3427</v>
      </c>
      <c r="AU989">
        <v>3780.61</v>
      </c>
      <c r="AV989">
        <v>7323.91</v>
      </c>
    </row>
    <row r="990" spans="1:48" x14ac:dyDescent="0.35">
      <c r="A990">
        <v>989</v>
      </c>
      <c r="B990">
        <v>2013</v>
      </c>
      <c r="C990" t="s">
        <v>3457</v>
      </c>
      <c r="D990" t="s">
        <v>5368</v>
      </c>
      <c r="E990" t="s">
        <v>3459</v>
      </c>
      <c r="F990" t="s">
        <v>5369</v>
      </c>
      <c r="G990" t="s">
        <v>5424</v>
      </c>
      <c r="H990">
        <v>12985237000158</v>
      </c>
      <c r="I990" t="s">
        <v>5370</v>
      </c>
      <c r="J990" t="s">
        <v>5434</v>
      </c>
      <c r="K990" t="s">
        <v>5435</v>
      </c>
      <c r="L990" t="s">
        <v>4243</v>
      </c>
      <c r="M990" t="s">
        <v>3651</v>
      </c>
      <c r="N990" t="s">
        <v>4194</v>
      </c>
      <c r="O990" t="s">
        <v>4195</v>
      </c>
      <c r="P990" t="s">
        <v>3437</v>
      </c>
      <c r="Q990">
        <v>82212000</v>
      </c>
      <c r="R990">
        <v>159263528.61575246</v>
      </c>
      <c r="S990">
        <v>20.399999999999999</v>
      </c>
      <c r="V990">
        <v>0</v>
      </c>
      <c r="W990">
        <v>10.7</v>
      </c>
      <c r="X990">
        <v>9.9999999999999992E-2</v>
      </c>
      <c r="Y990">
        <v>75.000000000000057</v>
      </c>
      <c r="Z990">
        <v>99</v>
      </c>
      <c r="AA990">
        <v>99</v>
      </c>
      <c r="AB990">
        <v>7.5000000000000044</v>
      </c>
      <c r="AC990">
        <v>7.5000000000000044</v>
      </c>
      <c r="AD990">
        <v>7.5000000000000044</v>
      </c>
      <c r="AE990">
        <v>7.5000000000000044</v>
      </c>
      <c r="AF990">
        <v>7.5000000000000044</v>
      </c>
      <c r="AG990">
        <v>1293292.5000000002</v>
      </c>
      <c r="AH990">
        <v>115</v>
      </c>
      <c r="AI990" t="s">
        <v>3426</v>
      </c>
      <c r="AJ990">
        <v>0</v>
      </c>
      <c r="AK990">
        <v>0</v>
      </c>
      <c r="AL990">
        <v>148728637.50000006</v>
      </c>
      <c r="AM990">
        <v>222.78141622648195</v>
      </c>
      <c r="AN990">
        <v>288121534.7450875</v>
      </c>
      <c r="AO990">
        <v>5136335.3200000012</v>
      </c>
      <c r="AP990">
        <v>7653392.9999999991</v>
      </c>
      <c r="AQ990">
        <v>7653392.9999999991</v>
      </c>
      <c r="AR990">
        <v>43221</v>
      </c>
      <c r="AS990">
        <v>50405</v>
      </c>
      <c r="AT990" t="s">
        <v>3427</v>
      </c>
      <c r="AU990">
        <v>3780.61</v>
      </c>
      <c r="AV990">
        <v>7323.91</v>
      </c>
    </row>
    <row r="991" spans="1:48" x14ac:dyDescent="0.35">
      <c r="A991">
        <v>990</v>
      </c>
      <c r="B991">
        <v>2013</v>
      </c>
      <c r="C991" t="s">
        <v>3457</v>
      </c>
      <c r="D991" t="s">
        <v>5368</v>
      </c>
      <c r="E991" t="s">
        <v>3459</v>
      </c>
      <c r="F991" t="s">
        <v>5369</v>
      </c>
      <c r="G991" t="s">
        <v>5385</v>
      </c>
      <c r="H991">
        <v>36800000000000</v>
      </c>
      <c r="I991" t="s">
        <v>5370</v>
      </c>
      <c r="J991" t="s">
        <v>5436</v>
      </c>
      <c r="K991" t="s">
        <v>5437</v>
      </c>
      <c r="L991" t="s">
        <v>3586</v>
      </c>
      <c r="M991" t="s">
        <v>3590</v>
      </c>
      <c r="N991" t="s">
        <v>4194</v>
      </c>
      <c r="O991" t="s">
        <v>4195</v>
      </c>
      <c r="P991" t="s">
        <v>3437</v>
      </c>
      <c r="Q991">
        <v>82620790</v>
      </c>
      <c r="R991">
        <v>160055448.7473979</v>
      </c>
      <c r="S991">
        <v>18.899999999999999</v>
      </c>
      <c r="V991">
        <v>0</v>
      </c>
      <c r="W991">
        <v>9.9</v>
      </c>
      <c r="X991">
        <v>9.9999999999999992E-2</v>
      </c>
      <c r="Y991">
        <v>97</v>
      </c>
      <c r="Z991">
        <v>100</v>
      </c>
      <c r="AA991">
        <v>100</v>
      </c>
      <c r="AB991">
        <v>9.6999999999999993</v>
      </c>
      <c r="AC991">
        <v>9.6999999999999993</v>
      </c>
      <c r="AD991">
        <v>9.6999999999999993</v>
      </c>
      <c r="AE991">
        <v>9.6999999999999993</v>
      </c>
      <c r="AF991">
        <v>9.6999999999999993</v>
      </c>
      <c r="AG991">
        <v>1672658.300000001</v>
      </c>
      <c r="AH991">
        <v>119.75</v>
      </c>
      <c r="AI991" t="s">
        <v>3426</v>
      </c>
      <c r="AJ991">
        <v>0</v>
      </c>
      <c r="AK991">
        <v>0</v>
      </c>
      <c r="AL991">
        <v>200300831.42500013</v>
      </c>
      <c r="AM991">
        <v>231.9832573314888</v>
      </c>
      <c r="AN991">
        <v>388028720.83655089</v>
      </c>
      <c r="AO991">
        <v>6926414.9300000006</v>
      </c>
      <c r="AP991">
        <v>10320699.909999995</v>
      </c>
      <c r="AQ991">
        <v>10320699.909999995</v>
      </c>
      <c r="AR991">
        <v>43221</v>
      </c>
      <c r="AS991">
        <v>50405</v>
      </c>
      <c r="AT991" t="s">
        <v>3427</v>
      </c>
      <c r="AU991">
        <v>3780.61</v>
      </c>
      <c r="AV991">
        <v>7323.91</v>
      </c>
    </row>
    <row r="992" spans="1:48" x14ac:dyDescent="0.35">
      <c r="A992">
        <v>991</v>
      </c>
      <c r="B992">
        <v>2013</v>
      </c>
      <c r="C992" t="s">
        <v>3457</v>
      </c>
      <c r="D992" t="s">
        <v>5368</v>
      </c>
      <c r="E992" t="s">
        <v>3459</v>
      </c>
      <c r="F992" t="s">
        <v>5369</v>
      </c>
      <c r="G992" t="s">
        <v>5385</v>
      </c>
      <c r="H992">
        <v>36800000000000</v>
      </c>
      <c r="I992" t="s">
        <v>5370</v>
      </c>
      <c r="J992" t="s">
        <v>5438</v>
      </c>
      <c r="K992" t="s">
        <v>5439</v>
      </c>
      <c r="L992" t="s">
        <v>3518</v>
      </c>
      <c r="M992" t="s">
        <v>3590</v>
      </c>
      <c r="N992" t="s">
        <v>4194</v>
      </c>
      <c r="O992" t="s">
        <v>4195</v>
      </c>
      <c r="P992" t="s">
        <v>3437</v>
      </c>
      <c r="Q992">
        <v>83589900</v>
      </c>
      <c r="R992">
        <v>161932837.428087</v>
      </c>
      <c r="S992">
        <v>18.899999999999999</v>
      </c>
      <c r="V992">
        <v>0</v>
      </c>
      <c r="W992">
        <v>10.1</v>
      </c>
      <c r="X992">
        <v>9.9999999999999992E-2</v>
      </c>
      <c r="Y992">
        <v>98.000000000000014</v>
      </c>
      <c r="Z992">
        <v>100</v>
      </c>
      <c r="AA992">
        <v>100</v>
      </c>
      <c r="AB992">
        <v>9.8000000000000007</v>
      </c>
      <c r="AC992">
        <v>9.8000000000000007</v>
      </c>
      <c r="AD992">
        <v>9.8000000000000007</v>
      </c>
      <c r="AE992">
        <v>9.8000000000000007</v>
      </c>
      <c r="AF992">
        <v>9.8000000000000007</v>
      </c>
      <c r="AG992">
        <v>1689902.2000000004</v>
      </c>
      <c r="AH992">
        <v>118.76</v>
      </c>
      <c r="AI992" t="s">
        <v>3426</v>
      </c>
      <c r="AJ992">
        <v>0</v>
      </c>
      <c r="AK992">
        <v>0</v>
      </c>
      <c r="AL992">
        <v>200692785.27200001</v>
      </c>
      <c r="AM992">
        <v>230.06539992223477</v>
      </c>
      <c r="AN992">
        <v>388788025.47246438</v>
      </c>
      <c r="AO992">
        <v>6966709.3500000024</v>
      </c>
      <c r="AP992">
        <v>10380740.580000006</v>
      </c>
      <c r="AQ992">
        <v>10380740.580000006</v>
      </c>
      <c r="AR992">
        <v>43221</v>
      </c>
      <c r="AS992">
        <v>50405</v>
      </c>
      <c r="AT992" t="s">
        <v>3427</v>
      </c>
      <c r="AU992">
        <v>3780.61</v>
      </c>
      <c r="AV992">
        <v>7323.91</v>
      </c>
    </row>
    <row r="993" spans="1:48" x14ac:dyDescent="0.35">
      <c r="A993">
        <v>992</v>
      </c>
      <c r="B993">
        <v>2013</v>
      </c>
      <c r="C993" t="s">
        <v>3457</v>
      </c>
      <c r="D993" t="s">
        <v>5368</v>
      </c>
      <c r="E993" t="s">
        <v>3459</v>
      </c>
      <c r="F993" t="s">
        <v>5369</v>
      </c>
      <c r="G993" t="s">
        <v>5385</v>
      </c>
      <c r="H993">
        <v>36800000000000</v>
      </c>
      <c r="I993" t="s">
        <v>5370</v>
      </c>
      <c r="J993" t="s">
        <v>5440</v>
      </c>
      <c r="K993" t="s">
        <v>5441</v>
      </c>
      <c r="L993" t="s">
        <v>3518</v>
      </c>
      <c r="M993" t="s">
        <v>3590</v>
      </c>
      <c r="N993" t="s">
        <v>4194</v>
      </c>
      <c r="O993" t="s">
        <v>4195</v>
      </c>
      <c r="P993" t="s">
        <v>3437</v>
      </c>
      <c r="Q993">
        <v>99773540</v>
      </c>
      <c r="R993">
        <v>193284265.59243083</v>
      </c>
      <c r="S993">
        <v>27</v>
      </c>
      <c r="V993">
        <v>0</v>
      </c>
      <c r="W993">
        <v>14.3</v>
      </c>
      <c r="X993">
        <v>9.9999999999999992E-2</v>
      </c>
      <c r="Y993">
        <v>138.99999999999997</v>
      </c>
      <c r="Z993">
        <v>100</v>
      </c>
      <c r="AA993">
        <v>100</v>
      </c>
      <c r="AB993">
        <v>13.899999999999997</v>
      </c>
      <c r="AC993">
        <v>13.899999999999997</v>
      </c>
      <c r="AD993">
        <v>13.899999999999997</v>
      </c>
      <c r="AE993">
        <v>13.899999999999997</v>
      </c>
      <c r="AF993">
        <v>13.899999999999997</v>
      </c>
      <c r="AG993">
        <v>2396902.1000000006</v>
      </c>
      <c r="AH993">
        <v>117.77</v>
      </c>
      <c r="AI993" t="s">
        <v>3426</v>
      </c>
      <c r="AJ993">
        <v>0</v>
      </c>
      <c r="AK993">
        <v>0</v>
      </c>
      <c r="AL993">
        <v>282283160.31700009</v>
      </c>
      <c r="AM993">
        <v>228.14754251298069</v>
      </c>
      <c r="AN993">
        <v>546847323.75920284</v>
      </c>
      <c r="AO993">
        <v>9789655.7899999991</v>
      </c>
      <c r="AP993">
        <v>14587070.030000007</v>
      </c>
      <c r="AQ993">
        <v>14587070.030000007</v>
      </c>
      <c r="AR993">
        <v>43221</v>
      </c>
      <c r="AS993">
        <v>50405</v>
      </c>
      <c r="AT993" t="s">
        <v>3427</v>
      </c>
      <c r="AU993">
        <v>3780.61</v>
      </c>
      <c r="AV993">
        <v>7323.91</v>
      </c>
    </row>
    <row r="994" spans="1:48" x14ac:dyDescent="0.35">
      <c r="A994">
        <v>993</v>
      </c>
      <c r="B994">
        <v>2013</v>
      </c>
      <c r="C994" t="s">
        <v>3457</v>
      </c>
      <c r="D994" t="s">
        <v>5368</v>
      </c>
      <c r="E994" t="s">
        <v>3459</v>
      </c>
      <c r="F994" t="s">
        <v>5369</v>
      </c>
      <c r="G994" t="s">
        <v>5442</v>
      </c>
      <c r="H994">
        <v>14659499000158</v>
      </c>
      <c r="I994" t="s">
        <v>5404</v>
      </c>
      <c r="J994" t="s">
        <v>5443</v>
      </c>
      <c r="K994" t="s">
        <v>5444</v>
      </c>
      <c r="L994" t="s">
        <v>3424</v>
      </c>
      <c r="M994" t="s">
        <v>3465</v>
      </c>
      <c r="N994" t="s">
        <v>3561</v>
      </c>
      <c r="O994" t="s">
        <v>5445</v>
      </c>
      <c r="P994" t="s">
        <v>3430</v>
      </c>
      <c r="Q994">
        <v>23411500</v>
      </c>
      <c r="R994">
        <v>45353453.269445933</v>
      </c>
      <c r="S994">
        <v>16</v>
      </c>
      <c r="V994">
        <v>0</v>
      </c>
      <c r="W994">
        <v>6.55</v>
      </c>
      <c r="X994">
        <v>9.9999999999999992E-2</v>
      </c>
      <c r="Y994">
        <v>25.000000000000014</v>
      </c>
      <c r="Z994">
        <v>25</v>
      </c>
      <c r="AA994">
        <v>25</v>
      </c>
      <c r="AB994">
        <v>2.5000000000000013</v>
      </c>
      <c r="AC994">
        <v>2.5000000000000013</v>
      </c>
      <c r="AD994">
        <v>2.5000000000000013</v>
      </c>
      <c r="AE994">
        <v>2.5000000000000013</v>
      </c>
      <c r="AF994">
        <v>2.5000000000000013</v>
      </c>
      <c r="AG994">
        <v>650217.5</v>
      </c>
      <c r="AH994">
        <v>136.9</v>
      </c>
      <c r="AI994" t="s">
        <v>3426</v>
      </c>
      <c r="AJ994">
        <v>0</v>
      </c>
      <c r="AK994">
        <v>0</v>
      </c>
      <c r="AL994">
        <v>89014775.74999997</v>
      </c>
      <c r="AM994">
        <v>265.20674679482937</v>
      </c>
      <c r="AN994">
        <v>172442067.88406691</v>
      </c>
      <c r="AO994">
        <v>0</v>
      </c>
      <c r="AP994">
        <v>0</v>
      </c>
      <c r="AQ994">
        <v>0</v>
      </c>
      <c r="AR994">
        <v>43221</v>
      </c>
      <c r="AS994">
        <v>54057</v>
      </c>
      <c r="AT994" t="s">
        <v>3427</v>
      </c>
      <c r="AU994">
        <v>3780.61</v>
      </c>
      <c r="AV994">
        <v>7323.91</v>
      </c>
    </row>
    <row r="995" spans="1:48" x14ac:dyDescent="0.35">
      <c r="A995">
        <v>994</v>
      </c>
      <c r="B995">
        <v>2013</v>
      </c>
      <c r="C995" t="s">
        <v>3457</v>
      </c>
      <c r="D995" t="s">
        <v>5368</v>
      </c>
      <c r="E995" t="s">
        <v>3459</v>
      </c>
      <c r="F995" t="s">
        <v>5369</v>
      </c>
      <c r="G995" t="s">
        <v>5446</v>
      </c>
      <c r="H995">
        <v>8895900000156</v>
      </c>
      <c r="I995" t="s">
        <v>5404</v>
      </c>
      <c r="J995" t="s">
        <v>5447</v>
      </c>
      <c r="K995" t="s">
        <v>5448</v>
      </c>
      <c r="L995" t="s">
        <v>3586</v>
      </c>
      <c r="M995" t="s">
        <v>3473</v>
      </c>
      <c r="N995" t="s">
        <v>3561</v>
      </c>
      <c r="O995" t="s">
        <v>5449</v>
      </c>
      <c r="P995" t="s">
        <v>3430</v>
      </c>
      <c r="Q995">
        <v>120321420</v>
      </c>
      <c r="R995">
        <v>233090229.1302726</v>
      </c>
      <c r="S995">
        <v>30</v>
      </c>
      <c r="V995">
        <v>0</v>
      </c>
      <c r="W995">
        <v>14.1</v>
      </c>
      <c r="X995">
        <v>9.9999999999999992E-2</v>
      </c>
      <c r="Y995">
        <v>140.00000000000006</v>
      </c>
      <c r="Z995">
        <v>140</v>
      </c>
      <c r="AA995">
        <v>140</v>
      </c>
      <c r="AB995">
        <v>14.000000000000004</v>
      </c>
      <c r="AC995">
        <v>14.000000000000004</v>
      </c>
      <c r="AD995">
        <v>14.000000000000004</v>
      </c>
      <c r="AE995">
        <v>14.000000000000004</v>
      </c>
      <c r="AF995">
        <v>14.000000000000004</v>
      </c>
      <c r="AG995">
        <v>3641217.9999999981</v>
      </c>
      <c r="AH995">
        <v>139.19999999999999</v>
      </c>
      <c r="AI995" t="s">
        <v>3426</v>
      </c>
      <c r="AJ995">
        <v>0</v>
      </c>
      <c r="AK995">
        <v>0</v>
      </c>
      <c r="AL995">
        <v>506857545.59999967</v>
      </c>
      <c r="AM995">
        <v>269.66237511935901</v>
      </c>
      <c r="AN995">
        <v>981899494.20736158</v>
      </c>
      <c r="AO995">
        <v>0</v>
      </c>
      <c r="AP995">
        <v>0</v>
      </c>
      <c r="AQ995">
        <v>0</v>
      </c>
      <c r="AR995">
        <v>43221</v>
      </c>
      <c r="AS995">
        <v>54057</v>
      </c>
      <c r="AT995" t="s">
        <v>3427</v>
      </c>
      <c r="AU995">
        <v>3780.61</v>
      </c>
      <c r="AV995">
        <v>7323.91</v>
      </c>
    </row>
    <row r="996" spans="1:48" x14ac:dyDescent="0.35">
      <c r="A996">
        <v>995</v>
      </c>
      <c r="B996">
        <v>2013</v>
      </c>
      <c r="C996" t="s">
        <v>3457</v>
      </c>
      <c r="D996" t="s">
        <v>5368</v>
      </c>
      <c r="E996" t="s">
        <v>3459</v>
      </c>
      <c r="F996" t="s">
        <v>5369</v>
      </c>
      <c r="G996" t="s">
        <v>5450</v>
      </c>
      <c r="H996">
        <v>33900000000000</v>
      </c>
      <c r="I996" t="s">
        <v>5374</v>
      </c>
      <c r="J996" t="s">
        <v>5451</v>
      </c>
      <c r="K996" t="s">
        <v>5452</v>
      </c>
      <c r="L996" t="s">
        <v>4243</v>
      </c>
      <c r="M996" t="s">
        <v>3494</v>
      </c>
      <c r="N996" t="s">
        <v>3495</v>
      </c>
      <c r="O996" t="s">
        <v>3496</v>
      </c>
      <c r="P996" t="s">
        <v>3430</v>
      </c>
      <c r="Q996">
        <v>218840730</v>
      </c>
      <c r="R996">
        <v>423944763.10814917</v>
      </c>
      <c r="S996">
        <v>55</v>
      </c>
      <c r="V996">
        <v>0</v>
      </c>
      <c r="W996">
        <v>23.1</v>
      </c>
      <c r="X996">
        <v>9.9999999999999992E-2</v>
      </c>
      <c r="Y996">
        <v>228.00000000000009</v>
      </c>
      <c r="Z996">
        <v>228</v>
      </c>
      <c r="AA996">
        <v>228</v>
      </c>
      <c r="AB996">
        <v>22.800000000000008</v>
      </c>
      <c r="AC996">
        <v>22.800000000000008</v>
      </c>
      <c r="AD996">
        <v>22.800000000000008</v>
      </c>
      <c r="AE996">
        <v>22.800000000000008</v>
      </c>
      <c r="AF996">
        <v>22.800000000000008</v>
      </c>
      <c r="AG996">
        <v>4930796.4000000004</v>
      </c>
      <c r="AH996">
        <v>133.02000000000001</v>
      </c>
      <c r="AI996" t="s">
        <v>3426</v>
      </c>
      <c r="AJ996">
        <v>0</v>
      </c>
      <c r="AK996">
        <v>0</v>
      </c>
      <c r="AL996">
        <v>655894537.12800026</v>
      </c>
      <c r="AM996">
        <v>257.69029553431852</v>
      </c>
      <c r="AN996">
        <v>1270618381.5355544</v>
      </c>
      <c r="AO996">
        <v>18149675.209999997</v>
      </c>
      <c r="AP996">
        <v>27043911.350000001</v>
      </c>
      <c r="AQ996">
        <v>27043911.350000001</v>
      </c>
      <c r="AR996">
        <v>43221</v>
      </c>
      <c r="AS996">
        <v>52231</v>
      </c>
      <c r="AT996" t="s">
        <v>3427</v>
      </c>
      <c r="AU996">
        <v>3780.61</v>
      </c>
      <c r="AV996">
        <v>7323.91</v>
      </c>
    </row>
    <row r="997" spans="1:48" x14ac:dyDescent="0.35">
      <c r="A997">
        <v>996</v>
      </c>
      <c r="B997">
        <v>2013</v>
      </c>
      <c r="C997" t="s">
        <v>3457</v>
      </c>
      <c r="D997" t="s">
        <v>5368</v>
      </c>
      <c r="E997" t="s">
        <v>3459</v>
      </c>
      <c r="F997" t="s">
        <v>5369</v>
      </c>
      <c r="G997" t="s">
        <v>5398</v>
      </c>
      <c r="H997">
        <v>40300000000000</v>
      </c>
      <c r="I997" t="s">
        <v>5370</v>
      </c>
      <c r="J997" t="s">
        <v>5453</v>
      </c>
      <c r="K997" t="s">
        <v>5398</v>
      </c>
      <c r="L997" t="s">
        <v>3586</v>
      </c>
      <c r="M997" t="s">
        <v>3519</v>
      </c>
      <c r="N997" t="s">
        <v>4194</v>
      </c>
      <c r="O997" t="s">
        <v>4195</v>
      </c>
      <c r="P997" t="s">
        <v>3437</v>
      </c>
      <c r="Q997">
        <v>76682000</v>
      </c>
      <c r="R997">
        <v>148550648.33981815</v>
      </c>
      <c r="S997">
        <v>20</v>
      </c>
      <c r="V997">
        <v>0</v>
      </c>
      <c r="W997">
        <v>8.4</v>
      </c>
      <c r="X997">
        <v>9.9999999999999992E-2</v>
      </c>
      <c r="Y997">
        <v>74.000000000000043</v>
      </c>
      <c r="Z997">
        <v>112</v>
      </c>
      <c r="AA997">
        <v>112</v>
      </c>
      <c r="AB997">
        <v>7.400000000000003</v>
      </c>
      <c r="AC997">
        <v>7.400000000000003</v>
      </c>
      <c r="AD997">
        <v>7.400000000000003</v>
      </c>
      <c r="AE997">
        <v>7.400000000000003</v>
      </c>
      <c r="AF997">
        <v>7.400000000000003</v>
      </c>
      <c r="AG997">
        <v>1276048.6000000006</v>
      </c>
      <c r="AH997">
        <v>121.1</v>
      </c>
      <c r="AI997" t="s">
        <v>3426</v>
      </c>
      <c r="AJ997">
        <v>0</v>
      </c>
      <c r="AK997">
        <v>0</v>
      </c>
      <c r="AL997">
        <v>154529485.46000004</v>
      </c>
      <c r="AM997">
        <v>234.59851743501707</v>
      </c>
      <c r="AN997">
        <v>299359109.73502922</v>
      </c>
      <c r="AO997">
        <v>5523493.3700000029</v>
      </c>
      <c r="AP997">
        <v>8230277.5799999991</v>
      </c>
      <c r="AQ997">
        <v>8230277.5799999991</v>
      </c>
      <c r="AR997">
        <v>43221</v>
      </c>
      <c r="AS997">
        <v>50405</v>
      </c>
      <c r="AT997" t="s">
        <v>3427</v>
      </c>
      <c r="AU997">
        <v>3780.61</v>
      </c>
      <c r="AV997">
        <v>7323.91</v>
      </c>
    </row>
    <row r="998" spans="1:48" x14ac:dyDescent="0.35">
      <c r="A998">
        <v>997</v>
      </c>
      <c r="B998">
        <v>2013</v>
      </c>
      <c r="C998" t="s">
        <v>3457</v>
      </c>
      <c r="D998" t="s">
        <v>5368</v>
      </c>
      <c r="E998" t="s">
        <v>3459</v>
      </c>
      <c r="F998" t="s">
        <v>5369</v>
      </c>
      <c r="G998" t="s">
        <v>5454</v>
      </c>
      <c r="H998">
        <v>9015347000182</v>
      </c>
      <c r="I998" t="s">
        <v>5404</v>
      </c>
      <c r="J998" t="s">
        <v>5455</v>
      </c>
      <c r="K998" t="s">
        <v>5456</v>
      </c>
      <c r="L998" t="s">
        <v>3586</v>
      </c>
      <c r="M998" t="s">
        <v>3473</v>
      </c>
      <c r="N998" t="s">
        <v>3561</v>
      </c>
      <c r="O998" t="s">
        <v>5449</v>
      </c>
      <c r="P998" t="s">
        <v>3430</v>
      </c>
      <c r="Q998">
        <v>143734680</v>
      </c>
      <c r="R998">
        <v>278447091.92400163</v>
      </c>
      <c r="S998">
        <v>30</v>
      </c>
      <c r="V998">
        <v>0</v>
      </c>
      <c r="W998">
        <v>14</v>
      </c>
      <c r="X998">
        <v>9.9999999999999992E-2</v>
      </c>
      <c r="Y998">
        <v>138.99999999999997</v>
      </c>
      <c r="Z998">
        <v>139</v>
      </c>
      <c r="AA998">
        <v>139</v>
      </c>
      <c r="AB998">
        <v>13.899999999999995</v>
      </c>
      <c r="AC998">
        <v>13.899999999999995</v>
      </c>
      <c r="AD998">
        <v>13.899999999999995</v>
      </c>
      <c r="AE998">
        <v>13.899999999999995</v>
      </c>
      <c r="AF998">
        <v>13.899999999999995</v>
      </c>
      <c r="AG998">
        <v>3615209.3000000003</v>
      </c>
      <c r="AH998">
        <v>139.19999999999999</v>
      </c>
      <c r="AI998" t="s">
        <v>3426</v>
      </c>
      <c r="AJ998">
        <v>0</v>
      </c>
      <c r="AK998">
        <v>0</v>
      </c>
      <c r="AL998">
        <v>503237134.56</v>
      </c>
      <c r="AM998">
        <v>269.66237511935901</v>
      </c>
      <c r="AN998">
        <v>974885926.39159536</v>
      </c>
      <c r="AO998">
        <v>0</v>
      </c>
      <c r="AP998">
        <v>0</v>
      </c>
      <c r="AQ998">
        <v>0</v>
      </c>
      <c r="AR998">
        <v>43221</v>
      </c>
      <c r="AS998">
        <v>54057</v>
      </c>
      <c r="AT998" t="s">
        <v>3427</v>
      </c>
      <c r="AU998">
        <v>3780.61</v>
      </c>
      <c r="AV998">
        <v>7323.91</v>
      </c>
    </row>
    <row r="999" spans="1:48" x14ac:dyDescent="0.35">
      <c r="A999">
        <v>998</v>
      </c>
      <c r="B999">
        <v>2013</v>
      </c>
      <c r="C999" t="s">
        <v>3457</v>
      </c>
      <c r="D999" t="s">
        <v>5368</v>
      </c>
      <c r="E999" t="s">
        <v>3459</v>
      </c>
      <c r="F999" t="s">
        <v>5369</v>
      </c>
      <c r="G999" t="s">
        <v>5457</v>
      </c>
      <c r="H999">
        <v>9015526000110</v>
      </c>
      <c r="I999" t="s">
        <v>5404</v>
      </c>
      <c r="J999" t="s">
        <v>5458</v>
      </c>
      <c r="K999" t="s">
        <v>5459</v>
      </c>
      <c r="L999" t="s">
        <v>3586</v>
      </c>
      <c r="M999" t="s">
        <v>3473</v>
      </c>
      <c r="N999" t="s">
        <v>3561</v>
      </c>
      <c r="O999" t="s">
        <v>5449</v>
      </c>
      <c r="P999" t="s">
        <v>3430</v>
      </c>
      <c r="Q999">
        <v>147755020</v>
      </c>
      <c r="R999">
        <v>286235414.00149709</v>
      </c>
      <c r="S999">
        <v>30</v>
      </c>
      <c r="V999">
        <v>0</v>
      </c>
      <c r="W999">
        <v>14.2</v>
      </c>
      <c r="X999">
        <v>9.9999999999999992E-2</v>
      </c>
      <c r="Y999">
        <v>140.99999999999994</v>
      </c>
      <c r="Z999">
        <v>141</v>
      </c>
      <c r="AA999">
        <v>141</v>
      </c>
      <c r="AB999">
        <v>14.099999999999994</v>
      </c>
      <c r="AC999">
        <v>14.099999999999994</v>
      </c>
      <c r="AD999">
        <v>14.099999999999994</v>
      </c>
      <c r="AE999">
        <v>14.099999999999994</v>
      </c>
      <c r="AF999">
        <v>14.099999999999994</v>
      </c>
      <c r="AG999">
        <v>3667226.700000003</v>
      </c>
      <c r="AH999">
        <v>139.19999999999999</v>
      </c>
      <c r="AI999" t="s">
        <v>3426</v>
      </c>
      <c r="AJ999">
        <v>0</v>
      </c>
      <c r="AK999">
        <v>0</v>
      </c>
      <c r="AL999">
        <v>510477956.6400004</v>
      </c>
      <c r="AM999">
        <v>269.66237511935901</v>
      </c>
      <c r="AN999">
        <v>988913062.02312982</v>
      </c>
      <c r="AO999">
        <v>0</v>
      </c>
      <c r="AP999">
        <v>0</v>
      </c>
      <c r="AQ999">
        <v>0</v>
      </c>
      <c r="AR999">
        <v>43221</v>
      </c>
      <c r="AS999">
        <v>54057</v>
      </c>
      <c r="AT999" t="s">
        <v>3427</v>
      </c>
      <c r="AU999">
        <v>3780.61</v>
      </c>
      <c r="AV999">
        <v>7323.91</v>
      </c>
    </row>
    <row r="1000" spans="1:48" x14ac:dyDescent="0.35">
      <c r="A1000">
        <v>999</v>
      </c>
      <c r="B1000">
        <v>2013</v>
      </c>
      <c r="C1000" t="s">
        <v>3457</v>
      </c>
      <c r="D1000" t="s">
        <v>5368</v>
      </c>
      <c r="E1000" t="s">
        <v>3459</v>
      </c>
      <c r="F1000" t="s">
        <v>5369</v>
      </c>
      <c r="G1000" t="s">
        <v>5460</v>
      </c>
      <c r="H1000">
        <v>19537471000161</v>
      </c>
      <c r="I1000" t="s">
        <v>5374</v>
      </c>
      <c r="J1000" t="s">
        <v>5461</v>
      </c>
      <c r="K1000" t="s">
        <v>5462</v>
      </c>
      <c r="L1000" t="s">
        <v>4243</v>
      </c>
      <c r="M1000" t="s">
        <v>3473</v>
      </c>
      <c r="N1000" t="s">
        <v>3495</v>
      </c>
      <c r="O1000" t="s">
        <v>3496</v>
      </c>
      <c r="P1000" t="s">
        <v>3430</v>
      </c>
      <c r="Q1000">
        <v>55000000</v>
      </c>
      <c r="R1000">
        <v>106547633.84744789</v>
      </c>
      <c r="S1000">
        <v>30</v>
      </c>
      <c r="V1000">
        <v>0</v>
      </c>
      <c r="W1000">
        <v>13.9</v>
      </c>
      <c r="X1000">
        <v>9.9999999999999992E-2</v>
      </c>
      <c r="Y1000">
        <v>105.00000000000004</v>
      </c>
      <c r="Z1000">
        <v>105</v>
      </c>
      <c r="AA1000">
        <v>105</v>
      </c>
      <c r="AB1000">
        <v>10.500000000000004</v>
      </c>
      <c r="AC1000">
        <v>10.500000000000004</v>
      </c>
      <c r="AD1000">
        <v>10.500000000000004</v>
      </c>
      <c r="AE1000">
        <v>10.500000000000004</v>
      </c>
      <c r="AF1000">
        <v>10.500000000000004</v>
      </c>
      <c r="AG1000">
        <v>2270761.5000000009</v>
      </c>
      <c r="AH1000">
        <v>135.44999999999999</v>
      </c>
      <c r="AI1000" t="s">
        <v>3426</v>
      </c>
      <c r="AJ1000">
        <v>0</v>
      </c>
      <c r="AK1000">
        <v>0</v>
      </c>
      <c r="AL1000">
        <v>307574645.17500013</v>
      </c>
      <c r="AM1000">
        <v>262.39776372066939</v>
      </c>
      <c r="AN1000">
        <v>595842739.54299307</v>
      </c>
      <c r="AO1000">
        <v>8861664.4600000065</v>
      </c>
      <c r="AP1000">
        <v>13204317.169999998</v>
      </c>
      <c r="AQ1000">
        <v>13204317.169999998</v>
      </c>
      <c r="AR1000">
        <v>43221</v>
      </c>
      <c r="AS1000">
        <v>52231</v>
      </c>
      <c r="AT1000" t="s">
        <v>3427</v>
      </c>
      <c r="AU1000">
        <v>3780.61</v>
      </c>
      <c r="AV1000">
        <v>7323.91</v>
      </c>
    </row>
    <row r="1001" spans="1:48" x14ac:dyDescent="0.35">
      <c r="A1001">
        <v>1000</v>
      </c>
      <c r="B1001">
        <v>2013</v>
      </c>
      <c r="C1001" t="s">
        <v>3457</v>
      </c>
      <c r="D1001" t="s">
        <v>5368</v>
      </c>
      <c r="E1001" t="s">
        <v>3459</v>
      </c>
      <c r="F1001" t="s">
        <v>5369</v>
      </c>
      <c r="G1001" t="s">
        <v>5463</v>
      </c>
      <c r="H1001">
        <v>14897684000180</v>
      </c>
      <c r="I1001" t="s">
        <v>5404</v>
      </c>
      <c r="J1001" t="s">
        <v>5464</v>
      </c>
      <c r="K1001" t="s">
        <v>5465</v>
      </c>
      <c r="L1001" t="s">
        <v>3424</v>
      </c>
      <c r="M1001" t="s">
        <v>3465</v>
      </c>
      <c r="N1001" t="s">
        <v>3561</v>
      </c>
      <c r="O1001" t="s">
        <v>5445</v>
      </c>
      <c r="P1001" t="s">
        <v>3430</v>
      </c>
      <c r="Q1001">
        <v>21856700</v>
      </c>
      <c r="R1001">
        <v>42341448.522063896</v>
      </c>
      <c r="S1001">
        <v>29.33</v>
      </c>
      <c r="V1001">
        <v>0</v>
      </c>
      <c r="W1001">
        <v>12.91</v>
      </c>
      <c r="X1001">
        <v>9.9999999999999992E-2</v>
      </c>
      <c r="Y1001">
        <v>70</v>
      </c>
      <c r="Z1001">
        <v>70</v>
      </c>
      <c r="AA1001">
        <v>70</v>
      </c>
      <c r="AB1001">
        <v>7</v>
      </c>
      <c r="AC1001">
        <v>7</v>
      </c>
      <c r="AD1001">
        <v>7</v>
      </c>
      <c r="AE1001">
        <v>7</v>
      </c>
      <c r="AF1001">
        <v>7</v>
      </c>
      <c r="AG1001">
        <v>1820609.0000000009</v>
      </c>
      <c r="AH1001">
        <v>136.9</v>
      </c>
      <c r="AI1001" t="s">
        <v>3426</v>
      </c>
      <c r="AJ1001">
        <v>0</v>
      </c>
      <c r="AK1001">
        <v>0</v>
      </c>
      <c r="AL1001">
        <v>249241372.10000017</v>
      </c>
      <c r="AM1001">
        <v>265.20674679482937</v>
      </c>
      <c r="AN1001">
        <v>482837790.07538784</v>
      </c>
      <c r="AO1001">
        <v>0</v>
      </c>
      <c r="AP1001">
        <v>0</v>
      </c>
      <c r="AQ1001">
        <v>0</v>
      </c>
      <c r="AR1001">
        <v>43221</v>
      </c>
      <c r="AS1001">
        <v>54057</v>
      </c>
      <c r="AT1001" t="s">
        <v>3427</v>
      </c>
      <c r="AU1001">
        <v>3780.61</v>
      </c>
      <c r="AV1001">
        <v>7323.91</v>
      </c>
    </row>
    <row r="1002" spans="1:48" x14ac:dyDescent="0.35">
      <c r="A1002">
        <v>1001</v>
      </c>
      <c r="B1002">
        <v>2013</v>
      </c>
      <c r="C1002" t="s">
        <v>3457</v>
      </c>
      <c r="D1002" t="s">
        <v>5368</v>
      </c>
      <c r="E1002" t="s">
        <v>3459</v>
      </c>
      <c r="F1002" t="s">
        <v>5369</v>
      </c>
      <c r="G1002" t="s">
        <v>5310</v>
      </c>
      <c r="H1002">
        <v>30500000000000</v>
      </c>
      <c r="I1002" t="s">
        <v>5370</v>
      </c>
      <c r="J1002" t="s">
        <v>5466</v>
      </c>
      <c r="K1002" t="s">
        <v>5467</v>
      </c>
      <c r="L1002" t="s">
        <v>3424</v>
      </c>
      <c r="M1002" t="s">
        <v>3590</v>
      </c>
      <c r="N1002" t="s">
        <v>4194</v>
      </c>
      <c r="O1002" t="s">
        <v>4195</v>
      </c>
      <c r="P1002" t="s">
        <v>3437</v>
      </c>
      <c r="Q1002">
        <v>45898450</v>
      </c>
      <c r="R1002">
        <v>88915840.813916266</v>
      </c>
      <c r="S1002">
        <v>24</v>
      </c>
      <c r="V1002">
        <v>0</v>
      </c>
      <c r="W1002">
        <v>8</v>
      </c>
      <c r="X1002">
        <v>9.9999999999999992E-2</v>
      </c>
      <c r="Y1002">
        <v>72.000000000000043</v>
      </c>
      <c r="Z1002">
        <v>72</v>
      </c>
      <c r="AA1002">
        <v>72</v>
      </c>
      <c r="AB1002">
        <v>7.2000000000000037</v>
      </c>
      <c r="AC1002">
        <v>7.2000000000000037</v>
      </c>
      <c r="AD1002">
        <v>7.2000000000000037</v>
      </c>
      <c r="AE1002">
        <v>7.2000000000000037</v>
      </c>
      <c r="AF1002">
        <v>7.2000000000000037</v>
      </c>
      <c r="AG1002">
        <v>1241560.7999999996</v>
      </c>
      <c r="AH1002">
        <v>119.7</v>
      </c>
      <c r="AI1002" t="s">
        <v>3426</v>
      </c>
      <c r="AJ1002">
        <v>0</v>
      </c>
      <c r="AK1002">
        <v>0</v>
      </c>
      <c r="AL1002">
        <v>148614827.76000002</v>
      </c>
      <c r="AM1002">
        <v>231.88639584617295</v>
      </c>
      <c r="AN1002">
        <v>287901059.1358912</v>
      </c>
      <c r="AO1002">
        <v>5211639.540000001</v>
      </c>
      <c r="AP1002">
        <v>7765600.0000000028</v>
      </c>
      <c r="AQ1002">
        <v>7765600.0000000028</v>
      </c>
      <c r="AR1002">
        <v>43221</v>
      </c>
      <c r="AS1002">
        <v>50405</v>
      </c>
      <c r="AT1002" t="s">
        <v>3427</v>
      </c>
      <c r="AU1002">
        <v>3780.61</v>
      </c>
      <c r="AV1002">
        <v>7323.91</v>
      </c>
    </row>
    <row r="1003" spans="1:48" x14ac:dyDescent="0.35">
      <c r="A1003">
        <v>1002</v>
      </c>
      <c r="B1003">
        <v>2013</v>
      </c>
      <c r="C1003" t="s">
        <v>3457</v>
      </c>
      <c r="D1003" t="s">
        <v>5368</v>
      </c>
      <c r="E1003" t="s">
        <v>3459</v>
      </c>
      <c r="F1003" t="s">
        <v>5369</v>
      </c>
      <c r="G1003" t="s">
        <v>5468</v>
      </c>
      <c r="H1003">
        <v>3803650000163</v>
      </c>
      <c r="I1003" t="s">
        <v>5404</v>
      </c>
      <c r="J1003" t="s">
        <v>5469</v>
      </c>
      <c r="K1003" t="s">
        <v>5470</v>
      </c>
      <c r="L1003" t="s">
        <v>4243</v>
      </c>
      <c r="M1003" t="s">
        <v>3473</v>
      </c>
      <c r="N1003" t="s">
        <v>3561</v>
      </c>
      <c r="O1003" t="s">
        <v>5471</v>
      </c>
      <c r="P1003" t="s">
        <v>3430</v>
      </c>
      <c r="Q1003">
        <v>125667440</v>
      </c>
      <c r="R1003">
        <v>243446697.88483867</v>
      </c>
      <c r="S1003">
        <v>28</v>
      </c>
      <c r="V1003">
        <v>0</v>
      </c>
      <c r="W1003">
        <v>11.7</v>
      </c>
      <c r="X1003">
        <v>9.9999999999999992E-2</v>
      </c>
      <c r="Y1003">
        <v>117.00000000000006</v>
      </c>
      <c r="Z1003">
        <v>117</v>
      </c>
      <c r="AA1003">
        <v>117</v>
      </c>
      <c r="AB1003">
        <v>11.700000000000005</v>
      </c>
      <c r="AC1003">
        <v>11.700000000000005</v>
      </c>
      <c r="AD1003">
        <v>11.700000000000005</v>
      </c>
      <c r="AE1003">
        <v>11.700000000000005</v>
      </c>
      <c r="AF1003">
        <v>11.700000000000005</v>
      </c>
      <c r="AG1003">
        <v>3043017.9</v>
      </c>
      <c r="AH1003">
        <v>134.9</v>
      </c>
      <c r="AI1003" t="s">
        <v>3426</v>
      </c>
      <c r="AJ1003">
        <v>0</v>
      </c>
      <c r="AK1003">
        <v>0</v>
      </c>
      <c r="AL1003">
        <v>410503114.71000004</v>
      </c>
      <c r="AM1003">
        <v>261.33228738219492</v>
      </c>
      <c r="AN1003">
        <v>795238828.35196328</v>
      </c>
      <c r="AO1003">
        <v>0</v>
      </c>
      <c r="AP1003">
        <v>0</v>
      </c>
      <c r="AQ1003">
        <v>0</v>
      </c>
      <c r="AR1003">
        <v>43221</v>
      </c>
      <c r="AS1003">
        <v>54057</v>
      </c>
      <c r="AT1003" t="s">
        <v>3427</v>
      </c>
      <c r="AU1003">
        <v>3780.61</v>
      </c>
      <c r="AV1003">
        <v>7323.91</v>
      </c>
    </row>
    <row r="1004" spans="1:48" x14ac:dyDescent="0.35">
      <c r="A1004">
        <v>1003</v>
      </c>
      <c r="B1004">
        <v>2013</v>
      </c>
      <c r="C1004" t="s">
        <v>3457</v>
      </c>
      <c r="D1004" t="s">
        <v>5368</v>
      </c>
      <c r="E1004" t="s">
        <v>3459</v>
      </c>
      <c r="F1004" t="s">
        <v>5369</v>
      </c>
      <c r="G1004" t="s">
        <v>5472</v>
      </c>
      <c r="H1004">
        <v>40200000000000</v>
      </c>
      <c r="I1004" t="s">
        <v>5370</v>
      </c>
      <c r="J1004" t="s">
        <v>5473</v>
      </c>
      <c r="K1004" t="s">
        <v>5474</v>
      </c>
      <c r="L1004" t="s">
        <v>3586</v>
      </c>
      <c r="M1004" t="s">
        <v>3651</v>
      </c>
      <c r="N1004" t="s">
        <v>4194</v>
      </c>
      <c r="O1004" t="s">
        <v>4195</v>
      </c>
      <c r="P1004" t="s">
        <v>3437</v>
      </c>
      <c r="Q1004">
        <v>110187000</v>
      </c>
      <c r="R1004">
        <v>213457529.64997709</v>
      </c>
      <c r="S1004">
        <v>28</v>
      </c>
      <c r="V1004">
        <v>0</v>
      </c>
      <c r="W1004">
        <v>12.5</v>
      </c>
      <c r="X1004">
        <v>9.9999999999999992E-2</v>
      </c>
      <c r="Y1004">
        <v>122</v>
      </c>
      <c r="Z1004">
        <v>122</v>
      </c>
      <c r="AA1004">
        <v>122</v>
      </c>
      <c r="AB1004">
        <v>12.2</v>
      </c>
      <c r="AC1004">
        <v>12.2</v>
      </c>
      <c r="AD1004">
        <v>12.2</v>
      </c>
      <c r="AE1004">
        <v>12.2</v>
      </c>
      <c r="AF1004">
        <v>12.2</v>
      </c>
      <c r="AG1004">
        <v>2103755.7999999989</v>
      </c>
      <c r="AH1004">
        <v>121.09</v>
      </c>
      <c r="AI1004" t="s">
        <v>3426</v>
      </c>
      <c r="AJ1004">
        <v>0</v>
      </c>
      <c r="AK1004">
        <v>0</v>
      </c>
      <c r="AL1004">
        <v>254743789.82199988</v>
      </c>
      <c r="AM1004">
        <v>234.5791451379539</v>
      </c>
      <c r="AN1004">
        <v>493497237.14301211</v>
      </c>
      <c r="AO1004">
        <v>8817520.9799999986</v>
      </c>
      <c r="AP1004">
        <v>13138541.21000001</v>
      </c>
      <c r="AQ1004">
        <v>13138541.21000001</v>
      </c>
      <c r="AR1004">
        <v>43221</v>
      </c>
      <c r="AS1004">
        <v>50405</v>
      </c>
      <c r="AT1004" t="s">
        <v>3427</v>
      </c>
      <c r="AU1004">
        <v>3780.61</v>
      </c>
      <c r="AV1004">
        <v>7323.91</v>
      </c>
    </row>
    <row r="1005" spans="1:48" x14ac:dyDescent="0.35">
      <c r="A1005">
        <v>1004</v>
      </c>
      <c r="B1005">
        <v>2013</v>
      </c>
      <c r="C1005" t="s">
        <v>3457</v>
      </c>
      <c r="D1005" t="s">
        <v>5368</v>
      </c>
      <c r="E1005" t="s">
        <v>3459</v>
      </c>
      <c r="F1005" t="s">
        <v>5369</v>
      </c>
      <c r="G1005" t="s">
        <v>5475</v>
      </c>
      <c r="H1005">
        <v>34100000000000</v>
      </c>
      <c r="I1005" t="s">
        <v>5370</v>
      </c>
      <c r="J1005" t="s">
        <v>5476</v>
      </c>
      <c r="K1005" t="s">
        <v>5477</v>
      </c>
      <c r="L1005" t="s">
        <v>4243</v>
      </c>
      <c r="M1005" t="s">
        <v>3537</v>
      </c>
      <c r="N1005" t="s">
        <v>4194</v>
      </c>
      <c r="O1005" t="s">
        <v>4195</v>
      </c>
      <c r="P1005" t="s">
        <v>3437</v>
      </c>
      <c r="Q1005">
        <v>106417070</v>
      </c>
      <c r="R1005">
        <v>206154309.26324058</v>
      </c>
      <c r="S1005">
        <v>30</v>
      </c>
      <c r="V1005">
        <v>0</v>
      </c>
      <c r="W1005">
        <v>14.8</v>
      </c>
      <c r="X1005">
        <v>9.9999999999999992E-2</v>
      </c>
      <c r="Y1005">
        <v>109.99999999999999</v>
      </c>
      <c r="Z1005">
        <v>110</v>
      </c>
      <c r="AA1005">
        <v>110</v>
      </c>
      <c r="AB1005">
        <v>10.999999999999998</v>
      </c>
      <c r="AC1005">
        <v>10.999999999999998</v>
      </c>
      <c r="AD1005">
        <v>10.999999999999998</v>
      </c>
      <c r="AE1005">
        <v>10.999999999999998</v>
      </c>
      <c r="AF1005">
        <v>10.999999999999998</v>
      </c>
      <c r="AG1005">
        <v>1896829.0000000005</v>
      </c>
      <c r="AH1005">
        <v>117.5</v>
      </c>
      <c r="AI1005" t="s">
        <v>3426</v>
      </c>
      <c r="AJ1005">
        <v>0</v>
      </c>
      <c r="AK1005">
        <v>0</v>
      </c>
      <c r="AL1005">
        <v>222877407.50000003</v>
      </c>
      <c r="AM1005">
        <v>227.62449049227504</v>
      </c>
      <c r="AN1005">
        <v>431764734.67597163</v>
      </c>
      <c r="AO1005">
        <v>7910139.4399999967</v>
      </c>
      <c r="AP1005">
        <v>11786497.960000005</v>
      </c>
      <c r="AQ1005">
        <v>11786497.960000005</v>
      </c>
      <c r="AR1005">
        <v>43221</v>
      </c>
      <c r="AS1005">
        <v>50405</v>
      </c>
      <c r="AT1005" t="s">
        <v>3427</v>
      </c>
      <c r="AU1005">
        <v>3780.61</v>
      </c>
      <c r="AV1005">
        <v>7323.91</v>
      </c>
    </row>
    <row r="1006" spans="1:48" x14ac:dyDescent="0.35">
      <c r="A1006">
        <v>1005</v>
      </c>
      <c r="B1006">
        <v>2013</v>
      </c>
      <c r="C1006" t="s">
        <v>3457</v>
      </c>
      <c r="D1006" t="s">
        <v>5368</v>
      </c>
      <c r="E1006" t="s">
        <v>3459</v>
      </c>
      <c r="F1006" t="s">
        <v>5369</v>
      </c>
      <c r="G1006" t="s">
        <v>5472</v>
      </c>
      <c r="H1006">
        <v>40200000000000</v>
      </c>
      <c r="I1006" t="s">
        <v>5370</v>
      </c>
      <c r="J1006" t="s">
        <v>5478</v>
      </c>
      <c r="K1006" t="s">
        <v>5479</v>
      </c>
      <c r="L1006" t="s">
        <v>3586</v>
      </c>
      <c r="M1006" t="s">
        <v>3651</v>
      </c>
      <c r="N1006" t="s">
        <v>4194</v>
      </c>
      <c r="O1006" t="s">
        <v>4195</v>
      </c>
      <c r="P1006" t="s">
        <v>3437</v>
      </c>
      <c r="Q1006">
        <v>110187000</v>
      </c>
      <c r="R1006">
        <v>213457529.64997709</v>
      </c>
      <c r="S1006">
        <v>28</v>
      </c>
      <c r="V1006">
        <v>0</v>
      </c>
      <c r="W1006">
        <v>12.8</v>
      </c>
      <c r="X1006">
        <v>9.9999999999999992E-2</v>
      </c>
      <c r="Y1006">
        <v>124.99999999999999</v>
      </c>
      <c r="Z1006">
        <v>122</v>
      </c>
      <c r="AA1006">
        <v>122</v>
      </c>
      <c r="AB1006">
        <v>12.499999999999998</v>
      </c>
      <c r="AC1006">
        <v>12.499999999999998</v>
      </c>
      <c r="AD1006">
        <v>12.499999999999998</v>
      </c>
      <c r="AE1006">
        <v>12.499999999999998</v>
      </c>
      <c r="AF1006">
        <v>12.499999999999998</v>
      </c>
      <c r="AG1006">
        <v>2155487.5000000009</v>
      </c>
      <c r="AH1006">
        <v>121.09</v>
      </c>
      <c r="AI1006" t="s">
        <v>3426</v>
      </c>
      <c r="AJ1006">
        <v>0</v>
      </c>
      <c r="AK1006">
        <v>0</v>
      </c>
      <c r="AL1006">
        <v>261007981.37500009</v>
      </c>
      <c r="AM1006">
        <v>234.5791451379539</v>
      </c>
      <c r="AN1006">
        <v>505632415.10554558</v>
      </c>
      <c r="AO1006">
        <v>9035146.2000000048</v>
      </c>
      <c r="AP1006">
        <v>13462813.529999999</v>
      </c>
      <c r="AQ1006">
        <v>13462813.529999999</v>
      </c>
      <c r="AR1006">
        <v>43221</v>
      </c>
      <c r="AS1006">
        <v>50405</v>
      </c>
      <c r="AT1006" t="s">
        <v>3427</v>
      </c>
      <c r="AU1006">
        <v>3780.61</v>
      </c>
      <c r="AV1006">
        <v>7323.91</v>
      </c>
    </row>
    <row r="1007" spans="1:48" x14ac:dyDescent="0.35">
      <c r="A1007">
        <v>1006</v>
      </c>
      <c r="B1007">
        <v>2013</v>
      </c>
      <c r="C1007" t="s">
        <v>3457</v>
      </c>
      <c r="D1007" t="s">
        <v>5368</v>
      </c>
      <c r="E1007" t="s">
        <v>3459</v>
      </c>
      <c r="F1007" t="s">
        <v>5369</v>
      </c>
      <c r="G1007" t="s">
        <v>5472</v>
      </c>
      <c r="H1007">
        <v>40200000000000</v>
      </c>
      <c r="I1007" t="s">
        <v>5370</v>
      </c>
      <c r="J1007" t="s">
        <v>5480</v>
      </c>
      <c r="K1007" t="s">
        <v>5481</v>
      </c>
      <c r="L1007" t="s">
        <v>3586</v>
      </c>
      <c r="M1007" t="s">
        <v>3651</v>
      </c>
      <c r="N1007" t="s">
        <v>4194</v>
      </c>
      <c r="O1007" t="s">
        <v>4195</v>
      </c>
      <c r="P1007" t="s">
        <v>3437</v>
      </c>
      <c r="Q1007">
        <v>110187000</v>
      </c>
      <c r="R1007">
        <v>213457529.64997709</v>
      </c>
      <c r="S1007">
        <v>28</v>
      </c>
      <c r="V1007">
        <v>0</v>
      </c>
      <c r="W1007">
        <v>13</v>
      </c>
      <c r="X1007">
        <v>9.9999999999999992E-2</v>
      </c>
      <c r="Y1007">
        <v>126.00000000000004</v>
      </c>
      <c r="Z1007">
        <v>122</v>
      </c>
      <c r="AA1007">
        <v>122</v>
      </c>
      <c r="AB1007">
        <v>12.600000000000003</v>
      </c>
      <c r="AC1007">
        <v>12.600000000000003</v>
      </c>
      <c r="AD1007">
        <v>12.600000000000003</v>
      </c>
      <c r="AE1007">
        <v>12.600000000000003</v>
      </c>
      <c r="AF1007">
        <v>12.600000000000003</v>
      </c>
      <c r="AG1007">
        <v>2172731.4000000013</v>
      </c>
      <c r="AH1007">
        <v>121.09</v>
      </c>
      <c r="AI1007" t="s">
        <v>3426</v>
      </c>
      <c r="AJ1007">
        <v>0</v>
      </c>
      <c r="AK1007">
        <v>0</v>
      </c>
      <c r="AL1007">
        <v>263096045.22600007</v>
      </c>
      <c r="AM1007">
        <v>234.5791451379539</v>
      </c>
      <c r="AN1007">
        <v>509677474.42638993</v>
      </c>
      <c r="AO1007">
        <v>9072113.5199999958</v>
      </c>
      <c r="AP1007">
        <v>13517896.660000004</v>
      </c>
      <c r="AQ1007">
        <v>13517896.660000004</v>
      </c>
      <c r="AR1007">
        <v>43221</v>
      </c>
      <c r="AS1007">
        <v>50405</v>
      </c>
      <c r="AT1007" t="s">
        <v>3427</v>
      </c>
      <c r="AU1007">
        <v>3780.61</v>
      </c>
      <c r="AV1007">
        <v>7323.91</v>
      </c>
    </row>
    <row r="1008" spans="1:48" x14ac:dyDescent="0.35">
      <c r="A1008">
        <v>1007</v>
      </c>
      <c r="B1008">
        <v>2013</v>
      </c>
      <c r="C1008" t="s">
        <v>3457</v>
      </c>
      <c r="D1008" t="s">
        <v>5368</v>
      </c>
      <c r="E1008" t="s">
        <v>3459</v>
      </c>
      <c r="F1008" t="s">
        <v>5369</v>
      </c>
      <c r="G1008" t="s">
        <v>5482</v>
      </c>
      <c r="H1008">
        <v>14099409000111</v>
      </c>
      <c r="I1008" t="s">
        <v>5370</v>
      </c>
      <c r="J1008" t="s">
        <v>5483</v>
      </c>
      <c r="K1008" t="s">
        <v>5484</v>
      </c>
      <c r="L1008" t="s">
        <v>3586</v>
      </c>
      <c r="M1008" t="s">
        <v>3651</v>
      </c>
      <c r="N1008" t="s">
        <v>4194</v>
      </c>
      <c r="O1008" t="s">
        <v>4195</v>
      </c>
      <c r="P1008" t="s">
        <v>3437</v>
      </c>
      <c r="Q1008">
        <v>78874000</v>
      </c>
      <c r="R1008">
        <v>152797055.85606554</v>
      </c>
      <c r="S1008">
        <v>30</v>
      </c>
      <c r="V1008">
        <v>0</v>
      </c>
      <c r="W1008">
        <v>12.1</v>
      </c>
      <c r="X1008">
        <v>9.9999999999999992E-2</v>
      </c>
      <c r="Y1008">
        <v>121.00000000000003</v>
      </c>
      <c r="Z1008">
        <v>121</v>
      </c>
      <c r="AA1008">
        <v>121</v>
      </c>
      <c r="AB1008">
        <v>12.100000000000001</v>
      </c>
      <c r="AC1008">
        <v>12.100000000000001</v>
      </c>
      <c r="AD1008">
        <v>12.100000000000001</v>
      </c>
      <c r="AE1008">
        <v>12.100000000000001</v>
      </c>
      <c r="AF1008">
        <v>12.100000000000001</v>
      </c>
      <c r="AG1008">
        <v>2086511.9</v>
      </c>
      <c r="AH1008">
        <v>121.8</v>
      </c>
      <c r="AI1008" t="s">
        <v>3426</v>
      </c>
      <c r="AJ1008">
        <v>0</v>
      </c>
      <c r="AK1008">
        <v>0</v>
      </c>
      <c r="AL1008">
        <v>254137149.41999996</v>
      </c>
      <c r="AM1008">
        <v>235.95457822943914</v>
      </c>
      <c r="AN1008">
        <v>492322035.33520561</v>
      </c>
      <c r="AO1008">
        <v>8899093.0900000054</v>
      </c>
      <c r="AP1008">
        <v>13260087.680000009</v>
      </c>
      <c r="AQ1008">
        <v>13260087.680000009</v>
      </c>
      <c r="AR1008">
        <v>43221</v>
      </c>
      <c r="AS1008">
        <v>50405</v>
      </c>
      <c r="AT1008" t="s">
        <v>3427</v>
      </c>
      <c r="AU1008">
        <v>3780.61</v>
      </c>
      <c r="AV1008">
        <v>7323.91</v>
      </c>
    </row>
    <row r="1009" spans="1:48" x14ac:dyDescent="0.35">
      <c r="A1009">
        <v>1008</v>
      </c>
      <c r="B1009">
        <v>2013</v>
      </c>
      <c r="C1009" t="s">
        <v>3457</v>
      </c>
      <c r="D1009" t="s">
        <v>5368</v>
      </c>
      <c r="E1009" t="s">
        <v>3459</v>
      </c>
      <c r="F1009" t="s">
        <v>5369</v>
      </c>
      <c r="G1009" t="s">
        <v>5482</v>
      </c>
      <c r="H1009">
        <v>14099409000111</v>
      </c>
      <c r="I1009" t="s">
        <v>5370</v>
      </c>
      <c r="J1009" t="s">
        <v>5485</v>
      </c>
      <c r="K1009" t="s">
        <v>5486</v>
      </c>
      <c r="L1009" t="s">
        <v>3586</v>
      </c>
      <c r="M1009" t="s">
        <v>3651</v>
      </c>
      <c r="N1009" t="s">
        <v>4194</v>
      </c>
      <c r="O1009" t="s">
        <v>4195</v>
      </c>
      <c r="P1009" t="s">
        <v>3437</v>
      </c>
      <c r="Q1009">
        <v>78865710</v>
      </c>
      <c r="R1009">
        <v>152780996.22180018</v>
      </c>
      <c r="S1009">
        <v>30</v>
      </c>
      <c r="V1009">
        <v>0</v>
      </c>
      <c r="W1009">
        <v>13.3</v>
      </c>
      <c r="X1009">
        <v>9.9999999999999992E-2</v>
      </c>
      <c r="Y1009">
        <v>133.00000000000006</v>
      </c>
      <c r="Z1009">
        <v>121</v>
      </c>
      <c r="AA1009">
        <v>121</v>
      </c>
      <c r="AB1009">
        <v>13.300000000000004</v>
      </c>
      <c r="AC1009">
        <v>13.300000000000004</v>
      </c>
      <c r="AD1009">
        <v>13.300000000000004</v>
      </c>
      <c r="AE1009">
        <v>13.300000000000004</v>
      </c>
      <c r="AF1009">
        <v>13.300000000000004</v>
      </c>
      <c r="AG1009">
        <v>2293438.6999999997</v>
      </c>
      <c r="AH1009">
        <v>121.8</v>
      </c>
      <c r="AI1009" t="s">
        <v>3426</v>
      </c>
      <c r="AJ1009">
        <v>0</v>
      </c>
      <c r="AK1009">
        <v>0</v>
      </c>
      <c r="AL1009">
        <v>279340833.65999985</v>
      </c>
      <c r="AM1009">
        <v>235.95457822943914</v>
      </c>
      <c r="AN1009">
        <v>541147361.15357292</v>
      </c>
      <c r="AO1009">
        <v>9774355.0700000059</v>
      </c>
      <c r="AP1009">
        <v>14564271.200000005</v>
      </c>
      <c r="AQ1009">
        <v>14564271.200000005</v>
      </c>
      <c r="AR1009">
        <v>43221</v>
      </c>
      <c r="AS1009">
        <v>50405</v>
      </c>
      <c r="AT1009" t="s">
        <v>3427</v>
      </c>
      <c r="AU1009">
        <v>3780.61</v>
      </c>
      <c r="AV1009">
        <v>7323.91</v>
      </c>
    </row>
    <row r="1010" spans="1:48" x14ac:dyDescent="0.35">
      <c r="A1010">
        <v>1009</v>
      </c>
      <c r="B1010">
        <v>2013</v>
      </c>
      <c r="C1010" t="s">
        <v>3457</v>
      </c>
      <c r="D1010" t="s">
        <v>5368</v>
      </c>
      <c r="E1010" t="s">
        <v>3459</v>
      </c>
      <c r="F1010" t="s">
        <v>5369</v>
      </c>
      <c r="G1010" t="s">
        <v>5201</v>
      </c>
      <c r="H1010">
        <v>10187906000110</v>
      </c>
      <c r="I1010" t="s">
        <v>5370</v>
      </c>
      <c r="J1010" t="s">
        <v>5487</v>
      </c>
      <c r="K1010" t="s">
        <v>5488</v>
      </c>
      <c r="L1010" t="s">
        <v>3586</v>
      </c>
      <c r="M1010" t="s">
        <v>3590</v>
      </c>
      <c r="N1010" t="s">
        <v>4194</v>
      </c>
      <c r="O1010" t="s">
        <v>4195</v>
      </c>
      <c r="P1010" t="s">
        <v>3437</v>
      </c>
      <c r="Q1010">
        <v>141870000</v>
      </c>
      <c r="R1010">
        <v>274834778.43522602</v>
      </c>
      <c r="S1010">
        <v>30</v>
      </c>
      <c r="V1010">
        <v>0</v>
      </c>
      <c r="W1010">
        <v>13.9</v>
      </c>
      <c r="X1010">
        <v>9.9999999999999992E-2</v>
      </c>
      <c r="Y1010">
        <v>138.99999999999997</v>
      </c>
      <c r="Z1010">
        <v>139</v>
      </c>
      <c r="AA1010">
        <v>139</v>
      </c>
      <c r="AB1010">
        <v>13.899999999999995</v>
      </c>
      <c r="AC1010">
        <v>13.899999999999995</v>
      </c>
      <c r="AD1010">
        <v>13.899999999999995</v>
      </c>
      <c r="AE1010">
        <v>13.899999999999995</v>
      </c>
      <c r="AF1010">
        <v>13.899999999999995</v>
      </c>
      <c r="AG1010">
        <v>2396902.1</v>
      </c>
      <c r="AH1010">
        <v>118.76</v>
      </c>
      <c r="AI1010" t="s">
        <v>3426</v>
      </c>
      <c r="AJ1010">
        <v>0</v>
      </c>
      <c r="AK1010">
        <v>0</v>
      </c>
      <c r="AL1010">
        <v>284656093.39600009</v>
      </c>
      <c r="AM1010">
        <v>230.06539992223477</v>
      </c>
      <c r="AN1010">
        <v>551444240.21094453</v>
      </c>
      <c r="AO1010">
        <v>10174720.629999997</v>
      </c>
      <c r="AP1010">
        <v>15160835.640000001</v>
      </c>
      <c r="AQ1010">
        <v>15160835.640000001</v>
      </c>
      <c r="AR1010">
        <v>43221</v>
      </c>
      <c r="AS1010">
        <v>50405</v>
      </c>
      <c r="AT1010" t="s">
        <v>3427</v>
      </c>
      <c r="AU1010">
        <v>3780.61</v>
      </c>
      <c r="AV1010">
        <v>7323.91</v>
      </c>
    </row>
    <row r="1011" spans="1:48" x14ac:dyDescent="0.35">
      <c r="A1011">
        <v>1010</v>
      </c>
      <c r="B1011">
        <v>2013</v>
      </c>
      <c r="C1011" t="s">
        <v>3457</v>
      </c>
      <c r="D1011" t="s">
        <v>5368</v>
      </c>
      <c r="E1011" t="s">
        <v>3459</v>
      </c>
      <c r="F1011" t="s">
        <v>5369</v>
      </c>
      <c r="G1011" t="s">
        <v>5201</v>
      </c>
      <c r="H1011">
        <v>10187906000110</v>
      </c>
      <c r="I1011" t="s">
        <v>5370</v>
      </c>
      <c r="J1011" t="s">
        <v>5489</v>
      </c>
      <c r="K1011" t="s">
        <v>5490</v>
      </c>
      <c r="L1011" t="s">
        <v>3586</v>
      </c>
      <c r="M1011" t="s">
        <v>3590</v>
      </c>
      <c r="N1011" t="s">
        <v>4194</v>
      </c>
      <c r="O1011" t="s">
        <v>4195</v>
      </c>
      <c r="P1011" t="s">
        <v>3437</v>
      </c>
      <c r="Q1011">
        <v>96270000</v>
      </c>
      <c r="R1011">
        <v>186497103.82716015</v>
      </c>
      <c r="S1011">
        <v>20</v>
      </c>
      <c r="V1011">
        <v>0</v>
      </c>
      <c r="W1011">
        <v>8.9</v>
      </c>
      <c r="X1011">
        <v>9.9999999999999992E-2</v>
      </c>
      <c r="Y1011">
        <v>89.000000000000099</v>
      </c>
      <c r="Z1011">
        <v>139</v>
      </c>
      <c r="AA1011">
        <v>139</v>
      </c>
      <c r="AB1011">
        <v>8.9000000000000092</v>
      </c>
      <c r="AC1011">
        <v>8.9000000000000092</v>
      </c>
      <c r="AD1011">
        <v>8.9000000000000092</v>
      </c>
      <c r="AE1011">
        <v>8.9000000000000092</v>
      </c>
      <c r="AF1011">
        <v>8.9000000000000092</v>
      </c>
      <c r="AG1011">
        <v>1534707.1000000003</v>
      </c>
      <c r="AH1011">
        <v>118.78</v>
      </c>
      <c r="AI1011" t="s">
        <v>3426</v>
      </c>
      <c r="AJ1011">
        <v>0</v>
      </c>
      <c r="AK1011">
        <v>0</v>
      </c>
      <c r="AL1011">
        <v>182292509.338</v>
      </c>
      <c r="AM1011">
        <v>230.10414451636109</v>
      </c>
      <c r="AN1011">
        <v>353142464.32868546</v>
      </c>
      <c r="AO1011">
        <v>6521027.950000002</v>
      </c>
      <c r="AP1011">
        <v>9716653.320000004</v>
      </c>
      <c r="AQ1011">
        <v>9716653.320000004</v>
      </c>
      <c r="AR1011">
        <v>43221</v>
      </c>
      <c r="AS1011">
        <v>50405</v>
      </c>
      <c r="AT1011" t="s">
        <v>3427</v>
      </c>
      <c r="AU1011">
        <v>3780.61</v>
      </c>
      <c r="AV1011">
        <v>7323.91</v>
      </c>
    </row>
    <row r="1012" spans="1:48" x14ac:dyDescent="0.35">
      <c r="A1012">
        <v>1011</v>
      </c>
      <c r="B1012">
        <v>2013</v>
      </c>
      <c r="C1012" t="s">
        <v>3457</v>
      </c>
      <c r="D1012" t="s">
        <v>5368</v>
      </c>
      <c r="E1012" t="s">
        <v>3459</v>
      </c>
      <c r="F1012" t="s">
        <v>5369</v>
      </c>
      <c r="G1012" t="s">
        <v>3436</v>
      </c>
      <c r="H1012">
        <v>33541368000116</v>
      </c>
      <c r="I1012" t="s">
        <v>5370</v>
      </c>
      <c r="J1012" t="s">
        <v>5491</v>
      </c>
      <c r="K1012" t="s">
        <v>5492</v>
      </c>
      <c r="L1012" t="s">
        <v>4243</v>
      </c>
      <c r="M1012" t="s">
        <v>3590</v>
      </c>
      <c r="N1012" t="s">
        <v>4194</v>
      </c>
      <c r="O1012" t="s">
        <v>4195</v>
      </c>
      <c r="P1012" t="s">
        <v>3437</v>
      </c>
      <c r="Q1012">
        <v>125872750</v>
      </c>
      <c r="R1012">
        <v>243844430.51584265</v>
      </c>
      <c r="S1012">
        <v>24</v>
      </c>
      <c r="V1012">
        <v>0</v>
      </c>
      <c r="W1012">
        <v>5.5</v>
      </c>
      <c r="X1012">
        <v>9.9999999999999992E-2</v>
      </c>
      <c r="Y1012">
        <v>54.999999999999993</v>
      </c>
      <c r="Z1012">
        <v>55</v>
      </c>
      <c r="AA1012">
        <v>55</v>
      </c>
      <c r="AB1012">
        <v>5.4999999999999991</v>
      </c>
      <c r="AC1012">
        <v>5.4999999999999991</v>
      </c>
      <c r="AD1012">
        <v>5.4999999999999991</v>
      </c>
      <c r="AE1012">
        <v>5.4999999999999991</v>
      </c>
      <c r="AF1012">
        <v>5.4999999999999991</v>
      </c>
      <c r="AG1012">
        <v>948414.49999999988</v>
      </c>
      <c r="AH1012">
        <v>118.95</v>
      </c>
      <c r="AI1012" t="s">
        <v>3426</v>
      </c>
      <c r="AJ1012">
        <v>0</v>
      </c>
      <c r="AK1012">
        <v>0</v>
      </c>
      <c r="AL1012">
        <v>112813904.77500004</v>
      </c>
      <c r="AM1012">
        <v>230.43347356643503</v>
      </c>
      <c r="AN1012">
        <v>218546447.61577377</v>
      </c>
      <c r="AO1012">
        <v>4172448.4400000004</v>
      </c>
      <c r="AP1012">
        <v>6217154.0000000009</v>
      </c>
      <c r="AQ1012">
        <v>6217154.0000000009</v>
      </c>
      <c r="AR1012">
        <v>43221</v>
      </c>
      <c r="AS1012">
        <v>50405</v>
      </c>
      <c r="AT1012" t="s">
        <v>3427</v>
      </c>
      <c r="AU1012">
        <v>3780.61</v>
      </c>
      <c r="AV1012">
        <v>7323.91</v>
      </c>
    </row>
    <row r="1013" spans="1:48" x14ac:dyDescent="0.35">
      <c r="A1013">
        <v>1012</v>
      </c>
      <c r="B1013">
        <v>2013</v>
      </c>
      <c r="C1013" t="s">
        <v>3457</v>
      </c>
      <c r="D1013" t="s">
        <v>5368</v>
      </c>
      <c r="E1013" t="s">
        <v>3459</v>
      </c>
      <c r="F1013" t="s">
        <v>5369</v>
      </c>
      <c r="G1013" t="s">
        <v>3436</v>
      </c>
      <c r="H1013">
        <v>33541368000116</v>
      </c>
      <c r="I1013" t="s">
        <v>5370</v>
      </c>
      <c r="J1013" t="s">
        <v>5493</v>
      </c>
      <c r="K1013" t="s">
        <v>5494</v>
      </c>
      <c r="L1013" t="s">
        <v>4243</v>
      </c>
      <c r="M1013" t="s">
        <v>3590</v>
      </c>
      <c r="N1013" t="s">
        <v>4194</v>
      </c>
      <c r="O1013" t="s">
        <v>4195</v>
      </c>
      <c r="P1013" t="s">
        <v>3437</v>
      </c>
      <c r="Q1013">
        <v>125872750</v>
      </c>
      <c r="R1013">
        <v>243844430.51584265</v>
      </c>
      <c r="S1013">
        <v>28</v>
      </c>
      <c r="V1013">
        <v>0</v>
      </c>
      <c r="W1013">
        <v>7.1</v>
      </c>
      <c r="X1013">
        <v>9.9999999999999992E-2</v>
      </c>
      <c r="Y1013">
        <v>71.000000000000043</v>
      </c>
      <c r="Z1013">
        <v>55</v>
      </c>
      <c r="AA1013">
        <v>55</v>
      </c>
      <c r="AB1013">
        <v>7.1000000000000032</v>
      </c>
      <c r="AC1013">
        <v>7.1000000000000032</v>
      </c>
      <c r="AD1013">
        <v>7.1000000000000032</v>
      </c>
      <c r="AE1013">
        <v>7.1000000000000032</v>
      </c>
      <c r="AF1013">
        <v>7.1000000000000032</v>
      </c>
      <c r="AG1013">
        <v>1224316.9000000001</v>
      </c>
      <c r="AH1013">
        <v>118.95</v>
      </c>
      <c r="AI1013" t="s">
        <v>3426</v>
      </c>
      <c r="AJ1013">
        <v>0</v>
      </c>
      <c r="AK1013">
        <v>0</v>
      </c>
      <c r="AL1013">
        <v>145632495.25500005</v>
      </c>
      <c r="AM1013">
        <v>230.43347356643503</v>
      </c>
      <c r="AN1013">
        <v>282123596.01308978</v>
      </c>
      <c r="AO1013">
        <v>5387767.2700000014</v>
      </c>
      <c r="AP1013">
        <v>8028039.0000000009</v>
      </c>
      <c r="AQ1013">
        <v>8028039.0000000009</v>
      </c>
      <c r="AR1013">
        <v>43221</v>
      </c>
      <c r="AS1013">
        <v>50405</v>
      </c>
      <c r="AT1013" t="s">
        <v>3427</v>
      </c>
      <c r="AU1013">
        <v>3780.61</v>
      </c>
      <c r="AV1013">
        <v>7323.91</v>
      </c>
    </row>
    <row r="1014" spans="1:48" x14ac:dyDescent="0.35">
      <c r="A1014">
        <v>1013</v>
      </c>
      <c r="B1014">
        <v>2013</v>
      </c>
      <c r="C1014" t="s">
        <v>3457</v>
      </c>
      <c r="D1014" t="s">
        <v>5368</v>
      </c>
      <c r="E1014" t="s">
        <v>3459</v>
      </c>
      <c r="F1014" t="s">
        <v>5369</v>
      </c>
      <c r="G1014" t="s">
        <v>5201</v>
      </c>
      <c r="H1014">
        <v>10187906000110</v>
      </c>
      <c r="I1014" t="s">
        <v>5370</v>
      </c>
      <c r="J1014" t="s">
        <v>5495</v>
      </c>
      <c r="K1014" t="s">
        <v>5496</v>
      </c>
      <c r="L1014" t="s">
        <v>3586</v>
      </c>
      <c r="M1014" t="s">
        <v>3590</v>
      </c>
      <c r="N1014" t="s">
        <v>4194</v>
      </c>
      <c r="O1014" t="s">
        <v>4195</v>
      </c>
      <c r="P1014" t="s">
        <v>3437</v>
      </c>
      <c r="Q1014">
        <v>141870000</v>
      </c>
      <c r="R1014">
        <v>274834778.43522602</v>
      </c>
      <c r="S1014">
        <v>30</v>
      </c>
      <c r="V1014">
        <v>0</v>
      </c>
      <c r="W1014">
        <v>13.2</v>
      </c>
      <c r="X1014">
        <v>9.9999999999999992E-2</v>
      </c>
      <c r="Y1014">
        <v>132</v>
      </c>
      <c r="Z1014">
        <v>139</v>
      </c>
      <c r="AA1014">
        <v>139</v>
      </c>
      <c r="AB1014">
        <v>13.2</v>
      </c>
      <c r="AC1014">
        <v>13.2</v>
      </c>
      <c r="AD1014">
        <v>13.2</v>
      </c>
      <c r="AE1014">
        <v>13.2</v>
      </c>
      <c r="AF1014">
        <v>13.2</v>
      </c>
      <c r="AG1014">
        <v>2276194.7999999993</v>
      </c>
      <c r="AH1014">
        <v>118.78</v>
      </c>
      <c r="AI1014" t="s">
        <v>3426</v>
      </c>
      <c r="AJ1014">
        <v>0</v>
      </c>
      <c r="AK1014">
        <v>0</v>
      </c>
      <c r="AL1014">
        <v>270366418.34399986</v>
      </c>
      <c r="AM1014">
        <v>230.10414451636109</v>
      </c>
      <c r="AN1014">
        <v>523761857.2065894</v>
      </c>
      <c r="AO1014">
        <v>9679397.2400000058</v>
      </c>
      <c r="AP1014">
        <v>14422779.359999996</v>
      </c>
      <c r="AQ1014">
        <v>14422779.359999996</v>
      </c>
      <c r="AR1014">
        <v>43221</v>
      </c>
      <c r="AS1014">
        <v>50405</v>
      </c>
      <c r="AT1014" t="s">
        <v>3427</v>
      </c>
      <c r="AU1014">
        <v>3780.61</v>
      </c>
      <c r="AV1014">
        <v>7323.91</v>
      </c>
    </row>
    <row r="1015" spans="1:48" x14ac:dyDescent="0.35">
      <c r="A1015">
        <v>1014</v>
      </c>
      <c r="B1015">
        <v>2013</v>
      </c>
      <c r="C1015" t="s">
        <v>3457</v>
      </c>
      <c r="D1015" t="s">
        <v>5368</v>
      </c>
      <c r="E1015" t="s">
        <v>3459</v>
      </c>
      <c r="F1015" t="s">
        <v>5369</v>
      </c>
      <c r="G1015" t="s">
        <v>5201</v>
      </c>
      <c r="H1015">
        <v>10187906000110</v>
      </c>
      <c r="I1015" t="s">
        <v>5370</v>
      </c>
      <c r="J1015" t="s">
        <v>5497</v>
      </c>
      <c r="K1015" t="s">
        <v>5498</v>
      </c>
      <c r="L1015" t="s">
        <v>3586</v>
      </c>
      <c r="M1015" t="s">
        <v>3590</v>
      </c>
      <c r="N1015" t="s">
        <v>4194</v>
      </c>
      <c r="O1015" t="s">
        <v>4195</v>
      </c>
      <c r="P1015" t="s">
        <v>3437</v>
      </c>
      <c r="Q1015">
        <v>123628000</v>
      </c>
      <c r="R1015">
        <v>239495834.13258705</v>
      </c>
      <c r="S1015">
        <v>26</v>
      </c>
      <c r="V1015">
        <v>0</v>
      </c>
      <c r="W1015">
        <v>11.5</v>
      </c>
      <c r="X1015">
        <v>9.9999999999999992E-2</v>
      </c>
      <c r="Y1015">
        <v>114.99999999999996</v>
      </c>
      <c r="Z1015">
        <v>139</v>
      </c>
      <c r="AA1015">
        <v>139</v>
      </c>
      <c r="AB1015">
        <v>11.499999999999995</v>
      </c>
      <c r="AC1015">
        <v>11.499999999999995</v>
      </c>
      <c r="AD1015">
        <v>11.499999999999995</v>
      </c>
      <c r="AE1015">
        <v>11.499999999999995</v>
      </c>
      <c r="AF1015">
        <v>11.499999999999995</v>
      </c>
      <c r="AG1015">
        <v>1983048.5000000007</v>
      </c>
      <c r="AH1015">
        <v>118.8</v>
      </c>
      <c r="AI1015" t="s">
        <v>3426</v>
      </c>
      <c r="AJ1015">
        <v>0</v>
      </c>
      <c r="AK1015">
        <v>0</v>
      </c>
      <c r="AL1015">
        <v>235586161.80000013</v>
      </c>
      <c r="AM1015">
        <v>230.14288911048743</v>
      </c>
      <c r="AN1015">
        <v>456384511.0362187</v>
      </c>
      <c r="AO1015">
        <v>8428075.6100000031</v>
      </c>
      <c r="AP1015">
        <v>12558248.399999999</v>
      </c>
      <c r="AQ1015">
        <v>12558248.399999999</v>
      </c>
      <c r="AR1015">
        <v>43221</v>
      </c>
      <c r="AS1015">
        <v>50405</v>
      </c>
      <c r="AT1015" t="s">
        <v>3427</v>
      </c>
      <c r="AU1015">
        <v>3780.61</v>
      </c>
      <c r="AV1015">
        <v>7323.91</v>
      </c>
    </row>
    <row r="1016" spans="1:48" x14ac:dyDescent="0.35">
      <c r="A1016">
        <v>1015</v>
      </c>
      <c r="B1016">
        <v>2013</v>
      </c>
      <c r="C1016" t="s">
        <v>3457</v>
      </c>
      <c r="D1016" t="s">
        <v>5368</v>
      </c>
      <c r="E1016" t="s">
        <v>3459</v>
      </c>
      <c r="F1016" t="s">
        <v>5369</v>
      </c>
      <c r="G1016" t="s">
        <v>5499</v>
      </c>
      <c r="H1016">
        <v>40500000000000</v>
      </c>
      <c r="I1016" t="s">
        <v>5370</v>
      </c>
      <c r="J1016" t="s">
        <v>5500</v>
      </c>
      <c r="K1016" t="s">
        <v>5501</v>
      </c>
      <c r="L1016" t="s">
        <v>3586</v>
      </c>
      <c r="M1016" t="s">
        <v>3590</v>
      </c>
      <c r="N1016" t="s">
        <v>4194</v>
      </c>
      <c r="O1016" t="s">
        <v>4195</v>
      </c>
      <c r="P1016" t="s">
        <v>3437</v>
      </c>
      <c r="Q1016">
        <v>96077000</v>
      </c>
      <c r="R1016">
        <v>186123218.49384093</v>
      </c>
      <c r="S1016">
        <v>28</v>
      </c>
      <c r="V1016">
        <v>0</v>
      </c>
      <c r="W1016">
        <v>16.100000000000001</v>
      </c>
      <c r="X1016">
        <v>9.9999999999999992E-2</v>
      </c>
      <c r="Y1016">
        <v>138.99999999999994</v>
      </c>
      <c r="Z1016">
        <v>139</v>
      </c>
      <c r="AA1016">
        <v>139</v>
      </c>
      <c r="AB1016">
        <v>13.899999999999993</v>
      </c>
      <c r="AC1016">
        <v>13.899999999999993</v>
      </c>
      <c r="AD1016">
        <v>13.899999999999993</v>
      </c>
      <c r="AE1016">
        <v>13.899999999999993</v>
      </c>
      <c r="AF1016">
        <v>13.899999999999993</v>
      </c>
      <c r="AG1016">
        <v>2396902.100000001</v>
      </c>
      <c r="AH1016">
        <v>120.01</v>
      </c>
      <c r="AI1016" t="s">
        <v>3426</v>
      </c>
      <c r="AJ1016">
        <v>0</v>
      </c>
      <c r="AK1016">
        <v>0</v>
      </c>
      <c r="AL1016">
        <v>287652221.02100015</v>
      </c>
      <c r="AM1016">
        <v>232.48693705513131</v>
      </c>
      <c r="AN1016">
        <v>557248427.65001225</v>
      </c>
      <c r="AO1016">
        <v>10136166.279999999</v>
      </c>
      <c r="AP1016">
        <v>15103387.759999994</v>
      </c>
      <c r="AQ1016">
        <v>15103387.759999994</v>
      </c>
      <c r="AR1016">
        <v>43221</v>
      </c>
      <c r="AS1016">
        <v>50405</v>
      </c>
      <c r="AT1016" t="s">
        <v>3427</v>
      </c>
      <c r="AU1016">
        <v>3780.61</v>
      </c>
      <c r="AV1016">
        <v>7323.91</v>
      </c>
    </row>
    <row r="1017" spans="1:48" x14ac:dyDescent="0.35">
      <c r="A1017">
        <v>1016</v>
      </c>
      <c r="B1017">
        <v>2013</v>
      </c>
      <c r="C1017" t="s">
        <v>3457</v>
      </c>
      <c r="D1017" t="s">
        <v>5368</v>
      </c>
      <c r="E1017" t="s">
        <v>3459</v>
      </c>
      <c r="F1017" t="s">
        <v>5369</v>
      </c>
      <c r="G1017" t="s">
        <v>5502</v>
      </c>
      <c r="H1017">
        <v>15674444000180</v>
      </c>
      <c r="I1017" t="s">
        <v>5370</v>
      </c>
      <c r="J1017" t="s">
        <v>5503</v>
      </c>
      <c r="K1017" t="s">
        <v>5504</v>
      </c>
      <c r="L1017" t="s">
        <v>4243</v>
      </c>
      <c r="M1017" t="s">
        <v>3537</v>
      </c>
      <c r="N1017" t="s">
        <v>4194</v>
      </c>
      <c r="O1017" t="s">
        <v>4195</v>
      </c>
      <c r="P1017" t="s">
        <v>3437</v>
      </c>
      <c r="Q1017">
        <v>54890000</v>
      </c>
      <c r="R1017">
        <v>106334538.579753</v>
      </c>
      <c r="S1017">
        <v>16</v>
      </c>
      <c r="V1017">
        <v>0</v>
      </c>
      <c r="W1017">
        <v>8.1999999999999993</v>
      </c>
      <c r="X1017">
        <v>9.9999999999999992E-2</v>
      </c>
      <c r="Y1017">
        <v>82</v>
      </c>
      <c r="Z1017">
        <v>82</v>
      </c>
      <c r="AA1017">
        <v>82</v>
      </c>
      <c r="AB1017">
        <v>8.1999999999999993</v>
      </c>
      <c r="AC1017">
        <v>8.1999999999999993</v>
      </c>
      <c r="AD1017">
        <v>8.1999999999999993</v>
      </c>
      <c r="AE1017">
        <v>8.1999999999999993</v>
      </c>
      <c r="AF1017">
        <v>8.1999999999999993</v>
      </c>
      <c r="AG1017">
        <v>1413999.8000000007</v>
      </c>
      <c r="AH1017">
        <v>120.47</v>
      </c>
      <c r="AI1017" t="s">
        <v>3426</v>
      </c>
      <c r="AJ1017">
        <v>0</v>
      </c>
      <c r="AK1017">
        <v>0</v>
      </c>
      <c r="AL1017">
        <v>170344555.90600017</v>
      </c>
      <c r="AM1017">
        <v>233.37806272003721</v>
      </c>
      <c r="AN1017">
        <v>329996534.0105204</v>
      </c>
      <c r="AO1017">
        <v>6049588.5999999996</v>
      </c>
      <c r="AP1017">
        <v>9014185.4300000034</v>
      </c>
      <c r="AQ1017">
        <v>9014185.4300000034</v>
      </c>
      <c r="AR1017">
        <v>43221</v>
      </c>
      <c r="AS1017">
        <v>50405</v>
      </c>
      <c r="AT1017" t="s">
        <v>3427</v>
      </c>
      <c r="AU1017">
        <v>3780.61</v>
      </c>
      <c r="AV1017">
        <v>7323.91</v>
      </c>
    </row>
    <row r="1018" spans="1:48" x14ac:dyDescent="0.35">
      <c r="A1018">
        <v>1017</v>
      </c>
      <c r="B1018">
        <v>2013</v>
      </c>
      <c r="C1018" t="s">
        <v>3457</v>
      </c>
      <c r="D1018" t="s">
        <v>5368</v>
      </c>
      <c r="E1018" t="s">
        <v>3459</v>
      </c>
      <c r="F1018" t="s">
        <v>5369</v>
      </c>
      <c r="G1018" t="s">
        <v>5499</v>
      </c>
      <c r="H1018">
        <v>40500000000000</v>
      </c>
      <c r="I1018" t="s">
        <v>5370</v>
      </c>
      <c r="J1018" t="s">
        <v>5505</v>
      </c>
      <c r="K1018" t="s">
        <v>5506</v>
      </c>
      <c r="L1018" t="s">
        <v>3586</v>
      </c>
      <c r="M1018" t="s">
        <v>3590</v>
      </c>
      <c r="N1018" t="s">
        <v>4194</v>
      </c>
      <c r="O1018" t="s">
        <v>4195</v>
      </c>
      <c r="P1018" t="s">
        <v>3437</v>
      </c>
      <c r="Q1018">
        <v>96077000</v>
      </c>
      <c r="R1018">
        <v>186123218.49384093</v>
      </c>
      <c r="S1018">
        <v>28</v>
      </c>
      <c r="V1018">
        <v>0</v>
      </c>
      <c r="W1018">
        <v>15.2</v>
      </c>
      <c r="X1018">
        <v>9.9999999999999992E-2</v>
      </c>
      <c r="Y1018">
        <v>131.00000000000006</v>
      </c>
      <c r="Z1018">
        <v>139</v>
      </c>
      <c r="AA1018">
        <v>139</v>
      </c>
      <c r="AB1018">
        <v>13.100000000000003</v>
      </c>
      <c r="AC1018">
        <v>13.100000000000003</v>
      </c>
      <c r="AD1018">
        <v>13.100000000000003</v>
      </c>
      <c r="AE1018">
        <v>13.100000000000003</v>
      </c>
      <c r="AF1018">
        <v>13.100000000000003</v>
      </c>
      <c r="AG1018">
        <v>2258950.9000000004</v>
      </c>
      <c r="AH1018">
        <v>120.02</v>
      </c>
      <c r="AI1018" t="s">
        <v>3426</v>
      </c>
      <c r="AJ1018">
        <v>0</v>
      </c>
      <c r="AK1018">
        <v>0</v>
      </c>
      <c r="AL1018">
        <v>271119287.01800007</v>
      </c>
      <c r="AM1018">
        <v>232.50630935219445</v>
      </c>
      <c r="AN1018">
        <v>525220336.76681823</v>
      </c>
      <c r="AO1018">
        <v>9552028.8699999973</v>
      </c>
      <c r="AP1018">
        <v>14232994.200000007</v>
      </c>
      <c r="AQ1018">
        <v>14232994.200000007</v>
      </c>
      <c r="AR1018">
        <v>43221</v>
      </c>
      <c r="AS1018">
        <v>50405</v>
      </c>
      <c r="AT1018" t="s">
        <v>3427</v>
      </c>
      <c r="AU1018">
        <v>3780.61</v>
      </c>
      <c r="AV1018">
        <v>7323.91</v>
      </c>
    </row>
    <row r="1019" spans="1:48" x14ac:dyDescent="0.35">
      <c r="A1019">
        <v>1018</v>
      </c>
      <c r="B1019">
        <v>2013</v>
      </c>
      <c r="C1019" t="s">
        <v>3457</v>
      </c>
      <c r="D1019" t="s">
        <v>5368</v>
      </c>
      <c r="E1019" t="s">
        <v>3459</v>
      </c>
      <c r="F1019" t="s">
        <v>5369</v>
      </c>
      <c r="G1019" t="s">
        <v>5507</v>
      </c>
      <c r="H1019">
        <v>34800000000000</v>
      </c>
      <c r="I1019" t="s">
        <v>5370</v>
      </c>
      <c r="J1019" t="s">
        <v>5508</v>
      </c>
      <c r="K1019" t="s">
        <v>5509</v>
      </c>
      <c r="L1019" t="s">
        <v>4243</v>
      </c>
      <c r="M1019" t="s">
        <v>3590</v>
      </c>
      <c r="N1019" t="s">
        <v>4194</v>
      </c>
      <c r="O1019" t="s">
        <v>4195</v>
      </c>
      <c r="P1019" t="s">
        <v>3437</v>
      </c>
      <c r="Q1019">
        <v>114046540</v>
      </c>
      <c r="R1019">
        <v>220934345.19069672</v>
      </c>
      <c r="S1019">
        <v>30</v>
      </c>
      <c r="V1019">
        <v>0</v>
      </c>
      <c r="W1019">
        <v>13.1</v>
      </c>
      <c r="X1019">
        <v>9.9999999999999992E-2</v>
      </c>
      <c r="Y1019">
        <v>126.99999999999999</v>
      </c>
      <c r="Z1019">
        <v>127</v>
      </c>
      <c r="AA1019">
        <v>127</v>
      </c>
      <c r="AB1019">
        <v>12.699999999999998</v>
      </c>
      <c r="AC1019">
        <v>12.699999999999998</v>
      </c>
      <c r="AD1019">
        <v>12.699999999999998</v>
      </c>
      <c r="AE1019">
        <v>12.699999999999998</v>
      </c>
      <c r="AF1019">
        <v>12.699999999999998</v>
      </c>
      <c r="AG1019">
        <v>2189975.2999999998</v>
      </c>
      <c r="AH1019">
        <v>117.74</v>
      </c>
      <c r="AI1019" t="s">
        <v>3426</v>
      </c>
      <c r="AJ1019">
        <v>0</v>
      </c>
      <c r="AK1019">
        <v>0</v>
      </c>
      <c r="AL1019">
        <v>257847691.822</v>
      </c>
      <c r="AM1019">
        <v>228.08942562179115</v>
      </c>
      <c r="AN1019">
        <v>499510208.30290979</v>
      </c>
      <c r="AO1019">
        <v>8931343.549999997</v>
      </c>
      <c r="AP1019">
        <v>13308142.459999999</v>
      </c>
      <c r="AQ1019">
        <v>13308142.459999999</v>
      </c>
      <c r="AR1019">
        <v>43221</v>
      </c>
      <c r="AS1019">
        <v>50405</v>
      </c>
      <c r="AT1019" t="s">
        <v>3427</v>
      </c>
      <c r="AU1019">
        <v>3780.61</v>
      </c>
      <c r="AV1019">
        <v>7323.91</v>
      </c>
    </row>
    <row r="1020" spans="1:48" x14ac:dyDescent="0.35">
      <c r="A1020">
        <v>1019</v>
      </c>
      <c r="B1020">
        <v>2013</v>
      </c>
      <c r="C1020" t="s">
        <v>3457</v>
      </c>
      <c r="D1020" t="s">
        <v>5368</v>
      </c>
      <c r="E1020" t="s">
        <v>3459</v>
      </c>
      <c r="F1020" t="s">
        <v>5369</v>
      </c>
      <c r="G1020" t="s">
        <v>5499</v>
      </c>
      <c r="H1020">
        <v>40500000000000</v>
      </c>
      <c r="I1020" t="s">
        <v>5370</v>
      </c>
      <c r="J1020" t="s">
        <v>5510</v>
      </c>
      <c r="K1020" t="s">
        <v>5511</v>
      </c>
      <c r="L1020" t="s">
        <v>3586</v>
      </c>
      <c r="M1020" t="s">
        <v>3590</v>
      </c>
      <c r="N1020" t="s">
        <v>4194</v>
      </c>
      <c r="O1020" t="s">
        <v>4195</v>
      </c>
      <c r="P1020" t="s">
        <v>3437</v>
      </c>
      <c r="Q1020">
        <v>96077000</v>
      </c>
      <c r="R1020">
        <v>186123218.49384093</v>
      </c>
      <c r="S1020">
        <v>28</v>
      </c>
      <c r="V1020">
        <v>0</v>
      </c>
      <c r="W1020">
        <v>13.6</v>
      </c>
      <c r="X1020">
        <v>9.9999999999999992E-2</v>
      </c>
      <c r="Y1020">
        <v>117.00000000000006</v>
      </c>
      <c r="Z1020">
        <v>139</v>
      </c>
      <c r="AA1020">
        <v>139</v>
      </c>
      <c r="AB1020">
        <v>11.700000000000005</v>
      </c>
      <c r="AC1020">
        <v>11.700000000000005</v>
      </c>
      <c r="AD1020">
        <v>11.700000000000005</v>
      </c>
      <c r="AE1020">
        <v>11.700000000000005</v>
      </c>
      <c r="AF1020">
        <v>11.700000000000005</v>
      </c>
      <c r="AG1020">
        <v>2017536.3000000007</v>
      </c>
      <c r="AH1020">
        <v>120.02</v>
      </c>
      <c r="AI1020" t="s">
        <v>3426</v>
      </c>
      <c r="AJ1020">
        <v>0</v>
      </c>
      <c r="AK1020">
        <v>0</v>
      </c>
      <c r="AL1020">
        <v>242144706.7260001</v>
      </c>
      <c r="AM1020">
        <v>232.50630935219445</v>
      </c>
      <c r="AN1020">
        <v>469089919.09708202</v>
      </c>
      <c r="AO1020">
        <v>8517710.2199999988</v>
      </c>
      <c r="AP1020">
        <v>12691808.389999999</v>
      </c>
      <c r="AQ1020">
        <v>12691808.389999999</v>
      </c>
      <c r="AR1020">
        <v>43221</v>
      </c>
      <c r="AS1020">
        <v>50405</v>
      </c>
      <c r="AT1020" t="s">
        <v>3427</v>
      </c>
      <c r="AU1020">
        <v>3780.61</v>
      </c>
      <c r="AV1020">
        <v>7323.91</v>
      </c>
    </row>
    <row r="1021" spans="1:48" x14ac:dyDescent="0.35">
      <c r="A1021">
        <v>1020</v>
      </c>
      <c r="B1021">
        <v>2013</v>
      </c>
      <c r="C1021" t="s">
        <v>3457</v>
      </c>
      <c r="D1021" t="s">
        <v>5368</v>
      </c>
      <c r="E1021" t="s">
        <v>3459</v>
      </c>
      <c r="F1021" t="s">
        <v>5369</v>
      </c>
      <c r="G1021" t="s">
        <v>5502</v>
      </c>
      <c r="H1021">
        <v>15674444000180</v>
      </c>
      <c r="I1021" t="s">
        <v>5370</v>
      </c>
      <c r="J1021" t="s">
        <v>5512</v>
      </c>
      <c r="K1021" t="s">
        <v>5513</v>
      </c>
      <c r="L1021" t="s">
        <v>4243</v>
      </c>
      <c r="M1021" t="s">
        <v>3537</v>
      </c>
      <c r="N1021" t="s">
        <v>4194</v>
      </c>
      <c r="O1021" t="s">
        <v>4195</v>
      </c>
      <c r="P1021" t="s">
        <v>3437</v>
      </c>
      <c r="Q1021">
        <v>102940000</v>
      </c>
      <c r="R1021">
        <v>199418425.96829611</v>
      </c>
      <c r="S1021">
        <v>30</v>
      </c>
      <c r="V1021">
        <v>0</v>
      </c>
      <c r="W1021">
        <v>15.7</v>
      </c>
      <c r="X1021">
        <v>9.9999999999999992E-2</v>
      </c>
      <c r="Y1021">
        <v>133.00000000000006</v>
      </c>
      <c r="Z1021">
        <v>82</v>
      </c>
      <c r="AA1021">
        <v>82</v>
      </c>
      <c r="AB1021">
        <v>13.300000000000004</v>
      </c>
      <c r="AC1021">
        <v>13.300000000000004</v>
      </c>
      <c r="AD1021">
        <v>13.300000000000004</v>
      </c>
      <c r="AE1021">
        <v>13.300000000000004</v>
      </c>
      <c r="AF1021">
        <v>13.300000000000004</v>
      </c>
      <c r="AG1021">
        <v>2293438.6999999988</v>
      </c>
      <c r="AH1021">
        <v>120.48</v>
      </c>
      <c r="AI1021" t="s">
        <v>3426</v>
      </c>
      <c r="AJ1021">
        <v>0</v>
      </c>
      <c r="AK1021">
        <v>0</v>
      </c>
      <c r="AL1021">
        <v>276313494.57599986</v>
      </c>
      <c r="AM1021">
        <v>233.39743501710041</v>
      </c>
      <c r="AN1021">
        <v>535282709.94895291</v>
      </c>
      <c r="AO1021">
        <v>9823475.9100000001</v>
      </c>
      <c r="AP1021">
        <v>14637463.680000011</v>
      </c>
      <c r="AQ1021">
        <v>14637463.680000011</v>
      </c>
      <c r="AR1021">
        <v>43221</v>
      </c>
      <c r="AS1021">
        <v>50405</v>
      </c>
      <c r="AT1021" t="s">
        <v>3427</v>
      </c>
      <c r="AU1021">
        <v>3780.61</v>
      </c>
      <c r="AV1021">
        <v>7323.91</v>
      </c>
    </row>
    <row r="1022" spans="1:48" x14ac:dyDescent="0.35">
      <c r="A1022">
        <v>1021</v>
      </c>
      <c r="B1022">
        <v>2013</v>
      </c>
      <c r="C1022" t="s">
        <v>3457</v>
      </c>
      <c r="D1022" t="s">
        <v>5368</v>
      </c>
      <c r="E1022" t="s">
        <v>3459</v>
      </c>
      <c r="F1022" t="s">
        <v>5369</v>
      </c>
      <c r="G1022" t="s">
        <v>5502</v>
      </c>
      <c r="H1022">
        <v>15674444000180</v>
      </c>
      <c r="I1022" t="s">
        <v>5370</v>
      </c>
      <c r="J1022" t="s">
        <v>5514</v>
      </c>
      <c r="K1022" t="s">
        <v>5515</v>
      </c>
      <c r="L1022" t="s">
        <v>4243</v>
      </c>
      <c r="M1022" t="s">
        <v>3537</v>
      </c>
      <c r="N1022" t="s">
        <v>4194</v>
      </c>
      <c r="O1022" t="s">
        <v>4195</v>
      </c>
      <c r="P1022" t="s">
        <v>3437</v>
      </c>
      <c r="Q1022">
        <v>102940000</v>
      </c>
      <c r="R1022">
        <v>199418425.96829611</v>
      </c>
      <c r="S1022">
        <v>30</v>
      </c>
      <c r="V1022">
        <v>0</v>
      </c>
      <c r="W1022">
        <v>16.399999999999999</v>
      </c>
      <c r="X1022">
        <v>9.9999999999999992E-2</v>
      </c>
      <c r="Y1022">
        <v>149.00000000000011</v>
      </c>
      <c r="Z1022">
        <v>82</v>
      </c>
      <c r="AA1022">
        <v>82</v>
      </c>
      <c r="AB1022">
        <v>14.900000000000009</v>
      </c>
      <c r="AC1022">
        <v>14.900000000000009</v>
      </c>
      <c r="AD1022">
        <v>14.900000000000009</v>
      </c>
      <c r="AE1022">
        <v>14.900000000000009</v>
      </c>
      <c r="AF1022">
        <v>14.900000000000009</v>
      </c>
      <c r="AG1022">
        <v>2569341.1000000006</v>
      </c>
      <c r="AH1022">
        <v>120.47</v>
      </c>
      <c r="AI1022" t="s">
        <v>3426</v>
      </c>
      <c r="AJ1022">
        <v>0</v>
      </c>
      <c r="AK1022">
        <v>0</v>
      </c>
      <c r="AL1022">
        <v>309528522.31700021</v>
      </c>
      <c r="AM1022">
        <v>233.37806272003721</v>
      </c>
      <c r="AN1022">
        <v>599627848.38496983</v>
      </c>
      <c r="AO1022">
        <v>11008880.200000005</v>
      </c>
      <c r="AP1022">
        <v>16403774.549999995</v>
      </c>
      <c r="AQ1022">
        <v>16403774.549999995</v>
      </c>
      <c r="AR1022">
        <v>43221</v>
      </c>
      <c r="AS1022">
        <v>50405</v>
      </c>
      <c r="AT1022" t="s">
        <v>3427</v>
      </c>
      <c r="AU1022">
        <v>3780.61</v>
      </c>
      <c r="AV1022">
        <v>7323.91</v>
      </c>
    </row>
    <row r="1023" spans="1:48" x14ac:dyDescent="0.35">
      <c r="A1023">
        <v>1022</v>
      </c>
      <c r="B1023">
        <v>2013</v>
      </c>
      <c r="C1023" t="s">
        <v>3457</v>
      </c>
      <c r="D1023" t="s">
        <v>5368</v>
      </c>
      <c r="E1023" t="s">
        <v>3459</v>
      </c>
      <c r="F1023" t="s">
        <v>5369</v>
      </c>
      <c r="G1023" t="s">
        <v>5507</v>
      </c>
      <c r="H1023">
        <v>34800000000000</v>
      </c>
      <c r="I1023" t="s">
        <v>5370</v>
      </c>
      <c r="J1023" t="s">
        <v>5516</v>
      </c>
      <c r="K1023" t="s">
        <v>5517</v>
      </c>
      <c r="L1023" t="s">
        <v>4243</v>
      </c>
      <c r="M1023" t="s">
        <v>3590</v>
      </c>
      <c r="N1023" t="s">
        <v>4194</v>
      </c>
      <c r="O1023" t="s">
        <v>4195</v>
      </c>
      <c r="P1023" t="s">
        <v>3437</v>
      </c>
      <c r="Q1023">
        <v>114046540</v>
      </c>
      <c r="R1023">
        <v>220934345.19069672</v>
      </c>
      <c r="S1023">
        <v>30</v>
      </c>
      <c r="V1023">
        <v>0</v>
      </c>
      <c r="W1023">
        <v>13.3</v>
      </c>
      <c r="X1023">
        <v>9.9999999999999992E-2</v>
      </c>
      <c r="Y1023">
        <v>129</v>
      </c>
      <c r="Z1023">
        <v>127</v>
      </c>
      <c r="AA1023">
        <v>127</v>
      </c>
      <c r="AB1023">
        <v>12.899999999999999</v>
      </c>
      <c r="AC1023">
        <v>12.899999999999999</v>
      </c>
      <c r="AD1023">
        <v>12.899999999999999</v>
      </c>
      <c r="AE1023">
        <v>12.899999999999999</v>
      </c>
      <c r="AF1023">
        <v>12.899999999999999</v>
      </c>
      <c r="AG1023">
        <v>2224463.1000000006</v>
      </c>
      <c r="AH1023">
        <v>117.74</v>
      </c>
      <c r="AI1023" t="s">
        <v>3426</v>
      </c>
      <c r="AJ1023">
        <v>0</v>
      </c>
      <c r="AK1023">
        <v>0</v>
      </c>
      <c r="AL1023">
        <v>261908285.39400011</v>
      </c>
      <c r="AM1023">
        <v>228.08942562179115</v>
      </c>
      <c r="AN1023">
        <v>507376510.79586923</v>
      </c>
      <c r="AO1023">
        <v>9053671.7599999998</v>
      </c>
      <c r="AP1023">
        <v>13490417.520000005</v>
      </c>
      <c r="AQ1023">
        <v>13490417.520000005</v>
      </c>
      <c r="AR1023">
        <v>43221</v>
      </c>
      <c r="AS1023">
        <v>50405</v>
      </c>
      <c r="AT1023" t="s">
        <v>3427</v>
      </c>
      <c r="AU1023">
        <v>3780.61</v>
      </c>
      <c r="AV1023">
        <v>7323.91</v>
      </c>
    </row>
    <row r="1024" spans="1:48" x14ac:dyDescent="0.35">
      <c r="A1024">
        <v>1023</v>
      </c>
      <c r="B1024">
        <v>2013</v>
      </c>
      <c r="C1024" t="s">
        <v>3457</v>
      </c>
      <c r="D1024" t="s">
        <v>5368</v>
      </c>
      <c r="E1024" t="s">
        <v>3459</v>
      </c>
      <c r="F1024" t="s">
        <v>5369</v>
      </c>
      <c r="G1024" t="s">
        <v>5507</v>
      </c>
      <c r="H1024">
        <v>34800000000000</v>
      </c>
      <c r="I1024" t="s">
        <v>5370</v>
      </c>
      <c r="J1024" t="s">
        <v>5518</v>
      </c>
      <c r="K1024" t="s">
        <v>5519</v>
      </c>
      <c r="L1024" t="s">
        <v>4243</v>
      </c>
      <c r="M1024" t="s">
        <v>3590</v>
      </c>
      <c r="N1024" t="s">
        <v>4194</v>
      </c>
      <c r="O1024" t="s">
        <v>4195</v>
      </c>
      <c r="P1024" t="s">
        <v>3437</v>
      </c>
      <c r="Q1024">
        <v>44875150</v>
      </c>
      <c r="R1024">
        <v>86933473.655441836</v>
      </c>
      <c r="S1024">
        <v>12</v>
      </c>
      <c r="V1024">
        <v>0</v>
      </c>
      <c r="W1024">
        <v>5.5</v>
      </c>
      <c r="X1024">
        <v>9.9999999999999992E-2</v>
      </c>
      <c r="Y1024">
        <v>53</v>
      </c>
      <c r="Z1024">
        <v>127</v>
      </c>
      <c r="AA1024">
        <v>127</v>
      </c>
      <c r="AB1024">
        <v>5.3</v>
      </c>
      <c r="AC1024">
        <v>5.3</v>
      </c>
      <c r="AD1024">
        <v>5.3</v>
      </c>
      <c r="AE1024">
        <v>5.3</v>
      </c>
      <c r="AF1024">
        <v>5.3</v>
      </c>
      <c r="AG1024">
        <v>913926.70000000007</v>
      </c>
      <c r="AH1024">
        <v>117.74</v>
      </c>
      <c r="AI1024" t="s">
        <v>3426</v>
      </c>
      <c r="AJ1024">
        <v>0</v>
      </c>
      <c r="AK1024">
        <v>0</v>
      </c>
      <c r="AL1024">
        <v>107605729.65800001</v>
      </c>
      <c r="AM1024">
        <v>228.08942562179115</v>
      </c>
      <c r="AN1024">
        <v>208457016.06341907</v>
      </c>
      <c r="AO1024">
        <v>3741536.7</v>
      </c>
      <c r="AP1024">
        <v>5575074.2400000021</v>
      </c>
      <c r="AQ1024">
        <v>5575074.2400000021</v>
      </c>
      <c r="AR1024">
        <v>43221</v>
      </c>
      <c r="AS1024">
        <v>50405</v>
      </c>
      <c r="AT1024" t="s">
        <v>3427</v>
      </c>
      <c r="AU1024">
        <v>3780.61</v>
      </c>
      <c r="AV1024">
        <v>7323.91</v>
      </c>
    </row>
    <row r="1025" spans="1:48" x14ac:dyDescent="0.35">
      <c r="A1025">
        <v>1024</v>
      </c>
      <c r="B1025">
        <v>2013</v>
      </c>
      <c r="C1025" t="s">
        <v>3457</v>
      </c>
      <c r="D1025" t="s">
        <v>5368</v>
      </c>
      <c r="E1025" t="s">
        <v>3459</v>
      </c>
      <c r="F1025" t="s">
        <v>5369</v>
      </c>
      <c r="G1025" t="s">
        <v>5398</v>
      </c>
      <c r="H1025">
        <v>40300000000000</v>
      </c>
      <c r="I1025" t="s">
        <v>5370</v>
      </c>
      <c r="J1025" t="s">
        <v>5520</v>
      </c>
      <c r="K1025" t="s">
        <v>5521</v>
      </c>
      <c r="L1025" t="s">
        <v>3586</v>
      </c>
      <c r="M1025" t="s">
        <v>3519</v>
      </c>
      <c r="N1025" t="s">
        <v>4194</v>
      </c>
      <c r="O1025" t="s">
        <v>4195</v>
      </c>
      <c r="P1025" t="s">
        <v>3437</v>
      </c>
      <c r="Q1025">
        <v>88727000</v>
      </c>
      <c r="R1025">
        <v>171884580.15240926</v>
      </c>
      <c r="S1025">
        <v>24</v>
      </c>
      <c r="V1025">
        <v>0</v>
      </c>
      <c r="W1025">
        <v>10.3</v>
      </c>
      <c r="X1025">
        <v>9.9999999999999992E-2</v>
      </c>
      <c r="Y1025">
        <v>91.000000000000028</v>
      </c>
      <c r="Z1025">
        <v>112</v>
      </c>
      <c r="AA1025">
        <v>112</v>
      </c>
      <c r="AB1025">
        <v>9.1000000000000014</v>
      </c>
      <c r="AC1025">
        <v>9.1000000000000014</v>
      </c>
      <c r="AD1025">
        <v>9.1000000000000014</v>
      </c>
      <c r="AE1025">
        <v>9.1000000000000014</v>
      </c>
      <c r="AF1025">
        <v>9.1000000000000014</v>
      </c>
      <c r="AG1025">
        <v>1569194.9000000006</v>
      </c>
      <c r="AH1025">
        <v>121.1</v>
      </c>
      <c r="AI1025" t="s">
        <v>3426</v>
      </c>
      <c r="AJ1025">
        <v>0</v>
      </c>
      <c r="AK1025">
        <v>0</v>
      </c>
      <c r="AL1025">
        <v>190029502.39000008</v>
      </c>
      <c r="AM1025">
        <v>234.59851743501707</v>
      </c>
      <c r="AN1025">
        <v>368130797.10659003</v>
      </c>
      <c r="AO1025">
        <v>6759453.1599999955</v>
      </c>
      <c r="AP1025">
        <v>10071918.640000002</v>
      </c>
      <c r="AQ1025">
        <v>10071918.640000002</v>
      </c>
      <c r="AR1025">
        <v>43221</v>
      </c>
      <c r="AS1025">
        <v>50405</v>
      </c>
      <c r="AT1025" t="s">
        <v>3427</v>
      </c>
      <c r="AU1025">
        <v>3780.61</v>
      </c>
      <c r="AV1025">
        <v>7323.91</v>
      </c>
    </row>
    <row r="1026" spans="1:48" x14ac:dyDescent="0.35">
      <c r="A1026">
        <v>1025</v>
      </c>
      <c r="B1026">
        <v>2013</v>
      </c>
      <c r="C1026" t="s">
        <v>3457</v>
      </c>
      <c r="D1026" t="s">
        <v>5368</v>
      </c>
      <c r="E1026" t="s">
        <v>3459</v>
      </c>
      <c r="F1026" t="s">
        <v>5369</v>
      </c>
      <c r="G1026" t="s">
        <v>5502</v>
      </c>
      <c r="H1026">
        <v>15674444000180</v>
      </c>
      <c r="I1026" t="s">
        <v>5370</v>
      </c>
      <c r="J1026" t="s">
        <v>5522</v>
      </c>
      <c r="K1026" t="s">
        <v>5523</v>
      </c>
      <c r="L1026" t="s">
        <v>4243</v>
      </c>
      <c r="M1026" t="s">
        <v>3537</v>
      </c>
      <c r="N1026" t="s">
        <v>4194</v>
      </c>
      <c r="O1026" t="s">
        <v>4195</v>
      </c>
      <c r="P1026" t="s">
        <v>3437</v>
      </c>
      <c r="Q1026">
        <v>54890000</v>
      </c>
      <c r="R1026">
        <v>106334538.579753</v>
      </c>
      <c r="S1026">
        <v>16</v>
      </c>
      <c r="V1026">
        <v>0</v>
      </c>
      <c r="W1026">
        <v>8.4</v>
      </c>
      <c r="X1026">
        <v>9.9999999999999992E-2</v>
      </c>
      <c r="Y1026">
        <v>82.000000000000028</v>
      </c>
      <c r="Z1026">
        <v>82</v>
      </c>
      <c r="AA1026">
        <v>82</v>
      </c>
      <c r="AB1026">
        <v>8.2000000000000028</v>
      </c>
      <c r="AC1026">
        <v>8.2000000000000028</v>
      </c>
      <c r="AD1026">
        <v>8.2000000000000028</v>
      </c>
      <c r="AE1026">
        <v>8.2000000000000028</v>
      </c>
      <c r="AF1026">
        <v>8.2000000000000028</v>
      </c>
      <c r="AG1026">
        <v>1413999.8000000003</v>
      </c>
      <c r="AH1026">
        <v>120.48</v>
      </c>
      <c r="AI1026" t="s">
        <v>3426</v>
      </c>
      <c r="AJ1026">
        <v>0</v>
      </c>
      <c r="AK1026">
        <v>0</v>
      </c>
      <c r="AL1026">
        <v>170358695.9040001</v>
      </c>
      <c r="AM1026">
        <v>233.39743501710041</v>
      </c>
      <c r="AN1026">
        <v>330023926.43469316</v>
      </c>
      <c r="AO1026">
        <v>6071765.1300000018</v>
      </c>
      <c r="AP1026">
        <v>9047229.5500000007</v>
      </c>
      <c r="AQ1026">
        <v>9047229.5500000007</v>
      </c>
      <c r="AR1026">
        <v>43221</v>
      </c>
      <c r="AS1026">
        <v>50405</v>
      </c>
      <c r="AT1026" t="s">
        <v>3427</v>
      </c>
      <c r="AU1026">
        <v>3780.61</v>
      </c>
      <c r="AV1026">
        <v>7323.91</v>
      </c>
    </row>
    <row r="1027" spans="1:48" x14ac:dyDescent="0.35">
      <c r="A1027">
        <v>1026</v>
      </c>
      <c r="B1027">
        <v>2013</v>
      </c>
      <c r="C1027" t="s">
        <v>3457</v>
      </c>
      <c r="D1027" t="s">
        <v>5368</v>
      </c>
      <c r="E1027" t="s">
        <v>3459</v>
      </c>
      <c r="F1027" t="s">
        <v>5369</v>
      </c>
      <c r="G1027" t="s">
        <v>5499</v>
      </c>
      <c r="H1027">
        <v>40500000000000</v>
      </c>
      <c r="I1027" t="s">
        <v>5370</v>
      </c>
      <c r="J1027" t="s">
        <v>5524</v>
      </c>
      <c r="K1027" t="s">
        <v>5525</v>
      </c>
      <c r="L1027" t="s">
        <v>3586</v>
      </c>
      <c r="M1027" t="s">
        <v>3590</v>
      </c>
      <c r="N1027" t="s">
        <v>4194</v>
      </c>
      <c r="O1027" t="s">
        <v>4195</v>
      </c>
      <c r="P1027" t="s">
        <v>3437</v>
      </c>
      <c r="Q1027">
        <v>96077000</v>
      </c>
      <c r="R1027">
        <v>186123218.49384093</v>
      </c>
      <c r="S1027">
        <v>28</v>
      </c>
      <c r="V1027">
        <v>0</v>
      </c>
      <c r="W1027">
        <v>14.7</v>
      </c>
      <c r="X1027">
        <v>9.9999999999999992E-2</v>
      </c>
      <c r="Y1027">
        <v>126.99999999999999</v>
      </c>
      <c r="Z1027">
        <v>139</v>
      </c>
      <c r="AA1027">
        <v>139</v>
      </c>
      <c r="AB1027">
        <v>12.699999999999998</v>
      </c>
      <c r="AC1027">
        <v>12.699999999999998</v>
      </c>
      <c r="AD1027">
        <v>12.699999999999998</v>
      </c>
      <c r="AE1027">
        <v>12.699999999999998</v>
      </c>
      <c r="AF1027">
        <v>12.699999999999998</v>
      </c>
      <c r="AG1027">
        <v>2189975.3000000003</v>
      </c>
      <c r="AH1027">
        <v>120.01</v>
      </c>
      <c r="AI1027" t="s">
        <v>3426</v>
      </c>
      <c r="AJ1027">
        <v>0</v>
      </c>
      <c r="AK1027">
        <v>0</v>
      </c>
      <c r="AL1027">
        <v>262818935.75300002</v>
      </c>
      <c r="AM1027">
        <v>232.48693705513131</v>
      </c>
      <c r="AN1027">
        <v>509140649.72339231</v>
      </c>
      <c r="AO1027">
        <v>9283114.7699999977</v>
      </c>
      <c r="AP1027">
        <v>13832298.929999998</v>
      </c>
      <c r="AQ1027">
        <v>13832298.929999998</v>
      </c>
      <c r="AR1027">
        <v>43221</v>
      </c>
      <c r="AS1027">
        <v>50405</v>
      </c>
      <c r="AT1027" t="s">
        <v>3427</v>
      </c>
      <c r="AU1027">
        <v>3780.61</v>
      </c>
      <c r="AV1027">
        <v>7323.91</v>
      </c>
    </row>
    <row r="1028" spans="1:48" x14ac:dyDescent="0.35">
      <c r="A1028">
        <v>1027</v>
      </c>
      <c r="B1028">
        <v>2013</v>
      </c>
      <c r="C1028" t="s">
        <v>3457</v>
      </c>
      <c r="D1028" t="s">
        <v>5368</v>
      </c>
      <c r="E1028" t="s">
        <v>3459</v>
      </c>
      <c r="F1028" t="s">
        <v>5369</v>
      </c>
      <c r="G1028" t="s">
        <v>5499</v>
      </c>
      <c r="H1028">
        <v>40500000000000</v>
      </c>
      <c r="I1028" t="s">
        <v>5370</v>
      </c>
      <c r="J1028" t="s">
        <v>5526</v>
      </c>
      <c r="K1028" t="s">
        <v>5527</v>
      </c>
      <c r="L1028" t="s">
        <v>3586</v>
      </c>
      <c r="M1028" t="s">
        <v>3590</v>
      </c>
      <c r="N1028" t="s">
        <v>4194</v>
      </c>
      <c r="O1028" t="s">
        <v>4195</v>
      </c>
      <c r="P1028" t="s">
        <v>3437</v>
      </c>
      <c r="Q1028">
        <v>96077000</v>
      </c>
      <c r="R1028">
        <v>186123218.49384093</v>
      </c>
      <c r="S1028">
        <v>28</v>
      </c>
      <c r="V1028">
        <v>0</v>
      </c>
      <c r="W1028">
        <v>14.2</v>
      </c>
      <c r="X1028">
        <v>9.9999999999999992E-2</v>
      </c>
      <c r="Y1028">
        <v>121.99999999999999</v>
      </c>
      <c r="Z1028">
        <v>139</v>
      </c>
      <c r="AA1028">
        <v>139</v>
      </c>
      <c r="AB1028">
        <v>12.199999999999998</v>
      </c>
      <c r="AC1028">
        <v>12.199999999999998</v>
      </c>
      <c r="AD1028">
        <v>12.199999999999998</v>
      </c>
      <c r="AE1028">
        <v>12.199999999999998</v>
      </c>
      <c r="AF1028">
        <v>12.199999999999998</v>
      </c>
      <c r="AG1028">
        <v>2103755.7999999989</v>
      </c>
      <c r="AH1028">
        <v>120.01</v>
      </c>
      <c r="AI1028" t="s">
        <v>3426</v>
      </c>
      <c r="AJ1028">
        <v>0</v>
      </c>
      <c r="AK1028">
        <v>0</v>
      </c>
      <c r="AL1028">
        <v>252471733.55799988</v>
      </c>
      <c r="AM1028">
        <v>232.48693705513131</v>
      </c>
      <c r="AN1028">
        <v>489095742.25396717</v>
      </c>
      <c r="AO1028">
        <v>8923432.0600000005</v>
      </c>
      <c r="AP1028">
        <v>13296353.939999999</v>
      </c>
      <c r="AQ1028">
        <v>13296353.939999999</v>
      </c>
      <c r="AR1028">
        <v>43221</v>
      </c>
      <c r="AS1028">
        <v>50405</v>
      </c>
      <c r="AT1028" t="s">
        <v>3427</v>
      </c>
      <c r="AU1028">
        <v>3780.61</v>
      </c>
      <c r="AV1028">
        <v>7323.91</v>
      </c>
    </row>
    <row r="1029" spans="1:48" x14ac:dyDescent="0.35">
      <c r="A1029">
        <v>1028</v>
      </c>
      <c r="B1029">
        <v>2013</v>
      </c>
      <c r="C1029" t="s">
        <v>3457</v>
      </c>
      <c r="D1029" t="s">
        <v>5368</v>
      </c>
      <c r="E1029" t="s">
        <v>3459</v>
      </c>
      <c r="F1029" t="s">
        <v>5369</v>
      </c>
      <c r="G1029" t="s">
        <v>5499</v>
      </c>
      <c r="H1029">
        <v>40500000000000</v>
      </c>
      <c r="I1029" t="s">
        <v>5370</v>
      </c>
      <c r="J1029" t="s">
        <v>5528</v>
      </c>
      <c r="K1029" t="s">
        <v>5529</v>
      </c>
      <c r="L1029" t="s">
        <v>3586</v>
      </c>
      <c r="M1029" t="s">
        <v>3590</v>
      </c>
      <c r="N1029" t="s">
        <v>4194</v>
      </c>
      <c r="O1029" t="s">
        <v>4195</v>
      </c>
      <c r="P1029" t="s">
        <v>3437</v>
      </c>
      <c r="Q1029">
        <v>96077000</v>
      </c>
      <c r="R1029">
        <v>186123218.49384093</v>
      </c>
      <c r="S1029">
        <v>28</v>
      </c>
      <c r="V1029">
        <v>0</v>
      </c>
      <c r="W1029">
        <v>14.4</v>
      </c>
      <c r="X1029">
        <v>9.9999999999999992E-2</v>
      </c>
      <c r="Y1029">
        <v>124</v>
      </c>
      <c r="Z1029">
        <v>139</v>
      </c>
      <c r="AA1029">
        <v>139</v>
      </c>
      <c r="AB1029">
        <v>12.399999999999999</v>
      </c>
      <c r="AC1029">
        <v>12.399999999999999</v>
      </c>
      <c r="AD1029">
        <v>12.399999999999999</v>
      </c>
      <c r="AE1029">
        <v>12.399999999999999</v>
      </c>
      <c r="AF1029">
        <v>12.399999999999999</v>
      </c>
      <c r="AG1029">
        <v>2138243.6000000015</v>
      </c>
      <c r="AH1029">
        <v>120.01</v>
      </c>
      <c r="AI1029" t="s">
        <v>3426</v>
      </c>
      <c r="AJ1029">
        <v>0</v>
      </c>
      <c r="AK1029">
        <v>0</v>
      </c>
      <c r="AL1029">
        <v>256610614.4360002</v>
      </c>
      <c r="AM1029">
        <v>232.48693705513131</v>
      </c>
      <c r="AN1029">
        <v>497113705.24173772</v>
      </c>
      <c r="AO1029">
        <v>9064505.0800000038</v>
      </c>
      <c r="AP1029">
        <v>13506559.710000012</v>
      </c>
      <c r="AQ1029">
        <v>13506559.710000012</v>
      </c>
      <c r="AR1029">
        <v>43221</v>
      </c>
      <c r="AS1029">
        <v>50405</v>
      </c>
      <c r="AT1029" t="s">
        <v>3427</v>
      </c>
      <c r="AU1029">
        <v>3780.61</v>
      </c>
      <c r="AV1029">
        <v>7323.91</v>
      </c>
    </row>
    <row r="1030" spans="1:48" x14ac:dyDescent="0.35">
      <c r="A1030">
        <v>1029</v>
      </c>
      <c r="B1030">
        <v>2013</v>
      </c>
      <c r="C1030" t="s">
        <v>3457</v>
      </c>
      <c r="D1030" t="s">
        <v>5368</v>
      </c>
      <c r="E1030" t="s">
        <v>3459</v>
      </c>
      <c r="F1030" t="s">
        <v>5369</v>
      </c>
      <c r="G1030" t="s">
        <v>5499</v>
      </c>
      <c r="H1030">
        <v>40500000000000</v>
      </c>
      <c r="I1030" t="s">
        <v>5370</v>
      </c>
      <c r="J1030" t="s">
        <v>5530</v>
      </c>
      <c r="K1030" t="s">
        <v>5531</v>
      </c>
      <c r="L1030" t="s">
        <v>3586</v>
      </c>
      <c r="M1030" t="s">
        <v>3590</v>
      </c>
      <c r="N1030" t="s">
        <v>4194</v>
      </c>
      <c r="O1030" t="s">
        <v>4195</v>
      </c>
      <c r="P1030" t="s">
        <v>3437</v>
      </c>
      <c r="Q1030">
        <v>96077000</v>
      </c>
      <c r="R1030">
        <v>186123218.49384093</v>
      </c>
      <c r="S1030">
        <v>28</v>
      </c>
      <c r="V1030">
        <v>0</v>
      </c>
      <c r="W1030">
        <v>14.7</v>
      </c>
      <c r="X1030">
        <v>9.9999999999999992E-2</v>
      </c>
      <c r="Y1030">
        <v>126.99999999999999</v>
      </c>
      <c r="Z1030">
        <v>139</v>
      </c>
      <c r="AA1030">
        <v>139</v>
      </c>
      <c r="AB1030">
        <v>12.699999999999998</v>
      </c>
      <c r="AC1030">
        <v>12.699999999999998</v>
      </c>
      <c r="AD1030">
        <v>12.699999999999998</v>
      </c>
      <c r="AE1030">
        <v>12.699999999999998</v>
      </c>
      <c r="AF1030">
        <v>12.699999999999998</v>
      </c>
      <c r="AG1030">
        <v>2189975.3000000003</v>
      </c>
      <c r="AH1030">
        <v>120.02</v>
      </c>
      <c r="AI1030" t="s">
        <v>3426</v>
      </c>
      <c r="AJ1030">
        <v>0</v>
      </c>
      <c r="AK1030">
        <v>0</v>
      </c>
      <c r="AL1030">
        <v>262840835.50599998</v>
      </c>
      <c r="AM1030">
        <v>232.50630935219445</v>
      </c>
      <c r="AN1030">
        <v>509183074.57546484</v>
      </c>
      <c r="AO1030">
        <v>9263967.6700000055</v>
      </c>
      <c r="AP1030">
        <v>13803768.800000006</v>
      </c>
      <c r="AQ1030">
        <v>13803768.800000006</v>
      </c>
      <c r="AR1030">
        <v>43221</v>
      </c>
      <c r="AS1030">
        <v>50405</v>
      </c>
      <c r="AT1030" t="s">
        <v>3427</v>
      </c>
      <c r="AU1030">
        <v>3780.61</v>
      </c>
      <c r="AV1030">
        <v>7323.91</v>
      </c>
    </row>
    <row r="1031" spans="1:48" x14ac:dyDescent="0.35">
      <c r="A1031">
        <v>1030</v>
      </c>
      <c r="B1031">
        <v>2013</v>
      </c>
      <c r="C1031" t="s">
        <v>3457</v>
      </c>
      <c r="D1031" t="s">
        <v>5368</v>
      </c>
      <c r="E1031" t="s">
        <v>3459</v>
      </c>
      <c r="F1031" t="s">
        <v>5369</v>
      </c>
      <c r="G1031" t="s">
        <v>5532</v>
      </c>
      <c r="H1031">
        <v>16603346000114</v>
      </c>
      <c r="I1031" t="s">
        <v>5370</v>
      </c>
      <c r="J1031" t="s">
        <v>5533</v>
      </c>
      <c r="K1031" t="s">
        <v>5534</v>
      </c>
      <c r="L1031" t="s">
        <v>4243</v>
      </c>
      <c r="M1031" t="s">
        <v>3656</v>
      </c>
      <c r="N1031" t="s">
        <v>4194</v>
      </c>
      <c r="O1031" t="s">
        <v>4195</v>
      </c>
      <c r="P1031" t="s">
        <v>3437</v>
      </c>
      <c r="Q1031">
        <v>102940000</v>
      </c>
      <c r="R1031">
        <v>199418425.96829611</v>
      </c>
      <c r="S1031">
        <v>30</v>
      </c>
      <c r="V1031">
        <v>0</v>
      </c>
      <c r="W1031">
        <v>15.6</v>
      </c>
      <c r="X1031">
        <v>9.9999999999999992E-2</v>
      </c>
      <c r="Y1031">
        <v>126.00000000000004</v>
      </c>
      <c r="Z1031">
        <v>126</v>
      </c>
      <c r="AA1031">
        <v>126</v>
      </c>
      <c r="AB1031">
        <v>12.600000000000003</v>
      </c>
      <c r="AC1031">
        <v>12.600000000000003</v>
      </c>
      <c r="AD1031">
        <v>12.600000000000003</v>
      </c>
      <c r="AE1031">
        <v>12.600000000000003</v>
      </c>
      <c r="AF1031">
        <v>12.600000000000003</v>
      </c>
      <c r="AG1031">
        <v>2172731.4000000013</v>
      </c>
      <c r="AH1031">
        <v>120.48</v>
      </c>
      <c r="AI1031" t="s">
        <v>3426</v>
      </c>
      <c r="AJ1031">
        <v>0</v>
      </c>
      <c r="AK1031">
        <v>0</v>
      </c>
      <c r="AL1031">
        <v>261770679.07200018</v>
      </c>
      <c r="AM1031">
        <v>233.39743501710041</v>
      </c>
      <c r="AN1031">
        <v>507109935.7411139</v>
      </c>
      <c r="AO1031">
        <v>9448678.6899999939</v>
      </c>
      <c r="AP1031">
        <v>14078997.340000005</v>
      </c>
      <c r="AQ1031">
        <v>14078997.340000005</v>
      </c>
      <c r="AR1031">
        <v>43221</v>
      </c>
      <c r="AS1031">
        <v>50405</v>
      </c>
      <c r="AT1031" t="s">
        <v>3427</v>
      </c>
      <c r="AU1031">
        <v>3780.61</v>
      </c>
      <c r="AV1031">
        <v>7323.91</v>
      </c>
    </row>
    <row r="1032" spans="1:48" x14ac:dyDescent="0.35">
      <c r="A1032">
        <v>1031</v>
      </c>
      <c r="B1032">
        <v>2013</v>
      </c>
      <c r="C1032" t="s">
        <v>3457</v>
      </c>
      <c r="D1032" t="s">
        <v>5368</v>
      </c>
      <c r="E1032" t="s">
        <v>3459</v>
      </c>
      <c r="F1032" t="s">
        <v>5369</v>
      </c>
      <c r="G1032" t="s">
        <v>5532</v>
      </c>
      <c r="H1032">
        <v>16603346000114</v>
      </c>
      <c r="I1032" t="s">
        <v>5370</v>
      </c>
      <c r="J1032" t="s">
        <v>5535</v>
      </c>
      <c r="K1032" t="s">
        <v>5536</v>
      </c>
      <c r="L1032" t="s">
        <v>4243</v>
      </c>
      <c r="M1032" t="s">
        <v>3656</v>
      </c>
      <c r="N1032" t="s">
        <v>4194</v>
      </c>
      <c r="O1032" t="s">
        <v>4195</v>
      </c>
      <c r="P1032" t="s">
        <v>3437</v>
      </c>
      <c r="Q1032">
        <v>102940000</v>
      </c>
      <c r="R1032">
        <v>199418425.96829611</v>
      </c>
      <c r="S1032">
        <v>30</v>
      </c>
      <c r="V1032">
        <v>0</v>
      </c>
      <c r="W1032">
        <v>14.8</v>
      </c>
      <c r="X1032">
        <v>9.9999999999999992E-2</v>
      </c>
      <c r="Y1032">
        <v>135.00000000000009</v>
      </c>
      <c r="Z1032">
        <v>126</v>
      </c>
      <c r="AA1032">
        <v>126</v>
      </c>
      <c r="AB1032">
        <v>13.500000000000007</v>
      </c>
      <c r="AC1032">
        <v>13.500000000000007</v>
      </c>
      <c r="AD1032">
        <v>13.500000000000007</v>
      </c>
      <c r="AE1032">
        <v>13.500000000000007</v>
      </c>
      <c r="AF1032">
        <v>13.500000000000007</v>
      </c>
      <c r="AG1032">
        <v>2327926.5</v>
      </c>
      <c r="AH1032">
        <v>120.47</v>
      </c>
      <c r="AI1032" t="s">
        <v>3426</v>
      </c>
      <c r="AJ1032">
        <v>0</v>
      </c>
      <c r="AK1032">
        <v>0</v>
      </c>
      <c r="AL1032">
        <v>280445305.45499998</v>
      </c>
      <c r="AM1032">
        <v>233.37806272003721</v>
      </c>
      <c r="AN1032">
        <v>543286976.72463667</v>
      </c>
      <c r="AO1032">
        <v>10138814.279999992</v>
      </c>
      <c r="AP1032">
        <v>15107333.409999998</v>
      </c>
      <c r="AQ1032">
        <v>15107333.409999998</v>
      </c>
      <c r="AR1032">
        <v>43221</v>
      </c>
      <c r="AS1032">
        <v>50405</v>
      </c>
      <c r="AT1032" t="s">
        <v>3427</v>
      </c>
      <c r="AU1032">
        <v>3780.61</v>
      </c>
      <c r="AV1032">
        <v>7323.91</v>
      </c>
    </row>
    <row r="1033" spans="1:48" x14ac:dyDescent="0.35">
      <c r="A1033">
        <v>1032</v>
      </c>
      <c r="B1033">
        <v>2013</v>
      </c>
      <c r="C1033" t="s">
        <v>3457</v>
      </c>
      <c r="D1033" t="s">
        <v>5368</v>
      </c>
      <c r="E1033" t="s">
        <v>3459</v>
      </c>
      <c r="F1033" t="s">
        <v>5369</v>
      </c>
      <c r="G1033" t="s">
        <v>5499</v>
      </c>
      <c r="H1033">
        <v>40500000000000</v>
      </c>
      <c r="I1033" t="s">
        <v>5370</v>
      </c>
      <c r="J1033" t="s">
        <v>5537</v>
      </c>
      <c r="K1033" t="s">
        <v>5538</v>
      </c>
      <c r="L1033" t="s">
        <v>3586</v>
      </c>
      <c r="M1033" t="s">
        <v>3590</v>
      </c>
      <c r="N1033" t="s">
        <v>4194</v>
      </c>
      <c r="O1033" t="s">
        <v>4195</v>
      </c>
      <c r="P1033" t="s">
        <v>3437</v>
      </c>
      <c r="Q1033">
        <v>96077000</v>
      </c>
      <c r="R1033">
        <v>186123218.49384093</v>
      </c>
      <c r="S1033">
        <v>28</v>
      </c>
      <c r="V1033">
        <v>0</v>
      </c>
      <c r="W1033">
        <v>15</v>
      </c>
      <c r="X1033">
        <v>9.9999999999999992E-2</v>
      </c>
      <c r="Y1033">
        <v>129.00000000000003</v>
      </c>
      <c r="Z1033">
        <v>139</v>
      </c>
      <c r="AA1033">
        <v>139</v>
      </c>
      <c r="AB1033">
        <v>12.9</v>
      </c>
      <c r="AC1033">
        <v>12.9</v>
      </c>
      <c r="AD1033">
        <v>12.9</v>
      </c>
      <c r="AE1033">
        <v>12.9</v>
      </c>
      <c r="AF1033">
        <v>12.9</v>
      </c>
      <c r="AG1033">
        <v>2224463.1</v>
      </c>
      <c r="AH1033">
        <v>120.01</v>
      </c>
      <c r="AI1033" t="s">
        <v>3426</v>
      </c>
      <c r="AJ1033">
        <v>0</v>
      </c>
      <c r="AK1033">
        <v>0</v>
      </c>
      <c r="AL1033">
        <v>266957816.63100004</v>
      </c>
      <c r="AM1033">
        <v>232.48693705513131</v>
      </c>
      <c r="AN1033">
        <v>517158612.71116233</v>
      </c>
      <c r="AO1033">
        <v>9432779.6000000052</v>
      </c>
      <c r="AP1033">
        <v>14055306.910000008</v>
      </c>
      <c r="AQ1033">
        <v>14055306.910000008</v>
      </c>
      <c r="AR1033">
        <v>43221</v>
      </c>
      <c r="AS1033">
        <v>50405</v>
      </c>
      <c r="AT1033" t="s">
        <v>3427</v>
      </c>
      <c r="AU1033">
        <v>3780.61</v>
      </c>
      <c r="AV1033">
        <v>7323.91</v>
      </c>
    </row>
    <row r="1034" spans="1:48" x14ac:dyDescent="0.35">
      <c r="A1034">
        <v>1033</v>
      </c>
      <c r="B1034">
        <v>2013</v>
      </c>
      <c r="C1034" t="s">
        <v>3457</v>
      </c>
      <c r="D1034" t="s">
        <v>5368</v>
      </c>
      <c r="E1034" t="s">
        <v>3459</v>
      </c>
      <c r="F1034" t="s">
        <v>5369</v>
      </c>
      <c r="G1034" t="s">
        <v>5499</v>
      </c>
      <c r="H1034">
        <v>40500000000000</v>
      </c>
      <c r="I1034" t="s">
        <v>5370</v>
      </c>
      <c r="J1034" t="s">
        <v>5539</v>
      </c>
      <c r="K1034" t="s">
        <v>5540</v>
      </c>
      <c r="L1034" t="s">
        <v>3586</v>
      </c>
      <c r="M1034" t="s">
        <v>3590</v>
      </c>
      <c r="N1034" t="s">
        <v>4194</v>
      </c>
      <c r="O1034" t="s">
        <v>4195</v>
      </c>
      <c r="P1034" t="s">
        <v>3437</v>
      </c>
      <c r="Q1034">
        <v>96077000</v>
      </c>
      <c r="R1034">
        <v>186123218.49384093</v>
      </c>
      <c r="S1034">
        <v>28</v>
      </c>
      <c r="V1034">
        <v>0</v>
      </c>
      <c r="W1034">
        <v>13.8</v>
      </c>
      <c r="X1034">
        <v>9.9999999999999992E-2</v>
      </c>
      <c r="Y1034">
        <v>119.00000000000004</v>
      </c>
      <c r="Z1034">
        <v>139</v>
      </c>
      <c r="AA1034">
        <v>139</v>
      </c>
      <c r="AB1034">
        <v>11.900000000000004</v>
      </c>
      <c r="AC1034">
        <v>11.900000000000004</v>
      </c>
      <c r="AD1034">
        <v>11.900000000000004</v>
      </c>
      <c r="AE1034">
        <v>11.900000000000004</v>
      </c>
      <c r="AF1034">
        <v>11.900000000000004</v>
      </c>
      <c r="AG1034">
        <v>2052024.1000000003</v>
      </c>
      <c r="AH1034">
        <v>120.02</v>
      </c>
      <c r="AI1034" t="s">
        <v>3426</v>
      </c>
      <c r="AJ1034">
        <v>0</v>
      </c>
      <c r="AK1034">
        <v>0</v>
      </c>
      <c r="AL1034">
        <v>246283932.48200011</v>
      </c>
      <c r="AM1034">
        <v>232.50630935219445</v>
      </c>
      <c r="AN1034">
        <v>477108550.19275868</v>
      </c>
      <c r="AO1034">
        <v>8684794.900000006</v>
      </c>
      <c r="AP1034">
        <v>12940772.800000003</v>
      </c>
      <c r="AQ1034">
        <v>12940772.800000003</v>
      </c>
      <c r="AR1034">
        <v>43221</v>
      </c>
      <c r="AS1034">
        <v>50405</v>
      </c>
      <c r="AT1034" t="s">
        <v>3427</v>
      </c>
      <c r="AU1034">
        <v>3780.61</v>
      </c>
      <c r="AV1034">
        <v>7323.91</v>
      </c>
    </row>
    <row r="1035" spans="1:48" x14ac:dyDescent="0.35">
      <c r="A1035">
        <v>1034</v>
      </c>
      <c r="B1035">
        <v>2013</v>
      </c>
      <c r="C1035" t="s">
        <v>3457</v>
      </c>
      <c r="D1035" t="s">
        <v>5368</v>
      </c>
      <c r="E1035" t="s">
        <v>3459</v>
      </c>
      <c r="F1035" t="s">
        <v>5369</v>
      </c>
      <c r="G1035" t="s">
        <v>5502</v>
      </c>
      <c r="H1035">
        <v>15674444000180</v>
      </c>
      <c r="I1035" t="s">
        <v>5370</v>
      </c>
      <c r="J1035" t="s">
        <v>5541</v>
      </c>
      <c r="K1035" t="s">
        <v>5542</v>
      </c>
      <c r="L1035" t="s">
        <v>4243</v>
      </c>
      <c r="M1035" t="s">
        <v>3537</v>
      </c>
      <c r="N1035" t="s">
        <v>4194</v>
      </c>
      <c r="O1035" t="s">
        <v>4195</v>
      </c>
      <c r="P1035" t="s">
        <v>3437</v>
      </c>
      <c r="Q1035">
        <v>54890000</v>
      </c>
      <c r="R1035">
        <v>106334538.579753</v>
      </c>
      <c r="S1035">
        <v>16</v>
      </c>
      <c r="V1035">
        <v>0</v>
      </c>
      <c r="W1035">
        <v>8.8000000000000007</v>
      </c>
      <c r="X1035">
        <v>9.9999999999999992E-2</v>
      </c>
      <c r="Y1035">
        <v>88.000000000000014</v>
      </c>
      <c r="Z1035">
        <v>82</v>
      </c>
      <c r="AA1035">
        <v>82</v>
      </c>
      <c r="AB1035">
        <v>8.8000000000000007</v>
      </c>
      <c r="AC1035">
        <v>8.8000000000000007</v>
      </c>
      <c r="AD1035">
        <v>8.8000000000000007</v>
      </c>
      <c r="AE1035">
        <v>8.8000000000000007</v>
      </c>
      <c r="AF1035">
        <v>8.8000000000000007</v>
      </c>
      <c r="AG1035">
        <v>1517463.2000000009</v>
      </c>
      <c r="AH1035">
        <v>120.47</v>
      </c>
      <c r="AI1035" t="s">
        <v>3426</v>
      </c>
      <c r="AJ1035">
        <v>0</v>
      </c>
      <c r="AK1035">
        <v>0</v>
      </c>
      <c r="AL1035">
        <v>182808791.70400009</v>
      </c>
      <c r="AM1035">
        <v>233.37806272003721</v>
      </c>
      <c r="AN1035">
        <v>354142621.86494857</v>
      </c>
      <c r="AO1035">
        <v>6523092.6400000025</v>
      </c>
      <c r="AP1035">
        <v>9719729.8000000045</v>
      </c>
      <c r="AQ1035">
        <v>9719729.8000000045</v>
      </c>
      <c r="AR1035">
        <v>43221</v>
      </c>
      <c r="AS1035">
        <v>50405</v>
      </c>
      <c r="AT1035" t="s">
        <v>3427</v>
      </c>
      <c r="AU1035">
        <v>3780.61</v>
      </c>
      <c r="AV1035">
        <v>7323.91</v>
      </c>
    </row>
    <row r="1036" spans="1:48" x14ac:dyDescent="0.35">
      <c r="A1036">
        <v>1035</v>
      </c>
      <c r="B1036">
        <v>2013</v>
      </c>
      <c r="C1036" t="s">
        <v>3457</v>
      </c>
      <c r="D1036" t="s">
        <v>5368</v>
      </c>
      <c r="E1036" t="s">
        <v>3459</v>
      </c>
      <c r="F1036" t="s">
        <v>5369</v>
      </c>
      <c r="G1036" t="s">
        <v>5532</v>
      </c>
      <c r="H1036">
        <v>16603346000114</v>
      </c>
      <c r="I1036" t="s">
        <v>5370</v>
      </c>
      <c r="J1036" t="s">
        <v>5543</v>
      </c>
      <c r="K1036" t="s">
        <v>5544</v>
      </c>
      <c r="L1036" t="s">
        <v>4243</v>
      </c>
      <c r="M1036" t="s">
        <v>3656</v>
      </c>
      <c r="N1036" t="s">
        <v>4194</v>
      </c>
      <c r="O1036" t="s">
        <v>4195</v>
      </c>
      <c r="P1036" t="s">
        <v>3437</v>
      </c>
      <c r="Q1036">
        <v>102940000</v>
      </c>
      <c r="R1036">
        <v>199418425.96829611</v>
      </c>
      <c r="S1036">
        <v>30</v>
      </c>
      <c r="V1036">
        <v>0</v>
      </c>
      <c r="W1036">
        <v>15.4</v>
      </c>
      <c r="X1036">
        <v>9.9999999999999992E-2</v>
      </c>
      <c r="Y1036">
        <v>113.99999999999997</v>
      </c>
      <c r="Z1036">
        <v>126</v>
      </c>
      <c r="AA1036">
        <v>126</v>
      </c>
      <c r="AB1036">
        <v>11.399999999999997</v>
      </c>
      <c r="AC1036">
        <v>11.399999999999997</v>
      </c>
      <c r="AD1036">
        <v>11.399999999999997</v>
      </c>
      <c r="AE1036">
        <v>11.399999999999997</v>
      </c>
      <c r="AF1036">
        <v>11.399999999999997</v>
      </c>
      <c r="AG1036">
        <v>1965804.6000000006</v>
      </c>
      <c r="AH1036">
        <v>121.49</v>
      </c>
      <c r="AI1036" t="s">
        <v>3426</v>
      </c>
      <c r="AJ1036">
        <v>0</v>
      </c>
      <c r="AK1036">
        <v>0</v>
      </c>
      <c r="AL1036">
        <v>238825600.85400012</v>
      </c>
      <c r="AM1036">
        <v>235.3540370204808</v>
      </c>
      <c r="AN1036">
        <v>462660048.6034317</v>
      </c>
      <c r="AO1036">
        <v>8623069.6300000045</v>
      </c>
      <c r="AP1036">
        <v>12848799.110000009</v>
      </c>
      <c r="AQ1036">
        <v>12848799.110000009</v>
      </c>
      <c r="AR1036">
        <v>43221</v>
      </c>
      <c r="AS1036">
        <v>50405</v>
      </c>
      <c r="AT1036" t="s">
        <v>3427</v>
      </c>
      <c r="AU1036">
        <v>3780.61</v>
      </c>
      <c r="AV1036">
        <v>7323.91</v>
      </c>
    </row>
    <row r="1037" spans="1:48" x14ac:dyDescent="0.35">
      <c r="A1037">
        <v>1036</v>
      </c>
      <c r="B1037">
        <v>2013</v>
      </c>
      <c r="C1037" t="s">
        <v>3457</v>
      </c>
      <c r="D1037" t="s">
        <v>5368</v>
      </c>
      <c r="E1037" t="s">
        <v>3459</v>
      </c>
      <c r="F1037" t="s">
        <v>5369</v>
      </c>
      <c r="G1037" t="s">
        <v>5532</v>
      </c>
      <c r="H1037">
        <v>16603346000114</v>
      </c>
      <c r="I1037" t="s">
        <v>5370</v>
      </c>
      <c r="J1037" t="s">
        <v>5545</v>
      </c>
      <c r="K1037" t="s">
        <v>5546</v>
      </c>
      <c r="L1037" t="s">
        <v>4243</v>
      </c>
      <c r="M1037" t="s">
        <v>3656</v>
      </c>
      <c r="N1037" t="s">
        <v>4194</v>
      </c>
      <c r="O1037" t="s">
        <v>4195</v>
      </c>
      <c r="P1037" t="s">
        <v>3437</v>
      </c>
      <c r="Q1037">
        <v>102940000</v>
      </c>
      <c r="R1037">
        <v>199418425.96829611</v>
      </c>
      <c r="S1037">
        <v>30</v>
      </c>
      <c r="V1037">
        <v>0</v>
      </c>
      <c r="W1037">
        <v>16.5</v>
      </c>
      <c r="X1037">
        <v>9.9999999999999992E-2</v>
      </c>
      <c r="Y1037">
        <v>116.0000000000001</v>
      </c>
      <c r="Z1037">
        <v>126</v>
      </c>
      <c r="AA1037">
        <v>126</v>
      </c>
      <c r="AB1037">
        <v>11.600000000000009</v>
      </c>
      <c r="AC1037">
        <v>11.600000000000009</v>
      </c>
      <c r="AD1037">
        <v>11.600000000000009</v>
      </c>
      <c r="AE1037">
        <v>11.600000000000009</v>
      </c>
      <c r="AF1037">
        <v>11.600000000000009</v>
      </c>
      <c r="AG1037">
        <v>2000292.4000000011</v>
      </c>
      <c r="AH1037">
        <v>120.48</v>
      </c>
      <c r="AI1037" t="s">
        <v>3426</v>
      </c>
      <c r="AJ1037">
        <v>0</v>
      </c>
      <c r="AK1037">
        <v>0</v>
      </c>
      <c r="AL1037">
        <v>240995228.35200003</v>
      </c>
      <c r="AM1037">
        <v>233.39743501710041</v>
      </c>
      <c r="AN1037">
        <v>466863115.44419986</v>
      </c>
      <c r="AO1037">
        <v>8693632.7999999989</v>
      </c>
      <c r="AP1037">
        <v>12953941.709999999</v>
      </c>
      <c r="AQ1037">
        <v>12953941.709999999</v>
      </c>
      <c r="AR1037">
        <v>43221</v>
      </c>
      <c r="AS1037">
        <v>50405</v>
      </c>
      <c r="AT1037" t="s">
        <v>3427</v>
      </c>
      <c r="AU1037">
        <v>3780.61</v>
      </c>
      <c r="AV1037">
        <v>7323.91</v>
      </c>
    </row>
    <row r="1038" spans="1:48" x14ac:dyDescent="0.35">
      <c r="A1038">
        <v>1037</v>
      </c>
      <c r="B1038">
        <v>2013</v>
      </c>
      <c r="C1038" t="s">
        <v>3457</v>
      </c>
      <c r="D1038" t="s">
        <v>5368</v>
      </c>
      <c r="E1038" t="s">
        <v>3459</v>
      </c>
      <c r="F1038" t="s">
        <v>5369</v>
      </c>
      <c r="G1038" t="s">
        <v>5547</v>
      </c>
      <c r="H1038">
        <v>8804894000184</v>
      </c>
      <c r="I1038" t="s">
        <v>5404</v>
      </c>
      <c r="J1038" t="s">
        <v>5548</v>
      </c>
      <c r="K1038" t="s">
        <v>5547</v>
      </c>
      <c r="L1038" t="s">
        <v>3893</v>
      </c>
      <c r="M1038" t="s">
        <v>3481</v>
      </c>
      <c r="N1038" t="s">
        <v>3561</v>
      </c>
      <c r="O1038" t="s">
        <v>5549</v>
      </c>
      <c r="P1038" t="s">
        <v>3433</v>
      </c>
      <c r="Q1038">
        <v>27096000</v>
      </c>
      <c r="R1038">
        <v>52491176.122371785</v>
      </c>
      <c r="S1038">
        <v>9.8000000000000007</v>
      </c>
      <c r="V1038">
        <v>0</v>
      </c>
      <c r="W1038">
        <v>4.38</v>
      </c>
      <c r="X1038">
        <v>9.9999999999999992E-2</v>
      </c>
      <c r="Y1038">
        <v>11.000000000000002</v>
      </c>
      <c r="Z1038">
        <v>11</v>
      </c>
      <c r="AA1038">
        <v>11</v>
      </c>
      <c r="AB1038">
        <v>1.1000000000000001</v>
      </c>
      <c r="AC1038">
        <v>1.1000000000000001</v>
      </c>
      <c r="AD1038">
        <v>1.1000000000000001</v>
      </c>
      <c r="AE1038">
        <v>1.1000000000000001</v>
      </c>
      <c r="AF1038">
        <v>1.1000000000000001</v>
      </c>
      <c r="AG1038">
        <v>286095.69999999995</v>
      </c>
      <c r="AH1038">
        <v>139</v>
      </c>
      <c r="AI1038" t="s">
        <v>3426</v>
      </c>
      <c r="AJ1038">
        <v>0</v>
      </c>
      <c r="AK1038">
        <v>0</v>
      </c>
      <c r="AL1038">
        <v>39767302.299999997</v>
      </c>
      <c r="AM1038">
        <v>269.27492917809559</v>
      </c>
      <c r="AN1038">
        <v>77038399.355657667</v>
      </c>
      <c r="AO1038">
        <v>0</v>
      </c>
      <c r="AP1038">
        <v>0</v>
      </c>
      <c r="AQ1038">
        <v>0</v>
      </c>
      <c r="AR1038">
        <v>43221</v>
      </c>
      <c r="AS1038">
        <v>54057</v>
      </c>
      <c r="AT1038" t="s">
        <v>3427</v>
      </c>
      <c r="AU1038">
        <v>3780.61</v>
      </c>
      <c r="AV1038">
        <v>7323.91</v>
      </c>
    </row>
    <row r="1039" spans="1:48" x14ac:dyDescent="0.35">
      <c r="A1039">
        <v>1038</v>
      </c>
      <c r="B1039">
        <v>2013</v>
      </c>
      <c r="C1039" t="s">
        <v>3457</v>
      </c>
      <c r="D1039" t="s">
        <v>5368</v>
      </c>
      <c r="E1039" t="s">
        <v>3459</v>
      </c>
      <c r="F1039" t="s">
        <v>5369</v>
      </c>
      <c r="G1039" t="s">
        <v>5550</v>
      </c>
      <c r="H1039">
        <v>8939759000146</v>
      </c>
      <c r="I1039" t="s">
        <v>5404</v>
      </c>
      <c r="J1039" t="s">
        <v>5551</v>
      </c>
      <c r="K1039" t="s">
        <v>5552</v>
      </c>
      <c r="L1039" t="s">
        <v>3424</v>
      </c>
      <c r="M1039" t="s">
        <v>3600</v>
      </c>
      <c r="N1039" t="s">
        <v>3561</v>
      </c>
      <c r="O1039" t="s">
        <v>5553</v>
      </c>
      <c r="P1039" t="s">
        <v>3430</v>
      </c>
      <c r="Q1039">
        <v>68460000</v>
      </c>
      <c r="R1039">
        <v>132622745.69447786</v>
      </c>
      <c r="S1039">
        <v>14</v>
      </c>
      <c r="V1039">
        <v>0</v>
      </c>
      <c r="W1039">
        <v>6.12</v>
      </c>
      <c r="X1039">
        <v>9.9999999999999992E-2</v>
      </c>
      <c r="Y1039">
        <v>12.000000000000004</v>
      </c>
      <c r="Z1039">
        <v>12</v>
      </c>
      <c r="AA1039">
        <v>12</v>
      </c>
      <c r="AB1039">
        <v>1.2000000000000002</v>
      </c>
      <c r="AC1039">
        <v>1.2000000000000002</v>
      </c>
      <c r="AD1039">
        <v>1.2000000000000002</v>
      </c>
      <c r="AE1039">
        <v>1.2000000000000002</v>
      </c>
      <c r="AF1039">
        <v>1.2000000000000002</v>
      </c>
      <c r="AG1039">
        <v>312104.39999999991</v>
      </c>
      <c r="AH1039">
        <v>139</v>
      </c>
      <c r="AI1039" t="s">
        <v>3426</v>
      </c>
      <c r="AJ1039">
        <v>0</v>
      </c>
      <c r="AK1039">
        <v>0</v>
      </c>
      <c r="AL1039">
        <v>43382511.599999994</v>
      </c>
      <c r="AM1039">
        <v>269.27492917809559</v>
      </c>
      <c r="AN1039">
        <v>84041890.206172004</v>
      </c>
      <c r="AO1039">
        <v>0</v>
      </c>
      <c r="AP1039">
        <v>0</v>
      </c>
      <c r="AQ1039">
        <v>0</v>
      </c>
      <c r="AR1039">
        <v>43221</v>
      </c>
      <c r="AS1039">
        <v>54057</v>
      </c>
      <c r="AT1039" t="s">
        <v>3427</v>
      </c>
      <c r="AU1039">
        <v>3780.61</v>
      </c>
      <c r="AV1039">
        <v>7323.91</v>
      </c>
    </row>
    <row r="1040" spans="1:48" x14ac:dyDescent="0.35">
      <c r="A1040">
        <v>1039</v>
      </c>
      <c r="B1040">
        <v>2013</v>
      </c>
      <c r="C1040" t="s">
        <v>3457</v>
      </c>
      <c r="D1040" t="s">
        <v>5368</v>
      </c>
      <c r="E1040" t="s">
        <v>3459</v>
      </c>
      <c r="F1040" t="s">
        <v>5369</v>
      </c>
      <c r="G1040" t="s">
        <v>5554</v>
      </c>
      <c r="H1040">
        <v>34400000000000</v>
      </c>
      <c r="I1040" t="s">
        <v>5370</v>
      </c>
      <c r="J1040" t="s">
        <v>5555</v>
      </c>
      <c r="K1040" t="s">
        <v>5556</v>
      </c>
      <c r="L1040" t="s">
        <v>4243</v>
      </c>
      <c r="M1040" t="s">
        <v>3519</v>
      </c>
      <c r="N1040" t="s">
        <v>4194</v>
      </c>
      <c r="O1040" t="s">
        <v>4195</v>
      </c>
      <c r="P1040" t="s">
        <v>3437</v>
      </c>
      <c r="Q1040">
        <v>103370000</v>
      </c>
      <c r="R1040">
        <v>200251434.7420125</v>
      </c>
      <c r="S1040">
        <v>26</v>
      </c>
      <c r="V1040">
        <v>0</v>
      </c>
      <c r="W1040">
        <v>13.6</v>
      </c>
      <c r="X1040">
        <v>9.9999999999999992E-2</v>
      </c>
      <c r="Y1040">
        <v>136</v>
      </c>
      <c r="Z1040">
        <v>136</v>
      </c>
      <c r="AA1040">
        <v>136</v>
      </c>
      <c r="AB1040">
        <v>13.599999999999998</v>
      </c>
      <c r="AC1040">
        <v>13.599999999999998</v>
      </c>
      <c r="AD1040">
        <v>13.599999999999998</v>
      </c>
      <c r="AE1040">
        <v>13.599999999999998</v>
      </c>
      <c r="AF1040">
        <v>13.599999999999998</v>
      </c>
      <c r="AG1040">
        <v>2345170.4000000008</v>
      </c>
      <c r="AH1040">
        <v>117.4</v>
      </c>
      <c r="AI1040" t="s">
        <v>3426</v>
      </c>
      <c r="AJ1040">
        <v>0</v>
      </c>
      <c r="AK1040">
        <v>0</v>
      </c>
      <c r="AL1040">
        <v>275323004.9600001</v>
      </c>
      <c r="AM1040">
        <v>227.43076752164333</v>
      </c>
      <c r="AN1040">
        <v>533363904.04103947</v>
      </c>
      <c r="AO1040">
        <v>9977475.320000004</v>
      </c>
      <c r="AP1040">
        <v>14866930.390000002</v>
      </c>
      <c r="AQ1040">
        <v>14866930.390000002</v>
      </c>
      <c r="AR1040">
        <v>43221</v>
      </c>
      <c r="AS1040">
        <v>50405</v>
      </c>
      <c r="AT1040" t="s">
        <v>3427</v>
      </c>
      <c r="AU1040">
        <v>3780.61</v>
      </c>
      <c r="AV1040">
        <v>7323.91</v>
      </c>
    </row>
    <row r="1041" spans="1:48" x14ac:dyDescent="0.35">
      <c r="A1041">
        <v>1040</v>
      </c>
      <c r="B1041">
        <v>2013</v>
      </c>
      <c r="C1041" t="s">
        <v>3457</v>
      </c>
      <c r="D1041" t="s">
        <v>5368</v>
      </c>
      <c r="E1041" t="s">
        <v>3459</v>
      </c>
      <c r="F1041" t="s">
        <v>5369</v>
      </c>
      <c r="G1041" t="s">
        <v>5557</v>
      </c>
      <c r="H1041">
        <v>34500000000000</v>
      </c>
      <c r="I1041" t="s">
        <v>5370</v>
      </c>
      <c r="J1041" t="s">
        <v>5558</v>
      </c>
      <c r="K1041" t="s">
        <v>5559</v>
      </c>
      <c r="L1041" t="s">
        <v>4243</v>
      </c>
      <c r="M1041" t="s">
        <v>3519</v>
      </c>
      <c r="N1041" t="s">
        <v>4194</v>
      </c>
      <c r="O1041" t="s">
        <v>4195</v>
      </c>
      <c r="P1041" t="s">
        <v>3437</v>
      </c>
      <c r="Q1041">
        <v>95418000</v>
      </c>
      <c r="R1041">
        <v>184846584.11737788</v>
      </c>
      <c r="S1041">
        <v>24</v>
      </c>
      <c r="V1041">
        <v>0</v>
      </c>
      <c r="W1041">
        <v>12.5</v>
      </c>
      <c r="X1041">
        <v>9.9999999999999992E-2</v>
      </c>
      <c r="Y1041">
        <v>124.99999999999997</v>
      </c>
      <c r="Z1041">
        <v>125</v>
      </c>
      <c r="AA1041">
        <v>125</v>
      </c>
      <c r="AB1041">
        <v>12.499999999999996</v>
      </c>
      <c r="AC1041">
        <v>12.499999999999996</v>
      </c>
      <c r="AD1041">
        <v>12.499999999999996</v>
      </c>
      <c r="AE1041">
        <v>12.499999999999996</v>
      </c>
      <c r="AF1041">
        <v>12.499999999999996</v>
      </c>
      <c r="AG1041">
        <v>2155487.5000000005</v>
      </c>
      <c r="AH1041">
        <v>117.39</v>
      </c>
      <c r="AI1041" t="s">
        <v>3426</v>
      </c>
      <c r="AJ1041">
        <v>0</v>
      </c>
      <c r="AK1041">
        <v>0</v>
      </c>
      <c r="AL1041">
        <v>253032677.62500015</v>
      </c>
      <c r="AM1041">
        <v>227.41139522458013</v>
      </c>
      <c r="AN1041">
        <v>490182419.76414245</v>
      </c>
      <c r="AO1041">
        <v>9207495.8000000063</v>
      </c>
      <c r="AP1041">
        <v>13719622.93</v>
      </c>
      <c r="AQ1041">
        <v>13719622.93</v>
      </c>
      <c r="AR1041">
        <v>43221</v>
      </c>
      <c r="AS1041">
        <v>50405</v>
      </c>
      <c r="AT1041" t="s">
        <v>3427</v>
      </c>
      <c r="AU1041">
        <v>3780.61</v>
      </c>
      <c r="AV1041">
        <v>7323.91</v>
      </c>
    </row>
    <row r="1042" spans="1:48" x14ac:dyDescent="0.35">
      <c r="A1042">
        <v>1041</v>
      </c>
      <c r="B1042">
        <v>2013</v>
      </c>
      <c r="C1042" t="s">
        <v>3457</v>
      </c>
      <c r="D1042" t="s">
        <v>5368</v>
      </c>
      <c r="E1042" t="s">
        <v>3459</v>
      </c>
      <c r="F1042" t="s">
        <v>5369</v>
      </c>
      <c r="G1042" t="s">
        <v>5560</v>
      </c>
      <c r="H1042">
        <v>40100000000000</v>
      </c>
      <c r="I1042" t="s">
        <v>5370</v>
      </c>
      <c r="J1042" t="s">
        <v>5561</v>
      </c>
      <c r="K1042" t="s">
        <v>5562</v>
      </c>
      <c r="L1042" t="s">
        <v>3586</v>
      </c>
      <c r="M1042" t="s">
        <v>3651</v>
      </c>
      <c r="N1042" t="s">
        <v>4194</v>
      </c>
      <c r="O1042" t="s">
        <v>4195</v>
      </c>
      <c r="P1042" t="s">
        <v>3437</v>
      </c>
      <c r="Q1042">
        <v>86922000</v>
      </c>
      <c r="R1042">
        <v>168387880.53250664</v>
      </c>
      <c r="S1042">
        <v>25</v>
      </c>
      <c r="V1042">
        <v>0</v>
      </c>
      <c r="W1042">
        <v>9.4</v>
      </c>
      <c r="X1042">
        <v>9.9999999999999992E-2</v>
      </c>
      <c r="Y1042">
        <v>86.000000000000043</v>
      </c>
      <c r="Z1042">
        <v>86</v>
      </c>
      <c r="AA1042">
        <v>86</v>
      </c>
      <c r="AB1042">
        <v>8.6000000000000032</v>
      </c>
      <c r="AC1042">
        <v>8.6000000000000032</v>
      </c>
      <c r="AD1042">
        <v>8.6000000000000032</v>
      </c>
      <c r="AE1042">
        <v>8.6000000000000032</v>
      </c>
      <c r="AF1042">
        <v>8.6000000000000032</v>
      </c>
      <c r="AG1042">
        <v>1482975.4000000001</v>
      </c>
      <c r="AH1042">
        <v>121.3</v>
      </c>
      <c r="AI1042" t="s">
        <v>3426</v>
      </c>
      <c r="AJ1042">
        <v>0</v>
      </c>
      <c r="AK1042">
        <v>0</v>
      </c>
      <c r="AL1042">
        <v>179884916.0200001</v>
      </c>
      <c r="AM1042">
        <v>234.98596337628052</v>
      </c>
      <c r="AN1042">
        <v>348478403.03232515</v>
      </c>
      <c r="AO1042">
        <v>6256785.2599999998</v>
      </c>
      <c r="AP1042">
        <v>9322918.6800000034</v>
      </c>
      <c r="AQ1042">
        <v>9322918.6800000034</v>
      </c>
      <c r="AR1042">
        <v>43221</v>
      </c>
      <c r="AS1042">
        <v>50405</v>
      </c>
      <c r="AT1042" t="s">
        <v>3427</v>
      </c>
      <c r="AU1042">
        <v>3780.61</v>
      </c>
      <c r="AV1042">
        <v>7323.91</v>
      </c>
    </row>
    <row r="1043" spans="1:48" x14ac:dyDescent="0.35">
      <c r="A1043">
        <v>1042</v>
      </c>
      <c r="B1043">
        <v>2013</v>
      </c>
      <c r="C1043" t="s">
        <v>3457</v>
      </c>
      <c r="D1043" t="s">
        <v>5368</v>
      </c>
      <c r="E1043" t="s">
        <v>3459</v>
      </c>
      <c r="F1043" t="s">
        <v>5369</v>
      </c>
      <c r="G1043" t="s">
        <v>5563</v>
      </c>
      <c r="H1043">
        <v>9438017000108</v>
      </c>
      <c r="I1043" t="s">
        <v>5370</v>
      </c>
      <c r="J1043" t="s">
        <v>5564</v>
      </c>
      <c r="K1043" t="s">
        <v>5565</v>
      </c>
      <c r="L1043" t="s">
        <v>4243</v>
      </c>
      <c r="M1043" t="s">
        <v>3537</v>
      </c>
      <c r="N1043" t="s">
        <v>4194</v>
      </c>
      <c r="O1043" t="s">
        <v>4195</v>
      </c>
      <c r="P1043" t="s">
        <v>3437</v>
      </c>
      <c r="Q1043">
        <v>106417070</v>
      </c>
      <c r="R1043">
        <v>206154309.26324058</v>
      </c>
      <c r="S1043">
        <v>30.004000000000001</v>
      </c>
      <c r="V1043">
        <v>0</v>
      </c>
      <c r="W1043">
        <v>12.7</v>
      </c>
      <c r="X1043">
        <v>9.9999999999999992E-2</v>
      </c>
      <c r="Y1043">
        <v>126.99999999999999</v>
      </c>
      <c r="Z1043">
        <v>127</v>
      </c>
      <c r="AA1043">
        <v>127</v>
      </c>
      <c r="AB1043">
        <v>12.699999999999998</v>
      </c>
      <c r="AC1043">
        <v>12.699999999999998</v>
      </c>
      <c r="AD1043">
        <v>12.699999999999998</v>
      </c>
      <c r="AE1043">
        <v>12.699999999999998</v>
      </c>
      <c r="AF1043">
        <v>12.699999999999998</v>
      </c>
      <c r="AG1043">
        <v>2189975.3000000003</v>
      </c>
      <c r="AH1043">
        <v>117.46</v>
      </c>
      <c r="AI1043" t="s">
        <v>3426</v>
      </c>
      <c r="AJ1043">
        <v>0</v>
      </c>
      <c r="AK1043">
        <v>0</v>
      </c>
      <c r="AL1043">
        <v>257234498.73800001</v>
      </c>
      <c r="AM1043">
        <v>227.54700130402233</v>
      </c>
      <c r="AN1043">
        <v>498322312.44487673</v>
      </c>
      <c r="AO1043">
        <v>9165853.7200000025</v>
      </c>
      <c r="AP1043">
        <v>13657574.180000002</v>
      </c>
      <c r="AQ1043">
        <v>13657574.180000002</v>
      </c>
      <c r="AR1043">
        <v>43221</v>
      </c>
      <c r="AS1043">
        <v>50405</v>
      </c>
      <c r="AT1043" t="s">
        <v>3427</v>
      </c>
      <c r="AU1043">
        <v>3780.61</v>
      </c>
      <c r="AV1043">
        <v>7323.91</v>
      </c>
    </row>
    <row r="1044" spans="1:48" x14ac:dyDescent="0.35">
      <c r="A1044">
        <v>1043</v>
      </c>
      <c r="B1044">
        <v>2013</v>
      </c>
      <c r="C1044" t="s">
        <v>3457</v>
      </c>
      <c r="D1044" t="s">
        <v>5368</v>
      </c>
      <c r="E1044" t="s">
        <v>3459</v>
      </c>
      <c r="F1044" t="s">
        <v>5369</v>
      </c>
      <c r="G1044" t="s">
        <v>5566</v>
      </c>
      <c r="H1044">
        <v>12979342000184</v>
      </c>
      <c r="I1044" t="s">
        <v>5404</v>
      </c>
      <c r="J1044" t="s">
        <v>5567</v>
      </c>
      <c r="K1044" t="s">
        <v>5568</v>
      </c>
      <c r="L1044" t="s">
        <v>4243</v>
      </c>
      <c r="M1044" t="s">
        <v>3597</v>
      </c>
      <c r="N1044" t="s">
        <v>3561</v>
      </c>
      <c r="O1044" t="s">
        <v>5569</v>
      </c>
      <c r="P1044" t="s">
        <v>3433</v>
      </c>
      <c r="Q1044">
        <v>23871000</v>
      </c>
      <c r="R1044">
        <v>46243610.319498703</v>
      </c>
      <c r="S1044">
        <v>4</v>
      </c>
      <c r="V1044">
        <v>0</v>
      </c>
      <c r="W1044">
        <v>2.2999999999999998</v>
      </c>
      <c r="X1044">
        <v>9.9999999999999992E-2</v>
      </c>
      <c r="Y1044">
        <v>23.000000000000014</v>
      </c>
      <c r="Z1044">
        <v>23</v>
      </c>
      <c r="AA1044">
        <v>23</v>
      </c>
      <c r="AB1044">
        <v>2.3000000000000012</v>
      </c>
      <c r="AC1044">
        <v>2.3000000000000012</v>
      </c>
      <c r="AD1044">
        <v>2.3000000000000012</v>
      </c>
      <c r="AE1044">
        <v>2.3000000000000012</v>
      </c>
      <c r="AF1044">
        <v>2.3000000000000012</v>
      </c>
      <c r="AG1044">
        <v>598200.10000000021</v>
      </c>
      <c r="AH1044">
        <v>134.9</v>
      </c>
      <c r="AI1044" t="s">
        <v>3426</v>
      </c>
      <c r="AJ1044">
        <v>0</v>
      </c>
      <c r="AK1044">
        <v>0</v>
      </c>
      <c r="AL1044">
        <v>80697193.490000039</v>
      </c>
      <c r="AM1044">
        <v>261.33228738219492</v>
      </c>
      <c r="AN1044">
        <v>156329000.44525781</v>
      </c>
      <c r="AO1044">
        <v>0</v>
      </c>
      <c r="AP1044">
        <v>0</v>
      </c>
      <c r="AQ1044">
        <v>0</v>
      </c>
      <c r="AR1044">
        <v>43221</v>
      </c>
      <c r="AS1044">
        <v>54057</v>
      </c>
      <c r="AT1044" t="s">
        <v>3427</v>
      </c>
      <c r="AU1044">
        <v>3780.61</v>
      </c>
      <c r="AV1044">
        <v>7323.91</v>
      </c>
    </row>
    <row r="1045" spans="1:48" x14ac:dyDescent="0.35">
      <c r="A1045">
        <v>1044</v>
      </c>
      <c r="B1045">
        <v>2013</v>
      </c>
      <c r="C1045" t="s">
        <v>3457</v>
      </c>
      <c r="D1045" t="s">
        <v>5368</v>
      </c>
      <c r="E1045" t="s">
        <v>3459</v>
      </c>
      <c r="F1045" t="s">
        <v>5369</v>
      </c>
      <c r="G1045" t="s">
        <v>5560</v>
      </c>
      <c r="H1045">
        <v>40100000000000</v>
      </c>
      <c r="I1045" t="s">
        <v>5370</v>
      </c>
      <c r="J1045" t="s">
        <v>5570</v>
      </c>
      <c r="K1045" t="s">
        <v>5571</v>
      </c>
      <c r="L1045" t="s">
        <v>3586</v>
      </c>
      <c r="M1045" t="s">
        <v>3651</v>
      </c>
      <c r="N1045" t="s">
        <v>4194</v>
      </c>
      <c r="O1045" t="s">
        <v>4195</v>
      </c>
      <c r="P1045" t="s">
        <v>3437</v>
      </c>
      <c r="Q1045">
        <v>95427000</v>
      </c>
      <c r="R1045">
        <v>184864019.18473473</v>
      </c>
      <c r="S1045">
        <v>27.5</v>
      </c>
      <c r="V1045">
        <v>0</v>
      </c>
      <c r="W1045">
        <v>10.7</v>
      </c>
      <c r="X1045">
        <v>9.9999999999999992E-2</v>
      </c>
      <c r="Y1045">
        <v>98</v>
      </c>
      <c r="Z1045">
        <v>86</v>
      </c>
      <c r="AA1045">
        <v>86</v>
      </c>
      <c r="AB1045">
        <v>9.7999999999999989</v>
      </c>
      <c r="AC1045">
        <v>9.7999999999999989</v>
      </c>
      <c r="AD1045">
        <v>9.7999999999999989</v>
      </c>
      <c r="AE1045">
        <v>9.7999999999999989</v>
      </c>
      <c r="AF1045">
        <v>9.7999999999999989</v>
      </c>
      <c r="AG1045">
        <v>1689902.2</v>
      </c>
      <c r="AH1045">
        <v>121.3</v>
      </c>
      <c r="AI1045" t="s">
        <v>3426</v>
      </c>
      <c r="AJ1045">
        <v>0</v>
      </c>
      <c r="AK1045">
        <v>0</v>
      </c>
      <c r="AL1045">
        <v>204985136.85999998</v>
      </c>
      <c r="AM1045">
        <v>234.98596337628052</v>
      </c>
      <c r="AN1045">
        <v>397103296.47869587</v>
      </c>
      <c r="AO1045">
        <v>7152107.1900000023</v>
      </c>
      <c r="AP1045">
        <v>10656992.52</v>
      </c>
      <c r="AQ1045">
        <v>10656992.52</v>
      </c>
      <c r="AR1045">
        <v>43221</v>
      </c>
      <c r="AS1045">
        <v>50405</v>
      </c>
      <c r="AT1045" t="s">
        <v>3427</v>
      </c>
      <c r="AU1045">
        <v>3780.61</v>
      </c>
      <c r="AV1045">
        <v>7323.91</v>
      </c>
    </row>
    <row r="1046" spans="1:48" x14ac:dyDescent="0.35">
      <c r="A1046">
        <v>1045</v>
      </c>
      <c r="B1046">
        <v>2013</v>
      </c>
      <c r="C1046" t="s">
        <v>3457</v>
      </c>
      <c r="D1046" t="s">
        <v>5368</v>
      </c>
      <c r="E1046" t="s">
        <v>3459</v>
      </c>
      <c r="F1046" t="s">
        <v>5369</v>
      </c>
      <c r="G1046" t="s">
        <v>5560</v>
      </c>
      <c r="H1046">
        <v>40100000000000</v>
      </c>
      <c r="I1046" t="s">
        <v>5370</v>
      </c>
      <c r="J1046" t="s">
        <v>5572</v>
      </c>
      <c r="K1046" t="s">
        <v>5573</v>
      </c>
      <c r="L1046" t="s">
        <v>3586</v>
      </c>
      <c r="M1046" t="s">
        <v>3651</v>
      </c>
      <c r="N1046" t="s">
        <v>4194</v>
      </c>
      <c r="O1046" t="s">
        <v>4195</v>
      </c>
      <c r="P1046" t="s">
        <v>3437</v>
      </c>
      <c r="Q1046">
        <v>103932000</v>
      </c>
      <c r="R1046">
        <v>201340157.83696279</v>
      </c>
      <c r="S1046">
        <v>30</v>
      </c>
      <c r="V1046">
        <v>0</v>
      </c>
      <c r="W1046">
        <v>11.2</v>
      </c>
      <c r="X1046">
        <v>9.9999999999999992E-2</v>
      </c>
      <c r="Y1046">
        <v>104.00000000000007</v>
      </c>
      <c r="Z1046">
        <v>86</v>
      </c>
      <c r="AA1046">
        <v>86</v>
      </c>
      <c r="AB1046">
        <v>10.400000000000006</v>
      </c>
      <c r="AC1046">
        <v>10.400000000000006</v>
      </c>
      <c r="AD1046">
        <v>10.400000000000006</v>
      </c>
      <c r="AE1046">
        <v>10.400000000000006</v>
      </c>
      <c r="AF1046">
        <v>10.400000000000006</v>
      </c>
      <c r="AG1046">
        <v>1793365.6000000006</v>
      </c>
      <c r="AH1046">
        <v>121.3</v>
      </c>
      <c r="AI1046" t="s">
        <v>3426</v>
      </c>
      <c r="AJ1046">
        <v>0</v>
      </c>
      <c r="AK1046">
        <v>0</v>
      </c>
      <c r="AL1046">
        <v>217535247.28000015</v>
      </c>
      <c r="AM1046">
        <v>234.98596337628052</v>
      </c>
      <c r="AN1046">
        <v>421415743.20188165</v>
      </c>
      <c r="AO1046">
        <v>7606107.3100000005</v>
      </c>
      <c r="AP1046">
        <v>11333475.09</v>
      </c>
      <c r="AQ1046">
        <v>11333475.09</v>
      </c>
      <c r="AR1046">
        <v>43221</v>
      </c>
      <c r="AS1046">
        <v>50405</v>
      </c>
      <c r="AT1046" t="s">
        <v>3427</v>
      </c>
      <c r="AU1046">
        <v>3780.61</v>
      </c>
      <c r="AV1046">
        <v>7323.91</v>
      </c>
    </row>
    <row r="1047" spans="1:48" x14ac:dyDescent="0.35">
      <c r="A1047">
        <v>1046</v>
      </c>
      <c r="B1047">
        <v>2013</v>
      </c>
      <c r="C1047" t="s">
        <v>3457</v>
      </c>
      <c r="D1047" t="s">
        <v>5368</v>
      </c>
      <c r="E1047" t="s">
        <v>3459</v>
      </c>
      <c r="F1047" t="s">
        <v>5369</v>
      </c>
      <c r="G1047" t="s">
        <v>5574</v>
      </c>
      <c r="H1047">
        <v>11489312000127</v>
      </c>
      <c r="I1047" t="s">
        <v>5370</v>
      </c>
      <c r="J1047" t="s">
        <v>5575</v>
      </c>
      <c r="K1047" t="s">
        <v>5576</v>
      </c>
      <c r="L1047" t="s">
        <v>4243</v>
      </c>
      <c r="M1047" t="s">
        <v>3481</v>
      </c>
      <c r="N1047" t="s">
        <v>4194</v>
      </c>
      <c r="O1047" t="s">
        <v>4195</v>
      </c>
      <c r="P1047" t="s">
        <v>3433</v>
      </c>
      <c r="Q1047">
        <v>51730000</v>
      </c>
      <c r="R1047">
        <v>100212892.70779054</v>
      </c>
      <c r="S1047">
        <v>14</v>
      </c>
      <c r="V1047">
        <v>0</v>
      </c>
      <c r="W1047">
        <v>6</v>
      </c>
      <c r="X1047">
        <v>9.9999999999999992E-2</v>
      </c>
      <c r="Y1047">
        <v>60.000000000000007</v>
      </c>
      <c r="Z1047">
        <v>60</v>
      </c>
      <c r="AA1047">
        <v>60</v>
      </c>
      <c r="AB1047">
        <v>6</v>
      </c>
      <c r="AC1047">
        <v>6</v>
      </c>
      <c r="AD1047">
        <v>6</v>
      </c>
      <c r="AE1047">
        <v>6</v>
      </c>
      <c r="AF1047">
        <v>6</v>
      </c>
      <c r="AG1047">
        <v>1034634.0000000007</v>
      </c>
      <c r="AH1047">
        <v>119.49</v>
      </c>
      <c r="AI1047" t="s">
        <v>3426</v>
      </c>
      <c r="AJ1047">
        <v>0</v>
      </c>
      <c r="AK1047">
        <v>0</v>
      </c>
      <c r="AL1047">
        <v>123628416.66000004</v>
      </c>
      <c r="AM1047">
        <v>231.47957760784632</v>
      </c>
      <c r="AN1047">
        <v>239496641.29871657</v>
      </c>
      <c r="AO1047">
        <v>4292946.1099999985</v>
      </c>
      <c r="AP1047">
        <v>6396701.4600000046</v>
      </c>
      <c r="AQ1047">
        <v>6396701.4600000046</v>
      </c>
      <c r="AR1047">
        <v>43221</v>
      </c>
      <c r="AS1047">
        <v>50405</v>
      </c>
      <c r="AT1047" t="s">
        <v>3427</v>
      </c>
      <c r="AU1047">
        <v>3780.61</v>
      </c>
      <c r="AV1047">
        <v>7323.91</v>
      </c>
    </row>
    <row r="1048" spans="1:48" x14ac:dyDescent="0.35">
      <c r="A1048">
        <v>1047</v>
      </c>
      <c r="B1048">
        <v>2013</v>
      </c>
      <c r="C1048" t="s">
        <v>3457</v>
      </c>
      <c r="D1048" t="s">
        <v>5368</v>
      </c>
      <c r="E1048" t="s">
        <v>3459</v>
      </c>
      <c r="F1048" t="s">
        <v>5369</v>
      </c>
      <c r="G1048" t="s">
        <v>5574</v>
      </c>
      <c r="H1048">
        <v>11489312000127</v>
      </c>
      <c r="I1048" t="s">
        <v>5370</v>
      </c>
      <c r="J1048" t="s">
        <v>5577</v>
      </c>
      <c r="K1048" t="s">
        <v>5578</v>
      </c>
      <c r="L1048" t="s">
        <v>4243</v>
      </c>
      <c r="M1048" t="s">
        <v>3481</v>
      </c>
      <c r="N1048" t="s">
        <v>4194</v>
      </c>
      <c r="O1048" t="s">
        <v>4195</v>
      </c>
      <c r="P1048" t="s">
        <v>3433</v>
      </c>
      <c r="Q1048">
        <v>66510000.000000007</v>
      </c>
      <c r="R1048">
        <v>128845147.76715927</v>
      </c>
      <c r="S1048">
        <v>18</v>
      </c>
      <c r="V1048">
        <v>0</v>
      </c>
      <c r="W1048">
        <v>7.9</v>
      </c>
      <c r="X1048">
        <v>9.9999999999999992E-2</v>
      </c>
      <c r="Y1048">
        <v>79.000000000000043</v>
      </c>
      <c r="Z1048">
        <v>60</v>
      </c>
      <c r="AA1048">
        <v>60</v>
      </c>
      <c r="AB1048">
        <v>7.900000000000003</v>
      </c>
      <c r="AC1048">
        <v>7.900000000000003</v>
      </c>
      <c r="AD1048">
        <v>7.900000000000003</v>
      </c>
      <c r="AE1048">
        <v>7.900000000000003</v>
      </c>
      <c r="AF1048">
        <v>7.900000000000003</v>
      </c>
      <c r="AG1048">
        <v>1362268.1000000008</v>
      </c>
      <c r="AH1048">
        <v>119.48</v>
      </c>
      <c r="AI1048" t="s">
        <v>3426</v>
      </c>
      <c r="AJ1048">
        <v>0</v>
      </c>
      <c r="AK1048">
        <v>0</v>
      </c>
      <c r="AL1048">
        <v>162763792.58800006</v>
      </c>
      <c r="AM1048">
        <v>231.46020531078318</v>
      </c>
      <c r="AN1048">
        <v>315310854.11433059</v>
      </c>
      <c r="AO1048">
        <v>5652735.5700000003</v>
      </c>
      <c r="AP1048">
        <v>8422854.8400000017</v>
      </c>
      <c r="AQ1048">
        <v>8422854.8400000017</v>
      </c>
      <c r="AR1048">
        <v>43221</v>
      </c>
      <c r="AS1048">
        <v>50405</v>
      </c>
      <c r="AT1048" t="s">
        <v>3427</v>
      </c>
      <c r="AU1048">
        <v>3780.61</v>
      </c>
      <c r="AV1048">
        <v>7323.91</v>
      </c>
    </row>
    <row r="1049" spans="1:48" x14ac:dyDescent="0.35">
      <c r="A1049">
        <v>1048</v>
      </c>
      <c r="B1049">
        <v>2013</v>
      </c>
      <c r="C1049" t="s">
        <v>3457</v>
      </c>
      <c r="D1049" t="s">
        <v>5368</v>
      </c>
      <c r="E1049" t="s">
        <v>3459</v>
      </c>
      <c r="F1049" t="s">
        <v>5369</v>
      </c>
      <c r="G1049" t="s">
        <v>5574</v>
      </c>
      <c r="H1049">
        <v>11489312000127</v>
      </c>
      <c r="I1049" t="s">
        <v>5370</v>
      </c>
      <c r="J1049" t="s">
        <v>5579</v>
      </c>
      <c r="K1049" t="s">
        <v>5580</v>
      </c>
      <c r="L1049" t="s">
        <v>4243</v>
      </c>
      <c r="M1049" t="s">
        <v>3481</v>
      </c>
      <c r="N1049" t="s">
        <v>4194</v>
      </c>
      <c r="O1049" t="s">
        <v>4195</v>
      </c>
      <c r="P1049" t="s">
        <v>3433</v>
      </c>
      <c r="Q1049">
        <v>103460000</v>
      </c>
      <c r="R1049">
        <v>200425785.41558108</v>
      </c>
      <c r="S1049">
        <v>28</v>
      </c>
      <c r="V1049">
        <v>0</v>
      </c>
      <c r="W1049">
        <v>12.3</v>
      </c>
      <c r="X1049">
        <v>9.9999999999999992E-2</v>
      </c>
      <c r="Y1049">
        <v>123.00000000000006</v>
      </c>
      <c r="Z1049">
        <v>60</v>
      </c>
      <c r="AA1049">
        <v>60</v>
      </c>
      <c r="AB1049">
        <v>12.300000000000004</v>
      </c>
      <c r="AC1049">
        <v>12.300000000000004</v>
      </c>
      <c r="AD1049">
        <v>12.300000000000004</v>
      </c>
      <c r="AE1049">
        <v>12.300000000000004</v>
      </c>
      <c r="AF1049">
        <v>12.300000000000004</v>
      </c>
      <c r="AG1049">
        <v>2120999.6999999993</v>
      </c>
      <c r="AH1049">
        <v>119.48</v>
      </c>
      <c r="AI1049" t="s">
        <v>3426</v>
      </c>
      <c r="AJ1049">
        <v>0</v>
      </c>
      <c r="AK1049">
        <v>0</v>
      </c>
      <c r="AL1049">
        <v>253417044.15599993</v>
      </c>
      <c r="AM1049">
        <v>231.46020531078318</v>
      </c>
      <c r="AN1049">
        <v>490927026.02610934</v>
      </c>
      <c r="AO1049">
        <v>8812682.410000002</v>
      </c>
      <c r="AP1049">
        <v>13131331.510000004</v>
      </c>
      <c r="AQ1049">
        <v>13131331.510000004</v>
      </c>
      <c r="AR1049">
        <v>43221</v>
      </c>
      <c r="AS1049">
        <v>50405</v>
      </c>
      <c r="AT1049" t="s">
        <v>3427</v>
      </c>
      <c r="AU1049">
        <v>3780.61</v>
      </c>
      <c r="AV1049">
        <v>7323.91</v>
      </c>
    </row>
    <row r="1050" spans="1:48" x14ac:dyDescent="0.35">
      <c r="A1050">
        <v>1049</v>
      </c>
      <c r="B1050">
        <v>2013</v>
      </c>
      <c r="C1050" t="s">
        <v>3457</v>
      </c>
      <c r="D1050" t="s">
        <v>5368</v>
      </c>
      <c r="E1050" t="s">
        <v>3459</v>
      </c>
      <c r="F1050" t="s">
        <v>5369</v>
      </c>
      <c r="G1050" t="s">
        <v>5574</v>
      </c>
      <c r="H1050">
        <v>11489312000127</v>
      </c>
      <c r="I1050" t="s">
        <v>5370</v>
      </c>
      <c r="J1050" t="s">
        <v>5581</v>
      </c>
      <c r="K1050" t="s">
        <v>5582</v>
      </c>
      <c r="L1050" t="s">
        <v>4243</v>
      </c>
      <c r="M1050" t="s">
        <v>3481</v>
      </c>
      <c r="N1050" t="s">
        <v>4194</v>
      </c>
      <c r="O1050" t="s">
        <v>4195</v>
      </c>
      <c r="P1050" t="s">
        <v>3433</v>
      </c>
      <c r="Q1050">
        <v>51730000</v>
      </c>
      <c r="R1050">
        <v>100212892.70779054</v>
      </c>
      <c r="S1050">
        <v>14</v>
      </c>
      <c r="V1050">
        <v>0</v>
      </c>
      <c r="W1050">
        <v>6</v>
      </c>
      <c r="X1050">
        <v>9.9999999999999992E-2</v>
      </c>
      <c r="Y1050">
        <v>60.000000000000014</v>
      </c>
      <c r="Z1050">
        <v>60</v>
      </c>
      <c r="AA1050">
        <v>60</v>
      </c>
      <c r="AB1050">
        <v>6.0000000000000009</v>
      </c>
      <c r="AC1050">
        <v>6.0000000000000009</v>
      </c>
      <c r="AD1050">
        <v>6.0000000000000009</v>
      </c>
      <c r="AE1050">
        <v>6.0000000000000009</v>
      </c>
      <c r="AF1050">
        <v>6.0000000000000009</v>
      </c>
      <c r="AG1050">
        <v>1034634.0000000005</v>
      </c>
      <c r="AH1050">
        <v>119.5</v>
      </c>
      <c r="AI1050" t="s">
        <v>3426</v>
      </c>
      <c r="AJ1050">
        <v>0</v>
      </c>
      <c r="AK1050">
        <v>0</v>
      </c>
      <c r="AL1050">
        <v>123638763.00000006</v>
      </c>
      <c r="AM1050">
        <v>231.49894990490949</v>
      </c>
      <c r="AN1050">
        <v>239516684.53591627</v>
      </c>
      <c r="AO1050">
        <v>4285603.0000000009</v>
      </c>
      <c r="AP1050">
        <v>6385759.870000001</v>
      </c>
      <c r="AQ1050">
        <v>6385759.870000001</v>
      </c>
      <c r="AR1050">
        <v>43221</v>
      </c>
      <c r="AS1050">
        <v>50405</v>
      </c>
      <c r="AT1050" t="s">
        <v>3427</v>
      </c>
      <c r="AU1050">
        <v>3780.61</v>
      </c>
      <c r="AV1050">
        <v>7323.91</v>
      </c>
    </row>
    <row r="1051" spans="1:48" x14ac:dyDescent="0.35">
      <c r="A1051">
        <v>1050</v>
      </c>
      <c r="B1051">
        <v>2013</v>
      </c>
      <c r="C1051" t="s">
        <v>3457</v>
      </c>
      <c r="D1051" t="s">
        <v>5368</v>
      </c>
      <c r="E1051" t="s">
        <v>3459</v>
      </c>
      <c r="F1051" t="s">
        <v>5369</v>
      </c>
      <c r="G1051" t="s">
        <v>5583</v>
      </c>
      <c r="H1051">
        <v>33500000000000</v>
      </c>
      <c r="I1051" t="s">
        <v>5370</v>
      </c>
      <c r="J1051" t="s">
        <v>5584</v>
      </c>
      <c r="K1051" t="s">
        <v>5585</v>
      </c>
      <c r="L1051" t="s">
        <v>4243</v>
      </c>
      <c r="M1051" t="s">
        <v>3590</v>
      </c>
      <c r="N1051" t="s">
        <v>4194</v>
      </c>
      <c r="O1051" t="s">
        <v>4195</v>
      </c>
      <c r="P1051" t="s">
        <v>3437</v>
      </c>
      <c r="Q1051">
        <v>75600000</v>
      </c>
      <c r="R1051">
        <v>146454565.79758292</v>
      </c>
      <c r="S1051">
        <v>21.6</v>
      </c>
      <c r="V1051">
        <v>0</v>
      </c>
      <c r="W1051">
        <v>7.8</v>
      </c>
      <c r="X1051">
        <v>9.9999999999999992E-2</v>
      </c>
      <c r="Y1051">
        <v>78.000000000000014</v>
      </c>
      <c r="Z1051">
        <v>78</v>
      </c>
      <c r="AA1051">
        <v>78</v>
      </c>
      <c r="AB1051">
        <v>7.8000000000000007</v>
      </c>
      <c r="AC1051">
        <v>7.8000000000000007</v>
      </c>
      <c r="AD1051">
        <v>7.8000000000000007</v>
      </c>
      <c r="AE1051">
        <v>7.8000000000000007</v>
      </c>
      <c r="AF1051">
        <v>7.8000000000000007</v>
      </c>
      <c r="AG1051">
        <v>1345024.2000000002</v>
      </c>
      <c r="AH1051">
        <v>119.99</v>
      </c>
      <c r="AI1051" t="s">
        <v>3426</v>
      </c>
      <c r="AJ1051">
        <v>0</v>
      </c>
      <c r="AK1051">
        <v>0</v>
      </c>
      <c r="AL1051">
        <v>161389453.75800002</v>
      </c>
      <c r="AM1051">
        <v>232.44819246100494</v>
      </c>
      <c r="AN1051">
        <v>312648444.10630924</v>
      </c>
      <c r="AO1051">
        <v>5735380.5900000017</v>
      </c>
      <c r="AP1051">
        <v>8545999.9999999981</v>
      </c>
      <c r="AQ1051">
        <v>8545999.9999999981</v>
      </c>
      <c r="AR1051">
        <v>43221</v>
      </c>
      <c r="AS1051">
        <v>50405</v>
      </c>
      <c r="AT1051" t="s">
        <v>3427</v>
      </c>
      <c r="AU1051">
        <v>3780.61</v>
      </c>
      <c r="AV1051">
        <v>7323.91</v>
      </c>
    </row>
    <row r="1052" spans="1:48" x14ac:dyDescent="0.35">
      <c r="A1052">
        <v>1051</v>
      </c>
      <c r="B1052">
        <v>2013</v>
      </c>
      <c r="C1052" t="s">
        <v>3457</v>
      </c>
      <c r="D1052" t="s">
        <v>5368</v>
      </c>
      <c r="E1052" t="s">
        <v>3459</v>
      </c>
      <c r="F1052" t="s">
        <v>5369</v>
      </c>
      <c r="G1052" t="s">
        <v>5586</v>
      </c>
      <c r="H1052">
        <v>33300000000000</v>
      </c>
      <c r="I1052" t="s">
        <v>5370</v>
      </c>
      <c r="J1052" t="s">
        <v>5587</v>
      </c>
      <c r="K1052" t="s">
        <v>5586</v>
      </c>
      <c r="L1052" t="s">
        <v>4243</v>
      </c>
      <c r="M1052" t="s">
        <v>3590</v>
      </c>
      <c r="N1052" t="s">
        <v>4194</v>
      </c>
      <c r="O1052" t="s">
        <v>4195</v>
      </c>
      <c r="P1052" t="s">
        <v>3437</v>
      </c>
      <c r="Q1052">
        <v>103950000</v>
      </c>
      <c r="R1052">
        <v>201375027.9716765</v>
      </c>
      <c r="S1052">
        <v>29.7</v>
      </c>
      <c r="V1052">
        <v>0</v>
      </c>
      <c r="W1052">
        <v>12.9</v>
      </c>
      <c r="X1052">
        <v>9.9999999999999992E-2</v>
      </c>
      <c r="Y1052">
        <v>124.99999999999999</v>
      </c>
      <c r="Z1052">
        <v>125</v>
      </c>
      <c r="AA1052">
        <v>125</v>
      </c>
      <c r="AB1052">
        <v>12.499999999999998</v>
      </c>
      <c r="AC1052">
        <v>12.499999999999998</v>
      </c>
      <c r="AD1052">
        <v>12.499999999999998</v>
      </c>
      <c r="AE1052">
        <v>12.499999999999998</v>
      </c>
      <c r="AF1052">
        <v>12.499999999999998</v>
      </c>
      <c r="AG1052">
        <v>2155487.5000000014</v>
      </c>
      <c r="AH1052">
        <v>121.8</v>
      </c>
      <c r="AI1052" t="s">
        <v>3426</v>
      </c>
      <c r="AJ1052">
        <v>0</v>
      </c>
      <c r="AK1052">
        <v>0</v>
      </c>
      <c r="AL1052">
        <v>262538377.50000015</v>
      </c>
      <c r="AM1052">
        <v>235.95457822943914</v>
      </c>
      <c r="AN1052">
        <v>508597143.94132847</v>
      </c>
      <c r="AO1052">
        <v>9247344.8599999957</v>
      </c>
      <c r="AP1052">
        <v>13779000.000000006</v>
      </c>
      <c r="AQ1052">
        <v>13779000.000000006</v>
      </c>
      <c r="AR1052">
        <v>43221</v>
      </c>
      <c r="AS1052">
        <v>50405</v>
      </c>
      <c r="AT1052" t="s">
        <v>3427</v>
      </c>
      <c r="AU1052">
        <v>3780.61</v>
      </c>
      <c r="AV1052">
        <v>7323.91</v>
      </c>
    </row>
    <row r="1053" spans="1:48" x14ac:dyDescent="0.35">
      <c r="A1053">
        <v>1052</v>
      </c>
      <c r="B1053">
        <v>2013</v>
      </c>
      <c r="C1053" t="s">
        <v>3457</v>
      </c>
      <c r="D1053" t="s">
        <v>5368</v>
      </c>
      <c r="E1053" t="s">
        <v>3459</v>
      </c>
      <c r="F1053" t="s">
        <v>5369</v>
      </c>
      <c r="G1053" t="s">
        <v>5574</v>
      </c>
      <c r="H1053">
        <v>11489312000127</v>
      </c>
      <c r="I1053" t="s">
        <v>5370</v>
      </c>
      <c r="J1053" t="s">
        <v>5588</v>
      </c>
      <c r="K1053" t="s">
        <v>5589</v>
      </c>
      <c r="L1053" t="s">
        <v>4243</v>
      </c>
      <c r="M1053" t="s">
        <v>3481</v>
      </c>
      <c r="N1053" t="s">
        <v>4194</v>
      </c>
      <c r="O1053" t="s">
        <v>4195</v>
      </c>
      <c r="P1053" t="s">
        <v>3433</v>
      </c>
      <c r="Q1053">
        <v>59120000</v>
      </c>
      <c r="R1053">
        <v>114529020.23747489</v>
      </c>
      <c r="S1053">
        <v>16</v>
      </c>
      <c r="V1053">
        <v>0</v>
      </c>
      <c r="W1053">
        <v>6.9</v>
      </c>
      <c r="X1053">
        <v>9.9999999999999992E-2</v>
      </c>
      <c r="Y1053">
        <v>69</v>
      </c>
      <c r="Z1053">
        <v>60</v>
      </c>
      <c r="AA1053">
        <v>60</v>
      </c>
      <c r="AB1053">
        <v>6.8999999999999995</v>
      </c>
      <c r="AC1053">
        <v>6.8999999999999995</v>
      </c>
      <c r="AD1053">
        <v>6.8999999999999995</v>
      </c>
      <c r="AE1053">
        <v>6.8999999999999995</v>
      </c>
      <c r="AF1053">
        <v>6.8999999999999995</v>
      </c>
      <c r="AG1053">
        <v>1189829.1000000008</v>
      </c>
      <c r="AH1053">
        <v>119.48</v>
      </c>
      <c r="AI1053" t="s">
        <v>3426</v>
      </c>
      <c r="AJ1053">
        <v>0</v>
      </c>
      <c r="AK1053">
        <v>0</v>
      </c>
      <c r="AL1053">
        <v>142160780.86800009</v>
      </c>
      <c r="AM1053">
        <v>231.46020531078318</v>
      </c>
      <c r="AN1053">
        <v>275398087.7707445</v>
      </c>
      <c r="AO1053">
        <v>4945283.620000002</v>
      </c>
      <c r="AP1053">
        <v>7368716.5300000012</v>
      </c>
      <c r="AQ1053">
        <v>7368716.5300000012</v>
      </c>
      <c r="AR1053">
        <v>43221</v>
      </c>
      <c r="AS1053">
        <v>50405</v>
      </c>
      <c r="AT1053" t="s">
        <v>3427</v>
      </c>
      <c r="AU1053">
        <v>3780.61</v>
      </c>
      <c r="AV1053">
        <v>7323.91</v>
      </c>
    </row>
    <row r="1054" spans="1:48" x14ac:dyDescent="0.35">
      <c r="A1054">
        <v>1053</v>
      </c>
      <c r="B1054">
        <v>2013</v>
      </c>
      <c r="C1054" t="s">
        <v>3457</v>
      </c>
      <c r="D1054" t="s">
        <v>5368</v>
      </c>
      <c r="E1054" t="s">
        <v>3459</v>
      </c>
      <c r="F1054" t="s">
        <v>5369</v>
      </c>
      <c r="G1054" t="s">
        <v>5560</v>
      </c>
      <c r="H1054">
        <v>40100000000000</v>
      </c>
      <c r="I1054" t="s">
        <v>5370</v>
      </c>
      <c r="J1054" t="s">
        <v>5590</v>
      </c>
      <c r="K1054" t="s">
        <v>5591</v>
      </c>
      <c r="L1054" t="s">
        <v>3586</v>
      </c>
      <c r="M1054" t="s">
        <v>3651</v>
      </c>
      <c r="N1054" t="s">
        <v>4194</v>
      </c>
      <c r="O1054" t="s">
        <v>4195</v>
      </c>
      <c r="P1054" t="s">
        <v>3437</v>
      </c>
      <c r="Q1054">
        <v>53630000</v>
      </c>
      <c r="R1054">
        <v>103893629.14979328</v>
      </c>
      <c r="S1054">
        <v>15</v>
      </c>
      <c r="V1054">
        <v>0</v>
      </c>
      <c r="W1054">
        <v>5.7</v>
      </c>
      <c r="X1054">
        <v>9.9999999999999992E-2</v>
      </c>
      <c r="Y1054">
        <v>52</v>
      </c>
      <c r="Z1054">
        <v>86</v>
      </c>
      <c r="AA1054">
        <v>86</v>
      </c>
      <c r="AB1054">
        <v>5.1999999999999993</v>
      </c>
      <c r="AC1054">
        <v>5.1999999999999993</v>
      </c>
      <c r="AD1054">
        <v>5.1999999999999993</v>
      </c>
      <c r="AE1054">
        <v>5.1999999999999993</v>
      </c>
      <c r="AF1054">
        <v>5.1999999999999993</v>
      </c>
      <c r="AG1054">
        <v>896682.7999999997</v>
      </c>
      <c r="AH1054">
        <v>121.3</v>
      </c>
      <c r="AI1054" t="s">
        <v>3426</v>
      </c>
      <c r="AJ1054">
        <v>0</v>
      </c>
      <c r="AK1054">
        <v>0</v>
      </c>
      <c r="AL1054">
        <v>108767623.63999997</v>
      </c>
      <c r="AM1054">
        <v>234.98596337628052</v>
      </c>
      <c r="AN1054">
        <v>210707871.60094061</v>
      </c>
      <c r="AO1054">
        <v>3789291.5000000009</v>
      </c>
      <c r="AP1054">
        <v>5646231.25</v>
      </c>
      <c r="AQ1054">
        <v>5646231.25</v>
      </c>
      <c r="AR1054">
        <v>43221</v>
      </c>
      <c r="AS1054">
        <v>50405</v>
      </c>
      <c r="AT1054" t="s">
        <v>3427</v>
      </c>
      <c r="AU1054">
        <v>3780.61</v>
      </c>
      <c r="AV1054">
        <v>7323.91</v>
      </c>
    </row>
    <row r="1055" spans="1:48" x14ac:dyDescent="0.35">
      <c r="A1055">
        <v>1054</v>
      </c>
      <c r="B1055">
        <v>2013</v>
      </c>
      <c r="C1055" t="s">
        <v>3457</v>
      </c>
      <c r="D1055" t="s">
        <v>5368</v>
      </c>
      <c r="E1055" t="s">
        <v>3459</v>
      </c>
      <c r="F1055" t="s">
        <v>5369</v>
      </c>
      <c r="G1055" t="s">
        <v>5574</v>
      </c>
      <c r="H1055">
        <v>11489312000127</v>
      </c>
      <c r="I1055" t="s">
        <v>5370</v>
      </c>
      <c r="J1055" t="s">
        <v>5592</v>
      </c>
      <c r="K1055" t="s">
        <v>5593</v>
      </c>
      <c r="L1055" t="s">
        <v>4243</v>
      </c>
      <c r="M1055" t="s">
        <v>3481</v>
      </c>
      <c r="N1055" t="s">
        <v>4194</v>
      </c>
      <c r="O1055" t="s">
        <v>4195</v>
      </c>
      <c r="P1055" t="s">
        <v>3433</v>
      </c>
      <c r="Q1055">
        <v>36950000</v>
      </c>
      <c r="R1055">
        <v>71580637.648421809</v>
      </c>
      <c r="S1055">
        <v>10</v>
      </c>
      <c r="V1055">
        <v>0</v>
      </c>
      <c r="W1055">
        <v>4.3</v>
      </c>
      <c r="X1055">
        <v>9.9999999999999992E-2</v>
      </c>
      <c r="Y1055">
        <v>43.000000000000028</v>
      </c>
      <c r="Z1055">
        <v>60</v>
      </c>
      <c r="AA1055">
        <v>60</v>
      </c>
      <c r="AB1055">
        <v>4.3000000000000025</v>
      </c>
      <c r="AC1055">
        <v>4.3000000000000025</v>
      </c>
      <c r="AD1055">
        <v>4.3000000000000025</v>
      </c>
      <c r="AE1055">
        <v>4.3000000000000025</v>
      </c>
      <c r="AF1055">
        <v>4.3000000000000025</v>
      </c>
      <c r="AG1055">
        <v>741487.7</v>
      </c>
      <c r="AH1055">
        <v>119.48</v>
      </c>
      <c r="AI1055" t="s">
        <v>3426</v>
      </c>
      <c r="AJ1055">
        <v>0</v>
      </c>
      <c r="AK1055">
        <v>0</v>
      </c>
      <c r="AL1055">
        <v>88592950.396000043</v>
      </c>
      <c r="AM1055">
        <v>231.46020531078318</v>
      </c>
      <c r="AN1055">
        <v>171624895.27742046</v>
      </c>
      <c r="AO1055">
        <v>3090527.2400000007</v>
      </c>
      <c r="AP1055">
        <v>4605038.0400000019</v>
      </c>
      <c r="AQ1055">
        <v>4605038.0400000019</v>
      </c>
      <c r="AR1055">
        <v>43221</v>
      </c>
      <c r="AS1055">
        <v>50405</v>
      </c>
      <c r="AT1055" t="s">
        <v>3427</v>
      </c>
      <c r="AU1055">
        <v>3780.61</v>
      </c>
      <c r="AV1055">
        <v>7323.91</v>
      </c>
    </row>
    <row r="1056" spans="1:48" x14ac:dyDescent="0.35">
      <c r="A1056">
        <v>1055</v>
      </c>
      <c r="B1056">
        <v>2013</v>
      </c>
      <c r="C1056" t="s">
        <v>3457</v>
      </c>
      <c r="D1056" t="s">
        <v>5368</v>
      </c>
      <c r="E1056" t="s">
        <v>3459</v>
      </c>
      <c r="F1056" t="s">
        <v>5369</v>
      </c>
      <c r="G1056" t="s">
        <v>5574</v>
      </c>
      <c r="H1056">
        <v>11489312000127</v>
      </c>
      <c r="I1056" t="s">
        <v>5370</v>
      </c>
      <c r="J1056" t="s">
        <v>5594</v>
      </c>
      <c r="K1056" t="s">
        <v>5595</v>
      </c>
      <c r="L1056" t="s">
        <v>4243</v>
      </c>
      <c r="M1056" t="s">
        <v>3481</v>
      </c>
      <c r="N1056" t="s">
        <v>4194</v>
      </c>
      <c r="O1056" t="s">
        <v>4195</v>
      </c>
      <c r="P1056" t="s">
        <v>3433</v>
      </c>
      <c r="Q1056">
        <v>81290000</v>
      </c>
      <c r="R1056">
        <v>157477402.82652798</v>
      </c>
      <c r="S1056">
        <v>22</v>
      </c>
      <c r="V1056">
        <v>0</v>
      </c>
      <c r="W1056">
        <v>9.6999999999999993</v>
      </c>
      <c r="X1056">
        <v>9.9999999999999992E-2</v>
      </c>
      <c r="Y1056">
        <v>96.999999999999986</v>
      </c>
      <c r="Z1056">
        <v>60</v>
      </c>
      <c r="AA1056">
        <v>60</v>
      </c>
      <c r="AB1056">
        <v>9.6999999999999975</v>
      </c>
      <c r="AC1056">
        <v>9.6999999999999975</v>
      </c>
      <c r="AD1056">
        <v>9.6999999999999975</v>
      </c>
      <c r="AE1056">
        <v>9.6999999999999975</v>
      </c>
      <c r="AF1056">
        <v>9.6999999999999975</v>
      </c>
      <c r="AG1056">
        <v>1672658.3000000005</v>
      </c>
      <c r="AH1056">
        <v>119.48</v>
      </c>
      <c r="AI1056" t="s">
        <v>3426</v>
      </c>
      <c r="AJ1056">
        <v>0</v>
      </c>
      <c r="AK1056">
        <v>0</v>
      </c>
      <c r="AL1056">
        <v>199849213.6840001</v>
      </c>
      <c r="AM1056">
        <v>231.46020531078318</v>
      </c>
      <c r="AN1056">
        <v>387153833.53278571</v>
      </c>
      <c r="AO1056">
        <v>6935593.2800000021</v>
      </c>
      <c r="AP1056">
        <v>10334376.109999998</v>
      </c>
      <c r="AQ1056">
        <v>10334376.109999998</v>
      </c>
      <c r="AR1056">
        <v>43221</v>
      </c>
      <c r="AS1056">
        <v>50405</v>
      </c>
      <c r="AT1056" t="s">
        <v>3427</v>
      </c>
      <c r="AU1056">
        <v>3780.61</v>
      </c>
      <c r="AV1056">
        <v>7323.91</v>
      </c>
    </row>
    <row r="1057" spans="1:48" x14ac:dyDescent="0.35">
      <c r="A1057">
        <v>1056</v>
      </c>
      <c r="B1057">
        <v>2013</v>
      </c>
      <c r="C1057" t="s">
        <v>3457</v>
      </c>
      <c r="D1057" t="s">
        <v>5368</v>
      </c>
      <c r="E1057" t="s">
        <v>3459</v>
      </c>
      <c r="F1057" t="s">
        <v>5369</v>
      </c>
      <c r="G1057" t="s">
        <v>5574</v>
      </c>
      <c r="H1057">
        <v>11489312000127</v>
      </c>
      <c r="I1057" t="s">
        <v>5370</v>
      </c>
      <c r="J1057" t="s">
        <v>5596</v>
      </c>
      <c r="K1057" t="s">
        <v>5597</v>
      </c>
      <c r="L1057" t="s">
        <v>4243</v>
      </c>
      <c r="M1057" t="s">
        <v>3481</v>
      </c>
      <c r="N1057" t="s">
        <v>4194</v>
      </c>
      <c r="O1057" t="s">
        <v>4195</v>
      </c>
      <c r="P1057" t="s">
        <v>3433</v>
      </c>
      <c r="Q1057">
        <v>51730000</v>
      </c>
      <c r="R1057">
        <v>100212892.70779054</v>
      </c>
      <c r="S1057">
        <v>14</v>
      </c>
      <c r="V1057">
        <v>0</v>
      </c>
      <c r="W1057">
        <v>5.8</v>
      </c>
      <c r="X1057">
        <v>9.9999999999999992E-2</v>
      </c>
      <c r="Y1057">
        <v>58.000000000000021</v>
      </c>
      <c r="Z1057">
        <v>60</v>
      </c>
      <c r="AA1057">
        <v>60</v>
      </c>
      <c r="AB1057">
        <v>5.8000000000000016</v>
      </c>
      <c r="AC1057">
        <v>5.8000000000000016</v>
      </c>
      <c r="AD1057">
        <v>5.8000000000000016</v>
      </c>
      <c r="AE1057">
        <v>5.8000000000000016</v>
      </c>
      <c r="AF1057">
        <v>5.8000000000000016</v>
      </c>
      <c r="AG1057">
        <v>1000146.200000001</v>
      </c>
      <c r="AH1057">
        <v>119.48</v>
      </c>
      <c r="AI1057" t="s">
        <v>3426</v>
      </c>
      <c r="AJ1057">
        <v>0</v>
      </c>
      <c r="AK1057">
        <v>0</v>
      </c>
      <c r="AL1057">
        <v>119497467.97600006</v>
      </c>
      <c r="AM1057">
        <v>231.46020531078318</v>
      </c>
      <c r="AN1057">
        <v>231494044.79279971</v>
      </c>
      <c r="AO1057">
        <v>4168413.2300000014</v>
      </c>
      <c r="AP1057">
        <v>6211141.3400000036</v>
      </c>
      <c r="AQ1057">
        <v>6211141.3400000036</v>
      </c>
      <c r="AR1057">
        <v>43221</v>
      </c>
      <c r="AS1057">
        <v>50405</v>
      </c>
      <c r="AT1057" t="s">
        <v>3427</v>
      </c>
      <c r="AU1057">
        <v>3780.61</v>
      </c>
      <c r="AV1057">
        <v>7323.91</v>
      </c>
    </row>
    <row r="1058" spans="1:48" x14ac:dyDescent="0.35">
      <c r="A1058">
        <v>1057</v>
      </c>
      <c r="B1058">
        <v>2013</v>
      </c>
      <c r="C1058" t="s">
        <v>3457</v>
      </c>
      <c r="D1058" t="s">
        <v>5368</v>
      </c>
      <c r="E1058" t="s">
        <v>3459</v>
      </c>
      <c r="F1058" t="s">
        <v>5369</v>
      </c>
      <c r="G1058" t="s">
        <v>5574</v>
      </c>
      <c r="H1058">
        <v>11489312000127</v>
      </c>
      <c r="I1058" t="s">
        <v>5370</v>
      </c>
      <c r="J1058" t="s">
        <v>5598</v>
      </c>
      <c r="K1058" t="s">
        <v>5599</v>
      </c>
      <c r="L1058" t="s">
        <v>4243</v>
      </c>
      <c r="M1058" t="s">
        <v>3481</v>
      </c>
      <c r="N1058" t="s">
        <v>4194</v>
      </c>
      <c r="O1058" t="s">
        <v>4195</v>
      </c>
      <c r="P1058" t="s">
        <v>3433</v>
      </c>
      <c r="Q1058">
        <v>29560000</v>
      </c>
      <c r="R1058">
        <v>57264510.118737444</v>
      </c>
      <c r="S1058">
        <v>8</v>
      </c>
      <c r="V1058">
        <v>0</v>
      </c>
      <c r="W1058">
        <v>3.3</v>
      </c>
      <c r="X1058">
        <v>9.9999999999999992E-2</v>
      </c>
      <c r="Y1058">
        <v>33.000000000000021</v>
      </c>
      <c r="Z1058">
        <v>60</v>
      </c>
      <c r="AA1058">
        <v>60</v>
      </c>
      <c r="AB1058">
        <v>3.300000000000002</v>
      </c>
      <c r="AC1058">
        <v>3.300000000000002</v>
      </c>
      <c r="AD1058">
        <v>3.300000000000002</v>
      </c>
      <c r="AE1058">
        <v>3.300000000000002</v>
      </c>
      <c r="AF1058">
        <v>3.300000000000002</v>
      </c>
      <c r="AG1058">
        <v>569048.70000000042</v>
      </c>
      <c r="AH1058">
        <v>119.48</v>
      </c>
      <c r="AI1058" t="s">
        <v>3426</v>
      </c>
      <c r="AJ1058">
        <v>0</v>
      </c>
      <c r="AK1058">
        <v>0</v>
      </c>
      <c r="AL1058">
        <v>67989938.676000044</v>
      </c>
      <c r="AM1058">
        <v>231.46020531078318</v>
      </c>
      <c r="AN1058">
        <v>131712128.93383434</v>
      </c>
      <c r="AO1058">
        <v>2380452.6100000003</v>
      </c>
      <c r="AP1058">
        <v>3546991.8099999996</v>
      </c>
      <c r="AQ1058">
        <v>3546991.8099999996</v>
      </c>
      <c r="AR1058">
        <v>43221</v>
      </c>
      <c r="AS1058">
        <v>50405</v>
      </c>
      <c r="AT1058" t="s">
        <v>3427</v>
      </c>
      <c r="AU1058">
        <v>3780.61</v>
      </c>
      <c r="AV1058">
        <v>7323.91</v>
      </c>
    </row>
    <row r="1059" spans="1:48" x14ac:dyDescent="0.35">
      <c r="A1059">
        <v>1058</v>
      </c>
      <c r="B1059">
        <v>2013</v>
      </c>
      <c r="C1059" t="s">
        <v>3457</v>
      </c>
      <c r="D1059" t="s">
        <v>5368</v>
      </c>
      <c r="E1059" t="s">
        <v>3459</v>
      </c>
      <c r="F1059" t="s">
        <v>5369</v>
      </c>
      <c r="G1059" t="s">
        <v>4936</v>
      </c>
      <c r="H1059">
        <v>9334083000120</v>
      </c>
      <c r="I1059" t="s">
        <v>5370</v>
      </c>
      <c r="J1059" t="s">
        <v>5600</v>
      </c>
      <c r="K1059" t="s">
        <v>5601</v>
      </c>
      <c r="L1059" t="s">
        <v>4243</v>
      </c>
      <c r="M1059" t="s">
        <v>3651</v>
      </c>
      <c r="N1059" t="s">
        <v>4194</v>
      </c>
      <c r="O1059" t="s">
        <v>4195</v>
      </c>
      <c r="P1059" t="s">
        <v>3437</v>
      </c>
      <c r="Q1059">
        <v>101825950</v>
      </c>
      <c r="R1059">
        <v>197260255.2139734</v>
      </c>
      <c r="S1059">
        <v>26</v>
      </c>
      <c r="V1059">
        <v>0</v>
      </c>
      <c r="W1059">
        <v>10.5</v>
      </c>
      <c r="X1059">
        <v>9.9999999999999992E-2</v>
      </c>
      <c r="Y1059">
        <v>105.00000000000004</v>
      </c>
      <c r="Z1059">
        <v>105</v>
      </c>
      <c r="AA1059">
        <v>105</v>
      </c>
      <c r="AB1059">
        <v>10.500000000000004</v>
      </c>
      <c r="AC1059">
        <v>10.500000000000004</v>
      </c>
      <c r="AD1059">
        <v>10.500000000000004</v>
      </c>
      <c r="AE1059">
        <v>10.500000000000004</v>
      </c>
      <c r="AF1059">
        <v>10.500000000000004</v>
      </c>
      <c r="AG1059">
        <v>1810609.4999999995</v>
      </c>
      <c r="AH1059">
        <v>108.9</v>
      </c>
      <c r="AI1059" t="s">
        <v>3426</v>
      </c>
      <c r="AJ1059">
        <v>0</v>
      </c>
      <c r="AK1059">
        <v>0</v>
      </c>
      <c r="AL1059">
        <v>197175374.54999998</v>
      </c>
      <c r="AM1059">
        <v>210.96431501794683</v>
      </c>
      <c r="AN1059">
        <v>381973992.93248713</v>
      </c>
      <c r="AO1059">
        <v>6962655.3400000017</v>
      </c>
      <c r="AP1059">
        <v>10374699.910000002</v>
      </c>
      <c r="AQ1059">
        <v>10374699.910000002</v>
      </c>
      <c r="AR1059">
        <v>43221</v>
      </c>
      <c r="AS1059">
        <v>50405</v>
      </c>
      <c r="AT1059" t="s">
        <v>3427</v>
      </c>
      <c r="AU1059">
        <v>3780.61</v>
      </c>
      <c r="AV1059">
        <v>7323.91</v>
      </c>
    </row>
    <row r="1060" spans="1:48" x14ac:dyDescent="0.35">
      <c r="A1060">
        <v>1059</v>
      </c>
      <c r="B1060">
        <v>2013</v>
      </c>
      <c r="C1060" t="s">
        <v>3457</v>
      </c>
      <c r="D1060" t="s">
        <v>5368</v>
      </c>
      <c r="E1060" t="s">
        <v>3459</v>
      </c>
      <c r="F1060" t="s">
        <v>5369</v>
      </c>
      <c r="G1060" t="s">
        <v>5574</v>
      </c>
      <c r="H1060">
        <v>11489312000127</v>
      </c>
      <c r="I1060" t="s">
        <v>5370</v>
      </c>
      <c r="J1060" t="s">
        <v>5602</v>
      </c>
      <c r="K1060" t="s">
        <v>5603</v>
      </c>
      <c r="L1060" t="s">
        <v>4243</v>
      </c>
      <c r="M1060" t="s">
        <v>3481</v>
      </c>
      <c r="N1060" t="s">
        <v>4194</v>
      </c>
      <c r="O1060" t="s">
        <v>4195</v>
      </c>
      <c r="P1060" t="s">
        <v>3433</v>
      </c>
      <c r="Q1060">
        <v>29560000</v>
      </c>
      <c r="R1060">
        <v>57264510.118737444</v>
      </c>
      <c r="S1060">
        <v>8</v>
      </c>
      <c r="V1060">
        <v>0</v>
      </c>
      <c r="W1060">
        <v>3.4</v>
      </c>
      <c r="X1060">
        <v>9.9999999999999992E-2</v>
      </c>
      <c r="Y1060">
        <v>34.000000000000007</v>
      </c>
      <c r="Z1060">
        <v>60</v>
      </c>
      <c r="AA1060">
        <v>60</v>
      </c>
      <c r="AB1060">
        <v>3.4000000000000004</v>
      </c>
      <c r="AC1060">
        <v>3.4000000000000004</v>
      </c>
      <c r="AD1060">
        <v>3.4000000000000004</v>
      </c>
      <c r="AE1060">
        <v>3.4000000000000004</v>
      </c>
      <c r="AF1060">
        <v>3.4000000000000004</v>
      </c>
      <c r="AG1060">
        <v>586292.60000000009</v>
      </c>
      <c r="AH1060">
        <v>119.48</v>
      </c>
      <c r="AI1060" t="s">
        <v>3426</v>
      </c>
      <c r="AJ1060">
        <v>0</v>
      </c>
      <c r="AK1060">
        <v>0</v>
      </c>
      <c r="AL1060">
        <v>70050239.848000035</v>
      </c>
      <c r="AM1060">
        <v>231.46020531078318</v>
      </c>
      <c r="AN1060">
        <v>135703405.56819293</v>
      </c>
      <c r="AO1060">
        <v>2441970.9100000015</v>
      </c>
      <c r="AP1060">
        <v>3638657.1200000006</v>
      </c>
      <c r="AQ1060">
        <v>3638657.1200000006</v>
      </c>
      <c r="AR1060">
        <v>43221</v>
      </c>
      <c r="AS1060">
        <v>50405</v>
      </c>
      <c r="AT1060" t="s">
        <v>3427</v>
      </c>
      <c r="AU1060">
        <v>3780.61</v>
      </c>
      <c r="AV1060">
        <v>7323.91</v>
      </c>
    </row>
    <row r="1061" spans="1:48" x14ac:dyDescent="0.35">
      <c r="A1061">
        <v>1060</v>
      </c>
      <c r="B1061">
        <v>2013</v>
      </c>
      <c r="C1061" t="s">
        <v>3457</v>
      </c>
      <c r="D1061" t="s">
        <v>5368</v>
      </c>
      <c r="E1061" t="s">
        <v>3459</v>
      </c>
      <c r="F1061" t="s">
        <v>5369</v>
      </c>
      <c r="G1061" t="s">
        <v>5604</v>
      </c>
      <c r="H1061">
        <v>32800000000000</v>
      </c>
      <c r="I1061" t="s">
        <v>5370</v>
      </c>
      <c r="J1061" t="s">
        <v>5605</v>
      </c>
      <c r="K1061" t="s">
        <v>5606</v>
      </c>
      <c r="L1061" t="s">
        <v>3424</v>
      </c>
      <c r="M1061" t="s">
        <v>3519</v>
      </c>
      <c r="N1061" t="s">
        <v>4194</v>
      </c>
      <c r="O1061" t="s">
        <v>4195</v>
      </c>
      <c r="P1061" t="s">
        <v>3437</v>
      </c>
      <c r="Q1061">
        <v>96971900</v>
      </c>
      <c r="R1061">
        <v>187856845.35802421</v>
      </c>
      <c r="S1061">
        <v>23.1</v>
      </c>
      <c r="V1061">
        <v>0</v>
      </c>
      <c r="W1061">
        <v>9.6</v>
      </c>
      <c r="X1061">
        <v>9.9999999999999992E-2</v>
      </c>
      <c r="Y1061">
        <v>92.000000000000043</v>
      </c>
      <c r="Z1061">
        <v>92</v>
      </c>
      <c r="AA1061">
        <v>92</v>
      </c>
      <c r="AB1061">
        <v>9.2000000000000028</v>
      </c>
      <c r="AC1061">
        <v>9.2000000000000028</v>
      </c>
      <c r="AD1061">
        <v>9.2000000000000028</v>
      </c>
      <c r="AE1061">
        <v>9.2000000000000028</v>
      </c>
      <c r="AF1061">
        <v>9.2000000000000028</v>
      </c>
      <c r="AG1061">
        <v>1586438.8</v>
      </c>
      <c r="AH1061">
        <v>121.58</v>
      </c>
      <c r="AI1061" t="s">
        <v>3426</v>
      </c>
      <c r="AJ1061">
        <v>0</v>
      </c>
      <c r="AK1061">
        <v>0</v>
      </c>
      <c r="AL1061">
        <v>192879229.30399999</v>
      </c>
      <c r="AM1061">
        <v>235.52838769404934</v>
      </c>
      <c r="AN1061">
        <v>373651372.73928243</v>
      </c>
      <c r="AO1061">
        <v>6713736.9300000025</v>
      </c>
      <c r="AP1061">
        <v>10003799.200000005</v>
      </c>
      <c r="AQ1061">
        <v>10003799.200000005</v>
      </c>
      <c r="AR1061">
        <v>43221</v>
      </c>
      <c r="AS1061">
        <v>50405</v>
      </c>
      <c r="AT1061" t="s">
        <v>3427</v>
      </c>
      <c r="AU1061">
        <v>3780.61</v>
      </c>
      <c r="AV1061">
        <v>7323.91</v>
      </c>
    </row>
    <row r="1062" spans="1:48" x14ac:dyDescent="0.35">
      <c r="A1062">
        <v>1061</v>
      </c>
      <c r="B1062">
        <v>2013</v>
      </c>
      <c r="C1062" t="s">
        <v>3457</v>
      </c>
      <c r="D1062" t="s">
        <v>5368</v>
      </c>
      <c r="E1062" t="s">
        <v>3459</v>
      </c>
      <c r="F1062" t="s">
        <v>5369</v>
      </c>
      <c r="G1062" t="s">
        <v>5604</v>
      </c>
      <c r="H1062">
        <v>32800000000000</v>
      </c>
      <c r="I1062" t="s">
        <v>5370</v>
      </c>
      <c r="J1062" t="s">
        <v>5607</v>
      </c>
      <c r="K1062" t="s">
        <v>5608</v>
      </c>
      <c r="L1062" t="s">
        <v>3424</v>
      </c>
      <c r="M1062" t="s">
        <v>3519</v>
      </c>
      <c r="N1062" t="s">
        <v>4194</v>
      </c>
      <c r="O1062" t="s">
        <v>4195</v>
      </c>
      <c r="P1062" t="s">
        <v>3437</v>
      </c>
      <c r="Q1062">
        <v>61708520</v>
      </c>
      <c r="R1062">
        <v>119543578.07687119</v>
      </c>
      <c r="S1062">
        <v>14.7</v>
      </c>
      <c r="V1062">
        <v>0</v>
      </c>
      <c r="W1062">
        <v>6</v>
      </c>
      <c r="X1062">
        <v>9.9999999999999992E-2</v>
      </c>
      <c r="Y1062">
        <v>60.000000000000014</v>
      </c>
      <c r="Z1062">
        <v>92</v>
      </c>
      <c r="AA1062">
        <v>92</v>
      </c>
      <c r="AB1062">
        <v>6.0000000000000009</v>
      </c>
      <c r="AC1062">
        <v>6.0000000000000009</v>
      </c>
      <c r="AD1062">
        <v>6.0000000000000009</v>
      </c>
      <c r="AE1062">
        <v>6.0000000000000009</v>
      </c>
      <c r="AF1062">
        <v>6.0000000000000009</v>
      </c>
      <c r="AG1062">
        <v>1034634.0000000003</v>
      </c>
      <c r="AH1062">
        <v>121.58</v>
      </c>
      <c r="AI1062" t="s">
        <v>3426</v>
      </c>
      <c r="AJ1062">
        <v>0</v>
      </c>
      <c r="AK1062">
        <v>0</v>
      </c>
      <c r="AL1062">
        <v>125790801.72000009</v>
      </c>
      <c r="AM1062">
        <v>235.52838769404934</v>
      </c>
      <c r="AN1062">
        <v>243685677.87344524</v>
      </c>
      <c r="AO1062">
        <v>4385921.5999999996</v>
      </c>
      <c r="AP1062">
        <v>6535239.5300000012</v>
      </c>
      <c r="AQ1062">
        <v>6535239.5300000012</v>
      </c>
      <c r="AR1062">
        <v>43221</v>
      </c>
      <c r="AS1062">
        <v>50405</v>
      </c>
      <c r="AT1062" t="s">
        <v>3427</v>
      </c>
      <c r="AU1062">
        <v>3780.61</v>
      </c>
      <c r="AV1062">
        <v>7323.91</v>
      </c>
    </row>
    <row r="1063" spans="1:48" x14ac:dyDescent="0.35">
      <c r="A1063">
        <v>1062</v>
      </c>
      <c r="B1063">
        <v>2013</v>
      </c>
      <c r="C1063" t="s">
        <v>3457</v>
      </c>
      <c r="D1063" t="s">
        <v>5368</v>
      </c>
      <c r="E1063" t="s">
        <v>3459</v>
      </c>
      <c r="F1063" t="s">
        <v>5369</v>
      </c>
      <c r="G1063" t="s">
        <v>5604</v>
      </c>
      <c r="H1063">
        <v>32800000000000</v>
      </c>
      <c r="I1063" t="s">
        <v>5370</v>
      </c>
      <c r="J1063" t="s">
        <v>5609</v>
      </c>
      <c r="K1063" t="s">
        <v>5610</v>
      </c>
      <c r="L1063" t="s">
        <v>3424</v>
      </c>
      <c r="M1063" t="s">
        <v>3519</v>
      </c>
      <c r="N1063" t="s">
        <v>4194</v>
      </c>
      <c r="O1063" t="s">
        <v>4195</v>
      </c>
      <c r="P1063" t="s">
        <v>3437</v>
      </c>
      <c r="Q1063">
        <v>70525000</v>
      </c>
      <c r="R1063">
        <v>136623125.03802297</v>
      </c>
      <c r="S1063">
        <v>16.8</v>
      </c>
      <c r="V1063">
        <v>0</v>
      </c>
      <c r="W1063">
        <v>6.5</v>
      </c>
      <c r="X1063">
        <v>9.9999999999999992E-2</v>
      </c>
      <c r="Y1063">
        <v>65.000000000000071</v>
      </c>
      <c r="Z1063">
        <v>92</v>
      </c>
      <c r="AA1063">
        <v>92</v>
      </c>
      <c r="AB1063">
        <v>6.5000000000000071</v>
      </c>
      <c r="AC1063">
        <v>6.5000000000000071</v>
      </c>
      <c r="AD1063">
        <v>6.5000000000000071</v>
      </c>
      <c r="AE1063">
        <v>6.5000000000000071</v>
      </c>
      <c r="AF1063">
        <v>6.5000000000000071</v>
      </c>
      <c r="AG1063">
        <v>1120853.4999999995</v>
      </c>
      <c r="AH1063">
        <v>121.58</v>
      </c>
      <c r="AI1063" t="s">
        <v>3426</v>
      </c>
      <c r="AJ1063">
        <v>0</v>
      </c>
      <c r="AK1063">
        <v>0</v>
      </c>
      <c r="AL1063">
        <v>136273368.52999991</v>
      </c>
      <c r="AM1063">
        <v>235.52838769404934</v>
      </c>
      <c r="AN1063">
        <v>263992817.69623196</v>
      </c>
      <c r="AO1063">
        <v>4784319.5200000014</v>
      </c>
      <c r="AP1063">
        <v>7128872.0800000029</v>
      </c>
      <c r="AQ1063">
        <v>7128872.0800000029</v>
      </c>
      <c r="AR1063">
        <v>43221</v>
      </c>
      <c r="AS1063">
        <v>50405</v>
      </c>
      <c r="AT1063" t="s">
        <v>3427</v>
      </c>
      <c r="AU1063">
        <v>3780.61</v>
      </c>
      <c r="AV1063">
        <v>7323.91</v>
      </c>
    </row>
    <row r="1064" spans="1:48" x14ac:dyDescent="0.35">
      <c r="A1064">
        <v>1063</v>
      </c>
      <c r="B1064">
        <v>2013</v>
      </c>
      <c r="C1064" t="s">
        <v>3457</v>
      </c>
      <c r="D1064" t="s">
        <v>5368</v>
      </c>
      <c r="E1064" t="s">
        <v>3459</v>
      </c>
      <c r="F1064" t="s">
        <v>5369</v>
      </c>
      <c r="G1064" t="s">
        <v>5604</v>
      </c>
      <c r="H1064">
        <v>32800000000000</v>
      </c>
      <c r="I1064" t="s">
        <v>5370</v>
      </c>
      <c r="J1064" t="s">
        <v>5611</v>
      </c>
      <c r="K1064" t="s">
        <v>5612</v>
      </c>
      <c r="L1064" t="s">
        <v>3424</v>
      </c>
      <c r="M1064" t="s">
        <v>3519</v>
      </c>
      <c r="N1064" t="s">
        <v>4194</v>
      </c>
      <c r="O1064" t="s">
        <v>4195</v>
      </c>
      <c r="P1064" t="s">
        <v>3437</v>
      </c>
      <c r="Q1064">
        <v>44079790</v>
      </c>
      <c r="R1064">
        <v>85392678.636225358</v>
      </c>
      <c r="S1064">
        <v>10.5</v>
      </c>
      <c r="V1064">
        <v>0</v>
      </c>
      <c r="W1064">
        <v>4.3</v>
      </c>
      <c r="X1064">
        <v>9.9999999999999992E-2</v>
      </c>
      <c r="Y1064">
        <v>43.000000000000028</v>
      </c>
      <c r="Z1064">
        <v>92</v>
      </c>
      <c r="AA1064">
        <v>92</v>
      </c>
      <c r="AB1064">
        <v>4.3000000000000025</v>
      </c>
      <c r="AC1064">
        <v>4.3000000000000025</v>
      </c>
      <c r="AD1064">
        <v>4.3000000000000025</v>
      </c>
      <c r="AE1064">
        <v>4.3000000000000025</v>
      </c>
      <c r="AF1064">
        <v>4.3000000000000025</v>
      </c>
      <c r="AG1064">
        <v>741487.70000000007</v>
      </c>
      <c r="AH1064">
        <v>121.58</v>
      </c>
      <c r="AI1064" t="s">
        <v>3426</v>
      </c>
      <c r="AJ1064">
        <v>0</v>
      </c>
      <c r="AK1064">
        <v>0</v>
      </c>
      <c r="AL1064">
        <v>90150074.566000015</v>
      </c>
      <c r="AM1064">
        <v>235.52838769404934</v>
      </c>
      <c r="AN1064">
        <v>174641402.47596899</v>
      </c>
      <c r="AO1064">
        <v>3117457.3300000015</v>
      </c>
      <c r="AP1064">
        <v>4645165.2000000011</v>
      </c>
      <c r="AQ1064">
        <v>4645165.2000000011</v>
      </c>
      <c r="AR1064">
        <v>43221</v>
      </c>
      <c r="AS1064">
        <v>50405</v>
      </c>
      <c r="AT1064" t="s">
        <v>3427</v>
      </c>
      <c r="AU1064">
        <v>3780.61</v>
      </c>
      <c r="AV1064">
        <v>7323.91</v>
      </c>
    </row>
    <row r="1065" spans="1:48" x14ac:dyDescent="0.35">
      <c r="A1065">
        <v>1064</v>
      </c>
      <c r="B1065">
        <v>2013</v>
      </c>
      <c r="C1065" t="s">
        <v>3457</v>
      </c>
      <c r="D1065" t="s">
        <v>5368</v>
      </c>
      <c r="E1065" t="s">
        <v>3459</v>
      </c>
      <c r="F1065" t="s">
        <v>5369</v>
      </c>
      <c r="G1065" t="s">
        <v>4313</v>
      </c>
      <c r="H1065">
        <v>31800000000000</v>
      </c>
      <c r="I1065" t="s">
        <v>5370</v>
      </c>
      <c r="J1065" t="s">
        <v>5613</v>
      </c>
      <c r="K1065" t="s">
        <v>5614</v>
      </c>
      <c r="L1065" t="s">
        <v>3424</v>
      </c>
      <c r="M1065" t="s">
        <v>3651</v>
      </c>
      <c r="N1065" t="s">
        <v>4194</v>
      </c>
      <c r="O1065" t="s">
        <v>4195</v>
      </c>
      <c r="P1065" t="s">
        <v>3437</v>
      </c>
      <c r="Q1065">
        <v>117913000</v>
      </c>
      <c r="R1065">
        <v>228424566.36098406</v>
      </c>
      <c r="S1065">
        <v>30</v>
      </c>
      <c r="V1065">
        <v>0</v>
      </c>
      <c r="W1065">
        <v>15</v>
      </c>
      <c r="X1065">
        <v>9.9999999999999992E-2</v>
      </c>
      <c r="Y1065">
        <v>136</v>
      </c>
      <c r="Z1065">
        <v>136</v>
      </c>
      <c r="AA1065">
        <v>136</v>
      </c>
      <c r="AB1065">
        <v>13.599999999999998</v>
      </c>
      <c r="AC1065">
        <v>13.599999999999998</v>
      </c>
      <c r="AD1065">
        <v>13.599999999999998</v>
      </c>
      <c r="AE1065">
        <v>13.599999999999998</v>
      </c>
      <c r="AF1065">
        <v>13.599999999999998</v>
      </c>
      <c r="AG1065">
        <v>2345170.4000000008</v>
      </c>
      <c r="AH1065">
        <v>119.72</v>
      </c>
      <c r="AI1065" t="s">
        <v>3426</v>
      </c>
      <c r="AJ1065">
        <v>0</v>
      </c>
      <c r="AK1065">
        <v>0</v>
      </c>
      <c r="AL1065">
        <v>280763800.28800011</v>
      </c>
      <c r="AM1065">
        <v>231.92514044029929</v>
      </c>
      <c r="AN1065">
        <v>543903974.37643313</v>
      </c>
      <c r="AO1065">
        <v>9751695.9499999974</v>
      </c>
      <c r="AP1065">
        <v>14530508.000000007</v>
      </c>
      <c r="AQ1065">
        <v>14530508.000000007</v>
      </c>
      <c r="AR1065">
        <v>43221</v>
      </c>
      <c r="AS1065">
        <v>50405</v>
      </c>
      <c r="AT1065" t="s">
        <v>3427</v>
      </c>
      <c r="AU1065">
        <v>3780.61</v>
      </c>
      <c r="AV1065">
        <v>7323.91</v>
      </c>
    </row>
    <row r="1066" spans="1:48" x14ac:dyDescent="0.35">
      <c r="A1066">
        <v>1065</v>
      </c>
      <c r="B1066">
        <v>2013</v>
      </c>
      <c r="C1066" t="s">
        <v>3457</v>
      </c>
      <c r="D1066" t="s">
        <v>5368</v>
      </c>
      <c r="E1066" t="s">
        <v>3459</v>
      </c>
      <c r="F1066" t="s">
        <v>5369</v>
      </c>
      <c r="G1066" t="s">
        <v>4313</v>
      </c>
      <c r="H1066">
        <v>31800000000000</v>
      </c>
      <c r="I1066" t="s">
        <v>5370</v>
      </c>
      <c r="J1066" t="s">
        <v>5615</v>
      </c>
      <c r="K1066" t="s">
        <v>5616</v>
      </c>
      <c r="L1066" t="s">
        <v>3424</v>
      </c>
      <c r="M1066" t="s">
        <v>3651</v>
      </c>
      <c r="N1066" t="s">
        <v>4194</v>
      </c>
      <c r="O1066" t="s">
        <v>4195</v>
      </c>
      <c r="P1066" t="s">
        <v>3437</v>
      </c>
      <c r="Q1066">
        <v>78234000</v>
      </c>
      <c r="R1066">
        <v>151557228.84402251</v>
      </c>
      <c r="S1066">
        <v>20</v>
      </c>
      <c r="V1066">
        <v>0</v>
      </c>
      <c r="W1066">
        <v>9</v>
      </c>
      <c r="X1066">
        <v>9.9999999999999992E-2</v>
      </c>
      <c r="Y1066">
        <v>90.000000000000057</v>
      </c>
      <c r="Z1066">
        <v>136</v>
      </c>
      <c r="AA1066">
        <v>136</v>
      </c>
      <c r="AB1066">
        <v>9.0000000000000053</v>
      </c>
      <c r="AC1066">
        <v>9.0000000000000053</v>
      </c>
      <c r="AD1066">
        <v>9.0000000000000053</v>
      </c>
      <c r="AE1066">
        <v>9.0000000000000053</v>
      </c>
      <c r="AF1066">
        <v>9.0000000000000053</v>
      </c>
      <c r="AG1066">
        <v>1551951</v>
      </c>
      <c r="AH1066">
        <v>120.72</v>
      </c>
      <c r="AI1066" t="s">
        <v>3426</v>
      </c>
      <c r="AJ1066">
        <v>0</v>
      </c>
      <c r="AK1066">
        <v>0</v>
      </c>
      <c r="AL1066">
        <v>187351524.71999997</v>
      </c>
      <c r="AM1066">
        <v>233.86237014661654</v>
      </c>
      <c r="AN1066">
        <v>362942939.2114116</v>
      </c>
      <c r="AO1066">
        <v>6630558.339999998</v>
      </c>
      <c r="AP1066">
        <v>9879859.0000000075</v>
      </c>
      <c r="AQ1066">
        <v>9879859.0000000075</v>
      </c>
      <c r="AR1066">
        <v>43221</v>
      </c>
      <c r="AS1066">
        <v>50405</v>
      </c>
      <c r="AT1066" t="s">
        <v>3427</v>
      </c>
      <c r="AU1066">
        <v>3780.61</v>
      </c>
      <c r="AV1066">
        <v>7323.91</v>
      </c>
    </row>
    <row r="1067" spans="1:48" x14ac:dyDescent="0.35">
      <c r="A1067">
        <v>1066</v>
      </c>
      <c r="B1067">
        <v>2013</v>
      </c>
      <c r="C1067" t="s">
        <v>3457</v>
      </c>
      <c r="D1067" t="s">
        <v>5368</v>
      </c>
      <c r="E1067" t="s">
        <v>3459</v>
      </c>
      <c r="F1067" t="s">
        <v>5369</v>
      </c>
      <c r="G1067" t="s">
        <v>5604</v>
      </c>
      <c r="H1067">
        <v>32800000000000</v>
      </c>
      <c r="I1067" t="s">
        <v>5370</v>
      </c>
      <c r="J1067" t="s">
        <v>5617</v>
      </c>
      <c r="K1067" t="s">
        <v>5618</v>
      </c>
      <c r="L1067" t="s">
        <v>3424</v>
      </c>
      <c r="M1067" t="s">
        <v>3519</v>
      </c>
      <c r="N1067" t="s">
        <v>4194</v>
      </c>
      <c r="O1067" t="s">
        <v>4195</v>
      </c>
      <c r="P1067" t="s">
        <v>3437</v>
      </c>
      <c r="Q1067">
        <v>105787500</v>
      </c>
      <c r="R1067">
        <v>204934687.55703443</v>
      </c>
      <c r="S1067">
        <v>25.2</v>
      </c>
      <c r="V1067">
        <v>0</v>
      </c>
      <c r="W1067">
        <v>9.8000000000000007</v>
      </c>
      <c r="X1067">
        <v>9.9999999999999992E-2</v>
      </c>
      <c r="Y1067">
        <v>93.000000000000014</v>
      </c>
      <c r="Z1067">
        <v>92</v>
      </c>
      <c r="AA1067">
        <v>92</v>
      </c>
      <c r="AB1067">
        <v>9.3000000000000007</v>
      </c>
      <c r="AC1067">
        <v>9.3000000000000007</v>
      </c>
      <c r="AD1067">
        <v>9.3000000000000007</v>
      </c>
      <c r="AE1067">
        <v>9.3000000000000007</v>
      </c>
      <c r="AF1067">
        <v>9.3000000000000007</v>
      </c>
      <c r="AG1067">
        <v>1603682.7000000009</v>
      </c>
      <c r="AH1067">
        <v>121.58</v>
      </c>
      <c r="AI1067" t="s">
        <v>3426</v>
      </c>
      <c r="AJ1067">
        <v>0</v>
      </c>
      <c r="AK1067">
        <v>0</v>
      </c>
      <c r="AL1067">
        <v>194975742.66600016</v>
      </c>
      <c r="AM1067">
        <v>235.52838769404934</v>
      </c>
      <c r="AN1067">
        <v>377712800.70384014</v>
      </c>
      <c r="AO1067">
        <v>6813854.4199999971</v>
      </c>
      <c r="AP1067">
        <v>10152979.200000007</v>
      </c>
      <c r="AQ1067">
        <v>10152979.200000007</v>
      </c>
      <c r="AR1067">
        <v>43221</v>
      </c>
      <c r="AS1067">
        <v>50405</v>
      </c>
      <c r="AT1067" t="s">
        <v>3427</v>
      </c>
      <c r="AU1067">
        <v>3780.61</v>
      </c>
      <c r="AV1067">
        <v>7323.91</v>
      </c>
    </row>
    <row r="1068" spans="1:48" x14ac:dyDescent="0.35">
      <c r="A1068">
        <v>1067</v>
      </c>
      <c r="B1068">
        <v>2013</v>
      </c>
      <c r="C1068" t="s">
        <v>3457</v>
      </c>
      <c r="D1068" t="s">
        <v>5368</v>
      </c>
      <c r="E1068" t="s">
        <v>3459</v>
      </c>
      <c r="F1068" t="s">
        <v>5369</v>
      </c>
      <c r="G1068" t="s">
        <v>5619</v>
      </c>
      <c r="H1068">
        <v>12901925000192</v>
      </c>
      <c r="I1068" t="s">
        <v>5374</v>
      </c>
      <c r="J1068" t="s">
        <v>5620</v>
      </c>
      <c r="K1068" t="s">
        <v>5621</v>
      </c>
      <c r="L1068" t="s">
        <v>4243</v>
      </c>
      <c r="M1068" t="s">
        <v>3590</v>
      </c>
      <c r="N1068" t="s">
        <v>3495</v>
      </c>
      <c r="O1068" t="s">
        <v>3661</v>
      </c>
      <c r="P1068" t="s">
        <v>3437</v>
      </c>
      <c r="Q1068">
        <v>38400000</v>
      </c>
      <c r="R1068">
        <v>74389620.722581804</v>
      </c>
      <c r="S1068">
        <v>16.79</v>
      </c>
      <c r="V1068">
        <v>0</v>
      </c>
      <c r="W1068">
        <v>14.9</v>
      </c>
      <c r="X1068">
        <v>9.9999999999999992E-2</v>
      </c>
      <c r="Y1068">
        <v>149.00000000000009</v>
      </c>
      <c r="Z1068">
        <v>149</v>
      </c>
      <c r="AA1068">
        <v>149</v>
      </c>
      <c r="AB1068">
        <v>14.900000000000007</v>
      </c>
      <c r="AC1068">
        <v>14.900000000000007</v>
      </c>
      <c r="AD1068">
        <v>14.900000000000007</v>
      </c>
      <c r="AE1068">
        <v>14.900000000000007</v>
      </c>
      <c r="AF1068">
        <v>14.900000000000007</v>
      </c>
      <c r="AG1068">
        <v>3222318.7000000025</v>
      </c>
      <c r="AH1068">
        <v>135.49</v>
      </c>
      <c r="AI1068" t="s">
        <v>3426</v>
      </c>
      <c r="AJ1068">
        <v>0</v>
      </c>
      <c r="AK1068">
        <v>0</v>
      </c>
      <c r="AL1068">
        <v>436591960.6630004</v>
      </c>
      <c r="AM1068">
        <v>262.47525290892207</v>
      </c>
      <c r="AN1068">
        <v>845778915.73564982</v>
      </c>
      <c r="AO1068">
        <v>8278142.0900000036</v>
      </c>
      <c r="AP1068">
        <v>12334840.060000006</v>
      </c>
      <c r="AQ1068">
        <v>12334840.060000006</v>
      </c>
      <c r="AR1068">
        <v>43221</v>
      </c>
      <c r="AS1068">
        <v>52231</v>
      </c>
      <c r="AT1068" t="s">
        <v>3427</v>
      </c>
      <c r="AU1068">
        <v>3780.61</v>
      </c>
      <c r="AV1068">
        <v>7323.91</v>
      </c>
    </row>
    <row r="1069" spans="1:48" x14ac:dyDescent="0.35">
      <c r="A1069">
        <v>1068</v>
      </c>
      <c r="B1069">
        <v>2013</v>
      </c>
      <c r="C1069" t="s">
        <v>3457</v>
      </c>
      <c r="D1069" t="s">
        <v>5368</v>
      </c>
      <c r="E1069" t="s">
        <v>3459</v>
      </c>
      <c r="F1069" t="s">
        <v>5369</v>
      </c>
      <c r="G1069" t="s">
        <v>5622</v>
      </c>
      <c r="H1069">
        <v>11792420000174</v>
      </c>
      <c r="I1069" t="s">
        <v>5404</v>
      </c>
      <c r="J1069" t="s">
        <v>5623</v>
      </c>
      <c r="K1069" t="s">
        <v>5622</v>
      </c>
      <c r="L1069" t="s">
        <v>4243</v>
      </c>
      <c r="M1069" t="s">
        <v>3465</v>
      </c>
      <c r="N1069" t="s">
        <v>3561</v>
      </c>
      <c r="O1069" t="s">
        <v>5624</v>
      </c>
      <c r="P1069" t="s">
        <v>3430</v>
      </c>
      <c r="Q1069">
        <v>68541970</v>
      </c>
      <c r="R1069">
        <v>132781540.41350469</v>
      </c>
      <c r="S1069">
        <v>16.5</v>
      </c>
      <c r="V1069">
        <v>0</v>
      </c>
      <c r="W1069">
        <v>8.9</v>
      </c>
      <c r="X1069">
        <v>9.9999999999999992E-2</v>
      </c>
      <c r="Y1069">
        <v>67.000000000000028</v>
      </c>
      <c r="Z1069">
        <v>67</v>
      </c>
      <c r="AA1069">
        <v>67</v>
      </c>
      <c r="AB1069">
        <v>6.700000000000002</v>
      </c>
      <c r="AC1069">
        <v>6.700000000000002</v>
      </c>
      <c r="AD1069">
        <v>6.700000000000002</v>
      </c>
      <c r="AE1069">
        <v>6.700000000000002</v>
      </c>
      <c r="AF1069">
        <v>6.700000000000002</v>
      </c>
      <c r="AG1069">
        <v>1742582.9</v>
      </c>
      <c r="AH1069">
        <v>131.94999999999999</v>
      </c>
      <c r="AI1069" t="s">
        <v>3426</v>
      </c>
      <c r="AJ1069">
        <v>0</v>
      </c>
      <c r="AK1069">
        <v>0</v>
      </c>
      <c r="AL1069">
        <v>229933813.655</v>
      </c>
      <c r="AM1069">
        <v>255.61745974855904</v>
      </c>
      <c r="AN1069">
        <v>445434614.29927737</v>
      </c>
      <c r="AO1069">
        <v>0</v>
      </c>
      <c r="AP1069">
        <v>0</v>
      </c>
      <c r="AQ1069">
        <v>0</v>
      </c>
      <c r="AR1069">
        <v>43221</v>
      </c>
      <c r="AS1069">
        <v>54057</v>
      </c>
      <c r="AT1069" t="s">
        <v>3427</v>
      </c>
      <c r="AU1069">
        <v>3780.61</v>
      </c>
      <c r="AV1069">
        <v>7323.91</v>
      </c>
    </row>
    <row r="1070" spans="1:48" x14ac:dyDescent="0.35">
      <c r="A1070">
        <v>1069</v>
      </c>
      <c r="B1070">
        <v>2013</v>
      </c>
      <c r="C1070" t="s">
        <v>3457</v>
      </c>
      <c r="D1070" t="s">
        <v>5368</v>
      </c>
      <c r="E1070" t="s">
        <v>3459</v>
      </c>
      <c r="F1070" t="s">
        <v>5369</v>
      </c>
      <c r="G1070" t="s">
        <v>5625</v>
      </c>
      <c r="H1070">
        <v>8805726000103</v>
      </c>
      <c r="I1070" t="s">
        <v>5404</v>
      </c>
      <c r="J1070" t="s">
        <v>5626</v>
      </c>
      <c r="K1070" t="s">
        <v>5625</v>
      </c>
      <c r="L1070" t="s">
        <v>4243</v>
      </c>
      <c r="M1070" t="s">
        <v>3481</v>
      </c>
      <c r="N1070" t="s">
        <v>3561</v>
      </c>
      <c r="O1070" t="s">
        <v>5627</v>
      </c>
      <c r="P1070" t="s">
        <v>3433</v>
      </c>
      <c r="Q1070">
        <v>35437000</v>
      </c>
      <c r="R1070">
        <v>68649609.102763832</v>
      </c>
      <c r="S1070">
        <v>9</v>
      </c>
      <c r="V1070">
        <v>0</v>
      </c>
      <c r="W1070">
        <v>4.46</v>
      </c>
      <c r="X1070">
        <v>9.9999999999999992E-2</v>
      </c>
      <c r="Y1070">
        <v>11</v>
      </c>
      <c r="Z1070">
        <v>11</v>
      </c>
      <c r="AA1070">
        <v>11</v>
      </c>
      <c r="AB1070">
        <v>1.0999999999999999</v>
      </c>
      <c r="AC1070">
        <v>1.0999999999999999</v>
      </c>
      <c r="AD1070">
        <v>1.0999999999999999</v>
      </c>
      <c r="AE1070">
        <v>1.0999999999999999</v>
      </c>
      <c r="AF1070">
        <v>1.0999999999999999</v>
      </c>
      <c r="AG1070">
        <v>286095.7</v>
      </c>
      <c r="AH1070">
        <v>139</v>
      </c>
      <c r="AI1070" t="s">
        <v>3426</v>
      </c>
      <c r="AJ1070">
        <v>0</v>
      </c>
      <c r="AK1070">
        <v>0</v>
      </c>
      <c r="AL1070">
        <v>39767302.299999997</v>
      </c>
      <c r="AM1070">
        <v>269.27492917809559</v>
      </c>
      <c r="AN1070">
        <v>77038399.355657667</v>
      </c>
      <c r="AO1070">
        <v>0</v>
      </c>
      <c r="AP1070">
        <v>0</v>
      </c>
      <c r="AQ1070">
        <v>0</v>
      </c>
      <c r="AR1070">
        <v>43221</v>
      </c>
      <c r="AS1070">
        <v>54057</v>
      </c>
      <c r="AT1070" t="s">
        <v>3427</v>
      </c>
      <c r="AU1070">
        <v>3780.61</v>
      </c>
      <c r="AV1070">
        <v>7323.91</v>
      </c>
    </row>
    <row r="1071" spans="1:48" x14ac:dyDescent="0.35">
      <c r="A1071">
        <v>1070</v>
      </c>
      <c r="B1071">
        <v>2013</v>
      </c>
      <c r="C1071" t="s">
        <v>3457</v>
      </c>
      <c r="D1071" t="s">
        <v>5368</v>
      </c>
      <c r="E1071" t="s">
        <v>3459</v>
      </c>
      <c r="F1071" t="s">
        <v>5369</v>
      </c>
      <c r="G1071" t="s">
        <v>5499</v>
      </c>
      <c r="H1071">
        <v>40500000000000</v>
      </c>
      <c r="I1071" t="s">
        <v>5370</v>
      </c>
      <c r="J1071" t="s">
        <v>5628</v>
      </c>
      <c r="K1071" t="s">
        <v>5629</v>
      </c>
      <c r="L1071" t="s">
        <v>3586</v>
      </c>
      <c r="M1071" t="s">
        <v>3590</v>
      </c>
      <c r="N1071" t="s">
        <v>4194</v>
      </c>
      <c r="O1071" t="s">
        <v>4195</v>
      </c>
      <c r="P1071" t="s">
        <v>3437</v>
      </c>
      <c r="Q1071">
        <v>96077000</v>
      </c>
      <c r="R1071">
        <v>186123218.49384093</v>
      </c>
      <c r="S1071">
        <v>28</v>
      </c>
      <c r="V1071">
        <v>0</v>
      </c>
      <c r="W1071">
        <v>14</v>
      </c>
      <c r="X1071">
        <v>9.9999999999999992E-2</v>
      </c>
      <c r="Y1071">
        <v>121.00000000000004</v>
      </c>
      <c r="Z1071">
        <v>139</v>
      </c>
      <c r="AA1071">
        <v>139</v>
      </c>
      <c r="AB1071">
        <v>12.100000000000003</v>
      </c>
      <c r="AC1071">
        <v>12.100000000000003</v>
      </c>
      <c r="AD1071">
        <v>12.100000000000003</v>
      </c>
      <c r="AE1071">
        <v>12.100000000000003</v>
      </c>
      <c r="AF1071">
        <v>12.100000000000003</v>
      </c>
      <c r="AG1071">
        <v>2086511.8999999992</v>
      </c>
      <c r="AH1071">
        <v>120.02</v>
      </c>
      <c r="AI1071" t="s">
        <v>3426</v>
      </c>
      <c r="AJ1071">
        <v>0</v>
      </c>
      <c r="AK1071">
        <v>0</v>
      </c>
      <c r="AL1071">
        <v>250423158.23799986</v>
      </c>
      <c r="AM1071">
        <v>232.50630935219445</v>
      </c>
      <c r="AN1071">
        <v>485127181.28843474</v>
      </c>
      <c r="AO1071">
        <v>8819908.9100000057</v>
      </c>
      <c r="AP1071">
        <v>13142099.349999996</v>
      </c>
      <c r="AQ1071">
        <v>13142099.349999996</v>
      </c>
      <c r="AR1071">
        <v>43221</v>
      </c>
      <c r="AS1071">
        <v>50405</v>
      </c>
      <c r="AT1071" t="s">
        <v>3427</v>
      </c>
      <c r="AU1071">
        <v>3780.61</v>
      </c>
      <c r="AV1071">
        <v>7323.91</v>
      </c>
    </row>
    <row r="1072" spans="1:48" x14ac:dyDescent="0.35">
      <c r="A1072">
        <v>1071</v>
      </c>
      <c r="B1072">
        <v>2013</v>
      </c>
      <c r="C1072" t="s">
        <v>3457</v>
      </c>
      <c r="D1072" t="s">
        <v>5368</v>
      </c>
      <c r="E1072" t="s">
        <v>3459</v>
      </c>
      <c r="F1072" t="s">
        <v>5369</v>
      </c>
      <c r="G1072" t="s">
        <v>5630</v>
      </c>
      <c r="H1072">
        <v>10514202000105</v>
      </c>
      <c r="I1072" t="s">
        <v>5404</v>
      </c>
      <c r="J1072" t="s">
        <v>5631</v>
      </c>
      <c r="K1072" t="s">
        <v>5630</v>
      </c>
      <c r="L1072" t="s">
        <v>3424</v>
      </c>
      <c r="M1072" t="s">
        <v>3597</v>
      </c>
      <c r="N1072" t="s">
        <v>3561</v>
      </c>
      <c r="O1072" t="s">
        <v>5632</v>
      </c>
      <c r="P1072" t="s">
        <v>3433</v>
      </c>
      <c r="Q1072">
        <v>37382820</v>
      </c>
      <c r="R1072">
        <v>72419109.409910038</v>
      </c>
      <c r="S1072">
        <v>6.5</v>
      </c>
      <c r="V1072">
        <v>0</v>
      </c>
      <c r="W1072">
        <v>3.4</v>
      </c>
      <c r="X1072">
        <v>9.9999999999999992E-2</v>
      </c>
      <c r="Y1072">
        <v>32.000000000000007</v>
      </c>
      <c r="Z1072">
        <v>32</v>
      </c>
      <c r="AA1072">
        <v>32</v>
      </c>
      <c r="AB1072">
        <v>3.2000000000000006</v>
      </c>
      <c r="AC1072">
        <v>3.2000000000000006</v>
      </c>
      <c r="AD1072">
        <v>3.2000000000000006</v>
      </c>
      <c r="AE1072">
        <v>3.2000000000000006</v>
      </c>
      <c r="AF1072">
        <v>3.2000000000000006</v>
      </c>
      <c r="AG1072">
        <v>832278.4</v>
      </c>
      <c r="AH1072">
        <v>137.86000000000001</v>
      </c>
      <c r="AI1072" t="s">
        <v>3426</v>
      </c>
      <c r="AJ1072">
        <v>0</v>
      </c>
      <c r="AK1072">
        <v>0</v>
      </c>
      <c r="AL1072">
        <v>114737900.22400001</v>
      </c>
      <c r="AM1072">
        <v>267.06648731289397</v>
      </c>
      <c r="AN1072">
        <v>222273668.75439566</v>
      </c>
      <c r="AO1072">
        <v>0</v>
      </c>
      <c r="AP1072">
        <v>0</v>
      </c>
      <c r="AQ1072">
        <v>0</v>
      </c>
      <c r="AR1072">
        <v>43221</v>
      </c>
      <c r="AS1072">
        <v>54057</v>
      </c>
      <c r="AT1072" t="s">
        <v>3427</v>
      </c>
      <c r="AU1072">
        <v>3780.61</v>
      </c>
      <c r="AV1072">
        <v>7323.91</v>
      </c>
    </row>
    <row r="1073" spans="1:48" x14ac:dyDescent="0.35">
      <c r="A1073">
        <v>1072</v>
      </c>
      <c r="B1073">
        <v>2013</v>
      </c>
      <c r="C1073" t="s">
        <v>3457</v>
      </c>
      <c r="D1073" t="s">
        <v>5368</v>
      </c>
      <c r="E1073" t="s">
        <v>3459</v>
      </c>
      <c r="F1073" t="s">
        <v>5369</v>
      </c>
      <c r="G1073" t="s">
        <v>5633</v>
      </c>
      <c r="H1073">
        <v>10639747000148</v>
      </c>
      <c r="I1073" t="s">
        <v>5404</v>
      </c>
      <c r="J1073" t="s">
        <v>5634</v>
      </c>
      <c r="K1073" t="s">
        <v>5635</v>
      </c>
      <c r="L1073" t="s">
        <v>3518</v>
      </c>
      <c r="M1073" t="s">
        <v>3481</v>
      </c>
      <c r="N1073" t="s">
        <v>3561</v>
      </c>
      <c r="O1073" t="s">
        <v>5636</v>
      </c>
      <c r="P1073" t="s">
        <v>3433</v>
      </c>
      <c r="Q1073">
        <v>101616060</v>
      </c>
      <c r="R1073">
        <v>196853650.07091448</v>
      </c>
      <c r="S1073">
        <v>17.407</v>
      </c>
      <c r="V1073">
        <v>0</v>
      </c>
      <c r="W1073">
        <v>9.8699999999999992</v>
      </c>
      <c r="X1073">
        <v>9.9999999999999992E-2</v>
      </c>
      <c r="Y1073">
        <v>93.000000000000057</v>
      </c>
      <c r="Z1073">
        <v>93</v>
      </c>
      <c r="AA1073">
        <v>93</v>
      </c>
      <c r="AB1073">
        <v>9.3000000000000043</v>
      </c>
      <c r="AC1073">
        <v>9.3000000000000043</v>
      </c>
      <c r="AD1073">
        <v>9.3000000000000043</v>
      </c>
      <c r="AE1073">
        <v>9.3000000000000043</v>
      </c>
      <c r="AF1073">
        <v>9.3000000000000043</v>
      </c>
      <c r="AG1073">
        <v>2418809.100000002</v>
      </c>
      <c r="AH1073">
        <v>137.97999999999999</v>
      </c>
      <c r="AI1073" t="s">
        <v>3426</v>
      </c>
      <c r="AJ1073">
        <v>0</v>
      </c>
      <c r="AK1073">
        <v>0</v>
      </c>
      <c r="AL1073">
        <v>333747279.61800015</v>
      </c>
      <c r="AM1073">
        <v>267.29895487765197</v>
      </c>
      <c r="AN1073">
        <v>646545144.47855437</v>
      </c>
      <c r="AO1073">
        <v>0</v>
      </c>
      <c r="AP1073">
        <v>0</v>
      </c>
      <c r="AQ1073">
        <v>0</v>
      </c>
      <c r="AR1073">
        <v>43221</v>
      </c>
      <c r="AS1073">
        <v>54057</v>
      </c>
      <c r="AT1073" t="s">
        <v>3427</v>
      </c>
      <c r="AU1073">
        <v>3780.61</v>
      </c>
      <c r="AV1073">
        <v>7323.91</v>
      </c>
    </row>
    <row r="1074" spans="1:48" x14ac:dyDescent="0.35">
      <c r="A1074">
        <v>1073</v>
      </c>
      <c r="B1074">
        <v>2013</v>
      </c>
      <c r="C1074" t="s">
        <v>3457</v>
      </c>
      <c r="D1074" t="s">
        <v>5368</v>
      </c>
      <c r="E1074" t="s">
        <v>3459</v>
      </c>
      <c r="F1074" t="s">
        <v>5369</v>
      </c>
      <c r="G1074" t="s">
        <v>5417</v>
      </c>
      <c r="H1074">
        <v>17227909000180</v>
      </c>
      <c r="I1074" t="s">
        <v>5370</v>
      </c>
      <c r="J1074" t="s">
        <v>5637</v>
      </c>
      <c r="K1074" t="s">
        <v>5638</v>
      </c>
      <c r="L1074" t="s">
        <v>4243</v>
      </c>
      <c r="M1074" t="s">
        <v>3651</v>
      </c>
      <c r="N1074" t="s">
        <v>4194</v>
      </c>
      <c r="O1074" t="s">
        <v>4195</v>
      </c>
      <c r="P1074" t="s">
        <v>3437</v>
      </c>
      <c r="Q1074">
        <v>104506950</v>
      </c>
      <c r="R1074">
        <v>202453968.0566099</v>
      </c>
      <c r="S1074">
        <v>30</v>
      </c>
      <c r="V1074">
        <v>0</v>
      </c>
      <c r="W1074">
        <v>11.9</v>
      </c>
      <c r="X1074">
        <v>9.9999999999999992E-2</v>
      </c>
      <c r="Y1074">
        <v>114.00000000000001</v>
      </c>
      <c r="Z1074">
        <v>116</v>
      </c>
      <c r="AA1074">
        <v>116</v>
      </c>
      <c r="AB1074">
        <v>11.4</v>
      </c>
      <c r="AC1074">
        <v>11.4</v>
      </c>
      <c r="AD1074">
        <v>11.4</v>
      </c>
      <c r="AE1074">
        <v>11.4</v>
      </c>
      <c r="AF1074">
        <v>11.4</v>
      </c>
      <c r="AG1074">
        <v>1965804.6000000008</v>
      </c>
      <c r="AH1074">
        <v>108.9</v>
      </c>
      <c r="AI1074" t="s">
        <v>3426</v>
      </c>
      <c r="AJ1074">
        <v>0</v>
      </c>
      <c r="AK1074">
        <v>0</v>
      </c>
      <c r="AL1074">
        <v>214076120.94000012</v>
      </c>
      <c r="AM1074">
        <v>210.96431501794683</v>
      </c>
      <c r="AN1074">
        <v>414714620.89812917</v>
      </c>
      <c r="AO1074">
        <v>7618796.370000001</v>
      </c>
      <c r="AP1074">
        <v>11352382.410000006</v>
      </c>
      <c r="AQ1074">
        <v>11352382.410000006</v>
      </c>
      <c r="AR1074">
        <v>43221</v>
      </c>
      <c r="AS1074">
        <v>50405</v>
      </c>
      <c r="AT1074" t="s">
        <v>3427</v>
      </c>
      <c r="AU1074">
        <v>3780.61</v>
      </c>
      <c r="AV1074">
        <v>7323.91</v>
      </c>
    </row>
    <row r="1075" spans="1:48" x14ac:dyDescent="0.35">
      <c r="A1075">
        <v>1074</v>
      </c>
      <c r="B1075">
        <v>2013</v>
      </c>
      <c r="C1075" t="s">
        <v>3457</v>
      </c>
      <c r="D1075" t="s">
        <v>5368</v>
      </c>
      <c r="E1075" t="s">
        <v>3459</v>
      </c>
      <c r="F1075" t="s">
        <v>5369</v>
      </c>
      <c r="G1075" t="s">
        <v>5639</v>
      </c>
      <c r="H1075">
        <v>10639802000108</v>
      </c>
      <c r="I1075" t="s">
        <v>5404</v>
      </c>
      <c r="J1075" t="s">
        <v>5640</v>
      </c>
      <c r="K1075" t="s">
        <v>5641</v>
      </c>
      <c r="L1075" t="s">
        <v>3518</v>
      </c>
      <c r="M1075" t="s">
        <v>3481</v>
      </c>
      <c r="N1075" t="s">
        <v>3561</v>
      </c>
      <c r="O1075" t="s">
        <v>5636</v>
      </c>
      <c r="P1075" t="s">
        <v>3433</v>
      </c>
      <c r="Q1075">
        <v>134476550</v>
      </c>
      <c r="R1075">
        <v>260511967.46305487</v>
      </c>
      <c r="S1075">
        <v>24.92</v>
      </c>
      <c r="V1075">
        <v>0</v>
      </c>
      <c r="W1075">
        <v>13.78</v>
      </c>
      <c r="X1075">
        <v>9.9999999999999992E-2</v>
      </c>
      <c r="Y1075">
        <v>117.00000000000006</v>
      </c>
      <c r="Z1075">
        <v>117</v>
      </c>
      <c r="AA1075">
        <v>117</v>
      </c>
      <c r="AB1075">
        <v>11.700000000000005</v>
      </c>
      <c r="AC1075">
        <v>11.700000000000005</v>
      </c>
      <c r="AD1075">
        <v>11.700000000000005</v>
      </c>
      <c r="AE1075">
        <v>11.700000000000005</v>
      </c>
      <c r="AF1075">
        <v>11.700000000000005</v>
      </c>
      <c r="AG1075">
        <v>3043017.8999999994</v>
      </c>
      <c r="AH1075">
        <v>136.97999999999999</v>
      </c>
      <c r="AI1075" t="s">
        <v>3426</v>
      </c>
      <c r="AJ1075">
        <v>0</v>
      </c>
      <c r="AK1075">
        <v>0</v>
      </c>
      <c r="AL1075">
        <v>416832591.94199991</v>
      </c>
      <c r="AM1075">
        <v>265.36172517133474</v>
      </c>
      <c r="AN1075">
        <v>807500479.67125213</v>
      </c>
      <c r="AO1075">
        <v>0</v>
      </c>
      <c r="AP1075">
        <v>0</v>
      </c>
      <c r="AQ1075">
        <v>0</v>
      </c>
      <c r="AR1075">
        <v>43221</v>
      </c>
      <c r="AS1075">
        <v>54057</v>
      </c>
      <c r="AT1075" t="s">
        <v>3427</v>
      </c>
      <c r="AU1075">
        <v>3780.61</v>
      </c>
      <c r="AV1075">
        <v>7323.91</v>
      </c>
    </row>
    <row r="1076" spans="1:48" x14ac:dyDescent="0.35">
      <c r="A1076">
        <v>1075</v>
      </c>
      <c r="B1076">
        <v>2013</v>
      </c>
      <c r="C1076" t="s">
        <v>3457</v>
      </c>
      <c r="D1076" t="s">
        <v>5368</v>
      </c>
      <c r="E1076" t="s">
        <v>3459</v>
      </c>
      <c r="F1076" t="s">
        <v>5369</v>
      </c>
      <c r="G1076" t="s">
        <v>5168</v>
      </c>
      <c r="H1076">
        <v>10618009000114</v>
      </c>
      <c r="I1076" t="s">
        <v>5404</v>
      </c>
      <c r="J1076" t="s">
        <v>5642</v>
      </c>
      <c r="K1076" t="s">
        <v>5643</v>
      </c>
      <c r="L1076" t="s">
        <v>4243</v>
      </c>
      <c r="M1076" t="s">
        <v>3597</v>
      </c>
      <c r="N1076" t="s">
        <v>3561</v>
      </c>
      <c r="O1076" t="s">
        <v>4420</v>
      </c>
      <c r="P1076" t="s">
        <v>3433</v>
      </c>
      <c r="Q1076">
        <v>99698680</v>
      </c>
      <c r="R1076">
        <v>193139244.57661593</v>
      </c>
      <c r="S1076">
        <v>19.3</v>
      </c>
      <c r="V1076">
        <v>0</v>
      </c>
      <c r="W1076">
        <v>10.44</v>
      </c>
      <c r="X1076">
        <v>9.9999999999999992E-2</v>
      </c>
      <c r="Y1076">
        <v>104.00000000000001</v>
      </c>
      <c r="Z1076">
        <v>104</v>
      </c>
      <c r="AA1076">
        <v>104</v>
      </c>
      <c r="AB1076">
        <v>10.4</v>
      </c>
      <c r="AC1076">
        <v>10.4</v>
      </c>
      <c r="AD1076">
        <v>10.4</v>
      </c>
      <c r="AE1076">
        <v>10.4</v>
      </c>
      <c r="AF1076">
        <v>10.4</v>
      </c>
      <c r="AG1076">
        <v>2704904.8000000007</v>
      </c>
      <c r="AH1076">
        <v>135.9</v>
      </c>
      <c r="AI1076" t="s">
        <v>3426</v>
      </c>
      <c r="AJ1076">
        <v>0</v>
      </c>
      <c r="AK1076">
        <v>0</v>
      </c>
      <c r="AL1076">
        <v>367596562.32000011</v>
      </c>
      <c r="AM1076">
        <v>263.26951708851215</v>
      </c>
      <c r="AN1076">
        <v>712118980.46639872</v>
      </c>
      <c r="AO1076">
        <v>0</v>
      </c>
      <c r="AP1076">
        <v>0</v>
      </c>
      <c r="AQ1076">
        <v>0</v>
      </c>
      <c r="AR1076">
        <v>43221</v>
      </c>
      <c r="AS1076">
        <v>54057</v>
      </c>
      <c r="AT1076" t="s">
        <v>3427</v>
      </c>
      <c r="AU1076">
        <v>3780.61</v>
      </c>
      <c r="AV1076">
        <v>7323.91</v>
      </c>
    </row>
    <row r="1077" spans="1:48" x14ac:dyDescent="0.35">
      <c r="A1077">
        <v>1076</v>
      </c>
      <c r="B1077">
        <v>2013</v>
      </c>
      <c r="C1077" t="s">
        <v>3457</v>
      </c>
      <c r="D1077" t="s">
        <v>5368</v>
      </c>
      <c r="E1077" t="s">
        <v>3459</v>
      </c>
      <c r="F1077" t="s">
        <v>5369</v>
      </c>
      <c r="G1077" t="s">
        <v>5417</v>
      </c>
      <c r="H1077">
        <v>17227909000180</v>
      </c>
      <c r="I1077" t="s">
        <v>5370</v>
      </c>
      <c r="J1077" t="s">
        <v>5644</v>
      </c>
      <c r="K1077" t="s">
        <v>5645</v>
      </c>
      <c r="L1077" t="s">
        <v>4243</v>
      </c>
      <c r="M1077" t="s">
        <v>3651</v>
      </c>
      <c r="N1077" t="s">
        <v>4194</v>
      </c>
      <c r="O1077" t="s">
        <v>4195</v>
      </c>
      <c r="P1077" t="s">
        <v>3437</v>
      </c>
      <c r="Q1077">
        <v>104506950</v>
      </c>
      <c r="R1077">
        <v>202453968.0566099</v>
      </c>
      <c r="S1077">
        <v>30</v>
      </c>
      <c r="V1077">
        <v>0</v>
      </c>
      <c r="W1077">
        <v>11.3</v>
      </c>
      <c r="X1077">
        <v>9.9999999999999992E-2</v>
      </c>
      <c r="Y1077">
        <v>113</v>
      </c>
      <c r="Z1077">
        <v>116</v>
      </c>
      <c r="AA1077">
        <v>116</v>
      </c>
      <c r="AB1077">
        <v>11.299999999999999</v>
      </c>
      <c r="AC1077">
        <v>11.299999999999999</v>
      </c>
      <c r="AD1077">
        <v>11.299999999999999</v>
      </c>
      <c r="AE1077">
        <v>11.299999999999999</v>
      </c>
      <c r="AF1077">
        <v>11.299999999999999</v>
      </c>
      <c r="AG1077">
        <v>1948560.6999999993</v>
      </c>
      <c r="AH1077">
        <v>108.9</v>
      </c>
      <c r="AI1077" t="s">
        <v>3426</v>
      </c>
      <c r="AJ1077">
        <v>0</v>
      </c>
      <c r="AK1077">
        <v>0</v>
      </c>
      <c r="AL1077">
        <v>212198260.2299999</v>
      </c>
      <c r="AM1077">
        <v>210.96431501794683</v>
      </c>
      <c r="AN1077">
        <v>411076773.34639078</v>
      </c>
      <c r="AO1077">
        <v>7524161.9900000021</v>
      </c>
      <c r="AP1077">
        <v>11211372.520000001</v>
      </c>
      <c r="AQ1077">
        <v>11211372.520000001</v>
      </c>
      <c r="AR1077">
        <v>43221</v>
      </c>
      <c r="AS1077">
        <v>50405</v>
      </c>
      <c r="AT1077" t="s">
        <v>3427</v>
      </c>
      <c r="AU1077">
        <v>3780.61</v>
      </c>
      <c r="AV1077">
        <v>7323.91</v>
      </c>
    </row>
    <row r="1078" spans="1:48" x14ac:dyDescent="0.35">
      <c r="A1078">
        <v>1077</v>
      </c>
      <c r="B1078">
        <v>2013</v>
      </c>
      <c r="C1078" t="s">
        <v>3457</v>
      </c>
      <c r="D1078" t="s">
        <v>5368</v>
      </c>
      <c r="E1078" t="s">
        <v>3459</v>
      </c>
      <c r="F1078" t="s">
        <v>5369</v>
      </c>
      <c r="G1078" t="s">
        <v>5201</v>
      </c>
      <c r="H1078">
        <v>10187906000110</v>
      </c>
      <c r="I1078" t="s">
        <v>5370</v>
      </c>
      <c r="J1078" t="s">
        <v>5646</v>
      </c>
      <c r="K1078" t="s">
        <v>5647</v>
      </c>
      <c r="L1078" t="s">
        <v>3586</v>
      </c>
      <c r="M1078" t="s">
        <v>3590</v>
      </c>
      <c r="N1078" t="s">
        <v>4194</v>
      </c>
      <c r="O1078" t="s">
        <v>4195</v>
      </c>
      <c r="P1078" t="s">
        <v>3437</v>
      </c>
      <c r="Q1078">
        <v>141870000</v>
      </c>
      <c r="R1078">
        <v>274834778.43522602</v>
      </c>
      <c r="S1078">
        <v>30</v>
      </c>
      <c r="V1078">
        <v>0</v>
      </c>
      <c r="W1078">
        <v>11.5</v>
      </c>
      <c r="X1078">
        <v>9.9999999999999992E-2</v>
      </c>
      <c r="Y1078">
        <v>114.99999999999999</v>
      </c>
      <c r="Z1078">
        <v>139</v>
      </c>
      <c r="AA1078">
        <v>139</v>
      </c>
      <c r="AB1078">
        <v>11.499999999999998</v>
      </c>
      <c r="AC1078">
        <v>11.499999999999998</v>
      </c>
      <c r="AD1078">
        <v>11.499999999999998</v>
      </c>
      <c r="AE1078">
        <v>11.499999999999998</v>
      </c>
      <c r="AF1078">
        <v>11.499999999999998</v>
      </c>
      <c r="AG1078">
        <v>1983048.5000000012</v>
      </c>
      <c r="AH1078">
        <v>118.8</v>
      </c>
      <c r="AI1078" t="s">
        <v>3426</v>
      </c>
      <c r="AJ1078">
        <v>0</v>
      </c>
      <c r="AK1078">
        <v>0</v>
      </c>
      <c r="AL1078">
        <v>235586161.80000013</v>
      </c>
      <c r="AM1078">
        <v>230.14288911048743</v>
      </c>
      <c r="AN1078">
        <v>456384511.0362187</v>
      </c>
      <c r="AO1078">
        <v>8459851.6000000015</v>
      </c>
      <c r="AP1078">
        <v>12605596.199999996</v>
      </c>
      <c r="AQ1078">
        <v>12605596.199999996</v>
      </c>
      <c r="AR1078">
        <v>43221</v>
      </c>
      <c r="AS1078">
        <v>50405</v>
      </c>
      <c r="AT1078" t="s">
        <v>3427</v>
      </c>
      <c r="AU1078">
        <v>3780.61</v>
      </c>
      <c r="AV1078">
        <v>7323.91</v>
      </c>
    </row>
    <row r="1079" spans="1:48" x14ac:dyDescent="0.35">
      <c r="A1079">
        <v>1078</v>
      </c>
      <c r="B1079">
        <v>2013</v>
      </c>
      <c r="C1079" t="s">
        <v>3457</v>
      </c>
      <c r="D1079" t="s">
        <v>5368</v>
      </c>
      <c r="E1079" t="s">
        <v>3459</v>
      </c>
      <c r="F1079" t="s">
        <v>5369</v>
      </c>
      <c r="G1079" t="s">
        <v>5560</v>
      </c>
      <c r="H1079">
        <v>40100000000000</v>
      </c>
      <c r="I1079" t="s">
        <v>5370</v>
      </c>
      <c r="J1079" t="s">
        <v>5648</v>
      </c>
      <c r="K1079" t="s">
        <v>5560</v>
      </c>
      <c r="L1079" t="s">
        <v>3586</v>
      </c>
      <c r="M1079" t="s">
        <v>3651</v>
      </c>
      <c r="N1079" t="s">
        <v>4194</v>
      </c>
      <c r="O1079" t="s">
        <v>4195</v>
      </c>
      <c r="P1079" t="s">
        <v>3437</v>
      </c>
      <c r="Q1079">
        <v>95427000</v>
      </c>
      <c r="R1079">
        <v>184864019.18473473</v>
      </c>
      <c r="S1079">
        <v>27.5</v>
      </c>
      <c r="V1079">
        <v>0</v>
      </c>
      <c r="W1079">
        <v>10.7</v>
      </c>
      <c r="X1079">
        <v>9.9999999999999992E-2</v>
      </c>
      <c r="Y1079">
        <v>97.999999999999986</v>
      </c>
      <c r="Z1079">
        <v>86</v>
      </c>
      <c r="AA1079">
        <v>86</v>
      </c>
      <c r="AB1079">
        <v>9.7999999999999972</v>
      </c>
      <c r="AC1079">
        <v>9.7999999999999972</v>
      </c>
      <c r="AD1079">
        <v>9.7999999999999972</v>
      </c>
      <c r="AE1079">
        <v>9.7999999999999972</v>
      </c>
      <c r="AF1079">
        <v>9.7999999999999972</v>
      </c>
      <c r="AG1079">
        <v>1689902.2000000002</v>
      </c>
      <c r="AH1079">
        <v>121.3</v>
      </c>
      <c r="AI1079" t="s">
        <v>3426</v>
      </c>
      <c r="AJ1079">
        <v>0</v>
      </c>
      <c r="AK1079">
        <v>0</v>
      </c>
      <c r="AL1079">
        <v>204985136.85999998</v>
      </c>
      <c r="AM1079">
        <v>234.98596337628052</v>
      </c>
      <c r="AN1079">
        <v>397103296.47869587</v>
      </c>
      <c r="AO1079">
        <v>7136428.629999998</v>
      </c>
      <c r="AP1079">
        <v>10633630.680000007</v>
      </c>
      <c r="AQ1079">
        <v>10633630.680000007</v>
      </c>
      <c r="AR1079">
        <v>43221</v>
      </c>
      <c r="AS1079">
        <v>50405</v>
      </c>
      <c r="AT1079" t="s">
        <v>3427</v>
      </c>
      <c r="AU1079">
        <v>3780.61</v>
      </c>
      <c r="AV1079">
        <v>7323.91</v>
      </c>
    </row>
    <row r="1080" spans="1:48" x14ac:dyDescent="0.35">
      <c r="A1080">
        <v>1079</v>
      </c>
      <c r="B1080">
        <v>2013</v>
      </c>
      <c r="C1080" t="s">
        <v>3457</v>
      </c>
      <c r="D1080" t="s">
        <v>5368</v>
      </c>
      <c r="E1080" t="s">
        <v>3459</v>
      </c>
      <c r="F1080" t="s">
        <v>5369</v>
      </c>
      <c r="G1080" t="s">
        <v>5201</v>
      </c>
      <c r="H1080">
        <v>10187906000110</v>
      </c>
      <c r="I1080" t="s">
        <v>5370</v>
      </c>
      <c r="J1080" t="s">
        <v>5649</v>
      </c>
      <c r="K1080" t="s">
        <v>5650</v>
      </c>
      <c r="L1080" t="s">
        <v>3586</v>
      </c>
      <c r="M1080" t="s">
        <v>3590</v>
      </c>
      <c r="N1080" t="s">
        <v>4194</v>
      </c>
      <c r="O1080" t="s">
        <v>4195</v>
      </c>
      <c r="P1080" t="s">
        <v>3437</v>
      </c>
      <c r="Q1080">
        <v>141870000</v>
      </c>
      <c r="R1080">
        <v>274834778.43522602</v>
      </c>
      <c r="S1080">
        <v>30</v>
      </c>
      <c r="V1080">
        <v>0</v>
      </c>
      <c r="W1080">
        <v>13.8</v>
      </c>
      <c r="X1080">
        <v>9.9999999999999992E-2</v>
      </c>
      <c r="Y1080">
        <v>138</v>
      </c>
      <c r="Z1080">
        <v>139</v>
      </c>
      <c r="AA1080">
        <v>139</v>
      </c>
      <c r="AB1080">
        <v>13.799999999999999</v>
      </c>
      <c r="AC1080">
        <v>13.799999999999999</v>
      </c>
      <c r="AD1080">
        <v>13.799999999999999</v>
      </c>
      <c r="AE1080">
        <v>13.799999999999999</v>
      </c>
      <c r="AF1080">
        <v>13.799999999999999</v>
      </c>
      <c r="AG1080">
        <v>2379658.2000000002</v>
      </c>
      <c r="AH1080">
        <v>118.76</v>
      </c>
      <c r="AI1080" t="s">
        <v>3426</v>
      </c>
      <c r="AJ1080">
        <v>0</v>
      </c>
      <c r="AK1080">
        <v>0</v>
      </c>
      <c r="AL1080">
        <v>282608207.83200002</v>
      </c>
      <c r="AM1080">
        <v>230.06539992223477</v>
      </c>
      <c r="AN1080">
        <v>547477015.46122527</v>
      </c>
      <c r="AO1080">
        <v>10095030.789999992</v>
      </c>
      <c r="AP1080">
        <v>15042093.84</v>
      </c>
      <c r="AQ1080">
        <v>15042093.84</v>
      </c>
      <c r="AR1080">
        <v>43221</v>
      </c>
      <c r="AS1080">
        <v>50405</v>
      </c>
      <c r="AT1080" t="s">
        <v>3427</v>
      </c>
      <c r="AU1080">
        <v>3780.61</v>
      </c>
      <c r="AV1080">
        <v>7323.91</v>
      </c>
    </row>
    <row r="1081" spans="1:48" x14ac:dyDescent="0.35">
      <c r="A1081">
        <v>1080</v>
      </c>
      <c r="B1081">
        <v>2013</v>
      </c>
      <c r="C1081" t="s">
        <v>3457</v>
      </c>
      <c r="D1081" t="s">
        <v>5368</v>
      </c>
      <c r="E1081" t="s">
        <v>3459</v>
      </c>
      <c r="F1081" t="s">
        <v>5369</v>
      </c>
      <c r="G1081" t="s">
        <v>4410</v>
      </c>
      <c r="H1081">
        <v>8364948000138</v>
      </c>
      <c r="I1081" t="s">
        <v>5404</v>
      </c>
      <c r="J1081" t="s">
        <v>5651</v>
      </c>
      <c r="K1081" t="s">
        <v>5652</v>
      </c>
      <c r="L1081" t="s">
        <v>3518</v>
      </c>
      <c r="M1081" t="s">
        <v>3473</v>
      </c>
      <c r="N1081" t="s">
        <v>3561</v>
      </c>
      <c r="O1081" t="s">
        <v>5653</v>
      </c>
      <c r="P1081" t="s">
        <v>3430</v>
      </c>
      <c r="Q1081">
        <v>142410110</v>
      </c>
      <c r="R1081">
        <v>275881095.57190502</v>
      </c>
      <c r="S1081">
        <v>23</v>
      </c>
      <c r="V1081">
        <v>0</v>
      </c>
      <c r="W1081">
        <v>11.44</v>
      </c>
      <c r="X1081">
        <v>9.9999999999999992E-2</v>
      </c>
      <c r="Y1081">
        <v>59.999999999999986</v>
      </c>
      <c r="Z1081">
        <v>60</v>
      </c>
      <c r="AA1081">
        <v>60</v>
      </c>
      <c r="AB1081">
        <v>5.9999999999999982</v>
      </c>
      <c r="AC1081">
        <v>5.9999999999999982</v>
      </c>
      <c r="AD1081">
        <v>5.9999999999999982</v>
      </c>
      <c r="AE1081">
        <v>5.9999999999999982</v>
      </c>
      <c r="AF1081">
        <v>5.9999999999999982</v>
      </c>
      <c r="AG1081">
        <v>1560522.0000000002</v>
      </c>
      <c r="AH1081">
        <v>138</v>
      </c>
      <c r="AI1081" t="s">
        <v>3426</v>
      </c>
      <c r="AJ1081">
        <v>0</v>
      </c>
      <c r="AK1081">
        <v>0</v>
      </c>
      <c r="AL1081">
        <v>215352036.00000006</v>
      </c>
      <c r="AM1081">
        <v>267.33769947177836</v>
      </c>
      <c r="AN1081">
        <v>417186361.45509857</v>
      </c>
      <c r="AO1081">
        <v>0</v>
      </c>
      <c r="AP1081">
        <v>0</v>
      </c>
      <c r="AQ1081">
        <v>0</v>
      </c>
      <c r="AR1081">
        <v>43221</v>
      </c>
      <c r="AS1081">
        <v>54057</v>
      </c>
      <c r="AT1081" t="s">
        <v>3427</v>
      </c>
      <c r="AU1081">
        <v>3780.61</v>
      </c>
      <c r="AV1081">
        <v>7323.91</v>
      </c>
    </row>
    <row r="1082" spans="1:48" x14ac:dyDescent="0.35">
      <c r="A1082">
        <v>1081</v>
      </c>
      <c r="B1082">
        <v>2013</v>
      </c>
      <c r="C1082" t="s">
        <v>3418</v>
      </c>
      <c r="D1082" t="s">
        <v>5654</v>
      </c>
      <c r="E1082" t="s">
        <v>3420</v>
      </c>
      <c r="F1082" t="s">
        <v>5655</v>
      </c>
      <c r="G1082" t="s">
        <v>5656</v>
      </c>
      <c r="H1082">
        <v>3984862000194</v>
      </c>
      <c r="I1082" t="s">
        <v>5657</v>
      </c>
      <c r="J1082" t="s">
        <v>27</v>
      </c>
      <c r="K1082" t="s">
        <v>5658</v>
      </c>
      <c r="L1082" t="s">
        <v>3424</v>
      </c>
      <c r="M1082" t="s">
        <v>3494</v>
      </c>
      <c r="N1082" t="s">
        <v>27</v>
      </c>
      <c r="O1082" t="s">
        <v>27</v>
      </c>
      <c r="P1082" t="s">
        <v>3430</v>
      </c>
      <c r="Q1082">
        <v>0</v>
      </c>
      <c r="R1082">
        <v>0</v>
      </c>
      <c r="S1082">
        <v>0</v>
      </c>
      <c r="V1082">
        <v>0</v>
      </c>
      <c r="W1082">
        <v>0</v>
      </c>
      <c r="X1082">
        <v>1</v>
      </c>
      <c r="Y1082">
        <v>62.00000000000005</v>
      </c>
      <c r="Z1082">
        <v>0</v>
      </c>
      <c r="AA1082">
        <v>62</v>
      </c>
      <c r="AB1082">
        <v>62.00000000000005</v>
      </c>
      <c r="AC1082">
        <v>0</v>
      </c>
      <c r="AD1082">
        <v>0</v>
      </c>
      <c r="AE1082">
        <v>0</v>
      </c>
      <c r="AF1082">
        <v>62.00000000000005</v>
      </c>
      <c r="AG1082">
        <v>543120</v>
      </c>
      <c r="AH1082">
        <v>191.58</v>
      </c>
      <c r="AI1082" t="s">
        <v>3426</v>
      </c>
      <c r="AJ1082">
        <v>0</v>
      </c>
      <c r="AK1082">
        <v>0</v>
      </c>
      <c r="AL1082">
        <v>104050929.59999999</v>
      </c>
      <c r="AM1082">
        <v>371.13446713625581</v>
      </c>
      <c r="AN1082">
        <v>201570551.79104322</v>
      </c>
      <c r="AO1082">
        <v>0</v>
      </c>
      <c r="AP1082">
        <v>0</v>
      </c>
      <c r="AQ1082">
        <v>0</v>
      </c>
      <c r="AR1082">
        <v>41640</v>
      </c>
      <c r="AS1082">
        <v>42004</v>
      </c>
      <c r="AT1082" t="s">
        <v>3427</v>
      </c>
      <c r="AU1082">
        <v>3780.61</v>
      </c>
      <c r="AV1082">
        <v>7323.91</v>
      </c>
    </row>
    <row r="1083" spans="1:48" x14ac:dyDescent="0.35">
      <c r="A1083">
        <v>1082</v>
      </c>
      <c r="B1083">
        <v>2013</v>
      </c>
      <c r="C1083" t="s">
        <v>3418</v>
      </c>
      <c r="D1083" t="s">
        <v>5654</v>
      </c>
      <c r="E1083" t="s">
        <v>3420</v>
      </c>
      <c r="F1083" t="s">
        <v>5655</v>
      </c>
      <c r="G1083" t="s">
        <v>3441</v>
      </c>
      <c r="H1083">
        <v>60933603000178</v>
      </c>
      <c r="I1083" t="s">
        <v>5659</v>
      </c>
      <c r="J1083" t="s">
        <v>3564</v>
      </c>
      <c r="K1083" t="s">
        <v>5660</v>
      </c>
      <c r="L1083" t="s">
        <v>3424</v>
      </c>
      <c r="M1083" t="s">
        <v>3494</v>
      </c>
      <c r="N1083" t="s">
        <v>3474</v>
      </c>
      <c r="O1083" t="s">
        <v>27</v>
      </c>
      <c r="P1083" t="s">
        <v>3430</v>
      </c>
      <c r="Q1083">
        <v>0</v>
      </c>
      <c r="R1083">
        <v>0</v>
      </c>
      <c r="S1083">
        <v>0</v>
      </c>
      <c r="V1083">
        <v>0</v>
      </c>
      <c r="W1083">
        <v>0</v>
      </c>
      <c r="X1083">
        <v>1</v>
      </c>
      <c r="Y1083">
        <v>6.9999999999999991</v>
      </c>
      <c r="Z1083">
        <v>7</v>
      </c>
      <c r="AA1083">
        <v>7</v>
      </c>
      <c r="AB1083">
        <v>6.9999999999999991</v>
      </c>
      <c r="AC1083">
        <v>6.9999999999999991</v>
      </c>
      <c r="AD1083">
        <v>0</v>
      </c>
      <c r="AE1083">
        <v>0</v>
      </c>
      <c r="AF1083">
        <v>6.9999999999999991</v>
      </c>
      <c r="AG1083">
        <v>91734.999999999985</v>
      </c>
      <c r="AH1083">
        <v>165.2</v>
      </c>
      <c r="AI1083" t="s">
        <v>3426</v>
      </c>
      <c r="AJ1083">
        <v>0</v>
      </c>
      <c r="AK1083">
        <v>0</v>
      </c>
      <c r="AL1083">
        <v>15154621.999999994</v>
      </c>
      <c r="AM1083">
        <v>320.0303474836071</v>
      </c>
      <c r="AN1083">
        <v>29357983.926408689</v>
      </c>
      <c r="AO1083">
        <v>0</v>
      </c>
      <c r="AP1083">
        <v>0</v>
      </c>
      <c r="AQ1083">
        <v>0</v>
      </c>
      <c r="AR1083">
        <v>41640</v>
      </c>
      <c r="AS1083">
        <v>42185</v>
      </c>
      <c r="AT1083" t="s">
        <v>3427</v>
      </c>
      <c r="AU1083">
        <v>3780.61</v>
      </c>
      <c r="AV1083">
        <v>7323.91</v>
      </c>
    </row>
    <row r="1084" spans="1:48" x14ac:dyDescent="0.35">
      <c r="A1084">
        <v>1083</v>
      </c>
      <c r="B1084">
        <v>2013</v>
      </c>
      <c r="C1084" t="s">
        <v>3418</v>
      </c>
      <c r="D1084" t="s">
        <v>5654</v>
      </c>
      <c r="E1084" t="s">
        <v>3420</v>
      </c>
      <c r="F1084" t="s">
        <v>5655</v>
      </c>
      <c r="G1084" t="s">
        <v>3441</v>
      </c>
      <c r="H1084">
        <v>60933603000178</v>
      </c>
      <c r="I1084" t="s">
        <v>5657</v>
      </c>
      <c r="J1084" t="s">
        <v>3564</v>
      </c>
      <c r="K1084" t="s">
        <v>5660</v>
      </c>
      <c r="L1084" t="s">
        <v>3424</v>
      </c>
      <c r="M1084" t="s">
        <v>3494</v>
      </c>
      <c r="N1084" t="s">
        <v>3474</v>
      </c>
      <c r="O1084" t="s">
        <v>27</v>
      </c>
      <c r="P1084" t="s">
        <v>3430</v>
      </c>
      <c r="Q1084">
        <v>0</v>
      </c>
      <c r="R1084">
        <v>0</v>
      </c>
      <c r="S1084">
        <v>0</v>
      </c>
      <c r="V1084">
        <v>0</v>
      </c>
      <c r="W1084">
        <v>0</v>
      </c>
      <c r="X1084">
        <v>1</v>
      </c>
      <c r="Y1084">
        <v>28.000000000000004</v>
      </c>
      <c r="Z1084">
        <v>0</v>
      </c>
      <c r="AA1084">
        <v>28</v>
      </c>
      <c r="AB1084">
        <v>28.000000000000004</v>
      </c>
      <c r="AC1084">
        <v>0</v>
      </c>
      <c r="AD1084">
        <v>0</v>
      </c>
      <c r="AE1084">
        <v>0</v>
      </c>
      <c r="AF1084">
        <v>28.000000000000004</v>
      </c>
      <c r="AG1084">
        <v>245280</v>
      </c>
      <c r="AH1084">
        <v>191.6</v>
      </c>
      <c r="AI1084" t="s">
        <v>3426</v>
      </c>
      <c r="AJ1084">
        <v>0</v>
      </c>
      <c r="AK1084">
        <v>0</v>
      </c>
      <c r="AL1084">
        <v>46995647.999999993</v>
      </c>
      <c r="AM1084">
        <v>371.17321173038209</v>
      </c>
      <c r="AN1084">
        <v>91041365.373228103</v>
      </c>
      <c r="AO1084">
        <v>0</v>
      </c>
      <c r="AP1084">
        <v>0</v>
      </c>
      <c r="AQ1084">
        <v>0</v>
      </c>
      <c r="AR1084">
        <v>41640</v>
      </c>
      <c r="AS1084">
        <v>42004</v>
      </c>
      <c r="AT1084" t="s">
        <v>3427</v>
      </c>
      <c r="AU1084">
        <v>3780.61</v>
      </c>
      <c r="AV1084">
        <v>7323.91</v>
      </c>
    </row>
    <row r="1085" spans="1:48" x14ac:dyDescent="0.35">
      <c r="A1085">
        <v>1084</v>
      </c>
      <c r="B1085">
        <v>2013</v>
      </c>
      <c r="C1085" t="s">
        <v>3418</v>
      </c>
      <c r="D1085" t="s">
        <v>5654</v>
      </c>
      <c r="E1085" t="s">
        <v>3420</v>
      </c>
      <c r="F1085" t="s">
        <v>5655</v>
      </c>
      <c r="G1085" t="s">
        <v>3432</v>
      </c>
      <c r="H1085">
        <v>23274194000119</v>
      </c>
      <c r="I1085" t="s">
        <v>5657</v>
      </c>
      <c r="J1085" t="s">
        <v>3593</v>
      </c>
      <c r="K1085" t="s">
        <v>5661</v>
      </c>
      <c r="L1085" t="s">
        <v>3424</v>
      </c>
      <c r="M1085" t="s">
        <v>3473</v>
      </c>
      <c r="N1085" t="s">
        <v>3474</v>
      </c>
      <c r="O1085" t="s">
        <v>27</v>
      </c>
      <c r="P1085" t="s">
        <v>3430</v>
      </c>
      <c r="Q1085">
        <v>0</v>
      </c>
      <c r="R1085">
        <v>0</v>
      </c>
      <c r="S1085">
        <v>0</v>
      </c>
      <c r="V1085">
        <v>0</v>
      </c>
      <c r="W1085">
        <v>0</v>
      </c>
      <c r="X1085">
        <v>1</v>
      </c>
      <c r="Y1085">
        <v>28.000000000000011</v>
      </c>
      <c r="Z1085">
        <v>0</v>
      </c>
      <c r="AA1085">
        <v>28</v>
      </c>
      <c r="AB1085">
        <v>28.000000000000011</v>
      </c>
      <c r="AC1085">
        <v>0</v>
      </c>
      <c r="AD1085">
        <v>0</v>
      </c>
      <c r="AE1085">
        <v>0</v>
      </c>
      <c r="AF1085">
        <v>28.000000000000011</v>
      </c>
      <c r="AG1085">
        <v>245280.00000000003</v>
      </c>
      <c r="AH1085">
        <v>191.38</v>
      </c>
      <c r="AI1085" t="s">
        <v>3426</v>
      </c>
      <c r="AJ1085">
        <v>0</v>
      </c>
      <c r="AK1085">
        <v>0</v>
      </c>
      <c r="AL1085">
        <v>46941686.400000006</v>
      </c>
      <c r="AM1085">
        <v>370.74702119499233</v>
      </c>
      <c r="AN1085">
        <v>90936829.358707726</v>
      </c>
      <c r="AO1085">
        <v>0</v>
      </c>
      <c r="AP1085">
        <v>0</v>
      </c>
      <c r="AQ1085">
        <v>0</v>
      </c>
      <c r="AR1085">
        <v>41640</v>
      </c>
      <c r="AS1085">
        <v>42004</v>
      </c>
      <c r="AT1085" t="s">
        <v>3427</v>
      </c>
      <c r="AU1085">
        <v>3780.61</v>
      </c>
      <c r="AV1085">
        <v>7323.91</v>
      </c>
    </row>
    <row r="1086" spans="1:48" x14ac:dyDescent="0.35">
      <c r="A1086">
        <v>1085</v>
      </c>
      <c r="B1086">
        <v>2013</v>
      </c>
      <c r="C1086" t="s">
        <v>3418</v>
      </c>
      <c r="D1086" t="s">
        <v>5654</v>
      </c>
      <c r="E1086" t="s">
        <v>3420</v>
      </c>
      <c r="F1086" t="s">
        <v>5655</v>
      </c>
      <c r="G1086" t="s">
        <v>5662</v>
      </c>
      <c r="H1086">
        <v>4149295000113</v>
      </c>
      <c r="I1086" t="s">
        <v>5657</v>
      </c>
      <c r="J1086" t="s">
        <v>5663</v>
      </c>
      <c r="K1086" t="s">
        <v>5664</v>
      </c>
      <c r="L1086" t="s">
        <v>3424</v>
      </c>
      <c r="M1086" t="s">
        <v>3604</v>
      </c>
      <c r="N1086" t="s">
        <v>3474</v>
      </c>
      <c r="O1086" t="s">
        <v>27</v>
      </c>
      <c r="P1086" t="s">
        <v>3430</v>
      </c>
      <c r="Q1086">
        <v>0</v>
      </c>
      <c r="R1086">
        <v>0</v>
      </c>
      <c r="S1086">
        <v>0</v>
      </c>
      <c r="V1086">
        <v>0</v>
      </c>
      <c r="W1086">
        <v>0</v>
      </c>
      <c r="X1086">
        <v>1</v>
      </c>
      <c r="Y1086">
        <v>8.0000000000000036</v>
      </c>
      <c r="Z1086">
        <v>0</v>
      </c>
      <c r="AA1086">
        <v>8</v>
      </c>
      <c r="AB1086">
        <v>8.0000000000000036</v>
      </c>
      <c r="AC1086">
        <v>0</v>
      </c>
      <c r="AD1086">
        <v>0</v>
      </c>
      <c r="AE1086">
        <v>0</v>
      </c>
      <c r="AF1086">
        <v>8.0000000000000036</v>
      </c>
      <c r="AG1086">
        <v>70080</v>
      </c>
      <c r="AH1086">
        <v>191.58</v>
      </c>
      <c r="AI1086" t="s">
        <v>3426</v>
      </c>
      <c r="AJ1086">
        <v>0</v>
      </c>
      <c r="AK1086">
        <v>0</v>
      </c>
      <c r="AL1086">
        <v>13425926.4</v>
      </c>
      <c r="AM1086">
        <v>371.13446713625581</v>
      </c>
      <c r="AN1086">
        <v>26009103.456908803</v>
      </c>
      <c r="AO1086">
        <v>0</v>
      </c>
      <c r="AP1086">
        <v>0</v>
      </c>
      <c r="AQ1086">
        <v>0</v>
      </c>
      <c r="AR1086">
        <v>41640</v>
      </c>
      <c r="AS1086">
        <v>42004</v>
      </c>
      <c r="AT1086" t="s">
        <v>3427</v>
      </c>
      <c r="AU1086">
        <v>3780.61</v>
      </c>
      <c r="AV1086">
        <v>7323.91</v>
      </c>
    </row>
    <row r="1087" spans="1:48" x14ac:dyDescent="0.35">
      <c r="A1087">
        <v>1086</v>
      </c>
      <c r="B1087">
        <v>2013</v>
      </c>
      <c r="C1087" t="s">
        <v>3418</v>
      </c>
      <c r="D1087" t="s">
        <v>5654</v>
      </c>
      <c r="E1087" t="s">
        <v>3420</v>
      </c>
      <c r="F1087" t="s">
        <v>5655</v>
      </c>
      <c r="G1087" t="s">
        <v>5656</v>
      </c>
      <c r="H1087">
        <v>3984862000194</v>
      </c>
      <c r="I1087" t="s">
        <v>5657</v>
      </c>
      <c r="J1087" t="s">
        <v>5665</v>
      </c>
      <c r="K1087" t="s">
        <v>5666</v>
      </c>
      <c r="L1087" t="s">
        <v>3424</v>
      </c>
      <c r="M1087" t="s">
        <v>3465</v>
      </c>
      <c r="N1087" t="s">
        <v>3474</v>
      </c>
      <c r="O1087" t="s">
        <v>27</v>
      </c>
      <c r="P1087" t="s">
        <v>3430</v>
      </c>
      <c r="Q1087">
        <v>0</v>
      </c>
      <c r="R1087">
        <v>0</v>
      </c>
      <c r="S1087">
        <v>0</v>
      </c>
      <c r="V1087">
        <v>0</v>
      </c>
      <c r="W1087">
        <v>0</v>
      </c>
      <c r="X1087">
        <v>1</v>
      </c>
      <c r="Y1087">
        <v>62.000000000000057</v>
      </c>
      <c r="Z1087">
        <v>0</v>
      </c>
      <c r="AA1087">
        <v>62</v>
      </c>
      <c r="AB1087">
        <v>62.000000000000057</v>
      </c>
      <c r="AC1087">
        <v>0</v>
      </c>
      <c r="AD1087">
        <v>0</v>
      </c>
      <c r="AE1087">
        <v>0</v>
      </c>
      <c r="AF1087">
        <v>62.000000000000057</v>
      </c>
      <c r="AG1087">
        <v>543119.99999999988</v>
      </c>
      <c r="AH1087">
        <v>190.78</v>
      </c>
      <c r="AI1087" t="s">
        <v>3426</v>
      </c>
      <c r="AJ1087">
        <v>0</v>
      </c>
      <c r="AK1087">
        <v>0</v>
      </c>
      <c r="AL1087">
        <v>103616433.60000004</v>
      </c>
      <c r="AM1087">
        <v>369.58468337120195</v>
      </c>
      <c r="AN1087">
        <v>200728833.23256728</v>
      </c>
      <c r="AO1087">
        <v>0</v>
      </c>
      <c r="AP1087">
        <v>0</v>
      </c>
      <c r="AQ1087">
        <v>0</v>
      </c>
      <c r="AR1087">
        <v>41640</v>
      </c>
      <c r="AS1087">
        <v>42004</v>
      </c>
      <c r="AT1087" t="s">
        <v>3427</v>
      </c>
      <c r="AU1087">
        <v>3780.61</v>
      </c>
      <c r="AV1087">
        <v>7323.91</v>
      </c>
    </row>
    <row r="1088" spans="1:48" x14ac:dyDescent="0.35">
      <c r="A1088">
        <v>1087</v>
      </c>
      <c r="B1088">
        <v>2013</v>
      </c>
      <c r="C1088" t="s">
        <v>3418</v>
      </c>
      <c r="D1088" t="s">
        <v>5654</v>
      </c>
      <c r="E1088" t="s">
        <v>3420</v>
      </c>
      <c r="F1088" t="s">
        <v>5655</v>
      </c>
      <c r="G1088" t="s">
        <v>5656</v>
      </c>
      <c r="H1088">
        <v>3984862000194</v>
      </c>
      <c r="I1088" t="s">
        <v>5657</v>
      </c>
      <c r="J1088" t="s">
        <v>5667</v>
      </c>
      <c r="K1088" t="s">
        <v>5668</v>
      </c>
      <c r="L1088" t="s">
        <v>3424</v>
      </c>
      <c r="M1088" t="s">
        <v>3473</v>
      </c>
      <c r="N1088" t="s">
        <v>3474</v>
      </c>
      <c r="O1088" t="s">
        <v>27</v>
      </c>
      <c r="P1088" t="s">
        <v>3430</v>
      </c>
      <c r="Q1088">
        <v>0</v>
      </c>
      <c r="R1088">
        <v>0</v>
      </c>
      <c r="S1088">
        <v>0</v>
      </c>
      <c r="V1088">
        <v>0</v>
      </c>
      <c r="W1088">
        <v>0</v>
      </c>
      <c r="X1088">
        <v>1</v>
      </c>
      <c r="Y1088">
        <v>42.000000000000014</v>
      </c>
      <c r="Z1088">
        <v>0</v>
      </c>
      <c r="AA1088">
        <v>62</v>
      </c>
      <c r="AB1088">
        <v>42.000000000000014</v>
      </c>
      <c r="AC1088">
        <v>0</v>
      </c>
      <c r="AD1088">
        <v>0</v>
      </c>
      <c r="AE1088">
        <v>0</v>
      </c>
      <c r="AF1088">
        <v>42.000000000000014</v>
      </c>
      <c r="AG1088">
        <v>367920</v>
      </c>
      <c r="AH1088">
        <v>190.97</v>
      </c>
      <c r="AI1088" t="s">
        <v>3426</v>
      </c>
      <c r="AJ1088">
        <v>0</v>
      </c>
      <c r="AK1088">
        <v>0</v>
      </c>
      <c r="AL1088">
        <v>70261682.399999991</v>
      </c>
      <c r="AM1088">
        <v>369.95275701540226</v>
      </c>
      <c r="AN1088">
        <v>136113018.36110678</v>
      </c>
      <c r="AO1088">
        <v>0</v>
      </c>
      <c r="AP1088">
        <v>0</v>
      </c>
      <c r="AQ1088">
        <v>0</v>
      </c>
      <c r="AR1088">
        <v>41640</v>
      </c>
      <c r="AS1088">
        <v>42004</v>
      </c>
      <c r="AT1088" t="s">
        <v>3427</v>
      </c>
      <c r="AU1088">
        <v>3780.61</v>
      </c>
      <c r="AV1088">
        <v>7323.91</v>
      </c>
    </row>
    <row r="1089" spans="1:48" x14ac:dyDescent="0.35">
      <c r="A1089">
        <v>1088</v>
      </c>
      <c r="B1089">
        <v>2013</v>
      </c>
      <c r="C1089" t="s">
        <v>3418</v>
      </c>
      <c r="D1089" t="s">
        <v>5654</v>
      </c>
      <c r="E1089" t="s">
        <v>3420</v>
      </c>
      <c r="F1089" t="s">
        <v>5655</v>
      </c>
      <c r="G1089" t="s">
        <v>4661</v>
      </c>
      <c r="H1089">
        <v>9571846000156</v>
      </c>
      <c r="I1089" t="s">
        <v>5657</v>
      </c>
      <c r="J1089" t="s">
        <v>3564</v>
      </c>
      <c r="K1089" t="s">
        <v>5660</v>
      </c>
      <c r="L1089" t="s">
        <v>3424</v>
      </c>
      <c r="M1089" t="s">
        <v>3494</v>
      </c>
      <c r="N1089" t="s">
        <v>3474</v>
      </c>
      <c r="O1089" t="s">
        <v>27</v>
      </c>
      <c r="P1089" t="s">
        <v>3430</v>
      </c>
      <c r="Q1089">
        <v>0</v>
      </c>
      <c r="R1089">
        <v>0</v>
      </c>
      <c r="S1089">
        <v>0</v>
      </c>
      <c r="V1089">
        <v>0</v>
      </c>
      <c r="W1089">
        <v>0</v>
      </c>
      <c r="X1089">
        <v>1</v>
      </c>
      <c r="Y1089">
        <v>30.000000000000018</v>
      </c>
      <c r="Z1089">
        <v>0</v>
      </c>
      <c r="AA1089">
        <v>30</v>
      </c>
      <c r="AB1089">
        <v>30.000000000000018</v>
      </c>
      <c r="AC1089">
        <v>0</v>
      </c>
      <c r="AD1089">
        <v>0</v>
      </c>
      <c r="AE1089">
        <v>0</v>
      </c>
      <c r="AF1089">
        <v>30.000000000000018</v>
      </c>
      <c r="AG1089">
        <v>262800</v>
      </c>
      <c r="AH1089">
        <v>191.49</v>
      </c>
      <c r="AI1089" t="s">
        <v>3426</v>
      </c>
      <c r="AJ1089">
        <v>0</v>
      </c>
      <c r="AK1089">
        <v>0</v>
      </c>
      <c r="AL1089">
        <v>50323572.00000003</v>
      </c>
      <c r="AM1089">
        <v>370.96011646268721</v>
      </c>
      <c r="AN1089">
        <v>97488318.606394261</v>
      </c>
      <c r="AO1089">
        <v>0</v>
      </c>
      <c r="AP1089">
        <v>0</v>
      </c>
      <c r="AQ1089">
        <v>0</v>
      </c>
      <c r="AR1089">
        <v>41640</v>
      </c>
      <c r="AS1089">
        <v>42004</v>
      </c>
      <c r="AT1089" t="s">
        <v>3427</v>
      </c>
      <c r="AU1089">
        <v>3780.61</v>
      </c>
      <c r="AV1089">
        <v>7323.91</v>
      </c>
    </row>
    <row r="1090" spans="1:48" x14ac:dyDescent="0.35">
      <c r="A1090">
        <v>1089</v>
      </c>
      <c r="B1090">
        <v>2013</v>
      </c>
      <c r="C1090" t="s">
        <v>3418</v>
      </c>
      <c r="D1090" t="s">
        <v>5654</v>
      </c>
      <c r="E1090" t="s">
        <v>3420</v>
      </c>
      <c r="F1090" t="s">
        <v>5655</v>
      </c>
      <c r="G1090" t="s">
        <v>3441</v>
      </c>
      <c r="H1090">
        <v>60933603000178</v>
      </c>
      <c r="I1090" t="s">
        <v>5659</v>
      </c>
      <c r="J1090" t="s">
        <v>5669</v>
      </c>
      <c r="K1090" t="s">
        <v>5670</v>
      </c>
      <c r="L1090" t="s">
        <v>3424</v>
      </c>
      <c r="M1090" t="s">
        <v>3494</v>
      </c>
      <c r="N1090" t="s">
        <v>3474</v>
      </c>
      <c r="O1090" t="s">
        <v>27</v>
      </c>
      <c r="P1090" t="s">
        <v>3430</v>
      </c>
      <c r="Q1090">
        <v>0</v>
      </c>
      <c r="R1090">
        <v>0</v>
      </c>
      <c r="S1090">
        <v>0</v>
      </c>
      <c r="V1090">
        <v>0</v>
      </c>
      <c r="W1090">
        <v>0</v>
      </c>
      <c r="X1090">
        <v>1</v>
      </c>
      <c r="Y1090">
        <v>27.999999999999982</v>
      </c>
      <c r="Z1090">
        <v>7</v>
      </c>
      <c r="AA1090">
        <v>7</v>
      </c>
      <c r="AB1090">
        <v>27.999999999999982</v>
      </c>
      <c r="AC1090">
        <v>27.999999999999982</v>
      </c>
      <c r="AD1090">
        <v>0</v>
      </c>
      <c r="AE1090">
        <v>0</v>
      </c>
      <c r="AF1090">
        <v>27.999999999999982</v>
      </c>
      <c r="AG1090">
        <v>366940</v>
      </c>
      <c r="AH1090">
        <v>165.2</v>
      </c>
      <c r="AI1090" t="s">
        <v>3426</v>
      </c>
      <c r="AJ1090">
        <v>0</v>
      </c>
      <c r="AK1090">
        <v>0</v>
      </c>
      <c r="AL1090">
        <v>60618487.999999993</v>
      </c>
      <c r="AM1090">
        <v>320.0303474836071</v>
      </c>
      <c r="AN1090">
        <v>117431935.70563477</v>
      </c>
      <c r="AO1090">
        <v>0</v>
      </c>
      <c r="AP1090">
        <v>0</v>
      </c>
      <c r="AQ1090">
        <v>0</v>
      </c>
      <c r="AR1090">
        <v>41640</v>
      </c>
      <c r="AS1090">
        <v>42185</v>
      </c>
      <c r="AT1090" t="s">
        <v>3427</v>
      </c>
      <c r="AU1090">
        <v>3780.61</v>
      </c>
      <c r="AV1090">
        <v>7323.91</v>
      </c>
    </row>
    <row r="1091" spans="1:48" x14ac:dyDescent="0.35">
      <c r="A1091">
        <v>1090</v>
      </c>
      <c r="B1091">
        <v>2013</v>
      </c>
      <c r="C1091" t="s">
        <v>3418</v>
      </c>
      <c r="D1091" t="s">
        <v>5654</v>
      </c>
      <c r="E1091" t="s">
        <v>3420</v>
      </c>
      <c r="F1091" t="s">
        <v>5655</v>
      </c>
      <c r="G1091" t="s">
        <v>3432</v>
      </c>
      <c r="H1091">
        <v>23274194000119</v>
      </c>
      <c r="I1091" t="s">
        <v>5657</v>
      </c>
      <c r="J1091" t="s">
        <v>5671</v>
      </c>
      <c r="K1091" t="s">
        <v>5672</v>
      </c>
      <c r="L1091" t="s">
        <v>3424</v>
      </c>
      <c r="M1091" t="s">
        <v>3465</v>
      </c>
      <c r="N1091" t="s">
        <v>3474</v>
      </c>
      <c r="O1091" t="s">
        <v>27</v>
      </c>
      <c r="P1091" t="s">
        <v>3430</v>
      </c>
      <c r="Q1091">
        <v>0</v>
      </c>
      <c r="R1091">
        <v>0</v>
      </c>
      <c r="S1091">
        <v>0</v>
      </c>
      <c r="V1091">
        <v>0</v>
      </c>
      <c r="W1091">
        <v>0</v>
      </c>
      <c r="X1091">
        <v>1</v>
      </c>
      <c r="Y1091">
        <v>30.000000000000018</v>
      </c>
      <c r="Z1091">
        <v>0</v>
      </c>
      <c r="AA1091">
        <v>28</v>
      </c>
      <c r="AB1091">
        <v>30.000000000000018</v>
      </c>
      <c r="AC1091">
        <v>0</v>
      </c>
      <c r="AD1091">
        <v>0</v>
      </c>
      <c r="AE1091">
        <v>0</v>
      </c>
      <c r="AF1091">
        <v>30.000000000000018</v>
      </c>
      <c r="AG1091">
        <v>262800</v>
      </c>
      <c r="AH1091">
        <v>191.39</v>
      </c>
      <c r="AI1091" t="s">
        <v>3426</v>
      </c>
      <c r="AJ1091">
        <v>0</v>
      </c>
      <c r="AK1091">
        <v>0</v>
      </c>
      <c r="AL1091">
        <v>50297291.999999993</v>
      </c>
      <c r="AM1091">
        <v>370.76639349205544</v>
      </c>
      <c r="AN1091">
        <v>97437408.209712163</v>
      </c>
      <c r="AO1091">
        <v>0</v>
      </c>
      <c r="AP1091">
        <v>0</v>
      </c>
      <c r="AQ1091">
        <v>0</v>
      </c>
      <c r="AR1091">
        <v>41640</v>
      </c>
      <c r="AS1091">
        <v>42004</v>
      </c>
      <c r="AT1091" t="s">
        <v>3427</v>
      </c>
      <c r="AU1091">
        <v>3780.61</v>
      </c>
      <c r="AV1091">
        <v>7323.91</v>
      </c>
    </row>
    <row r="1092" spans="1:48" x14ac:dyDescent="0.35">
      <c r="A1092">
        <v>1091</v>
      </c>
      <c r="B1092">
        <v>2013</v>
      </c>
      <c r="C1092" t="s">
        <v>3418</v>
      </c>
      <c r="D1092" t="s">
        <v>5654</v>
      </c>
      <c r="E1092" t="s">
        <v>3420</v>
      </c>
      <c r="F1092" t="s">
        <v>5655</v>
      </c>
      <c r="G1092" t="s">
        <v>4896</v>
      </c>
      <c r="H1092">
        <v>7133522000100</v>
      </c>
      <c r="I1092" t="s">
        <v>5657</v>
      </c>
      <c r="J1092" t="s">
        <v>5667</v>
      </c>
      <c r="K1092" t="s">
        <v>5673</v>
      </c>
      <c r="L1092" t="s">
        <v>3424</v>
      </c>
      <c r="M1092" t="s">
        <v>3473</v>
      </c>
      <c r="N1092" t="s">
        <v>3474</v>
      </c>
      <c r="O1092" t="s">
        <v>27</v>
      </c>
      <c r="P1092" t="s">
        <v>3430</v>
      </c>
      <c r="Q1092">
        <v>0</v>
      </c>
      <c r="R1092">
        <v>0</v>
      </c>
      <c r="S1092">
        <v>0</v>
      </c>
      <c r="V1092">
        <v>0</v>
      </c>
      <c r="W1092">
        <v>0</v>
      </c>
      <c r="X1092">
        <v>1</v>
      </c>
      <c r="Y1092">
        <v>14.999999999999993</v>
      </c>
      <c r="Z1092">
        <v>0</v>
      </c>
      <c r="AA1092">
        <v>15</v>
      </c>
      <c r="AB1092">
        <v>14.999999999999993</v>
      </c>
      <c r="AC1092">
        <v>0</v>
      </c>
      <c r="AD1092">
        <v>0</v>
      </c>
      <c r="AE1092">
        <v>0</v>
      </c>
      <c r="AF1092">
        <v>14.999999999999993</v>
      </c>
      <c r="AG1092">
        <v>131400</v>
      </c>
      <c r="AH1092">
        <v>191.59</v>
      </c>
      <c r="AI1092" t="s">
        <v>3426</v>
      </c>
      <c r="AJ1092">
        <v>0</v>
      </c>
      <c r="AK1092">
        <v>0</v>
      </c>
      <c r="AL1092">
        <v>25174926</v>
      </c>
      <c r="AM1092">
        <v>371.15383943331892</v>
      </c>
      <c r="AN1092">
        <v>48769614.501538105</v>
      </c>
      <c r="AO1092">
        <v>0</v>
      </c>
      <c r="AP1092">
        <v>0</v>
      </c>
      <c r="AQ1092">
        <v>0</v>
      </c>
      <c r="AR1092">
        <v>41640</v>
      </c>
      <c r="AS1092">
        <v>42004</v>
      </c>
      <c r="AT1092" t="s">
        <v>3427</v>
      </c>
      <c r="AU1092">
        <v>3780.61</v>
      </c>
      <c r="AV1092">
        <v>7323.91</v>
      </c>
    </row>
    <row r="1093" spans="1:48" x14ac:dyDescent="0.35">
      <c r="A1093">
        <v>1092</v>
      </c>
      <c r="B1093">
        <v>2013</v>
      </c>
      <c r="C1093" t="s">
        <v>3418</v>
      </c>
      <c r="D1093" t="s">
        <v>5654</v>
      </c>
      <c r="E1093" t="s">
        <v>3420</v>
      </c>
      <c r="F1093" t="s">
        <v>5655</v>
      </c>
      <c r="G1093" t="s">
        <v>3929</v>
      </c>
      <c r="H1093">
        <v>2691745000170</v>
      </c>
      <c r="I1093" t="s">
        <v>5674</v>
      </c>
      <c r="J1093" t="s">
        <v>5675</v>
      </c>
      <c r="K1093" t="s">
        <v>5676</v>
      </c>
      <c r="L1093" t="s">
        <v>3424</v>
      </c>
      <c r="M1093" t="s">
        <v>3590</v>
      </c>
      <c r="N1093" t="s">
        <v>3474</v>
      </c>
      <c r="O1093" t="s">
        <v>27</v>
      </c>
      <c r="P1093" t="s">
        <v>3437</v>
      </c>
      <c r="Q1093">
        <v>0</v>
      </c>
      <c r="R1093">
        <v>0</v>
      </c>
      <c r="S1093">
        <v>0</v>
      </c>
      <c r="V1093">
        <v>0</v>
      </c>
      <c r="W1093">
        <v>0</v>
      </c>
      <c r="X1093">
        <v>1</v>
      </c>
      <c r="Y1093">
        <v>10.000000000000009</v>
      </c>
      <c r="Z1093">
        <v>10</v>
      </c>
      <c r="AA1093">
        <v>10</v>
      </c>
      <c r="AB1093">
        <v>10.000000000000009</v>
      </c>
      <c r="AC1093">
        <v>10.000000000000009</v>
      </c>
      <c r="AD1093">
        <v>10.000000000000009</v>
      </c>
      <c r="AE1093">
        <v>0</v>
      </c>
      <c r="AF1093">
        <v>10.000000000000009</v>
      </c>
      <c r="AG1093">
        <v>263040</v>
      </c>
      <c r="AH1093">
        <v>149.80000000000001</v>
      </c>
      <c r="AI1093" t="s">
        <v>3426</v>
      </c>
      <c r="AJ1093">
        <v>0</v>
      </c>
      <c r="AK1093">
        <v>0</v>
      </c>
      <c r="AL1093">
        <v>39403392.000000007</v>
      </c>
      <c r="AM1093">
        <v>290.1970100063217</v>
      </c>
      <c r="AN1093">
        <v>76333421.512062877</v>
      </c>
      <c r="AO1093">
        <v>0</v>
      </c>
      <c r="AP1093">
        <v>0</v>
      </c>
      <c r="AQ1093">
        <v>0</v>
      </c>
      <c r="AR1093">
        <v>41640</v>
      </c>
      <c r="AS1093">
        <v>42735</v>
      </c>
      <c r="AT1093" t="s">
        <v>3427</v>
      </c>
      <c r="AU1093">
        <v>3780.61</v>
      </c>
      <c r="AV1093">
        <v>7323.91</v>
      </c>
    </row>
    <row r="1094" spans="1:48" x14ac:dyDescent="0.35">
      <c r="A1094">
        <v>1093</v>
      </c>
      <c r="B1094">
        <v>2013</v>
      </c>
      <c r="C1094" t="s">
        <v>3418</v>
      </c>
      <c r="D1094" t="s">
        <v>5654</v>
      </c>
      <c r="E1094" t="s">
        <v>3420</v>
      </c>
      <c r="F1094" t="s">
        <v>5655</v>
      </c>
      <c r="G1094" t="s">
        <v>3422</v>
      </c>
      <c r="H1094">
        <v>357038000116</v>
      </c>
      <c r="I1094" t="s">
        <v>5674</v>
      </c>
      <c r="J1094" t="s">
        <v>4912</v>
      </c>
      <c r="K1094" t="s">
        <v>4913</v>
      </c>
      <c r="L1094" t="s">
        <v>3424</v>
      </c>
      <c r="M1094" t="s">
        <v>4393</v>
      </c>
      <c r="N1094" t="s">
        <v>3474</v>
      </c>
      <c r="O1094" t="s">
        <v>27</v>
      </c>
      <c r="P1094" t="s">
        <v>3425</v>
      </c>
      <c r="Q1094">
        <v>0</v>
      </c>
      <c r="R1094">
        <v>0</v>
      </c>
      <c r="S1094">
        <v>0</v>
      </c>
      <c r="V1094">
        <v>0</v>
      </c>
      <c r="W1094">
        <v>0</v>
      </c>
      <c r="X1094">
        <v>1</v>
      </c>
      <c r="Y1094">
        <v>782.99999999999977</v>
      </c>
      <c r="Z1094">
        <v>783</v>
      </c>
      <c r="AA1094">
        <v>783</v>
      </c>
      <c r="AB1094">
        <v>782.99999999999977</v>
      </c>
      <c r="AC1094">
        <v>782.99999999999977</v>
      </c>
      <c r="AD1094">
        <v>782.99999999999977</v>
      </c>
      <c r="AE1094">
        <v>0</v>
      </c>
      <c r="AF1094">
        <v>782.99999999999977</v>
      </c>
      <c r="AG1094">
        <v>20596031.999999996</v>
      </c>
      <c r="AH1094">
        <v>150</v>
      </c>
      <c r="AI1094" t="s">
        <v>3426</v>
      </c>
      <c r="AJ1094">
        <v>0</v>
      </c>
      <c r="AK1094">
        <v>0</v>
      </c>
      <c r="AL1094">
        <v>3089404799.9999995</v>
      </c>
      <c r="AM1094">
        <v>290.58445594758513</v>
      </c>
      <c r="AN1094">
        <v>5984886753.3990536</v>
      </c>
      <c r="AO1094">
        <v>0</v>
      </c>
      <c r="AP1094">
        <v>0</v>
      </c>
      <c r="AQ1094">
        <v>0</v>
      </c>
      <c r="AR1094">
        <v>41640</v>
      </c>
      <c r="AS1094">
        <v>42735</v>
      </c>
      <c r="AT1094" t="s">
        <v>3427</v>
      </c>
      <c r="AU1094">
        <v>3780.61</v>
      </c>
      <c r="AV1094">
        <v>7323.91</v>
      </c>
    </row>
    <row r="1095" spans="1:48" x14ac:dyDescent="0.35">
      <c r="A1095">
        <v>1094</v>
      </c>
      <c r="B1095">
        <v>2013</v>
      </c>
      <c r="C1095" t="s">
        <v>3418</v>
      </c>
      <c r="D1095" t="s">
        <v>5654</v>
      </c>
      <c r="E1095" t="s">
        <v>3420</v>
      </c>
      <c r="F1095" t="s">
        <v>5655</v>
      </c>
      <c r="G1095" t="s">
        <v>3441</v>
      </c>
      <c r="H1095">
        <v>60933603000178</v>
      </c>
      <c r="I1095" t="s">
        <v>5657</v>
      </c>
      <c r="J1095" t="s">
        <v>5669</v>
      </c>
      <c r="K1095" t="s">
        <v>5670</v>
      </c>
      <c r="L1095" t="s">
        <v>3424</v>
      </c>
      <c r="M1095" t="s">
        <v>3494</v>
      </c>
      <c r="N1095" t="s">
        <v>3474</v>
      </c>
      <c r="O1095" t="s">
        <v>27</v>
      </c>
      <c r="P1095" t="s">
        <v>3430</v>
      </c>
      <c r="Q1095">
        <v>0</v>
      </c>
      <c r="R1095">
        <v>0</v>
      </c>
      <c r="S1095">
        <v>0</v>
      </c>
      <c r="V1095">
        <v>0</v>
      </c>
      <c r="W1095">
        <v>0</v>
      </c>
      <c r="X1095">
        <v>1</v>
      </c>
      <c r="Y1095">
        <v>120.00000000000004</v>
      </c>
      <c r="Z1095">
        <v>0</v>
      </c>
      <c r="AA1095">
        <v>28</v>
      </c>
      <c r="AB1095">
        <v>120.00000000000004</v>
      </c>
      <c r="AC1095">
        <v>0</v>
      </c>
      <c r="AD1095">
        <v>0</v>
      </c>
      <c r="AE1095">
        <v>0</v>
      </c>
      <c r="AF1095">
        <v>120.00000000000004</v>
      </c>
      <c r="AG1095">
        <v>1051200</v>
      </c>
      <c r="AH1095">
        <v>191.6</v>
      </c>
      <c r="AI1095" t="s">
        <v>3426</v>
      </c>
      <c r="AJ1095">
        <v>0</v>
      </c>
      <c r="AK1095">
        <v>0</v>
      </c>
      <c r="AL1095">
        <v>201409919.99999997</v>
      </c>
      <c r="AM1095">
        <v>371.17321173038209</v>
      </c>
      <c r="AN1095">
        <v>390177280.17097759</v>
      </c>
      <c r="AO1095">
        <v>0</v>
      </c>
      <c r="AP1095">
        <v>0</v>
      </c>
      <c r="AQ1095">
        <v>0</v>
      </c>
      <c r="AR1095">
        <v>41640</v>
      </c>
      <c r="AS1095">
        <v>42004</v>
      </c>
      <c r="AT1095" t="s">
        <v>3427</v>
      </c>
      <c r="AU1095">
        <v>3780.61</v>
      </c>
      <c r="AV1095">
        <v>7323.91</v>
      </c>
    </row>
    <row r="1096" spans="1:48" x14ac:dyDescent="0.35">
      <c r="A1096">
        <v>1095</v>
      </c>
      <c r="B1096">
        <v>2013</v>
      </c>
      <c r="C1096" t="s">
        <v>3418</v>
      </c>
      <c r="D1096" t="s">
        <v>5654</v>
      </c>
      <c r="E1096" t="s">
        <v>3420</v>
      </c>
      <c r="F1096" t="s">
        <v>5655</v>
      </c>
      <c r="G1096" t="s">
        <v>3434</v>
      </c>
      <c r="H1096">
        <v>4370282000170</v>
      </c>
      <c r="I1096" t="s">
        <v>5657</v>
      </c>
      <c r="J1096" t="s">
        <v>5677</v>
      </c>
      <c r="K1096" t="s">
        <v>5678</v>
      </c>
      <c r="L1096" t="s">
        <v>3424</v>
      </c>
      <c r="M1096" t="s">
        <v>3751</v>
      </c>
      <c r="N1096" t="s">
        <v>3474</v>
      </c>
      <c r="O1096" t="s">
        <v>27</v>
      </c>
      <c r="P1096" t="s">
        <v>3433</v>
      </c>
      <c r="Q1096">
        <v>0</v>
      </c>
      <c r="R1096">
        <v>0</v>
      </c>
      <c r="S1096">
        <v>0</v>
      </c>
      <c r="V1096">
        <v>0</v>
      </c>
      <c r="W1096">
        <v>0</v>
      </c>
      <c r="X1096">
        <v>1</v>
      </c>
      <c r="Y1096">
        <v>96</v>
      </c>
      <c r="Z1096">
        <v>0</v>
      </c>
      <c r="AA1096">
        <v>96</v>
      </c>
      <c r="AB1096">
        <v>96</v>
      </c>
      <c r="AC1096">
        <v>0</v>
      </c>
      <c r="AD1096">
        <v>0</v>
      </c>
      <c r="AE1096">
        <v>0</v>
      </c>
      <c r="AF1096">
        <v>96</v>
      </c>
      <c r="AG1096">
        <v>840960.00000000012</v>
      </c>
      <c r="AH1096">
        <v>191.8</v>
      </c>
      <c r="AI1096" t="s">
        <v>3426</v>
      </c>
      <c r="AJ1096">
        <v>0</v>
      </c>
      <c r="AK1096">
        <v>0</v>
      </c>
      <c r="AL1096">
        <v>161296127.99999997</v>
      </c>
      <c r="AM1096">
        <v>371.56065767164557</v>
      </c>
      <c r="AN1096">
        <v>312467650.675547</v>
      </c>
      <c r="AO1096">
        <v>0</v>
      </c>
      <c r="AP1096">
        <v>0</v>
      </c>
      <c r="AQ1096">
        <v>0</v>
      </c>
      <c r="AR1096">
        <v>41640</v>
      </c>
      <c r="AS1096">
        <v>42004</v>
      </c>
      <c r="AT1096" t="s">
        <v>3427</v>
      </c>
      <c r="AU1096">
        <v>3780.61</v>
      </c>
      <c r="AV1096">
        <v>7323.91</v>
      </c>
    </row>
    <row r="1097" spans="1:48" x14ac:dyDescent="0.35">
      <c r="A1097">
        <v>1096</v>
      </c>
      <c r="B1097">
        <v>2013</v>
      </c>
      <c r="C1097" t="s">
        <v>3418</v>
      </c>
      <c r="D1097" t="s">
        <v>5654</v>
      </c>
      <c r="E1097" t="s">
        <v>3420</v>
      </c>
      <c r="F1097" t="s">
        <v>5655</v>
      </c>
      <c r="G1097" t="s">
        <v>5662</v>
      </c>
      <c r="H1097">
        <v>4149295000113</v>
      </c>
      <c r="I1097" t="s">
        <v>5657</v>
      </c>
      <c r="J1097" t="s">
        <v>5677</v>
      </c>
      <c r="K1097" t="s">
        <v>5678</v>
      </c>
      <c r="L1097" t="s">
        <v>3424</v>
      </c>
      <c r="M1097" t="s">
        <v>3751</v>
      </c>
      <c r="N1097" t="s">
        <v>3474</v>
      </c>
      <c r="O1097" t="s">
        <v>27</v>
      </c>
      <c r="P1097" t="s">
        <v>3433</v>
      </c>
      <c r="Q1097">
        <v>0</v>
      </c>
      <c r="R1097">
        <v>0</v>
      </c>
      <c r="S1097">
        <v>0</v>
      </c>
      <c r="V1097">
        <v>0</v>
      </c>
      <c r="W1097">
        <v>0</v>
      </c>
      <c r="X1097">
        <v>1</v>
      </c>
      <c r="Y1097">
        <v>9.9999999999999982</v>
      </c>
      <c r="Z1097">
        <v>0</v>
      </c>
      <c r="AA1097">
        <v>10</v>
      </c>
      <c r="AB1097">
        <v>9.9999999999999982</v>
      </c>
      <c r="AC1097">
        <v>0</v>
      </c>
      <c r="AD1097">
        <v>0</v>
      </c>
      <c r="AE1097">
        <v>0</v>
      </c>
      <c r="AF1097">
        <v>9.9999999999999982</v>
      </c>
      <c r="AG1097">
        <v>87599.999999999985</v>
      </c>
      <c r="AH1097">
        <v>190.48</v>
      </c>
      <c r="AI1097" t="s">
        <v>3426</v>
      </c>
      <c r="AJ1097">
        <v>0</v>
      </c>
      <c r="AK1097">
        <v>0</v>
      </c>
      <c r="AL1097">
        <v>16686048.000000004</v>
      </c>
      <c r="AM1097">
        <v>369.00351445930676</v>
      </c>
      <c r="AN1097">
        <v>32324707.866635282</v>
      </c>
      <c r="AO1097">
        <v>0</v>
      </c>
      <c r="AP1097">
        <v>0</v>
      </c>
      <c r="AQ1097">
        <v>0</v>
      </c>
      <c r="AR1097">
        <v>41640</v>
      </c>
      <c r="AS1097">
        <v>42004</v>
      </c>
      <c r="AT1097" t="s">
        <v>3427</v>
      </c>
      <c r="AU1097">
        <v>3780.61</v>
      </c>
      <c r="AV1097">
        <v>7323.91</v>
      </c>
    </row>
    <row r="1098" spans="1:48" x14ac:dyDescent="0.35">
      <c r="A1098">
        <v>1097</v>
      </c>
      <c r="B1098">
        <v>2013</v>
      </c>
      <c r="C1098" t="s">
        <v>3418</v>
      </c>
      <c r="D1098" t="s">
        <v>5654</v>
      </c>
      <c r="E1098" t="s">
        <v>3420</v>
      </c>
      <c r="F1098" t="s">
        <v>5655</v>
      </c>
      <c r="G1098" t="s">
        <v>5662</v>
      </c>
      <c r="H1098">
        <v>4149295000113</v>
      </c>
      <c r="I1098" t="s">
        <v>5657</v>
      </c>
      <c r="J1098" t="s">
        <v>5679</v>
      </c>
      <c r="K1098" t="s">
        <v>5680</v>
      </c>
      <c r="L1098" t="s">
        <v>3424</v>
      </c>
      <c r="M1098" t="s">
        <v>3751</v>
      </c>
      <c r="N1098" t="s">
        <v>3474</v>
      </c>
      <c r="O1098" t="s">
        <v>27</v>
      </c>
      <c r="P1098" t="s">
        <v>3433</v>
      </c>
      <c r="Q1098">
        <v>0</v>
      </c>
      <c r="R1098">
        <v>0</v>
      </c>
      <c r="S1098">
        <v>0</v>
      </c>
      <c r="V1098">
        <v>0</v>
      </c>
      <c r="W1098">
        <v>0</v>
      </c>
      <c r="X1098">
        <v>1</v>
      </c>
      <c r="Y1098">
        <v>9.9999999999999964</v>
      </c>
      <c r="Z1098">
        <v>0</v>
      </c>
      <c r="AA1098">
        <v>10</v>
      </c>
      <c r="AB1098">
        <v>9.9999999999999964</v>
      </c>
      <c r="AC1098">
        <v>0</v>
      </c>
      <c r="AD1098">
        <v>0</v>
      </c>
      <c r="AE1098">
        <v>0</v>
      </c>
      <c r="AF1098">
        <v>9.9999999999999964</v>
      </c>
      <c r="AG1098">
        <v>87600</v>
      </c>
      <c r="AH1098">
        <v>189.98</v>
      </c>
      <c r="AI1098" t="s">
        <v>3426</v>
      </c>
      <c r="AJ1098">
        <v>0</v>
      </c>
      <c r="AK1098">
        <v>0</v>
      </c>
      <c r="AL1098">
        <v>16642247.999999996</v>
      </c>
      <c r="AM1098">
        <v>368.03489960614814</v>
      </c>
      <c r="AN1098">
        <v>32239857.205498572</v>
      </c>
      <c r="AO1098">
        <v>0</v>
      </c>
      <c r="AP1098">
        <v>0</v>
      </c>
      <c r="AQ1098">
        <v>0</v>
      </c>
      <c r="AR1098">
        <v>41640</v>
      </c>
      <c r="AS1098">
        <v>42004</v>
      </c>
      <c r="AT1098" t="s">
        <v>3427</v>
      </c>
      <c r="AU1098">
        <v>3780.61</v>
      </c>
      <c r="AV1098">
        <v>7323.91</v>
      </c>
    </row>
    <row r="1099" spans="1:48" x14ac:dyDescent="0.35">
      <c r="A1099">
        <v>1098</v>
      </c>
      <c r="B1099">
        <v>2013</v>
      </c>
      <c r="C1099" t="s">
        <v>3418</v>
      </c>
      <c r="D1099" t="s">
        <v>5654</v>
      </c>
      <c r="E1099" t="s">
        <v>3420</v>
      </c>
      <c r="F1099" t="s">
        <v>5655</v>
      </c>
      <c r="G1099" t="s">
        <v>5681</v>
      </c>
      <c r="H1099">
        <v>185041000108</v>
      </c>
      <c r="I1099" t="s">
        <v>5657</v>
      </c>
      <c r="J1099" t="s">
        <v>5682</v>
      </c>
      <c r="K1099" t="s">
        <v>5683</v>
      </c>
      <c r="L1099" t="s">
        <v>3424</v>
      </c>
      <c r="M1099" t="s">
        <v>3600</v>
      </c>
      <c r="N1099" t="s">
        <v>3474</v>
      </c>
      <c r="O1099" t="s">
        <v>27</v>
      </c>
      <c r="P1099" t="s">
        <v>3430</v>
      </c>
      <c r="Q1099">
        <v>0</v>
      </c>
      <c r="R1099">
        <v>0</v>
      </c>
      <c r="S1099">
        <v>0</v>
      </c>
      <c r="V1099">
        <v>0</v>
      </c>
      <c r="W1099">
        <v>0</v>
      </c>
      <c r="X1099">
        <v>1</v>
      </c>
      <c r="Y1099">
        <v>8.0000000000000071</v>
      </c>
      <c r="Z1099">
        <v>0</v>
      </c>
      <c r="AA1099">
        <v>8</v>
      </c>
      <c r="AB1099">
        <v>8.0000000000000071</v>
      </c>
      <c r="AC1099">
        <v>0</v>
      </c>
      <c r="AD1099">
        <v>0</v>
      </c>
      <c r="AE1099">
        <v>0</v>
      </c>
      <c r="AF1099">
        <v>8.0000000000000071</v>
      </c>
      <c r="AG1099">
        <v>70080.000000000015</v>
      </c>
      <c r="AH1099">
        <v>191</v>
      </c>
      <c r="AI1099" t="s">
        <v>3426</v>
      </c>
      <c r="AJ1099">
        <v>0</v>
      </c>
      <c r="AK1099">
        <v>0</v>
      </c>
      <c r="AL1099">
        <v>13385280.000000002</v>
      </c>
      <c r="AM1099">
        <v>370.01087390659177</v>
      </c>
      <c r="AN1099">
        <v>25930362.043373954</v>
      </c>
      <c r="AO1099">
        <v>0</v>
      </c>
      <c r="AP1099">
        <v>0</v>
      </c>
      <c r="AQ1099">
        <v>0</v>
      </c>
      <c r="AR1099">
        <v>41640</v>
      </c>
      <c r="AS1099">
        <v>42004</v>
      </c>
      <c r="AT1099" t="s">
        <v>3427</v>
      </c>
      <c r="AU1099">
        <v>3780.61</v>
      </c>
      <c r="AV1099">
        <v>7323.91</v>
      </c>
    </row>
    <row r="1100" spans="1:48" x14ac:dyDescent="0.35">
      <c r="A1100">
        <v>1099</v>
      </c>
      <c r="B1100">
        <v>2013</v>
      </c>
      <c r="C1100" t="s">
        <v>3418</v>
      </c>
      <c r="D1100" t="s">
        <v>5654</v>
      </c>
      <c r="E1100" t="s">
        <v>3420</v>
      </c>
      <c r="F1100" t="s">
        <v>5655</v>
      </c>
      <c r="G1100" t="s">
        <v>3929</v>
      </c>
      <c r="H1100">
        <v>2691745000170</v>
      </c>
      <c r="I1100" t="s">
        <v>5657</v>
      </c>
      <c r="J1100" t="s">
        <v>5684</v>
      </c>
      <c r="K1100" t="s">
        <v>5685</v>
      </c>
      <c r="L1100" t="s">
        <v>3424</v>
      </c>
      <c r="M1100" t="s">
        <v>3751</v>
      </c>
      <c r="N1100" t="s">
        <v>3474</v>
      </c>
      <c r="O1100" t="s">
        <v>27</v>
      </c>
      <c r="P1100" t="s">
        <v>3433</v>
      </c>
      <c r="Q1100">
        <v>0</v>
      </c>
      <c r="R1100">
        <v>0</v>
      </c>
      <c r="S1100">
        <v>0</v>
      </c>
      <c r="V1100">
        <v>0</v>
      </c>
      <c r="W1100">
        <v>0</v>
      </c>
      <c r="X1100">
        <v>1</v>
      </c>
      <c r="Y1100">
        <v>33.999999999999972</v>
      </c>
      <c r="Z1100">
        <v>0</v>
      </c>
      <c r="AA1100">
        <v>34</v>
      </c>
      <c r="AB1100">
        <v>33.999999999999972</v>
      </c>
      <c r="AC1100">
        <v>0</v>
      </c>
      <c r="AD1100">
        <v>0</v>
      </c>
      <c r="AE1100">
        <v>0</v>
      </c>
      <c r="AF1100">
        <v>33.999999999999972</v>
      </c>
      <c r="AG1100">
        <v>297840</v>
      </c>
      <c r="AH1100">
        <v>191.6</v>
      </c>
      <c r="AI1100" t="s">
        <v>3426</v>
      </c>
      <c r="AJ1100">
        <v>0</v>
      </c>
      <c r="AK1100">
        <v>0</v>
      </c>
      <c r="AL1100">
        <v>57066144</v>
      </c>
      <c r="AM1100">
        <v>371.17321173038209</v>
      </c>
      <c r="AN1100">
        <v>110550229.381777</v>
      </c>
      <c r="AO1100">
        <v>0</v>
      </c>
      <c r="AP1100">
        <v>0</v>
      </c>
      <c r="AQ1100">
        <v>0</v>
      </c>
      <c r="AR1100">
        <v>41640</v>
      </c>
      <c r="AS1100">
        <v>42004</v>
      </c>
      <c r="AT1100" t="s">
        <v>3427</v>
      </c>
      <c r="AU1100">
        <v>3780.61</v>
      </c>
      <c r="AV1100">
        <v>7323.91</v>
      </c>
    </row>
    <row r="1101" spans="1:48" x14ac:dyDescent="0.35">
      <c r="A1101">
        <v>1100</v>
      </c>
      <c r="B1101">
        <v>2013</v>
      </c>
      <c r="C1101" t="s">
        <v>3418</v>
      </c>
      <c r="D1101" t="s">
        <v>5654</v>
      </c>
      <c r="E1101" t="s">
        <v>3420</v>
      </c>
      <c r="F1101" t="s">
        <v>5655</v>
      </c>
      <c r="G1101" t="s">
        <v>3929</v>
      </c>
      <c r="H1101">
        <v>2691745000170</v>
      </c>
      <c r="I1101" t="s">
        <v>5657</v>
      </c>
      <c r="J1101" t="s">
        <v>5677</v>
      </c>
      <c r="K1101" t="s">
        <v>5678</v>
      </c>
      <c r="L1101" t="s">
        <v>3424</v>
      </c>
      <c r="M1101" t="s">
        <v>3751</v>
      </c>
      <c r="N1101" t="s">
        <v>3474</v>
      </c>
      <c r="O1101" t="s">
        <v>27</v>
      </c>
      <c r="P1101" t="s">
        <v>3433</v>
      </c>
      <c r="Q1101">
        <v>0</v>
      </c>
      <c r="R1101">
        <v>0</v>
      </c>
      <c r="S1101">
        <v>0</v>
      </c>
      <c r="V1101">
        <v>0</v>
      </c>
      <c r="W1101">
        <v>0</v>
      </c>
      <c r="X1101">
        <v>1</v>
      </c>
      <c r="Y1101">
        <v>19.999999999999996</v>
      </c>
      <c r="Z1101">
        <v>0</v>
      </c>
      <c r="AA1101">
        <v>34</v>
      </c>
      <c r="AB1101">
        <v>19.999999999999996</v>
      </c>
      <c r="AC1101">
        <v>0</v>
      </c>
      <c r="AD1101">
        <v>0</v>
      </c>
      <c r="AE1101">
        <v>0</v>
      </c>
      <c r="AF1101">
        <v>19.999999999999996</v>
      </c>
      <c r="AG1101">
        <v>175200.00000000003</v>
      </c>
      <c r="AH1101">
        <v>191.6</v>
      </c>
      <c r="AI1101" t="s">
        <v>3426</v>
      </c>
      <c r="AJ1101">
        <v>0</v>
      </c>
      <c r="AK1101">
        <v>0</v>
      </c>
      <c r="AL1101">
        <v>33568320</v>
      </c>
      <c r="AM1101">
        <v>371.17321173038209</v>
      </c>
      <c r="AN1101">
        <v>65029546.695162944</v>
      </c>
      <c r="AO1101">
        <v>0</v>
      </c>
      <c r="AP1101">
        <v>0</v>
      </c>
      <c r="AQ1101">
        <v>0</v>
      </c>
      <c r="AR1101">
        <v>41640</v>
      </c>
      <c r="AS1101">
        <v>42004</v>
      </c>
      <c r="AT1101" t="s">
        <v>3427</v>
      </c>
      <c r="AU1101">
        <v>3780.61</v>
      </c>
      <c r="AV1101">
        <v>7323.91</v>
      </c>
    </row>
    <row r="1102" spans="1:48" x14ac:dyDescent="0.35">
      <c r="A1102">
        <v>1101</v>
      </c>
      <c r="B1102">
        <v>2013</v>
      </c>
      <c r="C1102" t="s">
        <v>3418</v>
      </c>
      <c r="D1102" t="s">
        <v>5654</v>
      </c>
      <c r="E1102" t="s">
        <v>3420</v>
      </c>
      <c r="F1102" t="s">
        <v>5655</v>
      </c>
      <c r="G1102" t="s">
        <v>3929</v>
      </c>
      <c r="H1102">
        <v>2691745000170</v>
      </c>
      <c r="I1102" t="s">
        <v>5674</v>
      </c>
      <c r="J1102" t="s">
        <v>5677</v>
      </c>
      <c r="K1102" t="s">
        <v>5678</v>
      </c>
      <c r="L1102" t="s">
        <v>3424</v>
      </c>
      <c r="M1102" t="s">
        <v>3751</v>
      </c>
      <c r="N1102" t="s">
        <v>3474</v>
      </c>
      <c r="O1102" t="s">
        <v>27</v>
      </c>
      <c r="P1102" t="s">
        <v>3433</v>
      </c>
      <c r="Q1102">
        <v>0</v>
      </c>
      <c r="R1102">
        <v>0</v>
      </c>
      <c r="S1102">
        <v>0</v>
      </c>
      <c r="V1102">
        <v>0</v>
      </c>
      <c r="W1102">
        <v>0</v>
      </c>
      <c r="X1102">
        <v>1</v>
      </c>
      <c r="Y1102">
        <v>14.999999999999998</v>
      </c>
      <c r="Z1102">
        <v>15</v>
      </c>
      <c r="AA1102">
        <v>15</v>
      </c>
      <c r="AB1102">
        <v>14.999999999999998</v>
      </c>
      <c r="AC1102">
        <v>14.999999999999998</v>
      </c>
      <c r="AD1102">
        <v>14.999999999999998</v>
      </c>
      <c r="AE1102">
        <v>0</v>
      </c>
      <c r="AF1102">
        <v>14.999999999999998</v>
      </c>
      <c r="AG1102">
        <v>394559.99999999988</v>
      </c>
      <c r="AH1102">
        <v>149.79</v>
      </c>
      <c r="AI1102" t="s">
        <v>3426</v>
      </c>
      <c r="AJ1102">
        <v>0</v>
      </c>
      <c r="AK1102">
        <v>0</v>
      </c>
      <c r="AL1102">
        <v>59101142.399999999</v>
      </c>
      <c r="AM1102">
        <v>290.17763770925853</v>
      </c>
      <c r="AN1102">
        <v>114492488.73456505</v>
      </c>
      <c r="AO1102">
        <v>0</v>
      </c>
      <c r="AP1102">
        <v>0</v>
      </c>
      <c r="AQ1102">
        <v>0</v>
      </c>
      <c r="AR1102">
        <v>41640</v>
      </c>
      <c r="AS1102">
        <v>42735</v>
      </c>
      <c r="AT1102" t="s">
        <v>3427</v>
      </c>
      <c r="AU1102">
        <v>3780.61</v>
      </c>
      <c r="AV1102">
        <v>7323.91</v>
      </c>
    </row>
    <row r="1103" spans="1:48" x14ac:dyDescent="0.35">
      <c r="A1103">
        <v>1102</v>
      </c>
      <c r="B1103">
        <v>2013</v>
      </c>
      <c r="C1103" t="s">
        <v>3418</v>
      </c>
      <c r="D1103" t="s">
        <v>5654</v>
      </c>
      <c r="E1103" t="s">
        <v>3420</v>
      </c>
      <c r="F1103" t="s">
        <v>5655</v>
      </c>
      <c r="G1103" t="s">
        <v>4898</v>
      </c>
      <c r="H1103">
        <v>8336804000178</v>
      </c>
      <c r="I1103" t="s">
        <v>5657</v>
      </c>
      <c r="J1103" t="s">
        <v>5686</v>
      </c>
      <c r="K1103" t="s">
        <v>5687</v>
      </c>
      <c r="L1103" t="s">
        <v>3424</v>
      </c>
      <c r="M1103" t="s">
        <v>3597</v>
      </c>
      <c r="N1103" t="s">
        <v>3474</v>
      </c>
      <c r="O1103" t="s">
        <v>27</v>
      </c>
      <c r="P1103" t="s">
        <v>3433</v>
      </c>
      <c r="Q1103">
        <v>0</v>
      </c>
      <c r="R1103">
        <v>0</v>
      </c>
      <c r="S1103">
        <v>0</v>
      </c>
      <c r="V1103">
        <v>0</v>
      </c>
      <c r="W1103">
        <v>0</v>
      </c>
      <c r="X1103">
        <v>1</v>
      </c>
      <c r="Y1103">
        <v>1.0000000000000004</v>
      </c>
      <c r="Z1103">
        <v>0</v>
      </c>
      <c r="AA1103">
        <v>1</v>
      </c>
      <c r="AB1103">
        <v>1.0000000000000004</v>
      </c>
      <c r="AC1103">
        <v>0</v>
      </c>
      <c r="AD1103">
        <v>0</v>
      </c>
      <c r="AE1103">
        <v>0</v>
      </c>
      <c r="AF1103">
        <v>1.0000000000000004</v>
      </c>
      <c r="AG1103">
        <v>8760.0000000000018</v>
      </c>
      <c r="AH1103">
        <v>191.59</v>
      </c>
      <c r="AI1103" t="s">
        <v>3426</v>
      </c>
      <c r="AJ1103">
        <v>0</v>
      </c>
      <c r="AK1103">
        <v>0</v>
      </c>
      <c r="AL1103">
        <v>1678328.4000000001</v>
      </c>
      <c r="AM1103">
        <v>371.15383943331892</v>
      </c>
      <c r="AN1103">
        <v>3251307.6334358742</v>
      </c>
      <c r="AO1103">
        <v>0</v>
      </c>
      <c r="AP1103">
        <v>0</v>
      </c>
      <c r="AQ1103">
        <v>0</v>
      </c>
      <c r="AR1103">
        <v>41640</v>
      </c>
      <c r="AS1103">
        <v>42004</v>
      </c>
      <c r="AT1103" t="s">
        <v>3427</v>
      </c>
      <c r="AU1103">
        <v>3780.61</v>
      </c>
      <c r="AV1103">
        <v>7323.91</v>
      </c>
    </row>
    <row r="1104" spans="1:48" x14ac:dyDescent="0.35">
      <c r="A1104">
        <v>1103</v>
      </c>
      <c r="B1104">
        <v>2013</v>
      </c>
      <c r="C1104" t="s">
        <v>3418</v>
      </c>
      <c r="D1104" t="s">
        <v>5654</v>
      </c>
      <c r="E1104" t="s">
        <v>3420</v>
      </c>
      <c r="F1104" t="s">
        <v>5655</v>
      </c>
      <c r="G1104" t="s">
        <v>3929</v>
      </c>
      <c r="H1104">
        <v>2691745000170</v>
      </c>
      <c r="I1104" t="s">
        <v>5674</v>
      </c>
      <c r="J1104" t="s">
        <v>5684</v>
      </c>
      <c r="K1104" t="s">
        <v>5685</v>
      </c>
      <c r="L1104" t="s">
        <v>3424</v>
      </c>
      <c r="M1104" t="s">
        <v>3751</v>
      </c>
      <c r="N1104" t="s">
        <v>3474</v>
      </c>
      <c r="O1104" t="s">
        <v>27</v>
      </c>
      <c r="P1104" t="s">
        <v>3433</v>
      </c>
      <c r="Q1104">
        <v>0</v>
      </c>
      <c r="R1104">
        <v>0</v>
      </c>
      <c r="S1104">
        <v>0</v>
      </c>
      <c r="V1104">
        <v>0</v>
      </c>
      <c r="W1104">
        <v>0</v>
      </c>
      <c r="X1104">
        <v>1</v>
      </c>
      <c r="Y1104">
        <v>11.000000000000004</v>
      </c>
      <c r="Z1104">
        <v>15</v>
      </c>
      <c r="AA1104">
        <v>15</v>
      </c>
      <c r="AB1104">
        <v>11.000000000000004</v>
      </c>
      <c r="AC1104">
        <v>11.000000000000004</v>
      </c>
      <c r="AD1104">
        <v>11.000000000000004</v>
      </c>
      <c r="AE1104">
        <v>0</v>
      </c>
      <c r="AF1104">
        <v>11.000000000000004</v>
      </c>
      <c r="AG1104">
        <v>289343.99999999988</v>
      </c>
      <c r="AH1104">
        <v>149.79</v>
      </c>
      <c r="AI1104" t="s">
        <v>3426</v>
      </c>
      <c r="AJ1104">
        <v>0</v>
      </c>
      <c r="AK1104">
        <v>0</v>
      </c>
      <c r="AL1104">
        <v>43340837.759999998</v>
      </c>
      <c r="AM1104">
        <v>290.17763770925853</v>
      </c>
      <c r="AN1104">
        <v>83961158.40534769</v>
      </c>
      <c r="AO1104">
        <v>0</v>
      </c>
      <c r="AP1104">
        <v>0</v>
      </c>
      <c r="AQ1104">
        <v>0</v>
      </c>
      <c r="AR1104">
        <v>41640</v>
      </c>
      <c r="AS1104">
        <v>42735</v>
      </c>
      <c r="AT1104" t="s">
        <v>3427</v>
      </c>
      <c r="AU1104">
        <v>3780.61</v>
      </c>
      <c r="AV1104">
        <v>7323.91</v>
      </c>
    </row>
    <row r="1105" spans="1:48" x14ac:dyDescent="0.35">
      <c r="A1105">
        <v>1104</v>
      </c>
      <c r="B1105">
        <v>2013</v>
      </c>
      <c r="C1105" t="s">
        <v>3418</v>
      </c>
      <c r="D1105" t="s">
        <v>5654</v>
      </c>
      <c r="E1105" t="s">
        <v>3420</v>
      </c>
      <c r="F1105" t="s">
        <v>5655</v>
      </c>
      <c r="G1105" t="s">
        <v>3441</v>
      </c>
      <c r="H1105">
        <v>60933603000178</v>
      </c>
      <c r="I1105" t="s">
        <v>5659</v>
      </c>
      <c r="J1105" t="s">
        <v>5688</v>
      </c>
      <c r="K1105" t="s">
        <v>5689</v>
      </c>
      <c r="L1105" t="s">
        <v>3424</v>
      </c>
      <c r="M1105" t="s">
        <v>3494</v>
      </c>
      <c r="N1105" t="s">
        <v>3474</v>
      </c>
      <c r="O1105" t="s">
        <v>27</v>
      </c>
      <c r="P1105" t="s">
        <v>3430</v>
      </c>
      <c r="Q1105">
        <v>0</v>
      </c>
      <c r="R1105">
        <v>0</v>
      </c>
      <c r="S1105">
        <v>0</v>
      </c>
      <c r="V1105">
        <v>0</v>
      </c>
      <c r="W1105">
        <v>0</v>
      </c>
      <c r="X1105">
        <v>1</v>
      </c>
      <c r="Y1105">
        <v>63.000000000000064</v>
      </c>
      <c r="Z1105">
        <v>7</v>
      </c>
      <c r="AA1105">
        <v>7</v>
      </c>
      <c r="AB1105">
        <v>63.000000000000064</v>
      </c>
      <c r="AC1105">
        <v>63.000000000000064</v>
      </c>
      <c r="AD1105">
        <v>0</v>
      </c>
      <c r="AE1105">
        <v>0</v>
      </c>
      <c r="AF1105">
        <v>63.000000000000064</v>
      </c>
      <c r="AG1105">
        <v>825615.00000000012</v>
      </c>
      <c r="AH1105">
        <v>165.2</v>
      </c>
      <c r="AI1105" t="s">
        <v>3426</v>
      </c>
      <c r="AJ1105">
        <v>0</v>
      </c>
      <c r="AK1105">
        <v>0</v>
      </c>
      <c r="AL1105">
        <v>136391598</v>
      </c>
      <c r="AM1105">
        <v>320.0303474836071</v>
      </c>
      <c r="AN1105">
        <v>264221855.33767828</v>
      </c>
      <c r="AO1105">
        <v>0</v>
      </c>
      <c r="AP1105">
        <v>0</v>
      </c>
      <c r="AQ1105">
        <v>0</v>
      </c>
      <c r="AR1105">
        <v>41640</v>
      </c>
      <c r="AS1105">
        <v>42185</v>
      </c>
      <c r="AT1105" t="s">
        <v>3427</v>
      </c>
      <c r="AU1105">
        <v>3780.61</v>
      </c>
      <c r="AV1105">
        <v>7323.91</v>
      </c>
    </row>
    <row r="1106" spans="1:48" x14ac:dyDescent="0.35">
      <c r="A1106">
        <v>1105</v>
      </c>
      <c r="B1106">
        <v>2013</v>
      </c>
      <c r="C1106" t="s">
        <v>3418</v>
      </c>
      <c r="D1106" t="s">
        <v>5654</v>
      </c>
      <c r="E1106" t="s">
        <v>3420</v>
      </c>
      <c r="F1106" t="s">
        <v>5655</v>
      </c>
      <c r="G1106" t="s">
        <v>3441</v>
      </c>
      <c r="H1106">
        <v>60933603000178</v>
      </c>
      <c r="I1106" t="s">
        <v>5657</v>
      </c>
      <c r="J1106" t="s">
        <v>5688</v>
      </c>
      <c r="K1106" t="s">
        <v>5689</v>
      </c>
      <c r="L1106" t="s">
        <v>3424</v>
      </c>
      <c r="M1106" t="s">
        <v>3494</v>
      </c>
      <c r="N1106" t="s">
        <v>3474</v>
      </c>
      <c r="O1106" t="s">
        <v>27</v>
      </c>
      <c r="P1106" t="s">
        <v>3430</v>
      </c>
      <c r="Q1106">
        <v>0</v>
      </c>
      <c r="R1106">
        <v>0</v>
      </c>
      <c r="S1106">
        <v>0</v>
      </c>
      <c r="V1106">
        <v>0</v>
      </c>
      <c r="W1106">
        <v>0</v>
      </c>
      <c r="X1106">
        <v>1</v>
      </c>
      <c r="Y1106">
        <v>252.00000000000006</v>
      </c>
      <c r="Z1106">
        <v>0</v>
      </c>
      <c r="AA1106">
        <v>28</v>
      </c>
      <c r="AB1106">
        <v>252.00000000000006</v>
      </c>
      <c r="AC1106">
        <v>0</v>
      </c>
      <c r="AD1106">
        <v>0</v>
      </c>
      <c r="AE1106">
        <v>0</v>
      </c>
      <c r="AF1106">
        <v>252.00000000000006</v>
      </c>
      <c r="AG1106">
        <v>2207520</v>
      </c>
      <c r="AH1106">
        <v>191.6</v>
      </c>
      <c r="AI1106" t="s">
        <v>3426</v>
      </c>
      <c r="AJ1106">
        <v>0</v>
      </c>
      <c r="AK1106">
        <v>0</v>
      </c>
      <c r="AL1106">
        <v>422960831.99999994</v>
      </c>
      <c r="AM1106">
        <v>371.17321173038209</v>
      </c>
      <c r="AN1106">
        <v>819372288.35905302</v>
      </c>
      <c r="AO1106">
        <v>0</v>
      </c>
      <c r="AP1106">
        <v>0</v>
      </c>
      <c r="AQ1106">
        <v>0</v>
      </c>
      <c r="AR1106">
        <v>41640</v>
      </c>
      <c r="AS1106">
        <v>42004</v>
      </c>
      <c r="AT1106" t="s">
        <v>3427</v>
      </c>
      <c r="AU1106">
        <v>3780.61</v>
      </c>
      <c r="AV1106">
        <v>7323.91</v>
      </c>
    </row>
    <row r="1107" spans="1:48" x14ac:dyDescent="0.35">
      <c r="A1107">
        <v>1106</v>
      </c>
      <c r="B1107">
        <v>2013</v>
      </c>
      <c r="C1107" t="s">
        <v>3418</v>
      </c>
      <c r="D1107" t="s">
        <v>5654</v>
      </c>
      <c r="E1107" t="s">
        <v>3420</v>
      </c>
      <c r="F1107" t="s">
        <v>5655</v>
      </c>
      <c r="G1107" t="s">
        <v>3432</v>
      </c>
      <c r="H1107">
        <v>23274194000119</v>
      </c>
      <c r="I1107" t="s">
        <v>5657</v>
      </c>
      <c r="J1107" t="s">
        <v>5690</v>
      </c>
      <c r="K1107" t="s">
        <v>5691</v>
      </c>
      <c r="L1107" t="s">
        <v>3424</v>
      </c>
      <c r="M1107" t="s">
        <v>3473</v>
      </c>
      <c r="N1107" t="s">
        <v>3474</v>
      </c>
      <c r="O1107" t="s">
        <v>27</v>
      </c>
      <c r="P1107" t="s">
        <v>3430</v>
      </c>
      <c r="Q1107">
        <v>0</v>
      </c>
      <c r="R1107">
        <v>0</v>
      </c>
      <c r="S1107">
        <v>0</v>
      </c>
      <c r="V1107">
        <v>0</v>
      </c>
      <c r="W1107">
        <v>0</v>
      </c>
      <c r="X1107">
        <v>1</v>
      </c>
      <c r="Y1107">
        <v>742.00000000000057</v>
      </c>
      <c r="Z1107">
        <v>0</v>
      </c>
      <c r="AA1107">
        <v>28</v>
      </c>
      <c r="AB1107">
        <v>742.00000000000057</v>
      </c>
      <c r="AC1107">
        <v>0</v>
      </c>
      <c r="AD1107">
        <v>0</v>
      </c>
      <c r="AE1107">
        <v>0</v>
      </c>
      <c r="AF1107">
        <v>742.00000000000057</v>
      </c>
      <c r="AG1107">
        <v>6499920</v>
      </c>
      <c r="AH1107">
        <v>191.37</v>
      </c>
      <c r="AI1107" t="s">
        <v>3426</v>
      </c>
      <c r="AJ1107">
        <v>0</v>
      </c>
      <c r="AK1107">
        <v>0</v>
      </c>
      <c r="AL1107">
        <v>1243889690.4000001</v>
      </c>
      <c r="AM1107">
        <v>370.72764889792916</v>
      </c>
      <c r="AN1107">
        <v>2409700059.6246276</v>
      </c>
      <c r="AO1107">
        <v>0</v>
      </c>
      <c r="AP1107">
        <v>0</v>
      </c>
      <c r="AQ1107">
        <v>0</v>
      </c>
      <c r="AR1107">
        <v>41640</v>
      </c>
      <c r="AS1107">
        <v>42004</v>
      </c>
      <c r="AT1107" t="s">
        <v>3427</v>
      </c>
      <c r="AU1107">
        <v>3780.61</v>
      </c>
      <c r="AV1107">
        <v>7323.91</v>
      </c>
    </row>
    <row r="1108" spans="1:48" x14ac:dyDescent="0.35">
      <c r="A1108">
        <v>1107</v>
      </c>
      <c r="B1108">
        <v>2013</v>
      </c>
      <c r="C1108" t="s">
        <v>3418</v>
      </c>
      <c r="D1108" t="s">
        <v>5654</v>
      </c>
      <c r="E1108" t="s">
        <v>3420</v>
      </c>
      <c r="F1108" t="s">
        <v>5655</v>
      </c>
      <c r="G1108" t="s">
        <v>3449</v>
      </c>
      <c r="H1108">
        <v>1672223000168</v>
      </c>
      <c r="I1108" t="s">
        <v>5657</v>
      </c>
      <c r="J1108" t="s">
        <v>5692</v>
      </c>
      <c r="K1108" t="s">
        <v>5693</v>
      </c>
      <c r="L1108" t="s">
        <v>3424</v>
      </c>
      <c r="M1108" t="s">
        <v>3604</v>
      </c>
      <c r="N1108" t="s">
        <v>3474</v>
      </c>
      <c r="O1108" t="s">
        <v>27</v>
      </c>
      <c r="P1108" t="s">
        <v>3430</v>
      </c>
      <c r="Q1108">
        <v>0</v>
      </c>
      <c r="R1108">
        <v>0</v>
      </c>
      <c r="S1108">
        <v>0</v>
      </c>
      <c r="V1108">
        <v>0</v>
      </c>
      <c r="W1108">
        <v>0</v>
      </c>
      <c r="X1108">
        <v>1</v>
      </c>
      <c r="Y1108">
        <v>9.9999999999999982</v>
      </c>
      <c r="Z1108">
        <v>0</v>
      </c>
      <c r="AA1108">
        <v>10</v>
      </c>
      <c r="AB1108">
        <v>9.9999999999999982</v>
      </c>
      <c r="AC1108">
        <v>0</v>
      </c>
      <c r="AD1108">
        <v>0</v>
      </c>
      <c r="AE1108">
        <v>0</v>
      </c>
      <c r="AF1108">
        <v>9.9999999999999982</v>
      </c>
      <c r="AG1108">
        <v>87600.000000000015</v>
      </c>
      <c r="AH1108">
        <v>191</v>
      </c>
      <c r="AI1108" t="s">
        <v>3426</v>
      </c>
      <c r="AJ1108">
        <v>0</v>
      </c>
      <c r="AK1108">
        <v>0</v>
      </c>
      <c r="AL1108">
        <v>16731599.999999998</v>
      </c>
      <c r="AM1108">
        <v>370.01087390659177</v>
      </c>
      <c r="AN1108">
        <v>32412952.554217435</v>
      </c>
      <c r="AO1108">
        <v>0</v>
      </c>
      <c r="AP1108">
        <v>0</v>
      </c>
      <c r="AQ1108">
        <v>0</v>
      </c>
      <c r="AR1108">
        <v>41640</v>
      </c>
      <c r="AS1108">
        <v>42004</v>
      </c>
      <c r="AT1108" t="s">
        <v>3427</v>
      </c>
      <c r="AU1108">
        <v>3780.61</v>
      </c>
      <c r="AV1108">
        <v>7323.91</v>
      </c>
    </row>
    <row r="1109" spans="1:48" x14ac:dyDescent="0.35">
      <c r="A1109">
        <v>1108</v>
      </c>
      <c r="B1109">
        <v>2013</v>
      </c>
      <c r="C1109" t="s">
        <v>3418</v>
      </c>
      <c r="D1109" t="s">
        <v>5654</v>
      </c>
      <c r="E1109" t="s">
        <v>3420</v>
      </c>
      <c r="F1109" t="s">
        <v>5655</v>
      </c>
      <c r="G1109" t="s">
        <v>5694</v>
      </c>
      <c r="H1109">
        <v>5195759000190</v>
      </c>
      <c r="I1109" t="s">
        <v>5657</v>
      </c>
      <c r="J1109" t="s">
        <v>3521</v>
      </c>
      <c r="K1109" t="s">
        <v>5695</v>
      </c>
      <c r="L1109" t="s">
        <v>3424</v>
      </c>
      <c r="M1109" t="s">
        <v>3522</v>
      </c>
      <c r="N1109" t="s">
        <v>3510</v>
      </c>
      <c r="O1109" t="s">
        <v>3510</v>
      </c>
      <c r="P1109" t="s">
        <v>3430</v>
      </c>
      <c r="Q1109">
        <v>0</v>
      </c>
      <c r="R1109">
        <v>0</v>
      </c>
      <c r="S1109">
        <v>1058.3</v>
      </c>
      <c r="V1109">
        <v>0</v>
      </c>
      <c r="W1109">
        <v>986.6</v>
      </c>
      <c r="X1109">
        <v>1</v>
      </c>
      <c r="Y1109">
        <v>9.9999999999999982</v>
      </c>
      <c r="Z1109">
        <v>0</v>
      </c>
      <c r="AA1109">
        <v>10</v>
      </c>
      <c r="AB1109">
        <v>9.9999999999999982</v>
      </c>
      <c r="AC1109">
        <v>0</v>
      </c>
      <c r="AD1109">
        <v>0</v>
      </c>
      <c r="AE1109">
        <v>0</v>
      </c>
      <c r="AF1109">
        <v>9.9999999999999982</v>
      </c>
      <c r="AG1109">
        <v>87600.000000000015</v>
      </c>
      <c r="AH1109">
        <v>191.6</v>
      </c>
      <c r="AI1109" t="s">
        <v>3426</v>
      </c>
      <c r="AJ1109">
        <v>0</v>
      </c>
      <c r="AK1109">
        <v>0</v>
      </c>
      <c r="AL1109">
        <v>16784160</v>
      </c>
      <c r="AM1109">
        <v>371.17321173038209</v>
      </c>
      <c r="AN1109">
        <v>32514773.347581472</v>
      </c>
      <c r="AO1109">
        <v>0</v>
      </c>
      <c r="AP1109">
        <v>0</v>
      </c>
      <c r="AQ1109">
        <v>0</v>
      </c>
      <c r="AR1109">
        <v>41640</v>
      </c>
      <c r="AS1109">
        <v>42004</v>
      </c>
      <c r="AT1109" t="s">
        <v>3427</v>
      </c>
      <c r="AU1109">
        <v>3780.61</v>
      </c>
      <c r="AV1109">
        <v>7323.91</v>
      </c>
    </row>
    <row r="1110" spans="1:48" x14ac:dyDescent="0.35">
      <c r="A1110">
        <v>1109</v>
      </c>
      <c r="B1110">
        <v>2013</v>
      </c>
      <c r="C1110" t="s">
        <v>3418</v>
      </c>
      <c r="D1110" t="s">
        <v>5654</v>
      </c>
      <c r="E1110" t="s">
        <v>3420</v>
      </c>
      <c r="F1110" t="s">
        <v>5655</v>
      </c>
      <c r="G1110" t="s">
        <v>5696</v>
      </c>
      <c r="H1110">
        <v>6315338015060</v>
      </c>
      <c r="I1110" t="s">
        <v>5657</v>
      </c>
      <c r="J1110" t="s">
        <v>5697</v>
      </c>
      <c r="K1110" t="s">
        <v>5698</v>
      </c>
      <c r="L1110" t="s">
        <v>3424</v>
      </c>
      <c r="M1110" t="s">
        <v>3494</v>
      </c>
      <c r="N1110" t="s">
        <v>3495</v>
      </c>
      <c r="O1110" t="s">
        <v>27</v>
      </c>
      <c r="P1110" t="s">
        <v>3430</v>
      </c>
      <c r="Q1110">
        <v>0</v>
      </c>
      <c r="R1110">
        <v>0</v>
      </c>
      <c r="S1110">
        <v>0</v>
      </c>
      <c r="V1110">
        <v>0</v>
      </c>
      <c r="W1110">
        <v>0</v>
      </c>
      <c r="X1110">
        <v>1</v>
      </c>
      <c r="Y1110">
        <v>1.0000000000000004</v>
      </c>
      <c r="Z1110">
        <v>0</v>
      </c>
      <c r="AA1110">
        <v>1</v>
      </c>
      <c r="AB1110">
        <v>1.0000000000000004</v>
      </c>
      <c r="AC1110">
        <v>0</v>
      </c>
      <c r="AD1110">
        <v>0</v>
      </c>
      <c r="AE1110">
        <v>0</v>
      </c>
      <c r="AF1110">
        <v>1.0000000000000004</v>
      </c>
      <c r="AG1110">
        <v>8759.9999999999982</v>
      </c>
      <c r="AH1110">
        <v>190</v>
      </c>
      <c r="AI1110" t="s">
        <v>3426</v>
      </c>
      <c r="AJ1110">
        <v>0</v>
      </c>
      <c r="AK1110">
        <v>0</v>
      </c>
      <c r="AL1110">
        <v>1664400.0000000002</v>
      </c>
      <c r="AM1110">
        <v>368.07364420027454</v>
      </c>
      <c r="AN1110">
        <v>3224325.1231944053</v>
      </c>
      <c r="AO1110">
        <v>0</v>
      </c>
      <c r="AP1110">
        <v>0</v>
      </c>
      <c r="AQ1110">
        <v>0</v>
      </c>
      <c r="AR1110">
        <v>41640</v>
      </c>
      <c r="AS1110">
        <v>42004</v>
      </c>
      <c r="AT1110" t="s">
        <v>3427</v>
      </c>
      <c r="AU1110">
        <v>3780.61</v>
      </c>
      <c r="AV1110">
        <v>7323.91</v>
      </c>
    </row>
    <row r="1111" spans="1:48" x14ac:dyDescent="0.35">
      <c r="A1111">
        <v>1110</v>
      </c>
      <c r="B1111">
        <v>2013</v>
      </c>
      <c r="C1111" t="s">
        <v>3418</v>
      </c>
      <c r="D1111" t="s">
        <v>5654</v>
      </c>
      <c r="E1111" t="s">
        <v>3420</v>
      </c>
      <c r="F1111" t="s">
        <v>5655</v>
      </c>
      <c r="G1111" t="s">
        <v>5662</v>
      </c>
      <c r="H1111">
        <v>4149295000113</v>
      </c>
      <c r="I1111" t="s">
        <v>5657</v>
      </c>
      <c r="J1111" t="s">
        <v>3606</v>
      </c>
      <c r="K1111" t="s">
        <v>5699</v>
      </c>
      <c r="L1111" t="s">
        <v>3424</v>
      </c>
      <c r="M1111" t="s">
        <v>3608</v>
      </c>
      <c r="N1111" t="s">
        <v>3474</v>
      </c>
      <c r="O1111" t="s">
        <v>27</v>
      </c>
      <c r="P1111" t="s">
        <v>3430</v>
      </c>
      <c r="Q1111">
        <v>0</v>
      </c>
      <c r="R1111">
        <v>0</v>
      </c>
      <c r="S1111">
        <v>0</v>
      </c>
      <c r="V1111">
        <v>0</v>
      </c>
      <c r="W1111">
        <v>0</v>
      </c>
      <c r="X1111">
        <v>1</v>
      </c>
      <c r="Y1111">
        <v>34.999999999999986</v>
      </c>
      <c r="Z1111">
        <v>0</v>
      </c>
      <c r="AA1111">
        <v>8</v>
      </c>
      <c r="AB1111">
        <v>34.999999999999986</v>
      </c>
      <c r="AC1111">
        <v>0</v>
      </c>
      <c r="AD1111">
        <v>0</v>
      </c>
      <c r="AE1111">
        <v>0</v>
      </c>
      <c r="AF1111">
        <v>34.999999999999986</v>
      </c>
      <c r="AG1111">
        <v>306599.99999999994</v>
      </c>
      <c r="AH1111">
        <v>190.98</v>
      </c>
      <c r="AI1111" t="s">
        <v>3426</v>
      </c>
      <c r="AJ1111">
        <v>0</v>
      </c>
      <c r="AK1111">
        <v>0</v>
      </c>
      <c r="AL1111">
        <v>58554468.000000015</v>
      </c>
      <c r="AM1111">
        <v>369.97212931246537</v>
      </c>
      <c r="AN1111">
        <v>113433454.84720193</v>
      </c>
      <c r="AO1111">
        <v>0</v>
      </c>
      <c r="AP1111">
        <v>0</v>
      </c>
      <c r="AQ1111">
        <v>0</v>
      </c>
      <c r="AR1111">
        <v>41640</v>
      </c>
      <c r="AS1111">
        <v>42004</v>
      </c>
      <c r="AT1111" t="s">
        <v>3427</v>
      </c>
      <c r="AU1111">
        <v>3780.61</v>
      </c>
      <c r="AV1111">
        <v>7323.91</v>
      </c>
    </row>
    <row r="1112" spans="1:48" x14ac:dyDescent="0.35">
      <c r="A1112">
        <v>1111</v>
      </c>
      <c r="B1112">
        <v>2014</v>
      </c>
      <c r="C1112" t="s">
        <v>3418</v>
      </c>
      <c r="D1112" t="s">
        <v>5700</v>
      </c>
      <c r="E1112" t="s">
        <v>3420</v>
      </c>
      <c r="F1112" t="s">
        <v>5701</v>
      </c>
      <c r="G1112" t="s">
        <v>5702</v>
      </c>
      <c r="H1112">
        <v>10420690000191</v>
      </c>
      <c r="I1112" t="s">
        <v>5703</v>
      </c>
      <c r="J1112" t="s">
        <v>5704</v>
      </c>
      <c r="K1112" t="s">
        <v>5702</v>
      </c>
      <c r="L1112" t="s">
        <v>3424</v>
      </c>
      <c r="M1112" t="s">
        <v>3481</v>
      </c>
      <c r="N1112" t="s">
        <v>3495</v>
      </c>
      <c r="O1112" t="s">
        <v>5705</v>
      </c>
      <c r="P1112" t="s">
        <v>3433</v>
      </c>
      <c r="Q1112">
        <v>0</v>
      </c>
      <c r="R1112">
        <v>0</v>
      </c>
      <c r="S1112">
        <v>0</v>
      </c>
      <c r="V1112">
        <v>0</v>
      </c>
      <c r="W1112">
        <v>0</v>
      </c>
      <c r="X1112">
        <v>1</v>
      </c>
      <c r="Y1112">
        <v>1</v>
      </c>
      <c r="Z1112">
        <v>1</v>
      </c>
      <c r="AA1112">
        <v>1</v>
      </c>
      <c r="AB1112">
        <v>1</v>
      </c>
      <c r="AC1112">
        <v>1</v>
      </c>
      <c r="AD1112">
        <v>1</v>
      </c>
      <c r="AE1112">
        <v>1</v>
      </c>
      <c r="AF1112">
        <v>1</v>
      </c>
      <c r="AG1112">
        <v>49702.999999999993</v>
      </c>
      <c r="AH1112">
        <v>260.8</v>
      </c>
      <c r="AI1112" t="s">
        <v>3426</v>
      </c>
      <c r="AJ1112">
        <v>0</v>
      </c>
      <c r="AK1112">
        <v>0</v>
      </c>
      <c r="AL1112">
        <v>12962542.4</v>
      </c>
      <c r="AM1112">
        <v>489.96653173882487</v>
      </c>
      <c r="AN1112">
        <v>24352806.527014811</v>
      </c>
      <c r="AO1112">
        <v>1629893.9599999995</v>
      </c>
      <c r="AP1112">
        <v>2428622.4</v>
      </c>
      <c r="AQ1112">
        <v>2428622.4</v>
      </c>
      <c r="AR1112">
        <v>41760</v>
      </c>
      <c r="AS1112">
        <v>43830</v>
      </c>
      <c r="AT1112" t="s">
        <v>3427</v>
      </c>
      <c r="AU1112">
        <v>3898.38</v>
      </c>
      <c r="AV1112">
        <v>7323.91</v>
      </c>
    </row>
    <row r="1113" spans="1:48" x14ac:dyDescent="0.35">
      <c r="A1113">
        <v>1112</v>
      </c>
      <c r="B1113">
        <v>2014</v>
      </c>
      <c r="C1113" t="s">
        <v>3418</v>
      </c>
      <c r="D1113" t="s">
        <v>5700</v>
      </c>
      <c r="E1113" t="s">
        <v>3420</v>
      </c>
      <c r="F1113" t="s">
        <v>5701</v>
      </c>
      <c r="G1113" t="s">
        <v>3432</v>
      </c>
      <c r="H1113">
        <v>23274194000119</v>
      </c>
      <c r="I1113" t="s">
        <v>5706</v>
      </c>
      <c r="J1113" t="s">
        <v>5671</v>
      </c>
      <c r="K1113" t="s">
        <v>5707</v>
      </c>
      <c r="L1113" t="s">
        <v>3424</v>
      </c>
      <c r="M1113" t="s">
        <v>3465</v>
      </c>
      <c r="N1113" t="s">
        <v>3474</v>
      </c>
      <c r="O1113" t="s">
        <v>27</v>
      </c>
      <c r="P1113" t="s">
        <v>3430</v>
      </c>
      <c r="Q1113">
        <v>0</v>
      </c>
      <c r="R1113">
        <v>0</v>
      </c>
      <c r="S1113">
        <v>0</v>
      </c>
      <c r="V1113">
        <v>0</v>
      </c>
      <c r="W1113">
        <v>0</v>
      </c>
      <c r="X1113">
        <v>1</v>
      </c>
      <c r="Y1113">
        <v>382.00000000000011</v>
      </c>
      <c r="Z1113">
        <v>382</v>
      </c>
      <c r="AA1113">
        <v>382</v>
      </c>
      <c r="AB1113">
        <v>382.00000000000011</v>
      </c>
      <c r="AC1113">
        <v>382.00000000000011</v>
      </c>
      <c r="AD1113">
        <v>382.00000000000011</v>
      </c>
      <c r="AE1113">
        <v>382.00000000000011</v>
      </c>
      <c r="AF1113">
        <v>382.00000000000011</v>
      </c>
      <c r="AG1113">
        <v>18986545.999999996</v>
      </c>
      <c r="AH1113">
        <v>270.8</v>
      </c>
      <c r="AI1113" t="s">
        <v>3426</v>
      </c>
      <c r="AJ1113">
        <v>0</v>
      </c>
      <c r="AK1113">
        <v>0</v>
      </c>
      <c r="AL1113">
        <v>5141556656.7999992</v>
      </c>
      <c r="AM1113">
        <v>508.75359200488407</v>
      </c>
      <c r="AN1113">
        <v>9659473477.2659626</v>
      </c>
      <c r="AO1113">
        <v>0</v>
      </c>
      <c r="AP1113">
        <v>0</v>
      </c>
      <c r="AQ1113">
        <v>0</v>
      </c>
      <c r="AR1113">
        <v>41760</v>
      </c>
      <c r="AS1113">
        <v>43830</v>
      </c>
      <c r="AT1113" t="s">
        <v>3427</v>
      </c>
      <c r="AU1113">
        <v>3898.38</v>
      </c>
      <c r="AV1113">
        <v>7323.91</v>
      </c>
    </row>
    <row r="1114" spans="1:48" x14ac:dyDescent="0.35">
      <c r="A1114">
        <v>1113</v>
      </c>
      <c r="B1114">
        <v>2014</v>
      </c>
      <c r="C1114" t="s">
        <v>3418</v>
      </c>
      <c r="D1114" t="s">
        <v>5700</v>
      </c>
      <c r="E1114" t="s">
        <v>3420</v>
      </c>
      <c r="F1114" t="s">
        <v>5701</v>
      </c>
      <c r="G1114" t="s">
        <v>5656</v>
      </c>
      <c r="H1114">
        <v>3984862000194</v>
      </c>
      <c r="I1114" t="s">
        <v>5706</v>
      </c>
      <c r="J1114" t="s">
        <v>5708</v>
      </c>
      <c r="K1114" t="s">
        <v>5709</v>
      </c>
      <c r="L1114" t="s">
        <v>3424</v>
      </c>
      <c r="M1114" t="s">
        <v>3465</v>
      </c>
      <c r="N1114" t="s">
        <v>3474</v>
      </c>
      <c r="O1114" t="s">
        <v>27</v>
      </c>
      <c r="P1114" t="s">
        <v>3430</v>
      </c>
      <c r="Q1114">
        <v>0</v>
      </c>
      <c r="R1114">
        <v>0</v>
      </c>
      <c r="S1114">
        <v>0</v>
      </c>
      <c r="V1114">
        <v>0</v>
      </c>
      <c r="W1114">
        <v>0</v>
      </c>
      <c r="X1114">
        <v>1</v>
      </c>
      <c r="Y1114">
        <v>58.000000000000007</v>
      </c>
      <c r="Z1114">
        <v>58</v>
      </c>
      <c r="AA1114">
        <v>58</v>
      </c>
      <c r="AB1114">
        <v>58.000000000000007</v>
      </c>
      <c r="AC1114">
        <v>58.000000000000007</v>
      </c>
      <c r="AD1114">
        <v>58.000000000000007</v>
      </c>
      <c r="AE1114">
        <v>58.000000000000007</v>
      </c>
      <c r="AF1114">
        <v>58.000000000000007</v>
      </c>
      <c r="AG1114">
        <v>2882773.9999999995</v>
      </c>
      <c r="AH1114">
        <v>270.75</v>
      </c>
      <c r="AI1114" t="s">
        <v>3426</v>
      </c>
      <c r="AJ1114">
        <v>0</v>
      </c>
      <c r="AK1114">
        <v>0</v>
      </c>
      <c r="AL1114">
        <v>780511060.5</v>
      </c>
      <c r="AM1114">
        <v>508.65965670355376</v>
      </c>
      <c r="AN1114">
        <v>1466350833.1939306</v>
      </c>
      <c r="AO1114">
        <v>0</v>
      </c>
      <c r="AP1114">
        <v>0</v>
      </c>
      <c r="AQ1114">
        <v>0</v>
      </c>
      <c r="AR1114">
        <v>41760</v>
      </c>
      <c r="AS1114">
        <v>43830</v>
      </c>
      <c r="AT1114" t="s">
        <v>3427</v>
      </c>
      <c r="AU1114">
        <v>3898.38</v>
      </c>
      <c r="AV1114">
        <v>7323.91</v>
      </c>
    </row>
    <row r="1115" spans="1:48" x14ac:dyDescent="0.35">
      <c r="A1115">
        <v>1114</v>
      </c>
      <c r="B1115">
        <v>2014</v>
      </c>
      <c r="C1115" t="s">
        <v>3418</v>
      </c>
      <c r="D1115" t="s">
        <v>5700</v>
      </c>
      <c r="E1115" t="s">
        <v>3420</v>
      </c>
      <c r="F1115" t="s">
        <v>5701</v>
      </c>
      <c r="G1115" t="s">
        <v>3443</v>
      </c>
      <c r="H1115">
        <v>2474103000119</v>
      </c>
      <c r="I1115" t="s">
        <v>5706</v>
      </c>
      <c r="J1115" t="s">
        <v>5710</v>
      </c>
      <c r="K1115" t="s">
        <v>5711</v>
      </c>
      <c r="L1115" t="s">
        <v>3424</v>
      </c>
      <c r="M1115" t="s">
        <v>3751</v>
      </c>
      <c r="N1115" t="s">
        <v>3474</v>
      </c>
      <c r="O1115" t="s">
        <v>27</v>
      </c>
      <c r="P1115" t="s">
        <v>3433</v>
      </c>
      <c r="Q1115">
        <v>0</v>
      </c>
      <c r="R1115">
        <v>0</v>
      </c>
      <c r="S1115">
        <v>0</v>
      </c>
      <c r="V1115">
        <v>0</v>
      </c>
      <c r="W1115">
        <v>0</v>
      </c>
      <c r="X1115">
        <v>1</v>
      </c>
      <c r="Y1115">
        <v>150</v>
      </c>
      <c r="Z1115">
        <v>150</v>
      </c>
      <c r="AA1115">
        <v>150</v>
      </c>
      <c r="AB1115">
        <v>150</v>
      </c>
      <c r="AC1115">
        <v>150</v>
      </c>
      <c r="AD1115">
        <v>150</v>
      </c>
      <c r="AE1115">
        <v>150</v>
      </c>
      <c r="AF1115">
        <v>150</v>
      </c>
      <c r="AG1115">
        <v>7455450</v>
      </c>
      <c r="AH1115">
        <v>270.69</v>
      </c>
      <c r="AI1115" t="s">
        <v>3426</v>
      </c>
      <c r="AJ1115">
        <v>0</v>
      </c>
      <c r="AK1115">
        <v>0</v>
      </c>
      <c r="AL1115">
        <v>2018115760.4999998</v>
      </c>
      <c r="AM1115">
        <v>508.54693434195741</v>
      </c>
      <c r="AN1115">
        <v>3791446241.6397462</v>
      </c>
      <c r="AO1115">
        <v>0</v>
      </c>
      <c r="AP1115">
        <v>0</v>
      </c>
      <c r="AQ1115">
        <v>0</v>
      </c>
      <c r="AR1115">
        <v>41760</v>
      </c>
      <c r="AS1115">
        <v>43830</v>
      </c>
      <c r="AT1115" t="s">
        <v>3427</v>
      </c>
      <c r="AU1115">
        <v>3898.38</v>
      </c>
      <c r="AV1115">
        <v>7323.91</v>
      </c>
    </row>
    <row r="1116" spans="1:48" x14ac:dyDescent="0.35">
      <c r="A1116">
        <v>1115</v>
      </c>
      <c r="B1116">
        <v>2014</v>
      </c>
      <c r="C1116" t="s">
        <v>3418</v>
      </c>
      <c r="D1116" t="s">
        <v>5700</v>
      </c>
      <c r="E1116" t="s">
        <v>3420</v>
      </c>
      <c r="F1116" t="s">
        <v>5701</v>
      </c>
      <c r="G1116" t="s">
        <v>4146</v>
      </c>
      <c r="H1116">
        <v>7642982000164</v>
      </c>
      <c r="I1116" t="s">
        <v>5706</v>
      </c>
      <c r="J1116" t="s">
        <v>5712</v>
      </c>
      <c r="K1116" t="s">
        <v>5713</v>
      </c>
      <c r="L1116" t="s">
        <v>3424</v>
      </c>
      <c r="M1116" t="s">
        <v>3522</v>
      </c>
      <c r="N1116" t="s">
        <v>3561</v>
      </c>
      <c r="O1116" t="s">
        <v>27</v>
      </c>
      <c r="P1116" t="s">
        <v>3430</v>
      </c>
      <c r="Q1116">
        <v>0</v>
      </c>
      <c r="R1116">
        <v>0</v>
      </c>
      <c r="S1116">
        <v>0</v>
      </c>
      <c r="V1116">
        <v>0</v>
      </c>
      <c r="W1116">
        <v>0</v>
      </c>
      <c r="X1116">
        <v>1</v>
      </c>
      <c r="Y1116">
        <v>1.0000000000000002</v>
      </c>
      <c r="Z1116">
        <v>1</v>
      </c>
      <c r="AA1116">
        <v>1</v>
      </c>
      <c r="AB1116">
        <v>1.0000000000000002</v>
      </c>
      <c r="AC1116">
        <v>1.0000000000000002</v>
      </c>
      <c r="AD1116">
        <v>1.0000000000000002</v>
      </c>
      <c r="AE1116">
        <v>1.0000000000000002</v>
      </c>
      <c r="AF1116">
        <v>1.0000000000000002</v>
      </c>
      <c r="AG1116">
        <v>49703</v>
      </c>
      <c r="AH1116">
        <v>270.8</v>
      </c>
      <c r="AI1116" t="s">
        <v>3426</v>
      </c>
      <c r="AJ1116">
        <v>0</v>
      </c>
      <c r="AK1116">
        <v>0</v>
      </c>
      <c r="AL1116">
        <v>13459572.4</v>
      </c>
      <c r="AM1116">
        <v>508.75359200488407</v>
      </c>
      <c r="AN1116">
        <v>25286579.783418752</v>
      </c>
      <c r="AO1116">
        <v>0</v>
      </c>
      <c r="AP1116">
        <v>0</v>
      </c>
      <c r="AQ1116">
        <v>0</v>
      </c>
      <c r="AR1116">
        <v>41760</v>
      </c>
      <c r="AS1116">
        <v>43830</v>
      </c>
      <c r="AT1116" t="s">
        <v>3427</v>
      </c>
      <c r="AU1116">
        <v>3898.38</v>
      </c>
      <c r="AV1116">
        <v>7323.91</v>
      </c>
    </row>
    <row r="1117" spans="1:48" x14ac:dyDescent="0.35">
      <c r="A1117">
        <v>1116</v>
      </c>
      <c r="B1117">
        <v>2014</v>
      </c>
      <c r="C1117" t="s">
        <v>3418</v>
      </c>
      <c r="D1117" t="s">
        <v>5700</v>
      </c>
      <c r="E1117" t="s">
        <v>3420</v>
      </c>
      <c r="F1117" t="s">
        <v>5701</v>
      </c>
      <c r="G1117" t="s">
        <v>3422</v>
      </c>
      <c r="H1117">
        <v>357038000116</v>
      </c>
      <c r="I1117" t="s">
        <v>5706</v>
      </c>
      <c r="J1117" t="s">
        <v>4912</v>
      </c>
      <c r="K1117" t="s">
        <v>4913</v>
      </c>
      <c r="L1117" t="s">
        <v>3424</v>
      </c>
      <c r="M1117" t="s">
        <v>4393</v>
      </c>
      <c r="N1117" t="s">
        <v>3474</v>
      </c>
      <c r="O1117" t="s">
        <v>27</v>
      </c>
      <c r="P1117" t="s">
        <v>3425</v>
      </c>
      <c r="Q1117">
        <v>0</v>
      </c>
      <c r="R1117">
        <v>0</v>
      </c>
      <c r="S1117">
        <v>0</v>
      </c>
      <c r="V1117">
        <v>0</v>
      </c>
      <c r="W1117">
        <v>0</v>
      </c>
      <c r="X1117">
        <v>1</v>
      </c>
      <c r="Y1117">
        <v>280.00000000000017</v>
      </c>
      <c r="Z1117">
        <v>280</v>
      </c>
      <c r="AA1117">
        <v>280</v>
      </c>
      <c r="AB1117">
        <v>280.00000000000017</v>
      </c>
      <c r="AC1117">
        <v>280.00000000000017</v>
      </c>
      <c r="AD1117">
        <v>280.00000000000017</v>
      </c>
      <c r="AE1117">
        <v>280.00000000000017</v>
      </c>
      <c r="AF1117">
        <v>280.00000000000017</v>
      </c>
      <c r="AG1117">
        <v>13916840</v>
      </c>
      <c r="AH1117">
        <v>271</v>
      </c>
      <c r="AI1117" t="s">
        <v>3426</v>
      </c>
      <c r="AJ1117">
        <v>0</v>
      </c>
      <c r="AK1117">
        <v>0</v>
      </c>
      <c r="AL1117">
        <v>3771463640</v>
      </c>
      <c r="AM1117">
        <v>509.12933321020523</v>
      </c>
      <c r="AN1117">
        <v>7085471469.5931129</v>
      </c>
      <c r="AO1117">
        <v>0</v>
      </c>
      <c r="AP1117">
        <v>0</v>
      </c>
      <c r="AQ1117">
        <v>0</v>
      </c>
      <c r="AR1117">
        <v>41760</v>
      </c>
      <c r="AS1117">
        <v>43830</v>
      </c>
      <c r="AT1117" t="s">
        <v>3427</v>
      </c>
      <c r="AU1117">
        <v>3898.38</v>
      </c>
      <c r="AV1117">
        <v>7323.91</v>
      </c>
    </row>
    <row r="1118" spans="1:48" x14ac:dyDescent="0.35">
      <c r="A1118">
        <v>1117</v>
      </c>
      <c r="B1118">
        <v>2014</v>
      </c>
      <c r="C1118" t="s">
        <v>3418</v>
      </c>
      <c r="D1118" t="s">
        <v>5700</v>
      </c>
      <c r="E1118" t="s">
        <v>3420</v>
      </c>
      <c r="F1118" t="s">
        <v>5701</v>
      </c>
      <c r="G1118" t="s">
        <v>5656</v>
      </c>
      <c r="H1118">
        <v>3984862000194</v>
      </c>
      <c r="I1118" t="s">
        <v>5706</v>
      </c>
      <c r="J1118" t="s">
        <v>5714</v>
      </c>
      <c r="K1118" t="s">
        <v>5715</v>
      </c>
      <c r="L1118" t="s">
        <v>3424</v>
      </c>
      <c r="M1118" t="s">
        <v>3473</v>
      </c>
      <c r="N1118" t="s">
        <v>3474</v>
      </c>
      <c r="O1118" t="s">
        <v>27</v>
      </c>
      <c r="P1118" t="s">
        <v>3430</v>
      </c>
      <c r="Q1118">
        <v>0</v>
      </c>
      <c r="R1118">
        <v>0</v>
      </c>
      <c r="S1118">
        <v>0</v>
      </c>
      <c r="V1118">
        <v>0</v>
      </c>
      <c r="W1118">
        <v>0</v>
      </c>
      <c r="X1118">
        <v>1</v>
      </c>
      <c r="Y1118">
        <v>12.999999999999993</v>
      </c>
      <c r="Z1118">
        <v>58</v>
      </c>
      <c r="AA1118">
        <v>58</v>
      </c>
      <c r="AB1118">
        <v>12.999999999999993</v>
      </c>
      <c r="AC1118">
        <v>12.999999999999993</v>
      </c>
      <c r="AD1118">
        <v>12.999999999999993</v>
      </c>
      <c r="AE1118">
        <v>12.999999999999993</v>
      </c>
      <c r="AF1118">
        <v>12.999999999999993</v>
      </c>
      <c r="AG1118">
        <v>646139</v>
      </c>
      <c r="AH1118">
        <v>270.69</v>
      </c>
      <c r="AI1118" t="s">
        <v>3426</v>
      </c>
      <c r="AJ1118">
        <v>0</v>
      </c>
      <c r="AK1118">
        <v>0</v>
      </c>
      <c r="AL1118">
        <v>174903365.91000003</v>
      </c>
      <c r="AM1118">
        <v>508.54693434195741</v>
      </c>
      <c r="AN1118">
        <v>328592007.60877806</v>
      </c>
      <c r="AO1118">
        <v>0</v>
      </c>
      <c r="AP1118">
        <v>0</v>
      </c>
      <c r="AQ1118">
        <v>0</v>
      </c>
      <c r="AR1118">
        <v>41760</v>
      </c>
      <c r="AS1118">
        <v>43830</v>
      </c>
      <c r="AT1118" t="s">
        <v>3427</v>
      </c>
      <c r="AU1118">
        <v>3898.38</v>
      </c>
      <c r="AV1118">
        <v>7323.91</v>
      </c>
    </row>
    <row r="1119" spans="1:48" x14ac:dyDescent="0.35">
      <c r="A1119">
        <v>1118</v>
      </c>
      <c r="B1119">
        <v>2014</v>
      </c>
      <c r="C1119" t="s">
        <v>3418</v>
      </c>
      <c r="D1119" t="s">
        <v>5700</v>
      </c>
      <c r="E1119" t="s">
        <v>3420</v>
      </c>
      <c r="F1119" t="s">
        <v>5701</v>
      </c>
      <c r="G1119" t="s">
        <v>5656</v>
      </c>
      <c r="H1119">
        <v>3984862000194</v>
      </c>
      <c r="I1119" t="s">
        <v>5706</v>
      </c>
      <c r="J1119" t="s">
        <v>5716</v>
      </c>
      <c r="K1119" t="s">
        <v>5717</v>
      </c>
      <c r="L1119" t="s">
        <v>3424</v>
      </c>
      <c r="M1119" t="s">
        <v>3597</v>
      </c>
      <c r="N1119" t="s">
        <v>3474</v>
      </c>
      <c r="O1119" t="s">
        <v>27</v>
      </c>
      <c r="P1119" t="s">
        <v>3433</v>
      </c>
      <c r="Q1119">
        <v>0</v>
      </c>
      <c r="R1119">
        <v>0</v>
      </c>
      <c r="S1119">
        <v>0</v>
      </c>
      <c r="V1119">
        <v>0</v>
      </c>
      <c r="W1119">
        <v>0</v>
      </c>
      <c r="X1119">
        <v>1</v>
      </c>
      <c r="Y1119">
        <v>163.99999999999991</v>
      </c>
      <c r="Z1119">
        <v>164</v>
      </c>
      <c r="AA1119">
        <v>164</v>
      </c>
      <c r="AB1119">
        <v>163.99999999999991</v>
      </c>
      <c r="AC1119">
        <v>163.99999999999991</v>
      </c>
      <c r="AD1119">
        <v>163.99999999999991</v>
      </c>
      <c r="AE1119">
        <v>163.99999999999991</v>
      </c>
      <c r="AF1119">
        <v>163.99999999999991</v>
      </c>
      <c r="AG1119">
        <v>8151291.9999999981</v>
      </c>
      <c r="AH1119">
        <v>270.79000000000002</v>
      </c>
      <c r="AI1119" t="s">
        <v>3426</v>
      </c>
      <c r="AJ1119">
        <v>0</v>
      </c>
      <c r="AK1119">
        <v>0</v>
      </c>
      <c r="AL1119">
        <v>2207288360.6799998</v>
      </c>
      <c r="AM1119">
        <v>508.73480494461808</v>
      </c>
      <c r="AN1119">
        <v>4146845945.666625</v>
      </c>
      <c r="AO1119">
        <v>0</v>
      </c>
      <c r="AP1119">
        <v>0</v>
      </c>
      <c r="AQ1119">
        <v>0</v>
      </c>
      <c r="AR1119">
        <v>41760</v>
      </c>
      <c r="AS1119">
        <v>43830</v>
      </c>
      <c r="AT1119" t="s">
        <v>3427</v>
      </c>
      <c r="AU1119">
        <v>3898.38</v>
      </c>
      <c r="AV1119">
        <v>7323.91</v>
      </c>
    </row>
    <row r="1120" spans="1:48" x14ac:dyDescent="0.35">
      <c r="A1120">
        <v>1119</v>
      </c>
      <c r="B1120">
        <v>2014</v>
      </c>
      <c r="C1120" t="s">
        <v>3418</v>
      </c>
      <c r="D1120" t="s">
        <v>5700</v>
      </c>
      <c r="E1120" t="s">
        <v>3420</v>
      </c>
      <c r="F1120" t="s">
        <v>5701</v>
      </c>
      <c r="G1120" t="s">
        <v>5656</v>
      </c>
      <c r="H1120">
        <v>3984862000194</v>
      </c>
      <c r="I1120" t="s">
        <v>5706</v>
      </c>
      <c r="J1120" t="s">
        <v>5718</v>
      </c>
      <c r="K1120" t="s">
        <v>5719</v>
      </c>
      <c r="L1120" t="s">
        <v>3424</v>
      </c>
      <c r="M1120" t="s">
        <v>3494</v>
      </c>
      <c r="N1120" t="s">
        <v>3474</v>
      </c>
      <c r="O1120" t="s">
        <v>27</v>
      </c>
      <c r="P1120" t="s">
        <v>3430</v>
      </c>
      <c r="Q1120">
        <v>0</v>
      </c>
      <c r="R1120">
        <v>0</v>
      </c>
      <c r="S1120">
        <v>0</v>
      </c>
      <c r="V1120">
        <v>0</v>
      </c>
      <c r="W1120">
        <v>0</v>
      </c>
      <c r="X1120">
        <v>1</v>
      </c>
      <c r="Y1120">
        <v>42</v>
      </c>
      <c r="Z1120">
        <v>58</v>
      </c>
      <c r="AA1120">
        <v>58</v>
      </c>
      <c r="AB1120">
        <v>42</v>
      </c>
      <c r="AC1120">
        <v>42</v>
      </c>
      <c r="AD1120">
        <v>42</v>
      </c>
      <c r="AE1120">
        <v>42</v>
      </c>
      <c r="AF1120">
        <v>42</v>
      </c>
      <c r="AG1120">
        <v>2087526.0000000002</v>
      </c>
      <c r="AH1120">
        <v>270.75</v>
      </c>
      <c r="AI1120" t="s">
        <v>3426</v>
      </c>
      <c r="AJ1120">
        <v>0</v>
      </c>
      <c r="AK1120">
        <v>0</v>
      </c>
      <c r="AL1120">
        <v>565197664.5</v>
      </c>
      <c r="AM1120">
        <v>508.65965670355376</v>
      </c>
      <c r="AN1120">
        <v>1061840258.5197428</v>
      </c>
      <c r="AO1120">
        <v>0</v>
      </c>
      <c r="AP1120">
        <v>0</v>
      </c>
      <c r="AQ1120">
        <v>0</v>
      </c>
      <c r="AR1120">
        <v>41760</v>
      </c>
      <c r="AS1120">
        <v>43830</v>
      </c>
      <c r="AT1120" t="s">
        <v>3427</v>
      </c>
      <c r="AU1120">
        <v>3898.38</v>
      </c>
      <c r="AV1120">
        <v>7323.91</v>
      </c>
    </row>
    <row r="1121" spans="1:48" x14ac:dyDescent="0.35">
      <c r="A1121">
        <v>1120</v>
      </c>
      <c r="B1121">
        <v>2014</v>
      </c>
      <c r="C1121" t="s">
        <v>3418</v>
      </c>
      <c r="D1121" t="s">
        <v>5700</v>
      </c>
      <c r="E1121" t="s">
        <v>3420</v>
      </c>
      <c r="F1121" t="s">
        <v>5701</v>
      </c>
      <c r="G1121" t="s">
        <v>4896</v>
      </c>
      <c r="H1121">
        <v>7133522000100</v>
      </c>
      <c r="I1121" t="s">
        <v>5706</v>
      </c>
      <c r="J1121" t="s">
        <v>27</v>
      </c>
      <c r="K1121" t="s">
        <v>27</v>
      </c>
      <c r="L1121" t="s">
        <v>3424</v>
      </c>
      <c r="M1121" t="s">
        <v>3494</v>
      </c>
      <c r="N1121" t="s">
        <v>27</v>
      </c>
      <c r="O1121" t="s">
        <v>27</v>
      </c>
      <c r="P1121" t="s">
        <v>3430</v>
      </c>
      <c r="Q1121">
        <v>0</v>
      </c>
      <c r="R1121">
        <v>0</v>
      </c>
      <c r="S1121">
        <v>0</v>
      </c>
      <c r="V1121">
        <v>0</v>
      </c>
      <c r="W1121">
        <v>0</v>
      </c>
      <c r="X1121">
        <v>1</v>
      </c>
      <c r="Y1121">
        <v>149</v>
      </c>
      <c r="Z1121">
        <v>149</v>
      </c>
      <c r="AA1121">
        <v>149</v>
      </c>
      <c r="AB1121">
        <v>149</v>
      </c>
      <c r="AC1121">
        <v>149</v>
      </c>
      <c r="AD1121">
        <v>149</v>
      </c>
      <c r="AE1121">
        <v>149</v>
      </c>
      <c r="AF1121">
        <v>149</v>
      </c>
      <c r="AG1121">
        <v>7405747</v>
      </c>
      <c r="AH1121">
        <v>270.68</v>
      </c>
      <c r="AI1121" t="s">
        <v>3426</v>
      </c>
      <c r="AJ1121">
        <v>0</v>
      </c>
      <c r="AK1121">
        <v>0</v>
      </c>
      <c r="AL1121">
        <v>2004587597.9599998</v>
      </c>
      <c r="AM1121">
        <v>508.52814728169136</v>
      </c>
      <c r="AN1121">
        <v>3766030801.1469436</v>
      </c>
      <c r="AO1121">
        <v>0</v>
      </c>
      <c r="AP1121">
        <v>0</v>
      </c>
      <c r="AQ1121">
        <v>0</v>
      </c>
      <c r="AR1121">
        <v>41760</v>
      </c>
      <c r="AS1121">
        <v>43830</v>
      </c>
      <c r="AT1121" t="s">
        <v>3427</v>
      </c>
      <c r="AU1121">
        <v>3898.38</v>
      </c>
      <c r="AV1121">
        <v>7323.91</v>
      </c>
    </row>
    <row r="1122" spans="1:48" x14ac:dyDescent="0.35">
      <c r="A1122">
        <v>1121</v>
      </c>
      <c r="B1122">
        <v>2014</v>
      </c>
      <c r="C1122" t="s">
        <v>3418</v>
      </c>
      <c r="D1122" t="s">
        <v>5700</v>
      </c>
      <c r="E1122" t="s">
        <v>3420</v>
      </c>
      <c r="F1122" t="s">
        <v>5701</v>
      </c>
      <c r="G1122" t="s">
        <v>3506</v>
      </c>
      <c r="H1122">
        <v>33000167000101</v>
      </c>
      <c r="I1122" t="s">
        <v>5703</v>
      </c>
      <c r="J1122" t="s">
        <v>3547</v>
      </c>
      <c r="K1122" t="s">
        <v>5720</v>
      </c>
      <c r="L1122" t="s">
        <v>3424</v>
      </c>
      <c r="M1122" t="s">
        <v>3522</v>
      </c>
      <c r="N1122" t="s">
        <v>3510</v>
      </c>
      <c r="O1122" t="s">
        <v>3510</v>
      </c>
      <c r="P1122" t="s">
        <v>3430</v>
      </c>
      <c r="Q1122">
        <v>0</v>
      </c>
      <c r="R1122">
        <v>0</v>
      </c>
      <c r="S1122">
        <v>385.9</v>
      </c>
      <c r="V1122">
        <v>0</v>
      </c>
      <c r="W1122">
        <v>343</v>
      </c>
      <c r="X1122">
        <v>1</v>
      </c>
      <c r="Y1122">
        <v>58.000000000000014</v>
      </c>
      <c r="Z1122">
        <v>58</v>
      </c>
      <c r="AA1122">
        <v>58</v>
      </c>
      <c r="AB1122">
        <v>58.000000000000014</v>
      </c>
      <c r="AC1122">
        <v>58.000000000000014</v>
      </c>
      <c r="AD1122">
        <v>58.000000000000014</v>
      </c>
      <c r="AE1122">
        <v>58.000000000000014</v>
      </c>
      <c r="AF1122">
        <v>58.000000000000014</v>
      </c>
      <c r="AG1122">
        <v>2882774</v>
      </c>
      <c r="AH1122">
        <v>262</v>
      </c>
      <c r="AI1122" t="s">
        <v>3426</v>
      </c>
      <c r="AJ1122">
        <v>0</v>
      </c>
      <c r="AK1122">
        <v>0</v>
      </c>
      <c r="AL1122">
        <v>755286787.99999988</v>
      </c>
      <c r="AM1122">
        <v>492.22097897075196</v>
      </c>
      <c r="AN1122">
        <v>1418961840.4314303</v>
      </c>
      <c r="AO1122">
        <v>43062137.800000012</v>
      </c>
      <c r="AP1122">
        <v>64164709.50000003</v>
      </c>
      <c r="AQ1122">
        <v>64164709.50000003</v>
      </c>
      <c r="AR1122">
        <v>41760</v>
      </c>
      <c r="AS1122">
        <v>43830</v>
      </c>
      <c r="AT1122" t="s">
        <v>3427</v>
      </c>
      <c r="AU1122">
        <v>3898.38</v>
      </c>
      <c r="AV1122">
        <v>7323.91</v>
      </c>
    </row>
    <row r="1123" spans="1:48" x14ac:dyDescent="0.35">
      <c r="A1123">
        <v>1122</v>
      </c>
      <c r="B1123">
        <v>2014</v>
      </c>
      <c r="C1123" t="s">
        <v>3418</v>
      </c>
      <c r="D1123" t="s">
        <v>5700</v>
      </c>
      <c r="E1123" t="s">
        <v>3420</v>
      </c>
      <c r="F1123" t="s">
        <v>5701</v>
      </c>
      <c r="G1123" t="s">
        <v>5656</v>
      </c>
      <c r="H1123">
        <v>3984862000194</v>
      </c>
      <c r="I1123" t="s">
        <v>5706</v>
      </c>
      <c r="J1123" t="s">
        <v>3699</v>
      </c>
      <c r="K1123" t="s">
        <v>3700</v>
      </c>
      <c r="L1123" t="s">
        <v>3424</v>
      </c>
      <c r="M1123" t="s">
        <v>3597</v>
      </c>
      <c r="N1123" t="s">
        <v>3474</v>
      </c>
      <c r="O1123" t="s">
        <v>27</v>
      </c>
      <c r="P1123" t="s">
        <v>3433</v>
      </c>
      <c r="Q1123">
        <v>0</v>
      </c>
      <c r="R1123">
        <v>0</v>
      </c>
      <c r="S1123">
        <v>0</v>
      </c>
      <c r="V1123">
        <v>0</v>
      </c>
      <c r="W1123">
        <v>0</v>
      </c>
      <c r="X1123">
        <v>1</v>
      </c>
      <c r="Y1123">
        <v>49.999999999999993</v>
      </c>
      <c r="Z1123">
        <v>164</v>
      </c>
      <c r="AA1123">
        <v>164</v>
      </c>
      <c r="AB1123">
        <v>49.999999999999993</v>
      </c>
      <c r="AC1123">
        <v>49.999999999999993</v>
      </c>
      <c r="AD1123">
        <v>49.999999999999993</v>
      </c>
      <c r="AE1123">
        <v>49.999999999999993</v>
      </c>
      <c r="AF1123">
        <v>49.999999999999993</v>
      </c>
      <c r="AG1123">
        <v>2485150.0000000005</v>
      </c>
      <c r="AH1123">
        <v>270.7</v>
      </c>
      <c r="AI1123" t="s">
        <v>3426</v>
      </c>
      <c r="AJ1123">
        <v>0</v>
      </c>
      <c r="AK1123">
        <v>0</v>
      </c>
      <c r="AL1123">
        <v>672730105.00000024</v>
      </c>
      <c r="AM1123">
        <v>508.56572140222346</v>
      </c>
      <c r="AN1123">
        <v>1263862102.5427361</v>
      </c>
      <c r="AO1123">
        <v>0</v>
      </c>
      <c r="AP1123">
        <v>0</v>
      </c>
      <c r="AQ1123">
        <v>0</v>
      </c>
      <c r="AR1123">
        <v>41760</v>
      </c>
      <c r="AS1123">
        <v>43830</v>
      </c>
      <c r="AT1123" t="s">
        <v>3427</v>
      </c>
      <c r="AU1123">
        <v>3898.38</v>
      </c>
      <c r="AV1123">
        <v>7323.91</v>
      </c>
    </row>
    <row r="1124" spans="1:48" x14ac:dyDescent="0.35">
      <c r="A1124">
        <v>1123</v>
      </c>
      <c r="B1124">
        <v>2014</v>
      </c>
      <c r="C1124" t="s">
        <v>3418</v>
      </c>
      <c r="D1124" t="s">
        <v>5700</v>
      </c>
      <c r="E1124" t="s">
        <v>3420</v>
      </c>
      <c r="F1124" t="s">
        <v>5701</v>
      </c>
      <c r="G1124" t="s">
        <v>4146</v>
      </c>
      <c r="H1124">
        <v>7642982000164</v>
      </c>
      <c r="I1124" t="s">
        <v>5706</v>
      </c>
      <c r="J1124" t="s">
        <v>5721</v>
      </c>
      <c r="K1124" t="s">
        <v>5722</v>
      </c>
      <c r="L1124" t="s">
        <v>3424</v>
      </c>
      <c r="M1124" t="s">
        <v>3522</v>
      </c>
      <c r="N1124" t="s">
        <v>3561</v>
      </c>
      <c r="O1124" t="s">
        <v>27</v>
      </c>
      <c r="P1124" t="s">
        <v>3430</v>
      </c>
      <c r="Q1124">
        <v>0</v>
      </c>
      <c r="R1124">
        <v>0</v>
      </c>
      <c r="S1124">
        <v>0</v>
      </c>
      <c r="V1124">
        <v>0</v>
      </c>
      <c r="W1124">
        <v>0</v>
      </c>
      <c r="X1124">
        <v>1</v>
      </c>
      <c r="Y1124">
        <v>2.0000000000000009</v>
      </c>
      <c r="Z1124">
        <v>1</v>
      </c>
      <c r="AA1124">
        <v>1</v>
      </c>
      <c r="AB1124">
        <v>2.0000000000000009</v>
      </c>
      <c r="AC1124">
        <v>2.0000000000000009</v>
      </c>
      <c r="AD1124">
        <v>2.0000000000000009</v>
      </c>
      <c r="AE1124">
        <v>2.0000000000000009</v>
      </c>
      <c r="AF1124">
        <v>2.0000000000000009</v>
      </c>
      <c r="AG1124">
        <v>99406</v>
      </c>
      <c r="AH1124">
        <v>270.8</v>
      </c>
      <c r="AI1124" t="s">
        <v>3426</v>
      </c>
      <c r="AJ1124">
        <v>0</v>
      </c>
      <c r="AK1124">
        <v>0</v>
      </c>
      <c r="AL1124">
        <v>26919144.800000004</v>
      </c>
      <c r="AM1124">
        <v>508.75359200488407</v>
      </c>
      <c r="AN1124">
        <v>50573159.566837512</v>
      </c>
      <c r="AO1124">
        <v>0</v>
      </c>
      <c r="AP1124">
        <v>0</v>
      </c>
      <c r="AQ1124">
        <v>0</v>
      </c>
      <c r="AR1124">
        <v>41760</v>
      </c>
      <c r="AS1124">
        <v>43830</v>
      </c>
      <c r="AT1124" t="s">
        <v>3427</v>
      </c>
      <c r="AU1124">
        <v>3898.38</v>
      </c>
      <c r="AV1124">
        <v>7323.91</v>
      </c>
    </row>
    <row r="1125" spans="1:48" x14ac:dyDescent="0.35">
      <c r="A1125">
        <v>1124</v>
      </c>
      <c r="B1125">
        <v>2014</v>
      </c>
      <c r="C1125" t="s">
        <v>3418</v>
      </c>
      <c r="D1125" t="s">
        <v>5700</v>
      </c>
      <c r="E1125" t="s">
        <v>3420</v>
      </c>
      <c r="F1125" t="s">
        <v>5701</v>
      </c>
      <c r="G1125" t="s">
        <v>3506</v>
      </c>
      <c r="H1125">
        <v>33000167000101</v>
      </c>
      <c r="I1125" t="s">
        <v>5703</v>
      </c>
      <c r="J1125" t="s">
        <v>3541</v>
      </c>
      <c r="K1125" t="s">
        <v>5723</v>
      </c>
      <c r="L1125" t="s">
        <v>3424</v>
      </c>
      <c r="M1125" t="s">
        <v>3494</v>
      </c>
      <c r="N1125" t="s">
        <v>3510</v>
      </c>
      <c r="O1125" t="s">
        <v>3510</v>
      </c>
      <c r="P1125" t="s">
        <v>3430</v>
      </c>
      <c r="Q1125">
        <v>0</v>
      </c>
      <c r="R1125">
        <v>0</v>
      </c>
      <c r="S1125">
        <v>249.9</v>
      </c>
      <c r="V1125">
        <v>0</v>
      </c>
      <c r="W1125">
        <v>205.6</v>
      </c>
      <c r="X1125">
        <v>1</v>
      </c>
      <c r="Y1125">
        <v>55.999999999999972</v>
      </c>
      <c r="Z1125">
        <v>58</v>
      </c>
      <c r="AA1125">
        <v>58</v>
      </c>
      <c r="AB1125">
        <v>55.999999999999972</v>
      </c>
      <c r="AC1125">
        <v>55.999999999999972</v>
      </c>
      <c r="AD1125">
        <v>55.999999999999972</v>
      </c>
      <c r="AE1125">
        <v>55.999999999999972</v>
      </c>
      <c r="AF1125">
        <v>55.999999999999972</v>
      </c>
      <c r="AG1125">
        <v>2783368.0000000009</v>
      </c>
      <c r="AH1125">
        <v>262</v>
      </c>
      <c r="AI1125" t="s">
        <v>3426</v>
      </c>
      <c r="AJ1125">
        <v>0</v>
      </c>
      <c r="AK1125">
        <v>0</v>
      </c>
      <c r="AL1125">
        <v>729242416</v>
      </c>
      <c r="AM1125">
        <v>492.22097897075196</v>
      </c>
      <c r="AN1125">
        <v>1370032121.7958639</v>
      </c>
      <c r="AO1125">
        <v>58892503.770000011</v>
      </c>
      <c r="AP1125">
        <v>87752735.679999962</v>
      </c>
      <c r="AQ1125">
        <v>87752735.679999962</v>
      </c>
      <c r="AR1125">
        <v>41760</v>
      </c>
      <c r="AS1125">
        <v>43830</v>
      </c>
      <c r="AT1125" t="s">
        <v>3427</v>
      </c>
      <c r="AU1125">
        <v>3898.38</v>
      </c>
      <c r="AV1125">
        <v>7323.91</v>
      </c>
    </row>
    <row r="1126" spans="1:48" x14ac:dyDescent="0.35">
      <c r="A1126">
        <v>1125</v>
      </c>
      <c r="B1126">
        <v>2014</v>
      </c>
      <c r="C1126" t="s">
        <v>3418</v>
      </c>
      <c r="D1126" t="s">
        <v>5700</v>
      </c>
      <c r="E1126" t="s">
        <v>3420</v>
      </c>
      <c r="F1126" t="s">
        <v>5701</v>
      </c>
      <c r="G1126" t="s">
        <v>5681</v>
      </c>
      <c r="H1126">
        <v>185041000108</v>
      </c>
      <c r="I1126" t="s">
        <v>5706</v>
      </c>
      <c r="J1126" t="s">
        <v>5682</v>
      </c>
      <c r="K1126" t="s">
        <v>5724</v>
      </c>
      <c r="L1126" t="s">
        <v>3424</v>
      </c>
      <c r="M1126" t="s">
        <v>3600</v>
      </c>
      <c r="N1126" t="s">
        <v>3474</v>
      </c>
      <c r="O1126" t="s">
        <v>27</v>
      </c>
      <c r="P1126" t="s">
        <v>3430</v>
      </c>
      <c r="Q1126">
        <v>0</v>
      </c>
      <c r="R1126">
        <v>0</v>
      </c>
      <c r="S1126">
        <v>0</v>
      </c>
      <c r="V1126">
        <v>0</v>
      </c>
      <c r="W1126">
        <v>0</v>
      </c>
      <c r="X1126">
        <v>1</v>
      </c>
      <c r="Y1126">
        <v>25</v>
      </c>
      <c r="Z1126">
        <v>25</v>
      </c>
      <c r="AA1126">
        <v>25</v>
      </c>
      <c r="AB1126">
        <v>25</v>
      </c>
      <c r="AC1126">
        <v>25</v>
      </c>
      <c r="AD1126">
        <v>25</v>
      </c>
      <c r="AE1126">
        <v>25</v>
      </c>
      <c r="AF1126">
        <v>25</v>
      </c>
      <c r="AG1126">
        <v>1242575</v>
      </c>
      <c r="AH1126">
        <v>269.77999999999997</v>
      </c>
      <c r="AI1126" t="s">
        <v>3426</v>
      </c>
      <c r="AJ1126">
        <v>0</v>
      </c>
      <c r="AK1126">
        <v>0</v>
      </c>
      <c r="AL1126">
        <v>335221883.49999994</v>
      </c>
      <c r="AM1126">
        <v>506.83731185774599</v>
      </c>
      <c r="AN1126">
        <v>629783372.78163862</v>
      </c>
      <c r="AO1126">
        <v>0</v>
      </c>
      <c r="AP1126">
        <v>0</v>
      </c>
      <c r="AQ1126">
        <v>0</v>
      </c>
      <c r="AR1126">
        <v>41760</v>
      </c>
      <c r="AS1126">
        <v>43830</v>
      </c>
      <c r="AT1126" t="s">
        <v>3427</v>
      </c>
      <c r="AU1126">
        <v>3898.38</v>
      </c>
      <c r="AV1126">
        <v>7323.91</v>
      </c>
    </row>
    <row r="1127" spans="1:48" x14ac:dyDescent="0.35">
      <c r="A1127">
        <v>1126</v>
      </c>
      <c r="B1127">
        <v>2014</v>
      </c>
      <c r="C1127" t="s">
        <v>3418</v>
      </c>
      <c r="D1127" t="s">
        <v>5700</v>
      </c>
      <c r="E1127" t="s">
        <v>3420</v>
      </c>
      <c r="F1127" t="s">
        <v>5701</v>
      </c>
      <c r="G1127" t="s">
        <v>3506</v>
      </c>
      <c r="H1127">
        <v>33000167000101</v>
      </c>
      <c r="I1127" t="s">
        <v>5703</v>
      </c>
      <c r="J1127" t="s">
        <v>3521</v>
      </c>
      <c r="K1127" t="s">
        <v>5695</v>
      </c>
      <c r="L1127" t="s">
        <v>3424</v>
      </c>
      <c r="M1127" t="s">
        <v>3522</v>
      </c>
      <c r="N1127" t="s">
        <v>3510</v>
      </c>
      <c r="O1127" t="s">
        <v>3510</v>
      </c>
      <c r="P1127" t="s">
        <v>3430</v>
      </c>
      <c r="Q1127">
        <v>0</v>
      </c>
      <c r="R1127">
        <v>0</v>
      </c>
      <c r="S1127">
        <v>1058.3</v>
      </c>
      <c r="V1127">
        <v>0</v>
      </c>
      <c r="W1127">
        <v>986.6</v>
      </c>
      <c r="X1127">
        <v>1</v>
      </c>
      <c r="Y1127">
        <v>253.00000000000009</v>
      </c>
      <c r="Z1127">
        <v>58</v>
      </c>
      <c r="AA1127">
        <v>58</v>
      </c>
      <c r="AB1127">
        <v>253.00000000000009</v>
      </c>
      <c r="AC1127">
        <v>253.00000000000009</v>
      </c>
      <c r="AD1127">
        <v>253.00000000000009</v>
      </c>
      <c r="AE1127">
        <v>253.00000000000009</v>
      </c>
      <c r="AF1127">
        <v>253.00000000000009</v>
      </c>
      <c r="AG1127">
        <v>12574859.000000004</v>
      </c>
      <c r="AH1127">
        <v>262</v>
      </c>
      <c r="AI1127" t="s">
        <v>3426</v>
      </c>
      <c r="AJ1127">
        <v>0</v>
      </c>
      <c r="AK1127">
        <v>0</v>
      </c>
      <c r="AL1127">
        <v>3294613057.999999</v>
      </c>
      <c r="AM1127">
        <v>492.22097897075196</v>
      </c>
      <c r="AN1127">
        <v>6189609407.399169</v>
      </c>
      <c r="AO1127">
        <v>198428548.28000006</v>
      </c>
      <c r="AP1127">
        <v>295668325.04999989</v>
      </c>
      <c r="AQ1127">
        <v>295668325.04999989</v>
      </c>
      <c r="AR1127">
        <v>41760</v>
      </c>
      <c r="AS1127">
        <v>43830</v>
      </c>
      <c r="AT1127" t="s">
        <v>3427</v>
      </c>
      <c r="AU1127">
        <v>3898.38</v>
      </c>
      <c r="AV1127">
        <v>7323.91</v>
      </c>
    </row>
    <row r="1128" spans="1:48" x14ac:dyDescent="0.35">
      <c r="A1128">
        <v>1127</v>
      </c>
      <c r="B1128">
        <v>2014</v>
      </c>
      <c r="C1128" t="s">
        <v>3418</v>
      </c>
      <c r="D1128" t="s">
        <v>5700</v>
      </c>
      <c r="E1128" t="s">
        <v>3420</v>
      </c>
      <c r="F1128" t="s">
        <v>5701</v>
      </c>
      <c r="G1128" t="s">
        <v>3506</v>
      </c>
      <c r="H1128">
        <v>33000167000101</v>
      </c>
      <c r="I1128" t="s">
        <v>5703</v>
      </c>
      <c r="J1128" t="s">
        <v>3507</v>
      </c>
      <c r="K1128" t="s">
        <v>5725</v>
      </c>
      <c r="L1128" t="s">
        <v>3424</v>
      </c>
      <c r="M1128" t="s">
        <v>3509</v>
      </c>
      <c r="N1128" t="s">
        <v>3510</v>
      </c>
      <c r="O1128" t="s">
        <v>3510</v>
      </c>
      <c r="P1128" t="s">
        <v>3430</v>
      </c>
      <c r="Q1128">
        <v>0</v>
      </c>
      <c r="R1128">
        <v>0</v>
      </c>
      <c r="S1128">
        <v>385.81900000000002</v>
      </c>
      <c r="V1128">
        <v>0</v>
      </c>
      <c r="W1128">
        <v>335.8</v>
      </c>
      <c r="X1128">
        <v>1</v>
      </c>
      <c r="Y1128">
        <v>206.99999999999989</v>
      </c>
      <c r="Z1128">
        <v>58</v>
      </c>
      <c r="AA1128">
        <v>58</v>
      </c>
      <c r="AB1128">
        <v>206.99999999999989</v>
      </c>
      <c r="AC1128">
        <v>206.99999999999989</v>
      </c>
      <c r="AD1128">
        <v>206.99999999999989</v>
      </c>
      <c r="AE1128">
        <v>206.99999999999989</v>
      </c>
      <c r="AF1128">
        <v>206.99999999999989</v>
      </c>
      <c r="AG1128">
        <v>10288521.000000004</v>
      </c>
      <c r="AH1128">
        <v>262</v>
      </c>
      <c r="AI1128" t="s">
        <v>3426</v>
      </c>
      <c r="AJ1128">
        <v>0</v>
      </c>
      <c r="AK1128">
        <v>0</v>
      </c>
      <c r="AL1128">
        <v>2695592501.9999986</v>
      </c>
      <c r="AM1128">
        <v>492.22097897075196</v>
      </c>
      <c r="AN1128">
        <v>5064225878.7811375</v>
      </c>
      <c r="AO1128">
        <v>143098454.41999999</v>
      </c>
      <c r="AP1128">
        <v>213223755.87</v>
      </c>
      <c r="AQ1128">
        <v>213223755.87</v>
      </c>
      <c r="AR1128">
        <v>41760</v>
      </c>
      <c r="AS1128">
        <v>43830</v>
      </c>
      <c r="AT1128" t="s">
        <v>3427</v>
      </c>
      <c r="AU1128">
        <v>3898.38</v>
      </c>
      <c r="AV1128">
        <v>7323.91</v>
      </c>
    </row>
    <row r="1129" spans="1:48" x14ac:dyDescent="0.35">
      <c r="A1129">
        <v>1128</v>
      </c>
      <c r="B1129">
        <v>2014</v>
      </c>
      <c r="C1129" t="s">
        <v>3418</v>
      </c>
      <c r="D1129" t="s">
        <v>5700</v>
      </c>
      <c r="E1129" t="s">
        <v>3420</v>
      </c>
      <c r="F1129" t="s">
        <v>5701</v>
      </c>
      <c r="G1129" t="s">
        <v>5662</v>
      </c>
      <c r="H1129">
        <v>4149295000113</v>
      </c>
      <c r="I1129" t="s">
        <v>5706</v>
      </c>
      <c r="J1129" t="s">
        <v>3606</v>
      </c>
      <c r="K1129" t="s">
        <v>5726</v>
      </c>
      <c r="L1129" t="s">
        <v>3424</v>
      </c>
      <c r="M1129" t="s">
        <v>3608</v>
      </c>
      <c r="N1129" t="s">
        <v>3474</v>
      </c>
      <c r="O1129" t="s">
        <v>27</v>
      </c>
      <c r="P1129" t="s">
        <v>3430</v>
      </c>
      <c r="Q1129">
        <v>0</v>
      </c>
      <c r="R1129">
        <v>0</v>
      </c>
      <c r="S1129">
        <v>0</v>
      </c>
      <c r="V1129">
        <v>0</v>
      </c>
      <c r="W1129">
        <v>0</v>
      </c>
      <c r="X1129">
        <v>1</v>
      </c>
      <c r="Y1129">
        <v>5.0000000000000009</v>
      </c>
      <c r="Z1129">
        <v>5</v>
      </c>
      <c r="AA1129">
        <v>5</v>
      </c>
      <c r="AB1129">
        <v>5.0000000000000009</v>
      </c>
      <c r="AC1129">
        <v>5.0000000000000009</v>
      </c>
      <c r="AD1129">
        <v>5.0000000000000009</v>
      </c>
      <c r="AE1129">
        <v>5.0000000000000009</v>
      </c>
      <c r="AF1129">
        <v>5.0000000000000009</v>
      </c>
      <c r="AG1129">
        <v>248515.00000000003</v>
      </c>
      <c r="AH1129">
        <v>270.79000000000002</v>
      </c>
      <c r="AI1129" t="s">
        <v>3426</v>
      </c>
      <c r="AJ1129">
        <v>0</v>
      </c>
      <c r="AK1129">
        <v>0</v>
      </c>
      <c r="AL1129">
        <v>67295376.850000009</v>
      </c>
      <c r="AM1129">
        <v>508.73480494461808</v>
      </c>
      <c r="AN1129">
        <v>126428230.05081177</v>
      </c>
      <c r="AO1129">
        <v>0</v>
      </c>
      <c r="AP1129">
        <v>0</v>
      </c>
      <c r="AQ1129">
        <v>0</v>
      </c>
      <c r="AR1129">
        <v>41760</v>
      </c>
      <c r="AS1129">
        <v>43830</v>
      </c>
      <c r="AT1129" t="s">
        <v>3427</v>
      </c>
      <c r="AU1129">
        <v>3898.38</v>
      </c>
      <c r="AV1129">
        <v>7323.91</v>
      </c>
    </row>
    <row r="1130" spans="1:48" x14ac:dyDescent="0.35">
      <c r="A1130">
        <v>1129</v>
      </c>
      <c r="B1130">
        <v>2014</v>
      </c>
      <c r="C1130" t="s">
        <v>3418</v>
      </c>
      <c r="D1130" t="s">
        <v>5700</v>
      </c>
      <c r="E1130" t="s">
        <v>3420</v>
      </c>
      <c r="F1130" t="s">
        <v>5701</v>
      </c>
      <c r="G1130" t="s">
        <v>3432</v>
      </c>
      <c r="H1130">
        <v>23274194000119</v>
      </c>
      <c r="I1130" t="s">
        <v>5706</v>
      </c>
      <c r="J1130" t="s">
        <v>3593</v>
      </c>
      <c r="K1130" t="s">
        <v>5727</v>
      </c>
      <c r="L1130" t="s">
        <v>3424</v>
      </c>
      <c r="M1130" t="s">
        <v>3473</v>
      </c>
      <c r="N1130" t="s">
        <v>3474</v>
      </c>
      <c r="O1130" t="s">
        <v>27</v>
      </c>
      <c r="P1130" t="s">
        <v>3430</v>
      </c>
      <c r="Q1130">
        <v>0</v>
      </c>
      <c r="R1130">
        <v>0</v>
      </c>
      <c r="S1130">
        <v>0</v>
      </c>
      <c r="V1130">
        <v>0</v>
      </c>
      <c r="W1130">
        <v>0</v>
      </c>
      <c r="X1130">
        <v>1</v>
      </c>
      <c r="Y1130">
        <v>148.99999999999994</v>
      </c>
      <c r="Z1130">
        <v>382</v>
      </c>
      <c r="AA1130">
        <v>382</v>
      </c>
      <c r="AB1130">
        <v>148.99999999999994</v>
      </c>
      <c r="AC1130">
        <v>148.99999999999994</v>
      </c>
      <c r="AD1130">
        <v>148.99999999999994</v>
      </c>
      <c r="AE1130">
        <v>148.99999999999994</v>
      </c>
      <c r="AF1130">
        <v>148.99999999999994</v>
      </c>
      <c r="AG1130">
        <v>7405747</v>
      </c>
      <c r="AH1130">
        <v>271</v>
      </c>
      <c r="AI1130" t="s">
        <v>3426</v>
      </c>
      <c r="AJ1130">
        <v>0</v>
      </c>
      <c r="AK1130">
        <v>0</v>
      </c>
      <c r="AL1130">
        <v>2006957436.9999998</v>
      </c>
      <c r="AM1130">
        <v>509.12933321020523</v>
      </c>
      <c r="AN1130">
        <v>3770483032.0334773</v>
      </c>
      <c r="AO1130">
        <v>0</v>
      </c>
      <c r="AP1130">
        <v>0</v>
      </c>
      <c r="AQ1130">
        <v>0</v>
      </c>
      <c r="AR1130">
        <v>41760</v>
      </c>
      <c r="AS1130">
        <v>43830</v>
      </c>
      <c r="AT1130" t="s">
        <v>3427</v>
      </c>
      <c r="AU1130">
        <v>3898.38</v>
      </c>
      <c r="AV1130">
        <v>7323.91</v>
      </c>
    </row>
    <row r="1131" spans="1:48" x14ac:dyDescent="0.35">
      <c r="A1131">
        <v>1130</v>
      </c>
      <c r="B1131">
        <v>2014</v>
      </c>
      <c r="C1131" t="s">
        <v>3418</v>
      </c>
      <c r="D1131" t="s">
        <v>5700</v>
      </c>
      <c r="E1131" t="s">
        <v>3420</v>
      </c>
      <c r="F1131" t="s">
        <v>5701</v>
      </c>
      <c r="G1131" t="s">
        <v>4146</v>
      </c>
      <c r="H1131">
        <v>7642982000164</v>
      </c>
      <c r="I1131" t="s">
        <v>5706</v>
      </c>
      <c r="J1131" t="s">
        <v>5728</v>
      </c>
      <c r="K1131" t="s">
        <v>5729</v>
      </c>
      <c r="L1131" t="s">
        <v>3424</v>
      </c>
      <c r="M1131" t="s">
        <v>3522</v>
      </c>
      <c r="N1131" t="s">
        <v>3561</v>
      </c>
      <c r="O1131" t="s">
        <v>27</v>
      </c>
      <c r="P1131" t="s">
        <v>3430</v>
      </c>
      <c r="Q1131">
        <v>0</v>
      </c>
      <c r="R1131">
        <v>0</v>
      </c>
      <c r="S1131">
        <v>0</v>
      </c>
      <c r="V1131">
        <v>0</v>
      </c>
      <c r="W1131">
        <v>0</v>
      </c>
      <c r="X1131">
        <v>1</v>
      </c>
      <c r="Y1131">
        <v>1</v>
      </c>
      <c r="Z1131">
        <v>1</v>
      </c>
      <c r="AA1131">
        <v>1</v>
      </c>
      <c r="AB1131">
        <v>1</v>
      </c>
      <c r="AC1131">
        <v>1</v>
      </c>
      <c r="AD1131">
        <v>1</v>
      </c>
      <c r="AE1131">
        <v>1</v>
      </c>
      <c r="AF1131">
        <v>1</v>
      </c>
      <c r="AG1131">
        <v>49703</v>
      </c>
      <c r="AH1131">
        <v>270.8</v>
      </c>
      <c r="AI1131" t="s">
        <v>3426</v>
      </c>
      <c r="AJ1131">
        <v>0</v>
      </c>
      <c r="AK1131">
        <v>0</v>
      </c>
      <c r="AL1131">
        <v>13459572.400000002</v>
      </c>
      <c r="AM1131">
        <v>508.75359200488407</v>
      </c>
      <c r="AN1131">
        <v>25286579.783418756</v>
      </c>
      <c r="AO1131">
        <v>0</v>
      </c>
      <c r="AP1131">
        <v>0</v>
      </c>
      <c r="AQ1131">
        <v>0</v>
      </c>
      <c r="AR1131">
        <v>41760</v>
      </c>
      <c r="AS1131">
        <v>43830</v>
      </c>
      <c r="AT1131" t="s">
        <v>3427</v>
      </c>
      <c r="AU1131">
        <v>3898.38</v>
      </c>
      <c r="AV1131">
        <v>7323.91</v>
      </c>
    </row>
    <row r="1132" spans="1:48" x14ac:dyDescent="0.35">
      <c r="A1132">
        <v>1131</v>
      </c>
      <c r="B1132">
        <v>2014</v>
      </c>
      <c r="C1132" t="s">
        <v>3457</v>
      </c>
      <c r="D1132" t="s">
        <v>5730</v>
      </c>
      <c r="E1132" t="s">
        <v>3459</v>
      </c>
      <c r="F1132" t="s">
        <v>5731</v>
      </c>
      <c r="G1132" t="s">
        <v>5732</v>
      </c>
      <c r="H1132">
        <v>30000000000000</v>
      </c>
      <c r="I1132" t="s">
        <v>5733</v>
      </c>
      <c r="J1132" t="s">
        <v>5734</v>
      </c>
      <c r="K1132" t="s">
        <v>5735</v>
      </c>
      <c r="L1132" t="s">
        <v>3518</v>
      </c>
      <c r="M1132" t="s">
        <v>3656</v>
      </c>
      <c r="N1132" t="s">
        <v>4194</v>
      </c>
      <c r="O1132" t="s">
        <v>4195</v>
      </c>
      <c r="P1132" t="s">
        <v>3437</v>
      </c>
      <c r="Q1132">
        <v>78422880</v>
      </c>
      <c r="R1132">
        <v>145682899.40794662</v>
      </c>
      <c r="S1132">
        <v>22</v>
      </c>
      <c r="V1132">
        <v>0</v>
      </c>
      <c r="W1132">
        <v>9.4</v>
      </c>
      <c r="X1132">
        <v>9.9999999999999992E-2</v>
      </c>
      <c r="Y1132">
        <v>94.000000000000085</v>
      </c>
      <c r="Z1132">
        <v>94</v>
      </c>
      <c r="AA1132">
        <v>94</v>
      </c>
      <c r="AB1132">
        <v>9.4000000000000075</v>
      </c>
      <c r="AC1132">
        <v>9.4000000000000075</v>
      </c>
      <c r="AD1132">
        <v>9.4000000000000075</v>
      </c>
      <c r="AE1132">
        <v>9.4000000000000075</v>
      </c>
      <c r="AF1132">
        <v>9.4000000000000075</v>
      </c>
      <c r="AG1132">
        <v>1648008.0000000002</v>
      </c>
      <c r="AH1132">
        <v>129.80000000000001</v>
      </c>
      <c r="AI1132" t="s">
        <v>3426</v>
      </c>
      <c r="AJ1132">
        <v>0</v>
      </c>
      <c r="AK1132">
        <v>0</v>
      </c>
      <c r="AL1132">
        <v>213911438.40000004</v>
      </c>
      <c r="AM1132">
        <v>241.12402328442252</v>
      </c>
      <c r="AN1132">
        <v>397374319.36491466</v>
      </c>
      <c r="AO1132">
        <v>10743524.809999995</v>
      </c>
      <c r="AP1132">
        <v>10743524.809999995</v>
      </c>
      <c r="AQ1132">
        <v>10743524.809999995</v>
      </c>
      <c r="AR1132">
        <v>42736</v>
      </c>
      <c r="AS1132">
        <v>50040</v>
      </c>
      <c r="AT1132" t="s">
        <v>3918</v>
      </c>
      <c r="AU1132">
        <v>3942.55</v>
      </c>
      <c r="AV1132">
        <v>7323.91</v>
      </c>
    </row>
    <row r="1133" spans="1:48" x14ac:dyDescent="0.35">
      <c r="A1133">
        <v>1132</v>
      </c>
      <c r="B1133">
        <v>2014</v>
      </c>
      <c r="C1133" t="s">
        <v>3457</v>
      </c>
      <c r="D1133" t="s">
        <v>5730</v>
      </c>
      <c r="E1133" t="s">
        <v>3459</v>
      </c>
      <c r="F1133" t="s">
        <v>5731</v>
      </c>
      <c r="G1133" t="s">
        <v>5736</v>
      </c>
      <c r="H1133">
        <v>9391823000160</v>
      </c>
      <c r="I1133" t="s">
        <v>5737</v>
      </c>
      <c r="J1133" t="s">
        <v>3914</v>
      </c>
      <c r="K1133" t="s">
        <v>5738</v>
      </c>
      <c r="L1133" t="s">
        <v>3424</v>
      </c>
      <c r="M1133" t="s">
        <v>3916</v>
      </c>
      <c r="N1133" t="s">
        <v>3474</v>
      </c>
      <c r="O1133" t="s">
        <v>3917</v>
      </c>
      <c r="P1133" t="s">
        <v>3430</v>
      </c>
      <c r="Q1133">
        <v>1591518120</v>
      </c>
      <c r="R1133">
        <v>2956496550.2654881</v>
      </c>
      <c r="S1133">
        <v>417.6</v>
      </c>
      <c r="V1133">
        <v>0</v>
      </c>
      <c r="W1133">
        <v>206.2</v>
      </c>
      <c r="X1133">
        <v>9.9999999999999992E-2</v>
      </c>
      <c r="Y1133">
        <v>1295.9999999999989</v>
      </c>
      <c r="Z1133">
        <v>1296</v>
      </c>
      <c r="AA1133">
        <v>1296</v>
      </c>
      <c r="AB1133">
        <v>129.59999999999988</v>
      </c>
      <c r="AC1133">
        <v>129.59999999999988</v>
      </c>
      <c r="AD1133">
        <v>129.59999999999988</v>
      </c>
      <c r="AE1133">
        <v>129.59999999999988</v>
      </c>
      <c r="AF1133">
        <v>129.59999999999988</v>
      </c>
      <c r="AG1133">
        <v>34080652.799999997</v>
      </c>
      <c r="AH1133">
        <v>121</v>
      </c>
      <c r="AI1133" t="s">
        <v>3426</v>
      </c>
      <c r="AJ1133">
        <v>0</v>
      </c>
      <c r="AK1133">
        <v>0</v>
      </c>
      <c r="AL1133">
        <v>4123758988.8000002</v>
      </c>
      <c r="AM1133">
        <v>224.77663187530911</v>
      </c>
      <c r="AN1133">
        <v>7660534348.4958229</v>
      </c>
      <c r="AO1133">
        <v>0</v>
      </c>
      <c r="AP1133">
        <v>0</v>
      </c>
      <c r="AQ1133">
        <v>0</v>
      </c>
      <c r="AR1133">
        <v>42736</v>
      </c>
      <c r="AS1133">
        <v>53692</v>
      </c>
      <c r="AT1133" t="s">
        <v>3918</v>
      </c>
      <c r="AU1133">
        <v>3942.55</v>
      </c>
      <c r="AV1133">
        <v>7323.91</v>
      </c>
    </row>
    <row r="1134" spans="1:48" x14ac:dyDescent="0.35">
      <c r="A1134">
        <v>1133</v>
      </c>
      <c r="B1134">
        <v>2014</v>
      </c>
      <c r="C1134" t="s">
        <v>3457</v>
      </c>
      <c r="D1134" t="s">
        <v>5730</v>
      </c>
      <c r="E1134" t="s">
        <v>3459</v>
      </c>
      <c r="F1134" t="s">
        <v>5731</v>
      </c>
      <c r="G1134" t="s">
        <v>5739</v>
      </c>
      <c r="H1134">
        <v>31000000000000</v>
      </c>
      <c r="I1134" t="s">
        <v>5733</v>
      </c>
      <c r="J1134" t="s">
        <v>5740</v>
      </c>
      <c r="K1134" t="s">
        <v>5741</v>
      </c>
      <c r="L1134" t="s">
        <v>3424</v>
      </c>
      <c r="M1134" t="s">
        <v>3651</v>
      </c>
      <c r="N1134" t="s">
        <v>4194</v>
      </c>
      <c r="O1134" t="s">
        <v>4195</v>
      </c>
      <c r="P1134" t="s">
        <v>3437</v>
      </c>
      <c r="Q1134">
        <v>164194500</v>
      </c>
      <c r="R1134">
        <v>305017245.30950779</v>
      </c>
      <c r="S1134">
        <v>24</v>
      </c>
      <c r="V1134">
        <v>0</v>
      </c>
      <c r="W1134">
        <v>12.9</v>
      </c>
      <c r="X1134">
        <v>9.9999999999999992E-2</v>
      </c>
      <c r="Y1134">
        <v>129.00000000000009</v>
      </c>
      <c r="Z1134">
        <v>129</v>
      </c>
      <c r="AA1134">
        <v>129</v>
      </c>
      <c r="AB1134">
        <v>12.900000000000007</v>
      </c>
      <c r="AC1134">
        <v>12.900000000000007</v>
      </c>
      <c r="AD1134">
        <v>12.900000000000007</v>
      </c>
      <c r="AE1134">
        <v>12.900000000000007</v>
      </c>
      <c r="AF1134">
        <v>12.900000000000007</v>
      </c>
      <c r="AG1134">
        <v>2261628</v>
      </c>
      <c r="AH1134">
        <v>128.97999999999999</v>
      </c>
      <c r="AI1134" t="s">
        <v>3426</v>
      </c>
      <c r="AJ1134">
        <v>0</v>
      </c>
      <c r="AK1134">
        <v>0</v>
      </c>
      <c r="AL1134">
        <v>291704779.43999988</v>
      </c>
      <c r="AM1134">
        <v>239.60074363039146</v>
      </c>
      <c r="AN1134">
        <v>541887750.61531484</v>
      </c>
      <c r="AO1134">
        <v>14798077.430000002</v>
      </c>
      <c r="AP1134">
        <v>14798077.430000002</v>
      </c>
      <c r="AQ1134">
        <v>14798077.430000002</v>
      </c>
      <c r="AR1134">
        <v>42736</v>
      </c>
      <c r="AS1134">
        <v>50040</v>
      </c>
      <c r="AT1134" t="s">
        <v>3918</v>
      </c>
      <c r="AU1134">
        <v>3942.55</v>
      </c>
      <c r="AV1134">
        <v>7323.91</v>
      </c>
    </row>
    <row r="1135" spans="1:48" x14ac:dyDescent="0.35">
      <c r="A1135">
        <v>1134</v>
      </c>
      <c r="B1135">
        <v>2014</v>
      </c>
      <c r="C1135" t="s">
        <v>3457</v>
      </c>
      <c r="D1135" t="s">
        <v>5730</v>
      </c>
      <c r="E1135" t="s">
        <v>3459</v>
      </c>
      <c r="F1135" t="s">
        <v>5731</v>
      </c>
      <c r="G1135" t="s">
        <v>5742</v>
      </c>
      <c r="H1135">
        <v>21000000000000</v>
      </c>
      <c r="I1135" t="s">
        <v>5733</v>
      </c>
      <c r="J1135" t="s">
        <v>5743</v>
      </c>
      <c r="K1135" t="s">
        <v>5744</v>
      </c>
      <c r="L1135" t="s">
        <v>3424</v>
      </c>
      <c r="M1135" t="s">
        <v>3651</v>
      </c>
      <c r="N1135" t="s">
        <v>4194</v>
      </c>
      <c r="O1135" t="s">
        <v>4195</v>
      </c>
      <c r="P1135" t="s">
        <v>3437</v>
      </c>
      <c r="Q1135">
        <v>197439950</v>
      </c>
      <c r="R1135">
        <v>366775925.27792925</v>
      </c>
      <c r="S1135">
        <v>30</v>
      </c>
      <c r="V1135">
        <v>0</v>
      </c>
      <c r="W1135">
        <v>17.2</v>
      </c>
      <c r="X1135">
        <v>9.9999999999999992E-2</v>
      </c>
      <c r="Y1135">
        <v>172.0000000000002</v>
      </c>
      <c r="Z1135">
        <v>172</v>
      </c>
      <c r="AA1135">
        <v>172</v>
      </c>
      <c r="AB1135">
        <v>17.200000000000017</v>
      </c>
      <c r="AC1135">
        <v>17.200000000000017</v>
      </c>
      <c r="AD1135">
        <v>17.200000000000017</v>
      </c>
      <c r="AE1135">
        <v>17.200000000000017</v>
      </c>
      <c r="AF1135">
        <v>17.200000000000017</v>
      </c>
      <c r="AG1135">
        <v>3015503.9999999995</v>
      </c>
      <c r="AH1135">
        <v>128.97999999999999</v>
      </c>
      <c r="AI1135" t="s">
        <v>3426</v>
      </c>
      <c r="AJ1135">
        <v>0</v>
      </c>
      <c r="AK1135">
        <v>0</v>
      </c>
      <c r="AL1135">
        <v>388939705.92000008</v>
      </c>
      <c r="AM1135">
        <v>239.60074363039146</v>
      </c>
      <c r="AN1135">
        <v>722517000.82042015</v>
      </c>
      <c r="AO1135">
        <v>19702698.160000004</v>
      </c>
      <c r="AP1135">
        <v>19702698.160000004</v>
      </c>
      <c r="AQ1135">
        <v>19702698.160000004</v>
      </c>
      <c r="AR1135">
        <v>42736</v>
      </c>
      <c r="AS1135">
        <v>50040</v>
      </c>
      <c r="AT1135" t="s">
        <v>3918</v>
      </c>
      <c r="AU1135">
        <v>3942.55</v>
      </c>
      <c r="AV1135">
        <v>7323.91</v>
      </c>
    </row>
    <row r="1136" spans="1:48" x14ac:dyDescent="0.35">
      <c r="A1136">
        <v>1135</v>
      </c>
      <c r="B1136">
        <v>2014</v>
      </c>
      <c r="C1136" t="s">
        <v>3457</v>
      </c>
      <c r="D1136" t="s">
        <v>5730</v>
      </c>
      <c r="E1136" t="s">
        <v>3459</v>
      </c>
      <c r="F1136" t="s">
        <v>5731</v>
      </c>
      <c r="G1136" t="s">
        <v>5745</v>
      </c>
      <c r="H1136">
        <v>16000000000000</v>
      </c>
      <c r="I1136" t="s">
        <v>5733</v>
      </c>
      <c r="J1136" t="s">
        <v>5746</v>
      </c>
      <c r="K1136" t="s">
        <v>5745</v>
      </c>
      <c r="L1136" t="s">
        <v>3424</v>
      </c>
      <c r="M1136" t="s">
        <v>3656</v>
      </c>
      <c r="N1136" t="s">
        <v>4194</v>
      </c>
      <c r="O1136" t="s">
        <v>4195</v>
      </c>
      <c r="P1136" t="s">
        <v>3437</v>
      </c>
      <c r="Q1136">
        <v>68635000</v>
      </c>
      <c r="R1136">
        <v>127500364.70051108</v>
      </c>
      <c r="S1136">
        <v>20</v>
      </c>
      <c r="V1136">
        <v>0</v>
      </c>
      <c r="W1136">
        <v>9.5</v>
      </c>
      <c r="X1136">
        <v>9.9999999999999992E-2</v>
      </c>
      <c r="Y1136">
        <v>94.999999999999986</v>
      </c>
      <c r="Z1136">
        <v>95</v>
      </c>
      <c r="AA1136">
        <v>95</v>
      </c>
      <c r="AB1136">
        <v>9.4999999999999982</v>
      </c>
      <c r="AC1136">
        <v>9.4999999999999982</v>
      </c>
      <c r="AD1136">
        <v>9.4999999999999982</v>
      </c>
      <c r="AE1136">
        <v>9.4999999999999982</v>
      </c>
      <c r="AF1136">
        <v>9.4999999999999982</v>
      </c>
      <c r="AG1136">
        <v>1665539.9999999998</v>
      </c>
      <c r="AH1136">
        <v>129.97999999999999</v>
      </c>
      <c r="AI1136" t="s">
        <v>3426</v>
      </c>
      <c r="AJ1136">
        <v>0</v>
      </c>
      <c r="AK1136">
        <v>0</v>
      </c>
      <c r="AL1136">
        <v>216486889.20000005</v>
      </c>
      <c r="AM1136">
        <v>241.45840174506344</v>
      </c>
      <c r="AN1136">
        <v>402158626.44247311</v>
      </c>
      <c r="AO1136">
        <v>11189551.889999997</v>
      </c>
      <c r="AP1136">
        <v>11189551.889999997</v>
      </c>
      <c r="AQ1136">
        <v>11189551.889999997</v>
      </c>
      <c r="AR1136">
        <v>42736</v>
      </c>
      <c r="AS1136">
        <v>50040</v>
      </c>
      <c r="AT1136" t="s">
        <v>3918</v>
      </c>
      <c r="AU1136">
        <v>3942.55</v>
      </c>
      <c r="AV1136">
        <v>7323.91</v>
      </c>
    </row>
    <row r="1137" spans="1:48" x14ac:dyDescent="0.35">
      <c r="A1137">
        <v>1136</v>
      </c>
      <c r="B1137">
        <v>2014</v>
      </c>
      <c r="C1137" t="s">
        <v>3457</v>
      </c>
      <c r="D1137" t="s">
        <v>5730</v>
      </c>
      <c r="E1137" t="s">
        <v>3459</v>
      </c>
      <c r="F1137" t="s">
        <v>5731</v>
      </c>
      <c r="G1137" t="s">
        <v>5747</v>
      </c>
      <c r="H1137">
        <v>15000000000000</v>
      </c>
      <c r="I1137" t="s">
        <v>5733</v>
      </c>
      <c r="J1137" t="s">
        <v>5748</v>
      </c>
      <c r="K1137" t="s">
        <v>5747</v>
      </c>
      <c r="L1137" t="s">
        <v>3424</v>
      </c>
      <c r="M1137" t="s">
        <v>3656</v>
      </c>
      <c r="N1137" t="s">
        <v>4194</v>
      </c>
      <c r="O1137" t="s">
        <v>4195</v>
      </c>
      <c r="P1137" t="s">
        <v>3437</v>
      </c>
      <c r="Q1137">
        <v>82357000</v>
      </c>
      <c r="R1137">
        <v>152991149.35003993</v>
      </c>
      <c r="S1137">
        <v>24</v>
      </c>
      <c r="V1137">
        <v>0</v>
      </c>
      <c r="W1137">
        <v>10.7</v>
      </c>
      <c r="X1137">
        <v>9.9999999999999992E-2</v>
      </c>
      <c r="Y1137">
        <v>107.00000000000001</v>
      </c>
      <c r="Z1137">
        <v>107</v>
      </c>
      <c r="AA1137">
        <v>107</v>
      </c>
      <c r="AB1137">
        <v>10.700000000000001</v>
      </c>
      <c r="AC1137">
        <v>10.700000000000001</v>
      </c>
      <c r="AD1137">
        <v>10.700000000000001</v>
      </c>
      <c r="AE1137">
        <v>10.700000000000001</v>
      </c>
      <c r="AF1137">
        <v>10.700000000000001</v>
      </c>
      <c r="AG1137">
        <v>1875924</v>
      </c>
      <c r="AH1137">
        <v>129.97999999999999</v>
      </c>
      <c r="AI1137" t="s">
        <v>3426</v>
      </c>
      <c r="AJ1137">
        <v>0</v>
      </c>
      <c r="AK1137">
        <v>0</v>
      </c>
      <c r="AL1137">
        <v>243832601.51999998</v>
      </c>
      <c r="AM1137">
        <v>241.45840174506344</v>
      </c>
      <c r="AN1137">
        <v>452957610.83520639</v>
      </c>
      <c r="AO1137">
        <v>12693209.699999992</v>
      </c>
      <c r="AP1137">
        <v>12693209.699999992</v>
      </c>
      <c r="AQ1137">
        <v>12693209.699999992</v>
      </c>
      <c r="AR1137">
        <v>42736</v>
      </c>
      <c r="AS1137">
        <v>50040</v>
      </c>
      <c r="AT1137" t="s">
        <v>3918</v>
      </c>
      <c r="AU1137">
        <v>3942.55</v>
      </c>
      <c r="AV1137">
        <v>7323.91</v>
      </c>
    </row>
    <row r="1138" spans="1:48" x14ac:dyDescent="0.35">
      <c r="A1138">
        <v>1137</v>
      </c>
      <c r="B1138">
        <v>2014</v>
      </c>
      <c r="C1138" t="s">
        <v>3457</v>
      </c>
      <c r="D1138" t="s">
        <v>5730</v>
      </c>
      <c r="E1138" t="s">
        <v>3459</v>
      </c>
      <c r="F1138" t="s">
        <v>5731</v>
      </c>
      <c r="G1138" t="s">
        <v>5749</v>
      </c>
      <c r="H1138">
        <v>13000000000000</v>
      </c>
      <c r="I1138" t="s">
        <v>5733</v>
      </c>
      <c r="J1138" t="s">
        <v>5750</v>
      </c>
      <c r="K1138" t="s">
        <v>5749</v>
      </c>
      <c r="L1138" t="s">
        <v>3424</v>
      </c>
      <c r="M1138" t="s">
        <v>3656</v>
      </c>
      <c r="N1138" t="s">
        <v>4194</v>
      </c>
      <c r="O1138" t="s">
        <v>4195</v>
      </c>
      <c r="P1138" t="s">
        <v>3437</v>
      </c>
      <c r="Q1138">
        <v>102940000</v>
      </c>
      <c r="R1138">
        <v>191227326.32433322</v>
      </c>
      <c r="S1138">
        <v>30</v>
      </c>
      <c r="V1138">
        <v>0</v>
      </c>
      <c r="W1138">
        <v>15.7</v>
      </c>
      <c r="X1138">
        <v>9.9999999999999992E-2</v>
      </c>
      <c r="Y1138">
        <v>156.99999999999997</v>
      </c>
      <c r="Z1138">
        <v>157</v>
      </c>
      <c r="AA1138">
        <v>157</v>
      </c>
      <c r="AB1138">
        <v>15.699999999999996</v>
      </c>
      <c r="AC1138">
        <v>15.699999999999996</v>
      </c>
      <c r="AD1138">
        <v>15.699999999999996</v>
      </c>
      <c r="AE1138">
        <v>15.699999999999996</v>
      </c>
      <c r="AF1138">
        <v>15.699999999999996</v>
      </c>
      <c r="AG1138">
        <v>2752523.9999999995</v>
      </c>
      <c r="AH1138">
        <v>129.97</v>
      </c>
      <c r="AI1138" t="s">
        <v>3426</v>
      </c>
      <c r="AJ1138">
        <v>0</v>
      </c>
      <c r="AK1138">
        <v>0</v>
      </c>
      <c r="AL1138">
        <v>357745544.28000003</v>
      </c>
      <c r="AM1138">
        <v>241.43982516391674</v>
      </c>
      <c r="AN1138">
        <v>664568913.31948483</v>
      </c>
      <c r="AO1138">
        <v>18542289.989999995</v>
      </c>
      <c r="AP1138">
        <v>18542289.989999995</v>
      </c>
      <c r="AQ1138">
        <v>18542289.989999995</v>
      </c>
      <c r="AR1138">
        <v>42736</v>
      </c>
      <c r="AS1138">
        <v>50040</v>
      </c>
      <c r="AT1138" t="s">
        <v>3918</v>
      </c>
      <c r="AU1138">
        <v>3942.55</v>
      </c>
      <c r="AV1138">
        <v>7323.91</v>
      </c>
    </row>
    <row r="1139" spans="1:48" x14ac:dyDescent="0.35">
      <c r="A1139">
        <v>1138</v>
      </c>
      <c r="B1139">
        <v>2014</v>
      </c>
      <c r="C1139" t="s">
        <v>3457</v>
      </c>
      <c r="D1139" t="s">
        <v>5730</v>
      </c>
      <c r="E1139" t="s">
        <v>3459</v>
      </c>
      <c r="F1139" t="s">
        <v>5731</v>
      </c>
      <c r="G1139" t="s">
        <v>5751</v>
      </c>
      <c r="H1139">
        <v>80000000000000</v>
      </c>
      <c r="I1139" t="s">
        <v>5733</v>
      </c>
      <c r="J1139" t="s">
        <v>5752</v>
      </c>
      <c r="K1139" t="s">
        <v>5751</v>
      </c>
      <c r="L1139" t="s">
        <v>3424</v>
      </c>
      <c r="M1139" t="s">
        <v>3656</v>
      </c>
      <c r="N1139" t="s">
        <v>4194</v>
      </c>
      <c r="O1139" t="s">
        <v>4195</v>
      </c>
      <c r="P1139" t="s">
        <v>3437</v>
      </c>
      <c r="Q1139">
        <v>102940000</v>
      </c>
      <c r="R1139">
        <v>191227326.32433322</v>
      </c>
      <c r="S1139">
        <v>30</v>
      </c>
      <c r="V1139">
        <v>0</v>
      </c>
      <c r="W1139">
        <v>14.2</v>
      </c>
      <c r="X1139">
        <v>9.9999999999999992E-2</v>
      </c>
      <c r="Y1139">
        <v>141.99999999999997</v>
      </c>
      <c r="Z1139">
        <v>142</v>
      </c>
      <c r="AA1139">
        <v>142</v>
      </c>
      <c r="AB1139">
        <v>14.199999999999996</v>
      </c>
      <c r="AC1139">
        <v>14.199999999999996</v>
      </c>
      <c r="AD1139">
        <v>14.199999999999996</v>
      </c>
      <c r="AE1139">
        <v>14.199999999999996</v>
      </c>
      <c r="AF1139">
        <v>14.199999999999996</v>
      </c>
      <c r="AG1139">
        <v>2489543.9999999991</v>
      </c>
      <c r="AH1139">
        <v>129.97999999999999</v>
      </c>
      <c r="AI1139" t="s">
        <v>3426</v>
      </c>
      <c r="AJ1139">
        <v>0</v>
      </c>
      <c r="AK1139">
        <v>0</v>
      </c>
      <c r="AL1139">
        <v>323590929.12</v>
      </c>
      <c r="AM1139">
        <v>241.45840174506344</v>
      </c>
      <c r="AN1139">
        <v>601121315.31401229</v>
      </c>
      <c r="AO1139">
        <v>16833947.520000007</v>
      </c>
      <c r="AP1139">
        <v>16833947.520000007</v>
      </c>
      <c r="AQ1139">
        <v>16833947.520000007</v>
      </c>
      <c r="AR1139">
        <v>42736</v>
      </c>
      <c r="AS1139">
        <v>50040</v>
      </c>
      <c r="AT1139" t="s">
        <v>3918</v>
      </c>
      <c r="AU1139">
        <v>3942.55</v>
      </c>
      <c r="AV1139">
        <v>7323.91</v>
      </c>
    </row>
    <row r="1140" spans="1:48" x14ac:dyDescent="0.35">
      <c r="A1140">
        <v>1139</v>
      </c>
      <c r="B1140">
        <v>2014</v>
      </c>
      <c r="C1140" t="s">
        <v>3457</v>
      </c>
      <c r="D1140" t="s">
        <v>5730</v>
      </c>
      <c r="E1140" t="s">
        <v>3459</v>
      </c>
      <c r="F1140" t="s">
        <v>5731</v>
      </c>
      <c r="G1140" t="s">
        <v>5753</v>
      </c>
      <c r="H1140">
        <v>12000000000000</v>
      </c>
      <c r="I1140" t="s">
        <v>5733</v>
      </c>
      <c r="J1140" t="s">
        <v>5754</v>
      </c>
      <c r="K1140" t="s">
        <v>5753</v>
      </c>
      <c r="L1140" t="s">
        <v>3424</v>
      </c>
      <c r="M1140" t="s">
        <v>3656</v>
      </c>
      <c r="N1140" t="s">
        <v>4194</v>
      </c>
      <c r="O1140" t="s">
        <v>4195</v>
      </c>
      <c r="P1140" t="s">
        <v>3437</v>
      </c>
      <c r="Q1140">
        <v>102940000</v>
      </c>
      <c r="R1140">
        <v>191227326.32433322</v>
      </c>
      <c r="S1140">
        <v>30</v>
      </c>
      <c r="V1140">
        <v>0</v>
      </c>
      <c r="W1140">
        <v>14.6</v>
      </c>
      <c r="X1140">
        <v>9.9999999999999992E-2</v>
      </c>
      <c r="Y1140">
        <v>146.00000000000003</v>
      </c>
      <c r="Z1140">
        <v>146</v>
      </c>
      <c r="AA1140">
        <v>146</v>
      </c>
      <c r="AB1140">
        <v>14.600000000000001</v>
      </c>
      <c r="AC1140">
        <v>14.600000000000001</v>
      </c>
      <c r="AD1140">
        <v>14.600000000000001</v>
      </c>
      <c r="AE1140">
        <v>14.600000000000001</v>
      </c>
      <c r="AF1140">
        <v>14.600000000000001</v>
      </c>
      <c r="AG1140">
        <v>2559672</v>
      </c>
      <c r="AH1140">
        <v>129.97</v>
      </c>
      <c r="AI1140" t="s">
        <v>3426</v>
      </c>
      <c r="AJ1140">
        <v>0</v>
      </c>
      <c r="AK1140">
        <v>0</v>
      </c>
      <c r="AL1140">
        <v>332680569.83999997</v>
      </c>
      <c r="AM1140">
        <v>241.43982516391674</v>
      </c>
      <c r="AN1140">
        <v>618006760.156973</v>
      </c>
      <c r="AO1140">
        <v>17297362.550000012</v>
      </c>
      <c r="AP1140">
        <v>17297362.550000012</v>
      </c>
      <c r="AQ1140">
        <v>17297362.550000012</v>
      </c>
      <c r="AR1140">
        <v>42736</v>
      </c>
      <c r="AS1140">
        <v>50040</v>
      </c>
      <c r="AT1140" t="s">
        <v>3918</v>
      </c>
      <c r="AU1140">
        <v>3942.55</v>
      </c>
      <c r="AV1140">
        <v>7323.91</v>
      </c>
    </row>
    <row r="1141" spans="1:48" x14ac:dyDescent="0.35">
      <c r="A1141">
        <v>1140</v>
      </c>
      <c r="B1141">
        <v>2014</v>
      </c>
      <c r="C1141" t="s">
        <v>3457</v>
      </c>
      <c r="D1141" t="s">
        <v>5730</v>
      </c>
      <c r="E1141" t="s">
        <v>3459</v>
      </c>
      <c r="F1141" t="s">
        <v>5731</v>
      </c>
      <c r="G1141" t="s">
        <v>5755</v>
      </c>
      <c r="H1141">
        <v>11000000000000</v>
      </c>
      <c r="I1141" t="s">
        <v>5733</v>
      </c>
      <c r="J1141" t="s">
        <v>5756</v>
      </c>
      <c r="K1141" t="s">
        <v>5755</v>
      </c>
      <c r="L1141" t="s">
        <v>3424</v>
      </c>
      <c r="M1141" t="s">
        <v>3656</v>
      </c>
      <c r="N1141" t="s">
        <v>4194</v>
      </c>
      <c r="O1141" t="s">
        <v>4195</v>
      </c>
      <c r="P1141" t="s">
        <v>3437</v>
      </c>
      <c r="Q1141">
        <v>102940000</v>
      </c>
      <c r="R1141">
        <v>191227326.32433322</v>
      </c>
      <c r="S1141">
        <v>30</v>
      </c>
      <c r="V1141">
        <v>0</v>
      </c>
      <c r="W1141">
        <v>14.5</v>
      </c>
      <c r="X1141">
        <v>9.9999999999999992E-2</v>
      </c>
      <c r="Y1141">
        <v>145</v>
      </c>
      <c r="Z1141">
        <v>145</v>
      </c>
      <c r="AA1141">
        <v>145</v>
      </c>
      <c r="AB1141">
        <v>14.499999999999998</v>
      </c>
      <c r="AC1141">
        <v>14.499999999999998</v>
      </c>
      <c r="AD1141">
        <v>14.499999999999998</v>
      </c>
      <c r="AE1141">
        <v>14.499999999999998</v>
      </c>
      <c r="AF1141">
        <v>14.499999999999998</v>
      </c>
      <c r="AG1141">
        <v>2542139.9999999995</v>
      </c>
      <c r="AH1141">
        <v>129.97</v>
      </c>
      <c r="AI1141" t="s">
        <v>3426</v>
      </c>
      <c r="AJ1141">
        <v>0</v>
      </c>
      <c r="AK1141">
        <v>0</v>
      </c>
      <c r="AL1141">
        <v>330401935.80000001</v>
      </c>
      <c r="AM1141">
        <v>241.43982516391674</v>
      </c>
      <c r="AN1141">
        <v>613773837.14219928</v>
      </c>
      <c r="AO1141">
        <v>17135346.579999998</v>
      </c>
      <c r="AP1141">
        <v>17135346.579999998</v>
      </c>
      <c r="AQ1141">
        <v>17135346.579999998</v>
      </c>
      <c r="AR1141">
        <v>42736</v>
      </c>
      <c r="AS1141">
        <v>50040</v>
      </c>
      <c r="AT1141" t="s">
        <v>3918</v>
      </c>
      <c r="AU1141">
        <v>3942.55</v>
      </c>
      <c r="AV1141">
        <v>7323.91</v>
      </c>
    </row>
    <row r="1142" spans="1:48" x14ac:dyDescent="0.35">
      <c r="A1142">
        <v>1141</v>
      </c>
      <c r="B1142">
        <v>2014</v>
      </c>
      <c r="C1142" t="s">
        <v>3457</v>
      </c>
      <c r="D1142" t="s">
        <v>5730</v>
      </c>
      <c r="E1142" t="s">
        <v>3459</v>
      </c>
      <c r="F1142" t="s">
        <v>5731</v>
      </c>
      <c r="G1142" t="s">
        <v>5757</v>
      </c>
      <c r="H1142">
        <v>90000000000000</v>
      </c>
      <c r="I1142" t="s">
        <v>5733</v>
      </c>
      <c r="J1142" t="s">
        <v>5758</v>
      </c>
      <c r="K1142" t="s">
        <v>5757</v>
      </c>
      <c r="L1142" t="s">
        <v>3424</v>
      </c>
      <c r="M1142" t="s">
        <v>3656</v>
      </c>
      <c r="N1142" t="s">
        <v>4194</v>
      </c>
      <c r="O1142" t="s">
        <v>4195</v>
      </c>
      <c r="P1142" t="s">
        <v>3437</v>
      </c>
      <c r="Q1142">
        <v>102940000</v>
      </c>
      <c r="R1142">
        <v>191227326.32433322</v>
      </c>
      <c r="S1142">
        <v>30</v>
      </c>
      <c r="V1142">
        <v>0</v>
      </c>
      <c r="W1142">
        <v>15.3</v>
      </c>
      <c r="X1142">
        <v>9.9999999999999992E-2</v>
      </c>
      <c r="Y1142">
        <v>153.00000000000017</v>
      </c>
      <c r="Z1142">
        <v>153</v>
      </c>
      <c r="AA1142">
        <v>153</v>
      </c>
      <c r="AB1142">
        <v>15.300000000000015</v>
      </c>
      <c r="AC1142">
        <v>15.300000000000015</v>
      </c>
      <c r="AD1142">
        <v>15.300000000000015</v>
      </c>
      <c r="AE1142">
        <v>15.300000000000015</v>
      </c>
      <c r="AF1142">
        <v>15.300000000000015</v>
      </c>
      <c r="AG1142">
        <v>2682396</v>
      </c>
      <c r="AH1142">
        <v>129.97</v>
      </c>
      <c r="AI1142" t="s">
        <v>3426</v>
      </c>
      <c r="AJ1142">
        <v>0</v>
      </c>
      <c r="AK1142">
        <v>0</v>
      </c>
      <c r="AL1142">
        <v>348631008.12</v>
      </c>
      <c r="AM1142">
        <v>241.43982516391674</v>
      </c>
      <c r="AN1142">
        <v>647637221.26038957</v>
      </c>
      <c r="AO1142">
        <v>18046064.829999994</v>
      </c>
      <c r="AP1142">
        <v>18046064.829999994</v>
      </c>
      <c r="AQ1142">
        <v>18046064.829999994</v>
      </c>
      <c r="AR1142">
        <v>42736</v>
      </c>
      <c r="AS1142">
        <v>50040</v>
      </c>
      <c r="AT1142" t="s">
        <v>3918</v>
      </c>
      <c r="AU1142">
        <v>3942.55</v>
      </c>
      <c r="AV1142">
        <v>7323.91</v>
      </c>
    </row>
    <row r="1143" spans="1:48" x14ac:dyDescent="0.35">
      <c r="A1143">
        <v>1142</v>
      </c>
      <c r="B1143">
        <v>2014</v>
      </c>
      <c r="C1143" t="s">
        <v>3457</v>
      </c>
      <c r="D1143" t="s">
        <v>5730</v>
      </c>
      <c r="E1143" t="s">
        <v>3459</v>
      </c>
      <c r="F1143" t="s">
        <v>5731</v>
      </c>
      <c r="G1143" t="s">
        <v>5759</v>
      </c>
      <c r="H1143">
        <v>14000000000000</v>
      </c>
      <c r="I1143" t="s">
        <v>5733</v>
      </c>
      <c r="J1143" t="s">
        <v>5760</v>
      </c>
      <c r="K1143" t="s">
        <v>5759</v>
      </c>
      <c r="L1143" t="s">
        <v>3424</v>
      </c>
      <c r="M1143" t="s">
        <v>3656</v>
      </c>
      <c r="N1143" t="s">
        <v>4194</v>
      </c>
      <c r="O1143" t="s">
        <v>4195</v>
      </c>
      <c r="P1143" t="s">
        <v>3437</v>
      </c>
      <c r="Q1143">
        <v>89219000</v>
      </c>
      <c r="R1143">
        <v>165738399.33291903</v>
      </c>
      <c r="S1143">
        <v>26</v>
      </c>
      <c r="V1143">
        <v>0</v>
      </c>
      <c r="W1143">
        <v>13.3</v>
      </c>
      <c r="X1143">
        <v>9.9999999999999992E-2</v>
      </c>
      <c r="Y1143">
        <v>133.00000000000003</v>
      </c>
      <c r="Z1143">
        <v>133</v>
      </c>
      <c r="AA1143">
        <v>133</v>
      </c>
      <c r="AB1143">
        <v>13.3</v>
      </c>
      <c r="AC1143">
        <v>13.3</v>
      </c>
      <c r="AD1143">
        <v>13.3</v>
      </c>
      <c r="AE1143">
        <v>13.3</v>
      </c>
      <c r="AF1143">
        <v>13.3</v>
      </c>
      <c r="AG1143">
        <v>2331755.9999999995</v>
      </c>
      <c r="AH1143">
        <v>129.97</v>
      </c>
      <c r="AI1143" t="s">
        <v>3426</v>
      </c>
      <c r="AJ1143">
        <v>0</v>
      </c>
      <c r="AK1143">
        <v>0</v>
      </c>
      <c r="AL1143">
        <v>303058327.32000005</v>
      </c>
      <c r="AM1143">
        <v>241.43982516391674</v>
      </c>
      <c r="AN1143">
        <v>562978760.96491396</v>
      </c>
      <c r="AO1143">
        <v>15670157.850000005</v>
      </c>
      <c r="AP1143">
        <v>15670157.850000005</v>
      </c>
      <c r="AQ1143">
        <v>15670157.850000005</v>
      </c>
      <c r="AR1143">
        <v>42736</v>
      </c>
      <c r="AS1143">
        <v>50040</v>
      </c>
      <c r="AT1143" t="s">
        <v>3918</v>
      </c>
      <c r="AU1143">
        <v>3942.55</v>
      </c>
      <c r="AV1143">
        <v>7323.91</v>
      </c>
    </row>
    <row r="1144" spans="1:48" x14ac:dyDescent="0.35">
      <c r="A1144">
        <v>1143</v>
      </c>
      <c r="B1144">
        <v>2014</v>
      </c>
      <c r="C1144" t="s">
        <v>3457</v>
      </c>
      <c r="D1144" t="s">
        <v>5730</v>
      </c>
      <c r="E1144" t="s">
        <v>3459</v>
      </c>
      <c r="F1144" t="s">
        <v>5731</v>
      </c>
      <c r="G1144" t="s">
        <v>5761</v>
      </c>
      <c r="H1144">
        <v>20000000000000</v>
      </c>
      <c r="I1144" t="s">
        <v>5733</v>
      </c>
      <c r="J1144" t="s">
        <v>5762</v>
      </c>
      <c r="K1144" t="s">
        <v>5763</v>
      </c>
      <c r="L1144" t="s">
        <v>3518</v>
      </c>
      <c r="M1144" t="s">
        <v>3656</v>
      </c>
      <c r="N1144" t="s">
        <v>4194</v>
      </c>
      <c r="O1144" t="s">
        <v>4195</v>
      </c>
      <c r="P1144" t="s">
        <v>3437</v>
      </c>
      <c r="Q1144">
        <v>103951200</v>
      </c>
      <c r="R1144">
        <v>193105790.20988953</v>
      </c>
      <c r="S1144">
        <v>30</v>
      </c>
      <c r="V1144">
        <v>0</v>
      </c>
      <c r="W1144">
        <v>13.9</v>
      </c>
      <c r="X1144">
        <v>9.9999999999999992E-2</v>
      </c>
      <c r="Y1144">
        <v>139.00000000000003</v>
      </c>
      <c r="Z1144">
        <v>139</v>
      </c>
      <c r="AA1144">
        <v>139</v>
      </c>
      <c r="AB1144">
        <v>13.900000000000002</v>
      </c>
      <c r="AC1144">
        <v>13.900000000000002</v>
      </c>
      <c r="AD1144">
        <v>13.900000000000002</v>
      </c>
      <c r="AE1144">
        <v>13.900000000000002</v>
      </c>
      <c r="AF1144">
        <v>13.900000000000002</v>
      </c>
      <c r="AG1144">
        <v>2436947.9999999995</v>
      </c>
      <c r="AH1144">
        <v>129.80000000000001</v>
      </c>
      <c r="AI1144" t="s">
        <v>3426</v>
      </c>
      <c r="AJ1144">
        <v>0</v>
      </c>
      <c r="AK1144">
        <v>0</v>
      </c>
      <c r="AL1144">
        <v>316315850.39999998</v>
      </c>
      <c r="AM1144">
        <v>241.12402328442252</v>
      </c>
      <c r="AN1144">
        <v>587606706.29492676</v>
      </c>
      <c r="AO1144">
        <v>15908484.689999998</v>
      </c>
      <c r="AP1144">
        <v>15908484.689999998</v>
      </c>
      <c r="AQ1144">
        <v>15908484.689999998</v>
      </c>
      <c r="AR1144">
        <v>42736</v>
      </c>
      <c r="AS1144">
        <v>50040</v>
      </c>
      <c r="AT1144" t="s">
        <v>3918</v>
      </c>
      <c r="AU1144">
        <v>3942.55</v>
      </c>
      <c r="AV1144">
        <v>7323.91</v>
      </c>
    </row>
    <row r="1145" spans="1:48" x14ac:dyDescent="0.35">
      <c r="A1145">
        <v>1144</v>
      </c>
      <c r="B1145">
        <v>2014</v>
      </c>
      <c r="C1145" t="s">
        <v>3457</v>
      </c>
      <c r="D1145" t="s">
        <v>5730</v>
      </c>
      <c r="E1145" t="s">
        <v>3459</v>
      </c>
      <c r="F1145" t="s">
        <v>5731</v>
      </c>
      <c r="G1145" t="s">
        <v>5761</v>
      </c>
      <c r="H1145">
        <v>20000000000000</v>
      </c>
      <c r="I1145" t="s">
        <v>5733</v>
      </c>
      <c r="J1145" t="s">
        <v>5764</v>
      </c>
      <c r="K1145" t="s">
        <v>5765</v>
      </c>
      <c r="L1145" t="s">
        <v>3518</v>
      </c>
      <c r="M1145" t="s">
        <v>3656</v>
      </c>
      <c r="N1145" t="s">
        <v>4194</v>
      </c>
      <c r="O1145" t="s">
        <v>4195</v>
      </c>
      <c r="P1145" t="s">
        <v>3437</v>
      </c>
      <c r="Q1145">
        <v>103951200</v>
      </c>
      <c r="R1145">
        <v>193105790.20988953</v>
      </c>
      <c r="S1145">
        <v>30</v>
      </c>
      <c r="V1145">
        <v>0</v>
      </c>
      <c r="W1145">
        <v>14.7</v>
      </c>
      <c r="X1145">
        <v>9.9999999999999992E-2</v>
      </c>
      <c r="Y1145">
        <v>147.00000000000003</v>
      </c>
      <c r="Z1145">
        <v>139</v>
      </c>
      <c r="AA1145">
        <v>139</v>
      </c>
      <c r="AB1145">
        <v>14.700000000000001</v>
      </c>
      <c r="AC1145">
        <v>14.700000000000001</v>
      </c>
      <c r="AD1145">
        <v>14.700000000000001</v>
      </c>
      <c r="AE1145">
        <v>14.700000000000001</v>
      </c>
      <c r="AF1145">
        <v>14.700000000000001</v>
      </c>
      <c r="AG1145">
        <v>2577204</v>
      </c>
      <c r="AH1145">
        <v>129.80000000000001</v>
      </c>
      <c r="AI1145" t="s">
        <v>3426</v>
      </c>
      <c r="AJ1145">
        <v>0</v>
      </c>
      <c r="AK1145">
        <v>0</v>
      </c>
      <c r="AL1145">
        <v>334521079.19999999</v>
      </c>
      <c r="AM1145">
        <v>241.12402328442252</v>
      </c>
      <c r="AN1145">
        <v>621425797.30470681</v>
      </c>
      <c r="AO1145">
        <v>16835156.620000001</v>
      </c>
      <c r="AP1145">
        <v>16835156.620000001</v>
      </c>
      <c r="AQ1145">
        <v>16835156.620000001</v>
      </c>
      <c r="AR1145">
        <v>42736</v>
      </c>
      <c r="AS1145">
        <v>50040</v>
      </c>
      <c r="AT1145" t="s">
        <v>3918</v>
      </c>
      <c r="AU1145">
        <v>3942.55</v>
      </c>
      <c r="AV1145">
        <v>7323.91</v>
      </c>
    </row>
    <row r="1146" spans="1:48" x14ac:dyDescent="0.35">
      <c r="A1146">
        <v>1145</v>
      </c>
      <c r="B1146">
        <v>2014</v>
      </c>
      <c r="C1146" t="s">
        <v>3457</v>
      </c>
      <c r="D1146" t="s">
        <v>5730</v>
      </c>
      <c r="E1146" t="s">
        <v>3459</v>
      </c>
      <c r="F1146" t="s">
        <v>5731</v>
      </c>
      <c r="G1146" t="s">
        <v>5574</v>
      </c>
      <c r="H1146">
        <v>11489312000127</v>
      </c>
      <c r="I1146" t="s">
        <v>5733</v>
      </c>
      <c r="J1146" t="s">
        <v>5766</v>
      </c>
      <c r="K1146" t="s">
        <v>5767</v>
      </c>
      <c r="L1146" t="s">
        <v>3424</v>
      </c>
      <c r="M1146" t="s">
        <v>3481</v>
      </c>
      <c r="N1146" t="s">
        <v>4194</v>
      </c>
      <c r="O1146" t="s">
        <v>4195</v>
      </c>
      <c r="P1146" t="s">
        <v>3433</v>
      </c>
      <c r="Q1146">
        <v>96070000</v>
      </c>
      <c r="R1146">
        <v>178465215.07653674</v>
      </c>
      <c r="S1146">
        <v>26</v>
      </c>
      <c r="V1146">
        <v>0</v>
      </c>
      <c r="W1146">
        <v>10.8</v>
      </c>
      <c r="X1146">
        <v>9.9999999999999992E-2</v>
      </c>
      <c r="Y1146">
        <v>108</v>
      </c>
      <c r="Z1146">
        <v>108</v>
      </c>
      <c r="AA1146">
        <v>108</v>
      </c>
      <c r="AB1146">
        <v>10.799999999999999</v>
      </c>
      <c r="AC1146">
        <v>10.799999999999999</v>
      </c>
      <c r="AD1146">
        <v>10.799999999999999</v>
      </c>
      <c r="AE1146">
        <v>10.799999999999999</v>
      </c>
      <c r="AF1146">
        <v>10.799999999999999</v>
      </c>
      <c r="AG1146">
        <v>1893456</v>
      </c>
      <c r="AH1146">
        <v>129.5</v>
      </c>
      <c r="AI1146" t="s">
        <v>3426</v>
      </c>
      <c r="AJ1146">
        <v>0</v>
      </c>
      <c r="AK1146">
        <v>0</v>
      </c>
      <c r="AL1146">
        <v>245202552.00000003</v>
      </c>
      <c r="AM1146">
        <v>240.5667258500209</v>
      </c>
      <c r="AN1146">
        <v>455502510.46107727</v>
      </c>
      <c r="AO1146">
        <v>12443416.370000001</v>
      </c>
      <c r="AP1146">
        <v>12443416.370000001</v>
      </c>
      <c r="AQ1146">
        <v>12443416.370000001</v>
      </c>
      <c r="AR1146">
        <v>42736</v>
      </c>
      <c r="AS1146">
        <v>50040</v>
      </c>
      <c r="AT1146" t="s">
        <v>3918</v>
      </c>
      <c r="AU1146">
        <v>3942.55</v>
      </c>
      <c r="AV1146">
        <v>7323.91</v>
      </c>
    </row>
    <row r="1147" spans="1:48" x14ac:dyDescent="0.35">
      <c r="A1147">
        <v>1146</v>
      </c>
      <c r="B1147">
        <v>2014</v>
      </c>
      <c r="C1147" t="s">
        <v>3457</v>
      </c>
      <c r="D1147" t="s">
        <v>5730</v>
      </c>
      <c r="E1147" t="s">
        <v>3459</v>
      </c>
      <c r="F1147" t="s">
        <v>5731</v>
      </c>
      <c r="G1147" t="s">
        <v>5574</v>
      </c>
      <c r="H1147">
        <v>11489312000127</v>
      </c>
      <c r="I1147" t="s">
        <v>5733</v>
      </c>
      <c r="J1147" t="s">
        <v>5768</v>
      </c>
      <c r="K1147" t="s">
        <v>5769</v>
      </c>
      <c r="L1147" t="s">
        <v>3424</v>
      </c>
      <c r="M1147" t="s">
        <v>3481</v>
      </c>
      <c r="N1147" t="s">
        <v>4194</v>
      </c>
      <c r="O1147" t="s">
        <v>4195</v>
      </c>
      <c r="P1147" t="s">
        <v>3433</v>
      </c>
      <c r="Q1147">
        <v>81290000</v>
      </c>
      <c r="R1147">
        <v>151009028.14168495</v>
      </c>
      <c r="S1147">
        <v>22</v>
      </c>
      <c r="V1147">
        <v>0</v>
      </c>
      <c r="W1147">
        <v>9.6</v>
      </c>
      <c r="X1147">
        <v>9.9999999999999992E-2</v>
      </c>
      <c r="Y1147">
        <v>96.000000000000057</v>
      </c>
      <c r="Z1147">
        <v>108</v>
      </c>
      <c r="AA1147">
        <v>108</v>
      </c>
      <c r="AB1147">
        <v>9.600000000000005</v>
      </c>
      <c r="AC1147">
        <v>9.600000000000005</v>
      </c>
      <c r="AD1147">
        <v>9.600000000000005</v>
      </c>
      <c r="AE1147">
        <v>9.600000000000005</v>
      </c>
      <c r="AF1147">
        <v>9.600000000000005</v>
      </c>
      <c r="AG1147">
        <v>1683071.9999999998</v>
      </c>
      <c r="AH1147">
        <v>129.5</v>
      </c>
      <c r="AI1147" t="s">
        <v>3426</v>
      </c>
      <c r="AJ1147">
        <v>0</v>
      </c>
      <c r="AK1147">
        <v>0</v>
      </c>
      <c r="AL1147">
        <v>217957823.99999994</v>
      </c>
      <c r="AM1147">
        <v>240.5667258500209</v>
      </c>
      <c r="AN1147">
        <v>404891120.40984631</v>
      </c>
      <c r="AO1147">
        <v>11097037.259999996</v>
      </c>
      <c r="AP1147">
        <v>11097037.259999996</v>
      </c>
      <c r="AQ1147">
        <v>11097037.259999996</v>
      </c>
      <c r="AR1147">
        <v>42736</v>
      </c>
      <c r="AS1147">
        <v>50040</v>
      </c>
      <c r="AT1147" t="s">
        <v>3918</v>
      </c>
      <c r="AU1147">
        <v>3942.55</v>
      </c>
      <c r="AV1147">
        <v>7323.91</v>
      </c>
    </row>
    <row r="1148" spans="1:48" x14ac:dyDescent="0.35">
      <c r="A1148">
        <v>1147</v>
      </c>
      <c r="B1148">
        <v>2014</v>
      </c>
      <c r="C1148" t="s">
        <v>3457</v>
      </c>
      <c r="D1148" t="s">
        <v>5730</v>
      </c>
      <c r="E1148" t="s">
        <v>3459</v>
      </c>
      <c r="F1148" t="s">
        <v>5731</v>
      </c>
      <c r="G1148" t="s">
        <v>5770</v>
      </c>
      <c r="H1148">
        <v>12227426000161</v>
      </c>
      <c r="I1148" t="s">
        <v>5733</v>
      </c>
      <c r="J1148" t="s">
        <v>5771</v>
      </c>
      <c r="K1148" t="s">
        <v>5772</v>
      </c>
      <c r="L1148" t="s">
        <v>3424</v>
      </c>
      <c r="M1148" t="s">
        <v>3651</v>
      </c>
      <c r="N1148" t="s">
        <v>4194</v>
      </c>
      <c r="O1148" t="s">
        <v>4195</v>
      </c>
      <c r="P1148" t="s">
        <v>3437</v>
      </c>
      <c r="Q1148">
        <v>191309720</v>
      </c>
      <c r="R1148">
        <v>355388053.77362365</v>
      </c>
      <c r="S1148">
        <v>30</v>
      </c>
      <c r="V1148">
        <v>0</v>
      </c>
      <c r="W1148">
        <v>18.5</v>
      </c>
      <c r="X1148">
        <v>9.9999999999999992E-2</v>
      </c>
      <c r="Y1148">
        <v>185.00000000000006</v>
      </c>
      <c r="Z1148">
        <v>185</v>
      </c>
      <c r="AA1148">
        <v>185</v>
      </c>
      <c r="AB1148">
        <v>18.500000000000004</v>
      </c>
      <c r="AC1148">
        <v>18.500000000000004</v>
      </c>
      <c r="AD1148">
        <v>18.500000000000004</v>
      </c>
      <c r="AE1148">
        <v>18.500000000000004</v>
      </c>
      <c r="AF1148">
        <v>18.500000000000004</v>
      </c>
      <c r="AG1148">
        <v>3243419.9999999986</v>
      </c>
      <c r="AH1148">
        <v>128.97999999999999</v>
      </c>
      <c r="AI1148" t="s">
        <v>3426</v>
      </c>
      <c r="AJ1148">
        <v>0</v>
      </c>
      <c r="AK1148">
        <v>0</v>
      </c>
      <c r="AL1148">
        <v>418336311.5999999</v>
      </c>
      <c r="AM1148">
        <v>239.60074363039146</v>
      </c>
      <c r="AN1148">
        <v>777125843.90568423</v>
      </c>
      <c r="AO1148">
        <v>21421750.789999988</v>
      </c>
      <c r="AP1148">
        <v>21421750.789999988</v>
      </c>
      <c r="AQ1148">
        <v>21421750.789999988</v>
      </c>
      <c r="AR1148">
        <v>42736</v>
      </c>
      <c r="AS1148">
        <v>50040</v>
      </c>
      <c r="AT1148" t="s">
        <v>3918</v>
      </c>
      <c r="AU1148">
        <v>3942.55</v>
      </c>
      <c r="AV1148">
        <v>7323.91</v>
      </c>
    </row>
    <row r="1149" spans="1:48" x14ac:dyDescent="0.35">
      <c r="A1149">
        <v>1148</v>
      </c>
      <c r="B1149">
        <v>2014</v>
      </c>
      <c r="C1149" t="s">
        <v>3457</v>
      </c>
      <c r="D1149" t="s">
        <v>5730</v>
      </c>
      <c r="E1149" t="s">
        <v>3459</v>
      </c>
      <c r="F1149" t="s">
        <v>5731</v>
      </c>
      <c r="G1149" t="s">
        <v>5357</v>
      </c>
      <c r="H1149">
        <v>13234214000174</v>
      </c>
      <c r="I1149" t="s">
        <v>5733</v>
      </c>
      <c r="J1149" t="s">
        <v>5773</v>
      </c>
      <c r="K1149" t="s">
        <v>5774</v>
      </c>
      <c r="L1149" t="s">
        <v>3424</v>
      </c>
      <c r="M1149" t="s">
        <v>3519</v>
      </c>
      <c r="N1149" t="s">
        <v>4194</v>
      </c>
      <c r="O1149" t="s">
        <v>4195</v>
      </c>
      <c r="P1149" t="s">
        <v>3437</v>
      </c>
      <c r="Q1149">
        <v>69242000</v>
      </c>
      <c r="R1149">
        <v>128627963.17611697</v>
      </c>
      <c r="S1149">
        <v>21</v>
      </c>
      <c r="V1149">
        <v>0</v>
      </c>
      <c r="W1149">
        <v>10.199999999999999</v>
      </c>
      <c r="X1149">
        <v>9.9999999999999992E-2</v>
      </c>
      <c r="Y1149">
        <v>90.999999999999929</v>
      </c>
      <c r="Z1149">
        <v>91</v>
      </c>
      <c r="AA1149">
        <v>91</v>
      </c>
      <c r="AB1149">
        <v>9.0999999999999925</v>
      </c>
      <c r="AC1149">
        <v>9.0999999999999925</v>
      </c>
      <c r="AD1149">
        <v>9.0999999999999925</v>
      </c>
      <c r="AE1149">
        <v>9.0999999999999925</v>
      </c>
      <c r="AF1149">
        <v>9.0999999999999925</v>
      </c>
      <c r="AG1149">
        <v>1595412.0000000002</v>
      </c>
      <c r="AH1149">
        <v>131</v>
      </c>
      <c r="AI1149" t="s">
        <v>3426</v>
      </c>
      <c r="AJ1149">
        <v>0</v>
      </c>
      <c r="AK1149">
        <v>0</v>
      </c>
      <c r="AL1149">
        <v>208998971.99999994</v>
      </c>
      <c r="AM1149">
        <v>243.35321302202888</v>
      </c>
      <c r="AN1149">
        <v>388248636.29390103</v>
      </c>
      <c r="AO1149">
        <v>10634646.790000003</v>
      </c>
      <c r="AP1149">
        <v>10634646.790000003</v>
      </c>
      <c r="AQ1149">
        <v>10634646.790000003</v>
      </c>
      <c r="AR1149">
        <v>42736</v>
      </c>
      <c r="AS1149">
        <v>50040</v>
      </c>
      <c r="AT1149" t="s">
        <v>3918</v>
      </c>
      <c r="AU1149">
        <v>3942.55</v>
      </c>
      <c r="AV1149">
        <v>7323.91</v>
      </c>
    </row>
    <row r="1150" spans="1:48" x14ac:dyDescent="0.35">
      <c r="A1150">
        <v>1149</v>
      </c>
      <c r="B1150">
        <v>2014</v>
      </c>
      <c r="C1150" t="s">
        <v>3457</v>
      </c>
      <c r="D1150" t="s">
        <v>5730</v>
      </c>
      <c r="E1150" t="s">
        <v>3459</v>
      </c>
      <c r="F1150" t="s">
        <v>5731</v>
      </c>
      <c r="G1150" t="s">
        <v>5357</v>
      </c>
      <c r="H1150">
        <v>13234214000174</v>
      </c>
      <c r="I1150" t="s">
        <v>5733</v>
      </c>
      <c r="J1150" t="s">
        <v>5775</v>
      </c>
      <c r="K1150" t="s">
        <v>5776</v>
      </c>
      <c r="L1150" t="s">
        <v>3424</v>
      </c>
      <c r="M1150" t="s">
        <v>3519</v>
      </c>
      <c r="N1150" t="s">
        <v>4194</v>
      </c>
      <c r="O1150" t="s">
        <v>4195</v>
      </c>
      <c r="P1150" t="s">
        <v>3437</v>
      </c>
      <c r="Q1150">
        <v>69242000</v>
      </c>
      <c r="R1150">
        <v>128627963.17611697</v>
      </c>
      <c r="S1150">
        <v>21</v>
      </c>
      <c r="V1150">
        <v>0</v>
      </c>
      <c r="W1150">
        <v>10.9</v>
      </c>
      <c r="X1150">
        <v>9.9999999999999992E-2</v>
      </c>
      <c r="Y1150">
        <v>92.999999999999943</v>
      </c>
      <c r="Z1150">
        <v>91</v>
      </c>
      <c r="AA1150">
        <v>91</v>
      </c>
      <c r="AB1150">
        <v>9.2999999999999936</v>
      </c>
      <c r="AC1150">
        <v>9.2999999999999936</v>
      </c>
      <c r="AD1150">
        <v>9.2999999999999936</v>
      </c>
      <c r="AE1150">
        <v>9.2999999999999936</v>
      </c>
      <c r="AF1150">
        <v>9.2999999999999936</v>
      </c>
      <c r="AG1150">
        <v>1630476.0000000002</v>
      </c>
      <c r="AH1150">
        <v>130.97999999999999</v>
      </c>
      <c r="AI1150" t="s">
        <v>3426</v>
      </c>
      <c r="AJ1150">
        <v>0</v>
      </c>
      <c r="AK1150">
        <v>0</v>
      </c>
      <c r="AL1150">
        <v>213559746.48000002</v>
      </c>
      <c r="AM1150">
        <v>243.31605985973542</v>
      </c>
      <c r="AN1150">
        <v>396720996.01586205</v>
      </c>
      <c r="AO1150">
        <v>10822279.229999995</v>
      </c>
      <c r="AP1150">
        <v>10822279.229999995</v>
      </c>
      <c r="AQ1150">
        <v>10822279.229999995</v>
      </c>
      <c r="AR1150">
        <v>42736</v>
      </c>
      <c r="AS1150">
        <v>50040</v>
      </c>
      <c r="AT1150" t="s">
        <v>3918</v>
      </c>
      <c r="AU1150">
        <v>3942.55</v>
      </c>
      <c r="AV1150">
        <v>7323.91</v>
      </c>
    </row>
    <row r="1151" spans="1:48" x14ac:dyDescent="0.35">
      <c r="A1151">
        <v>1150</v>
      </c>
      <c r="B1151">
        <v>2014</v>
      </c>
      <c r="C1151" t="s">
        <v>3457</v>
      </c>
      <c r="D1151" t="s">
        <v>5730</v>
      </c>
      <c r="E1151" t="s">
        <v>3459</v>
      </c>
      <c r="F1151" t="s">
        <v>5731</v>
      </c>
      <c r="G1151" t="s">
        <v>5357</v>
      </c>
      <c r="H1151">
        <v>13234214000174</v>
      </c>
      <c r="I1151" t="s">
        <v>5733</v>
      </c>
      <c r="J1151" t="s">
        <v>5777</v>
      </c>
      <c r="K1151" t="s">
        <v>5778</v>
      </c>
      <c r="L1151" t="s">
        <v>3424</v>
      </c>
      <c r="M1151" t="s">
        <v>3519</v>
      </c>
      <c r="N1151" t="s">
        <v>4194</v>
      </c>
      <c r="O1151" t="s">
        <v>4195</v>
      </c>
      <c r="P1151" t="s">
        <v>3437</v>
      </c>
      <c r="Q1151">
        <v>79136000</v>
      </c>
      <c r="R1151">
        <v>147007632.5626815</v>
      </c>
      <c r="S1151">
        <v>24</v>
      </c>
      <c r="V1151">
        <v>0</v>
      </c>
      <c r="W1151">
        <v>12.2</v>
      </c>
      <c r="X1151">
        <v>9.9999999999999992E-2</v>
      </c>
      <c r="Y1151">
        <v>107.00000000000004</v>
      </c>
      <c r="Z1151">
        <v>91</v>
      </c>
      <c r="AA1151">
        <v>91</v>
      </c>
      <c r="AB1151">
        <v>10.700000000000003</v>
      </c>
      <c r="AC1151">
        <v>10.700000000000003</v>
      </c>
      <c r="AD1151">
        <v>10.700000000000003</v>
      </c>
      <c r="AE1151">
        <v>10.700000000000003</v>
      </c>
      <c r="AF1151">
        <v>10.700000000000003</v>
      </c>
      <c r="AG1151">
        <v>1875924.0000000002</v>
      </c>
      <c r="AH1151">
        <v>130.97</v>
      </c>
      <c r="AI1151" t="s">
        <v>3426</v>
      </c>
      <c r="AJ1151">
        <v>0</v>
      </c>
      <c r="AK1151">
        <v>0</v>
      </c>
      <c r="AL1151">
        <v>245689766.28</v>
      </c>
      <c r="AM1151">
        <v>243.29748327858871</v>
      </c>
      <c r="AN1151">
        <v>456407588.02190328</v>
      </c>
      <c r="AO1151">
        <v>12482921.159999995</v>
      </c>
      <c r="AP1151">
        <v>12482921.159999995</v>
      </c>
      <c r="AQ1151">
        <v>12482921.159999995</v>
      </c>
      <c r="AR1151">
        <v>42736</v>
      </c>
      <c r="AS1151">
        <v>50040</v>
      </c>
      <c r="AT1151" t="s">
        <v>3918</v>
      </c>
      <c r="AU1151">
        <v>3942.55</v>
      </c>
      <c r="AV1151">
        <v>7323.91</v>
      </c>
    </row>
    <row r="1152" spans="1:48" x14ac:dyDescent="0.35">
      <c r="A1152">
        <v>1151</v>
      </c>
      <c r="B1152">
        <v>2014</v>
      </c>
      <c r="C1152" t="s">
        <v>3457</v>
      </c>
      <c r="D1152" t="s">
        <v>5730</v>
      </c>
      <c r="E1152" t="s">
        <v>3459</v>
      </c>
      <c r="F1152" t="s">
        <v>5731</v>
      </c>
      <c r="G1152" t="s">
        <v>5357</v>
      </c>
      <c r="H1152">
        <v>13234214000174</v>
      </c>
      <c r="I1152" t="s">
        <v>5733</v>
      </c>
      <c r="J1152" t="s">
        <v>5779</v>
      </c>
      <c r="K1152" t="s">
        <v>5780</v>
      </c>
      <c r="L1152" t="s">
        <v>3424</v>
      </c>
      <c r="M1152" t="s">
        <v>3519</v>
      </c>
      <c r="N1152" t="s">
        <v>4194</v>
      </c>
      <c r="O1152" t="s">
        <v>4195</v>
      </c>
      <c r="P1152" t="s">
        <v>3437</v>
      </c>
      <c r="Q1152">
        <v>66351000</v>
      </c>
      <c r="R1152">
        <v>123257473.56660029</v>
      </c>
      <c r="S1152">
        <v>21</v>
      </c>
      <c r="V1152">
        <v>0</v>
      </c>
      <c r="W1152">
        <v>11.1</v>
      </c>
      <c r="X1152">
        <v>9.9999999999999992E-2</v>
      </c>
      <c r="Y1152">
        <v>94.000000000000085</v>
      </c>
      <c r="Z1152">
        <v>91</v>
      </c>
      <c r="AA1152">
        <v>91</v>
      </c>
      <c r="AB1152">
        <v>9.4000000000000075</v>
      </c>
      <c r="AC1152">
        <v>9.4000000000000075</v>
      </c>
      <c r="AD1152">
        <v>9.4000000000000075</v>
      </c>
      <c r="AE1152">
        <v>9.4000000000000075</v>
      </c>
      <c r="AF1152">
        <v>9.4000000000000075</v>
      </c>
      <c r="AG1152">
        <v>1648008.0000000002</v>
      </c>
      <c r="AH1152">
        <v>130.99</v>
      </c>
      <c r="AI1152" t="s">
        <v>3426</v>
      </c>
      <c r="AJ1152">
        <v>0</v>
      </c>
      <c r="AK1152">
        <v>0</v>
      </c>
      <c r="AL1152">
        <v>215872567.92000005</v>
      </c>
      <c r="AM1152">
        <v>243.33463644088218</v>
      </c>
      <c r="AN1152">
        <v>401017427.53166538</v>
      </c>
      <c r="AO1152">
        <v>10995158.170000007</v>
      </c>
      <c r="AP1152">
        <v>10995158.170000007</v>
      </c>
      <c r="AQ1152">
        <v>10995158.170000007</v>
      </c>
      <c r="AR1152">
        <v>42736</v>
      </c>
      <c r="AS1152">
        <v>50040</v>
      </c>
      <c r="AT1152" t="s">
        <v>3918</v>
      </c>
      <c r="AU1152">
        <v>3942.55</v>
      </c>
      <c r="AV1152">
        <v>7323.91</v>
      </c>
    </row>
    <row r="1153" spans="1:48" x14ac:dyDescent="0.35">
      <c r="A1153">
        <v>1152</v>
      </c>
      <c r="B1153">
        <v>2014</v>
      </c>
      <c r="C1153" t="s">
        <v>3457</v>
      </c>
      <c r="D1153" t="s">
        <v>5730</v>
      </c>
      <c r="E1153" t="s">
        <v>3459</v>
      </c>
      <c r="F1153" t="s">
        <v>5731</v>
      </c>
      <c r="G1153" t="s">
        <v>5357</v>
      </c>
      <c r="H1153">
        <v>13234214000174</v>
      </c>
      <c r="I1153" t="s">
        <v>5733</v>
      </c>
      <c r="J1153" t="s">
        <v>5781</v>
      </c>
      <c r="K1153" t="s">
        <v>5782</v>
      </c>
      <c r="L1153" t="s">
        <v>3424</v>
      </c>
      <c r="M1153" t="s">
        <v>3519</v>
      </c>
      <c r="N1153" t="s">
        <v>4194</v>
      </c>
      <c r="O1153" t="s">
        <v>4195</v>
      </c>
      <c r="P1153" t="s">
        <v>3437</v>
      </c>
      <c r="Q1153">
        <v>95446000</v>
      </c>
      <c r="R1153">
        <v>177306036.41298145</v>
      </c>
      <c r="S1153">
        <v>30</v>
      </c>
      <c r="V1153">
        <v>0</v>
      </c>
      <c r="W1153">
        <v>15.3</v>
      </c>
      <c r="X1153">
        <v>9.9999999999999992E-2</v>
      </c>
      <c r="Y1153">
        <v>123.00000000000001</v>
      </c>
      <c r="Z1153">
        <v>91</v>
      </c>
      <c r="AA1153">
        <v>91</v>
      </c>
      <c r="AB1153">
        <v>12.3</v>
      </c>
      <c r="AC1153">
        <v>12.3</v>
      </c>
      <c r="AD1153">
        <v>12.3</v>
      </c>
      <c r="AE1153">
        <v>12.3</v>
      </c>
      <c r="AF1153">
        <v>12.3</v>
      </c>
      <c r="AG1153">
        <v>2156436</v>
      </c>
      <c r="AH1153">
        <v>131.88999999999999</v>
      </c>
      <c r="AI1153" t="s">
        <v>3426</v>
      </c>
      <c r="AJ1153">
        <v>0</v>
      </c>
      <c r="AK1153">
        <v>0</v>
      </c>
      <c r="AL1153">
        <v>284412344.03999996</v>
      </c>
      <c r="AM1153">
        <v>245.00652874408692</v>
      </c>
      <c r="AN1153">
        <v>528340898.81878376</v>
      </c>
      <c r="AO1153">
        <v>14460698.970000004</v>
      </c>
      <c r="AP1153">
        <v>14460698.970000004</v>
      </c>
      <c r="AQ1153">
        <v>14460698.970000004</v>
      </c>
      <c r="AR1153">
        <v>42736</v>
      </c>
      <c r="AS1153">
        <v>50040</v>
      </c>
      <c r="AT1153" t="s">
        <v>3918</v>
      </c>
      <c r="AU1153">
        <v>3942.55</v>
      </c>
      <c r="AV1153">
        <v>7323.91</v>
      </c>
    </row>
    <row r="1154" spans="1:48" x14ac:dyDescent="0.35">
      <c r="A1154">
        <v>1153</v>
      </c>
      <c r="B1154">
        <v>2014</v>
      </c>
      <c r="C1154" t="s">
        <v>3937</v>
      </c>
      <c r="D1154" t="s">
        <v>5783</v>
      </c>
      <c r="E1154" t="s">
        <v>3939</v>
      </c>
      <c r="F1154" t="s">
        <v>5784</v>
      </c>
      <c r="G1154" t="s">
        <v>5785</v>
      </c>
      <c r="H1154">
        <v>10979076000164</v>
      </c>
      <c r="I1154" t="s">
        <v>5786</v>
      </c>
      <c r="J1154" t="s">
        <v>5787</v>
      </c>
      <c r="K1154" t="s">
        <v>3650</v>
      </c>
      <c r="L1154" t="s">
        <v>3424</v>
      </c>
      <c r="M1154" t="s">
        <v>3651</v>
      </c>
      <c r="N1154" t="s">
        <v>4194</v>
      </c>
      <c r="O1154" t="s">
        <v>4195</v>
      </c>
      <c r="P1154" t="s">
        <v>3437</v>
      </c>
      <c r="Q1154">
        <v>112070000</v>
      </c>
      <c r="R1154">
        <v>205648017.58350787</v>
      </c>
      <c r="S1154">
        <v>28.8</v>
      </c>
      <c r="V1154">
        <v>0</v>
      </c>
      <c r="W1154">
        <v>11.5</v>
      </c>
      <c r="X1154">
        <v>0.1</v>
      </c>
      <c r="Y1154">
        <v>113</v>
      </c>
      <c r="Z1154">
        <v>113</v>
      </c>
      <c r="AA1154">
        <v>113</v>
      </c>
      <c r="AB1154">
        <v>11.3</v>
      </c>
      <c r="AC1154">
        <v>11.3</v>
      </c>
      <c r="AD1154">
        <v>11.3</v>
      </c>
      <c r="AE1154">
        <v>11.3</v>
      </c>
      <c r="AF1154">
        <v>11.3</v>
      </c>
      <c r="AG1154">
        <v>1981116</v>
      </c>
      <c r="AH1154">
        <v>144</v>
      </c>
      <c r="AI1154" t="s">
        <v>3426</v>
      </c>
      <c r="AJ1154">
        <v>0</v>
      </c>
      <c r="AK1154">
        <v>0</v>
      </c>
      <c r="AL1154">
        <v>285280704</v>
      </c>
      <c r="AM1154">
        <v>264.23944438319921</v>
      </c>
      <c r="AN1154">
        <v>523488991.09866607</v>
      </c>
      <c r="AO1154">
        <v>0</v>
      </c>
      <c r="AP1154">
        <v>0</v>
      </c>
      <c r="AQ1154">
        <v>0</v>
      </c>
      <c r="AR1154">
        <v>43009</v>
      </c>
      <c r="AS1154">
        <v>50313</v>
      </c>
      <c r="AT1154" t="s">
        <v>3427</v>
      </c>
      <c r="AU1154">
        <v>3991.24</v>
      </c>
      <c r="AV1154">
        <v>7323.91</v>
      </c>
    </row>
    <row r="1155" spans="1:48" x14ac:dyDescent="0.35">
      <c r="A1155">
        <v>1154</v>
      </c>
      <c r="B1155">
        <v>2014</v>
      </c>
      <c r="C1155" t="s">
        <v>3937</v>
      </c>
      <c r="D1155" t="s">
        <v>5783</v>
      </c>
      <c r="E1155" t="s">
        <v>3939</v>
      </c>
      <c r="F1155" t="s">
        <v>5784</v>
      </c>
      <c r="G1155" t="s">
        <v>5085</v>
      </c>
      <c r="H1155">
        <v>8534605000174</v>
      </c>
      <c r="I1155" t="s">
        <v>5786</v>
      </c>
      <c r="J1155" t="s">
        <v>5788</v>
      </c>
      <c r="K1155" t="s">
        <v>5789</v>
      </c>
      <c r="L1155" t="s">
        <v>3424</v>
      </c>
      <c r="M1155" t="s">
        <v>3590</v>
      </c>
      <c r="N1155" t="s">
        <v>4194</v>
      </c>
      <c r="O1155" t="s">
        <v>4195</v>
      </c>
      <c r="P1155" t="s">
        <v>3437</v>
      </c>
      <c r="Q1155">
        <v>46317420</v>
      </c>
      <c r="R1155">
        <v>84992286.98655054</v>
      </c>
      <c r="S1155">
        <v>10.8</v>
      </c>
      <c r="V1155">
        <v>0</v>
      </c>
      <c r="W1155">
        <v>5.2</v>
      </c>
      <c r="X1155">
        <v>0.1</v>
      </c>
      <c r="Y1155">
        <v>52</v>
      </c>
      <c r="Z1155">
        <v>52</v>
      </c>
      <c r="AA1155">
        <v>52</v>
      </c>
      <c r="AB1155">
        <v>5.2</v>
      </c>
      <c r="AC1155">
        <v>5.2</v>
      </c>
      <c r="AD1155">
        <v>5.2</v>
      </c>
      <c r="AE1155">
        <v>5.2</v>
      </c>
      <c r="AF1155">
        <v>5.2</v>
      </c>
      <c r="AG1155">
        <v>911664</v>
      </c>
      <c r="AH1155">
        <v>138.9</v>
      </c>
      <c r="AI1155" t="s">
        <v>3426</v>
      </c>
      <c r="AJ1155">
        <v>0</v>
      </c>
      <c r="AK1155">
        <v>0</v>
      </c>
      <c r="AL1155">
        <v>126630129.60000001</v>
      </c>
      <c r="AM1155">
        <v>254.88096406129424</v>
      </c>
      <c r="AN1155">
        <v>232365799.21997577</v>
      </c>
      <c r="AO1155">
        <v>0</v>
      </c>
      <c r="AP1155">
        <v>0</v>
      </c>
      <c r="AQ1155">
        <v>0</v>
      </c>
      <c r="AR1155">
        <v>43009</v>
      </c>
      <c r="AS1155">
        <v>50313</v>
      </c>
      <c r="AT1155" t="s">
        <v>3427</v>
      </c>
      <c r="AU1155">
        <v>3991.24</v>
      </c>
      <c r="AV1155">
        <v>7323.91</v>
      </c>
    </row>
    <row r="1156" spans="1:48" x14ac:dyDescent="0.35">
      <c r="A1156">
        <v>1155</v>
      </c>
      <c r="B1156">
        <v>2014</v>
      </c>
      <c r="C1156" t="s">
        <v>3937</v>
      </c>
      <c r="D1156" t="s">
        <v>5783</v>
      </c>
      <c r="E1156" t="s">
        <v>3939</v>
      </c>
      <c r="F1156" t="s">
        <v>5784</v>
      </c>
      <c r="G1156" t="s">
        <v>5790</v>
      </c>
      <c r="H1156">
        <v>7157459000142</v>
      </c>
      <c r="I1156" t="s">
        <v>5786</v>
      </c>
      <c r="J1156" t="s">
        <v>5791</v>
      </c>
      <c r="K1156" t="s">
        <v>5792</v>
      </c>
      <c r="L1156" t="s">
        <v>3424</v>
      </c>
      <c r="M1156" t="s">
        <v>3656</v>
      </c>
      <c r="N1156" t="s">
        <v>4194</v>
      </c>
      <c r="O1156" t="s">
        <v>4195</v>
      </c>
      <c r="P1156" t="s">
        <v>3437</v>
      </c>
      <c r="Q1156">
        <v>117130000</v>
      </c>
      <c r="R1156">
        <v>214933098.05975085</v>
      </c>
      <c r="S1156">
        <v>26</v>
      </c>
      <c r="V1156">
        <v>0</v>
      </c>
      <c r="W1156">
        <v>11</v>
      </c>
      <c r="X1156">
        <v>0.1</v>
      </c>
      <c r="Y1156">
        <v>110</v>
      </c>
      <c r="Z1156">
        <v>110</v>
      </c>
      <c r="AA1156">
        <v>110</v>
      </c>
      <c r="AB1156">
        <v>11</v>
      </c>
      <c r="AC1156">
        <v>11</v>
      </c>
      <c r="AD1156">
        <v>11</v>
      </c>
      <c r="AE1156">
        <v>11</v>
      </c>
      <c r="AF1156">
        <v>11</v>
      </c>
      <c r="AG1156">
        <v>1928520</v>
      </c>
      <c r="AH1156">
        <v>143.77000000000001</v>
      </c>
      <c r="AI1156" t="s">
        <v>3426</v>
      </c>
      <c r="AJ1156">
        <v>0</v>
      </c>
      <c r="AK1156">
        <v>0</v>
      </c>
      <c r="AL1156">
        <v>277263320.40000004</v>
      </c>
      <c r="AM1156">
        <v>263.81739527064275</v>
      </c>
      <c r="AN1156">
        <v>508777123.12733996</v>
      </c>
      <c r="AO1156">
        <v>0</v>
      </c>
      <c r="AP1156">
        <v>0</v>
      </c>
      <c r="AQ1156">
        <v>0</v>
      </c>
      <c r="AR1156">
        <v>43009</v>
      </c>
      <c r="AS1156">
        <v>50313</v>
      </c>
      <c r="AT1156" t="s">
        <v>3427</v>
      </c>
      <c r="AU1156">
        <v>3991.24</v>
      </c>
      <c r="AV1156">
        <v>7323.91</v>
      </c>
    </row>
    <row r="1157" spans="1:48" x14ac:dyDescent="0.35">
      <c r="A1157">
        <v>1156</v>
      </c>
      <c r="B1157">
        <v>2014</v>
      </c>
      <c r="C1157" t="s">
        <v>3937</v>
      </c>
      <c r="D1157" t="s">
        <v>5783</v>
      </c>
      <c r="E1157" t="s">
        <v>3939</v>
      </c>
      <c r="F1157" t="s">
        <v>5784</v>
      </c>
      <c r="G1157" t="s">
        <v>5793</v>
      </c>
      <c r="H1157">
        <v>19299341000138</v>
      </c>
      <c r="I1157" t="s">
        <v>5794</v>
      </c>
      <c r="J1157" t="s">
        <v>5795</v>
      </c>
      <c r="K1157" t="s">
        <v>5796</v>
      </c>
      <c r="L1157" t="s">
        <v>3518</v>
      </c>
      <c r="M1157" t="s">
        <v>3590</v>
      </c>
      <c r="N1157" t="s">
        <v>5797</v>
      </c>
      <c r="O1157" t="s">
        <v>5798</v>
      </c>
      <c r="P1157" t="s">
        <v>3437</v>
      </c>
      <c r="Q1157">
        <v>140007000</v>
      </c>
      <c r="R1157">
        <v>256912304.78999007</v>
      </c>
      <c r="S1157">
        <v>29.97</v>
      </c>
      <c r="V1157">
        <v>0</v>
      </c>
      <c r="W1157">
        <v>6.6</v>
      </c>
      <c r="X1157">
        <v>0.1</v>
      </c>
      <c r="Y1157">
        <v>65.999999999999986</v>
      </c>
      <c r="Z1157">
        <v>66</v>
      </c>
      <c r="AA1157">
        <v>66</v>
      </c>
      <c r="AB1157">
        <v>6.6</v>
      </c>
      <c r="AC1157">
        <v>6.6</v>
      </c>
      <c r="AD1157">
        <v>6.6</v>
      </c>
      <c r="AE1157">
        <v>6.6</v>
      </c>
      <c r="AF1157">
        <v>6.6</v>
      </c>
      <c r="AG1157">
        <v>1157112</v>
      </c>
      <c r="AH1157">
        <v>207.52</v>
      </c>
      <c r="AI1157" t="s">
        <v>3426</v>
      </c>
      <c r="AJ1157">
        <v>0</v>
      </c>
      <c r="AK1157">
        <v>0</v>
      </c>
      <c r="AL1157">
        <v>240123882.24000001</v>
      </c>
      <c r="AM1157">
        <v>380.7983992944549</v>
      </c>
      <c r="AN1157">
        <v>440626397.40440524</v>
      </c>
      <c r="AO1157">
        <v>0</v>
      </c>
      <c r="AP1157">
        <v>0</v>
      </c>
      <c r="AQ1157">
        <v>0</v>
      </c>
      <c r="AR1157">
        <v>43009</v>
      </c>
      <c r="AS1157">
        <v>50313</v>
      </c>
      <c r="AT1157" t="s">
        <v>3427</v>
      </c>
      <c r="AU1157">
        <v>3991.24</v>
      </c>
      <c r="AV1157">
        <v>7323.91</v>
      </c>
    </row>
    <row r="1158" spans="1:48" x14ac:dyDescent="0.35">
      <c r="A1158">
        <v>1157</v>
      </c>
      <c r="B1158">
        <v>2014</v>
      </c>
      <c r="C1158" t="s">
        <v>3937</v>
      </c>
      <c r="D1158" t="s">
        <v>5783</v>
      </c>
      <c r="E1158" t="s">
        <v>3939</v>
      </c>
      <c r="F1158" t="s">
        <v>5784</v>
      </c>
      <c r="G1158" t="s">
        <v>5793</v>
      </c>
      <c r="H1158">
        <v>19299341000138</v>
      </c>
      <c r="I1158" t="s">
        <v>5794</v>
      </c>
      <c r="J1158" t="s">
        <v>5799</v>
      </c>
      <c r="K1158" t="s">
        <v>5800</v>
      </c>
      <c r="L1158" t="s">
        <v>3518</v>
      </c>
      <c r="M1158" t="s">
        <v>3590</v>
      </c>
      <c r="N1158" t="s">
        <v>5797</v>
      </c>
      <c r="O1158" t="s">
        <v>5798</v>
      </c>
      <c r="P1158" t="s">
        <v>3437</v>
      </c>
      <c r="Q1158">
        <v>140007000</v>
      </c>
      <c r="R1158">
        <v>256912304.78999007</v>
      </c>
      <c r="S1158">
        <v>29.97</v>
      </c>
      <c r="V1158">
        <v>0</v>
      </c>
      <c r="W1158">
        <v>6.6</v>
      </c>
      <c r="X1158">
        <v>0.1</v>
      </c>
      <c r="Y1158">
        <v>65.999999999999986</v>
      </c>
      <c r="Z1158">
        <v>66</v>
      </c>
      <c r="AA1158">
        <v>66</v>
      </c>
      <c r="AB1158">
        <v>6.6</v>
      </c>
      <c r="AC1158">
        <v>6.6</v>
      </c>
      <c r="AD1158">
        <v>6.6</v>
      </c>
      <c r="AE1158">
        <v>6.6</v>
      </c>
      <c r="AF1158">
        <v>6.6</v>
      </c>
      <c r="AG1158">
        <v>1157112</v>
      </c>
      <c r="AH1158">
        <v>207.52</v>
      </c>
      <c r="AI1158" t="s">
        <v>3426</v>
      </c>
      <c r="AJ1158">
        <v>0</v>
      </c>
      <c r="AK1158">
        <v>0</v>
      </c>
      <c r="AL1158">
        <v>240123882.24000001</v>
      </c>
      <c r="AM1158">
        <v>380.7983992944549</v>
      </c>
      <c r="AN1158">
        <v>440626397.40440524</v>
      </c>
      <c r="AO1158">
        <v>0</v>
      </c>
      <c r="AP1158">
        <v>0</v>
      </c>
      <c r="AQ1158">
        <v>0</v>
      </c>
      <c r="AR1158">
        <v>43009</v>
      </c>
      <c r="AS1158">
        <v>50313</v>
      </c>
      <c r="AT1158" t="s">
        <v>3427</v>
      </c>
      <c r="AU1158">
        <v>3991.24</v>
      </c>
      <c r="AV1158">
        <v>7323.91</v>
      </c>
    </row>
    <row r="1159" spans="1:48" x14ac:dyDescent="0.35">
      <c r="A1159">
        <v>1158</v>
      </c>
      <c r="B1159">
        <v>2014</v>
      </c>
      <c r="C1159" t="s">
        <v>3937</v>
      </c>
      <c r="D1159" t="s">
        <v>5783</v>
      </c>
      <c r="E1159" t="s">
        <v>3939</v>
      </c>
      <c r="F1159" t="s">
        <v>5784</v>
      </c>
      <c r="G1159" t="s">
        <v>5790</v>
      </c>
      <c r="H1159">
        <v>7157459000142</v>
      </c>
      <c r="I1159" t="s">
        <v>5786</v>
      </c>
      <c r="J1159" t="s">
        <v>5801</v>
      </c>
      <c r="K1159" t="s">
        <v>5802</v>
      </c>
      <c r="L1159" t="s">
        <v>3424</v>
      </c>
      <c r="M1159" t="s">
        <v>3656</v>
      </c>
      <c r="N1159" t="s">
        <v>4194</v>
      </c>
      <c r="O1159" t="s">
        <v>4195</v>
      </c>
      <c r="P1159" t="s">
        <v>3437</v>
      </c>
      <c r="Q1159">
        <v>117130000</v>
      </c>
      <c r="R1159">
        <v>214933098.05975085</v>
      </c>
      <c r="S1159">
        <v>26</v>
      </c>
      <c r="V1159">
        <v>0</v>
      </c>
      <c r="W1159">
        <v>11.6</v>
      </c>
      <c r="X1159">
        <v>0.1</v>
      </c>
      <c r="Y1159">
        <v>115.99999999999999</v>
      </c>
      <c r="Z1159">
        <v>110</v>
      </c>
      <c r="AA1159">
        <v>110</v>
      </c>
      <c r="AB1159">
        <v>11.6</v>
      </c>
      <c r="AC1159">
        <v>11.6</v>
      </c>
      <c r="AD1159">
        <v>11.6</v>
      </c>
      <c r="AE1159">
        <v>11.6</v>
      </c>
      <c r="AF1159">
        <v>11.6</v>
      </c>
      <c r="AG1159">
        <v>2033712</v>
      </c>
      <c r="AH1159">
        <v>143.77000000000001</v>
      </c>
      <c r="AI1159" t="s">
        <v>3426</v>
      </c>
      <c r="AJ1159">
        <v>0</v>
      </c>
      <c r="AK1159">
        <v>0</v>
      </c>
      <c r="AL1159">
        <v>292386774.24000001</v>
      </c>
      <c r="AM1159">
        <v>263.81739527064275</v>
      </c>
      <c r="AN1159">
        <v>536528602.57064933</v>
      </c>
      <c r="AO1159">
        <v>0</v>
      </c>
      <c r="AP1159">
        <v>0</v>
      </c>
      <c r="AQ1159">
        <v>0</v>
      </c>
      <c r="AR1159">
        <v>43009</v>
      </c>
      <c r="AS1159">
        <v>50313</v>
      </c>
      <c r="AT1159" t="s">
        <v>3427</v>
      </c>
      <c r="AU1159">
        <v>3991.24</v>
      </c>
      <c r="AV1159">
        <v>7323.91</v>
      </c>
    </row>
    <row r="1160" spans="1:48" x14ac:dyDescent="0.35">
      <c r="A1160">
        <v>1159</v>
      </c>
      <c r="B1160">
        <v>2014</v>
      </c>
      <c r="C1160" t="s">
        <v>3937</v>
      </c>
      <c r="D1160" t="s">
        <v>5783</v>
      </c>
      <c r="E1160" t="s">
        <v>3939</v>
      </c>
      <c r="F1160" t="s">
        <v>5784</v>
      </c>
      <c r="G1160" t="s">
        <v>5793</v>
      </c>
      <c r="H1160">
        <v>19299341000138</v>
      </c>
      <c r="I1160" t="s">
        <v>5794</v>
      </c>
      <c r="J1160" t="s">
        <v>5803</v>
      </c>
      <c r="K1160" t="s">
        <v>5804</v>
      </c>
      <c r="L1160" t="s">
        <v>3518</v>
      </c>
      <c r="M1160" t="s">
        <v>3590</v>
      </c>
      <c r="N1160" t="s">
        <v>5797</v>
      </c>
      <c r="O1160" t="s">
        <v>5798</v>
      </c>
      <c r="P1160" t="s">
        <v>3437</v>
      </c>
      <c r="Q1160">
        <v>140007000</v>
      </c>
      <c r="R1160">
        <v>256912304.78999007</v>
      </c>
      <c r="S1160">
        <v>29.97</v>
      </c>
      <c r="V1160">
        <v>0</v>
      </c>
      <c r="W1160">
        <v>6.6</v>
      </c>
      <c r="X1160">
        <v>0.1</v>
      </c>
      <c r="Y1160">
        <v>65.999999999999986</v>
      </c>
      <c r="Z1160">
        <v>66</v>
      </c>
      <c r="AA1160">
        <v>66</v>
      </c>
      <c r="AB1160">
        <v>6.6</v>
      </c>
      <c r="AC1160">
        <v>6.6</v>
      </c>
      <c r="AD1160">
        <v>6.6</v>
      </c>
      <c r="AE1160">
        <v>6.6</v>
      </c>
      <c r="AF1160">
        <v>6.6</v>
      </c>
      <c r="AG1160">
        <v>1157112</v>
      </c>
      <c r="AH1160">
        <v>207.52</v>
      </c>
      <c r="AI1160" t="s">
        <v>3426</v>
      </c>
      <c r="AJ1160">
        <v>0</v>
      </c>
      <c r="AK1160">
        <v>0</v>
      </c>
      <c r="AL1160">
        <v>240123882.24000001</v>
      </c>
      <c r="AM1160">
        <v>380.7983992944549</v>
      </c>
      <c r="AN1160">
        <v>440626397.40440524</v>
      </c>
      <c r="AO1160">
        <v>0</v>
      </c>
      <c r="AP1160">
        <v>0</v>
      </c>
      <c r="AQ1160">
        <v>0</v>
      </c>
      <c r="AR1160">
        <v>43009</v>
      </c>
      <c r="AS1160">
        <v>50313</v>
      </c>
      <c r="AT1160" t="s">
        <v>3427</v>
      </c>
      <c r="AU1160">
        <v>3991.24</v>
      </c>
      <c r="AV1160">
        <v>7323.91</v>
      </c>
    </row>
    <row r="1161" spans="1:48" x14ac:dyDescent="0.35">
      <c r="A1161">
        <v>1160</v>
      </c>
      <c r="B1161">
        <v>2014</v>
      </c>
      <c r="C1161" t="s">
        <v>3937</v>
      </c>
      <c r="D1161" t="s">
        <v>5783</v>
      </c>
      <c r="E1161" t="s">
        <v>3939</v>
      </c>
      <c r="F1161" t="s">
        <v>5784</v>
      </c>
      <c r="G1161" t="s">
        <v>5201</v>
      </c>
      <c r="H1161">
        <v>10187906000110</v>
      </c>
      <c r="I1161" t="s">
        <v>5786</v>
      </c>
      <c r="J1161" t="s">
        <v>5805</v>
      </c>
      <c r="K1161" t="s">
        <v>5806</v>
      </c>
      <c r="L1161" t="s">
        <v>3424</v>
      </c>
      <c r="M1161" t="s">
        <v>3590</v>
      </c>
      <c r="N1161" t="s">
        <v>4194</v>
      </c>
      <c r="O1161" t="s">
        <v>4195</v>
      </c>
      <c r="P1161" t="s">
        <v>3437</v>
      </c>
      <c r="Q1161">
        <v>112439180</v>
      </c>
      <c r="R1161">
        <v>206325461.45904532</v>
      </c>
      <c r="S1161">
        <v>30</v>
      </c>
      <c r="V1161">
        <v>0</v>
      </c>
      <c r="W1161">
        <v>13.5</v>
      </c>
      <c r="X1161">
        <v>0.1</v>
      </c>
      <c r="Y1161">
        <v>135</v>
      </c>
      <c r="Z1161">
        <v>135</v>
      </c>
      <c r="AA1161">
        <v>135</v>
      </c>
      <c r="AB1161">
        <v>13.5</v>
      </c>
      <c r="AC1161">
        <v>13.5</v>
      </c>
      <c r="AD1161">
        <v>13.5</v>
      </c>
      <c r="AE1161">
        <v>13.5</v>
      </c>
      <c r="AF1161">
        <v>13.5</v>
      </c>
      <c r="AG1161">
        <v>2366820</v>
      </c>
      <c r="AH1161">
        <v>142.9</v>
      </c>
      <c r="AI1161" t="s">
        <v>3426</v>
      </c>
      <c r="AJ1161">
        <v>0</v>
      </c>
      <c r="AK1161">
        <v>0</v>
      </c>
      <c r="AL1161">
        <v>338218578</v>
      </c>
      <c r="AM1161">
        <v>262.22094862749424</v>
      </c>
      <c r="AN1161">
        <v>620629785.63052583</v>
      </c>
      <c r="AO1161">
        <v>0</v>
      </c>
      <c r="AP1161">
        <v>0</v>
      </c>
      <c r="AQ1161">
        <v>0</v>
      </c>
      <c r="AR1161">
        <v>43009</v>
      </c>
      <c r="AS1161">
        <v>50313</v>
      </c>
      <c r="AT1161" t="s">
        <v>3427</v>
      </c>
      <c r="AU1161">
        <v>3991.24</v>
      </c>
      <c r="AV1161">
        <v>7323.91</v>
      </c>
    </row>
    <row r="1162" spans="1:48" x14ac:dyDescent="0.35">
      <c r="A1162">
        <v>1161</v>
      </c>
      <c r="B1162">
        <v>2014</v>
      </c>
      <c r="C1162" t="s">
        <v>3937</v>
      </c>
      <c r="D1162" t="s">
        <v>5783</v>
      </c>
      <c r="E1162" t="s">
        <v>3939</v>
      </c>
      <c r="F1162" t="s">
        <v>5784</v>
      </c>
      <c r="G1162" t="s">
        <v>5807</v>
      </c>
      <c r="H1162">
        <v>53000000000000</v>
      </c>
      <c r="I1162" t="s">
        <v>5794</v>
      </c>
      <c r="J1162" t="s">
        <v>5808</v>
      </c>
      <c r="K1162" t="s">
        <v>5809</v>
      </c>
      <c r="L1162" t="s">
        <v>3424</v>
      </c>
      <c r="M1162" t="s">
        <v>3494</v>
      </c>
      <c r="N1162" t="s">
        <v>5797</v>
      </c>
      <c r="O1162" t="s">
        <v>5798</v>
      </c>
      <c r="P1162" t="s">
        <v>3430</v>
      </c>
      <c r="Q1162">
        <v>128320000</v>
      </c>
      <c r="R1162">
        <v>235466704.8836953</v>
      </c>
      <c r="S1162">
        <v>30</v>
      </c>
      <c r="V1162">
        <v>0</v>
      </c>
      <c r="W1162">
        <v>5.9</v>
      </c>
      <c r="X1162">
        <v>0.1</v>
      </c>
      <c r="Y1162">
        <v>59</v>
      </c>
      <c r="Z1162">
        <v>59</v>
      </c>
      <c r="AA1162">
        <v>59</v>
      </c>
      <c r="AB1162">
        <v>5.9</v>
      </c>
      <c r="AC1162">
        <v>5.9</v>
      </c>
      <c r="AD1162">
        <v>5.9</v>
      </c>
      <c r="AE1162">
        <v>5.9</v>
      </c>
      <c r="AF1162">
        <v>5.9</v>
      </c>
      <c r="AG1162">
        <v>1034388</v>
      </c>
      <c r="AH1162">
        <v>217.75</v>
      </c>
      <c r="AI1162" t="s">
        <v>3426</v>
      </c>
      <c r="AJ1162">
        <v>0</v>
      </c>
      <c r="AK1162">
        <v>0</v>
      </c>
      <c r="AL1162">
        <v>225237987</v>
      </c>
      <c r="AM1162">
        <v>399.57040982251129</v>
      </c>
      <c r="AN1162">
        <v>413310837.07548779</v>
      </c>
      <c r="AO1162">
        <v>0</v>
      </c>
      <c r="AP1162">
        <v>0</v>
      </c>
      <c r="AQ1162">
        <v>0</v>
      </c>
      <c r="AR1162">
        <v>43009</v>
      </c>
      <c r="AS1162">
        <v>50313</v>
      </c>
      <c r="AT1162" t="s">
        <v>3427</v>
      </c>
      <c r="AU1162">
        <v>3991.24</v>
      </c>
      <c r="AV1162">
        <v>7323.91</v>
      </c>
    </row>
    <row r="1163" spans="1:48" x14ac:dyDescent="0.35">
      <c r="A1163">
        <v>1162</v>
      </c>
      <c r="B1163">
        <v>2014</v>
      </c>
      <c r="C1163" t="s">
        <v>3937</v>
      </c>
      <c r="D1163" t="s">
        <v>5783</v>
      </c>
      <c r="E1163" t="s">
        <v>3939</v>
      </c>
      <c r="F1163" t="s">
        <v>5784</v>
      </c>
      <c r="G1163" t="s">
        <v>5201</v>
      </c>
      <c r="H1163">
        <v>10187906000110</v>
      </c>
      <c r="I1163" t="s">
        <v>5786</v>
      </c>
      <c r="J1163" t="s">
        <v>5810</v>
      </c>
      <c r="K1163" t="s">
        <v>5811</v>
      </c>
      <c r="L1163" t="s">
        <v>3424</v>
      </c>
      <c r="M1163" t="s">
        <v>3590</v>
      </c>
      <c r="N1163" t="s">
        <v>4194</v>
      </c>
      <c r="O1163" t="s">
        <v>4195</v>
      </c>
      <c r="P1163" t="s">
        <v>3437</v>
      </c>
      <c r="Q1163">
        <v>67464320</v>
      </c>
      <c r="R1163">
        <v>123796766.89229412</v>
      </c>
      <c r="S1163">
        <v>18</v>
      </c>
      <c r="V1163">
        <v>0</v>
      </c>
      <c r="W1163">
        <v>7.9</v>
      </c>
      <c r="X1163">
        <v>0.1</v>
      </c>
      <c r="Y1163">
        <v>79</v>
      </c>
      <c r="Z1163">
        <v>135</v>
      </c>
      <c r="AA1163">
        <v>135</v>
      </c>
      <c r="AB1163">
        <v>7.9</v>
      </c>
      <c r="AC1163">
        <v>7.9</v>
      </c>
      <c r="AD1163">
        <v>7.9</v>
      </c>
      <c r="AE1163">
        <v>7.9</v>
      </c>
      <c r="AF1163">
        <v>7.9</v>
      </c>
      <c r="AG1163">
        <v>1385028</v>
      </c>
      <c r="AH1163">
        <v>142.9</v>
      </c>
      <c r="AI1163" t="s">
        <v>3426</v>
      </c>
      <c r="AJ1163">
        <v>0</v>
      </c>
      <c r="AK1163">
        <v>0</v>
      </c>
      <c r="AL1163">
        <v>197920501.20000002</v>
      </c>
      <c r="AM1163">
        <v>262.22094862749424</v>
      </c>
      <c r="AN1163">
        <v>363183356.03564107</v>
      </c>
      <c r="AO1163">
        <v>0</v>
      </c>
      <c r="AP1163">
        <v>0</v>
      </c>
      <c r="AQ1163">
        <v>0</v>
      </c>
      <c r="AR1163">
        <v>43009</v>
      </c>
      <c r="AS1163">
        <v>50313</v>
      </c>
      <c r="AT1163" t="s">
        <v>3427</v>
      </c>
      <c r="AU1163">
        <v>3991.24</v>
      </c>
      <c r="AV1163">
        <v>7323.91</v>
      </c>
    </row>
    <row r="1164" spans="1:48" x14ac:dyDescent="0.35">
      <c r="A1164">
        <v>1163</v>
      </c>
      <c r="B1164">
        <v>2014</v>
      </c>
      <c r="C1164" t="s">
        <v>3937</v>
      </c>
      <c r="D1164" t="s">
        <v>5783</v>
      </c>
      <c r="E1164" t="s">
        <v>3939</v>
      </c>
      <c r="F1164" t="s">
        <v>5784</v>
      </c>
      <c r="G1164" t="s">
        <v>5807</v>
      </c>
      <c r="H1164">
        <v>53000000000000</v>
      </c>
      <c r="I1164" t="s">
        <v>5794</v>
      </c>
      <c r="J1164" t="s">
        <v>5812</v>
      </c>
      <c r="K1164" t="s">
        <v>5813</v>
      </c>
      <c r="L1164" t="s">
        <v>3424</v>
      </c>
      <c r="M1164" t="s">
        <v>3494</v>
      </c>
      <c r="N1164" t="s">
        <v>5797</v>
      </c>
      <c r="O1164" t="s">
        <v>5798</v>
      </c>
      <c r="P1164" t="s">
        <v>3430</v>
      </c>
      <c r="Q1164">
        <v>128320000</v>
      </c>
      <c r="R1164">
        <v>235466704.8836953</v>
      </c>
      <c r="S1164">
        <v>30</v>
      </c>
      <c r="V1164">
        <v>0</v>
      </c>
      <c r="W1164">
        <v>5.9</v>
      </c>
      <c r="X1164">
        <v>0.1</v>
      </c>
      <c r="Y1164">
        <v>59</v>
      </c>
      <c r="Z1164">
        <v>59</v>
      </c>
      <c r="AA1164">
        <v>59</v>
      </c>
      <c r="AB1164">
        <v>5.9</v>
      </c>
      <c r="AC1164">
        <v>5.9</v>
      </c>
      <c r="AD1164">
        <v>5.9</v>
      </c>
      <c r="AE1164">
        <v>5.9</v>
      </c>
      <c r="AF1164">
        <v>5.9</v>
      </c>
      <c r="AG1164">
        <v>1034388</v>
      </c>
      <c r="AH1164">
        <v>217.75</v>
      </c>
      <c r="AI1164" t="s">
        <v>3426</v>
      </c>
      <c r="AJ1164">
        <v>0</v>
      </c>
      <c r="AK1164">
        <v>0</v>
      </c>
      <c r="AL1164">
        <v>225237987</v>
      </c>
      <c r="AM1164">
        <v>399.57040982251129</v>
      </c>
      <c r="AN1164">
        <v>413310837.07548779</v>
      </c>
      <c r="AO1164">
        <v>0</v>
      </c>
      <c r="AP1164">
        <v>0</v>
      </c>
      <c r="AQ1164">
        <v>0</v>
      </c>
      <c r="AR1164">
        <v>43009</v>
      </c>
      <c r="AS1164">
        <v>50313</v>
      </c>
      <c r="AT1164" t="s">
        <v>3427</v>
      </c>
      <c r="AU1164">
        <v>3991.24</v>
      </c>
      <c r="AV1164">
        <v>7323.91</v>
      </c>
    </row>
    <row r="1165" spans="1:48" x14ac:dyDescent="0.35">
      <c r="A1165">
        <v>1164</v>
      </c>
      <c r="B1165">
        <v>2014</v>
      </c>
      <c r="C1165" t="s">
        <v>3937</v>
      </c>
      <c r="D1165" t="s">
        <v>5783</v>
      </c>
      <c r="E1165" t="s">
        <v>3939</v>
      </c>
      <c r="F1165" t="s">
        <v>5784</v>
      </c>
      <c r="G1165" t="s">
        <v>5807</v>
      </c>
      <c r="H1165">
        <v>53000000000000</v>
      </c>
      <c r="I1165" t="s">
        <v>5794</v>
      </c>
      <c r="J1165" t="s">
        <v>5814</v>
      </c>
      <c r="K1165" t="s">
        <v>5815</v>
      </c>
      <c r="L1165" t="s">
        <v>3424</v>
      </c>
      <c r="M1165" t="s">
        <v>3494</v>
      </c>
      <c r="N1165" t="s">
        <v>5797</v>
      </c>
      <c r="O1165" t="s">
        <v>5798</v>
      </c>
      <c r="P1165" t="s">
        <v>3430</v>
      </c>
      <c r="Q1165">
        <v>128320000</v>
      </c>
      <c r="R1165">
        <v>235466704.8836953</v>
      </c>
      <c r="S1165">
        <v>30</v>
      </c>
      <c r="V1165">
        <v>0</v>
      </c>
      <c r="W1165">
        <v>5.9</v>
      </c>
      <c r="X1165">
        <v>0.1</v>
      </c>
      <c r="Y1165">
        <v>59</v>
      </c>
      <c r="Z1165">
        <v>59</v>
      </c>
      <c r="AA1165">
        <v>59</v>
      </c>
      <c r="AB1165">
        <v>5.9</v>
      </c>
      <c r="AC1165">
        <v>5.9</v>
      </c>
      <c r="AD1165">
        <v>5.9</v>
      </c>
      <c r="AE1165">
        <v>5.9</v>
      </c>
      <c r="AF1165">
        <v>5.9</v>
      </c>
      <c r="AG1165">
        <v>1034388</v>
      </c>
      <c r="AH1165">
        <v>217.75</v>
      </c>
      <c r="AI1165" t="s">
        <v>3426</v>
      </c>
      <c r="AJ1165">
        <v>0</v>
      </c>
      <c r="AK1165">
        <v>0</v>
      </c>
      <c r="AL1165">
        <v>225237987</v>
      </c>
      <c r="AM1165">
        <v>399.57040982251129</v>
      </c>
      <c r="AN1165">
        <v>413310837.07548779</v>
      </c>
      <c r="AO1165">
        <v>0</v>
      </c>
      <c r="AP1165">
        <v>0</v>
      </c>
      <c r="AQ1165">
        <v>0</v>
      </c>
      <c r="AR1165">
        <v>43009</v>
      </c>
      <c r="AS1165">
        <v>50313</v>
      </c>
      <c r="AT1165" t="s">
        <v>3427</v>
      </c>
      <c r="AU1165">
        <v>3991.24</v>
      </c>
      <c r="AV1165">
        <v>7323.91</v>
      </c>
    </row>
    <row r="1166" spans="1:48" x14ac:dyDescent="0.35">
      <c r="A1166">
        <v>1165</v>
      </c>
      <c r="B1166">
        <v>2014</v>
      </c>
      <c r="C1166" t="s">
        <v>3937</v>
      </c>
      <c r="D1166" t="s">
        <v>5783</v>
      </c>
      <c r="E1166" t="s">
        <v>3939</v>
      </c>
      <c r="F1166" t="s">
        <v>5784</v>
      </c>
      <c r="G1166" t="s">
        <v>5785</v>
      </c>
      <c r="H1166">
        <v>10979076000164</v>
      </c>
      <c r="I1166" t="s">
        <v>5786</v>
      </c>
      <c r="J1166" t="s">
        <v>5816</v>
      </c>
      <c r="K1166" t="s">
        <v>5817</v>
      </c>
      <c r="L1166" t="s">
        <v>3424</v>
      </c>
      <c r="M1166" t="s">
        <v>3651</v>
      </c>
      <c r="N1166" t="s">
        <v>4194</v>
      </c>
      <c r="O1166" t="s">
        <v>4195</v>
      </c>
      <c r="P1166" t="s">
        <v>3437</v>
      </c>
      <c r="Q1166">
        <v>83815190</v>
      </c>
      <c r="R1166">
        <v>153800550.25327969</v>
      </c>
      <c r="S1166">
        <v>21.6</v>
      </c>
      <c r="V1166">
        <v>0</v>
      </c>
      <c r="W1166">
        <v>8.3000000000000007</v>
      </c>
      <c r="X1166">
        <v>0.1</v>
      </c>
      <c r="Y1166">
        <v>83</v>
      </c>
      <c r="Z1166">
        <v>113</v>
      </c>
      <c r="AA1166">
        <v>113</v>
      </c>
      <c r="AB1166">
        <v>8.3000000000000007</v>
      </c>
      <c r="AC1166">
        <v>8.3000000000000007</v>
      </c>
      <c r="AD1166">
        <v>8.3000000000000007</v>
      </c>
      <c r="AE1166">
        <v>8.3000000000000007</v>
      </c>
      <c r="AF1166">
        <v>8.3000000000000007</v>
      </c>
      <c r="AG1166">
        <v>1455156</v>
      </c>
      <c r="AH1166">
        <v>144</v>
      </c>
      <c r="AI1166" t="s">
        <v>3426</v>
      </c>
      <c r="AJ1166">
        <v>0</v>
      </c>
      <c r="AK1166">
        <v>0</v>
      </c>
      <c r="AL1166">
        <v>209542464</v>
      </c>
      <c r="AM1166">
        <v>264.23944438319921</v>
      </c>
      <c r="AN1166">
        <v>384509612.93087864</v>
      </c>
      <c r="AO1166">
        <v>0</v>
      </c>
      <c r="AP1166">
        <v>0</v>
      </c>
      <c r="AQ1166">
        <v>0</v>
      </c>
      <c r="AR1166">
        <v>43009</v>
      </c>
      <c r="AS1166">
        <v>50313</v>
      </c>
      <c r="AT1166" t="s">
        <v>3427</v>
      </c>
      <c r="AU1166">
        <v>3991.24</v>
      </c>
      <c r="AV1166">
        <v>7323.91</v>
      </c>
    </row>
    <row r="1167" spans="1:48" x14ac:dyDescent="0.35">
      <c r="A1167">
        <v>1166</v>
      </c>
      <c r="B1167">
        <v>2014</v>
      </c>
      <c r="C1167" t="s">
        <v>3937</v>
      </c>
      <c r="D1167" t="s">
        <v>5783</v>
      </c>
      <c r="E1167" t="s">
        <v>3939</v>
      </c>
      <c r="F1167" t="s">
        <v>5784</v>
      </c>
      <c r="G1167" t="s">
        <v>5201</v>
      </c>
      <c r="H1167">
        <v>10187906000110</v>
      </c>
      <c r="I1167" t="s">
        <v>5786</v>
      </c>
      <c r="J1167" t="s">
        <v>5818</v>
      </c>
      <c r="K1167" t="s">
        <v>5819</v>
      </c>
      <c r="L1167" t="s">
        <v>3424</v>
      </c>
      <c r="M1167" t="s">
        <v>3590</v>
      </c>
      <c r="N1167" t="s">
        <v>4194</v>
      </c>
      <c r="O1167" t="s">
        <v>4195</v>
      </c>
      <c r="P1167" t="s">
        <v>3437</v>
      </c>
      <c r="Q1167">
        <v>104942040</v>
      </c>
      <c r="R1167">
        <v>192568238.48638517</v>
      </c>
      <c r="S1167">
        <v>28</v>
      </c>
      <c r="V1167">
        <v>0</v>
      </c>
      <c r="W1167">
        <v>11.6</v>
      </c>
      <c r="X1167">
        <v>0.1</v>
      </c>
      <c r="Y1167">
        <v>115.99999999999999</v>
      </c>
      <c r="Z1167">
        <v>135</v>
      </c>
      <c r="AA1167">
        <v>135</v>
      </c>
      <c r="AB1167">
        <v>11.6</v>
      </c>
      <c r="AC1167">
        <v>11.6</v>
      </c>
      <c r="AD1167">
        <v>11.6</v>
      </c>
      <c r="AE1167">
        <v>11.6</v>
      </c>
      <c r="AF1167">
        <v>11.6</v>
      </c>
      <c r="AG1167">
        <v>2033712</v>
      </c>
      <c r="AH1167">
        <v>142.91999999999999</v>
      </c>
      <c r="AI1167" t="s">
        <v>3426</v>
      </c>
      <c r="AJ1167">
        <v>0</v>
      </c>
      <c r="AK1167">
        <v>0</v>
      </c>
      <c r="AL1167">
        <v>290658119.03999996</v>
      </c>
      <c r="AM1167">
        <v>262.2576485503252</v>
      </c>
      <c r="AN1167">
        <v>533356526.94857889</v>
      </c>
      <c r="AO1167">
        <v>0</v>
      </c>
      <c r="AP1167">
        <v>0</v>
      </c>
      <c r="AQ1167">
        <v>0</v>
      </c>
      <c r="AR1167">
        <v>43009</v>
      </c>
      <c r="AS1167">
        <v>50313</v>
      </c>
      <c r="AT1167" t="s">
        <v>3427</v>
      </c>
      <c r="AU1167">
        <v>3991.24</v>
      </c>
      <c r="AV1167">
        <v>7323.91</v>
      </c>
    </row>
    <row r="1168" spans="1:48" x14ac:dyDescent="0.35">
      <c r="A1168">
        <v>1167</v>
      </c>
      <c r="B1168">
        <v>2014</v>
      </c>
      <c r="C1168" t="s">
        <v>3937</v>
      </c>
      <c r="D1168" t="s">
        <v>5783</v>
      </c>
      <c r="E1168" t="s">
        <v>3939</v>
      </c>
      <c r="F1168" t="s">
        <v>5784</v>
      </c>
      <c r="G1168" t="s">
        <v>5785</v>
      </c>
      <c r="H1168">
        <v>10979076000164</v>
      </c>
      <c r="I1168" t="s">
        <v>5786</v>
      </c>
      <c r="J1168" t="s">
        <v>5820</v>
      </c>
      <c r="K1168" t="s">
        <v>5821</v>
      </c>
      <c r="L1168" t="s">
        <v>3424</v>
      </c>
      <c r="M1168" t="s">
        <v>3651</v>
      </c>
      <c r="N1168" t="s">
        <v>4194</v>
      </c>
      <c r="O1168" t="s">
        <v>4195</v>
      </c>
      <c r="P1168" t="s">
        <v>3437</v>
      </c>
      <c r="Q1168">
        <v>97618170</v>
      </c>
      <c r="R1168">
        <v>179128965.29517141</v>
      </c>
      <c r="S1168">
        <v>25.2</v>
      </c>
      <c r="V1168">
        <v>0</v>
      </c>
      <c r="W1168">
        <v>9.6</v>
      </c>
      <c r="X1168">
        <v>0.1</v>
      </c>
      <c r="Y1168">
        <v>95.999999999999986</v>
      </c>
      <c r="Z1168">
        <v>113</v>
      </c>
      <c r="AA1168">
        <v>113</v>
      </c>
      <c r="AB1168">
        <v>9.6</v>
      </c>
      <c r="AC1168">
        <v>9.6</v>
      </c>
      <c r="AD1168">
        <v>9.6</v>
      </c>
      <c r="AE1168">
        <v>9.6</v>
      </c>
      <c r="AF1168">
        <v>9.6</v>
      </c>
      <c r="AG1168">
        <v>1683072</v>
      </c>
      <c r="AH1168">
        <v>144</v>
      </c>
      <c r="AI1168" t="s">
        <v>3426</v>
      </c>
      <c r="AJ1168">
        <v>0</v>
      </c>
      <c r="AK1168">
        <v>0</v>
      </c>
      <c r="AL1168">
        <v>242362368</v>
      </c>
      <c r="AM1168">
        <v>264.23944438319921</v>
      </c>
      <c r="AN1168">
        <v>444734010.13691986</v>
      </c>
      <c r="AO1168">
        <v>0</v>
      </c>
      <c r="AP1168">
        <v>0</v>
      </c>
      <c r="AQ1168">
        <v>0</v>
      </c>
      <c r="AR1168">
        <v>43009</v>
      </c>
      <c r="AS1168">
        <v>50313</v>
      </c>
      <c r="AT1168" t="s">
        <v>3427</v>
      </c>
      <c r="AU1168">
        <v>3991.24</v>
      </c>
      <c r="AV1168">
        <v>7323.91</v>
      </c>
    </row>
    <row r="1169" spans="1:48" x14ac:dyDescent="0.35">
      <c r="A1169">
        <v>1168</v>
      </c>
      <c r="B1169">
        <v>2014</v>
      </c>
      <c r="C1169" t="s">
        <v>3937</v>
      </c>
      <c r="D1169" t="s">
        <v>5783</v>
      </c>
      <c r="E1169" t="s">
        <v>3939</v>
      </c>
      <c r="F1169" t="s">
        <v>5784</v>
      </c>
      <c r="G1169" t="s">
        <v>5201</v>
      </c>
      <c r="H1169">
        <v>10187906000110</v>
      </c>
      <c r="I1169" t="s">
        <v>5786</v>
      </c>
      <c r="J1169" t="s">
        <v>5822</v>
      </c>
      <c r="K1169" t="s">
        <v>5823</v>
      </c>
      <c r="L1169" t="s">
        <v>3424</v>
      </c>
      <c r="M1169" t="s">
        <v>3590</v>
      </c>
      <c r="N1169" t="s">
        <v>4194</v>
      </c>
      <c r="O1169" t="s">
        <v>4195</v>
      </c>
      <c r="P1169" t="s">
        <v>3437</v>
      </c>
      <c r="Q1169">
        <v>74960450</v>
      </c>
      <c r="R1169">
        <v>137552136.51885128</v>
      </c>
      <c r="S1169">
        <v>20</v>
      </c>
      <c r="V1169">
        <v>0</v>
      </c>
      <c r="W1169">
        <v>9</v>
      </c>
      <c r="X1169">
        <v>0.1</v>
      </c>
      <c r="Y1169">
        <v>90</v>
      </c>
      <c r="Z1169">
        <v>135</v>
      </c>
      <c r="AA1169">
        <v>135</v>
      </c>
      <c r="AB1169">
        <v>9</v>
      </c>
      <c r="AC1169">
        <v>9</v>
      </c>
      <c r="AD1169">
        <v>9</v>
      </c>
      <c r="AE1169">
        <v>9</v>
      </c>
      <c r="AF1169">
        <v>9</v>
      </c>
      <c r="AG1169">
        <v>1577880</v>
      </c>
      <c r="AH1169">
        <v>142.9</v>
      </c>
      <c r="AI1169" t="s">
        <v>3426</v>
      </c>
      <c r="AJ1169">
        <v>0</v>
      </c>
      <c r="AK1169">
        <v>0</v>
      </c>
      <c r="AL1169">
        <v>225479052</v>
      </c>
      <c r="AM1169">
        <v>262.22094862749424</v>
      </c>
      <c r="AN1169">
        <v>413753190.42035055</v>
      </c>
      <c r="AO1169">
        <v>0</v>
      </c>
      <c r="AP1169">
        <v>0</v>
      </c>
      <c r="AQ1169">
        <v>0</v>
      </c>
      <c r="AR1169">
        <v>43009</v>
      </c>
      <c r="AS1169">
        <v>50313</v>
      </c>
      <c r="AT1169" t="s">
        <v>3427</v>
      </c>
      <c r="AU1169">
        <v>3991.24</v>
      </c>
      <c r="AV1169">
        <v>7323.91</v>
      </c>
    </row>
    <row r="1170" spans="1:48" x14ac:dyDescent="0.35">
      <c r="A1170">
        <v>1169</v>
      </c>
      <c r="B1170">
        <v>2014</v>
      </c>
      <c r="C1170" t="s">
        <v>3937</v>
      </c>
      <c r="D1170" t="s">
        <v>5783</v>
      </c>
      <c r="E1170" t="s">
        <v>3939</v>
      </c>
      <c r="F1170" t="s">
        <v>5784</v>
      </c>
      <c r="G1170" t="s">
        <v>5807</v>
      </c>
      <c r="H1170">
        <v>53000000000000</v>
      </c>
      <c r="I1170" t="s">
        <v>5794</v>
      </c>
      <c r="J1170" t="s">
        <v>5824</v>
      </c>
      <c r="K1170" t="s">
        <v>5825</v>
      </c>
      <c r="L1170" t="s">
        <v>3518</v>
      </c>
      <c r="M1170" t="s">
        <v>3494</v>
      </c>
      <c r="N1170" t="s">
        <v>5797</v>
      </c>
      <c r="O1170" t="s">
        <v>5798</v>
      </c>
      <c r="P1170" t="s">
        <v>3430</v>
      </c>
      <c r="Q1170">
        <v>128264999.99999999</v>
      </c>
      <c r="R1170">
        <v>235365780.09591001</v>
      </c>
      <c r="S1170">
        <v>30</v>
      </c>
      <c r="V1170">
        <v>0</v>
      </c>
      <c r="W1170">
        <v>5.9</v>
      </c>
      <c r="X1170">
        <v>0.1</v>
      </c>
      <c r="Y1170">
        <v>59</v>
      </c>
      <c r="Z1170">
        <v>59</v>
      </c>
      <c r="AA1170">
        <v>59</v>
      </c>
      <c r="AB1170">
        <v>5.9</v>
      </c>
      <c r="AC1170">
        <v>5.9</v>
      </c>
      <c r="AD1170">
        <v>5.9</v>
      </c>
      <c r="AE1170">
        <v>5.9</v>
      </c>
      <c r="AF1170">
        <v>5.9</v>
      </c>
      <c r="AG1170">
        <v>1034388</v>
      </c>
      <c r="AH1170">
        <v>217.75</v>
      </c>
      <c r="AI1170" t="s">
        <v>3426</v>
      </c>
      <c r="AJ1170">
        <v>0</v>
      </c>
      <c r="AK1170">
        <v>0</v>
      </c>
      <c r="AL1170">
        <v>225237987</v>
      </c>
      <c r="AM1170">
        <v>399.57040982251129</v>
      </c>
      <c r="AN1170">
        <v>413310837.07548779</v>
      </c>
      <c r="AO1170">
        <v>0</v>
      </c>
      <c r="AP1170">
        <v>0</v>
      </c>
      <c r="AQ1170">
        <v>0</v>
      </c>
      <c r="AR1170">
        <v>43009</v>
      </c>
      <c r="AS1170">
        <v>50313</v>
      </c>
      <c r="AT1170" t="s">
        <v>3427</v>
      </c>
      <c r="AU1170">
        <v>3991.24</v>
      </c>
      <c r="AV1170">
        <v>7323.91</v>
      </c>
    </row>
    <row r="1171" spans="1:48" x14ac:dyDescent="0.35">
      <c r="A1171">
        <v>1170</v>
      </c>
      <c r="B1171">
        <v>2014</v>
      </c>
      <c r="C1171" t="s">
        <v>3937</v>
      </c>
      <c r="D1171" t="s">
        <v>5783</v>
      </c>
      <c r="E1171" t="s">
        <v>3939</v>
      </c>
      <c r="F1171" t="s">
        <v>5784</v>
      </c>
      <c r="G1171" t="s">
        <v>5201</v>
      </c>
      <c r="H1171">
        <v>10187906000110</v>
      </c>
      <c r="I1171" t="s">
        <v>5786</v>
      </c>
      <c r="J1171" t="s">
        <v>5826</v>
      </c>
      <c r="K1171" t="s">
        <v>5827</v>
      </c>
      <c r="L1171" t="s">
        <v>3424</v>
      </c>
      <c r="M1171" t="s">
        <v>3590</v>
      </c>
      <c r="N1171" t="s">
        <v>4194</v>
      </c>
      <c r="O1171" t="s">
        <v>4195</v>
      </c>
      <c r="P1171" t="s">
        <v>3437</v>
      </c>
      <c r="Q1171">
        <v>67464320</v>
      </c>
      <c r="R1171">
        <v>123796766.89229412</v>
      </c>
      <c r="S1171">
        <v>18</v>
      </c>
      <c r="V1171">
        <v>0</v>
      </c>
      <c r="W1171">
        <v>7.7</v>
      </c>
      <c r="X1171">
        <v>0.1</v>
      </c>
      <c r="Y1171">
        <v>77</v>
      </c>
      <c r="Z1171">
        <v>135</v>
      </c>
      <c r="AA1171">
        <v>135</v>
      </c>
      <c r="AB1171">
        <v>7.7</v>
      </c>
      <c r="AC1171">
        <v>7.7</v>
      </c>
      <c r="AD1171">
        <v>7.7</v>
      </c>
      <c r="AE1171">
        <v>7.7</v>
      </c>
      <c r="AF1171">
        <v>7.7</v>
      </c>
      <c r="AG1171">
        <v>1349964</v>
      </c>
      <c r="AH1171">
        <v>142.91</v>
      </c>
      <c r="AI1171" t="s">
        <v>3426</v>
      </c>
      <c r="AJ1171">
        <v>0</v>
      </c>
      <c r="AK1171">
        <v>0</v>
      </c>
      <c r="AL1171">
        <v>192923355.24000001</v>
      </c>
      <c r="AM1171">
        <v>262.23929858890972</v>
      </c>
      <c r="AN1171">
        <v>354013612.48027891</v>
      </c>
      <c r="AO1171">
        <v>0</v>
      </c>
      <c r="AP1171">
        <v>0</v>
      </c>
      <c r="AQ1171">
        <v>0</v>
      </c>
      <c r="AR1171">
        <v>43009</v>
      </c>
      <c r="AS1171">
        <v>50313</v>
      </c>
      <c r="AT1171" t="s">
        <v>3427</v>
      </c>
      <c r="AU1171">
        <v>3991.24</v>
      </c>
      <c r="AV1171">
        <v>7323.91</v>
      </c>
    </row>
    <row r="1172" spans="1:48" x14ac:dyDescent="0.35">
      <c r="A1172">
        <v>1171</v>
      </c>
      <c r="B1172">
        <v>2014</v>
      </c>
      <c r="C1172" t="s">
        <v>3937</v>
      </c>
      <c r="D1172" t="s">
        <v>5783</v>
      </c>
      <c r="E1172" t="s">
        <v>3939</v>
      </c>
      <c r="F1172" t="s">
        <v>5784</v>
      </c>
      <c r="G1172" t="s">
        <v>5828</v>
      </c>
      <c r="H1172">
        <v>44000000000000</v>
      </c>
      <c r="I1172" t="s">
        <v>5786</v>
      </c>
      <c r="J1172" t="s">
        <v>5829</v>
      </c>
      <c r="K1172" t="s">
        <v>5830</v>
      </c>
      <c r="L1172" t="s">
        <v>3424</v>
      </c>
      <c r="M1172" t="s">
        <v>3590</v>
      </c>
      <c r="N1172" t="s">
        <v>4194</v>
      </c>
      <c r="O1172" t="s">
        <v>4195</v>
      </c>
      <c r="P1172" t="s">
        <v>3437</v>
      </c>
      <c r="Q1172">
        <v>113154420</v>
      </c>
      <c r="R1172">
        <v>207637924.09932753</v>
      </c>
      <c r="S1172">
        <v>30</v>
      </c>
      <c r="V1172">
        <v>0</v>
      </c>
      <c r="W1172">
        <v>13.6</v>
      </c>
      <c r="X1172">
        <v>0.1</v>
      </c>
      <c r="Y1172">
        <v>136</v>
      </c>
      <c r="Z1172">
        <v>136</v>
      </c>
      <c r="AA1172">
        <v>136</v>
      </c>
      <c r="AB1172">
        <v>13.6</v>
      </c>
      <c r="AC1172">
        <v>13.6</v>
      </c>
      <c r="AD1172">
        <v>13.6</v>
      </c>
      <c r="AE1172">
        <v>13.6</v>
      </c>
      <c r="AF1172">
        <v>13.6</v>
      </c>
      <c r="AG1172">
        <v>2384352</v>
      </c>
      <c r="AH1172">
        <v>138.88</v>
      </c>
      <c r="AI1172" t="s">
        <v>3426</v>
      </c>
      <c r="AJ1172">
        <v>0</v>
      </c>
      <c r="AK1172">
        <v>0</v>
      </c>
      <c r="AL1172">
        <v>331138805.75999999</v>
      </c>
      <c r="AM1172">
        <v>254.84426413846322</v>
      </c>
      <c r="AN1172">
        <v>607638430.88707304</v>
      </c>
      <c r="AO1172">
        <v>0</v>
      </c>
      <c r="AP1172">
        <v>0</v>
      </c>
      <c r="AQ1172">
        <v>0</v>
      </c>
      <c r="AR1172">
        <v>43009</v>
      </c>
      <c r="AS1172">
        <v>50313</v>
      </c>
      <c r="AT1172" t="s">
        <v>3427</v>
      </c>
      <c r="AU1172">
        <v>3991.24</v>
      </c>
      <c r="AV1172">
        <v>7323.91</v>
      </c>
    </row>
    <row r="1173" spans="1:48" x14ac:dyDescent="0.35">
      <c r="A1173">
        <v>1172</v>
      </c>
      <c r="B1173">
        <v>2014</v>
      </c>
      <c r="C1173" t="s">
        <v>3937</v>
      </c>
      <c r="D1173" t="s">
        <v>5783</v>
      </c>
      <c r="E1173" t="s">
        <v>3939</v>
      </c>
      <c r="F1173" t="s">
        <v>5784</v>
      </c>
      <c r="G1173" t="s">
        <v>5828</v>
      </c>
      <c r="H1173">
        <v>44000000000000</v>
      </c>
      <c r="I1173" t="s">
        <v>5786</v>
      </c>
      <c r="J1173" t="s">
        <v>5831</v>
      </c>
      <c r="K1173" t="s">
        <v>5832</v>
      </c>
      <c r="L1173" t="s">
        <v>3424</v>
      </c>
      <c r="M1173" t="s">
        <v>3590</v>
      </c>
      <c r="N1173" t="s">
        <v>4194</v>
      </c>
      <c r="O1173" t="s">
        <v>4195</v>
      </c>
      <c r="P1173" t="s">
        <v>3437</v>
      </c>
      <c r="Q1173">
        <v>113154420</v>
      </c>
      <c r="R1173">
        <v>207637924.09932753</v>
      </c>
      <c r="S1173">
        <v>30</v>
      </c>
      <c r="V1173">
        <v>0</v>
      </c>
      <c r="W1173">
        <v>13.6</v>
      </c>
      <c r="X1173">
        <v>0.1</v>
      </c>
      <c r="Y1173">
        <v>136</v>
      </c>
      <c r="Z1173">
        <v>136</v>
      </c>
      <c r="AA1173">
        <v>136</v>
      </c>
      <c r="AB1173">
        <v>13.6</v>
      </c>
      <c r="AC1173">
        <v>13.6</v>
      </c>
      <c r="AD1173">
        <v>13.6</v>
      </c>
      <c r="AE1173">
        <v>13.6</v>
      </c>
      <c r="AF1173">
        <v>13.6</v>
      </c>
      <c r="AG1173">
        <v>2384352</v>
      </c>
      <c r="AH1173">
        <v>138.87</v>
      </c>
      <c r="AI1173" t="s">
        <v>3426</v>
      </c>
      <c r="AJ1173">
        <v>0</v>
      </c>
      <c r="AK1173">
        <v>0</v>
      </c>
      <c r="AL1173">
        <v>331114962.24000001</v>
      </c>
      <c r="AM1173">
        <v>254.82591417704774</v>
      </c>
      <c r="AN1173">
        <v>607594678.11987209</v>
      </c>
      <c r="AO1173">
        <v>0</v>
      </c>
      <c r="AP1173">
        <v>0</v>
      </c>
      <c r="AQ1173">
        <v>0</v>
      </c>
      <c r="AR1173">
        <v>43009</v>
      </c>
      <c r="AS1173">
        <v>50313</v>
      </c>
      <c r="AT1173" t="s">
        <v>3427</v>
      </c>
      <c r="AU1173">
        <v>3991.24</v>
      </c>
      <c r="AV1173">
        <v>7323.91</v>
      </c>
    </row>
    <row r="1174" spans="1:48" x14ac:dyDescent="0.35">
      <c r="A1174">
        <v>1173</v>
      </c>
      <c r="B1174">
        <v>2014</v>
      </c>
      <c r="C1174" t="s">
        <v>3937</v>
      </c>
      <c r="D1174" t="s">
        <v>5783</v>
      </c>
      <c r="E1174" t="s">
        <v>3939</v>
      </c>
      <c r="F1174" t="s">
        <v>5784</v>
      </c>
      <c r="G1174" t="s">
        <v>5828</v>
      </c>
      <c r="H1174">
        <v>44000000000000</v>
      </c>
      <c r="I1174" t="s">
        <v>5786</v>
      </c>
      <c r="J1174" t="s">
        <v>5833</v>
      </c>
      <c r="K1174" t="s">
        <v>5834</v>
      </c>
      <c r="L1174" t="s">
        <v>3424</v>
      </c>
      <c r="M1174" t="s">
        <v>3590</v>
      </c>
      <c r="N1174" t="s">
        <v>4194</v>
      </c>
      <c r="O1174" t="s">
        <v>4195</v>
      </c>
      <c r="P1174" t="s">
        <v>3437</v>
      </c>
      <c r="Q1174">
        <v>113154420</v>
      </c>
      <c r="R1174">
        <v>207637924.09932753</v>
      </c>
      <c r="S1174">
        <v>30</v>
      </c>
      <c r="V1174">
        <v>0</v>
      </c>
      <c r="W1174">
        <v>13.6</v>
      </c>
      <c r="X1174">
        <v>0.1</v>
      </c>
      <c r="Y1174">
        <v>136</v>
      </c>
      <c r="Z1174">
        <v>136</v>
      </c>
      <c r="AA1174">
        <v>136</v>
      </c>
      <c r="AB1174">
        <v>13.6</v>
      </c>
      <c r="AC1174">
        <v>13.6</v>
      </c>
      <c r="AD1174">
        <v>13.6</v>
      </c>
      <c r="AE1174">
        <v>13.6</v>
      </c>
      <c r="AF1174">
        <v>13.6</v>
      </c>
      <c r="AG1174">
        <v>2384352</v>
      </c>
      <c r="AH1174">
        <v>138.88999999999999</v>
      </c>
      <c r="AI1174" t="s">
        <v>3426</v>
      </c>
      <c r="AJ1174">
        <v>0</v>
      </c>
      <c r="AK1174">
        <v>0</v>
      </c>
      <c r="AL1174">
        <v>331162649.27999997</v>
      </c>
      <c r="AM1174">
        <v>254.8626140998787</v>
      </c>
      <c r="AN1174">
        <v>607682183.65427399</v>
      </c>
      <c r="AO1174">
        <v>0</v>
      </c>
      <c r="AP1174">
        <v>0</v>
      </c>
      <c r="AQ1174">
        <v>0</v>
      </c>
      <c r="AR1174">
        <v>43009</v>
      </c>
      <c r="AS1174">
        <v>50313</v>
      </c>
      <c r="AT1174" t="s">
        <v>3427</v>
      </c>
      <c r="AU1174">
        <v>3991.24</v>
      </c>
      <c r="AV1174">
        <v>7323.91</v>
      </c>
    </row>
    <row r="1175" spans="1:48" x14ac:dyDescent="0.35">
      <c r="A1175">
        <v>1174</v>
      </c>
      <c r="B1175">
        <v>2014</v>
      </c>
      <c r="C1175" t="s">
        <v>3937</v>
      </c>
      <c r="D1175" t="s">
        <v>5783</v>
      </c>
      <c r="E1175" t="s">
        <v>3939</v>
      </c>
      <c r="F1175" t="s">
        <v>5784</v>
      </c>
      <c r="G1175" t="s">
        <v>5835</v>
      </c>
      <c r="H1175">
        <v>14285232000148</v>
      </c>
      <c r="I1175" t="s">
        <v>5794</v>
      </c>
      <c r="J1175" t="s">
        <v>5836</v>
      </c>
      <c r="K1175" t="s">
        <v>5835</v>
      </c>
      <c r="L1175" t="s">
        <v>3424</v>
      </c>
      <c r="M1175" t="s">
        <v>3836</v>
      </c>
      <c r="N1175" t="s">
        <v>5797</v>
      </c>
      <c r="O1175" t="s">
        <v>5798</v>
      </c>
      <c r="P1175" t="s">
        <v>3437</v>
      </c>
      <c r="Q1175">
        <v>125372000</v>
      </c>
      <c r="R1175">
        <v>230057136.25840589</v>
      </c>
      <c r="S1175">
        <v>30</v>
      </c>
      <c r="V1175">
        <v>0</v>
      </c>
      <c r="W1175">
        <v>6.9</v>
      </c>
      <c r="X1175">
        <v>0.1</v>
      </c>
      <c r="Y1175">
        <v>67</v>
      </c>
      <c r="Z1175">
        <v>67</v>
      </c>
      <c r="AA1175">
        <v>67</v>
      </c>
      <c r="AB1175">
        <v>6.7</v>
      </c>
      <c r="AC1175">
        <v>6.7</v>
      </c>
      <c r="AD1175">
        <v>6.7</v>
      </c>
      <c r="AE1175">
        <v>6.7</v>
      </c>
      <c r="AF1175">
        <v>6.7</v>
      </c>
      <c r="AG1175">
        <v>1174644</v>
      </c>
      <c r="AH1175">
        <v>219.78</v>
      </c>
      <c r="AI1175" t="s">
        <v>3426</v>
      </c>
      <c r="AJ1175">
        <v>0</v>
      </c>
      <c r="AK1175">
        <v>0</v>
      </c>
      <c r="AL1175">
        <v>258163258.32000002</v>
      </c>
      <c r="AM1175">
        <v>403.29545198985778</v>
      </c>
      <c r="AN1175">
        <v>473728582.90717453</v>
      </c>
      <c r="AO1175">
        <v>0</v>
      </c>
      <c r="AP1175">
        <v>0</v>
      </c>
      <c r="AQ1175">
        <v>0</v>
      </c>
      <c r="AR1175">
        <v>43009</v>
      </c>
      <c r="AS1175">
        <v>50313</v>
      </c>
      <c r="AT1175" t="s">
        <v>3427</v>
      </c>
      <c r="AU1175">
        <v>3991.24</v>
      </c>
      <c r="AV1175">
        <v>7323.91</v>
      </c>
    </row>
    <row r="1176" spans="1:48" x14ac:dyDescent="0.35">
      <c r="A1176">
        <v>1175</v>
      </c>
      <c r="B1176">
        <v>2014</v>
      </c>
      <c r="C1176" t="s">
        <v>3937</v>
      </c>
      <c r="D1176" t="s">
        <v>5783</v>
      </c>
      <c r="E1176" t="s">
        <v>3939</v>
      </c>
      <c r="F1176" t="s">
        <v>5784</v>
      </c>
      <c r="G1176" t="s">
        <v>5837</v>
      </c>
      <c r="H1176">
        <v>49000000000000</v>
      </c>
      <c r="I1176" t="s">
        <v>5794</v>
      </c>
      <c r="J1176" t="s">
        <v>5838</v>
      </c>
      <c r="K1176" t="s">
        <v>5839</v>
      </c>
      <c r="L1176" t="s">
        <v>3424</v>
      </c>
      <c r="M1176" t="s">
        <v>3473</v>
      </c>
      <c r="N1176" t="s">
        <v>5797</v>
      </c>
      <c r="O1176" t="s">
        <v>5798</v>
      </c>
      <c r="P1176" t="s">
        <v>3430</v>
      </c>
      <c r="Q1176">
        <v>128320000</v>
      </c>
      <c r="R1176">
        <v>235466704.8836953</v>
      </c>
      <c r="S1176">
        <v>30</v>
      </c>
      <c r="V1176">
        <v>0</v>
      </c>
      <c r="W1176">
        <v>6</v>
      </c>
      <c r="X1176">
        <v>0.1</v>
      </c>
      <c r="Y1176">
        <v>60</v>
      </c>
      <c r="Z1176">
        <v>60</v>
      </c>
      <c r="AA1176">
        <v>60</v>
      </c>
      <c r="AB1176">
        <v>6</v>
      </c>
      <c r="AC1176">
        <v>6</v>
      </c>
      <c r="AD1176">
        <v>6</v>
      </c>
      <c r="AE1176">
        <v>6</v>
      </c>
      <c r="AF1176">
        <v>6</v>
      </c>
      <c r="AG1176">
        <v>1051920</v>
      </c>
      <c r="AH1176">
        <v>216.12</v>
      </c>
      <c r="AI1176" t="s">
        <v>3426</v>
      </c>
      <c r="AJ1176">
        <v>0</v>
      </c>
      <c r="AK1176">
        <v>0</v>
      </c>
      <c r="AL1176">
        <v>227340950.40000001</v>
      </c>
      <c r="AM1176">
        <v>396.57936611178479</v>
      </c>
      <c r="AN1176">
        <v>417169766.8003087</v>
      </c>
      <c r="AO1176">
        <v>0</v>
      </c>
      <c r="AP1176">
        <v>0</v>
      </c>
      <c r="AQ1176">
        <v>0</v>
      </c>
      <c r="AR1176">
        <v>43009</v>
      </c>
      <c r="AS1176">
        <v>50313</v>
      </c>
      <c r="AT1176" t="s">
        <v>3427</v>
      </c>
      <c r="AU1176">
        <v>3991.24</v>
      </c>
      <c r="AV1176">
        <v>7323.91</v>
      </c>
    </row>
    <row r="1177" spans="1:48" x14ac:dyDescent="0.35">
      <c r="A1177">
        <v>1176</v>
      </c>
      <c r="B1177">
        <v>2014</v>
      </c>
      <c r="C1177" t="s">
        <v>3937</v>
      </c>
      <c r="D1177" t="s">
        <v>5783</v>
      </c>
      <c r="E1177" t="s">
        <v>3939</v>
      </c>
      <c r="F1177" t="s">
        <v>5784</v>
      </c>
      <c r="G1177" t="s">
        <v>5840</v>
      </c>
      <c r="H1177">
        <v>16603346000114</v>
      </c>
      <c r="I1177" t="s">
        <v>5786</v>
      </c>
      <c r="J1177" t="s">
        <v>5841</v>
      </c>
      <c r="K1177" t="s">
        <v>5842</v>
      </c>
      <c r="L1177" t="s">
        <v>3424</v>
      </c>
      <c r="M1177" t="s">
        <v>3656</v>
      </c>
      <c r="N1177" t="s">
        <v>4194</v>
      </c>
      <c r="O1177" t="s">
        <v>4195</v>
      </c>
      <c r="P1177" t="s">
        <v>3437</v>
      </c>
      <c r="Q1177">
        <v>108087000</v>
      </c>
      <c r="R1177">
        <v>198339227.95171425</v>
      </c>
      <c r="S1177">
        <v>30</v>
      </c>
      <c r="V1177">
        <v>0</v>
      </c>
      <c r="W1177">
        <v>14.2</v>
      </c>
      <c r="X1177">
        <v>0.1</v>
      </c>
      <c r="Y1177">
        <v>141.99999999999997</v>
      </c>
      <c r="Z1177">
        <v>142</v>
      </c>
      <c r="AA1177">
        <v>142</v>
      </c>
      <c r="AB1177">
        <v>14.2</v>
      </c>
      <c r="AC1177">
        <v>14.2</v>
      </c>
      <c r="AD1177">
        <v>14.2</v>
      </c>
      <c r="AE1177">
        <v>14.2</v>
      </c>
      <c r="AF1177">
        <v>14.2</v>
      </c>
      <c r="AG1177">
        <v>2489544</v>
      </c>
      <c r="AH1177">
        <v>142.99</v>
      </c>
      <c r="AI1177" t="s">
        <v>3426</v>
      </c>
      <c r="AJ1177">
        <v>0</v>
      </c>
      <c r="AK1177">
        <v>0</v>
      </c>
      <c r="AL1177">
        <v>355979896.56</v>
      </c>
      <c r="AM1177">
        <v>262.38609828023374</v>
      </c>
      <c r="AN1177">
        <v>653221736.65696621</v>
      </c>
      <c r="AO1177">
        <v>0</v>
      </c>
      <c r="AP1177">
        <v>0</v>
      </c>
      <c r="AQ1177">
        <v>0</v>
      </c>
      <c r="AR1177">
        <v>43009</v>
      </c>
      <c r="AS1177">
        <v>50313</v>
      </c>
      <c r="AT1177" t="s">
        <v>3427</v>
      </c>
      <c r="AU1177">
        <v>3991.24</v>
      </c>
      <c r="AV1177">
        <v>7323.91</v>
      </c>
    </row>
    <row r="1178" spans="1:48" x14ac:dyDescent="0.35">
      <c r="A1178">
        <v>1177</v>
      </c>
      <c r="B1178">
        <v>2014</v>
      </c>
      <c r="C1178" t="s">
        <v>3937</v>
      </c>
      <c r="D1178" t="s">
        <v>5783</v>
      </c>
      <c r="E1178" t="s">
        <v>3939</v>
      </c>
      <c r="F1178" t="s">
        <v>5784</v>
      </c>
      <c r="G1178" t="s">
        <v>5843</v>
      </c>
      <c r="H1178">
        <v>16519518000176</v>
      </c>
      <c r="I1178" t="s">
        <v>5786</v>
      </c>
      <c r="J1178" t="s">
        <v>5844</v>
      </c>
      <c r="K1178" t="s">
        <v>5845</v>
      </c>
      <c r="L1178" t="s">
        <v>4243</v>
      </c>
      <c r="M1178" t="s">
        <v>3537</v>
      </c>
      <c r="N1178" t="s">
        <v>4194</v>
      </c>
      <c r="O1178" t="s">
        <v>4195</v>
      </c>
      <c r="P1178" t="s">
        <v>3437</v>
      </c>
      <c r="Q1178">
        <v>108090000</v>
      </c>
      <c r="R1178">
        <v>198344732.94013891</v>
      </c>
      <c r="S1178">
        <v>30</v>
      </c>
      <c r="V1178">
        <v>0</v>
      </c>
      <c r="W1178">
        <v>13.6</v>
      </c>
      <c r="X1178">
        <v>0.1</v>
      </c>
      <c r="Y1178">
        <v>136</v>
      </c>
      <c r="Z1178">
        <v>136</v>
      </c>
      <c r="AA1178">
        <v>136</v>
      </c>
      <c r="AB1178">
        <v>13.6</v>
      </c>
      <c r="AC1178">
        <v>13.6</v>
      </c>
      <c r="AD1178">
        <v>13.6</v>
      </c>
      <c r="AE1178">
        <v>13.6</v>
      </c>
      <c r="AF1178">
        <v>13.6</v>
      </c>
      <c r="AG1178">
        <v>2384352</v>
      </c>
      <c r="AH1178">
        <v>142.99</v>
      </c>
      <c r="AI1178" t="s">
        <v>3426</v>
      </c>
      <c r="AJ1178">
        <v>0</v>
      </c>
      <c r="AK1178">
        <v>0</v>
      </c>
      <c r="AL1178">
        <v>340938492.48000002</v>
      </c>
      <c r="AM1178">
        <v>262.38609828023374</v>
      </c>
      <c r="AN1178">
        <v>625620818.20667183</v>
      </c>
      <c r="AO1178">
        <v>0</v>
      </c>
      <c r="AP1178">
        <v>0</v>
      </c>
      <c r="AQ1178">
        <v>0</v>
      </c>
      <c r="AR1178">
        <v>43009</v>
      </c>
      <c r="AS1178">
        <v>50313</v>
      </c>
      <c r="AT1178" t="s">
        <v>3427</v>
      </c>
      <c r="AU1178">
        <v>3991.24</v>
      </c>
      <c r="AV1178">
        <v>7323.91</v>
      </c>
    </row>
    <row r="1179" spans="1:48" x14ac:dyDescent="0.35">
      <c r="A1179">
        <v>1178</v>
      </c>
      <c r="B1179">
        <v>2014</v>
      </c>
      <c r="C1179" t="s">
        <v>3937</v>
      </c>
      <c r="D1179" t="s">
        <v>5783</v>
      </c>
      <c r="E1179" t="s">
        <v>3939</v>
      </c>
      <c r="F1179" t="s">
        <v>5784</v>
      </c>
      <c r="G1179" t="s">
        <v>5843</v>
      </c>
      <c r="H1179">
        <v>16519518000176</v>
      </c>
      <c r="I1179" t="s">
        <v>5786</v>
      </c>
      <c r="J1179" t="s">
        <v>5846</v>
      </c>
      <c r="K1179" t="s">
        <v>5847</v>
      </c>
      <c r="L1179" t="s">
        <v>4243</v>
      </c>
      <c r="M1179" t="s">
        <v>3537</v>
      </c>
      <c r="N1179" t="s">
        <v>4194</v>
      </c>
      <c r="O1179" t="s">
        <v>4195</v>
      </c>
      <c r="P1179" t="s">
        <v>3437</v>
      </c>
      <c r="Q1179">
        <v>64852200</v>
      </c>
      <c r="R1179">
        <v>119003536.77102855</v>
      </c>
      <c r="S1179">
        <v>18</v>
      </c>
      <c r="V1179">
        <v>0</v>
      </c>
      <c r="W1179">
        <v>9.1999999999999993</v>
      </c>
      <c r="X1179">
        <v>0.1</v>
      </c>
      <c r="Y1179">
        <v>91.999999999999986</v>
      </c>
      <c r="Z1179">
        <v>136</v>
      </c>
      <c r="AA1179">
        <v>136</v>
      </c>
      <c r="AB1179">
        <v>9.1999999999999993</v>
      </c>
      <c r="AC1179">
        <v>9.1999999999999993</v>
      </c>
      <c r="AD1179">
        <v>9.1999999999999993</v>
      </c>
      <c r="AE1179">
        <v>9.1999999999999993</v>
      </c>
      <c r="AF1179">
        <v>9.1999999999999993</v>
      </c>
      <c r="AG1179">
        <v>1612944</v>
      </c>
      <c r="AH1179">
        <v>142.99</v>
      </c>
      <c r="AI1179" t="s">
        <v>3426</v>
      </c>
      <c r="AJ1179">
        <v>0</v>
      </c>
      <c r="AK1179">
        <v>0</v>
      </c>
      <c r="AL1179">
        <v>230634862.56</v>
      </c>
      <c r="AM1179">
        <v>262.38609828023374</v>
      </c>
      <c r="AN1179">
        <v>423214082.9045133</v>
      </c>
      <c r="AO1179">
        <v>0</v>
      </c>
      <c r="AP1179">
        <v>0</v>
      </c>
      <c r="AQ1179">
        <v>0</v>
      </c>
      <c r="AR1179">
        <v>43009</v>
      </c>
      <c r="AS1179">
        <v>50313</v>
      </c>
      <c r="AT1179" t="s">
        <v>3427</v>
      </c>
      <c r="AU1179">
        <v>3991.24</v>
      </c>
      <c r="AV1179">
        <v>7323.91</v>
      </c>
    </row>
    <row r="1180" spans="1:48" x14ac:dyDescent="0.35">
      <c r="A1180">
        <v>1179</v>
      </c>
      <c r="B1180">
        <v>2014</v>
      </c>
      <c r="C1180" t="s">
        <v>3937</v>
      </c>
      <c r="D1180" t="s">
        <v>5783</v>
      </c>
      <c r="E1180" t="s">
        <v>3939</v>
      </c>
      <c r="F1180" t="s">
        <v>5784</v>
      </c>
      <c r="G1180" t="s">
        <v>5837</v>
      </c>
      <c r="H1180">
        <v>49000000000000</v>
      </c>
      <c r="I1180" t="s">
        <v>5794</v>
      </c>
      <c r="J1180" t="s">
        <v>5848</v>
      </c>
      <c r="K1180" t="s">
        <v>5849</v>
      </c>
      <c r="L1180" t="s">
        <v>3424</v>
      </c>
      <c r="M1180" t="s">
        <v>3473</v>
      </c>
      <c r="N1180" t="s">
        <v>5797</v>
      </c>
      <c r="O1180" t="s">
        <v>5798</v>
      </c>
      <c r="P1180" t="s">
        <v>3430</v>
      </c>
      <c r="Q1180">
        <v>128320000</v>
      </c>
      <c r="R1180">
        <v>235466704.8836953</v>
      </c>
      <c r="S1180">
        <v>30</v>
      </c>
      <c r="V1180">
        <v>0</v>
      </c>
      <c r="W1180">
        <v>6</v>
      </c>
      <c r="X1180">
        <v>0.1</v>
      </c>
      <c r="Y1180">
        <v>60</v>
      </c>
      <c r="Z1180">
        <v>60</v>
      </c>
      <c r="AA1180">
        <v>60</v>
      </c>
      <c r="AB1180">
        <v>6</v>
      </c>
      <c r="AC1180">
        <v>6</v>
      </c>
      <c r="AD1180">
        <v>6</v>
      </c>
      <c r="AE1180">
        <v>6</v>
      </c>
      <c r="AF1180">
        <v>6</v>
      </c>
      <c r="AG1180">
        <v>1051920</v>
      </c>
      <c r="AH1180">
        <v>216.12</v>
      </c>
      <c r="AI1180" t="s">
        <v>3426</v>
      </c>
      <c r="AJ1180">
        <v>0</v>
      </c>
      <c r="AK1180">
        <v>0</v>
      </c>
      <c r="AL1180">
        <v>227340950.40000001</v>
      </c>
      <c r="AM1180">
        <v>396.57936611178479</v>
      </c>
      <c r="AN1180">
        <v>417169766.8003087</v>
      </c>
      <c r="AO1180">
        <v>0</v>
      </c>
      <c r="AP1180">
        <v>0</v>
      </c>
      <c r="AQ1180">
        <v>0</v>
      </c>
      <c r="AR1180">
        <v>43009</v>
      </c>
      <c r="AS1180">
        <v>50313</v>
      </c>
      <c r="AT1180" t="s">
        <v>3427</v>
      </c>
      <c r="AU1180">
        <v>3991.24</v>
      </c>
      <c r="AV1180">
        <v>7323.91</v>
      </c>
    </row>
    <row r="1181" spans="1:48" x14ac:dyDescent="0.35">
      <c r="A1181">
        <v>1180</v>
      </c>
      <c r="B1181">
        <v>2014</v>
      </c>
      <c r="C1181" t="s">
        <v>3937</v>
      </c>
      <c r="D1181" t="s">
        <v>5783</v>
      </c>
      <c r="E1181" t="s">
        <v>3939</v>
      </c>
      <c r="F1181" t="s">
        <v>5784</v>
      </c>
      <c r="G1181" t="s">
        <v>5843</v>
      </c>
      <c r="H1181">
        <v>16519518000176</v>
      </c>
      <c r="I1181" t="s">
        <v>5786</v>
      </c>
      <c r="J1181" t="s">
        <v>5850</v>
      </c>
      <c r="K1181" t="s">
        <v>5851</v>
      </c>
      <c r="L1181" t="s">
        <v>4243</v>
      </c>
      <c r="M1181" t="s">
        <v>3537</v>
      </c>
      <c r="N1181" t="s">
        <v>4194</v>
      </c>
      <c r="O1181" t="s">
        <v>4195</v>
      </c>
      <c r="P1181" t="s">
        <v>3437</v>
      </c>
      <c r="Q1181">
        <v>108087000</v>
      </c>
      <c r="R1181">
        <v>198339227.95171425</v>
      </c>
      <c r="S1181">
        <v>30</v>
      </c>
      <c r="V1181">
        <v>0</v>
      </c>
      <c r="W1181">
        <v>15.2</v>
      </c>
      <c r="X1181">
        <v>0.1</v>
      </c>
      <c r="Y1181">
        <v>151.99999999999997</v>
      </c>
      <c r="Z1181">
        <v>136</v>
      </c>
      <c r="AA1181">
        <v>136</v>
      </c>
      <c r="AB1181">
        <v>15.2</v>
      </c>
      <c r="AC1181">
        <v>15.2</v>
      </c>
      <c r="AD1181">
        <v>15.2</v>
      </c>
      <c r="AE1181">
        <v>15.2</v>
      </c>
      <c r="AF1181">
        <v>15.2</v>
      </c>
      <c r="AG1181">
        <v>2664864</v>
      </c>
      <c r="AH1181">
        <v>142.99</v>
      </c>
      <c r="AI1181" t="s">
        <v>3426</v>
      </c>
      <c r="AJ1181">
        <v>0</v>
      </c>
      <c r="AK1181">
        <v>0</v>
      </c>
      <c r="AL1181">
        <v>381048903.36000001</v>
      </c>
      <c r="AM1181">
        <v>262.38609828023374</v>
      </c>
      <c r="AN1181">
        <v>699223267.40745676</v>
      </c>
      <c r="AO1181">
        <v>0</v>
      </c>
      <c r="AP1181">
        <v>0</v>
      </c>
      <c r="AQ1181">
        <v>0</v>
      </c>
      <c r="AR1181">
        <v>43009</v>
      </c>
      <c r="AS1181">
        <v>50313</v>
      </c>
      <c r="AT1181" t="s">
        <v>3427</v>
      </c>
      <c r="AU1181">
        <v>3991.24</v>
      </c>
      <c r="AV1181">
        <v>7323.91</v>
      </c>
    </row>
    <row r="1182" spans="1:48" x14ac:dyDescent="0.35">
      <c r="A1182">
        <v>1181</v>
      </c>
      <c r="B1182">
        <v>2014</v>
      </c>
      <c r="C1182" t="s">
        <v>3937</v>
      </c>
      <c r="D1182" t="s">
        <v>5783</v>
      </c>
      <c r="E1182" t="s">
        <v>3939</v>
      </c>
      <c r="F1182" t="s">
        <v>5784</v>
      </c>
      <c r="G1182" t="s">
        <v>5837</v>
      </c>
      <c r="H1182">
        <v>49000000000000</v>
      </c>
      <c r="I1182" t="s">
        <v>5794</v>
      </c>
      <c r="J1182" t="s">
        <v>5852</v>
      </c>
      <c r="K1182" t="s">
        <v>5853</v>
      </c>
      <c r="L1182" t="s">
        <v>3424</v>
      </c>
      <c r="M1182" t="s">
        <v>3473</v>
      </c>
      <c r="N1182" t="s">
        <v>5797</v>
      </c>
      <c r="O1182" t="s">
        <v>5798</v>
      </c>
      <c r="P1182" t="s">
        <v>3430</v>
      </c>
      <c r="Q1182">
        <v>128320000</v>
      </c>
      <c r="R1182">
        <v>235466704.8836953</v>
      </c>
      <c r="S1182">
        <v>30</v>
      </c>
      <c r="V1182">
        <v>0</v>
      </c>
      <c r="W1182">
        <v>6</v>
      </c>
      <c r="X1182">
        <v>0.1</v>
      </c>
      <c r="Y1182">
        <v>60</v>
      </c>
      <c r="Z1182">
        <v>60</v>
      </c>
      <c r="AA1182">
        <v>60</v>
      </c>
      <c r="AB1182">
        <v>6</v>
      </c>
      <c r="AC1182">
        <v>6</v>
      </c>
      <c r="AD1182">
        <v>6</v>
      </c>
      <c r="AE1182">
        <v>6</v>
      </c>
      <c r="AF1182">
        <v>6</v>
      </c>
      <c r="AG1182">
        <v>1051920</v>
      </c>
      <c r="AH1182">
        <v>216.12</v>
      </c>
      <c r="AI1182" t="s">
        <v>3426</v>
      </c>
      <c r="AJ1182">
        <v>0</v>
      </c>
      <c r="AK1182">
        <v>0</v>
      </c>
      <c r="AL1182">
        <v>227340950.40000001</v>
      </c>
      <c r="AM1182">
        <v>396.57936611178479</v>
      </c>
      <c r="AN1182">
        <v>417169766.8003087</v>
      </c>
      <c r="AO1182">
        <v>0</v>
      </c>
      <c r="AP1182">
        <v>0</v>
      </c>
      <c r="AQ1182">
        <v>0</v>
      </c>
      <c r="AR1182">
        <v>43009</v>
      </c>
      <c r="AS1182">
        <v>50313</v>
      </c>
      <c r="AT1182" t="s">
        <v>3427</v>
      </c>
      <c r="AU1182">
        <v>3991.24</v>
      </c>
      <c r="AV1182">
        <v>7323.91</v>
      </c>
    </row>
    <row r="1183" spans="1:48" x14ac:dyDescent="0.35">
      <c r="A1183">
        <v>1182</v>
      </c>
      <c r="B1183">
        <v>2014</v>
      </c>
      <c r="C1183" t="s">
        <v>3937</v>
      </c>
      <c r="D1183" t="s">
        <v>5783</v>
      </c>
      <c r="E1183" t="s">
        <v>3939</v>
      </c>
      <c r="F1183" t="s">
        <v>5784</v>
      </c>
      <c r="G1183" t="s">
        <v>5785</v>
      </c>
      <c r="H1183">
        <v>10979076000164</v>
      </c>
      <c r="I1183" t="s">
        <v>5786</v>
      </c>
      <c r="J1183" t="s">
        <v>5854</v>
      </c>
      <c r="K1183" t="s">
        <v>5855</v>
      </c>
      <c r="L1183" t="s">
        <v>3424</v>
      </c>
      <c r="M1183" t="s">
        <v>3651</v>
      </c>
      <c r="N1183" t="s">
        <v>4194</v>
      </c>
      <c r="O1183" t="s">
        <v>4195</v>
      </c>
      <c r="P1183" t="s">
        <v>3437</v>
      </c>
      <c r="Q1183">
        <v>115688070</v>
      </c>
      <c r="R1183">
        <v>212287162.07336566</v>
      </c>
      <c r="S1183">
        <v>30</v>
      </c>
      <c r="V1183">
        <v>0</v>
      </c>
      <c r="W1183">
        <v>10.6</v>
      </c>
      <c r="X1183">
        <v>0.1</v>
      </c>
      <c r="Y1183">
        <v>105.99999999999999</v>
      </c>
      <c r="Z1183">
        <v>113</v>
      </c>
      <c r="AA1183">
        <v>113</v>
      </c>
      <c r="AB1183">
        <v>10.6</v>
      </c>
      <c r="AC1183">
        <v>10.6</v>
      </c>
      <c r="AD1183">
        <v>10.6</v>
      </c>
      <c r="AE1183">
        <v>10.6</v>
      </c>
      <c r="AF1183">
        <v>10.6</v>
      </c>
      <c r="AG1183">
        <v>1858392</v>
      </c>
      <c r="AH1183">
        <v>144</v>
      </c>
      <c r="AI1183" t="s">
        <v>3426</v>
      </c>
      <c r="AJ1183">
        <v>0</v>
      </c>
      <c r="AK1183">
        <v>0</v>
      </c>
      <c r="AL1183">
        <v>267608448</v>
      </c>
      <c r="AM1183">
        <v>264.23944438319921</v>
      </c>
      <c r="AN1183">
        <v>491060469.52618235</v>
      </c>
      <c r="AO1183">
        <v>0</v>
      </c>
      <c r="AP1183">
        <v>0</v>
      </c>
      <c r="AQ1183">
        <v>0</v>
      </c>
      <c r="AR1183">
        <v>43009</v>
      </c>
      <c r="AS1183">
        <v>50313</v>
      </c>
      <c r="AT1183" t="s">
        <v>3427</v>
      </c>
      <c r="AU1183">
        <v>3991.24</v>
      </c>
      <c r="AV1183">
        <v>7323.91</v>
      </c>
    </row>
    <row r="1184" spans="1:48" x14ac:dyDescent="0.35">
      <c r="A1184">
        <v>1183</v>
      </c>
      <c r="B1184">
        <v>2014</v>
      </c>
      <c r="C1184" t="s">
        <v>3937</v>
      </c>
      <c r="D1184" t="s">
        <v>5783</v>
      </c>
      <c r="E1184" t="s">
        <v>3939</v>
      </c>
      <c r="F1184" t="s">
        <v>5784</v>
      </c>
      <c r="G1184" t="s">
        <v>5856</v>
      </c>
      <c r="H1184">
        <v>34000000000000</v>
      </c>
      <c r="I1184" t="s">
        <v>5786</v>
      </c>
      <c r="J1184" t="s">
        <v>5857</v>
      </c>
      <c r="K1184" t="s">
        <v>5858</v>
      </c>
      <c r="L1184" t="s">
        <v>3424</v>
      </c>
      <c r="M1184" t="s">
        <v>3651</v>
      </c>
      <c r="N1184" t="s">
        <v>4194</v>
      </c>
      <c r="O1184" t="s">
        <v>4195</v>
      </c>
      <c r="P1184" t="s">
        <v>3437</v>
      </c>
      <c r="Q1184">
        <v>87277000</v>
      </c>
      <c r="R1184">
        <v>160152958.24605888</v>
      </c>
      <c r="S1184">
        <v>20</v>
      </c>
      <c r="V1184">
        <v>0</v>
      </c>
      <c r="W1184">
        <v>10.1</v>
      </c>
      <c r="X1184">
        <v>0.1</v>
      </c>
      <c r="Y1184">
        <v>100.99999999999999</v>
      </c>
      <c r="Z1184">
        <v>101</v>
      </c>
      <c r="AA1184">
        <v>101</v>
      </c>
      <c r="AB1184">
        <v>10.1</v>
      </c>
      <c r="AC1184">
        <v>10.1</v>
      </c>
      <c r="AD1184">
        <v>10.1</v>
      </c>
      <c r="AE1184">
        <v>10.1</v>
      </c>
      <c r="AF1184">
        <v>10.1</v>
      </c>
      <c r="AG1184">
        <v>1770732</v>
      </c>
      <c r="AH1184">
        <v>140.88</v>
      </c>
      <c r="AI1184" t="s">
        <v>3426</v>
      </c>
      <c r="AJ1184">
        <v>0</v>
      </c>
      <c r="AK1184">
        <v>0</v>
      </c>
      <c r="AL1184">
        <v>249460724.16</v>
      </c>
      <c r="AM1184">
        <v>258.51425642156323</v>
      </c>
      <c r="AN1184">
        <v>457759466.30186749</v>
      </c>
      <c r="AO1184">
        <v>0</v>
      </c>
      <c r="AP1184">
        <v>0</v>
      </c>
      <c r="AQ1184">
        <v>0</v>
      </c>
      <c r="AR1184">
        <v>43009</v>
      </c>
      <c r="AS1184">
        <v>50313</v>
      </c>
      <c r="AT1184" t="s">
        <v>3427</v>
      </c>
      <c r="AU1184">
        <v>3991.24</v>
      </c>
      <c r="AV1184">
        <v>7323.91</v>
      </c>
    </row>
    <row r="1185" spans="1:48" x14ac:dyDescent="0.35">
      <c r="A1185">
        <v>1184</v>
      </c>
      <c r="B1185">
        <v>2014</v>
      </c>
      <c r="C1185" t="s">
        <v>3937</v>
      </c>
      <c r="D1185" t="s">
        <v>5783</v>
      </c>
      <c r="E1185" t="s">
        <v>3939</v>
      </c>
      <c r="F1185" t="s">
        <v>5784</v>
      </c>
      <c r="G1185" t="s">
        <v>5856</v>
      </c>
      <c r="H1185">
        <v>34000000000000</v>
      </c>
      <c r="I1185" t="s">
        <v>5786</v>
      </c>
      <c r="J1185" t="s">
        <v>5859</v>
      </c>
      <c r="K1185" t="s">
        <v>5860</v>
      </c>
      <c r="L1185" t="s">
        <v>3424</v>
      </c>
      <c r="M1185" t="s">
        <v>3651</v>
      </c>
      <c r="N1185" t="s">
        <v>4194</v>
      </c>
      <c r="O1185" t="s">
        <v>4195</v>
      </c>
      <c r="P1185" t="s">
        <v>3437</v>
      </c>
      <c r="Q1185">
        <v>87277000</v>
      </c>
      <c r="R1185">
        <v>160152958.24605888</v>
      </c>
      <c r="S1185">
        <v>20</v>
      </c>
      <c r="V1185">
        <v>0</v>
      </c>
      <c r="W1185">
        <v>11</v>
      </c>
      <c r="X1185">
        <v>0.1</v>
      </c>
      <c r="Y1185">
        <v>110</v>
      </c>
      <c r="Z1185">
        <v>101</v>
      </c>
      <c r="AA1185">
        <v>101</v>
      </c>
      <c r="AB1185">
        <v>11</v>
      </c>
      <c r="AC1185">
        <v>11</v>
      </c>
      <c r="AD1185">
        <v>11</v>
      </c>
      <c r="AE1185">
        <v>11</v>
      </c>
      <c r="AF1185">
        <v>11</v>
      </c>
      <c r="AG1185">
        <v>1928520</v>
      </c>
      <c r="AH1185">
        <v>140.88</v>
      </c>
      <c r="AI1185" t="s">
        <v>3426</v>
      </c>
      <c r="AJ1185">
        <v>0</v>
      </c>
      <c r="AK1185">
        <v>0</v>
      </c>
      <c r="AL1185">
        <v>271689897.59999996</v>
      </c>
      <c r="AM1185">
        <v>258.51425642156323</v>
      </c>
      <c r="AN1185">
        <v>498549913.79411304</v>
      </c>
      <c r="AO1185">
        <v>0</v>
      </c>
      <c r="AP1185">
        <v>0</v>
      </c>
      <c r="AQ1185">
        <v>0</v>
      </c>
      <c r="AR1185">
        <v>43009</v>
      </c>
      <c r="AS1185">
        <v>50313</v>
      </c>
      <c r="AT1185" t="s">
        <v>3427</v>
      </c>
      <c r="AU1185">
        <v>3991.24</v>
      </c>
      <c r="AV1185">
        <v>7323.91</v>
      </c>
    </row>
    <row r="1186" spans="1:48" x14ac:dyDescent="0.35">
      <c r="A1186">
        <v>1185</v>
      </c>
      <c r="B1186">
        <v>2014</v>
      </c>
      <c r="C1186" t="s">
        <v>3937</v>
      </c>
      <c r="D1186" t="s">
        <v>5783</v>
      </c>
      <c r="E1186" t="s">
        <v>3939</v>
      </c>
      <c r="F1186" t="s">
        <v>5784</v>
      </c>
      <c r="G1186" t="s">
        <v>5085</v>
      </c>
      <c r="H1186">
        <v>8534605000174</v>
      </c>
      <c r="I1186" t="s">
        <v>5786</v>
      </c>
      <c r="J1186" t="s">
        <v>5861</v>
      </c>
      <c r="K1186" t="s">
        <v>5862</v>
      </c>
      <c r="L1186" t="s">
        <v>3424</v>
      </c>
      <c r="M1186" t="s">
        <v>3590</v>
      </c>
      <c r="N1186" t="s">
        <v>4194</v>
      </c>
      <c r="O1186" t="s">
        <v>4195</v>
      </c>
      <c r="P1186" t="s">
        <v>3437</v>
      </c>
      <c r="Q1186">
        <v>59982900</v>
      </c>
      <c r="R1186">
        <v>110068390.05897917</v>
      </c>
      <c r="S1186">
        <v>14.7</v>
      </c>
      <c r="V1186">
        <v>0</v>
      </c>
      <c r="W1186">
        <v>6.5</v>
      </c>
      <c r="X1186">
        <v>0.1</v>
      </c>
      <c r="Y1186">
        <v>65</v>
      </c>
      <c r="Z1186">
        <v>52</v>
      </c>
      <c r="AA1186">
        <v>52</v>
      </c>
      <c r="AB1186">
        <v>6.5</v>
      </c>
      <c r="AC1186">
        <v>6.5</v>
      </c>
      <c r="AD1186">
        <v>6.5</v>
      </c>
      <c r="AE1186">
        <v>6.5</v>
      </c>
      <c r="AF1186">
        <v>6.5</v>
      </c>
      <c r="AG1186">
        <v>1139580</v>
      </c>
      <c r="AH1186">
        <v>138.9</v>
      </c>
      <c r="AI1186" t="s">
        <v>3426</v>
      </c>
      <c r="AJ1186">
        <v>0</v>
      </c>
      <c r="AK1186">
        <v>0</v>
      </c>
      <c r="AL1186">
        <v>158287662</v>
      </c>
      <c r="AM1186">
        <v>254.88096406129424</v>
      </c>
      <c r="AN1186">
        <v>290457249.0249697</v>
      </c>
      <c r="AO1186">
        <v>0</v>
      </c>
      <c r="AP1186">
        <v>0</v>
      </c>
      <c r="AQ1186">
        <v>0</v>
      </c>
      <c r="AR1186">
        <v>43009</v>
      </c>
      <c r="AS1186">
        <v>50313</v>
      </c>
      <c r="AT1186" t="s">
        <v>3427</v>
      </c>
      <c r="AU1186">
        <v>3991.24</v>
      </c>
      <c r="AV1186">
        <v>7323.91</v>
      </c>
    </row>
    <row r="1187" spans="1:48" x14ac:dyDescent="0.35">
      <c r="A1187">
        <v>1186</v>
      </c>
      <c r="B1187">
        <v>2014</v>
      </c>
      <c r="C1187" t="s">
        <v>3937</v>
      </c>
      <c r="D1187" t="s">
        <v>5783</v>
      </c>
      <c r="E1187" t="s">
        <v>3939</v>
      </c>
      <c r="F1187" t="s">
        <v>5784</v>
      </c>
      <c r="G1187" t="s">
        <v>5085</v>
      </c>
      <c r="H1187">
        <v>8534605000174</v>
      </c>
      <c r="I1187" t="s">
        <v>5786</v>
      </c>
      <c r="J1187" t="s">
        <v>5863</v>
      </c>
      <c r="K1187" t="s">
        <v>5864</v>
      </c>
      <c r="L1187" t="s">
        <v>3424</v>
      </c>
      <c r="M1187" t="s">
        <v>3590</v>
      </c>
      <c r="N1187" t="s">
        <v>4194</v>
      </c>
      <c r="O1187" t="s">
        <v>4195</v>
      </c>
      <c r="P1187" t="s">
        <v>3437</v>
      </c>
      <c r="Q1187">
        <v>71516120</v>
      </c>
      <c r="R1187">
        <v>131231804.25862639</v>
      </c>
      <c r="S1187">
        <v>18</v>
      </c>
      <c r="V1187">
        <v>0</v>
      </c>
      <c r="W1187">
        <v>9.1999999999999993</v>
      </c>
      <c r="X1187">
        <v>0.1</v>
      </c>
      <c r="Y1187">
        <v>91.999999999999986</v>
      </c>
      <c r="Z1187">
        <v>52</v>
      </c>
      <c r="AA1187">
        <v>52</v>
      </c>
      <c r="AB1187">
        <v>9.1999999999999993</v>
      </c>
      <c r="AC1187">
        <v>9.1999999999999993</v>
      </c>
      <c r="AD1187">
        <v>9.1999999999999993</v>
      </c>
      <c r="AE1187">
        <v>9.1999999999999993</v>
      </c>
      <c r="AF1187">
        <v>9.1999999999999993</v>
      </c>
      <c r="AG1187">
        <v>1612944</v>
      </c>
      <c r="AH1187">
        <v>138.9</v>
      </c>
      <c r="AI1187" t="s">
        <v>3426</v>
      </c>
      <c r="AJ1187">
        <v>0</v>
      </c>
      <c r="AK1187">
        <v>0</v>
      </c>
      <c r="AL1187">
        <v>224037921.60000002</v>
      </c>
      <c r="AM1187">
        <v>254.88096406129424</v>
      </c>
      <c r="AN1187">
        <v>411108721.69688022</v>
      </c>
      <c r="AO1187">
        <v>0</v>
      </c>
      <c r="AP1187">
        <v>0</v>
      </c>
      <c r="AQ1187">
        <v>0</v>
      </c>
      <c r="AR1187">
        <v>43009</v>
      </c>
      <c r="AS1187">
        <v>50313</v>
      </c>
      <c r="AT1187" t="s">
        <v>3427</v>
      </c>
      <c r="AU1187">
        <v>3991.24</v>
      </c>
      <c r="AV1187">
        <v>7323.91</v>
      </c>
    </row>
    <row r="1188" spans="1:48" x14ac:dyDescent="0.35">
      <c r="A1188">
        <v>1187</v>
      </c>
      <c r="B1188">
        <v>2014</v>
      </c>
      <c r="C1188" t="s">
        <v>3937</v>
      </c>
      <c r="D1188" t="s">
        <v>5783</v>
      </c>
      <c r="E1188" t="s">
        <v>3939</v>
      </c>
      <c r="F1188" t="s">
        <v>5784</v>
      </c>
      <c r="G1188" t="s">
        <v>5085</v>
      </c>
      <c r="H1188">
        <v>8534605000174</v>
      </c>
      <c r="I1188" t="s">
        <v>5794</v>
      </c>
      <c r="J1188" t="s">
        <v>5865</v>
      </c>
      <c r="K1188" t="s">
        <v>5866</v>
      </c>
      <c r="L1188" t="s">
        <v>3518</v>
      </c>
      <c r="M1188" t="s">
        <v>3590</v>
      </c>
      <c r="N1188" t="s">
        <v>5797</v>
      </c>
      <c r="O1188" t="s">
        <v>5798</v>
      </c>
      <c r="P1188" t="s">
        <v>3437</v>
      </c>
      <c r="Q1188">
        <v>148950000</v>
      </c>
      <c r="R1188">
        <v>273322675.28387165</v>
      </c>
      <c r="S1188">
        <v>29.75</v>
      </c>
      <c r="V1188">
        <v>0</v>
      </c>
      <c r="W1188">
        <v>6.5</v>
      </c>
      <c r="X1188">
        <v>0.1</v>
      </c>
      <c r="Y1188">
        <v>65</v>
      </c>
      <c r="Z1188">
        <v>65</v>
      </c>
      <c r="AA1188">
        <v>65</v>
      </c>
      <c r="AB1188">
        <v>6.5</v>
      </c>
      <c r="AC1188">
        <v>6.5</v>
      </c>
      <c r="AD1188">
        <v>6.5</v>
      </c>
      <c r="AE1188">
        <v>6.5</v>
      </c>
      <c r="AF1188">
        <v>6.5</v>
      </c>
      <c r="AG1188">
        <v>1139580</v>
      </c>
      <c r="AH1188">
        <v>220.3</v>
      </c>
      <c r="AI1188" t="s">
        <v>3426</v>
      </c>
      <c r="AJ1188">
        <v>0</v>
      </c>
      <c r="AK1188">
        <v>0</v>
      </c>
      <c r="AL1188">
        <v>251049474</v>
      </c>
      <c r="AM1188">
        <v>404.24964998346383</v>
      </c>
      <c r="AN1188">
        <v>460674816.12815565</v>
      </c>
      <c r="AO1188">
        <v>0</v>
      </c>
      <c r="AP1188">
        <v>0</v>
      </c>
      <c r="AQ1188">
        <v>0</v>
      </c>
      <c r="AR1188">
        <v>43009</v>
      </c>
      <c r="AS1188">
        <v>50313</v>
      </c>
      <c r="AT1188" t="s">
        <v>3427</v>
      </c>
      <c r="AU1188">
        <v>3991.24</v>
      </c>
      <c r="AV1188">
        <v>7323.91</v>
      </c>
    </row>
    <row r="1189" spans="1:48" x14ac:dyDescent="0.35">
      <c r="A1189">
        <v>1188</v>
      </c>
      <c r="B1189">
        <v>2014</v>
      </c>
      <c r="C1189" t="s">
        <v>3937</v>
      </c>
      <c r="D1189" t="s">
        <v>5783</v>
      </c>
      <c r="E1189" t="s">
        <v>3939</v>
      </c>
      <c r="F1189" t="s">
        <v>5784</v>
      </c>
      <c r="G1189" t="s">
        <v>5085</v>
      </c>
      <c r="H1189">
        <v>8534605000174</v>
      </c>
      <c r="I1189" t="s">
        <v>5794</v>
      </c>
      <c r="J1189" t="s">
        <v>5867</v>
      </c>
      <c r="K1189" t="s">
        <v>5868</v>
      </c>
      <c r="L1189" t="s">
        <v>3518</v>
      </c>
      <c r="M1189" t="s">
        <v>3590</v>
      </c>
      <c r="N1189" t="s">
        <v>5797</v>
      </c>
      <c r="O1189" t="s">
        <v>5798</v>
      </c>
      <c r="P1189" t="s">
        <v>3437</v>
      </c>
      <c r="Q1189">
        <v>148950000</v>
      </c>
      <c r="R1189">
        <v>273322675.28387165</v>
      </c>
      <c r="S1189">
        <v>29.75</v>
      </c>
      <c r="V1189">
        <v>0</v>
      </c>
      <c r="W1189">
        <v>6.5</v>
      </c>
      <c r="X1189">
        <v>0.1</v>
      </c>
      <c r="Y1189">
        <v>65</v>
      </c>
      <c r="Z1189">
        <v>65</v>
      </c>
      <c r="AA1189">
        <v>65</v>
      </c>
      <c r="AB1189">
        <v>6.5</v>
      </c>
      <c r="AC1189">
        <v>6.5</v>
      </c>
      <c r="AD1189">
        <v>6.5</v>
      </c>
      <c r="AE1189">
        <v>6.5</v>
      </c>
      <c r="AF1189">
        <v>6.5</v>
      </c>
      <c r="AG1189">
        <v>1139580</v>
      </c>
      <c r="AH1189">
        <v>220.3</v>
      </c>
      <c r="AI1189" t="s">
        <v>3426</v>
      </c>
      <c r="AJ1189">
        <v>0</v>
      </c>
      <c r="AK1189">
        <v>0</v>
      </c>
      <c r="AL1189">
        <v>251049474</v>
      </c>
      <c r="AM1189">
        <v>404.24964998346383</v>
      </c>
      <c r="AN1189">
        <v>460674816.12815565</v>
      </c>
      <c r="AO1189">
        <v>0</v>
      </c>
      <c r="AP1189">
        <v>0</v>
      </c>
      <c r="AQ1189">
        <v>0</v>
      </c>
      <c r="AR1189">
        <v>43009</v>
      </c>
      <c r="AS1189">
        <v>50313</v>
      </c>
      <c r="AT1189" t="s">
        <v>3427</v>
      </c>
      <c r="AU1189">
        <v>3991.24</v>
      </c>
      <c r="AV1189">
        <v>7323.91</v>
      </c>
    </row>
    <row r="1190" spans="1:48" x14ac:dyDescent="0.35">
      <c r="A1190">
        <v>1189</v>
      </c>
      <c r="B1190">
        <v>2014</v>
      </c>
      <c r="C1190" t="s">
        <v>3937</v>
      </c>
      <c r="D1190" t="s">
        <v>5783</v>
      </c>
      <c r="E1190" t="s">
        <v>3939</v>
      </c>
      <c r="F1190" t="s">
        <v>5784</v>
      </c>
      <c r="G1190" t="s">
        <v>5085</v>
      </c>
      <c r="H1190">
        <v>8534605000174</v>
      </c>
      <c r="I1190" t="s">
        <v>5794</v>
      </c>
      <c r="J1190" t="s">
        <v>5869</v>
      </c>
      <c r="K1190" t="s">
        <v>5870</v>
      </c>
      <c r="L1190" t="s">
        <v>3518</v>
      </c>
      <c r="M1190" t="s">
        <v>3590</v>
      </c>
      <c r="N1190" t="s">
        <v>5797</v>
      </c>
      <c r="O1190" t="s">
        <v>5798</v>
      </c>
      <c r="P1190" t="s">
        <v>3437</v>
      </c>
      <c r="Q1190">
        <v>53425000</v>
      </c>
      <c r="R1190">
        <v>98034668.862308457</v>
      </c>
      <c r="S1190">
        <v>10.5</v>
      </c>
      <c r="V1190">
        <v>0</v>
      </c>
      <c r="W1190">
        <v>2.2999999999999998</v>
      </c>
      <c r="X1190">
        <v>0.1</v>
      </c>
      <c r="Y1190">
        <v>22.999999999999996</v>
      </c>
      <c r="Z1190">
        <v>65</v>
      </c>
      <c r="AA1190">
        <v>65</v>
      </c>
      <c r="AB1190">
        <v>2.2999999999999998</v>
      </c>
      <c r="AC1190">
        <v>2.2999999999999998</v>
      </c>
      <c r="AD1190">
        <v>2.2999999999999998</v>
      </c>
      <c r="AE1190">
        <v>2.2999999999999998</v>
      </c>
      <c r="AF1190">
        <v>2.2999999999999998</v>
      </c>
      <c r="AG1190">
        <v>403236</v>
      </c>
      <c r="AH1190">
        <v>220.3</v>
      </c>
      <c r="AI1190" t="s">
        <v>3426</v>
      </c>
      <c r="AJ1190">
        <v>0</v>
      </c>
      <c r="AK1190">
        <v>0</v>
      </c>
      <c r="AL1190">
        <v>88832890.800000012</v>
      </c>
      <c r="AM1190">
        <v>404.24964998346383</v>
      </c>
      <c r="AN1190">
        <v>163008011.86073202</v>
      </c>
      <c r="AO1190">
        <v>0</v>
      </c>
      <c r="AP1190">
        <v>0</v>
      </c>
      <c r="AQ1190">
        <v>0</v>
      </c>
      <c r="AR1190">
        <v>43009</v>
      </c>
      <c r="AS1190">
        <v>50313</v>
      </c>
      <c r="AT1190" t="s">
        <v>3427</v>
      </c>
      <c r="AU1190">
        <v>3991.24</v>
      </c>
      <c r="AV1190">
        <v>7323.91</v>
      </c>
    </row>
    <row r="1191" spans="1:48" x14ac:dyDescent="0.35">
      <c r="A1191">
        <v>1190</v>
      </c>
      <c r="B1191">
        <v>2014</v>
      </c>
      <c r="C1191" t="s">
        <v>3937</v>
      </c>
      <c r="D1191" t="s">
        <v>5783</v>
      </c>
      <c r="E1191" t="s">
        <v>3939</v>
      </c>
      <c r="F1191" t="s">
        <v>5784</v>
      </c>
      <c r="G1191" t="s">
        <v>5085</v>
      </c>
      <c r="H1191">
        <v>8534605000174</v>
      </c>
      <c r="I1191" t="s">
        <v>5794</v>
      </c>
      <c r="J1191" t="s">
        <v>5871</v>
      </c>
      <c r="K1191" t="s">
        <v>5872</v>
      </c>
      <c r="L1191" t="s">
        <v>3518</v>
      </c>
      <c r="M1191" t="s">
        <v>3590</v>
      </c>
      <c r="N1191" t="s">
        <v>5797</v>
      </c>
      <c r="O1191" t="s">
        <v>5798</v>
      </c>
      <c r="P1191" t="s">
        <v>3437</v>
      </c>
      <c r="Q1191">
        <v>148950000</v>
      </c>
      <c r="R1191">
        <v>273322675.28387165</v>
      </c>
      <c r="S1191">
        <v>29.75</v>
      </c>
      <c r="V1191">
        <v>0</v>
      </c>
      <c r="W1191">
        <v>6.5</v>
      </c>
      <c r="X1191">
        <v>0.1</v>
      </c>
      <c r="Y1191">
        <v>65</v>
      </c>
      <c r="Z1191">
        <v>65</v>
      </c>
      <c r="AA1191">
        <v>65</v>
      </c>
      <c r="AB1191">
        <v>6.5</v>
      </c>
      <c r="AC1191">
        <v>6.5</v>
      </c>
      <c r="AD1191">
        <v>6.5</v>
      </c>
      <c r="AE1191">
        <v>6.5</v>
      </c>
      <c r="AF1191">
        <v>6.5</v>
      </c>
      <c r="AG1191">
        <v>1139580</v>
      </c>
      <c r="AH1191">
        <v>220.3</v>
      </c>
      <c r="AI1191" t="s">
        <v>3426</v>
      </c>
      <c r="AJ1191">
        <v>0</v>
      </c>
      <c r="AK1191">
        <v>0</v>
      </c>
      <c r="AL1191">
        <v>251049474</v>
      </c>
      <c r="AM1191">
        <v>404.24964998346383</v>
      </c>
      <c r="AN1191">
        <v>460674816.12815565</v>
      </c>
      <c r="AO1191">
        <v>0</v>
      </c>
      <c r="AP1191">
        <v>0</v>
      </c>
      <c r="AQ1191">
        <v>0</v>
      </c>
      <c r="AR1191">
        <v>43009</v>
      </c>
      <c r="AS1191">
        <v>50313</v>
      </c>
      <c r="AT1191" t="s">
        <v>3427</v>
      </c>
      <c r="AU1191">
        <v>3991.24</v>
      </c>
      <c r="AV1191">
        <v>7323.91</v>
      </c>
    </row>
    <row r="1192" spans="1:48" x14ac:dyDescent="0.35">
      <c r="A1192">
        <v>1191</v>
      </c>
      <c r="B1192">
        <v>2014</v>
      </c>
      <c r="C1192" t="s">
        <v>3937</v>
      </c>
      <c r="D1192" t="s">
        <v>5783</v>
      </c>
      <c r="E1192" t="s">
        <v>3939</v>
      </c>
      <c r="F1192" t="s">
        <v>5784</v>
      </c>
      <c r="G1192" t="s">
        <v>5873</v>
      </c>
      <c r="H1192">
        <v>43000000000000</v>
      </c>
      <c r="I1192" t="s">
        <v>5794</v>
      </c>
      <c r="J1192" t="s">
        <v>5874</v>
      </c>
      <c r="K1192" t="s">
        <v>5875</v>
      </c>
      <c r="L1192" t="s">
        <v>3424</v>
      </c>
      <c r="M1192" t="s">
        <v>3590</v>
      </c>
      <c r="N1192" t="s">
        <v>5797</v>
      </c>
      <c r="O1192" t="s">
        <v>5798</v>
      </c>
      <c r="P1192" t="s">
        <v>3437</v>
      </c>
      <c r="Q1192">
        <v>156636000</v>
      </c>
      <c r="R1192">
        <v>287426455.62782496</v>
      </c>
      <c r="S1192">
        <v>30</v>
      </c>
      <c r="V1192">
        <v>0</v>
      </c>
      <c r="W1192">
        <v>8.4</v>
      </c>
      <c r="X1192">
        <v>0.1</v>
      </c>
      <c r="Y1192">
        <v>84</v>
      </c>
      <c r="Z1192">
        <v>84</v>
      </c>
      <c r="AA1192">
        <v>84</v>
      </c>
      <c r="AB1192">
        <v>8.4</v>
      </c>
      <c r="AC1192">
        <v>8.4</v>
      </c>
      <c r="AD1192">
        <v>8.4</v>
      </c>
      <c r="AE1192">
        <v>8.4</v>
      </c>
      <c r="AF1192">
        <v>8.4</v>
      </c>
      <c r="AG1192">
        <v>1472688</v>
      </c>
      <c r="AH1192">
        <v>214.84</v>
      </c>
      <c r="AI1192" t="s">
        <v>3426</v>
      </c>
      <c r="AJ1192">
        <v>0</v>
      </c>
      <c r="AK1192">
        <v>0</v>
      </c>
      <c r="AL1192">
        <v>316392289.92000002</v>
      </c>
      <c r="AM1192">
        <v>394.23057105060082</v>
      </c>
      <c r="AN1192">
        <v>580578631.21936727</v>
      </c>
      <c r="AO1192">
        <v>0</v>
      </c>
      <c r="AP1192">
        <v>0</v>
      </c>
      <c r="AQ1192">
        <v>0</v>
      </c>
      <c r="AR1192">
        <v>43009</v>
      </c>
      <c r="AS1192">
        <v>50313</v>
      </c>
      <c r="AT1192" t="s">
        <v>3427</v>
      </c>
      <c r="AU1192">
        <v>3991.24</v>
      </c>
      <c r="AV1192">
        <v>7323.91</v>
      </c>
    </row>
    <row r="1193" spans="1:48" x14ac:dyDescent="0.35">
      <c r="A1193">
        <v>1192</v>
      </c>
      <c r="B1193">
        <v>2014</v>
      </c>
      <c r="C1193" t="s">
        <v>3937</v>
      </c>
      <c r="D1193" t="s">
        <v>5783</v>
      </c>
      <c r="E1193" t="s">
        <v>3939</v>
      </c>
      <c r="F1193" t="s">
        <v>5784</v>
      </c>
      <c r="G1193" t="s">
        <v>5873</v>
      </c>
      <c r="H1193">
        <v>43000000000000</v>
      </c>
      <c r="I1193" t="s">
        <v>5794</v>
      </c>
      <c r="J1193" t="s">
        <v>5876</v>
      </c>
      <c r="K1193" t="s">
        <v>5877</v>
      </c>
      <c r="L1193" t="s">
        <v>4243</v>
      </c>
      <c r="M1193" t="s">
        <v>3590</v>
      </c>
      <c r="N1193" t="s">
        <v>5797</v>
      </c>
      <c r="O1193" t="s">
        <v>5798</v>
      </c>
      <c r="P1193" t="s">
        <v>3437</v>
      </c>
      <c r="Q1193">
        <v>156636000</v>
      </c>
      <c r="R1193">
        <v>287426455.62782496</v>
      </c>
      <c r="S1193">
        <v>30</v>
      </c>
      <c r="V1193">
        <v>0</v>
      </c>
      <c r="W1193">
        <v>8.4</v>
      </c>
      <c r="X1193">
        <v>0.1</v>
      </c>
      <c r="Y1193">
        <v>84</v>
      </c>
      <c r="Z1193">
        <v>84</v>
      </c>
      <c r="AA1193">
        <v>84</v>
      </c>
      <c r="AB1193">
        <v>8.4</v>
      </c>
      <c r="AC1193">
        <v>8.4</v>
      </c>
      <c r="AD1193">
        <v>8.4</v>
      </c>
      <c r="AE1193">
        <v>8.4</v>
      </c>
      <c r="AF1193">
        <v>8.4</v>
      </c>
      <c r="AG1193">
        <v>1472688</v>
      </c>
      <c r="AH1193">
        <v>214.83</v>
      </c>
      <c r="AI1193" t="s">
        <v>3426</v>
      </c>
      <c r="AJ1193">
        <v>0</v>
      </c>
      <c r="AK1193">
        <v>0</v>
      </c>
      <c r="AL1193">
        <v>316377563.04000002</v>
      </c>
      <c r="AM1193">
        <v>394.21222108918533</v>
      </c>
      <c r="AN1193">
        <v>580551607.45139015</v>
      </c>
      <c r="AO1193">
        <v>0</v>
      </c>
      <c r="AP1193">
        <v>0</v>
      </c>
      <c r="AQ1193">
        <v>0</v>
      </c>
      <c r="AR1193">
        <v>43009</v>
      </c>
      <c r="AS1193">
        <v>50313</v>
      </c>
      <c r="AT1193" t="s">
        <v>3427</v>
      </c>
      <c r="AU1193">
        <v>3991.24</v>
      </c>
      <c r="AV1193">
        <v>7323.91</v>
      </c>
    </row>
    <row r="1194" spans="1:48" x14ac:dyDescent="0.35">
      <c r="A1194">
        <v>1193</v>
      </c>
      <c r="B1194">
        <v>2014</v>
      </c>
      <c r="C1194" t="s">
        <v>3937</v>
      </c>
      <c r="D1194" t="s">
        <v>5783</v>
      </c>
      <c r="E1194" t="s">
        <v>3939</v>
      </c>
      <c r="F1194" t="s">
        <v>5784</v>
      </c>
      <c r="G1194" t="s">
        <v>5873</v>
      </c>
      <c r="H1194">
        <v>43000000000000</v>
      </c>
      <c r="I1194" t="s">
        <v>5794</v>
      </c>
      <c r="J1194" t="s">
        <v>5878</v>
      </c>
      <c r="K1194" t="s">
        <v>5879</v>
      </c>
      <c r="L1194" t="s">
        <v>3424</v>
      </c>
      <c r="M1194" t="s">
        <v>3590</v>
      </c>
      <c r="N1194" t="s">
        <v>5797</v>
      </c>
      <c r="O1194" t="s">
        <v>5798</v>
      </c>
      <c r="P1194" t="s">
        <v>3437</v>
      </c>
      <c r="Q1194">
        <v>156636000</v>
      </c>
      <c r="R1194">
        <v>287426455.62782496</v>
      </c>
      <c r="S1194">
        <v>30</v>
      </c>
      <c r="V1194">
        <v>0</v>
      </c>
      <c r="W1194">
        <v>8.4</v>
      </c>
      <c r="X1194">
        <v>0.1</v>
      </c>
      <c r="Y1194">
        <v>84</v>
      </c>
      <c r="Z1194">
        <v>84</v>
      </c>
      <c r="AA1194">
        <v>84</v>
      </c>
      <c r="AB1194">
        <v>8.4</v>
      </c>
      <c r="AC1194">
        <v>8.4</v>
      </c>
      <c r="AD1194">
        <v>8.4</v>
      </c>
      <c r="AE1194">
        <v>8.4</v>
      </c>
      <c r="AF1194">
        <v>8.4</v>
      </c>
      <c r="AG1194">
        <v>1472688</v>
      </c>
      <c r="AH1194">
        <v>214.85</v>
      </c>
      <c r="AI1194" t="s">
        <v>3426</v>
      </c>
      <c r="AJ1194">
        <v>0</v>
      </c>
      <c r="AK1194">
        <v>0</v>
      </c>
      <c r="AL1194">
        <v>316407016.80000001</v>
      </c>
      <c r="AM1194">
        <v>394.2489210120163</v>
      </c>
      <c r="AN1194">
        <v>580605654.98734426</v>
      </c>
      <c r="AO1194">
        <v>0</v>
      </c>
      <c r="AP1194">
        <v>0</v>
      </c>
      <c r="AQ1194">
        <v>0</v>
      </c>
      <c r="AR1194">
        <v>43009</v>
      </c>
      <c r="AS1194">
        <v>50313</v>
      </c>
      <c r="AT1194" t="s">
        <v>3427</v>
      </c>
      <c r="AU1194">
        <v>3991.24</v>
      </c>
      <c r="AV1194">
        <v>7323.91</v>
      </c>
    </row>
    <row r="1195" spans="1:48" x14ac:dyDescent="0.35">
      <c r="A1195">
        <v>1194</v>
      </c>
      <c r="B1195">
        <v>2014</v>
      </c>
      <c r="C1195" t="s">
        <v>3937</v>
      </c>
      <c r="D1195" t="s">
        <v>5783</v>
      </c>
      <c r="E1195" t="s">
        <v>3939</v>
      </c>
      <c r="F1195" t="s">
        <v>5784</v>
      </c>
      <c r="G1195" t="s">
        <v>5873</v>
      </c>
      <c r="H1195">
        <v>43000000000000</v>
      </c>
      <c r="I1195" t="s">
        <v>5794</v>
      </c>
      <c r="J1195" t="s">
        <v>5880</v>
      </c>
      <c r="K1195" t="s">
        <v>5881</v>
      </c>
      <c r="L1195" t="s">
        <v>3424</v>
      </c>
      <c r="M1195" t="s">
        <v>3590</v>
      </c>
      <c r="N1195" t="s">
        <v>5797</v>
      </c>
      <c r="O1195" t="s">
        <v>5798</v>
      </c>
      <c r="P1195" t="s">
        <v>3437</v>
      </c>
      <c r="Q1195">
        <v>156636000</v>
      </c>
      <c r="R1195">
        <v>287426455.62782496</v>
      </c>
      <c r="S1195">
        <v>30</v>
      </c>
      <c r="V1195">
        <v>0</v>
      </c>
      <c r="W1195">
        <v>8.4</v>
      </c>
      <c r="X1195">
        <v>0.1</v>
      </c>
      <c r="Y1195">
        <v>84</v>
      </c>
      <c r="Z1195">
        <v>84</v>
      </c>
      <c r="AA1195">
        <v>84</v>
      </c>
      <c r="AB1195">
        <v>8.4</v>
      </c>
      <c r="AC1195">
        <v>8.4</v>
      </c>
      <c r="AD1195">
        <v>8.4</v>
      </c>
      <c r="AE1195">
        <v>8.4</v>
      </c>
      <c r="AF1195">
        <v>8.4</v>
      </c>
      <c r="AG1195">
        <v>1472688</v>
      </c>
      <c r="AH1195">
        <v>214.86</v>
      </c>
      <c r="AI1195" t="s">
        <v>3426</v>
      </c>
      <c r="AJ1195">
        <v>0</v>
      </c>
      <c r="AK1195">
        <v>0</v>
      </c>
      <c r="AL1195">
        <v>316421743.68000001</v>
      </c>
      <c r="AM1195">
        <v>394.26727097343183</v>
      </c>
      <c r="AN1195">
        <v>580632678.75532138</v>
      </c>
      <c r="AO1195">
        <v>0</v>
      </c>
      <c r="AP1195">
        <v>0</v>
      </c>
      <c r="AQ1195">
        <v>0</v>
      </c>
      <c r="AR1195">
        <v>43009</v>
      </c>
      <c r="AS1195">
        <v>50313</v>
      </c>
      <c r="AT1195" t="s">
        <v>3427</v>
      </c>
      <c r="AU1195">
        <v>3991.24</v>
      </c>
      <c r="AV1195">
        <v>7323.91</v>
      </c>
    </row>
    <row r="1196" spans="1:48" x14ac:dyDescent="0.35">
      <c r="A1196">
        <v>1195</v>
      </c>
      <c r="B1196">
        <v>2014</v>
      </c>
      <c r="C1196" t="s">
        <v>3937</v>
      </c>
      <c r="D1196" t="s">
        <v>5783</v>
      </c>
      <c r="E1196" t="s">
        <v>3939</v>
      </c>
      <c r="F1196" t="s">
        <v>5784</v>
      </c>
      <c r="G1196" t="s">
        <v>5873</v>
      </c>
      <c r="H1196">
        <v>43000000000000</v>
      </c>
      <c r="I1196" t="s">
        <v>5794</v>
      </c>
      <c r="J1196" t="s">
        <v>5882</v>
      </c>
      <c r="K1196" t="s">
        <v>5883</v>
      </c>
      <c r="L1196" t="s">
        <v>3424</v>
      </c>
      <c r="M1196" t="s">
        <v>3590</v>
      </c>
      <c r="N1196" t="s">
        <v>5797</v>
      </c>
      <c r="O1196" t="s">
        <v>5798</v>
      </c>
      <c r="P1196" t="s">
        <v>3437</v>
      </c>
      <c r="Q1196">
        <v>156636000</v>
      </c>
      <c r="R1196">
        <v>287426455.62782496</v>
      </c>
      <c r="S1196">
        <v>30</v>
      </c>
      <c r="V1196">
        <v>0</v>
      </c>
      <c r="W1196">
        <v>8.4</v>
      </c>
      <c r="X1196">
        <v>0.1</v>
      </c>
      <c r="Y1196">
        <v>84</v>
      </c>
      <c r="Z1196">
        <v>84</v>
      </c>
      <c r="AA1196">
        <v>84</v>
      </c>
      <c r="AB1196">
        <v>8.4</v>
      </c>
      <c r="AC1196">
        <v>8.4</v>
      </c>
      <c r="AD1196">
        <v>8.4</v>
      </c>
      <c r="AE1196">
        <v>8.4</v>
      </c>
      <c r="AF1196">
        <v>8.4</v>
      </c>
      <c r="AG1196">
        <v>1472688</v>
      </c>
      <c r="AH1196">
        <v>214.87</v>
      </c>
      <c r="AI1196" t="s">
        <v>3426</v>
      </c>
      <c r="AJ1196">
        <v>0</v>
      </c>
      <c r="AK1196">
        <v>0</v>
      </c>
      <c r="AL1196">
        <v>316436470.56</v>
      </c>
      <c r="AM1196">
        <v>394.28562093484732</v>
      </c>
      <c r="AN1196">
        <v>580659702.52329838</v>
      </c>
      <c r="AO1196">
        <v>0</v>
      </c>
      <c r="AP1196">
        <v>0</v>
      </c>
      <c r="AQ1196">
        <v>0</v>
      </c>
      <c r="AR1196">
        <v>43009</v>
      </c>
      <c r="AS1196">
        <v>50313</v>
      </c>
      <c r="AT1196" t="s">
        <v>3427</v>
      </c>
      <c r="AU1196">
        <v>3991.24</v>
      </c>
      <c r="AV1196">
        <v>7323.91</v>
      </c>
    </row>
    <row r="1197" spans="1:48" x14ac:dyDescent="0.35">
      <c r="A1197">
        <v>1196</v>
      </c>
      <c r="B1197">
        <v>2014</v>
      </c>
      <c r="C1197" t="s">
        <v>3937</v>
      </c>
      <c r="D1197" t="s">
        <v>5783</v>
      </c>
      <c r="E1197" t="s">
        <v>3939</v>
      </c>
      <c r="F1197" t="s">
        <v>5784</v>
      </c>
      <c r="G1197" t="s">
        <v>5873</v>
      </c>
      <c r="H1197">
        <v>43000000000000</v>
      </c>
      <c r="I1197" t="s">
        <v>5794</v>
      </c>
      <c r="J1197" t="s">
        <v>5884</v>
      </c>
      <c r="K1197" t="s">
        <v>5885</v>
      </c>
      <c r="L1197" t="s">
        <v>3424</v>
      </c>
      <c r="M1197" t="s">
        <v>3590</v>
      </c>
      <c r="N1197" t="s">
        <v>5797</v>
      </c>
      <c r="O1197" t="s">
        <v>5798</v>
      </c>
      <c r="P1197" t="s">
        <v>3437</v>
      </c>
      <c r="Q1197">
        <v>156636000</v>
      </c>
      <c r="R1197">
        <v>287426455.62782496</v>
      </c>
      <c r="S1197">
        <v>30</v>
      </c>
      <c r="V1197">
        <v>0</v>
      </c>
      <c r="W1197">
        <v>8.4</v>
      </c>
      <c r="X1197">
        <v>0.1</v>
      </c>
      <c r="Y1197">
        <v>84</v>
      </c>
      <c r="Z1197">
        <v>84</v>
      </c>
      <c r="AA1197">
        <v>84</v>
      </c>
      <c r="AB1197">
        <v>8.4</v>
      </c>
      <c r="AC1197">
        <v>8.4</v>
      </c>
      <c r="AD1197">
        <v>8.4</v>
      </c>
      <c r="AE1197">
        <v>8.4</v>
      </c>
      <c r="AF1197">
        <v>8.4</v>
      </c>
      <c r="AG1197">
        <v>1472688</v>
      </c>
      <c r="AH1197">
        <v>214.88</v>
      </c>
      <c r="AI1197" t="s">
        <v>3426</v>
      </c>
      <c r="AJ1197">
        <v>0</v>
      </c>
      <c r="AK1197">
        <v>0</v>
      </c>
      <c r="AL1197">
        <v>316451197.44</v>
      </c>
      <c r="AM1197">
        <v>394.3039708962628</v>
      </c>
      <c r="AN1197">
        <v>580686726.2912755</v>
      </c>
      <c r="AO1197">
        <v>0</v>
      </c>
      <c r="AP1197">
        <v>0</v>
      </c>
      <c r="AQ1197">
        <v>0</v>
      </c>
      <c r="AR1197">
        <v>43009</v>
      </c>
      <c r="AS1197">
        <v>50313</v>
      </c>
      <c r="AT1197" t="s">
        <v>3427</v>
      </c>
      <c r="AU1197">
        <v>3991.24</v>
      </c>
      <c r="AV1197">
        <v>7323.91</v>
      </c>
    </row>
    <row r="1198" spans="1:48" x14ac:dyDescent="0.35">
      <c r="A1198">
        <v>1197</v>
      </c>
      <c r="B1198">
        <v>2014</v>
      </c>
      <c r="C1198" t="s">
        <v>3937</v>
      </c>
      <c r="D1198" t="s">
        <v>5783</v>
      </c>
      <c r="E1198" t="s">
        <v>3939</v>
      </c>
      <c r="F1198" t="s">
        <v>5784</v>
      </c>
      <c r="G1198" t="s">
        <v>5886</v>
      </c>
      <c r="H1198">
        <v>17026946000120</v>
      </c>
      <c r="I1198" t="s">
        <v>5794</v>
      </c>
      <c r="J1198" t="s">
        <v>5887</v>
      </c>
      <c r="K1198" t="s">
        <v>5888</v>
      </c>
      <c r="L1198" t="s">
        <v>3586</v>
      </c>
      <c r="M1198" t="s">
        <v>3519</v>
      </c>
      <c r="N1198" t="s">
        <v>5797</v>
      </c>
      <c r="O1198" t="s">
        <v>5798</v>
      </c>
      <c r="P1198" t="s">
        <v>3437</v>
      </c>
      <c r="Q1198">
        <v>139490000</v>
      </c>
      <c r="R1198">
        <v>255963611.78480873</v>
      </c>
      <c r="S1198">
        <v>30</v>
      </c>
      <c r="V1198">
        <v>0</v>
      </c>
      <c r="W1198">
        <v>7.1</v>
      </c>
      <c r="X1198">
        <v>0.1</v>
      </c>
      <c r="Y1198">
        <v>70.999999999999986</v>
      </c>
      <c r="Z1198">
        <v>71</v>
      </c>
      <c r="AA1198">
        <v>71</v>
      </c>
      <c r="AB1198">
        <v>7.1</v>
      </c>
      <c r="AC1198">
        <v>7.1</v>
      </c>
      <c r="AD1198">
        <v>7.1</v>
      </c>
      <c r="AE1198">
        <v>7.1</v>
      </c>
      <c r="AF1198">
        <v>7.1</v>
      </c>
      <c r="AG1198">
        <v>1244772</v>
      </c>
      <c r="AH1198">
        <v>200.82</v>
      </c>
      <c r="AI1198" t="s">
        <v>3426</v>
      </c>
      <c r="AJ1198">
        <v>0</v>
      </c>
      <c r="AK1198">
        <v>0</v>
      </c>
      <c r="AL1198">
        <v>249975113.03999999</v>
      </c>
      <c r="AM1198">
        <v>368.50392514606989</v>
      </c>
      <c r="AN1198">
        <v>458703367.91192371</v>
      </c>
      <c r="AO1198">
        <v>0</v>
      </c>
      <c r="AP1198">
        <v>0</v>
      </c>
      <c r="AQ1198">
        <v>0</v>
      </c>
      <c r="AR1198">
        <v>43009</v>
      </c>
      <c r="AS1198">
        <v>50313</v>
      </c>
      <c r="AT1198" t="s">
        <v>3427</v>
      </c>
      <c r="AU1198">
        <v>3991.24</v>
      </c>
      <c r="AV1198">
        <v>7323.91</v>
      </c>
    </row>
    <row r="1199" spans="1:48" x14ac:dyDescent="0.35">
      <c r="A1199">
        <v>1198</v>
      </c>
      <c r="B1199">
        <v>2014</v>
      </c>
      <c r="C1199" t="s">
        <v>3937</v>
      </c>
      <c r="D1199" t="s">
        <v>5783</v>
      </c>
      <c r="E1199" t="s">
        <v>3939</v>
      </c>
      <c r="F1199" t="s">
        <v>5784</v>
      </c>
      <c r="G1199" t="s">
        <v>5785</v>
      </c>
      <c r="H1199">
        <v>10979076000164</v>
      </c>
      <c r="I1199" t="s">
        <v>5786</v>
      </c>
      <c r="J1199" t="s">
        <v>5889</v>
      </c>
      <c r="K1199" t="s">
        <v>5890</v>
      </c>
      <c r="L1199" t="s">
        <v>3424</v>
      </c>
      <c r="M1199" t="s">
        <v>3651</v>
      </c>
      <c r="N1199" t="s">
        <v>4194</v>
      </c>
      <c r="O1199" t="s">
        <v>4195</v>
      </c>
      <c r="P1199" t="s">
        <v>3437</v>
      </c>
      <c r="Q1199">
        <v>114867770</v>
      </c>
      <c r="R1199">
        <v>210781914.7384522</v>
      </c>
      <c r="S1199">
        <v>30</v>
      </c>
      <c r="V1199">
        <v>0</v>
      </c>
      <c r="W1199">
        <v>10.3</v>
      </c>
      <c r="X1199">
        <v>0.1</v>
      </c>
      <c r="Y1199">
        <v>103</v>
      </c>
      <c r="Z1199">
        <v>113</v>
      </c>
      <c r="AA1199">
        <v>113</v>
      </c>
      <c r="AB1199">
        <v>10.3</v>
      </c>
      <c r="AC1199">
        <v>10.3</v>
      </c>
      <c r="AD1199">
        <v>10.3</v>
      </c>
      <c r="AE1199">
        <v>10.3</v>
      </c>
      <c r="AF1199">
        <v>10.3</v>
      </c>
      <c r="AG1199">
        <v>1805796</v>
      </c>
      <c r="AH1199">
        <v>144</v>
      </c>
      <c r="AI1199" t="s">
        <v>3426</v>
      </c>
      <c r="AJ1199">
        <v>0</v>
      </c>
      <c r="AK1199">
        <v>0</v>
      </c>
      <c r="AL1199">
        <v>260034624</v>
      </c>
      <c r="AM1199">
        <v>264.23944438319921</v>
      </c>
      <c r="AN1199">
        <v>477162531.70940357</v>
      </c>
      <c r="AO1199">
        <v>0</v>
      </c>
      <c r="AP1199">
        <v>0</v>
      </c>
      <c r="AQ1199">
        <v>0</v>
      </c>
      <c r="AR1199">
        <v>43009</v>
      </c>
      <c r="AS1199">
        <v>50313</v>
      </c>
      <c r="AT1199" t="s">
        <v>3427</v>
      </c>
      <c r="AU1199">
        <v>3991.24</v>
      </c>
      <c r="AV1199">
        <v>7323.91</v>
      </c>
    </row>
    <row r="1200" spans="1:48" x14ac:dyDescent="0.35">
      <c r="A1200">
        <v>1199</v>
      </c>
      <c r="B1200">
        <v>2014</v>
      </c>
      <c r="C1200" t="s">
        <v>3937</v>
      </c>
      <c r="D1200" t="s">
        <v>5783</v>
      </c>
      <c r="E1200" t="s">
        <v>3939</v>
      </c>
      <c r="F1200" t="s">
        <v>5784</v>
      </c>
      <c r="G1200" t="s">
        <v>5873</v>
      </c>
      <c r="H1200">
        <v>43000000000000</v>
      </c>
      <c r="I1200" t="s">
        <v>5794</v>
      </c>
      <c r="J1200" t="s">
        <v>5891</v>
      </c>
      <c r="K1200" t="s">
        <v>5892</v>
      </c>
      <c r="L1200" t="s">
        <v>3424</v>
      </c>
      <c r="M1200" t="s">
        <v>3590</v>
      </c>
      <c r="N1200" t="s">
        <v>5797</v>
      </c>
      <c r="O1200" t="s">
        <v>5798</v>
      </c>
      <c r="P1200" t="s">
        <v>3437</v>
      </c>
      <c r="Q1200">
        <v>156636000</v>
      </c>
      <c r="R1200">
        <v>287426455.62782496</v>
      </c>
      <c r="S1200">
        <v>30</v>
      </c>
      <c r="V1200">
        <v>0</v>
      </c>
      <c r="W1200">
        <v>8.4</v>
      </c>
      <c r="X1200">
        <v>0.1</v>
      </c>
      <c r="Y1200">
        <v>84</v>
      </c>
      <c r="Z1200">
        <v>84</v>
      </c>
      <c r="AA1200">
        <v>84</v>
      </c>
      <c r="AB1200">
        <v>8.4</v>
      </c>
      <c r="AC1200">
        <v>8.4</v>
      </c>
      <c r="AD1200">
        <v>8.4</v>
      </c>
      <c r="AE1200">
        <v>8.4</v>
      </c>
      <c r="AF1200">
        <v>8.4</v>
      </c>
      <c r="AG1200">
        <v>1472688</v>
      </c>
      <c r="AH1200">
        <v>214.89</v>
      </c>
      <c r="AI1200" t="s">
        <v>3426</v>
      </c>
      <c r="AJ1200">
        <v>0</v>
      </c>
      <c r="AK1200">
        <v>0</v>
      </c>
      <c r="AL1200">
        <v>316465924.31999999</v>
      </c>
      <c r="AM1200">
        <v>394.32232085767828</v>
      </c>
      <c r="AN1200">
        <v>580713750.0592525</v>
      </c>
      <c r="AO1200">
        <v>0</v>
      </c>
      <c r="AP1200">
        <v>0</v>
      </c>
      <c r="AQ1200">
        <v>0</v>
      </c>
      <c r="AR1200">
        <v>43009</v>
      </c>
      <c r="AS1200">
        <v>50313</v>
      </c>
      <c r="AT1200" t="s">
        <v>3427</v>
      </c>
      <c r="AU1200">
        <v>3991.24</v>
      </c>
      <c r="AV1200">
        <v>7323.91</v>
      </c>
    </row>
    <row r="1201" spans="1:48" x14ac:dyDescent="0.35">
      <c r="A1201">
        <v>1200</v>
      </c>
      <c r="B1201">
        <v>2014</v>
      </c>
      <c r="C1201" t="s">
        <v>3937</v>
      </c>
      <c r="D1201" t="s">
        <v>5783</v>
      </c>
      <c r="E1201" t="s">
        <v>3939</v>
      </c>
      <c r="F1201" t="s">
        <v>5784</v>
      </c>
      <c r="G1201" t="s">
        <v>5785</v>
      </c>
      <c r="H1201">
        <v>10979076000164</v>
      </c>
      <c r="I1201" t="s">
        <v>5786</v>
      </c>
      <c r="J1201" t="s">
        <v>5893</v>
      </c>
      <c r="K1201" t="s">
        <v>5894</v>
      </c>
      <c r="L1201" t="s">
        <v>3424</v>
      </c>
      <c r="M1201" t="s">
        <v>3651</v>
      </c>
      <c r="N1201" t="s">
        <v>4194</v>
      </c>
      <c r="O1201" t="s">
        <v>4195</v>
      </c>
      <c r="P1201" t="s">
        <v>3437</v>
      </c>
      <c r="Q1201">
        <v>114867770</v>
      </c>
      <c r="R1201">
        <v>210781914.7384522</v>
      </c>
      <c r="S1201">
        <v>30</v>
      </c>
      <c r="V1201">
        <v>0</v>
      </c>
      <c r="W1201">
        <v>12</v>
      </c>
      <c r="X1201">
        <v>0.1</v>
      </c>
      <c r="Y1201">
        <v>120</v>
      </c>
      <c r="Z1201">
        <v>113</v>
      </c>
      <c r="AA1201">
        <v>113</v>
      </c>
      <c r="AB1201">
        <v>12</v>
      </c>
      <c r="AC1201">
        <v>12</v>
      </c>
      <c r="AD1201">
        <v>12</v>
      </c>
      <c r="AE1201">
        <v>12</v>
      </c>
      <c r="AF1201">
        <v>12</v>
      </c>
      <c r="AG1201">
        <v>2103840</v>
      </c>
      <c r="AH1201">
        <v>144</v>
      </c>
      <c r="AI1201" t="s">
        <v>3426</v>
      </c>
      <c r="AJ1201">
        <v>0</v>
      </c>
      <c r="AK1201">
        <v>0</v>
      </c>
      <c r="AL1201">
        <v>302952960</v>
      </c>
      <c r="AM1201">
        <v>264.23944438319921</v>
      </c>
      <c r="AN1201">
        <v>555917512.67114985</v>
      </c>
      <c r="AO1201">
        <v>0</v>
      </c>
      <c r="AP1201">
        <v>0</v>
      </c>
      <c r="AQ1201">
        <v>0</v>
      </c>
      <c r="AR1201">
        <v>43009</v>
      </c>
      <c r="AS1201">
        <v>50313</v>
      </c>
      <c r="AT1201" t="s">
        <v>3427</v>
      </c>
      <c r="AU1201">
        <v>3991.24</v>
      </c>
      <c r="AV1201">
        <v>7323.91</v>
      </c>
    </row>
    <row r="1202" spans="1:48" x14ac:dyDescent="0.35">
      <c r="A1202">
        <v>1201</v>
      </c>
      <c r="B1202">
        <v>2014</v>
      </c>
      <c r="C1202" t="s">
        <v>3937</v>
      </c>
      <c r="D1202" t="s">
        <v>5783</v>
      </c>
      <c r="E1202" t="s">
        <v>3939</v>
      </c>
      <c r="F1202" t="s">
        <v>5784</v>
      </c>
      <c r="G1202" t="s">
        <v>5895</v>
      </c>
      <c r="H1202">
        <v>20589037000104</v>
      </c>
      <c r="I1202" t="s">
        <v>5794</v>
      </c>
      <c r="J1202" t="s">
        <v>5896</v>
      </c>
      <c r="K1202" t="s">
        <v>5897</v>
      </c>
      <c r="L1202" t="s">
        <v>3424</v>
      </c>
      <c r="M1202" t="s">
        <v>3465</v>
      </c>
      <c r="N1202" t="s">
        <v>5797</v>
      </c>
      <c r="O1202" t="s">
        <v>5798</v>
      </c>
      <c r="P1202" t="s">
        <v>3430</v>
      </c>
      <c r="Q1202">
        <v>52910000</v>
      </c>
      <c r="R1202">
        <v>97089645.849410206</v>
      </c>
      <c r="S1202">
        <v>10</v>
      </c>
      <c r="V1202">
        <v>0</v>
      </c>
      <c r="W1202">
        <v>1.8</v>
      </c>
      <c r="X1202">
        <v>0.1</v>
      </c>
      <c r="Y1202">
        <v>18</v>
      </c>
      <c r="Z1202">
        <v>18</v>
      </c>
      <c r="AA1202">
        <v>18</v>
      </c>
      <c r="AB1202">
        <v>1.8</v>
      </c>
      <c r="AC1202">
        <v>1.8</v>
      </c>
      <c r="AD1202">
        <v>1.8</v>
      </c>
      <c r="AE1202">
        <v>1.8</v>
      </c>
      <c r="AF1202">
        <v>1.8</v>
      </c>
      <c r="AG1202">
        <v>315576</v>
      </c>
      <c r="AH1202">
        <v>220</v>
      </c>
      <c r="AI1202" t="s">
        <v>3426</v>
      </c>
      <c r="AJ1202">
        <v>0</v>
      </c>
      <c r="AK1202">
        <v>0</v>
      </c>
      <c r="AL1202">
        <v>69426720</v>
      </c>
      <c r="AM1202">
        <v>403.69915114099877</v>
      </c>
      <c r="AN1202">
        <v>127397763.32047184</v>
      </c>
      <c r="AO1202">
        <v>0</v>
      </c>
      <c r="AP1202">
        <v>0</v>
      </c>
      <c r="AQ1202">
        <v>0</v>
      </c>
      <c r="AR1202">
        <v>43009</v>
      </c>
      <c r="AS1202">
        <v>50313</v>
      </c>
      <c r="AT1202" t="s">
        <v>3427</v>
      </c>
      <c r="AU1202">
        <v>3991.24</v>
      </c>
      <c r="AV1202">
        <v>7323.91</v>
      </c>
    </row>
    <row r="1203" spans="1:48" x14ac:dyDescent="0.35">
      <c r="A1203">
        <v>1202</v>
      </c>
      <c r="B1203">
        <v>2014</v>
      </c>
      <c r="C1203" t="s">
        <v>3937</v>
      </c>
      <c r="D1203" t="s">
        <v>5783</v>
      </c>
      <c r="E1203" t="s">
        <v>3939</v>
      </c>
      <c r="F1203" t="s">
        <v>5784</v>
      </c>
      <c r="G1203" t="s">
        <v>5898</v>
      </c>
      <c r="H1203">
        <v>59000000000000</v>
      </c>
      <c r="I1203" t="s">
        <v>5794</v>
      </c>
      <c r="J1203" t="s">
        <v>5899</v>
      </c>
      <c r="K1203" t="s">
        <v>5900</v>
      </c>
      <c r="L1203" t="s">
        <v>3586</v>
      </c>
      <c r="M1203" t="s">
        <v>3651</v>
      </c>
      <c r="N1203" t="s">
        <v>5797</v>
      </c>
      <c r="O1203" t="s">
        <v>5798</v>
      </c>
      <c r="P1203" t="s">
        <v>3437</v>
      </c>
      <c r="Q1203">
        <v>133279000</v>
      </c>
      <c r="R1203">
        <v>244566450.74964172</v>
      </c>
      <c r="S1203">
        <v>30</v>
      </c>
      <c r="V1203">
        <v>0</v>
      </c>
      <c r="W1203">
        <v>7.7</v>
      </c>
      <c r="X1203">
        <v>0.1</v>
      </c>
      <c r="Y1203">
        <v>77</v>
      </c>
      <c r="Z1203">
        <v>77</v>
      </c>
      <c r="AA1203">
        <v>77</v>
      </c>
      <c r="AB1203">
        <v>7.7</v>
      </c>
      <c r="AC1203">
        <v>7.7</v>
      </c>
      <c r="AD1203">
        <v>7.7</v>
      </c>
      <c r="AE1203">
        <v>7.7</v>
      </c>
      <c r="AF1203">
        <v>7.7</v>
      </c>
      <c r="AG1203">
        <v>1349964</v>
      </c>
      <c r="AH1203">
        <v>218.7</v>
      </c>
      <c r="AI1203" t="s">
        <v>3426</v>
      </c>
      <c r="AJ1203">
        <v>0</v>
      </c>
      <c r="AK1203">
        <v>0</v>
      </c>
      <c r="AL1203">
        <v>295237126.80000001</v>
      </c>
      <c r="AM1203">
        <v>401.31365615698377</v>
      </c>
      <c r="AN1203">
        <v>541758988.52030647</v>
      </c>
      <c r="AO1203">
        <v>0</v>
      </c>
      <c r="AP1203">
        <v>0</v>
      </c>
      <c r="AQ1203">
        <v>0</v>
      </c>
      <c r="AR1203">
        <v>43009</v>
      </c>
      <c r="AS1203">
        <v>50313</v>
      </c>
      <c r="AT1203" t="s">
        <v>3427</v>
      </c>
      <c r="AU1203">
        <v>3991.24</v>
      </c>
      <c r="AV1203">
        <v>7323.91</v>
      </c>
    </row>
    <row r="1204" spans="1:48" x14ac:dyDescent="0.35">
      <c r="A1204">
        <v>1203</v>
      </c>
      <c r="B1204">
        <v>2014</v>
      </c>
      <c r="C1204" t="s">
        <v>3937</v>
      </c>
      <c r="D1204" t="s">
        <v>5783</v>
      </c>
      <c r="E1204" t="s">
        <v>3939</v>
      </c>
      <c r="F1204" t="s">
        <v>5784</v>
      </c>
      <c r="G1204" t="s">
        <v>5901</v>
      </c>
      <c r="H1204">
        <v>54000000000000</v>
      </c>
      <c r="I1204" t="s">
        <v>5794</v>
      </c>
      <c r="J1204" t="s">
        <v>5902</v>
      </c>
      <c r="K1204" t="s">
        <v>5903</v>
      </c>
      <c r="L1204" t="s">
        <v>3424</v>
      </c>
      <c r="M1204" t="s">
        <v>3494</v>
      </c>
      <c r="N1204" t="s">
        <v>5797</v>
      </c>
      <c r="O1204" t="s">
        <v>5798</v>
      </c>
      <c r="P1204" t="s">
        <v>3430</v>
      </c>
      <c r="Q1204">
        <v>127818000</v>
      </c>
      <c r="R1204">
        <v>234545536.8206372</v>
      </c>
      <c r="S1204">
        <v>30</v>
      </c>
      <c r="V1204">
        <v>0</v>
      </c>
      <c r="W1204">
        <v>5.9</v>
      </c>
      <c r="X1204">
        <v>0.1</v>
      </c>
      <c r="Y1204">
        <v>59</v>
      </c>
      <c r="Z1204">
        <v>59</v>
      </c>
      <c r="AA1204">
        <v>59</v>
      </c>
      <c r="AB1204">
        <v>5.9</v>
      </c>
      <c r="AC1204">
        <v>5.9</v>
      </c>
      <c r="AD1204">
        <v>5.9</v>
      </c>
      <c r="AE1204">
        <v>5.9</v>
      </c>
      <c r="AF1204">
        <v>5.9</v>
      </c>
      <c r="AG1204">
        <v>1034388</v>
      </c>
      <c r="AH1204">
        <v>220.8</v>
      </c>
      <c r="AI1204" t="s">
        <v>3426</v>
      </c>
      <c r="AJ1204">
        <v>0</v>
      </c>
      <c r="AK1204">
        <v>0</v>
      </c>
      <c r="AL1204">
        <v>228392870.40000001</v>
      </c>
      <c r="AM1204">
        <v>405.16714805423879</v>
      </c>
      <c r="AN1204">
        <v>419100035.94152796</v>
      </c>
      <c r="AO1204">
        <v>0</v>
      </c>
      <c r="AP1204">
        <v>0</v>
      </c>
      <c r="AQ1204">
        <v>0</v>
      </c>
      <c r="AR1204">
        <v>43009</v>
      </c>
      <c r="AS1204">
        <v>50313</v>
      </c>
      <c r="AT1204" t="s">
        <v>3427</v>
      </c>
      <c r="AU1204">
        <v>3991.24</v>
      </c>
      <c r="AV1204">
        <v>7323.91</v>
      </c>
    </row>
    <row r="1205" spans="1:48" x14ac:dyDescent="0.35">
      <c r="A1205">
        <v>1204</v>
      </c>
      <c r="B1205">
        <v>2014</v>
      </c>
      <c r="C1205" t="s">
        <v>3937</v>
      </c>
      <c r="D1205" t="s">
        <v>5783</v>
      </c>
      <c r="E1205" t="s">
        <v>3939</v>
      </c>
      <c r="F1205" t="s">
        <v>5784</v>
      </c>
      <c r="G1205" t="s">
        <v>5901</v>
      </c>
      <c r="H1205">
        <v>54000000000000</v>
      </c>
      <c r="I1205" t="s">
        <v>5794</v>
      </c>
      <c r="J1205" t="s">
        <v>5904</v>
      </c>
      <c r="K1205" t="s">
        <v>5905</v>
      </c>
      <c r="L1205" t="s">
        <v>3424</v>
      </c>
      <c r="M1205" t="s">
        <v>3494</v>
      </c>
      <c r="N1205" t="s">
        <v>5797</v>
      </c>
      <c r="O1205" t="s">
        <v>5798</v>
      </c>
      <c r="P1205" t="s">
        <v>3430</v>
      </c>
      <c r="Q1205">
        <v>127818000</v>
      </c>
      <c r="R1205">
        <v>234545536.8206372</v>
      </c>
      <c r="S1205">
        <v>30</v>
      </c>
      <c r="V1205">
        <v>0</v>
      </c>
      <c r="W1205">
        <v>5.9</v>
      </c>
      <c r="X1205">
        <v>0.1</v>
      </c>
      <c r="Y1205">
        <v>59</v>
      </c>
      <c r="Z1205">
        <v>59</v>
      </c>
      <c r="AA1205">
        <v>59</v>
      </c>
      <c r="AB1205">
        <v>5.9</v>
      </c>
      <c r="AC1205">
        <v>5.9</v>
      </c>
      <c r="AD1205">
        <v>5.9</v>
      </c>
      <c r="AE1205">
        <v>5.9</v>
      </c>
      <c r="AF1205">
        <v>5.9</v>
      </c>
      <c r="AG1205">
        <v>1034388</v>
      </c>
      <c r="AH1205">
        <v>215.95</v>
      </c>
      <c r="AI1205" t="s">
        <v>3426</v>
      </c>
      <c r="AJ1205">
        <v>0</v>
      </c>
      <c r="AK1205">
        <v>0</v>
      </c>
      <c r="AL1205">
        <v>223376088.59999999</v>
      </c>
      <c r="AM1205">
        <v>396.26741676772127</v>
      </c>
      <c r="AN1205">
        <v>409894260.6955297</v>
      </c>
      <c r="AO1205">
        <v>0</v>
      </c>
      <c r="AP1205">
        <v>0</v>
      </c>
      <c r="AQ1205">
        <v>0</v>
      </c>
      <c r="AR1205">
        <v>43009</v>
      </c>
      <c r="AS1205">
        <v>50313</v>
      </c>
      <c r="AT1205" t="s">
        <v>3427</v>
      </c>
      <c r="AU1205">
        <v>3991.24</v>
      </c>
      <c r="AV1205">
        <v>7323.91</v>
      </c>
    </row>
    <row r="1206" spans="1:48" x14ac:dyDescent="0.35">
      <c r="A1206">
        <v>1205</v>
      </c>
      <c r="B1206">
        <v>2014</v>
      </c>
      <c r="C1206" t="s">
        <v>3937</v>
      </c>
      <c r="D1206" t="s">
        <v>5783</v>
      </c>
      <c r="E1206" t="s">
        <v>3939</v>
      </c>
      <c r="F1206" t="s">
        <v>5784</v>
      </c>
      <c r="G1206" t="s">
        <v>5901</v>
      </c>
      <c r="H1206">
        <v>54000000000000</v>
      </c>
      <c r="I1206" t="s">
        <v>5794</v>
      </c>
      <c r="J1206" t="s">
        <v>5906</v>
      </c>
      <c r="K1206" t="s">
        <v>5907</v>
      </c>
      <c r="L1206" t="s">
        <v>3424</v>
      </c>
      <c r="M1206" t="s">
        <v>3494</v>
      </c>
      <c r="N1206" t="s">
        <v>5797</v>
      </c>
      <c r="O1206" t="s">
        <v>5798</v>
      </c>
      <c r="P1206" t="s">
        <v>3430</v>
      </c>
      <c r="Q1206">
        <v>127818000</v>
      </c>
      <c r="R1206">
        <v>234545536.8206372</v>
      </c>
      <c r="S1206">
        <v>30</v>
      </c>
      <c r="V1206">
        <v>0</v>
      </c>
      <c r="W1206">
        <v>5.9</v>
      </c>
      <c r="X1206">
        <v>0.1</v>
      </c>
      <c r="Y1206">
        <v>59</v>
      </c>
      <c r="Z1206">
        <v>59</v>
      </c>
      <c r="AA1206">
        <v>59</v>
      </c>
      <c r="AB1206">
        <v>5.9</v>
      </c>
      <c r="AC1206">
        <v>5.9</v>
      </c>
      <c r="AD1206">
        <v>5.9</v>
      </c>
      <c r="AE1206">
        <v>5.9</v>
      </c>
      <c r="AF1206">
        <v>5.9</v>
      </c>
      <c r="AG1206">
        <v>1034388</v>
      </c>
      <c r="AH1206">
        <v>215.95</v>
      </c>
      <c r="AI1206" t="s">
        <v>3426</v>
      </c>
      <c r="AJ1206">
        <v>0</v>
      </c>
      <c r="AK1206">
        <v>0</v>
      </c>
      <c r="AL1206">
        <v>223376088.59999999</v>
      </c>
      <c r="AM1206">
        <v>396.26741676772127</v>
      </c>
      <c r="AN1206">
        <v>409894260.6955297</v>
      </c>
      <c r="AO1206">
        <v>0</v>
      </c>
      <c r="AP1206">
        <v>0</v>
      </c>
      <c r="AQ1206">
        <v>0</v>
      </c>
      <c r="AR1206">
        <v>43009</v>
      </c>
      <c r="AS1206">
        <v>50313</v>
      </c>
      <c r="AT1206" t="s">
        <v>3427</v>
      </c>
      <c r="AU1206">
        <v>3991.24</v>
      </c>
      <c r="AV1206">
        <v>7323.91</v>
      </c>
    </row>
    <row r="1207" spans="1:48" x14ac:dyDescent="0.35">
      <c r="A1207">
        <v>1206</v>
      </c>
      <c r="B1207">
        <v>2014</v>
      </c>
      <c r="C1207" t="s">
        <v>3937</v>
      </c>
      <c r="D1207" t="s">
        <v>5783</v>
      </c>
      <c r="E1207" t="s">
        <v>3939</v>
      </c>
      <c r="F1207" t="s">
        <v>5784</v>
      </c>
      <c r="G1207" t="s">
        <v>5901</v>
      </c>
      <c r="H1207">
        <v>54000000000000</v>
      </c>
      <c r="I1207" t="s">
        <v>5794</v>
      </c>
      <c r="J1207" t="s">
        <v>5908</v>
      </c>
      <c r="K1207" t="s">
        <v>5909</v>
      </c>
      <c r="L1207" t="s">
        <v>3424</v>
      </c>
      <c r="M1207" t="s">
        <v>3494</v>
      </c>
      <c r="N1207" t="s">
        <v>5797</v>
      </c>
      <c r="O1207" t="s">
        <v>5798</v>
      </c>
      <c r="P1207" t="s">
        <v>3430</v>
      </c>
      <c r="Q1207">
        <v>127206000</v>
      </c>
      <c r="R1207">
        <v>233422519.18200859</v>
      </c>
      <c r="S1207">
        <v>30</v>
      </c>
      <c r="V1207">
        <v>0</v>
      </c>
      <c r="W1207">
        <v>5.9</v>
      </c>
      <c r="X1207">
        <v>0.1</v>
      </c>
      <c r="Y1207">
        <v>59</v>
      </c>
      <c r="Z1207">
        <v>59</v>
      </c>
      <c r="AA1207">
        <v>59</v>
      </c>
      <c r="AB1207">
        <v>5.9</v>
      </c>
      <c r="AC1207">
        <v>5.9</v>
      </c>
      <c r="AD1207">
        <v>5.9</v>
      </c>
      <c r="AE1207">
        <v>5.9</v>
      </c>
      <c r="AF1207">
        <v>5.9</v>
      </c>
      <c r="AG1207">
        <v>1034388</v>
      </c>
      <c r="AH1207">
        <v>220.8</v>
      </c>
      <c r="AI1207" t="s">
        <v>3426</v>
      </c>
      <c r="AJ1207">
        <v>0</v>
      </c>
      <c r="AK1207">
        <v>0</v>
      </c>
      <c r="AL1207">
        <v>228392870.40000001</v>
      </c>
      <c r="AM1207">
        <v>405.16714805423879</v>
      </c>
      <c r="AN1207">
        <v>419100035.94152796</v>
      </c>
      <c r="AO1207">
        <v>0</v>
      </c>
      <c r="AP1207">
        <v>0</v>
      </c>
      <c r="AQ1207">
        <v>0</v>
      </c>
      <c r="AR1207">
        <v>43009</v>
      </c>
      <c r="AS1207">
        <v>50313</v>
      </c>
      <c r="AT1207" t="s">
        <v>3427</v>
      </c>
      <c r="AU1207">
        <v>3991.24</v>
      </c>
      <c r="AV1207">
        <v>7323.91</v>
      </c>
    </row>
    <row r="1208" spans="1:48" x14ac:dyDescent="0.35">
      <c r="A1208">
        <v>1207</v>
      </c>
      <c r="B1208">
        <v>2014</v>
      </c>
      <c r="C1208" t="s">
        <v>3937</v>
      </c>
      <c r="D1208" t="s">
        <v>5783</v>
      </c>
      <c r="E1208" t="s">
        <v>3939</v>
      </c>
      <c r="F1208" t="s">
        <v>5784</v>
      </c>
      <c r="G1208" t="s">
        <v>5910</v>
      </c>
      <c r="H1208">
        <v>17344867000167</v>
      </c>
      <c r="I1208" t="s">
        <v>5794</v>
      </c>
      <c r="J1208" t="s">
        <v>5911</v>
      </c>
      <c r="K1208" t="s">
        <v>5912</v>
      </c>
      <c r="L1208" t="s">
        <v>3518</v>
      </c>
      <c r="M1208" t="s">
        <v>3519</v>
      </c>
      <c r="N1208" t="s">
        <v>5797</v>
      </c>
      <c r="O1208" t="s">
        <v>5798</v>
      </c>
      <c r="P1208" t="s">
        <v>3437</v>
      </c>
      <c r="Q1208">
        <v>140050000</v>
      </c>
      <c r="R1208">
        <v>256991209.62407672</v>
      </c>
      <c r="S1208">
        <v>30</v>
      </c>
      <c r="V1208">
        <v>0</v>
      </c>
      <c r="W1208">
        <v>7.3</v>
      </c>
      <c r="X1208">
        <v>0.1</v>
      </c>
      <c r="Y1208">
        <v>73</v>
      </c>
      <c r="Z1208">
        <v>73</v>
      </c>
      <c r="AA1208">
        <v>73</v>
      </c>
      <c r="AB1208">
        <v>7.3</v>
      </c>
      <c r="AC1208">
        <v>7.3</v>
      </c>
      <c r="AD1208">
        <v>7.3</v>
      </c>
      <c r="AE1208">
        <v>7.3</v>
      </c>
      <c r="AF1208">
        <v>7.3</v>
      </c>
      <c r="AG1208">
        <v>1279836</v>
      </c>
      <c r="AH1208">
        <v>200.84</v>
      </c>
      <c r="AI1208" t="s">
        <v>3426</v>
      </c>
      <c r="AJ1208">
        <v>0</v>
      </c>
      <c r="AK1208">
        <v>0</v>
      </c>
      <c r="AL1208">
        <v>257042262.24000001</v>
      </c>
      <c r="AM1208">
        <v>368.54062506890091</v>
      </c>
      <c r="AN1208">
        <v>471671559.42568183</v>
      </c>
      <c r="AO1208">
        <v>0</v>
      </c>
      <c r="AP1208">
        <v>0</v>
      </c>
      <c r="AQ1208">
        <v>0</v>
      </c>
      <c r="AR1208">
        <v>43009</v>
      </c>
      <c r="AS1208">
        <v>50313</v>
      </c>
      <c r="AT1208" t="s">
        <v>3427</v>
      </c>
      <c r="AU1208">
        <v>3991.24</v>
      </c>
      <c r="AV1208">
        <v>7323.91</v>
      </c>
    </row>
    <row r="1209" spans="1:48" x14ac:dyDescent="0.35">
      <c r="A1209">
        <v>1208</v>
      </c>
      <c r="B1209">
        <v>2014</v>
      </c>
      <c r="C1209" t="s">
        <v>3937</v>
      </c>
      <c r="D1209" t="s">
        <v>5783</v>
      </c>
      <c r="E1209" t="s">
        <v>3939</v>
      </c>
      <c r="F1209" t="s">
        <v>5784</v>
      </c>
      <c r="G1209" t="s">
        <v>5901</v>
      </c>
      <c r="H1209">
        <v>54000000000000</v>
      </c>
      <c r="I1209" t="s">
        <v>5794</v>
      </c>
      <c r="J1209" t="s">
        <v>5913</v>
      </c>
      <c r="K1209" t="s">
        <v>5914</v>
      </c>
      <c r="L1209" t="s">
        <v>3424</v>
      </c>
      <c r="M1209" t="s">
        <v>3494</v>
      </c>
      <c r="N1209" t="s">
        <v>5797</v>
      </c>
      <c r="O1209" t="s">
        <v>5798</v>
      </c>
      <c r="P1209" t="s">
        <v>3430</v>
      </c>
      <c r="Q1209">
        <v>127533000</v>
      </c>
      <c r="R1209">
        <v>234022562.92029545</v>
      </c>
      <c r="S1209">
        <v>30</v>
      </c>
      <c r="V1209">
        <v>0</v>
      </c>
      <c r="W1209">
        <v>5.9</v>
      </c>
      <c r="X1209">
        <v>0.1</v>
      </c>
      <c r="Y1209">
        <v>59</v>
      </c>
      <c r="Z1209">
        <v>59</v>
      </c>
      <c r="AA1209">
        <v>59</v>
      </c>
      <c r="AB1209">
        <v>5.9</v>
      </c>
      <c r="AC1209">
        <v>5.9</v>
      </c>
      <c r="AD1209">
        <v>5.9</v>
      </c>
      <c r="AE1209">
        <v>5.9</v>
      </c>
      <c r="AF1209">
        <v>5.9</v>
      </c>
      <c r="AG1209">
        <v>1034388</v>
      </c>
      <c r="AH1209">
        <v>220.8</v>
      </c>
      <c r="AI1209" t="s">
        <v>3426</v>
      </c>
      <c r="AJ1209">
        <v>0</v>
      </c>
      <c r="AK1209">
        <v>0</v>
      </c>
      <c r="AL1209">
        <v>228392870.40000001</v>
      </c>
      <c r="AM1209">
        <v>405.16714805423879</v>
      </c>
      <c r="AN1209">
        <v>419100035.94152796</v>
      </c>
      <c r="AO1209">
        <v>0</v>
      </c>
      <c r="AP1209">
        <v>0</v>
      </c>
      <c r="AQ1209">
        <v>0</v>
      </c>
      <c r="AR1209">
        <v>43009</v>
      </c>
      <c r="AS1209">
        <v>50313</v>
      </c>
      <c r="AT1209" t="s">
        <v>3427</v>
      </c>
      <c r="AU1209">
        <v>3991.24</v>
      </c>
      <c r="AV1209">
        <v>7323.91</v>
      </c>
    </row>
    <row r="1210" spans="1:48" x14ac:dyDescent="0.35">
      <c r="A1210">
        <v>1209</v>
      </c>
      <c r="B1210">
        <v>2014</v>
      </c>
      <c r="C1210" t="s">
        <v>3937</v>
      </c>
      <c r="D1210" t="s">
        <v>5783</v>
      </c>
      <c r="E1210" t="s">
        <v>3939</v>
      </c>
      <c r="F1210" t="s">
        <v>5784</v>
      </c>
      <c r="G1210" t="s">
        <v>5785</v>
      </c>
      <c r="H1210">
        <v>10979076000164</v>
      </c>
      <c r="I1210" t="s">
        <v>5786</v>
      </c>
      <c r="J1210" t="s">
        <v>5915</v>
      </c>
      <c r="K1210" t="s">
        <v>5916</v>
      </c>
      <c r="L1210" t="s">
        <v>3424</v>
      </c>
      <c r="M1210" t="s">
        <v>3651</v>
      </c>
      <c r="N1210" t="s">
        <v>4194</v>
      </c>
      <c r="O1210" t="s">
        <v>4195</v>
      </c>
      <c r="P1210" t="s">
        <v>3437</v>
      </c>
      <c r="Q1210">
        <v>116088070</v>
      </c>
      <c r="R1210">
        <v>213021160.52998567</v>
      </c>
      <c r="S1210">
        <v>30</v>
      </c>
      <c r="V1210">
        <v>0</v>
      </c>
      <c r="W1210">
        <v>9.1</v>
      </c>
      <c r="X1210">
        <v>0.1</v>
      </c>
      <c r="Y1210">
        <v>90.999999999999986</v>
      </c>
      <c r="Z1210">
        <v>113</v>
      </c>
      <c r="AA1210">
        <v>113</v>
      </c>
      <c r="AB1210">
        <v>9.1</v>
      </c>
      <c r="AC1210">
        <v>9.1</v>
      </c>
      <c r="AD1210">
        <v>9.1</v>
      </c>
      <c r="AE1210">
        <v>9.1</v>
      </c>
      <c r="AF1210">
        <v>9.1</v>
      </c>
      <c r="AG1210">
        <v>1595412</v>
      </c>
      <c r="AH1210">
        <v>144</v>
      </c>
      <c r="AI1210" t="s">
        <v>3426</v>
      </c>
      <c r="AJ1210">
        <v>0</v>
      </c>
      <c r="AK1210">
        <v>0</v>
      </c>
      <c r="AL1210">
        <v>229739328</v>
      </c>
      <c r="AM1210">
        <v>264.23944438319921</v>
      </c>
      <c r="AN1210">
        <v>421570780.44228858</v>
      </c>
      <c r="AO1210">
        <v>0</v>
      </c>
      <c r="AP1210">
        <v>0</v>
      </c>
      <c r="AQ1210">
        <v>0</v>
      </c>
      <c r="AR1210">
        <v>43009</v>
      </c>
      <c r="AS1210">
        <v>50313</v>
      </c>
      <c r="AT1210" t="s">
        <v>3427</v>
      </c>
      <c r="AU1210">
        <v>3991.24</v>
      </c>
      <c r="AV1210">
        <v>7323.91</v>
      </c>
    </row>
    <row r="1211" spans="1:48" x14ac:dyDescent="0.35">
      <c r="A1211">
        <v>1210</v>
      </c>
      <c r="B1211">
        <v>2014</v>
      </c>
      <c r="C1211" t="s">
        <v>3937</v>
      </c>
      <c r="D1211" t="s">
        <v>5783</v>
      </c>
      <c r="E1211" t="s">
        <v>3939</v>
      </c>
      <c r="F1211" t="s">
        <v>5784</v>
      </c>
      <c r="G1211" t="s">
        <v>5201</v>
      </c>
      <c r="H1211">
        <v>10187906000110</v>
      </c>
      <c r="I1211" t="s">
        <v>5786</v>
      </c>
      <c r="J1211" t="s">
        <v>5917</v>
      </c>
      <c r="K1211" t="s">
        <v>5918</v>
      </c>
      <c r="L1211" t="s">
        <v>3424</v>
      </c>
      <c r="M1211" t="s">
        <v>3590</v>
      </c>
      <c r="N1211" t="s">
        <v>4194</v>
      </c>
      <c r="O1211" t="s">
        <v>4195</v>
      </c>
      <c r="P1211" t="s">
        <v>3437</v>
      </c>
      <c r="Q1211">
        <v>104942040</v>
      </c>
      <c r="R1211">
        <v>192568238.48638517</v>
      </c>
      <c r="S1211">
        <v>28</v>
      </c>
      <c r="V1211">
        <v>0</v>
      </c>
      <c r="W1211">
        <v>11.7</v>
      </c>
      <c r="X1211">
        <v>0.1</v>
      </c>
      <c r="Y1211">
        <v>116.99999999999999</v>
      </c>
      <c r="Z1211">
        <v>135</v>
      </c>
      <c r="AA1211">
        <v>135</v>
      </c>
      <c r="AB1211">
        <v>11.7</v>
      </c>
      <c r="AC1211">
        <v>11.7</v>
      </c>
      <c r="AD1211">
        <v>11.7</v>
      </c>
      <c r="AE1211">
        <v>11.7</v>
      </c>
      <c r="AF1211">
        <v>11.7</v>
      </c>
      <c r="AG1211">
        <v>2051244</v>
      </c>
      <c r="AH1211">
        <v>142.91999999999999</v>
      </c>
      <c r="AI1211" t="s">
        <v>3426</v>
      </c>
      <c r="AJ1211">
        <v>0</v>
      </c>
      <c r="AK1211">
        <v>0</v>
      </c>
      <c r="AL1211">
        <v>293163792.47999996</v>
      </c>
      <c r="AM1211">
        <v>262.2576485503252</v>
      </c>
      <c r="AN1211">
        <v>537954428.04296327</v>
      </c>
      <c r="AO1211">
        <v>0</v>
      </c>
      <c r="AP1211">
        <v>0</v>
      </c>
      <c r="AQ1211">
        <v>0</v>
      </c>
      <c r="AR1211">
        <v>43009</v>
      </c>
      <c r="AS1211">
        <v>50313</v>
      </c>
      <c r="AT1211" t="s">
        <v>3427</v>
      </c>
      <c r="AU1211">
        <v>3991.24</v>
      </c>
      <c r="AV1211">
        <v>7323.91</v>
      </c>
    </row>
    <row r="1212" spans="1:48" x14ac:dyDescent="0.35">
      <c r="A1212">
        <v>1211</v>
      </c>
      <c r="B1212">
        <v>2014</v>
      </c>
      <c r="C1212" t="s">
        <v>3937</v>
      </c>
      <c r="D1212" t="s">
        <v>5783</v>
      </c>
      <c r="E1212" t="s">
        <v>3939</v>
      </c>
      <c r="F1212" t="s">
        <v>5784</v>
      </c>
      <c r="G1212" t="s">
        <v>5201</v>
      </c>
      <c r="H1212">
        <v>10187906000110</v>
      </c>
      <c r="I1212" t="s">
        <v>5786</v>
      </c>
      <c r="J1212" t="s">
        <v>5919</v>
      </c>
      <c r="K1212" t="s">
        <v>5920</v>
      </c>
      <c r="L1212" t="s">
        <v>3424</v>
      </c>
      <c r="M1212" t="s">
        <v>3590</v>
      </c>
      <c r="N1212" t="s">
        <v>4194</v>
      </c>
      <c r="O1212" t="s">
        <v>4195</v>
      </c>
      <c r="P1212" t="s">
        <v>3437</v>
      </c>
      <c r="Q1212">
        <v>112439180</v>
      </c>
      <c r="R1212">
        <v>206325461.45904532</v>
      </c>
      <c r="S1212">
        <v>30</v>
      </c>
      <c r="V1212">
        <v>0</v>
      </c>
      <c r="W1212">
        <v>13.2</v>
      </c>
      <c r="X1212">
        <v>0.1</v>
      </c>
      <c r="Y1212">
        <v>131.99999999999997</v>
      </c>
      <c r="Z1212">
        <v>135</v>
      </c>
      <c r="AA1212">
        <v>135</v>
      </c>
      <c r="AB1212">
        <v>13.2</v>
      </c>
      <c r="AC1212">
        <v>13.2</v>
      </c>
      <c r="AD1212">
        <v>13.2</v>
      </c>
      <c r="AE1212">
        <v>13.2</v>
      </c>
      <c r="AF1212">
        <v>13.2</v>
      </c>
      <c r="AG1212">
        <v>2314224</v>
      </c>
      <c r="AH1212">
        <v>142.91</v>
      </c>
      <c r="AI1212" t="s">
        <v>3426</v>
      </c>
      <c r="AJ1212">
        <v>0</v>
      </c>
      <c r="AK1212">
        <v>0</v>
      </c>
      <c r="AL1212">
        <v>330725751.83999997</v>
      </c>
      <c r="AM1212">
        <v>262.23929858890972</v>
      </c>
      <c r="AN1212">
        <v>606880478.5376209</v>
      </c>
      <c r="AO1212">
        <v>0</v>
      </c>
      <c r="AP1212">
        <v>0</v>
      </c>
      <c r="AQ1212">
        <v>0</v>
      </c>
      <c r="AR1212">
        <v>43009</v>
      </c>
      <c r="AS1212">
        <v>50313</v>
      </c>
      <c r="AT1212" t="s">
        <v>3427</v>
      </c>
      <c r="AU1212">
        <v>3991.24</v>
      </c>
      <c r="AV1212">
        <v>7323.91</v>
      </c>
    </row>
    <row r="1213" spans="1:48" x14ac:dyDescent="0.35">
      <c r="A1213">
        <v>1212</v>
      </c>
      <c r="B1213">
        <v>2014</v>
      </c>
      <c r="C1213" t="s">
        <v>3937</v>
      </c>
      <c r="D1213" t="s">
        <v>5783</v>
      </c>
      <c r="E1213" t="s">
        <v>3939</v>
      </c>
      <c r="F1213" t="s">
        <v>5784</v>
      </c>
      <c r="G1213" t="s">
        <v>5201</v>
      </c>
      <c r="H1213">
        <v>10187906000110</v>
      </c>
      <c r="I1213" t="s">
        <v>5786</v>
      </c>
      <c r="J1213" t="s">
        <v>5921</v>
      </c>
      <c r="K1213" t="s">
        <v>5922</v>
      </c>
      <c r="L1213" t="s">
        <v>3424</v>
      </c>
      <c r="M1213" t="s">
        <v>3590</v>
      </c>
      <c r="N1213" t="s">
        <v>4194</v>
      </c>
      <c r="O1213" t="s">
        <v>4195</v>
      </c>
      <c r="P1213" t="s">
        <v>3437</v>
      </c>
      <c r="Q1213">
        <v>97447900</v>
      </c>
      <c r="R1213">
        <v>178816520.5021497</v>
      </c>
      <c r="S1213">
        <v>26</v>
      </c>
      <c r="V1213">
        <v>0</v>
      </c>
      <c r="W1213">
        <v>10.8</v>
      </c>
      <c r="X1213">
        <v>0.1</v>
      </c>
      <c r="Y1213">
        <v>108</v>
      </c>
      <c r="Z1213">
        <v>135</v>
      </c>
      <c r="AA1213">
        <v>135</v>
      </c>
      <c r="AB1213">
        <v>10.8</v>
      </c>
      <c r="AC1213">
        <v>10.8</v>
      </c>
      <c r="AD1213">
        <v>10.8</v>
      </c>
      <c r="AE1213">
        <v>10.8</v>
      </c>
      <c r="AF1213">
        <v>10.8</v>
      </c>
      <c r="AG1213">
        <v>1893456</v>
      </c>
      <c r="AH1213">
        <v>142.91999999999999</v>
      </c>
      <c r="AI1213" t="s">
        <v>3426</v>
      </c>
      <c r="AJ1213">
        <v>0</v>
      </c>
      <c r="AK1213">
        <v>0</v>
      </c>
      <c r="AL1213">
        <v>270612731.51999998</v>
      </c>
      <c r="AM1213">
        <v>262.2576485503252</v>
      </c>
      <c r="AN1213">
        <v>496573318.19350451</v>
      </c>
      <c r="AO1213">
        <v>0</v>
      </c>
      <c r="AP1213">
        <v>0</v>
      </c>
      <c r="AQ1213">
        <v>0</v>
      </c>
      <c r="AR1213">
        <v>43009</v>
      </c>
      <c r="AS1213">
        <v>50313</v>
      </c>
      <c r="AT1213" t="s">
        <v>3427</v>
      </c>
      <c r="AU1213">
        <v>3991.24</v>
      </c>
      <c r="AV1213">
        <v>7323.91</v>
      </c>
    </row>
    <row r="1214" spans="1:48" x14ac:dyDescent="0.35">
      <c r="A1214">
        <v>1213</v>
      </c>
      <c r="B1214">
        <v>2014</v>
      </c>
      <c r="C1214" t="s">
        <v>3937</v>
      </c>
      <c r="D1214" t="s">
        <v>5783</v>
      </c>
      <c r="E1214" t="s">
        <v>3939</v>
      </c>
      <c r="F1214" t="s">
        <v>5784</v>
      </c>
      <c r="G1214" t="s">
        <v>5201</v>
      </c>
      <c r="H1214">
        <v>10187906000110</v>
      </c>
      <c r="I1214" t="s">
        <v>5786</v>
      </c>
      <c r="J1214" t="s">
        <v>5923</v>
      </c>
      <c r="K1214" t="s">
        <v>5924</v>
      </c>
      <c r="L1214" t="s">
        <v>3424</v>
      </c>
      <c r="M1214" t="s">
        <v>3590</v>
      </c>
      <c r="N1214" t="s">
        <v>4194</v>
      </c>
      <c r="O1214" t="s">
        <v>4195</v>
      </c>
      <c r="P1214" t="s">
        <v>3437</v>
      </c>
      <c r="Q1214">
        <v>44974870</v>
      </c>
      <c r="R1214">
        <v>82528712.916712597</v>
      </c>
      <c r="S1214">
        <v>12</v>
      </c>
      <c r="V1214">
        <v>0</v>
      </c>
      <c r="W1214">
        <v>5.9</v>
      </c>
      <c r="X1214">
        <v>0.1</v>
      </c>
      <c r="Y1214">
        <v>59</v>
      </c>
      <c r="Z1214">
        <v>135</v>
      </c>
      <c r="AA1214">
        <v>135</v>
      </c>
      <c r="AB1214">
        <v>5.9</v>
      </c>
      <c r="AC1214">
        <v>5.9</v>
      </c>
      <c r="AD1214">
        <v>5.9</v>
      </c>
      <c r="AE1214">
        <v>5.9</v>
      </c>
      <c r="AF1214">
        <v>5.9</v>
      </c>
      <c r="AG1214">
        <v>1034388</v>
      </c>
      <c r="AH1214">
        <v>142.9</v>
      </c>
      <c r="AI1214" t="s">
        <v>3426</v>
      </c>
      <c r="AJ1214">
        <v>0</v>
      </c>
      <c r="AK1214">
        <v>0</v>
      </c>
      <c r="AL1214">
        <v>147814045.20000002</v>
      </c>
      <c r="AM1214">
        <v>262.22094862749424</v>
      </c>
      <c r="AN1214">
        <v>271238202.60889649</v>
      </c>
      <c r="AO1214">
        <v>0</v>
      </c>
      <c r="AP1214">
        <v>0</v>
      </c>
      <c r="AQ1214">
        <v>0</v>
      </c>
      <c r="AR1214">
        <v>43009</v>
      </c>
      <c r="AS1214">
        <v>50313</v>
      </c>
      <c r="AT1214" t="s">
        <v>3427</v>
      </c>
      <c r="AU1214">
        <v>3991.24</v>
      </c>
      <c r="AV1214">
        <v>7323.91</v>
      </c>
    </row>
    <row r="1215" spans="1:48" x14ac:dyDescent="0.35">
      <c r="A1215">
        <v>1214</v>
      </c>
      <c r="B1215">
        <v>2014</v>
      </c>
      <c r="C1215" t="s">
        <v>3937</v>
      </c>
      <c r="D1215" t="s">
        <v>5783</v>
      </c>
      <c r="E1215" t="s">
        <v>3939</v>
      </c>
      <c r="F1215" t="s">
        <v>5784</v>
      </c>
      <c r="G1215" t="s">
        <v>5201</v>
      </c>
      <c r="H1215">
        <v>10187906000110</v>
      </c>
      <c r="I1215" t="s">
        <v>5786</v>
      </c>
      <c r="J1215" t="s">
        <v>5925</v>
      </c>
      <c r="K1215" t="s">
        <v>5926</v>
      </c>
      <c r="L1215" t="s">
        <v>3424</v>
      </c>
      <c r="M1215" t="s">
        <v>3590</v>
      </c>
      <c r="N1215" t="s">
        <v>4194</v>
      </c>
      <c r="O1215" t="s">
        <v>4195</v>
      </c>
      <c r="P1215" t="s">
        <v>3437</v>
      </c>
      <c r="Q1215">
        <v>112439180</v>
      </c>
      <c r="R1215">
        <v>206325461.45904532</v>
      </c>
      <c r="S1215">
        <v>30</v>
      </c>
      <c r="V1215">
        <v>0</v>
      </c>
      <c r="W1215">
        <v>13.1</v>
      </c>
      <c r="X1215">
        <v>0.1</v>
      </c>
      <c r="Y1215">
        <v>131</v>
      </c>
      <c r="Z1215">
        <v>135</v>
      </c>
      <c r="AA1215">
        <v>135</v>
      </c>
      <c r="AB1215">
        <v>13.1</v>
      </c>
      <c r="AC1215">
        <v>13.1</v>
      </c>
      <c r="AD1215">
        <v>13.1</v>
      </c>
      <c r="AE1215">
        <v>13.1</v>
      </c>
      <c r="AF1215">
        <v>13.1</v>
      </c>
      <c r="AG1215">
        <v>2296692</v>
      </c>
      <c r="AH1215">
        <v>142.9</v>
      </c>
      <c r="AI1215" t="s">
        <v>3426</v>
      </c>
      <c r="AJ1215">
        <v>0</v>
      </c>
      <c r="AK1215">
        <v>0</v>
      </c>
      <c r="AL1215">
        <v>328197286.80000001</v>
      </c>
      <c r="AM1215">
        <v>262.22094862749424</v>
      </c>
      <c r="AN1215">
        <v>602240754.94517696</v>
      </c>
      <c r="AO1215">
        <v>0</v>
      </c>
      <c r="AP1215">
        <v>0</v>
      </c>
      <c r="AQ1215">
        <v>0</v>
      </c>
      <c r="AR1215">
        <v>43009</v>
      </c>
      <c r="AS1215">
        <v>50313</v>
      </c>
      <c r="AT1215" t="s">
        <v>3427</v>
      </c>
      <c r="AU1215">
        <v>3991.24</v>
      </c>
      <c r="AV1215">
        <v>7323.91</v>
      </c>
    </row>
    <row r="1216" spans="1:48" x14ac:dyDescent="0.35">
      <c r="A1216">
        <v>1215</v>
      </c>
      <c r="B1216">
        <v>2014</v>
      </c>
      <c r="C1216" t="s">
        <v>3457</v>
      </c>
      <c r="D1216" t="s">
        <v>5927</v>
      </c>
      <c r="E1216" t="s">
        <v>3459</v>
      </c>
      <c r="F1216" t="s">
        <v>5928</v>
      </c>
      <c r="G1216" t="s">
        <v>5929</v>
      </c>
      <c r="H1216">
        <v>46500000000000</v>
      </c>
      <c r="I1216" t="s">
        <v>5930</v>
      </c>
      <c r="J1216" t="s">
        <v>5931</v>
      </c>
      <c r="K1216" t="s">
        <v>5932</v>
      </c>
      <c r="L1216" t="s">
        <v>3424</v>
      </c>
      <c r="M1216" t="s">
        <v>3590</v>
      </c>
      <c r="N1216" t="s">
        <v>4194</v>
      </c>
      <c r="O1216" t="s">
        <v>4195</v>
      </c>
      <c r="P1216" t="s">
        <v>3437</v>
      </c>
      <c r="Q1216">
        <v>98904610</v>
      </c>
      <c r="R1216">
        <v>180730654.24777943</v>
      </c>
      <c r="S1216">
        <v>25.8</v>
      </c>
      <c r="V1216">
        <v>0</v>
      </c>
      <c r="W1216">
        <v>12.1</v>
      </c>
      <c r="X1216">
        <v>0.10000000000000002</v>
      </c>
      <c r="Y1216">
        <v>117.99999999999999</v>
      </c>
      <c r="Z1216">
        <v>118</v>
      </c>
      <c r="AA1216">
        <v>118</v>
      </c>
      <c r="AB1216">
        <v>11.8</v>
      </c>
      <c r="AC1216">
        <v>11.8</v>
      </c>
      <c r="AD1216">
        <v>11.8</v>
      </c>
      <c r="AE1216">
        <v>11.8</v>
      </c>
      <c r="AF1216">
        <v>11.8</v>
      </c>
      <c r="AG1216">
        <v>2068776.0000000002</v>
      </c>
      <c r="AH1216">
        <v>136.41999999999999</v>
      </c>
      <c r="AI1216" t="s">
        <v>3426</v>
      </c>
      <c r="AJ1216">
        <v>0</v>
      </c>
      <c r="AK1216">
        <v>0</v>
      </c>
      <c r="AL1216">
        <v>282222421.91999996</v>
      </c>
      <c r="AM1216">
        <v>249.2833837824351</v>
      </c>
      <c r="AN1216">
        <v>515711481.56789088</v>
      </c>
      <c r="AO1216">
        <v>14470482.710000005</v>
      </c>
      <c r="AP1216">
        <v>14470482.710000005</v>
      </c>
      <c r="AQ1216">
        <v>14470482.710000005</v>
      </c>
      <c r="AR1216">
        <v>43466</v>
      </c>
      <c r="AS1216">
        <v>50770</v>
      </c>
      <c r="AT1216" t="s">
        <v>3427</v>
      </c>
      <c r="AU1216">
        <v>4008</v>
      </c>
      <c r="AV1216">
        <v>7323.91</v>
      </c>
    </row>
    <row r="1217" spans="1:48" x14ac:dyDescent="0.35">
      <c r="A1217">
        <v>1216</v>
      </c>
      <c r="B1217">
        <v>2014</v>
      </c>
      <c r="C1217" t="s">
        <v>3457</v>
      </c>
      <c r="D1217" t="s">
        <v>5927</v>
      </c>
      <c r="E1217" t="s">
        <v>3459</v>
      </c>
      <c r="F1217" t="s">
        <v>5928</v>
      </c>
      <c r="G1217" t="s">
        <v>5929</v>
      </c>
      <c r="H1217">
        <v>46500000000000</v>
      </c>
      <c r="I1217" t="s">
        <v>5930</v>
      </c>
      <c r="J1217" t="s">
        <v>5933</v>
      </c>
      <c r="K1217" t="s">
        <v>5934</v>
      </c>
      <c r="L1217" t="s">
        <v>3424</v>
      </c>
      <c r="M1217" t="s">
        <v>3590</v>
      </c>
      <c r="N1217" t="s">
        <v>4194</v>
      </c>
      <c r="O1217" t="s">
        <v>4195</v>
      </c>
      <c r="P1217" t="s">
        <v>3437</v>
      </c>
      <c r="Q1217">
        <v>66284850.000000007</v>
      </c>
      <c r="R1217">
        <v>121123821.29827845</v>
      </c>
      <c r="S1217">
        <v>16.5</v>
      </c>
      <c r="V1217">
        <v>0</v>
      </c>
      <c r="W1217">
        <v>7.3</v>
      </c>
      <c r="X1217">
        <v>0.10000000000000002</v>
      </c>
      <c r="Y1217">
        <v>70.999999999999986</v>
      </c>
      <c r="Z1217">
        <v>118</v>
      </c>
      <c r="AA1217">
        <v>118</v>
      </c>
      <c r="AB1217">
        <v>7.1</v>
      </c>
      <c r="AC1217">
        <v>7.1</v>
      </c>
      <c r="AD1217">
        <v>7.1</v>
      </c>
      <c r="AE1217">
        <v>7.1</v>
      </c>
      <c r="AF1217">
        <v>7.1</v>
      </c>
      <c r="AG1217">
        <v>1244772</v>
      </c>
      <c r="AH1217">
        <v>136.41999999999999</v>
      </c>
      <c r="AI1217" t="s">
        <v>3426</v>
      </c>
      <c r="AJ1217">
        <v>0</v>
      </c>
      <c r="AK1217">
        <v>0</v>
      </c>
      <c r="AL1217">
        <v>169811796.23999998</v>
      </c>
      <c r="AM1217">
        <v>249.2833837824351</v>
      </c>
      <c r="AN1217">
        <v>310300976.19762927</v>
      </c>
      <c r="AO1217">
        <v>8611686.9299999997</v>
      </c>
      <c r="AP1217">
        <v>8611686.9299999997</v>
      </c>
      <c r="AQ1217">
        <v>8611686.9299999997</v>
      </c>
      <c r="AR1217">
        <v>43466</v>
      </c>
      <c r="AS1217">
        <v>50770</v>
      </c>
      <c r="AT1217" t="s">
        <v>3427</v>
      </c>
      <c r="AU1217">
        <v>4008</v>
      </c>
      <c r="AV1217">
        <v>7323.91</v>
      </c>
    </row>
    <row r="1218" spans="1:48" x14ac:dyDescent="0.35">
      <c r="A1218">
        <v>1217</v>
      </c>
      <c r="B1218">
        <v>2014</v>
      </c>
      <c r="C1218" t="s">
        <v>3457</v>
      </c>
      <c r="D1218" t="s">
        <v>5927</v>
      </c>
      <c r="E1218" t="s">
        <v>3459</v>
      </c>
      <c r="F1218" t="s">
        <v>5928</v>
      </c>
      <c r="G1218" t="s">
        <v>5929</v>
      </c>
      <c r="H1218">
        <v>46500000000000</v>
      </c>
      <c r="I1218" t="s">
        <v>5930</v>
      </c>
      <c r="J1218" t="s">
        <v>5935</v>
      </c>
      <c r="K1218" t="s">
        <v>5936</v>
      </c>
      <c r="L1218" t="s">
        <v>3424</v>
      </c>
      <c r="M1218" t="s">
        <v>3590</v>
      </c>
      <c r="N1218" t="s">
        <v>4194</v>
      </c>
      <c r="O1218" t="s">
        <v>4195</v>
      </c>
      <c r="P1218" t="s">
        <v>3437</v>
      </c>
      <c r="Q1218">
        <v>85490390</v>
      </c>
      <c r="R1218">
        <v>156218543.46928641</v>
      </c>
      <c r="S1218">
        <v>24.3</v>
      </c>
      <c r="V1218">
        <v>0</v>
      </c>
      <c r="W1218">
        <v>10.6</v>
      </c>
      <c r="X1218">
        <v>0.10000000000000002</v>
      </c>
      <c r="Y1218">
        <v>103.00000000000003</v>
      </c>
      <c r="Z1218">
        <v>118</v>
      </c>
      <c r="AA1218">
        <v>118</v>
      </c>
      <c r="AB1218">
        <v>10.300000000000004</v>
      </c>
      <c r="AC1218">
        <v>10.300000000000004</v>
      </c>
      <c r="AD1218">
        <v>10.300000000000004</v>
      </c>
      <c r="AE1218">
        <v>10.300000000000004</v>
      </c>
      <c r="AF1218">
        <v>10.300000000000004</v>
      </c>
      <c r="AG1218">
        <v>1805795.9999999998</v>
      </c>
      <c r="AH1218">
        <v>136.41999999999999</v>
      </c>
      <c r="AI1218" t="s">
        <v>3426</v>
      </c>
      <c r="AJ1218">
        <v>0</v>
      </c>
      <c r="AK1218">
        <v>0</v>
      </c>
      <c r="AL1218">
        <v>246346690.31999999</v>
      </c>
      <c r="AM1218">
        <v>249.2833837824351</v>
      </c>
      <c r="AN1218">
        <v>450154937.3007862</v>
      </c>
      <c r="AO1218">
        <v>12604348.390000001</v>
      </c>
      <c r="AP1218">
        <v>12604348.390000001</v>
      </c>
      <c r="AQ1218">
        <v>12604348.390000001</v>
      </c>
      <c r="AR1218">
        <v>43466</v>
      </c>
      <c r="AS1218">
        <v>50770</v>
      </c>
      <c r="AT1218" t="s">
        <v>3427</v>
      </c>
      <c r="AU1218">
        <v>4008</v>
      </c>
      <c r="AV1218">
        <v>7323.91</v>
      </c>
    </row>
    <row r="1219" spans="1:48" x14ac:dyDescent="0.35">
      <c r="A1219">
        <v>1218</v>
      </c>
      <c r="B1219">
        <v>2014</v>
      </c>
      <c r="C1219" t="s">
        <v>3457</v>
      </c>
      <c r="D1219" t="s">
        <v>5927</v>
      </c>
      <c r="E1219" t="s">
        <v>3459</v>
      </c>
      <c r="F1219" t="s">
        <v>5928</v>
      </c>
      <c r="G1219" t="s">
        <v>5929</v>
      </c>
      <c r="H1219">
        <v>46500000000000</v>
      </c>
      <c r="I1219" t="s">
        <v>5930</v>
      </c>
      <c r="J1219" t="s">
        <v>5937</v>
      </c>
      <c r="K1219" t="s">
        <v>5938</v>
      </c>
      <c r="L1219" t="s">
        <v>3424</v>
      </c>
      <c r="M1219" t="s">
        <v>3590</v>
      </c>
      <c r="N1219" t="s">
        <v>4194</v>
      </c>
      <c r="O1219" t="s">
        <v>4195</v>
      </c>
      <c r="P1219" t="s">
        <v>3437</v>
      </c>
      <c r="Q1219">
        <v>68385180</v>
      </c>
      <c r="R1219">
        <v>124961802.30883233</v>
      </c>
      <c r="S1219">
        <v>17.100000000000001</v>
      </c>
      <c r="V1219">
        <v>0</v>
      </c>
      <c r="W1219">
        <v>7.7</v>
      </c>
      <c r="X1219">
        <v>0.10000000000000002</v>
      </c>
      <c r="Y1219">
        <v>75</v>
      </c>
      <c r="Z1219">
        <v>118</v>
      </c>
      <c r="AA1219">
        <v>118</v>
      </c>
      <c r="AB1219">
        <v>7.5000000000000018</v>
      </c>
      <c r="AC1219">
        <v>7.5000000000000018</v>
      </c>
      <c r="AD1219">
        <v>7.5000000000000018</v>
      </c>
      <c r="AE1219">
        <v>7.5000000000000018</v>
      </c>
      <c r="AF1219">
        <v>7.5000000000000018</v>
      </c>
      <c r="AG1219">
        <v>1314900.0000000002</v>
      </c>
      <c r="AH1219">
        <v>136.41999999999999</v>
      </c>
      <c r="AI1219" t="s">
        <v>3426</v>
      </c>
      <c r="AJ1219">
        <v>0</v>
      </c>
      <c r="AK1219">
        <v>0</v>
      </c>
      <c r="AL1219">
        <v>179378658</v>
      </c>
      <c r="AM1219">
        <v>249.2833837824351</v>
      </c>
      <c r="AN1219">
        <v>327782721.3355239</v>
      </c>
      <c r="AO1219">
        <v>9182525.0900000054</v>
      </c>
      <c r="AP1219">
        <v>9182525.0900000054</v>
      </c>
      <c r="AQ1219">
        <v>9182525.0900000054</v>
      </c>
      <c r="AR1219">
        <v>43466</v>
      </c>
      <c r="AS1219">
        <v>50770</v>
      </c>
      <c r="AT1219" t="s">
        <v>3427</v>
      </c>
      <c r="AU1219">
        <v>4008</v>
      </c>
      <c r="AV1219">
        <v>7323.91</v>
      </c>
    </row>
    <row r="1220" spans="1:48" x14ac:dyDescent="0.35">
      <c r="A1220">
        <v>1219</v>
      </c>
      <c r="B1220">
        <v>2014</v>
      </c>
      <c r="C1220" t="s">
        <v>3457</v>
      </c>
      <c r="D1220" t="s">
        <v>5927</v>
      </c>
      <c r="E1220" t="s">
        <v>3459</v>
      </c>
      <c r="F1220" t="s">
        <v>5928</v>
      </c>
      <c r="G1220" t="s">
        <v>5929</v>
      </c>
      <c r="H1220">
        <v>46500000000000</v>
      </c>
      <c r="I1220" t="s">
        <v>5930</v>
      </c>
      <c r="J1220" t="s">
        <v>5939</v>
      </c>
      <c r="K1220" t="s">
        <v>5940</v>
      </c>
      <c r="L1220" t="s">
        <v>3424</v>
      </c>
      <c r="M1220" t="s">
        <v>3590</v>
      </c>
      <c r="N1220" t="s">
        <v>4194</v>
      </c>
      <c r="O1220" t="s">
        <v>4195</v>
      </c>
      <c r="P1220" t="s">
        <v>3437</v>
      </c>
      <c r="Q1220">
        <v>93595250</v>
      </c>
      <c r="R1220">
        <v>171028739.37811875</v>
      </c>
      <c r="S1220">
        <v>24.3</v>
      </c>
      <c r="V1220">
        <v>0</v>
      </c>
      <c r="W1220">
        <v>11.7</v>
      </c>
      <c r="X1220">
        <v>0.10000000000000002</v>
      </c>
      <c r="Y1220">
        <v>113.99999999999999</v>
      </c>
      <c r="Z1220">
        <v>118</v>
      </c>
      <c r="AA1220">
        <v>118</v>
      </c>
      <c r="AB1220">
        <v>11.4</v>
      </c>
      <c r="AC1220">
        <v>11.4</v>
      </c>
      <c r="AD1220">
        <v>11.4</v>
      </c>
      <c r="AE1220">
        <v>11.4</v>
      </c>
      <c r="AF1220">
        <v>11.4</v>
      </c>
      <c r="AG1220">
        <v>1998648</v>
      </c>
      <c r="AH1220">
        <v>136.41999999999999</v>
      </c>
      <c r="AI1220" t="s">
        <v>3426</v>
      </c>
      <c r="AJ1220">
        <v>0</v>
      </c>
      <c r="AK1220">
        <v>0</v>
      </c>
      <c r="AL1220">
        <v>272655560.15999997</v>
      </c>
      <c r="AM1220">
        <v>249.2833837824351</v>
      </c>
      <c r="AN1220">
        <v>498229736.42999631</v>
      </c>
      <c r="AO1220">
        <v>13937327.319999991</v>
      </c>
      <c r="AP1220">
        <v>13937327.319999991</v>
      </c>
      <c r="AQ1220">
        <v>13937327.319999991</v>
      </c>
      <c r="AR1220">
        <v>43466</v>
      </c>
      <c r="AS1220">
        <v>50770</v>
      </c>
      <c r="AT1220" t="s">
        <v>3427</v>
      </c>
      <c r="AU1220">
        <v>4008</v>
      </c>
      <c r="AV1220">
        <v>7323.91</v>
      </c>
    </row>
    <row r="1221" spans="1:48" x14ac:dyDescent="0.35">
      <c r="A1221">
        <v>1220</v>
      </c>
      <c r="B1221">
        <v>2014</v>
      </c>
      <c r="C1221" t="s">
        <v>3457</v>
      </c>
      <c r="D1221" t="s">
        <v>5927</v>
      </c>
      <c r="E1221" t="s">
        <v>3459</v>
      </c>
      <c r="F1221" t="s">
        <v>5928</v>
      </c>
      <c r="G1221" t="s">
        <v>5941</v>
      </c>
      <c r="H1221">
        <v>41600000000000</v>
      </c>
      <c r="I1221" t="s">
        <v>5942</v>
      </c>
      <c r="J1221" t="s">
        <v>5943</v>
      </c>
      <c r="K1221" t="s">
        <v>5944</v>
      </c>
      <c r="L1221" t="s">
        <v>3586</v>
      </c>
      <c r="M1221" t="s">
        <v>3481</v>
      </c>
      <c r="N1221" t="s">
        <v>3510</v>
      </c>
      <c r="O1221" t="s">
        <v>3510</v>
      </c>
      <c r="P1221" t="s">
        <v>3433</v>
      </c>
      <c r="Q1221">
        <v>2945078370</v>
      </c>
      <c r="R1221">
        <v>5381609013.1803141</v>
      </c>
      <c r="S1221">
        <v>1238</v>
      </c>
      <c r="V1221">
        <v>0</v>
      </c>
      <c r="W1221">
        <v>605.20000000000005</v>
      </c>
      <c r="X1221">
        <v>0.10000000000000002</v>
      </c>
      <c r="Y1221">
        <v>6042</v>
      </c>
      <c r="Z1221">
        <v>6042</v>
      </c>
      <c r="AA1221">
        <v>6042</v>
      </c>
      <c r="AB1221">
        <v>604.20000000000016</v>
      </c>
      <c r="AC1221">
        <v>604.20000000000016</v>
      </c>
      <c r="AD1221">
        <v>604.20000000000016</v>
      </c>
      <c r="AE1221">
        <v>604.20000000000016</v>
      </c>
      <c r="AF1221">
        <v>604.20000000000016</v>
      </c>
      <c r="AG1221">
        <v>132406804.80000003</v>
      </c>
      <c r="AH1221">
        <v>206.5</v>
      </c>
      <c r="AI1221" t="s">
        <v>3426</v>
      </c>
      <c r="AJ1221">
        <v>0</v>
      </c>
      <c r="AK1221">
        <v>0</v>
      </c>
      <c r="AL1221">
        <v>27342005191.200001</v>
      </c>
      <c r="AM1221">
        <v>377.34216941117762</v>
      </c>
      <c r="AN1221">
        <v>49962670968.034325</v>
      </c>
      <c r="AO1221">
        <v>620142031.9799999</v>
      </c>
      <c r="AP1221">
        <v>620142031.9799999</v>
      </c>
      <c r="AQ1221">
        <v>620142031.9799999</v>
      </c>
      <c r="AR1221">
        <v>43466</v>
      </c>
      <c r="AS1221">
        <v>52596</v>
      </c>
      <c r="AT1221" t="s">
        <v>3427</v>
      </c>
      <c r="AU1221">
        <v>4008</v>
      </c>
      <c r="AV1221">
        <v>7323.91</v>
      </c>
    </row>
    <row r="1222" spans="1:48" x14ac:dyDescent="0.35">
      <c r="A1222">
        <v>1221</v>
      </c>
      <c r="B1222">
        <v>2014</v>
      </c>
      <c r="C1222" t="s">
        <v>3457</v>
      </c>
      <c r="D1222" t="s">
        <v>5927</v>
      </c>
      <c r="E1222" t="s">
        <v>3459</v>
      </c>
      <c r="F1222" t="s">
        <v>5928</v>
      </c>
      <c r="G1222" t="s">
        <v>5945</v>
      </c>
      <c r="H1222">
        <v>10655216000149</v>
      </c>
      <c r="I1222" t="s">
        <v>5946</v>
      </c>
      <c r="J1222" t="s">
        <v>5947</v>
      </c>
      <c r="K1222" t="s">
        <v>5948</v>
      </c>
      <c r="L1222" t="s">
        <v>3603</v>
      </c>
      <c r="M1222" t="s">
        <v>3600</v>
      </c>
      <c r="N1222" t="s">
        <v>3561</v>
      </c>
      <c r="O1222" t="s">
        <v>5949</v>
      </c>
      <c r="P1222" t="s">
        <v>3430</v>
      </c>
      <c r="Q1222">
        <v>83930210</v>
      </c>
      <c r="R1222">
        <v>153367590.89847803</v>
      </c>
      <c r="S1222">
        <v>13</v>
      </c>
      <c r="V1222">
        <v>0</v>
      </c>
      <c r="W1222">
        <v>8.5</v>
      </c>
      <c r="X1222">
        <v>0.10000000000000002</v>
      </c>
      <c r="Y1222">
        <v>85</v>
      </c>
      <c r="Z1222">
        <v>85</v>
      </c>
      <c r="AA1222">
        <v>85</v>
      </c>
      <c r="AB1222">
        <v>8.5000000000000018</v>
      </c>
      <c r="AC1222">
        <v>8.5000000000000018</v>
      </c>
      <c r="AD1222">
        <v>8.5000000000000018</v>
      </c>
      <c r="AE1222">
        <v>8.5000000000000018</v>
      </c>
      <c r="AF1222">
        <v>8.5000000000000018</v>
      </c>
      <c r="AG1222">
        <v>2235432.0000000005</v>
      </c>
      <c r="AH1222">
        <v>162.5</v>
      </c>
      <c r="AI1222" t="s">
        <v>3426</v>
      </c>
      <c r="AJ1222">
        <v>0</v>
      </c>
      <c r="AK1222">
        <v>0</v>
      </c>
      <c r="AL1222">
        <v>363257700.00000006</v>
      </c>
      <c r="AM1222">
        <v>296.93996382235525</v>
      </c>
      <c r="AN1222">
        <v>663789097.20733535</v>
      </c>
      <c r="AO1222">
        <v>0</v>
      </c>
      <c r="AP1222">
        <v>0</v>
      </c>
      <c r="AQ1222">
        <v>0</v>
      </c>
      <c r="AR1222">
        <v>43466</v>
      </c>
      <c r="AS1222">
        <v>54423</v>
      </c>
      <c r="AT1222" t="s">
        <v>3427</v>
      </c>
      <c r="AU1222">
        <v>4008</v>
      </c>
      <c r="AV1222">
        <v>7323.91</v>
      </c>
    </row>
    <row r="1223" spans="1:48" x14ac:dyDescent="0.35">
      <c r="A1223">
        <v>1222</v>
      </c>
      <c r="B1223">
        <v>2014</v>
      </c>
      <c r="C1223" t="s">
        <v>3457</v>
      </c>
      <c r="D1223" t="s">
        <v>5927</v>
      </c>
      <c r="E1223" t="s">
        <v>3459</v>
      </c>
      <c r="F1223" t="s">
        <v>5928</v>
      </c>
      <c r="G1223" t="s">
        <v>5950</v>
      </c>
      <c r="H1223">
        <v>40000000000000</v>
      </c>
      <c r="I1223" t="s">
        <v>5930</v>
      </c>
      <c r="J1223" t="s">
        <v>5951</v>
      </c>
      <c r="K1223" t="s">
        <v>5952</v>
      </c>
      <c r="L1223" t="s">
        <v>3424</v>
      </c>
      <c r="M1223" t="s">
        <v>3651</v>
      </c>
      <c r="N1223" t="s">
        <v>4194</v>
      </c>
      <c r="O1223" t="s">
        <v>4195</v>
      </c>
      <c r="P1223" t="s">
        <v>3437</v>
      </c>
      <c r="Q1223">
        <v>87477000</v>
      </c>
      <c r="R1223">
        <v>159848721.32485029</v>
      </c>
      <c r="S1223">
        <v>22</v>
      </c>
      <c r="V1223">
        <v>0</v>
      </c>
      <c r="W1223">
        <v>8.4</v>
      </c>
      <c r="X1223">
        <v>0.10000000000000002</v>
      </c>
      <c r="Y1223">
        <v>83.999999999999972</v>
      </c>
      <c r="Z1223">
        <v>84</v>
      </c>
      <c r="AA1223">
        <v>84</v>
      </c>
      <c r="AB1223">
        <v>8.3999999999999986</v>
      </c>
      <c r="AC1223">
        <v>8.3999999999999986</v>
      </c>
      <c r="AD1223">
        <v>8.3999999999999986</v>
      </c>
      <c r="AE1223">
        <v>8.3999999999999986</v>
      </c>
      <c r="AF1223">
        <v>8.3999999999999986</v>
      </c>
      <c r="AG1223">
        <v>1472687.9999999998</v>
      </c>
      <c r="AH1223">
        <v>136.97</v>
      </c>
      <c r="AI1223" t="s">
        <v>3426</v>
      </c>
      <c r="AJ1223">
        <v>0</v>
      </c>
      <c r="AK1223">
        <v>0</v>
      </c>
      <c r="AL1223">
        <v>201714075.36000001</v>
      </c>
      <c r="AM1223">
        <v>250.28841135229538</v>
      </c>
      <c r="AN1223">
        <v>368596739.93758923</v>
      </c>
      <c r="AO1223">
        <v>10406421.189999999</v>
      </c>
      <c r="AP1223">
        <v>10406421.189999999</v>
      </c>
      <c r="AQ1223">
        <v>10406421.189999999</v>
      </c>
      <c r="AR1223">
        <v>43466</v>
      </c>
      <c r="AS1223">
        <v>50770</v>
      </c>
      <c r="AT1223" t="s">
        <v>3427</v>
      </c>
      <c r="AU1223">
        <v>4008</v>
      </c>
      <c r="AV1223">
        <v>7323.91</v>
      </c>
    </row>
    <row r="1224" spans="1:48" x14ac:dyDescent="0.35">
      <c r="A1224">
        <v>1223</v>
      </c>
      <c r="B1224">
        <v>2014</v>
      </c>
      <c r="C1224" t="s">
        <v>3457</v>
      </c>
      <c r="D1224" t="s">
        <v>5927</v>
      </c>
      <c r="E1224" t="s">
        <v>3459</v>
      </c>
      <c r="F1224" t="s">
        <v>5928</v>
      </c>
      <c r="G1224" t="s">
        <v>5950</v>
      </c>
      <c r="H1224">
        <v>40000000000000</v>
      </c>
      <c r="I1224" t="s">
        <v>5930</v>
      </c>
      <c r="J1224" t="s">
        <v>5953</v>
      </c>
      <c r="K1224" t="s">
        <v>5954</v>
      </c>
      <c r="L1224" t="s">
        <v>3424</v>
      </c>
      <c r="M1224" t="s">
        <v>3651</v>
      </c>
      <c r="N1224" t="s">
        <v>4194</v>
      </c>
      <c r="O1224" t="s">
        <v>4195</v>
      </c>
      <c r="P1224" t="s">
        <v>3437</v>
      </c>
      <c r="Q1224">
        <v>87477000</v>
      </c>
      <c r="R1224">
        <v>159848721.32485029</v>
      </c>
      <c r="S1224">
        <v>22</v>
      </c>
      <c r="V1224">
        <v>0</v>
      </c>
      <c r="W1224">
        <v>9.6</v>
      </c>
      <c r="X1224">
        <v>0.10000000000000002</v>
      </c>
      <c r="Y1224">
        <v>96.000000000000014</v>
      </c>
      <c r="Z1224">
        <v>84</v>
      </c>
      <c r="AA1224">
        <v>84</v>
      </c>
      <c r="AB1224">
        <v>9.6000000000000032</v>
      </c>
      <c r="AC1224">
        <v>9.6000000000000032</v>
      </c>
      <c r="AD1224">
        <v>9.6000000000000032</v>
      </c>
      <c r="AE1224">
        <v>9.6000000000000032</v>
      </c>
      <c r="AF1224">
        <v>9.6000000000000032</v>
      </c>
      <c r="AG1224">
        <v>1683072</v>
      </c>
      <c r="AH1224">
        <v>136.97</v>
      </c>
      <c r="AI1224" t="s">
        <v>3426</v>
      </c>
      <c r="AJ1224">
        <v>0</v>
      </c>
      <c r="AK1224">
        <v>0</v>
      </c>
      <c r="AL1224">
        <v>230530371.83999997</v>
      </c>
      <c r="AM1224">
        <v>250.28841135229538</v>
      </c>
      <c r="AN1224">
        <v>421253417.07153046</v>
      </c>
      <c r="AO1224">
        <v>11973475.459999999</v>
      </c>
      <c r="AP1224">
        <v>11973475.459999999</v>
      </c>
      <c r="AQ1224">
        <v>11973475.459999999</v>
      </c>
      <c r="AR1224">
        <v>43466</v>
      </c>
      <c r="AS1224">
        <v>50770</v>
      </c>
      <c r="AT1224" t="s">
        <v>3427</v>
      </c>
      <c r="AU1224">
        <v>4008</v>
      </c>
      <c r="AV1224">
        <v>7323.91</v>
      </c>
    </row>
    <row r="1225" spans="1:48" x14ac:dyDescent="0.35">
      <c r="A1225">
        <v>1224</v>
      </c>
      <c r="B1225">
        <v>2014</v>
      </c>
      <c r="C1225" t="s">
        <v>3457</v>
      </c>
      <c r="D1225" t="s">
        <v>5927</v>
      </c>
      <c r="E1225" t="s">
        <v>3459</v>
      </c>
      <c r="F1225" t="s">
        <v>5928</v>
      </c>
      <c r="G1225" t="s">
        <v>5950</v>
      </c>
      <c r="H1225">
        <v>40000000000000</v>
      </c>
      <c r="I1225" t="s">
        <v>5930</v>
      </c>
      <c r="J1225" t="s">
        <v>5955</v>
      </c>
      <c r="K1225" t="s">
        <v>5956</v>
      </c>
      <c r="L1225" t="s">
        <v>3424</v>
      </c>
      <c r="M1225" t="s">
        <v>3651</v>
      </c>
      <c r="N1225" t="s">
        <v>4194</v>
      </c>
      <c r="O1225" t="s">
        <v>4195</v>
      </c>
      <c r="P1225" t="s">
        <v>3437</v>
      </c>
      <c r="Q1225">
        <v>87477000</v>
      </c>
      <c r="R1225">
        <v>159848721.32485029</v>
      </c>
      <c r="S1225">
        <v>22</v>
      </c>
      <c r="V1225">
        <v>0</v>
      </c>
      <c r="W1225">
        <v>8.4</v>
      </c>
      <c r="X1225">
        <v>0.10000000000000002</v>
      </c>
      <c r="Y1225">
        <v>83.999999999999972</v>
      </c>
      <c r="Z1225">
        <v>84</v>
      </c>
      <c r="AA1225">
        <v>84</v>
      </c>
      <c r="AB1225">
        <v>8.3999999999999986</v>
      </c>
      <c r="AC1225">
        <v>8.3999999999999986</v>
      </c>
      <c r="AD1225">
        <v>8.3999999999999986</v>
      </c>
      <c r="AE1225">
        <v>8.3999999999999986</v>
      </c>
      <c r="AF1225">
        <v>8.3999999999999986</v>
      </c>
      <c r="AG1225">
        <v>1472688</v>
      </c>
      <c r="AH1225">
        <v>136.97</v>
      </c>
      <c r="AI1225" t="s">
        <v>3426</v>
      </c>
      <c r="AJ1225">
        <v>0</v>
      </c>
      <c r="AK1225">
        <v>0</v>
      </c>
      <c r="AL1225">
        <v>201714075.36000001</v>
      </c>
      <c r="AM1225">
        <v>250.28841135229538</v>
      </c>
      <c r="AN1225">
        <v>368596739.93758923</v>
      </c>
      <c r="AO1225">
        <v>10423494.029999999</v>
      </c>
      <c r="AP1225">
        <v>10423494.029999999</v>
      </c>
      <c r="AQ1225">
        <v>10423494.029999999</v>
      </c>
      <c r="AR1225">
        <v>43466</v>
      </c>
      <c r="AS1225">
        <v>50770</v>
      </c>
      <c r="AT1225" t="s">
        <v>3427</v>
      </c>
      <c r="AU1225">
        <v>4008</v>
      </c>
      <c r="AV1225">
        <v>7323.91</v>
      </c>
    </row>
    <row r="1226" spans="1:48" x14ac:dyDescent="0.35">
      <c r="A1226">
        <v>1225</v>
      </c>
      <c r="B1226">
        <v>2014</v>
      </c>
      <c r="C1226" t="s">
        <v>3457</v>
      </c>
      <c r="D1226" t="s">
        <v>5927</v>
      </c>
      <c r="E1226" t="s">
        <v>3459</v>
      </c>
      <c r="F1226" t="s">
        <v>5928</v>
      </c>
      <c r="G1226" t="s">
        <v>5950</v>
      </c>
      <c r="H1226">
        <v>40000000000000</v>
      </c>
      <c r="I1226" t="s">
        <v>5930</v>
      </c>
      <c r="J1226" t="s">
        <v>5957</v>
      </c>
      <c r="K1226" t="s">
        <v>5958</v>
      </c>
      <c r="L1226" t="s">
        <v>3424</v>
      </c>
      <c r="M1226" t="s">
        <v>3651</v>
      </c>
      <c r="N1226" t="s">
        <v>4194</v>
      </c>
      <c r="O1226" t="s">
        <v>4195</v>
      </c>
      <c r="P1226" t="s">
        <v>3437</v>
      </c>
      <c r="Q1226">
        <v>91134800</v>
      </c>
      <c r="R1226">
        <v>166532702.86127743</v>
      </c>
      <c r="S1226">
        <v>24.2</v>
      </c>
      <c r="V1226">
        <v>0</v>
      </c>
      <c r="W1226">
        <v>10</v>
      </c>
      <c r="X1226">
        <v>0.10000000000000002</v>
      </c>
      <c r="Y1226">
        <v>99.999999999999986</v>
      </c>
      <c r="Z1226">
        <v>84</v>
      </c>
      <c r="AA1226">
        <v>84</v>
      </c>
      <c r="AB1226">
        <v>10</v>
      </c>
      <c r="AC1226">
        <v>10</v>
      </c>
      <c r="AD1226">
        <v>10</v>
      </c>
      <c r="AE1226">
        <v>10</v>
      </c>
      <c r="AF1226">
        <v>10</v>
      </c>
      <c r="AG1226">
        <v>1753200.0000000002</v>
      </c>
      <c r="AH1226">
        <v>136.97</v>
      </c>
      <c r="AI1226" t="s">
        <v>3426</v>
      </c>
      <c r="AJ1226">
        <v>0</v>
      </c>
      <c r="AK1226">
        <v>0</v>
      </c>
      <c r="AL1226">
        <v>240135804</v>
      </c>
      <c r="AM1226">
        <v>250.28841135229538</v>
      </c>
      <c r="AN1226">
        <v>438805642.78284431</v>
      </c>
      <c r="AO1226">
        <v>12463951.949999996</v>
      </c>
      <c r="AP1226">
        <v>12463951.949999996</v>
      </c>
      <c r="AQ1226">
        <v>12463951.949999996</v>
      </c>
      <c r="AR1226">
        <v>43466</v>
      </c>
      <c r="AS1226">
        <v>50770</v>
      </c>
      <c r="AT1226" t="s">
        <v>3427</v>
      </c>
      <c r="AU1226">
        <v>4008</v>
      </c>
      <c r="AV1226">
        <v>7323.91</v>
      </c>
    </row>
    <row r="1227" spans="1:48" x14ac:dyDescent="0.35">
      <c r="A1227">
        <v>1226</v>
      </c>
      <c r="B1227">
        <v>2014</v>
      </c>
      <c r="C1227" t="s">
        <v>3457</v>
      </c>
      <c r="D1227" t="s">
        <v>5927</v>
      </c>
      <c r="E1227" t="s">
        <v>3459</v>
      </c>
      <c r="F1227" t="s">
        <v>5928</v>
      </c>
      <c r="G1227" t="s">
        <v>5950</v>
      </c>
      <c r="H1227">
        <v>40000000000000</v>
      </c>
      <c r="I1227" t="s">
        <v>5930</v>
      </c>
      <c r="J1227" t="s">
        <v>5959</v>
      </c>
      <c r="K1227" t="s">
        <v>5960</v>
      </c>
      <c r="L1227" t="s">
        <v>3424</v>
      </c>
      <c r="M1227" t="s">
        <v>3651</v>
      </c>
      <c r="N1227" t="s">
        <v>4194</v>
      </c>
      <c r="O1227" t="s">
        <v>4195</v>
      </c>
      <c r="P1227" t="s">
        <v>3437</v>
      </c>
      <c r="Q1227">
        <v>91134800</v>
      </c>
      <c r="R1227">
        <v>166532702.86127743</v>
      </c>
      <c r="S1227">
        <v>24.2</v>
      </c>
      <c r="V1227">
        <v>0</v>
      </c>
      <c r="W1227">
        <v>9.6999999999999993</v>
      </c>
      <c r="X1227">
        <v>0.10000000000000002</v>
      </c>
      <c r="Y1227">
        <v>96.999999999999957</v>
      </c>
      <c r="Z1227">
        <v>84</v>
      </c>
      <c r="AA1227">
        <v>84</v>
      </c>
      <c r="AB1227">
        <v>9.6999999999999975</v>
      </c>
      <c r="AC1227">
        <v>9.6999999999999975</v>
      </c>
      <c r="AD1227">
        <v>9.6999999999999975</v>
      </c>
      <c r="AE1227">
        <v>9.6999999999999975</v>
      </c>
      <c r="AF1227">
        <v>9.6999999999999975</v>
      </c>
      <c r="AG1227">
        <v>1700604</v>
      </c>
      <c r="AH1227">
        <v>136.97</v>
      </c>
      <c r="AI1227" t="s">
        <v>3426</v>
      </c>
      <c r="AJ1227">
        <v>0</v>
      </c>
      <c r="AK1227">
        <v>0</v>
      </c>
      <c r="AL1227">
        <v>232931729.87999997</v>
      </c>
      <c r="AM1227">
        <v>250.28841135229538</v>
      </c>
      <c r="AN1227">
        <v>425641473.49935889</v>
      </c>
      <c r="AO1227">
        <v>12081852.23</v>
      </c>
      <c r="AP1227">
        <v>12081852.23</v>
      </c>
      <c r="AQ1227">
        <v>12081852.23</v>
      </c>
      <c r="AR1227">
        <v>43466</v>
      </c>
      <c r="AS1227">
        <v>50770</v>
      </c>
      <c r="AT1227" t="s">
        <v>3427</v>
      </c>
      <c r="AU1227">
        <v>4008</v>
      </c>
      <c r="AV1227">
        <v>7323.91</v>
      </c>
    </row>
    <row r="1228" spans="1:48" x14ac:dyDescent="0.35">
      <c r="A1228">
        <v>1227</v>
      </c>
      <c r="B1228">
        <v>2014</v>
      </c>
      <c r="C1228" t="s">
        <v>3457</v>
      </c>
      <c r="D1228" t="s">
        <v>5927</v>
      </c>
      <c r="E1228" t="s">
        <v>3459</v>
      </c>
      <c r="F1228" t="s">
        <v>5928</v>
      </c>
      <c r="G1228" t="s">
        <v>5950</v>
      </c>
      <c r="H1228">
        <v>40000000000000</v>
      </c>
      <c r="I1228" t="s">
        <v>5930</v>
      </c>
      <c r="J1228" t="s">
        <v>5961</v>
      </c>
      <c r="K1228" t="s">
        <v>5962</v>
      </c>
      <c r="L1228" t="s">
        <v>3424</v>
      </c>
      <c r="M1228" t="s">
        <v>3651</v>
      </c>
      <c r="N1228" t="s">
        <v>4194</v>
      </c>
      <c r="O1228" t="s">
        <v>4195</v>
      </c>
      <c r="P1228" t="s">
        <v>3437</v>
      </c>
      <c r="Q1228">
        <v>87477000</v>
      </c>
      <c r="R1228">
        <v>159848721.32485029</v>
      </c>
      <c r="S1228">
        <v>22</v>
      </c>
      <c r="V1228">
        <v>0</v>
      </c>
      <c r="W1228">
        <v>8.6999999999999993</v>
      </c>
      <c r="X1228">
        <v>0.10000000000000002</v>
      </c>
      <c r="Y1228">
        <v>87</v>
      </c>
      <c r="Z1228">
        <v>84</v>
      </c>
      <c r="AA1228">
        <v>84</v>
      </c>
      <c r="AB1228">
        <v>8.7000000000000011</v>
      </c>
      <c r="AC1228">
        <v>8.7000000000000011</v>
      </c>
      <c r="AD1228">
        <v>8.7000000000000011</v>
      </c>
      <c r="AE1228">
        <v>8.7000000000000011</v>
      </c>
      <c r="AF1228">
        <v>8.7000000000000011</v>
      </c>
      <c r="AG1228">
        <v>1525284</v>
      </c>
      <c r="AH1228">
        <v>136.97</v>
      </c>
      <c r="AI1228" t="s">
        <v>3426</v>
      </c>
      <c r="AJ1228">
        <v>0</v>
      </c>
      <c r="AK1228">
        <v>0</v>
      </c>
      <c r="AL1228">
        <v>208918149.47999999</v>
      </c>
      <c r="AM1228">
        <v>250.28841135229538</v>
      </c>
      <c r="AN1228">
        <v>381760909.22107452</v>
      </c>
      <c r="AO1228">
        <v>10834069.470000001</v>
      </c>
      <c r="AP1228">
        <v>10834069.470000001</v>
      </c>
      <c r="AQ1228">
        <v>10834069.470000001</v>
      </c>
      <c r="AR1228">
        <v>43466</v>
      </c>
      <c r="AS1228">
        <v>50770</v>
      </c>
      <c r="AT1228" t="s">
        <v>3427</v>
      </c>
      <c r="AU1228">
        <v>4008</v>
      </c>
      <c r="AV1228">
        <v>7323.91</v>
      </c>
    </row>
    <row r="1229" spans="1:48" x14ac:dyDescent="0.35">
      <c r="A1229">
        <v>1228</v>
      </c>
      <c r="B1229">
        <v>2014</v>
      </c>
      <c r="C1229" t="s">
        <v>3457</v>
      </c>
      <c r="D1229" t="s">
        <v>5927</v>
      </c>
      <c r="E1229" t="s">
        <v>3459</v>
      </c>
      <c r="F1229" t="s">
        <v>5928</v>
      </c>
      <c r="G1229" t="s">
        <v>5963</v>
      </c>
      <c r="H1229">
        <v>12227426000161</v>
      </c>
      <c r="I1229" t="s">
        <v>5930</v>
      </c>
      <c r="J1229" t="s">
        <v>5964</v>
      </c>
      <c r="K1229" t="s">
        <v>5965</v>
      </c>
      <c r="L1229" t="s">
        <v>3424</v>
      </c>
      <c r="M1229" t="s">
        <v>3836</v>
      </c>
      <c r="N1229" t="s">
        <v>4194</v>
      </c>
      <c r="O1229" t="s">
        <v>4195</v>
      </c>
      <c r="P1229" t="s">
        <v>3437</v>
      </c>
      <c r="Q1229">
        <v>98192290</v>
      </c>
      <c r="R1229">
        <v>179429015.63221058</v>
      </c>
      <c r="S1229">
        <v>30</v>
      </c>
      <c r="V1229">
        <v>0</v>
      </c>
      <c r="W1229">
        <v>17.100000000000001</v>
      </c>
      <c r="X1229">
        <v>0.10000000000000002</v>
      </c>
      <c r="Y1229">
        <v>160.99999999999991</v>
      </c>
      <c r="Z1229">
        <v>161</v>
      </c>
      <c r="AA1229">
        <v>161</v>
      </c>
      <c r="AB1229">
        <v>16.099999999999994</v>
      </c>
      <c r="AC1229">
        <v>16.099999999999994</v>
      </c>
      <c r="AD1229">
        <v>16.099999999999994</v>
      </c>
      <c r="AE1229">
        <v>16.099999999999994</v>
      </c>
      <c r="AF1229">
        <v>16.099999999999994</v>
      </c>
      <c r="AG1229">
        <v>2822652</v>
      </c>
      <c r="AH1229">
        <v>136.24</v>
      </c>
      <c r="AI1229" t="s">
        <v>3426</v>
      </c>
      <c r="AJ1229">
        <v>0</v>
      </c>
      <c r="AK1229">
        <v>0</v>
      </c>
      <c r="AL1229">
        <v>384558108.48000014</v>
      </c>
      <c r="AM1229">
        <v>248.95446566866266</v>
      </c>
      <c r="AN1229">
        <v>702711820.42858219</v>
      </c>
      <c r="AO1229">
        <v>19946016.000000011</v>
      </c>
      <c r="AP1229">
        <v>19946016.000000011</v>
      </c>
      <c r="AQ1229">
        <v>19946016.000000011</v>
      </c>
      <c r="AR1229">
        <v>43466</v>
      </c>
      <c r="AS1229">
        <v>50770</v>
      </c>
      <c r="AT1229" t="s">
        <v>3427</v>
      </c>
      <c r="AU1229">
        <v>4008</v>
      </c>
      <c r="AV1229">
        <v>7323.91</v>
      </c>
    </row>
    <row r="1230" spans="1:48" x14ac:dyDescent="0.35">
      <c r="A1230">
        <v>1229</v>
      </c>
      <c r="B1230">
        <v>2014</v>
      </c>
      <c r="C1230" t="s">
        <v>3457</v>
      </c>
      <c r="D1230" t="s">
        <v>5927</v>
      </c>
      <c r="E1230" t="s">
        <v>3459</v>
      </c>
      <c r="F1230" t="s">
        <v>5928</v>
      </c>
      <c r="G1230" t="s">
        <v>5966</v>
      </c>
      <c r="H1230">
        <v>10377329000120</v>
      </c>
      <c r="I1230" t="s">
        <v>5942</v>
      </c>
      <c r="J1230" t="s">
        <v>4081</v>
      </c>
      <c r="K1230" t="s">
        <v>5966</v>
      </c>
      <c r="L1230" t="s">
        <v>3603</v>
      </c>
      <c r="M1230" t="s">
        <v>3465</v>
      </c>
      <c r="N1230" t="s">
        <v>3495</v>
      </c>
      <c r="O1230" t="s">
        <v>3496</v>
      </c>
      <c r="P1230" t="s">
        <v>3430</v>
      </c>
      <c r="Q1230">
        <v>231600100</v>
      </c>
      <c r="R1230">
        <v>423208155.78617764</v>
      </c>
      <c r="S1230">
        <v>105</v>
      </c>
      <c r="V1230">
        <v>0</v>
      </c>
      <c r="W1230">
        <v>59.8</v>
      </c>
      <c r="X1230">
        <v>0.10000000000000002</v>
      </c>
      <c r="Y1230">
        <v>429.99999999999983</v>
      </c>
      <c r="Z1230">
        <v>430</v>
      </c>
      <c r="AA1230">
        <v>430</v>
      </c>
      <c r="AB1230">
        <v>42.999999999999993</v>
      </c>
      <c r="AC1230">
        <v>42.999999999999993</v>
      </c>
      <c r="AD1230">
        <v>42.999999999999993</v>
      </c>
      <c r="AE1230">
        <v>42.999999999999993</v>
      </c>
      <c r="AF1230">
        <v>42.999999999999993</v>
      </c>
      <c r="AG1230">
        <v>9423192</v>
      </c>
      <c r="AH1230">
        <v>205.23</v>
      </c>
      <c r="AI1230" t="s">
        <v>3426</v>
      </c>
      <c r="AJ1230">
        <v>0</v>
      </c>
      <c r="AK1230">
        <v>0</v>
      </c>
      <c r="AL1230">
        <v>1933921694.1599998</v>
      </c>
      <c r="AM1230">
        <v>375.02146938622752</v>
      </c>
      <c r="AN1230">
        <v>3533899310.1485438</v>
      </c>
      <c r="AO1230">
        <v>78822410</v>
      </c>
      <c r="AP1230">
        <v>78822410</v>
      </c>
      <c r="AQ1230">
        <v>78822410</v>
      </c>
      <c r="AR1230">
        <v>43466</v>
      </c>
      <c r="AS1230">
        <v>52596</v>
      </c>
      <c r="AT1230" t="s">
        <v>3427</v>
      </c>
      <c r="AU1230">
        <v>4008</v>
      </c>
      <c r="AV1230">
        <v>7323.91</v>
      </c>
    </row>
    <row r="1231" spans="1:48" x14ac:dyDescent="0.35">
      <c r="A1231">
        <v>1230</v>
      </c>
      <c r="B1231">
        <v>2014</v>
      </c>
      <c r="C1231" t="s">
        <v>3457</v>
      </c>
      <c r="D1231" t="s">
        <v>5927</v>
      </c>
      <c r="E1231" t="s">
        <v>3459</v>
      </c>
      <c r="F1231" t="s">
        <v>5928</v>
      </c>
      <c r="G1231" t="s">
        <v>5967</v>
      </c>
      <c r="H1231">
        <v>11917605000168</v>
      </c>
      <c r="I1231" t="s">
        <v>5942</v>
      </c>
      <c r="J1231" t="s">
        <v>5968</v>
      </c>
      <c r="K1231" t="s">
        <v>5969</v>
      </c>
      <c r="L1231" t="s">
        <v>3586</v>
      </c>
      <c r="M1231" t="s">
        <v>3509</v>
      </c>
      <c r="N1231" t="s">
        <v>3495</v>
      </c>
      <c r="O1231" t="s">
        <v>3661</v>
      </c>
      <c r="P1231" t="s">
        <v>3430</v>
      </c>
      <c r="Q1231">
        <v>860940000</v>
      </c>
      <c r="R1231">
        <v>1573215338.1736526</v>
      </c>
      <c r="S1231">
        <v>163.999</v>
      </c>
      <c r="V1231">
        <v>0</v>
      </c>
      <c r="W1231">
        <v>135.1</v>
      </c>
      <c r="X1231">
        <v>0.10000000000000002</v>
      </c>
      <c r="Y1231">
        <v>1099.9999999999995</v>
      </c>
      <c r="Z1231">
        <v>1100</v>
      </c>
      <c r="AA1231">
        <v>1100</v>
      </c>
      <c r="AB1231">
        <v>109.99999999999997</v>
      </c>
      <c r="AC1231">
        <v>109.99999999999997</v>
      </c>
      <c r="AD1231">
        <v>109.99999999999997</v>
      </c>
      <c r="AE1231">
        <v>109.99999999999997</v>
      </c>
      <c r="AF1231">
        <v>109.99999999999997</v>
      </c>
      <c r="AG1231">
        <v>24105840.000000004</v>
      </c>
      <c r="AH1231">
        <v>207.32</v>
      </c>
      <c r="AI1231" t="s">
        <v>3426</v>
      </c>
      <c r="AJ1231">
        <v>0</v>
      </c>
      <c r="AK1231">
        <v>0</v>
      </c>
      <c r="AL1231">
        <v>4997622748.7999992</v>
      </c>
      <c r="AM1231">
        <v>378.84057415169656</v>
      </c>
      <c r="AN1231">
        <v>9132270266.0089321</v>
      </c>
      <c r="AO1231">
        <v>158101000.00000006</v>
      </c>
      <c r="AP1231">
        <v>158101000.00000006</v>
      </c>
      <c r="AQ1231">
        <v>158101000.00000006</v>
      </c>
      <c r="AR1231">
        <v>43466</v>
      </c>
      <c r="AS1231">
        <v>52596</v>
      </c>
      <c r="AT1231" t="s">
        <v>3427</v>
      </c>
      <c r="AU1231">
        <v>4008</v>
      </c>
      <c r="AV1231">
        <v>7323.91</v>
      </c>
    </row>
    <row r="1232" spans="1:48" x14ac:dyDescent="0.35">
      <c r="A1232">
        <v>1231</v>
      </c>
      <c r="B1232">
        <v>2014</v>
      </c>
      <c r="C1232" t="s">
        <v>3457</v>
      </c>
      <c r="D1232" t="s">
        <v>5927</v>
      </c>
      <c r="E1232" t="s">
        <v>3459</v>
      </c>
      <c r="F1232" t="s">
        <v>5928</v>
      </c>
      <c r="G1232" t="s">
        <v>5970</v>
      </c>
      <c r="H1232">
        <v>10655003000117</v>
      </c>
      <c r="I1232" t="s">
        <v>5946</v>
      </c>
      <c r="J1232" t="s">
        <v>5971</v>
      </c>
      <c r="K1232" t="s">
        <v>5972</v>
      </c>
      <c r="L1232" t="s">
        <v>3603</v>
      </c>
      <c r="M1232" t="s">
        <v>3600</v>
      </c>
      <c r="N1232" t="s">
        <v>3561</v>
      </c>
      <c r="O1232" t="s">
        <v>5949</v>
      </c>
      <c r="P1232" t="s">
        <v>3430</v>
      </c>
      <c r="Q1232">
        <v>72260350</v>
      </c>
      <c r="R1232">
        <v>132042989.0140968</v>
      </c>
      <c r="S1232">
        <v>10</v>
      </c>
      <c r="V1232">
        <v>0</v>
      </c>
      <c r="W1232">
        <v>6.2</v>
      </c>
      <c r="X1232">
        <v>0.10000000000000002</v>
      </c>
      <c r="Y1232">
        <v>61.999999999999972</v>
      </c>
      <c r="Z1232">
        <v>62</v>
      </c>
      <c r="AA1232">
        <v>62</v>
      </c>
      <c r="AB1232">
        <v>6.1999999999999984</v>
      </c>
      <c r="AC1232">
        <v>6.1999999999999984</v>
      </c>
      <c r="AD1232">
        <v>6.1999999999999984</v>
      </c>
      <c r="AE1232">
        <v>6.1999999999999984</v>
      </c>
      <c r="AF1232">
        <v>6.1999999999999984</v>
      </c>
      <c r="AG1232">
        <v>1630550.4000000001</v>
      </c>
      <c r="AH1232">
        <v>162.5</v>
      </c>
      <c r="AI1232" t="s">
        <v>3426</v>
      </c>
      <c r="AJ1232">
        <v>0</v>
      </c>
      <c r="AK1232">
        <v>0</v>
      </c>
      <c r="AL1232">
        <v>264964439.99999997</v>
      </c>
      <c r="AM1232">
        <v>296.93996382235525</v>
      </c>
      <c r="AN1232">
        <v>484175576.78652686</v>
      </c>
      <c r="AO1232">
        <v>0</v>
      </c>
      <c r="AP1232">
        <v>0</v>
      </c>
      <c r="AQ1232">
        <v>0</v>
      </c>
      <c r="AR1232">
        <v>43466</v>
      </c>
      <c r="AS1232">
        <v>54423</v>
      </c>
      <c r="AT1232" t="s">
        <v>3427</v>
      </c>
      <c r="AU1232">
        <v>4008</v>
      </c>
      <c r="AV1232">
        <v>7323.91</v>
      </c>
    </row>
    <row r="1233" spans="1:48" x14ac:dyDescent="0.35">
      <c r="A1233">
        <v>1232</v>
      </c>
      <c r="B1233">
        <v>2014</v>
      </c>
      <c r="C1233" t="s">
        <v>3457</v>
      </c>
      <c r="D1233" t="s">
        <v>5927</v>
      </c>
      <c r="E1233" t="s">
        <v>3459</v>
      </c>
      <c r="F1233" t="s">
        <v>5928</v>
      </c>
      <c r="G1233" t="s">
        <v>4059</v>
      </c>
      <c r="H1233">
        <v>13537735000362</v>
      </c>
      <c r="I1233" t="s">
        <v>5942</v>
      </c>
      <c r="J1233" t="s">
        <v>5239</v>
      </c>
      <c r="K1233" t="s">
        <v>4059</v>
      </c>
      <c r="L1233" t="s">
        <v>3424</v>
      </c>
      <c r="M1233" t="s">
        <v>3473</v>
      </c>
      <c r="N1233" t="s">
        <v>3495</v>
      </c>
      <c r="O1233" t="s">
        <v>3496</v>
      </c>
      <c r="P1233" t="s">
        <v>3430</v>
      </c>
      <c r="Q1233">
        <v>30000000</v>
      </c>
      <c r="R1233">
        <v>54819685.628742509</v>
      </c>
      <c r="S1233">
        <v>30</v>
      </c>
      <c r="V1233">
        <v>0</v>
      </c>
      <c r="W1233">
        <v>6.4</v>
      </c>
      <c r="X1233">
        <v>0.10000000000000002</v>
      </c>
      <c r="Y1233">
        <v>63.999999999999993</v>
      </c>
      <c r="Z1233">
        <v>64</v>
      </c>
      <c r="AA1233">
        <v>64</v>
      </c>
      <c r="AB1233">
        <v>6.4</v>
      </c>
      <c r="AC1233">
        <v>6.4</v>
      </c>
      <c r="AD1233">
        <v>6.4</v>
      </c>
      <c r="AE1233">
        <v>6.4</v>
      </c>
      <c r="AF1233">
        <v>6.4</v>
      </c>
      <c r="AG1233">
        <v>1402521.5999999999</v>
      </c>
      <c r="AH1233">
        <v>197</v>
      </c>
      <c r="AI1233" t="s">
        <v>3426</v>
      </c>
      <c r="AJ1233">
        <v>0</v>
      </c>
      <c r="AK1233">
        <v>0</v>
      </c>
      <c r="AL1233">
        <v>276296755.20000005</v>
      </c>
      <c r="AM1233">
        <v>359.98260229540915</v>
      </c>
      <c r="AN1233">
        <v>504883375.343521</v>
      </c>
      <c r="AO1233">
        <v>11598520.32</v>
      </c>
      <c r="AP1233">
        <v>11598520.32</v>
      </c>
      <c r="AQ1233">
        <v>11598520.32</v>
      </c>
      <c r="AR1233">
        <v>43466</v>
      </c>
      <c r="AS1233">
        <v>52596</v>
      </c>
      <c r="AT1233" t="s">
        <v>3427</v>
      </c>
      <c r="AU1233">
        <v>4008</v>
      </c>
      <c r="AV1233">
        <v>7323.91</v>
      </c>
    </row>
    <row r="1234" spans="1:48" x14ac:dyDescent="0.35">
      <c r="A1234">
        <v>1233</v>
      </c>
      <c r="B1234">
        <v>2014</v>
      </c>
      <c r="C1234" t="s">
        <v>3457</v>
      </c>
      <c r="D1234" t="s">
        <v>5927</v>
      </c>
      <c r="E1234" t="s">
        <v>3459</v>
      </c>
      <c r="F1234" t="s">
        <v>5928</v>
      </c>
      <c r="G1234" t="s">
        <v>5973</v>
      </c>
      <c r="H1234">
        <v>42100000000000</v>
      </c>
      <c r="I1234" t="s">
        <v>5930</v>
      </c>
      <c r="J1234" t="s">
        <v>5974</v>
      </c>
      <c r="K1234" t="s">
        <v>5975</v>
      </c>
      <c r="L1234" t="s">
        <v>3424</v>
      </c>
      <c r="M1234" t="s">
        <v>3590</v>
      </c>
      <c r="N1234" t="s">
        <v>4194</v>
      </c>
      <c r="O1234" t="s">
        <v>4195</v>
      </c>
      <c r="P1234" t="s">
        <v>3437</v>
      </c>
      <c r="Q1234">
        <v>100881200</v>
      </c>
      <c r="R1234">
        <v>184342522.3283433</v>
      </c>
      <c r="S1234">
        <v>28</v>
      </c>
      <c r="V1234">
        <v>0</v>
      </c>
      <c r="W1234">
        <v>13.9</v>
      </c>
      <c r="X1234">
        <v>0.10000000000000002</v>
      </c>
      <c r="Y1234">
        <v>97.999999999999929</v>
      </c>
      <c r="Z1234">
        <v>98</v>
      </c>
      <c r="AA1234">
        <v>98</v>
      </c>
      <c r="AB1234">
        <v>9.7999999999999954</v>
      </c>
      <c r="AC1234">
        <v>9.7999999999999954</v>
      </c>
      <c r="AD1234">
        <v>9.7999999999999954</v>
      </c>
      <c r="AE1234">
        <v>9.7999999999999954</v>
      </c>
      <c r="AF1234">
        <v>9.7999999999999954</v>
      </c>
      <c r="AG1234">
        <v>1718135.9999999998</v>
      </c>
      <c r="AH1234">
        <v>137</v>
      </c>
      <c r="AI1234" t="s">
        <v>3426</v>
      </c>
      <c r="AJ1234">
        <v>0</v>
      </c>
      <c r="AK1234">
        <v>0</v>
      </c>
      <c r="AL1234">
        <v>235384632.00000009</v>
      </c>
      <c r="AM1234">
        <v>250.34323103792414</v>
      </c>
      <c r="AN1234">
        <v>430123717.602575</v>
      </c>
      <c r="AO1234">
        <v>12130669.719999993</v>
      </c>
      <c r="AP1234">
        <v>12130669.719999993</v>
      </c>
      <c r="AQ1234">
        <v>12130669.719999993</v>
      </c>
      <c r="AR1234">
        <v>43466</v>
      </c>
      <c r="AS1234">
        <v>50770</v>
      </c>
      <c r="AT1234" t="s">
        <v>3427</v>
      </c>
      <c r="AU1234">
        <v>4008</v>
      </c>
      <c r="AV1234">
        <v>7323.91</v>
      </c>
    </row>
    <row r="1235" spans="1:48" x14ac:dyDescent="0.35">
      <c r="A1235">
        <v>1234</v>
      </c>
      <c r="B1235">
        <v>2014</v>
      </c>
      <c r="C1235" t="s">
        <v>3457</v>
      </c>
      <c r="D1235" t="s">
        <v>5927</v>
      </c>
      <c r="E1235" t="s">
        <v>3459</v>
      </c>
      <c r="F1235" t="s">
        <v>5928</v>
      </c>
      <c r="G1235" t="s">
        <v>5973</v>
      </c>
      <c r="H1235">
        <v>42100000000000</v>
      </c>
      <c r="I1235" t="s">
        <v>5930</v>
      </c>
      <c r="J1235" t="s">
        <v>5976</v>
      </c>
      <c r="K1235" t="s">
        <v>5977</v>
      </c>
      <c r="L1235" t="s">
        <v>3424</v>
      </c>
      <c r="M1235" t="s">
        <v>3590</v>
      </c>
      <c r="N1235" t="s">
        <v>4194</v>
      </c>
      <c r="O1235" t="s">
        <v>4195</v>
      </c>
      <c r="P1235" t="s">
        <v>3437</v>
      </c>
      <c r="Q1235">
        <v>100881200</v>
      </c>
      <c r="R1235">
        <v>184342522.3283433</v>
      </c>
      <c r="S1235">
        <v>28</v>
      </c>
      <c r="V1235">
        <v>0</v>
      </c>
      <c r="W1235">
        <v>13.8</v>
      </c>
      <c r="X1235">
        <v>0.10000000000000002</v>
      </c>
      <c r="Y1235">
        <v>96.999999999999915</v>
      </c>
      <c r="Z1235">
        <v>98</v>
      </c>
      <c r="AA1235">
        <v>98</v>
      </c>
      <c r="AB1235">
        <v>9.699999999999994</v>
      </c>
      <c r="AC1235">
        <v>9.699999999999994</v>
      </c>
      <c r="AD1235">
        <v>9.699999999999994</v>
      </c>
      <c r="AE1235">
        <v>9.699999999999994</v>
      </c>
      <c r="AF1235">
        <v>9.699999999999994</v>
      </c>
      <c r="AG1235">
        <v>1700604</v>
      </c>
      <c r="AH1235">
        <v>135.25</v>
      </c>
      <c r="AI1235" t="s">
        <v>3426</v>
      </c>
      <c r="AJ1235">
        <v>0</v>
      </c>
      <c r="AK1235">
        <v>0</v>
      </c>
      <c r="AL1235">
        <v>230006690.99999997</v>
      </c>
      <c r="AM1235">
        <v>247.14541604291415</v>
      </c>
      <c r="AN1235">
        <v>420296483.10424393</v>
      </c>
      <c r="AO1235">
        <v>11856792.130000003</v>
      </c>
      <c r="AP1235">
        <v>11856792.130000003</v>
      </c>
      <c r="AQ1235">
        <v>11856792.130000003</v>
      </c>
      <c r="AR1235">
        <v>43466</v>
      </c>
      <c r="AS1235">
        <v>50770</v>
      </c>
      <c r="AT1235" t="s">
        <v>3427</v>
      </c>
      <c r="AU1235">
        <v>4008</v>
      </c>
      <c r="AV1235">
        <v>7323.91</v>
      </c>
    </row>
    <row r="1236" spans="1:48" x14ac:dyDescent="0.35">
      <c r="A1236">
        <v>1235</v>
      </c>
      <c r="B1236">
        <v>2014</v>
      </c>
      <c r="C1236" t="s">
        <v>3457</v>
      </c>
      <c r="D1236" t="s">
        <v>5927</v>
      </c>
      <c r="E1236" t="s">
        <v>3459</v>
      </c>
      <c r="F1236" t="s">
        <v>5928</v>
      </c>
      <c r="G1236" t="s">
        <v>5978</v>
      </c>
      <c r="H1236">
        <v>16519518000176</v>
      </c>
      <c r="I1236" t="s">
        <v>5930</v>
      </c>
      <c r="J1236" t="s">
        <v>5979</v>
      </c>
      <c r="K1236" t="s">
        <v>5980</v>
      </c>
      <c r="L1236" t="s">
        <v>3424</v>
      </c>
      <c r="M1236" t="s">
        <v>3537</v>
      </c>
      <c r="N1236" t="s">
        <v>4194</v>
      </c>
      <c r="O1236" t="s">
        <v>4195</v>
      </c>
      <c r="P1236" t="s">
        <v>3437</v>
      </c>
      <c r="Q1236">
        <v>108087000</v>
      </c>
      <c r="R1236">
        <v>197509845.35179639</v>
      </c>
      <c r="S1236">
        <v>30</v>
      </c>
      <c r="V1236">
        <v>0</v>
      </c>
      <c r="W1236">
        <v>15.4</v>
      </c>
      <c r="X1236">
        <v>0.10000000000000002</v>
      </c>
      <c r="Y1236">
        <v>153.99999999999994</v>
      </c>
      <c r="Z1236">
        <v>154</v>
      </c>
      <c r="AA1236">
        <v>154</v>
      </c>
      <c r="AB1236">
        <v>15.399999999999999</v>
      </c>
      <c r="AC1236">
        <v>15.399999999999999</v>
      </c>
      <c r="AD1236">
        <v>15.399999999999999</v>
      </c>
      <c r="AE1236">
        <v>15.399999999999999</v>
      </c>
      <c r="AF1236">
        <v>15.399999999999999</v>
      </c>
      <c r="AG1236">
        <v>2699928.0000000005</v>
      </c>
      <c r="AH1236">
        <v>136.99</v>
      </c>
      <c r="AI1236" t="s">
        <v>3426</v>
      </c>
      <c r="AJ1236">
        <v>0</v>
      </c>
      <c r="AK1236">
        <v>0</v>
      </c>
      <c r="AL1236">
        <v>369863136.71999997</v>
      </c>
      <c r="AM1236">
        <v>250.32495780938123</v>
      </c>
      <c r="AN1236">
        <v>675859362.68836701</v>
      </c>
      <c r="AO1236">
        <v>19552251.420000017</v>
      </c>
      <c r="AP1236">
        <v>19552251.420000017</v>
      </c>
      <c r="AQ1236">
        <v>19552251.420000017</v>
      </c>
      <c r="AR1236">
        <v>43466</v>
      </c>
      <c r="AS1236">
        <v>50770</v>
      </c>
      <c r="AT1236" t="s">
        <v>3427</v>
      </c>
      <c r="AU1236">
        <v>4008</v>
      </c>
      <c r="AV1236">
        <v>7323.91</v>
      </c>
    </row>
    <row r="1237" spans="1:48" x14ac:dyDescent="0.35">
      <c r="A1237">
        <v>1236</v>
      </c>
      <c r="B1237">
        <v>2014</v>
      </c>
      <c r="C1237" t="s">
        <v>3457</v>
      </c>
      <c r="D1237" t="s">
        <v>5927</v>
      </c>
      <c r="E1237" t="s">
        <v>3459</v>
      </c>
      <c r="F1237" t="s">
        <v>5928</v>
      </c>
      <c r="G1237" t="s">
        <v>5973</v>
      </c>
      <c r="H1237">
        <v>42100000000000</v>
      </c>
      <c r="I1237" t="s">
        <v>5930</v>
      </c>
      <c r="J1237" t="s">
        <v>5981</v>
      </c>
      <c r="K1237" t="s">
        <v>5982</v>
      </c>
      <c r="L1237" t="s">
        <v>3424</v>
      </c>
      <c r="M1237" t="s">
        <v>3590</v>
      </c>
      <c r="N1237" t="s">
        <v>4194</v>
      </c>
      <c r="O1237" t="s">
        <v>4195</v>
      </c>
      <c r="P1237" t="s">
        <v>3437</v>
      </c>
      <c r="Q1237">
        <v>100881200</v>
      </c>
      <c r="R1237">
        <v>184342522.3283433</v>
      </c>
      <c r="S1237">
        <v>28</v>
      </c>
      <c r="V1237">
        <v>0</v>
      </c>
      <c r="W1237">
        <v>12.8</v>
      </c>
      <c r="X1237">
        <v>0.10000000000000002</v>
      </c>
      <c r="Y1237">
        <v>89.999999999999943</v>
      </c>
      <c r="Z1237">
        <v>98</v>
      </c>
      <c r="AA1237">
        <v>98</v>
      </c>
      <c r="AB1237">
        <v>8.9999999999999964</v>
      </c>
      <c r="AC1237">
        <v>8.9999999999999964</v>
      </c>
      <c r="AD1237">
        <v>8.9999999999999964</v>
      </c>
      <c r="AE1237">
        <v>8.9999999999999964</v>
      </c>
      <c r="AF1237">
        <v>8.9999999999999964</v>
      </c>
      <c r="AG1237">
        <v>1577880.0000000002</v>
      </c>
      <c r="AH1237">
        <v>135.27000000000001</v>
      </c>
      <c r="AI1237" t="s">
        <v>3426</v>
      </c>
      <c r="AJ1237">
        <v>0</v>
      </c>
      <c r="AK1237">
        <v>0</v>
      </c>
      <c r="AL1237">
        <v>213439827.60000005</v>
      </c>
      <c r="AM1237">
        <v>247.1819625</v>
      </c>
      <c r="AN1237">
        <v>390023474.98950005</v>
      </c>
      <c r="AO1237">
        <v>11035952.370000001</v>
      </c>
      <c r="AP1237">
        <v>11035952.370000001</v>
      </c>
      <c r="AQ1237">
        <v>11035952.370000001</v>
      </c>
      <c r="AR1237">
        <v>43466</v>
      </c>
      <c r="AS1237">
        <v>50770</v>
      </c>
      <c r="AT1237" t="s">
        <v>3427</v>
      </c>
      <c r="AU1237">
        <v>4008</v>
      </c>
      <c r="AV1237">
        <v>7323.91</v>
      </c>
    </row>
    <row r="1238" spans="1:48" x14ac:dyDescent="0.35">
      <c r="A1238">
        <v>1237</v>
      </c>
      <c r="B1238">
        <v>2014</v>
      </c>
      <c r="C1238" t="s">
        <v>3457</v>
      </c>
      <c r="D1238" t="s">
        <v>5927</v>
      </c>
      <c r="E1238" t="s">
        <v>3459</v>
      </c>
      <c r="F1238" t="s">
        <v>5928</v>
      </c>
      <c r="G1238" t="s">
        <v>5973</v>
      </c>
      <c r="H1238">
        <v>42100000000000</v>
      </c>
      <c r="I1238" t="s">
        <v>5930</v>
      </c>
      <c r="J1238" t="s">
        <v>5983</v>
      </c>
      <c r="K1238" t="s">
        <v>5984</v>
      </c>
      <c r="L1238" t="s">
        <v>3424</v>
      </c>
      <c r="M1238" t="s">
        <v>3590</v>
      </c>
      <c r="N1238" t="s">
        <v>4194</v>
      </c>
      <c r="O1238" t="s">
        <v>4195</v>
      </c>
      <c r="P1238" t="s">
        <v>3437</v>
      </c>
      <c r="Q1238">
        <v>100881200</v>
      </c>
      <c r="R1238">
        <v>184342522.3283433</v>
      </c>
      <c r="S1238">
        <v>28</v>
      </c>
      <c r="V1238">
        <v>0</v>
      </c>
      <c r="W1238">
        <v>13.1</v>
      </c>
      <c r="X1238">
        <v>0.10000000000000002</v>
      </c>
      <c r="Y1238">
        <v>91.999999999999972</v>
      </c>
      <c r="Z1238">
        <v>98</v>
      </c>
      <c r="AA1238">
        <v>98</v>
      </c>
      <c r="AB1238">
        <v>9.1999999999999993</v>
      </c>
      <c r="AC1238">
        <v>9.1999999999999993</v>
      </c>
      <c r="AD1238">
        <v>9.1999999999999993</v>
      </c>
      <c r="AE1238">
        <v>9.1999999999999993</v>
      </c>
      <c r="AF1238">
        <v>9.1999999999999993</v>
      </c>
      <c r="AG1238">
        <v>1612944</v>
      </c>
      <c r="AH1238">
        <v>135.26</v>
      </c>
      <c r="AI1238" t="s">
        <v>3426</v>
      </c>
      <c r="AJ1238">
        <v>0</v>
      </c>
      <c r="AK1238">
        <v>0</v>
      </c>
      <c r="AL1238">
        <v>218166805.43999997</v>
      </c>
      <c r="AM1238">
        <v>247.16368927145706</v>
      </c>
      <c r="AN1238">
        <v>398661189.62826097</v>
      </c>
      <c r="AO1238">
        <v>11222028.439999999</v>
      </c>
      <c r="AP1238">
        <v>11222028.439999999</v>
      </c>
      <c r="AQ1238">
        <v>11222028.439999999</v>
      </c>
      <c r="AR1238">
        <v>43466</v>
      </c>
      <c r="AS1238">
        <v>50770</v>
      </c>
      <c r="AT1238" t="s">
        <v>3427</v>
      </c>
      <c r="AU1238">
        <v>4008</v>
      </c>
      <c r="AV1238">
        <v>7323.91</v>
      </c>
    </row>
    <row r="1239" spans="1:48" x14ac:dyDescent="0.35">
      <c r="A1239">
        <v>1238</v>
      </c>
      <c r="B1239">
        <v>2014</v>
      </c>
      <c r="C1239" t="s">
        <v>3457</v>
      </c>
      <c r="D1239" t="s">
        <v>5927</v>
      </c>
      <c r="E1239" t="s">
        <v>3459</v>
      </c>
      <c r="F1239" t="s">
        <v>5928</v>
      </c>
      <c r="G1239" t="s">
        <v>5985</v>
      </c>
      <c r="H1239">
        <v>8322396000103</v>
      </c>
      <c r="I1239" t="s">
        <v>5942</v>
      </c>
      <c r="J1239" t="s">
        <v>3982</v>
      </c>
      <c r="K1239" t="s">
        <v>5986</v>
      </c>
      <c r="L1239" t="s">
        <v>3424</v>
      </c>
      <c r="M1239" t="s">
        <v>3465</v>
      </c>
      <c r="N1239" t="s">
        <v>3495</v>
      </c>
      <c r="O1239" t="s">
        <v>3496</v>
      </c>
      <c r="P1239" t="s">
        <v>3430</v>
      </c>
      <c r="Q1239">
        <v>45000000</v>
      </c>
      <c r="R1239">
        <v>82229528.443113774</v>
      </c>
      <c r="S1239">
        <v>90</v>
      </c>
      <c r="V1239">
        <v>0</v>
      </c>
      <c r="W1239">
        <v>26.1</v>
      </c>
      <c r="X1239">
        <v>0.10000000000000002</v>
      </c>
      <c r="Y1239">
        <v>184.99999999999983</v>
      </c>
      <c r="Z1239">
        <v>185</v>
      </c>
      <c r="AA1239">
        <v>185</v>
      </c>
      <c r="AB1239">
        <v>18.499999999999986</v>
      </c>
      <c r="AC1239">
        <v>18.499999999999986</v>
      </c>
      <c r="AD1239">
        <v>18.499999999999986</v>
      </c>
      <c r="AE1239">
        <v>18.499999999999986</v>
      </c>
      <c r="AF1239">
        <v>18.499999999999986</v>
      </c>
      <c r="AG1239">
        <v>4054163.9999999995</v>
      </c>
      <c r="AH1239">
        <v>199.93</v>
      </c>
      <c r="AI1239" t="s">
        <v>3426</v>
      </c>
      <c r="AJ1239">
        <v>0</v>
      </c>
      <c r="AK1239">
        <v>0</v>
      </c>
      <c r="AL1239">
        <v>810549008.51999986</v>
      </c>
      <c r="AM1239">
        <v>365.336658258483</v>
      </c>
      <c r="AN1239">
        <v>1481134727.7918444</v>
      </c>
      <c r="AO1239">
        <v>32671296.000000004</v>
      </c>
      <c r="AP1239">
        <v>32671296.000000004</v>
      </c>
      <c r="AQ1239">
        <v>32671296.000000004</v>
      </c>
      <c r="AR1239">
        <v>43466</v>
      </c>
      <c r="AS1239">
        <v>52596</v>
      </c>
      <c r="AT1239" t="s">
        <v>3427</v>
      </c>
      <c r="AU1239">
        <v>4008</v>
      </c>
      <c r="AV1239">
        <v>7323.91</v>
      </c>
    </row>
    <row r="1240" spans="1:48" x14ac:dyDescent="0.35">
      <c r="A1240">
        <v>1239</v>
      </c>
      <c r="B1240">
        <v>2014</v>
      </c>
      <c r="C1240" t="s">
        <v>3457</v>
      </c>
      <c r="D1240" t="s">
        <v>5927</v>
      </c>
      <c r="E1240" t="s">
        <v>3459</v>
      </c>
      <c r="F1240" t="s">
        <v>5928</v>
      </c>
      <c r="G1240" t="s">
        <v>5987</v>
      </c>
      <c r="H1240">
        <v>41500000000000</v>
      </c>
      <c r="I1240" t="s">
        <v>5942</v>
      </c>
      <c r="J1240" t="s">
        <v>5988</v>
      </c>
      <c r="K1240" t="s">
        <v>5987</v>
      </c>
      <c r="L1240" t="s">
        <v>3893</v>
      </c>
      <c r="M1240" t="s">
        <v>3656</v>
      </c>
      <c r="N1240" t="s">
        <v>3510</v>
      </c>
      <c r="O1240" t="s">
        <v>3510</v>
      </c>
      <c r="P1240" t="s">
        <v>3437</v>
      </c>
      <c r="Q1240">
        <v>3052175380</v>
      </c>
      <c r="R1240">
        <v>5577309827.1795902</v>
      </c>
      <c r="S1240">
        <v>1238</v>
      </c>
      <c r="V1240">
        <v>0</v>
      </c>
      <c r="W1240">
        <v>611.9</v>
      </c>
      <c r="X1240">
        <v>0.10000000000000002</v>
      </c>
      <c r="Y1240">
        <v>6108.9999999999982</v>
      </c>
      <c r="Z1240">
        <v>6109</v>
      </c>
      <c r="AA1240">
        <v>6109</v>
      </c>
      <c r="AB1240">
        <v>610.9</v>
      </c>
      <c r="AC1240">
        <v>610.9</v>
      </c>
      <c r="AD1240">
        <v>610.9</v>
      </c>
      <c r="AE1240">
        <v>610.9</v>
      </c>
      <c r="AF1240">
        <v>610.9</v>
      </c>
      <c r="AG1240">
        <v>133875069.59999999</v>
      </c>
      <c r="AH1240">
        <v>206.5</v>
      </c>
      <c r="AI1240" t="s">
        <v>3426</v>
      </c>
      <c r="AJ1240">
        <v>0</v>
      </c>
      <c r="AK1240">
        <v>0</v>
      </c>
      <c r="AL1240">
        <v>27645201872.400002</v>
      </c>
      <c r="AM1240">
        <v>377.34216941117762</v>
      </c>
      <c r="AN1240">
        <v>50516709192.936401</v>
      </c>
      <c r="AO1240">
        <v>626161298.66000009</v>
      </c>
      <c r="AP1240">
        <v>626161298.66000009</v>
      </c>
      <c r="AQ1240">
        <v>626161298.66000009</v>
      </c>
      <c r="AR1240">
        <v>43466</v>
      </c>
      <c r="AS1240">
        <v>52596</v>
      </c>
      <c r="AT1240" t="s">
        <v>3427</v>
      </c>
      <c r="AU1240">
        <v>4008</v>
      </c>
      <c r="AV1240">
        <v>7323.91</v>
      </c>
    </row>
    <row r="1241" spans="1:48" x14ac:dyDescent="0.35">
      <c r="A1241">
        <v>1240</v>
      </c>
      <c r="B1241">
        <v>2014</v>
      </c>
      <c r="C1241" t="s">
        <v>3457</v>
      </c>
      <c r="D1241" t="s">
        <v>5927</v>
      </c>
      <c r="E1241" t="s">
        <v>3459</v>
      </c>
      <c r="F1241" t="s">
        <v>5928</v>
      </c>
      <c r="G1241" t="s">
        <v>5989</v>
      </c>
      <c r="H1241">
        <v>4739720000124</v>
      </c>
      <c r="I1241" t="s">
        <v>5942</v>
      </c>
      <c r="J1241" t="s">
        <v>5990</v>
      </c>
      <c r="K1241" t="s">
        <v>5991</v>
      </c>
      <c r="L1241" t="s">
        <v>3424</v>
      </c>
      <c r="M1241" t="s">
        <v>3481</v>
      </c>
      <c r="N1241" t="s">
        <v>3490</v>
      </c>
      <c r="O1241" t="s">
        <v>5992</v>
      </c>
      <c r="P1241" t="s">
        <v>3433</v>
      </c>
      <c r="Q1241">
        <v>2058506160</v>
      </c>
      <c r="R1241">
        <v>3761555351.8676643</v>
      </c>
      <c r="S1241">
        <v>340</v>
      </c>
      <c r="V1241">
        <v>0</v>
      </c>
      <c r="W1241">
        <v>323.5</v>
      </c>
      <c r="X1241">
        <v>0.10000000000000002</v>
      </c>
      <c r="Y1241">
        <v>2944.9999999999982</v>
      </c>
      <c r="Z1241">
        <v>2945</v>
      </c>
      <c r="AA1241">
        <v>2945</v>
      </c>
      <c r="AB1241">
        <v>294.49999999999989</v>
      </c>
      <c r="AC1241">
        <v>294.49999999999989</v>
      </c>
      <c r="AD1241">
        <v>294.49999999999989</v>
      </c>
      <c r="AE1241">
        <v>294.49999999999989</v>
      </c>
      <c r="AF1241">
        <v>294.49999999999989</v>
      </c>
      <c r="AG1241">
        <v>64537907.999999993</v>
      </c>
      <c r="AH1241">
        <v>201.98</v>
      </c>
      <c r="AI1241" t="s">
        <v>3426</v>
      </c>
      <c r="AJ1241">
        <v>0</v>
      </c>
      <c r="AK1241">
        <v>0</v>
      </c>
      <c r="AL1241">
        <v>13035366657.840002</v>
      </c>
      <c r="AM1241">
        <v>369.08267010978039</v>
      </c>
      <c r="AN1241">
        <v>23819823407.939362</v>
      </c>
      <c r="AO1241">
        <v>473331834.52999997</v>
      </c>
      <c r="AP1241">
        <v>473331834.52999997</v>
      </c>
      <c r="AQ1241">
        <v>473331834.52999997</v>
      </c>
      <c r="AR1241">
        <v>43466</v>
      </c>
      <c r="AS1241">
        <v>52596</v>
      </c>
      <c r="AT1241" t="s">
        <v>3427</v>
      </c>
      <c r="AU1241">
        <v>4008</v>
      </c>
      <c r="AV1241">
        <v>7323.91</v>
      </c>
    </row>
    <row r="1242" spans="1:48" x14ac:dyDescent="0.35">
      <c r="A1242">
        <v>1241</v>
      </c>
      <c r="B1242">
        <v>2014</v>
      </c>
      <c r="C1242" t="s">
        <v>3457</v>
      </c>
      <c r="D1242" t="s">
        <v>5927</v>
      </c>
      <c r="E1242" t="s">
        <v>3459</v>
      </c>
      <c r="F1242" t="s">
        <v>5928</v>
      </c>
      <c r="G1242" t="s">
        <v>5993</v>
      </c>
      <c r="H1242">
        <v>16756943000189</v>
      </c>
      <c r="I1242" t="s">
        <v>5930</v>
      </c>
      <c r="J1242" t="s">
        <v>5994</v>
      </c>
      <c r="K1242" t="s">
        <v>5995</v>
      </c>
      <c r="L1242" t="s">
        <v>3424</v>
      </c>
      <c r="M1242" t="s">
        <v>3590</v>
      </c>
      <c r="N1242" t="s">
        <v>4194</v>
      </c>
      <c r="O1242" t="s">
        <v>4195</v>
      </c>
      <c r="P1242" t="s">
        <v>3437</v>
      </c>
      <c r="Q1242">
        <v>112800000</v>
      </c>
      <c r="R1242">
        <v>206122017.96407184</v>
      </c>
      <c r="S1242">
        <v>29.37</v>
      </c>
      <c r="V1242">
        <v>0</v>
      </c>
      <c r="W1242">
        <v>14.1</v>
      </c>
      <c r="X1242">
        <v>0.10000000000000002</v>
      </c>
      <c r="Y1242">
        <v>140.99999999999989</v>
      </c>
      <c r="Z1242">
        <v>141</v>
      </c>
      <c r="AA1242">
        <v>141</v>
      </c>
      <c r="AB1242">
        <v>14.099999999999991</v>
      </c>
      <c r="AC1242">
        <v>14.099999999999991</v>
      </c>
      <c r="AD1242">
        <v>14.099999999999991</v>
      </c>
      <c r="AE1242">
        <v>14.099999999999991</v>
      </c>
      <c r="AF1242">
        <v>14.099999999999991</v>
      </c>
      <c r="AG1242">
        <v>2472012.0000000009</v>
      </c>
      <c r="AH1242">
        <v>135.46</v>
      </c>
      <c r="AI1242" t="s">
        <v>3426</v>
      </c>
      <c r="AJ1242">
        <v>0</v>
      </c>
      <c r="AK1242">
        <v>0</v>
      </c>
      <c r="AL1242">
        <v>334858745.52000004</v>
      </c>
      <c r="AM1242">
        <v>247.52915384231537</v>
      </c>
      <c r="AN1242">
        <v>611895038.64804971</v>
      </c>
      <c r="AO1242">
        <v>17171602.569999997</v>
      </c>
      <c r="AP1242">
        <v>17171602.569999997</v>
      </c>
      <c r="AQ1242">
        <v>17171602.569999997</v>
      </c>
      <c r="AR1242">
        <v>43466</v>
      </c>
      <c r="AS1242">
        <v>50770</v>
      </c>
      <c r="AT1242" t="s">
        <v>3427</v>
      </c>
      <c r="AU1242">
        <v>4008</v>
      </c>
      <c r="AV1242">
        <v>7323.91</v>
      </c>
    </row>
    <row r="1243" spans="1:48" x14ac:dyDescent="0.35">
      <c r="A1243">
        <v>1242</v>
      </c>
      <c r="B1243">
        <v>2014</v>
      </c>
      <c r="C1243" t="s">
        <v>3457</v>
      </c>
      <c r="D1243" t="s">
        <v>5927</v>
      </c>
      <c r="E1243" t="s">
        <v>3459</v>
      </c>
      <c r="F1243" t="s">
        <v>5928</v>
      </c>
      <c r="G1243" t="s">
        <v>5996</v>
      </c>
      <c r="H1243">
        <v>16757107000119</v>
      </c>
      <c r="I1243" t="s">
        <v>5930</v>
      </c>
      <c r="J1243" t="s">
        <v>5997</v>
      </c>
      <c r="K1243" t="s">
        <v>5998</v>
      </c>
      <c r="L1243" t="s">
        <v>3424</v>
      </c>
      <c r="M1243" t="s">
        <v>3590</v>
      </c>
      <c r="N1243" t="s">
        <v>4194</v>
      </c>
      <c r="O1243" t="s">
        <v>4195</v>
      </c>
      <c r="P1243" t="s">
        <v>3437</v>
      </c>
      <c r="Q1243">
        <v>112800000</v>
      </c>
      <c r="R1243">
        <v>206122017.96407184</v>
      </c>
      <c r="S1243">
        <v>29.37</v>
      </c>
      <c r="V1243">
        <v>0</v>
      </c>
      <c r="W1243">
        <v>13.8</v>
      </c>
      <c r="X1243">
        <v>0.10000000000000002</v>
      </c>
      <c r="Y1243">
        <v>138</v>
      </c>
      <c r="Z1243">
        <v>138</v>
      </c>
      <c r="AA1243">
        <v>138</v>
      </c>
      <c r="AB1243">
        <v>13.800000000000002</v>
      </c>
      <c r="AC1243">
        <v>13.800000000000002</v>
      </c>
      <c r="AD1243">
        <v>13.800000000000002</v>
      </c>
      <c r="AE1243">
        <v>13.800000000000002</v>
      </c>
      <c r="AF1243">
        <v>13.800000000000002</v>
      </c>
      <c r="AG1243">
        <v>2419415.9999999991</v>
      </c>
      <c r="AH1243">
        <v>135.47</v>
      </c>
      <c r="AI1243" t="s">
        <v>3426</v>
      </c>
      <c r="AJ1243">
        <v>0</v>
      </c>
      <c r="AK1243">
        <v>0</v>
      </c>
      <c r="AL1243">
        <v>327758285.51999998</v>
      </c>
      <c r="AM1243">
        <v>247.54742707085828</v>
      </c>
      <c r="AN1243">
        <v>598920205.8140676</v>
      </c>
      <c r="AO1243">
        <v>16787126.770000007</v>
      </c>
      <c r="AP1243">
        <v>16787126.770000007</v>
      </c>
      <c r="AQ1243">
        <v>16787126.770000007</v>
      </c>
      <c r="AR1243">
        <v>43466</v>
      </c>
      <c r="AS1243">
        <v>50770</v>
      </c>
      <c r="AT1243" t="s">
        <v>3427</v>
      </c>
      <c r="AU1243">
        <v>4008</v>
      </c>
      <c r="AV1243">
        <v>7323.91</v>
      </c>
    </row>
    <row r="1244" spans="1:48" x14ac:dyDescent="0.35">
      <c r="A1244">
        <v>1243</v>
      </c>
      <c r="B1244">
        <v>2014</v>
      </c>
      <c r="C1244" t="s">
        <v>3457</v>
      </c>
      <c r="D1244" t="s">
        <v>5927</v>
      </c>
      <c r="E1244" t="s">
        <v>3459</v>
      </c>
      <c r="F1244" t="s">
        <v>5928</v>
      </c>
      <c r="G1244" t="s">
        <v>5999</v>
      </c>
      <c r="H1244">
        <v>16756341000121</v>
      </c>
      <c r="I1244" t="s">
        <v>5930</v>
      </c>
      <c r="J1244" t="s">
        <v>6000</v>
      </c>
      <c r="K1244" t="s">
        <v>6001</v>
      </c>
      <c r="L1244" t="s">
        <v>3424</v>
      </c>
      <c r="M1244" t="s">
        <v>3590</v>
      </c>
      <c r="N1244" t="s">
        <v>4194</v>
      </c>
      <c r="O1244" t="s">
        <v>4195</v>
      </c>
      <c r="P1244" t="s">
        <v>3437</v>
      </c>
      <c r="Q1244">
        <v>112800000</v>
      </c>
      <c r="R1244">
        <v>206122017.96407184</v>
      </c>
      <c r="S1244">
        <v>29.37</v>
      </c>
      <c r="V1244">
        <v>0</v>
      </c>
      <c r="W1244">
        <v>13.4</v>
      </c>
      <c r="X1244">
        <v>0.10000000000000002</v>
      </c>
      <c r="Y1244">
        <v>133.99999999999989</v>
      </c>
      <c r="Z1244">
        <v>134</v>
      </c>
      <c r="AA1244">
        <v>134</v>
      </c>
      <c r="AB1244">
        <v>13.399999999999991</v>
      </c>
      <c r="AC1244">
        <v>13.399999999999991</v>
      </c>
      <c r="AD1244">
        <v>13.399999999999991</v>
      </c>
      <c r="AE1244">
        <v>13.399999999999991</v>
      </c>
      <c r="AF1244">
        <v>13.399999999999991</v>
      </c>
      <c r="AG1244">
        <v>2349288</v>
      </c>
      <c r="AH1244">
        <v>135.47999999999999</v>
      </c>
      <c r="AI1244" t="s">
        <v>3426</v>
      </c>
      <c r="AJ1244">
        <v>0</v>
      </c>
      <c r="AK1244">
        <v>0</v>
      </c>
      <c r="AL1244">
        <v>318281538.24000001</v>
      </c>
      <c r="AM1244">
        <v>247.56570029940116</v>
      </c>
      <c r="AN1244">
        <v>581603128.92497957</v>
      </c>
      <c r="AO1244">
        <v>16335710.890000006</v>
      </c>
      <c r="AP1244">
        <v>16335710.890000006</v>
      </c>
      <c r="AQ1244">
        <v>16335710.890000006</v>
      </c>
      <c r="AR1244">
        <v>43466</v>
      </c>
      <c r="AS1244">
        <v>50770</v>
      </c>
      <c r="AT1244" t="s">
        <v>3427</v>
      </c>
      <c r="AU1244">
        <v>4008</v>
      </c>
      <c r="AV1244">
        <v>7323.91</v>
      </c>
    </row>
    <row r="1245" spans="1:48" x14ac:dyDescent="0.35">
      <c r="A1245">
        <v>1244</v>
      </c>
      <c r="B1245">
        <v>2014</v>
      </c>
      <c r="C1245" t="s">
        <v>3457</v>
      </c>
      <c r="D1245" t="s">
        <v>5927</v>
      </c>
      <c r="E1245" t="s">
        <v>3459</v>
      </c>
      <c r="F1245" t="s">
        <v>5928</v>
      </c>
      <c r="G1245" t="s">
        <v>6002</v>
      </c>
      <c r="H1245">
        <v>17878526000171</v>
      </c>
      <c r="I1245" t="s">
        <v>5930</v>
      </c>
      <c r="J1245" t="s">
        <v>6003</v>
      </c>
      <c r="K1245" t="s">
        <v>6004</v>
      </c>
      <c r="L1245" t="s">
        <v>3424</v>
      </c>
      <c r="M1245" t="s">
        <v>3590</v>
      </c>
      <c r="N1245" t="s">
        <v>4194</v>
      </c>
      <c r="O1245" t="s">
        <v>4195</v>
      </c>
      <c r="P1245" t="s">
        <v>3437</v>
      </c>
      <c r="Q1245">
        <v>124697410</v>
      </c>
      <c r="R1245">
        <v>227862427.16394711</v>
      </c>
      <c r="S1245">
        <v>29.7</v>
      </c>
      <c r="V1245">
        <v>0</v>
      </c>
      <c r="W1245">
        <v>13.4</v>
      </c>
      <c r="X1245">
        <v>0.10000000000000002</v>
      </c>
      <c r="Y1245">
        <v>133.99999999999997</v>
      </c>
      <c r="Z1245">
        <v>134</v>
      </c>
      <c r="AA1245">
        <v>134</v>
      </c>
      <c r="AB1245">
        <v>13.399999999999999</v>
      </c>
      <c r="AC1245">
        <v>13.399999999999999</v>
      </c>
      <c r="AD1245">
        <v>13.399999999999999</v>
      </c>
      <c r="AE1245">
        <v>13.399999999999999</v>
      </c>
      <c r="AF1245">
        <v>13.399999999999999</v>
      </c>
      <c r="AG1245">
        <v>2349288.0000000009</v>
      </c>
      <c r="AH1245">
        <v>135.44</v>
      </c>
      <c r="AI1245" t="s">
        <v>3426</v>
      </c>
      <c r="AJ1245">
        <v>0</v>
      </c>
      <c r="AK1245">
        <v>0</v>
      </c>
      <c r="AL1245">
        <v>318187566.72000003</v>
      </c>
      <c r="AM1245">
        <v>247.49260738522952</v>
      </c>
      <c r="AN1245">
        <v>581431412.61883116</v>
      </c>
      <c r="AO1245">
        <v>16444189.689999985</v>
      </c>
      <c r="AP1245">
        <v>16444189.689999985</v>
      </c>
      <c r="AQ1245">
        <v>16444189.689999985</v>
      </c>
      <c r="AR1245">
        <v>43466</v>
      </c>
      <c r="AS1245">
        <v>50770</v>
      </c>
      <c r="AT1245" t="s">
        <v>3427</v>
      </c>
      <c r="AU1245">
        <v>4008</v>
      </c>
      <c r="AV1245">
        <v>7323.91</v>
      </c>
    </row>
    <row r="1246" spans="1:48" x14ac:dyDescent="0.35">
      <c r="A1246">
        <v>1245</v>
      </c>
      <c r="B1246">
        <v>2014</v>
      </c>
      <c r="C1246" t="s">
        <v>3457</v>
      </c>
      <c r="D1246" t="s">
        <v>5927</v>
      </c>
      <c r="E1246" t="s">
        <v>3459</v>
      </c>
      <c r="F1246" t="s">
        <v>5928</v>
      </c>
      <c r="G1246" t="s">
        <v>6005</v>
      </c>
      <c r="H1246">
        <v>16757011000150</v>
      </c>
      <c r="I1246" t="s">
        <v>5930</v>
      </c>
      <c r="J1246" t="s">
        <v>6006</v>
      </c>
      <c r="K1246" t="s">
        <v>6007</v>
      </c>
      <c r="L1246" t="s">
        <v>3424</v>
      </c>
      <c r="M1246" t="s">
        <v>3590</v>
      </c>
      <c r="N1246" t="s">
        <v>4194</v>
      </c>
      <c r="O1246" t="s">
        <v>4195</v>
      </c>
      <c r="P1246" t="s">
        <v>3437</v>
      </c>
      <c r="Q1246">
        <v>112800000</v>
      </c>
      <c r="R1246">
        <v>206122017.96407184</v>
      </c>
      <c r="S1246">
        <v>29.37</v>
      </c>
      <c r="V1246">
        <v>0</v>
      </c>
      <c r="W1246">
        <v>14.1</v>
      </c>
      <c r="X1246">
        <v>0.10000000000000002</v>
      </c>
      <c r="Y1246">
        <v>140.99999999999994</v>
      </c>
      <c r="Z1246">
        <v>141</v>
      </c>
      <c r="AA1246">
        <v>141</v>
      </c>
      <c r="AB1246">
        <v>14.099999999999996</v>
      </c>
      <c r="AC1246">
        <v>14.099999999999996</v>
      </c>
      <c r="AD1246">
        <v>14.099999999999996</v>
      </c>
      <c r="AE1246">
        <v>14.099999999999996</v>
      </c>
      <c r="AF1246">
        <v>14.099999999999996</v>
      </c>
      <c r="AG1246">
        <v>2472011.9999999995</v>
      </c>
      <c r="AH1246">
        <v>135.44999999999999</v>
      </c>
      <c r="AI1246" t="s">
        <v>3426</v>
      </c>
      <c r="AJ1246">
        <v>0</v>
      </c>
      <c r="AK1246">
        <v>0</v>
      </c>
      <c r="AL1246">
        <v>334834025.39999998</v>
      </c>
      <c r="AM1246">
        <v>247.51088061377243</v>
      </c>
      <c r="AN1246">
        <v>611849867.00781274</v>
      </c>
      <c r="AO1246">
        <v>17239552.160000004</v>
      </c>
      <c r="AP1246">
        <v>17239552.160000004</v>
      </c>
      <c r="AQ1246">
        <v>17239552.160000004</v>
      </c>
      <c r="AR1246">
        <v>43466</v>
      </c>
      <c r="AS1246">
        <v>50770</v>
      </c>
      <c r="AT1246" t="s">
        <v>3427</v>
      </c>
      <c r="AU1246">
        <v>4008</v>
      </c>
      <c r="AV1246">
        <v>7323.91</v>
      </c>
    </row>
    <row r="1247" spans="1:48" x14ac:dyDescent="0.35">
      <c r="A1247">
        <v>1246</v>
      </c>
      <c r="B1247">
        <v>2014</v>
      </c>
      <c r="C1247" t="s">
        <v>3457</v>
      </c>
      <c r="D1247" t="s">
        <v>5927</v>
      </c>
      <c r="E1247" t="s">
        <v>3459</v>
      </c>
      <c r="F1247" t="s">
        <v>5928</v>
      </c>
      <c r="G1247" t="s">
        <v>4313</v>
      </c>
      <c r="H1247">
        <v>41100000000000</v>
      </c>
      <c r="I1247" t="s">
        <v>5930</v>
      </c>
      <c r="J1247" t="s">
        <v>6008</v>
      </c>
      <c r="K1247" t="s">
        <v>6009</v>
      </c>
      <c r="L1247" t="s">
        <v>3424</v>
      </c>
      <c r="M1247" t="s">
        <v>3651</v>
      </c>
      <c r="N1247" t="s">
        <v>4194</v>
      </c>
      <c r="O1247" t="s">
        <v>4195</v>
      </c>
      <c r="P1247" t="s">
        <v>3437</v>
      </c>
      <c r="Q1247">
        <v>116217000</v>
      </c>
      <c r="R1247">
        <v>212365980.15718561</v>
      </c>
      <c r="S1247">
        <v>28</v>
      </c>
      <c r="V1247">
        <v>0</v>
      </c>
      <c r="W1247">
        <v>14.4</v>
      </c>
      <c r="X1247">
        <v>0.10000000000000002</v>
      </c>
      <c r="Y1247">
        <v>144</v>
      </c>
      <c r="Z1247">
        <v>144</v>
      </c>
      <c r="AA1247">
        <v>144</v>
      </c>
      <c r="AB1247">
        <v>14.400000000000002</v>
      </c>
      <c r="AC1247">
        <v>14.400000000000002</v>
      </c>
      <c r="AD1247">
        <v>14.400000000000002</v>
      </c>
      <c r="AE1247">
        <v>14.400000000000002</v>
      </c>
      <c r="AF1247">
        <v>14.400000000000002</v>
      </c>
      <c r="AG1247">
        <v>2524608.0000000009</v>
      </c>
      <c r="AH1247">
        <v>135.47999999999999</v>
      </c>
      <c r="AI1247" t="s">
        <v>3426</v>
      </c>
      <c r="AJ1247">
        <v>0</v>
      </c>
      <c r="AK1247">
        <v>0</v>
      </c>
      <c r="AL1247">
        <v>342033891.84000003</v>
      </c>
      <c r="AM1247">
        <v>247.56570029940116</v>
      </c>
      <c r="AN1247">
        <v>625006347.50147069</v>
      </c>
      <c r="AO1247">
        <v>17476497.720000006</v>
      </c>
      <c r="AP1247">
        <v>17476497.720000006</v>
      </c>
      <c r="AQ1247">
        <v>17476497.720000006</v>
      </c>
      <c r="AR1247">
        <v>43466</v>
      </c>
      <c r="AS1247">
        <v>50770</v>
      </c>
      <c r="AT1247" t="s">
        <v>3427</v>
      </c>
      <c r="AU1247">
        <v>4008</v>
      </c>
      <c r="AV1247">
        <v>7323.91</v>
      </c>
    </row>
    <row r="1248" spans="1:48" x14ac:dyDescent="0.35">
      <c r="A1248">
        <v>1247</v>
      </c>
      <c r="B1248">
        <v>2014</v>
      </c>
      <c r="C1248" t="s">
        <v>3457</v>
      </c>
      <c r="D1248" t="s">
        <v>5927</v>
      </c>
      <c r="E1248" t="s">
        <v>3459</v>
      </c>
      <c r="F1248" t="s">
        <v>5928</v>
      </c>
      <c r="G1248" t="s">
        <v>5574</v>
      </c>
      <c r="H1248">
        <v>11489312000127</v>
      </c>
      <c r="I1248" t="s">
        <v>5930</v>
      </c>
      <c r="J1248" t="s">
        <v>6010</v>
      </c>
      <c r="K1248" t="s">
        <v>6011</v>
      </c>
      <c r="L1248" t="s">
        <v>3424</v>
      </c>
      <c r="M1248" t="s">
        <v>3537</v>
      </c>
      <c r="N1248" t="s">
        <v>4194</v>
      </c>
      <c r="O1248" t="s">
        <v>4195</v>
      </c>
      <c r="P1248" t="s">
        <v>3437</v>
      </c>
      <c r="Q1248">
        <v>33255000.000000004</v>
      </c>
      <c r="R1248">
        <v>60767621.51946108</v>
      </c>
      <c r="S1248">
        <v>9</v>
      </c>
      <c r="V1248">
        <v>0</v>
      </c>
      <c r="W1248">
        <v>4.5</v>
      </c>
      <c r="X1248">
        <v>0.10000000000000002</v>
      </c>
      <c r="Y1248">
        <v>45</v>
      </c>
      <c r="Z1248">
        <v>45</v>
      </c>
      <c r="AA1248">
        <v>45</v>
      </c>
      <c r="AB1248">
        <v>4.5000000000000009</v>
      </c>
      <c r="AC1248">
        <v>4.5000000000000009</v>
      </c>
      <c r="AD1248">
        <v>4.5000000000000009</v>
      </c>
      <c r="AE1248">
        <v>4.5000000000000009</v>
      </c>
      <c r="AF1248">
        <v>4.5000000000000009</v>
      </c>
      <c r="AG1248">
        <v>788940.00000000023</v>
      </c>
      <c r="AH1248">
        <v>135.5</v>
      </c>
      <c r="AI1248" t="s">
        <v>3426</v>
      </c>
      <c r="AJ1248">
        <v>0</v>
      </c>
      <c r="AK1248">
        <v>0</v>
      </c>
      <c r="AL1248">
        <v>106901370.00000001</v>
      </c>
      <c r="AM1248">
        <v>247.60224675648701</v>
      </c>
      <c r="AN1248">
        <v>195343316.55606288</v>
      </c>
      <c r="AO1248">
        <v>5512044.8000000007</v>
      </c>
      <c r="AP1248">
        <v>5512044.8000000007</v>
      </c>
      <c r="AQ1248">
        <v>5512044.8000000007</v>
      </c>
      <c r="AR1248">
        <v>43466</v>
      </c>
      <c r="AS1248">
        <v>50770</v>
      </c>
      <c r="AT1248" t="s">
        <v>3427</v>
      </c>
      <c r="AU1248">
        <v>4008</v>
      </c>
      <c r="AV1248">
        <v>7323.91</v>
      </c>
    </row>
    <row r="1249" spans="1:48" x14ac:dyDescent="0.35">
      <c r="A1249">
        <v>1248</v>
      </c>
      <c r="B1249">
        <v>2014</v>
      </c>
      <c r="C1249" t="s">
        <v>3457</v>
      </c>
      <c r="D1249" t="s">
        <v>5927</v>
      </c>
      <c r="E1249" t="s">
        <v>3459</v>
      </c>
      <c r="F1249" t="s">
        <v>5928</v>
      </c>
      <c r="G1249" t="s">
        <v>6012</v>
      </c>
      <c r="H1249">
        <v>16755810000198</v>
      </c>
      <c r="I1249" t="s">
        <v>5930</v>
      </c>
      <c r="J1249" t="s">
        <v>6013</v>
      </c>
      <c r="K1249" t="s">
        <v>6014</v>
      </c>
      <c r="L1249" t="s">
        <v>3424</v>
      </c>
      <c r="M1249" t="s">
        <v>3590</v>
      </c>
      <c r="N1249" t="s">
        <v>4194</v>
      </c>
      <c r="O1249" t="s">
        <v>4195</v>
      </c>
      <c r="P1249" t="s">
        <v>3437</v>
      </c>
      <c r="Q1249">
        <v>112800000</v>
      </c>
      <c r="R1249">
        <v>206122017.96407184</v>
      </c>
      <c r="S1249">
        <v>29.37</v>
      </c>
      <c r="V1249">
        <v>0</v>
      </c>
      <c r="W1249">
        <v>13.8</v>
      </c>
      <c r="X1249">
        <v>0.10000000000000002</v>
      </c>
      <c r="Y1249">
        <v>138</v>
      </c>
      <c r="Z1249">
        <v>138</v>
      </c>
      <c r="AA1249">
        <v>138</v>
      </c>
      <c r="AB1249">
        <v>13.800000000000002</v>
      </c>
      <c r="AC1249">
        <v>13.800000000000002</v>
      </c>
      <c r="AD1249">
        <v>13.800000000000002</v>
      </c>
      <c r="AE1249">
        <v>13.800000000000002</v>
      </c>
      <c r="AF1249">
        <v>13.800000000000002</v>
      </c>
      <c r="AG1249">
        <v>2419416</v>
      </c>
      <c r="AH1249">
        <v>135.49</v>
      </c>
      <c r="AI1249" t="s">
        <v>3426</v>
      </c>
      <c r="AJ1249">
        <v>0</v>
      </c>
      <c r="AK1249">
        <v>0</v>
      </c>
      <c r="AL1249">
        <v>327806673.83999997</v>
      </c>
      <c r="AM1249">
        <v>247.58397352794412</v>
      </c>
      <c r="AN1249">
        <v>599008626.89708436</v>
      </c>
      <c r="AO1249">
        <v>16812040.619999997</v>
      </c>
      <c r="AP1249">
        <v>16812040.619999997</v>
      </c>
      <c r="AQ1249">
        <v>16812040.619999997</v>
      </c>
      <c r="AR1249">
        <v>43466</v>
      </c>
      <c r="AS1249">
        <v>50770</v>
      </c>
      <c r="AT1249" t="s">
        <v>3427</v>
      </c>
      <c r="AU1249">
        <v>4008</v>
      </c>
      <c r="AV1249">
        <v>7323.91</v>
      </c>
    </row>
    <row r="1250" spans="1:48" x14ac:dyDescent="0.35">
      <c r="A1250">
        <v>1249</v>
      </c>
      <c r="B1250">
        <v>2014</v>
      </c>
      <c r="C1250" t="s">
        <v>3457</v>
      </c>
      <c r="D1250" t="s">
        <v>5927</v>
      </c>
      <c r="E1250" t="s">
        <v>3459</v>
      </c>
      <c r="F1250" t="s">
        <v>5928</v>
      </c>
      <c r="G1250" t="s">
        <v>6015</v>
      </c>
      <c r="H1250">
        <v>47080619001199</v>
      </c>
      <c r="I1250" t="s">
        <v>5942</v>
      </c>
      <c r="J1250" t="s">
        <v>6016</v>
      </c>
      <c r="K1250" t="s">
        <v>6017</v>
      </c>
      <c r="L1250" t="s">
        <v>3424</v>
      </c>
      <c r="M1250" t="s">
        <v>3494</v>
      </c>
      <c r="N1250" t="s">
        <v>3495</v>
      </c>
      <c r="O1250" t="s">
        <v>3496</v>
      </c>
      <c r="P1250" t="s">
        <v>3430</v>
      </c>
      <c r="Q1250">
        <v>62147000</v>
      </c>
      <c r="R1250">
        <v>113562633.42564869</v>
      </c>
      <c r="S1250">
        <v>25</v>
      </c>
      <c r="V1250">
        <v>0</v>
      </c>
      <c r="W1250">
        <v>11.4</v>
      </c>
      <c r="X1250">
        <v>0.10000000000000002</v>
      </c>
      <c r="Y1250">
        <v>79.999999999999986</v>
      </c>
      <c r="Z1250">
        <v>80</v>
      </c>
      <c r="AA1250">
        <v>80</v>
      </c>
      <c r="AB1250">
        <v>8</v>
      </c>
      <c r="AC1250">
        <v>8</v>
      </c>
      <c r="AD1250">
        <v>8</v>
      </c>
      <c r="AE1250">
        <v>8</v>
      </c>
      <c r="AF1250">
        <v>8</v>
      </c>
      <c r="AG1250">
        <v>1753152</v>
      </c>
      <c r="AH1250">
        <v>198.5</v>
      </c>
      <c r="AI1250" t="s">
        <v>3426</v>
      </c>
      <c r="AJ1250">
        <v>0</v>
      </c>
      <c r="AK1250">
        <v>0</v>
      </c>
      <c r="AL1250">
        <v>348000672.00000006</v>
      </c>
      <c r="AM1250">
        <v>362.72358657684629</v>
      </c>
      <c r="AN1250">
        <v>635909581.25437129</v>
      </c>
      <c r="AO1250">
        <v>15200219.999999994</v>
      </c>
      <c r="AP1250">
        <v>15200219.999999994</v>
      </c>
      <c r="AQ1250">
        <v>15200219.999999994</v>
      </c>
      <c r="AR1250">
        <v>43466</v>
      </c>
      <c r="AS1250">
        <v>52596</v>
      </c>
      <c r="AT1250" t="s">
        <v>3427</v>
      </c>
      <c r="AU1250">
        <v>4008</v>
      </c>
      <c r="AV1250">
        <v>7323.91</v>
      </c>
    </row>
    <row r="1251" spans="1:48" x14ac:dyDescent="0.35">
      <c r="A1251">
        <v>1250</v>
      </c>
      <c r="B1251">
        <v>2014</v>
      </c>
      <c r="C1251" t="s">
        <v>3457</v>
      </c>
      <c r="D1251" t="s">
        <v>5927</v>
      </c>
      <c r="E1251" t="s">
        <v>3459</v>
      </c>
      <c r="F1251" t="s">
        <v>5928</v>
      </c>
      <c r="G1251" t="s">
        <v>6018</v>
      </c>
      <c r="H1251">
        <v>7280328000158</v>
      </c>
      <c r="I1251" t="s">
        <v>5942</v>
      </c>
      <c r="J1251" t="s">
        <v>3814</v>
      </c>
      <c r="K1251" t="s">
        <v>6019</v>
      </c>
      <c r="L1251" t="s">
        <v>3424</v>
      </c>
      <c r="M1251" t="s">
        <v>3494</v>
      </c>
      <c r="N1251" t="s">
        <v>3495</v>
      </c>
      <c r="O1251" t="s">
        <v>3496</v>
      </c>
      <c r="P1251" t="s">
        <v>3430</v>
      </c>
      <c r="Q1251">
        <v>10600000</v>
      </c>
      <c r="R1251">
        <v>19369622.255489022</v>
      </c>
      <c r="S1251">
        <v>18</v>
      </c>
      <c r="V1251">
        <v>0</v>
      </c>
      <c r="W1251">
        <v>5.6</v>
      </c>
      <c r="X1251">
        <v>0.10000000000000002</v>
      </c>
      <c r="Y1251">
        <v>40</v>
      </c>
      <c r="Z1251">
        <v>40</v>
      </c>
      <c r="AA1251">
        <v>40</v>
      </c>
      <c r="AB1251">
        <v>4.0000000000000009</v>
      </c>
      <c r="AC1251">
        <v>4.0000000000000009</v>
      </c>
      <c r="AD1251">
        <v>4.0000000000000009</v>
      </c>
      <c r="AE1251">
        <v>4.0000000000000009</v>
      </c>
      <c r="AF1251">
        <v>4.0000000000000009</v>
      </c>
      <c r="AG1251">
        <v>876576.00000000012</v>
      </c>
      <c r="AH1251">
        <v>201.9</v>
      </c>
      <c r="AI1251" t="s">
        <v>3426</v>
      </c>
      <c r="AJ1251">
        <v>0</v>
      </c>
      <c r="AK1251">
        <v>0</v>
      </c>
      <c r="AL1251">
        <v>176980694.40000004</v>
      </c>
      <c r="AM1251">
        <v>368.93648428143712</v>
      </c>
      <c r="AN1251">
        <v>323400867.6454851</v>
      </c>
      <c r="AO1251">
        <v>7513927.4400000069</v>
      </c>
      <c r="AP1251">
        <v>7513927.4400000069</v>
      </c>
      <c r="AQ1251">
        <v>7513927.4400000069</v>
      </c>
      <c r="AR1251">
        <v>43466</v>
      </c>
      <c r="AS1251">
        <v>52596</v>
      </c>
      <c r="AT1251" t="s">
        <v>3427</v>
      </c>
      <c r="AU1251">
        <v>4008</v>
      </c>
      <c r="AV1251">
        <v>7323.91</v>
      </c>
    </row>
    <row r="1252" spans="1:48" x14ac:dyDescent="0.35">
      <c r="A1252">
        <v>1251</v>
      </c>
      <c r="B1252">
        <v>2014</v>
      </c>
      <c r="C1252" t="s">
        <v>3457</v>
      </c>
      <c r="D1252" t="s">
        <v>5927</v>
      </c>
      <c r="E1252" t="s">
        <v>3459</v>
      </c>
      <c r="F1252" t="s">
        <v>5928</v>
      </c>
      <c r="G1252" t="s">
        <v>6020</v>
      </c>
      <c r="H1252">
        <v>8791234000106</v>
      </c>
      <c r="I1252" t="s">
        <v>5942</v>
      </c>
      <c r="J1252" t="s">
        <v>3746</v>
      </c>
      <c r="K1252" t="s">
        <v>3747</v>
      </c>
      <c r="L1252" t="s">
        <v>3424</v>
      </c>
      <c r="M1252" t="s">
        <v>3494</v>
      </c>
      <c r="N1252" t="s">
        <v>3495</v>
      </c>
      <c r="O1252" t="s">
        <v>3496</v>
      </c>
      <c r="P1252" t="s">
        <v>3430</v>
      </c>
      <c r="Q1252">
        <v>90080000</v>
      </c>
      <c r="R1252">
        <v>164605242.71457085</v>
      </c>
      <c r="S1252">
        <v>15</v>
      </c>
      <c r="V1252">
        <v>0</v>
      </c>
      <c r="W1252">
        <v>12.4</v>
      </c>
      <c r="X1252">
        <v>0.10000000000000002</v>
      </c>
      <c r="Y1252">
        <v>97.999999999999929</v>
      </c>
      <c r="Z1252">
        <v>98</v>
      </c>
      <c r="AA1252">
        <v>98</v>
      </c>
      <c r="AB1252">
        <v>9.7999999999999954</v>
      </c>
      <c r="AC1252">
        <v>9.7999999999999954</v>
      </c>
      <c r="AD1252">
        <v>9.7999999999999954</v>
      </c>
      <c r="AE1252">
        <v>9.7999999999999954</v>
      </c>
      <c r="AF1252">
        <v>9.7999999999999954</v>
      </c>
      <c r="AG1252">
        <v>2147611.2000000002</v>
      </c>
      <c r="AH1252">
        <v>202</v>
      </c>
      <c r="AI1252" t="s">
        <v>3426</v>
      </c>
      <c r="AJ1252">
        <v>0</v>
      </c>
      <c r="AK1252">
        <v>0</v>
      </c>
      <c r="AL1252">
        <v>433817462.40000004</v>
      </c>
      <c r="AM1252">
        <v>369.11921656686627</v>
      </c>
      <c r="AN1252">
        <v>792724563.63422751</v>
      </c>
      <c r="AO1252">
        <v>17699028.550000001</v>
      </c>
      <c r="AP1252">
        <v>17699028.550000001</v>
      </c>
      <c r="AQ1252">
        <v>17699028.550000001</v>
      </c>
      <c r="AR1252">
        <v>43466</v>
      </c>
      <c r="AS1252">
        <v>52596</v>
      </c>
      <c r="AT1252" t="s">
        <v>3427</v>
      </c>
      <c r="AU1252">
        <v>4008</v>
      </c>
      <c r="AV1252">
        <v>7323.91</v>
      </c>
    </row>
    <row r="1253" spans="1:48" x14ac:dyDescent="0.35">
      <c r="A1253">
        <v>1252</v>
      </c>
      <c r="B1253">
        <v>2014</v>
      </c>
      <c r="C1253" t="s">
        <v>3457</v>
      </c>
      <c r="D1253" t="s">
        <v>5927</v>
      </c>
      <c r="E1253" t="s">
        <v>3459</v>
      </c>
      <c r="F1253" t="s">
        <v>5928</v>
      </c>
      <c r="G1253" t="s">
        <v>5963</v>
      </c>
      <c r="H1253">
        <v>12227426000161</v>
      </c>
      <c r="I1253" t="s">
        <v>5930</v>
      </c>
      <c r="J1253" t="s">
        <v>6021</v>
      </c>
      <c r="K1253" t="s">
        <v>6022</v>
      </c>
      <c r="L1253" t="s">
        <v>3424</v>
      </c>
      <c r="M1253" t="s">
        <v>3836</v>
      </c>
      <c r="N1253" t="s">
        <v>4194</v>
      </c>
      <c r="O1253" t="s">
        <v>4195</v>
      </c>
      <c r="P1253" t="s">
        <v>3437</v>
      </c>
      <c r="Q1253">
        <v>98192290</v>
      </c>
      <c r="R1253">
        <v>179429015.63221058</v>
      </c>
      <c r="S1253">
        <v>30</v>
      </c>
      <c r="V1253">
        <v>0</v>
      </c>
      <c r="W1253">
        <v>18.600000000000001</v>
      </c>
      <c r="X1253">
        <v>0.10000000000000002</v>
      </c>
      <c r="Y1253">
        <v>172.00000000000011</v>
      </c>
      <c r="Z1253">
        <v>161</v>
      </c>
      <c r="AA1253">
        <v>161</v>
      </c>
      <c r="AB1253">
        <v>17.200000000000014</v>
      </c>
      <c r="AC1253">
        <v>17.200000000000014</v>
      </c>
      <c r="AD1253">
        <v>17.200000000000014</v>
      </c>
      <c r="AE1253">
        <v>17.200000000000014</v>
      </c>
      <c r="AF1253">
        <v>17.200000000000014</v>
      </c>
      <c r="AG1253">
        <v>3015504</v>
      </c>
      <c r="AH1253">
        <v>136.24</v>
      </c>
      <c r="AI1253" t="s">
        <v>3426</v>
      </c>
      <c r="AJ1253">
        <v>0</v>
      </c>
      <c r="AK1253">
        <v>0</v>
      </c>
      <c r="AL1253">
        <v>410832264.95999998</v>
      </c>
      <c r="AM1253">
        <v>248.95446566866266</v>
      </c>
      <c r="AN1253">
        <v>750723187.04171491</v>
      </c>
      <c r="AO1253">
        <v>21193071.000000007</v>
      </c>
      <c r="AP1253">
        <v>21193071.000000007</v>
      </c>
      <c r="AQ1253">
        <v>21193071.000000007</v>
      </c>
      <c r="AR1253">
        <v>43466</v>
      </c>
      <c r="AS1253">
        <v>50770</v>
      </c>
      <c r="AT1253" t="s">
        <v>3427</v>
      </c>
      <c r="AU1253">
        <v>4008</v>
      </c>
      <c r="AV1253">
        <v>7323.91</v>
      </c>
    </row>
    <row r="1254" spans="1:48" x14ac:dyDescent="0.35">
      <c r="A1254">
        <v>1253</v>
      </c>
      <c r="B1254">
        <v>2014</v>
      </c>
      <c r="C1254" t="s">
        <v>3457</v>
      </c>
      <c r="D1254" t="s">
        <v>5927</v>
      </c>
      <c r="E1254" t="s">
        <v>3459</v>
      </c>
      <c r="F1254" t="s">
        <v>5928</v>
      </c>
      <c r="G1254" t="s">
        <v>6023</v>
      </c>
      <c r="H1254">
        <v>2341467000120</v>
      </c>
      <c r="I1254" t="s">
        <v>5942</v>
      </c>
      <c r="J1254" t="s">
        <v>6024</v>
      </c>
      <c r="K1254" t="s">
        <v>6025</v>
      </c>
      <c r="L1254" t="s">
        <v>3424</v>
      </c>
      <c r="M1254" t="s">
        <v>6026</v>
      </c>
      <c r="N1254" t="s">
        <v>3510</v>
      </c>
      <c r="O1254" t="s">
        <v>3510</v>
      </c>
      <c r="P1254" t="s">
        <v>3425</v>
      </c>
      <c r="Q1254">
        <v>1231542350</v>
      </c>
      <c r="R1254">
        <v>2250425482.1827593</v>
      </c>
      <c r="S1254">
        <v>583</v>
      </c>
      <c r="V1254">
        <v>0</v>
      </c>
      <c r="W1254">
        <v>507.2</v>
      </c>
      <c r="X1254">
        <v>0.10000000000000002</v>
      </c>
      <c r="Y1254">
        <v>4844.0000000000009</v>
      </c>
      <c r="Z1254">
        <v>4844</v>
      </c>
      <c r="AA1254">
        <v>4844</v>
      </c>
      <c r="AB1254">
        <v>484.40000000000015</v>
      </c>
      <c r="AC1254">
        <v>484.40000000000015</v>
      </c>
      <c r="AD1254">
        <v>484.40000000000015</v>
      </c>
      <c r="AE1254">
        <v>484.40000000000015</v>
      </c>
      <c r="AF1254">
        <v>484.40000000000015</v>
      </c>
      <c r="AG1254">
        <v>106153353.59999999</v>
      </c>
      <c r="AH1254">
        <v>203.5</v>
      </c>
      <c r="AI1254" t="s">
        <v>3426</v>
      </c>
      <c r="AJ1254">
        <v>0</v>
      </c>
      <c r="AK1254">
        <v>0</v>
      </c>
      <c r="AL1254">
        <v>21602207457.600002</v>
      </c>
      <c r="AM1254">
        <v>371.86020084830335</v>
      </c>
      <c r="AN1254">
        <v>39474207390.416969</v>
      </c>
      <c r="AO1254">
        <v>760407244.80000043</v>
      </c>
      <c r="AP1254">
        <v>760407244.80000043</v>
      </c>
      <c r="AQ1254">
        <v>760407244.80000043</v>
      </c>
      <c r="AR1254">
        <v>43466</v>
      </c>
      <c r="AS1254">
        <v>52596</v>
      </c>
      <c r="AT1254" t="s">
        <v>3427</v>
      </c>
      <c r="AU1254">
        <v>4008</v>
      </c>
      <c r="AV1254">
        <v>7323.91</v>
      </c>
    </row>
    <row r="1255" spans="1:48" x14ac:dyDescent="0.35">
      <c r="A1255">
        <v>1254</v>
      </c>
      <c r="B1255">
        <v>2014</v>
      </c>
      <c r="C1255" t="s">
        <v>3457</v>
      </c>
      <c r="D1255" t="s">
        <v>5927</v>
      </c>
      <c r="E1255" t="s">
        <v>3459</v>
      </c>
      <c r="F1255" t="s">
        <v>5928</v>
      </c>
      <c r="G1255" t="s">
        <v>5963</v>
      </c>
      <c r="H1255">
        <v>12227426000161</v>
      </c>
      <c r="I1255" t="s">
        <v>5930</v>
      </c>
      <c r="J1255" t="s">
        <v>6027</v>
      </c>
      <c r="K1255" t="s">
        <v>6028</v>
      </c>
      <c r="L1255" t="s">
        <v>3424</v>
      </c>
      <c r="M1255" t="s">
        <v>3836</v>
      </c>
      <c r="N1255" t="s">
        <v>4194</v>
      </c>
      <c r="O1255" t="s">
        <v>4195</v>
      </c>
      <c r="P1255" t="s">
        <v>3437</v>
      </c>
      <c r="Q1255">
        <v>98192290</v>
      </c>
      <c r="R1255">
        <v>179429015.63221058</v>
      </c>
      <c r="S1255">
        <v>30</v>
      </c>
      <c r="V1255">
        <v>0</v>
      </c>
      <c r="W1255">
        <v>16.399999999999999</v>
      </c>
      <c r="X1255">
        <v>0.10000000000000002</v>
      </c>
      <c r="Y1255">
        <v>154.99999999999986</v>
      </c>
      <c r="Z1255">
        <v>161</v>
      </c>
      <c r="AA1255">
        <v>161</v>
      </c>
      <c r="AB1255">
        <v>15.499999999999989</v>
      </c>
      <c r="AC1255">
        <v>15.499999999999989</v>
      </c>
      <c r="AD1255">
        <v>15.499999999999989</v>
      </c>
      <c r="AE1255">
        <v>15.499999999999989</v>
      </c>
      <c r="AF1255">
        <v>15.499999999999989</v>
      </c>
      <c r="AG1255">
        <v>2717460</v>
      </c>
      <c r="AH1255">
        <v>136.24</v>
      </c>
      <c r="AI1255" t="s">
        <v>3426</v>
      </c>
      <c r="AJ1255">
        <v>0</v>
      </c>
      <c r="AK1255">
        <v>0</v>
      </c>
      <c r="AL1255">
        <v>370226750.40000004</v>
      </c>
      <c r="AM1255">
        <v>248.95446566866266</v>
      </c>
      <c r="AN1255">
        <v>676523802.27596414</v>
      </c>
      <c r="AO1255">
        <v>19273971.000000004</v>
      </c>
      <c r="AP1255">
        <v>19273971.000000004</v>
      </c>
      <c r="AQ1255">
        <v>19273971.000000004</v>
      </c>
      <c r="AR1255">
        <v>43466</v>
      </c>
      <c r="AS1255">
        <v>50770</v>
      </c>
      <c r="AT1255" t="s">
        <v>3427</v>
      </c>
      <c r="AU1255">
        <v>4008</v>
      </c>
      <c r="AV1255">
        <v>7323.91</v>
      </c>
    </row>
    <row r="1256" spans="1:48" x14ac:dyDescent="0.35">
      <c r="A1256">
        <v>1255</v>
      </c>
      <c r="B1256">
        <v>2014</v>
      </c>
      <c r="C1256" t="s">
        <v>3457</v>
      </c>
      <c r="D1256" t="s">
        <v>5927</v>
      </c>
      <c r="E1256" t="s">
        <v>3459</v>
      </c>
      <c r="F1256" t="s">
        <v>5928</v>
      </c>
      <c r="G1256" t="s">
        <v>6029</v>
      </c>
      <c r="H1256">
        <v>10187906000110</v>
      </c>
      <c r="I1256" t="s">
        <v>5930</v>
      </c>
      <c r="J1256" t="s">
        <v>6030</v>
      </c>
      <c r="K1256" t="s">
        <v>6031</v>
      </c>
      <c r="L1256" t="s">
        <v>3424</v>
      </c>
      <c r="M1256" t="s">
        <v>3590</v>
      </c>
      <c r="N1256" t="s">
        <v>4194</v>
      </c>
      <c r="O1256" t="s">
        <v>4195</v>
      </c>
      <c r="P1256" t="s">
        <v>3437</v>
      </c>
      <c r="Q1256">
        <v>97447900</v>
      </c>
      <c r="R1256">
        <v>178068774.77270457</v>
      </c>
      <c r="S1256">
        <v>26</v>
      </c>
      <c r="V1256">
        <v>0</v>
      </c>
      <c r="W1256">
        <v>11.5</v>
      </c>
      <c r="X1256">
        <v>0.10000000000000002</v>
      </c>
      <c r="Y1256">
        <v>114.99999999999994</v>
      </c>
      <c r="Z1256">
        <v>115</v>
      </c>
      <c r="AA1256">
        <v>115</v>
      </c>
      <c r="AB1256">
        <v>11.499999999999996</v>
      </c>
      <c r="AC1256">
        <v>11.499999999999996</v>
      </c>
      <c r="AD1256">
        <v>11.499999999999996</v>
      </c>
      <c r="AE1256">
        <v>11.499999999999996</v>
      </c>
      <c r="AF1256">
        <v>11.499999999999996</v>
      </c>
      <c r="AG1256">
        <v>2016180.0000000002</v>
      </c>
      <c r="AH1256">
        <v>136.5</v>
      </c>
      <c r="AI1256" t="s">
        <v>3426</v>
      </c>
      <c r="AJ1256">
        <v>0</v>
      </c>
      <c r="AK1256">
        <v>0</v>
      </c>
      <c r="AL1256">
        <v>275208569.99999994</v>
      </c>
      <c r="AM1256">
        <v>249.42956961077843</v>
      </c>
      <c r="AN1256">
        <v>502894909.65785915</v>
      </c>
      <c r="AO1256">
        <v>14315208.559999997</v>
      </c>
      <c r="AP1256">
        <v>14315208.559999997</v>
      </c>
      <c r="AQ1256">
        <v>14315208.559999997</v>
      </c>
      <c r="AR1256">
        <v>43466</v>
      </c>
      <c r="AS1256">
        <v>50770</v>
      </c>
      <c r="AT1256" t="s">
        <v>3427</v>
      </c>
      <c r="AU1256">
        <v>4008</v>
      </c>
      <c r="AV1256">
        <v>7323.91</v>
      </c>
    </row>
    <row r="1257" spans="1:48" x14ac:dyDescent="0.35">
      <c r="A1257">
        <v>1256</v>
      </c>
      <c r="B1257">
        <v>2014</v>
      </c>
      <c r="C1257" t="s">
        <v>3457</v>
      </c>
      <c r="D1257" t="s">
        <v>5927</v>
      </c>
      <c r="E1257" t="s">
        <v>3459</v>
      </c>
      <c r="F1257" t="s">
        <v>5928</v>
      </c>
      <c r="G1257" t="s">
        <v>6029</v>
      </c>
      <c r="H1257">
        <v>10187906000110</v>
      </c>
      <c r="I1257" t="s">
        <v>5930</v>
      </c>
      <c r="J1257" t="s">
        <v>6032</v>
      </c>
      <c r="K1257" t="s">
        <v>6033</v>
      </c>
      <c r="L1257" t="s">
        <v>3424</v>
      </c>
      <c r="M1257" t="s">
        <v>3590</v>
      </c>
      <c r="N1257" t="s">
        <v>4194</v>
      </c>
      <c r="O1257" t="s">
        <v>4195</v>
      </c>
      <c r="P1257" t="s">
        <v>3437</v>
      </c>
      <c r="Q1257">
        <v>89950760</v>
      </c>
      <c r="R1257">
        <v>164369079.50888222</v>
      </c>
      <c r="S1257">
        <v>24</v>
      </c>
      <c r="V1257">
        <v>0</v>
      </c>
      <c r="W1257">
        <v>9.4</v>
      </c>
      <c r="X1257">
        <v>0.10000000000000002</v>
      </c>
      <c r="Y1257">
        <v>93.999999999999986</v>
      </c>
      <c r="Z1257">
        <v>115</v>
      </c>
      <c r="AA1257">
        <v>115</v>
      </c>
      <c r="AB1257">
        <v>9.4</v>
      </c>
      <c r="AC1257">
        <v>9.4</v>
      </c>
      <c r="AD1257">
        <v>9.4</v>
      </c>
      <c r="AE1257">
        <v>9.4</v>
      </c>
      <c r="AF1257">
        <v>9.4</v>
      </c>
      <c r="AG1257">
        <v>1648008.0000000005</v>
      </c>
      <c r="AH1257">
        <v>136.5</v>
      </c>
      <c r="AI1257" t="s">
        <v>3426</v>
      </c>
      <c r="AJ1257">
        <v>0</v>
      </c>
      <c r="AK1257">
        <v>0</v>
      </c>
      <c r="AL1257">
        <v>224953091.99999997</v>
      </c>
      <c r="AM1257">
        <v>249.42956961077843</v>
      </c>
      <c r="AN1257">
        <v>411061926.15511966</v>
      </c>
      <c r="AO1257">
        <v>11715021.980000006</v>
      </c>
      <c r="AP1257">
        <v>11715021.980000006</v>
      </c>
      <c r="AQ1257">
        <v>11715021.980000006</v>
      </c>
      <c r="AR1257">
        <v>43466</v>
      </c>
      <c r="AS1257">
        <v>50770</v>
      </c>
      <c r="AT1257" t="s">
        <v>3427</v>
      </c>
      <c r="AU1257">
        <v>4008</v>
      </c>
      <c r="AV1257">
        <v>7323.91</v>
      </c>
    </row>
    <row r="1258" spans="1:48" x14ac:dyDescent="0.35">
      <c r="A1258">
        <v>1257</v>
      </c>
      <c r="B1258">
        <v>2014</v>
      </c>
      <c r="C1258" t="s">
        <v>3457</v>
      </c>
      <c r="D1258" t="s">
        <v>5927</v>
      </c>
      <c r="E1258" t="s">
        <v>3459</v>
      </c>
      <c r="F1258" t="s">
        <v>5928</v>
      </c>
      <c r="G1258" t="s">
        <v>6034</v>
      </c>
      <c r="H1258">
        <v>9020211000160</v>
      </c>
      <c r="I1258" t="s">
        <v>5946</v>
      </c>
      <c r="J1258" t="s">
        <v>6035</v>
      </c>
      <c r="K1258" t="s">
        <v>6034</v>
      </c>
      <c r="L1258" t="s">
        <v>3424</v>
      </c>
      <c r="M1258" t="s">
        <v>3600</v>
      </c>
      <c r="N1258" t="s">
        <v>3561</v>
      </c>
      <c r="O1258" t="s">
        <v>6036</v>
      </c>
      <c r="P1258" t="s">
        <v>3430</v>
      </c>
      <c r="Q1258">
        <v>110737540</v>
      </c>
      <c r="R1258">
        <v>202353237.67000997</v>
      </c>
      <c r="S1258">
        <v>20.88</v>
      </c>
      <c r="V1258">
        <v>0</v>
      </c>
      <c r="W1258">
        <v>10.9</v>
      </c>
      <c r="X1258">
        <v>0.10000000000000002</v>
      </c>
      <c r="Y1258">
        <v>89.999999999999972</v>
      </c>
      <c r="Z1258">
        <v>90</v>
      </c>
      <c r="AA1258">
        <v>90</v>
      </c>
      <c r="AB1258">
        <v>8.9999999999999982</v>
      </c>
      <c r="AC1258">
        <v>8.9999999999999982</v>
      </c>
      <c r="AD1258">
        <v>8.9999999999999982</v>
      </c>
      <c r="AE1258">
        <v>8.9999999999999982</v>
      </c>
      <c r="AF1258">
        <v>8.9999999999999982</v>
      </c>
      <c r="AG1258">
        <v>2366928</v>
      </c>
      <c r="AH1258">
        <v>160.9</v>
      </c>
      <c r="AI1258" t="s">
        <v>3426</v>
      </c>
      <c r="AJ1258">
        <v>0</v>
      </c>
      <c r="AK1258">
        <v>0</v>
      </c>
      <c r="AL1258">
        <v>380838715.20000005</v>
      </c>
      <c r="AM1258">
        <v>294.01624725548902</v>
      </c>
      <c r="AN1258">
        <v>695915288.08394015</v>
      </c>
      <c r="AO1258">
        <v>0</v>
      </c>
      <c r="AP1258">
        <v>0</v>
      </c>
      <c r="AQ1258">
        <v>0</v>
      </c>
      <c r="AR1258">
        <v>43466</v>
      </c>
      <c r="AS1258">
        <v>54423</v>
      </c>
      <c r="AT1258" t="s">
        <v>3427</v>
      </c>
      <c r="AU1258">
        <v>4008</v>
      </c>
      <c r="AV1258">
        <v>7323.91</v>
      </c>
    </row>
    <row r="1259" spans="1:48" x14ac:dyDescent="0.35">
      <c r="A1259">
        <v>1258</v>
      </c>
      <c r="B1259">
        <v>2014</v>
      </c>
      <c r="C1259" t="s">
        <v>3457</v>
      </c>
      <c r="D1259" t="s">
        <v>5927</v>
      </c>
      <c r="E1259" t="s">
        <v>3459</v>
      </c>
      <c r="F1259" t="s">
        <v>5928</v>
      </c>
      <c r="G1259" t="s">
        <v>5574</v>
      </c>
      <c r="H1259">
        <v>11489312000127</v>
      </c>
      <c r="I1259" t="s">
        <v>5930</v>
      </c>
      <c r="J1259" t="s">
        <v>6037</v>
      </c>
      <c r="K1259" t="s">
        <v>6038</v>
      </c>
      <c r="L1259" t="s">
        <v>3424</v>
      </c>
      <c r="M1259" t="s">
        <v>3537</v>
      </c>
      <c r="N1259" t="s">
        <v>4194</v>
      </c>
      <c r="O1259" t="s">
        <v>4195</v>
      </c>
      <c r="P1259" t="s">
        <v>3437</v>
      </c>
      <c r="Q1259">
        <v>88680000</v>
      </c>
      <c r="R1259">
        <v>162046990.71856287</v>
      </c>
      <c r="S1259">
        <v>24</v>
      </c>
      <c r="V1259">
        <v>0</v>
      </c>
      <c r="W1259">
        <v>10.3</v>
      </c>
      <c r="X1259">
        <v>0.10000000000000002</v>
      </c>
      <c r="Y1259">
        <v>103</v>
      </c>
      <c r="Z1259">
        <v>45</v>
      </c>
      <c r="AA1259">
        <v>45</v>
      </c>
      <c r="AB1259">
        <v>10.300000000000002</v>
      </c>
      <c r="AC1259">
        <v>10.300000000000002</v>
      </c>
      <c r="AD1259">
        <v>10.300000000000002</v>
      </c>
      <c r="AE1259">
        <v>10.300000000000002</v>
      </c>
      <c r="AF1259">
        <v>10.300000000000002</v>
      </c>
      <c r="AG1259">
        <v>1805796</v>
      </c>
      <c r="AH1259">
        <v>135.5</v>
      </c>
      <c r="AI1259" t="s">
        <v>3426</v>
      </c>
      <c r="AJ1259">
        <v>0</v>
      </c>
      <c r="AK1259">
        <v>0</v>
      </c>
      <c r="AL1259">
        <v>244685358</v>
      </c>
      <c r="AM1259">
        <v>247.60224675648701</v>
      </c>
      <c r="AN1259">
        <v>447119146.78387719</v>
      </c>
      <c r="AO1259">
        <v>12586821.230000002</v>
      </c>
      <c r="AP1259">
        <v>12586821.230000002</v>
      </c>
      <c r="AQ1259">
        <v>12586821.230000002</v>
      </c>
      <c r="AR1259">
        <v>43466</v>
      </c>
      <c r="AS1259">
        <v>50770</v>
      </c>
      <c r="AT1259" t="s">
        <v>3427</v>
      </c>
      <c r="AU1259">
        <v>4008</v>
      </c>
      <c r="AV1259">
        <v>7323.91</v>
      </c>
    </row>
    <row r="1260" spans="1:48" x14ac:dyDescent="0.35">
      <c r="A1260">
        <v>1259</v>
      </c>
      <c r="B1260">
        <v>2014</v>
      </c>
      <c r="C1260" t="s">
        <v>3457</v>
      </c>
      <c r="D1260" t="s">
        <v>5927</v>
      </c>
      <c r="E1260" t="s">
        <v>3459</v>
      </c>
      <c r="F1260" t="s">
        <v>5928</v>
      </c>
      <c r="G1260" t="s">
        <v>5574</v>
      </c>
      <c r="H1260">
        <v>11489312000127</v>
      </c>
      <c r="I1260" t="s">
        <v>5930</v>
      </c>
      <c r="J1260" t="s">
        <v>6039</v>
      </c>
      <c r="K1260" t="s">
        <v>6040</v>
      </c>
      <c r="L1260" t="s">
        <v>3424</v>
      </c>
      <c r="M1260" t="s">
        <v>3537</v>
      </c>
      <c r="N1260" t="s">
        <v>4194</v>
      </c>
      <c r="O1260" t="s">
        <v>4195</v>
      </c>
      <c r="P1260" t="s">
        <v>3437</v>
      </c>
      <c r="Q1260">
        <v>99765000</v>
      </c>
      <c r="R1260">
        <v>182302864.55838323</v>
      </c>
      <c r="S1260">
        <v>27</v>
      </c>
      <c r="V1260">
        <v>0</v>
      </c>
      <c r="W1260">
        <v>12.9</v>
      </c>
      <c r="X1260">
        <v>0.10000000000000002</v>
      </c>
      <c r="Y1260">
        <v>128.99999999999991</v>
      </c>
      <c r="Z1260">
        <v>45</v>
      </c>
      <c r="AA1260">
        <v>45</v>
      </c>
      <c r="AB1260">
        <v>12.899999999999995</v>
      </c>
      <c r="AC1260">
        <v>12.899999999999995</v>
      </c>
      <c r="AD1260">
        <v>12.899999999999995</v>
      </c>
      <c r="AE1260">
        <v>12.899999999999995</v>
      </c>
      <c r="AF1260">
        <v>12.899999999999995</v>
      </c>
      <c r="AG1260">
        <v>2261627.9999999991</v>
      </c>
      <c r="AH1260">
        <v>135.5</v>
      </c>
      <c r="AI1260" t="s">
        <v>3426</v>
      </c>
      <c r="AJ1260">
        <v>0</v>
      </c>
      <c r="AK1260">
        <v>0</v>
      </c>
      <c r="AL1260">
        <v>306450594.00000006</v>
      </c>
      <c r="AM1260">
        <v>247.60224675648701</v>
      </c>
      <c r="AN1260">
        <v>559984174.12738037</v>
      </c>
      <c r="AO1260">
        <v>15894923.609999999</v>
      </c>
      <c r="AP1260">
        <v>15894923.609999999</v>
      </c>
      <c r="AQ1260">
        <v>15894923.609999999</v>
      </c>
      <c r="AR1260">
        <v>43466</v>
      </c>
      <c r="AS1260">
        <v>50770</v>
      </c>
      <c r="AT1260" t="s">
        <v>3427</v>
      </c>
      <c r="AU1260">
        <v>4008</v>
      </c>
      <c r="AV1260">
        <v>7323.91</v>
      </c>
    </row>
    <row r="1261" spans="1:48" x14ac:dyDescent="0.35">
      <c r="A1261">
        <v>1260</v>
      </c>
      <c r="B1261">
        <v>2014</v>
      </c>
      <c r="C1261" t="s">
        <v>3457</v>
      </c>
      <c r="D1261" t="s">
        <v>5927</v>
      </c>
      <c r="E1261" t="s">
        <v>3459</v>
      </c>
      <c r="F1261" t="s">
        <v>5928</v>
      </c>
      <c r="G1261" t="s">
        <v>5574</v>
      </c>
      <c r="H1261">
        <v>11489312000127</v>
      </c>
      <c r="I1261" t="s">
        <v>5930</v>
      </c>
      <c r="J1261" t="s">
        <v>6041</v>
      </c>
      <c r="K1261" t="s">
        <v>6042</v>
      </c>
      <c r="L1261" t="s">
        <v>3424</v>
      </c>
      <c r="M1261" t="s">
        <v>3537</v>
      </c>
      <c r="N1261" t="s">
        <v>4194</v>
      </c>
      <c r="O1261" t="s">
        <v>4195</v>
      </c>
      <c r="P1261" t="s">
        <v>3437</v>
      </c>
      <c r="Q1261">
        <v>99765000</v>
      </c>
      <c r="R1261">
        <v>182302864.55838323</v>
      </c>
      <c r="S1261">
        <v>27</v>
      </c>
      <c r="V1261">
        <v>0</v>
      </c>
      <c r="W1261">
        <v>13.8</v>
      </c>
      <c r="X1261">
        <v>0.10000000000000002</v>
      </c>
      <c r="Y1261">
        <v>138.00000000000003</v>
      </c>
      <c r="Z1261">
        <v>45</v>
      </c>
      <c r="AA1261">
        <v>45</v>
      </c>
      <c r="AB1261">
        <v>13.800000000000004</v>
      </c>
      <c r="AC1261">
        <v>13.800000000000004</v>
      </c>
      <c r="AD1261">
        <v>13.800000000000004</v>
      </c>
      <c r="AE1261">
        <v>13.800000000000004</v>
      </c>
      <c r="AF1261">
        <v>13.800000000000004</v>
      </c>
      <c r="AG1261">
        <v>2419416.0000000005</v>
      </c>
      <c r="AH1261">
        <v>135.5</v>
      </c>
      <c r="AI1261" t="s">
        <v>3426</v>
      </c>
      <c r="AJ1261">
        <v>0</v>
      </c>
      <c r="AK1261">
        <v>0</v>
      </c>
      <c r="AL1261">
        <v>327830868.00000012</v>
      </c>
      <c r="AM1261">
        <v>247.60224675648701</v>
      </c>
      <c r="AN1261">
        <v>599052837.43859303</v>
      </c>
      <c r="AO1261">
        <v>16899623.230000008</v>
      </c>
      <c r="AP1261">
        <v>16899623.230000008</v>
      </c>
      <c r="AQ1261">
        <v>16899623.230000008</v>
      </c>
      <c r="AR1261">
        <v>43466</v>
      </c>
      <c r="AS1261">
        <v>50770</v>
      </c>
      <c r="AT1261" t="s">
        <v>3427</v>
      </c>
      <c r="AU1261">
        <v>4008</v>
      </c>
      <c r="AV1261">
        <v>7323.91</v>
      </c>
    </row>
    <row r="1262" spans="1:48" x14ac:dyDescent="0.35">
      <c r="A1262">
        <v>1261</v>
      </c>
      <c r="B1262">
        <v>2014</v>
      </c>
      <c r="C1262" t="s">
        <v>3457</v>
      </c>
      <c r="D1262" t="s">
        <v>5927</v>
      </c>
      <c r="E1262" t="s">
        <v>3459</v>
      </c>
      <c r="F1262" t="s">
        <v>5928</v>
      </c>
      <c r="G1262" t="s">
        <v>5574</v>
      </c>
      <c r="H1262">
        <v>11489312000127</v>
      </c>
      <c r="I1262" t="s">
        <v>5930</v>
      </c>
      <c r="J1262" t="s">
        <v>6043</v>
      </c>
      <c r="K1262" t="s">
        <v>6044</v>
      </c>
      <c r="L1262" t="s">
        <v>3424</v>
      </c>
      <c r="M1262" t="s">
        <v>3537</v>
      </c>
      <c r="N1262" t="s">
        <v>4194</v>
      </c>
      <c r="O1262" t="s">
        <v>4195</v>
      </c>
      <c r="P1262" t="s">
        <v>3437</v>
      </c>
      <c r="Q1262">
        <v>99765000</v>
      </c>
      <c r="R1262">
        <v>182302864.55838323</v>
      </c>
      <c r="S1262">
        <v>27</v>
      </c>
      <c r="V1262">
        <v>0</v>
      </c>
      <c r="W1262">
        <v>11.9</v>
      </c>
      <c r="X1262">
        <v>0.10000000000000002</v>
      </c>
      <c r="Y1262">
        <v>118.99999999999994</v>
      </c>
      <c r="Z1262">
        <v>45</v>
      </c>
      <c r="AA1262">
        <v>45</v>
      </c>
      <c r="AB1262">
        <v>11.899999999999997</v>
      </c>
      <c r="AC1262">
        <v>11.899999999999997</v>
      </c>
      <c r="AD1262">
        <v>11.899999999999997</v>
      </c>
      <c r="AE1262">
        <v>11.899999999999997</v>
      </c>
      <c r="AF1262">
        <v>11.899999999999997</v>
      </c>
      <c r="AG1262">
        <v>2086307.9999999998</v>
      </c>
      <c r="AH1262">
        <v>135.5</v>
      </c>
      <c r="AI1262" t="s">
        <v>3426</v>
      </c>
      <c r="AJ1262">
        <v>0</v>
      </c>
      <c r="AK1262">
        <v>0</v>
      </c>
      <c r="AL1262">
        <v>282694734.00000006</v>
      </c>
      <c r="AM1262">
        <v>247.60224675648701</v>
      </c>
      <c r="AN1262">
        <v>516574548.22603303</v>
      </c>
      <c r="AO1262">
        <v>14641279.329999993</v>
      </c>
      <c r="AP1262">
        <v>14641279.329999993</v>
      </c>
      <c r="AQ1262">
        <v>14641279.329999993</v>
      </c>
      <c r="AR1262">
        <v>43466</v>
      </c>
      <c r="AS1262">
        <v>50770</v>
      </c>
      <c r="AT1262" t="s">
        <v>3427</v>
      </c>
      <c r="AU1262">
        <v>4008</v>
      </c>
      <c r="AV1262">
        <v>7323.91</v>
      </c>
    </row>
    <row r="1263" spans="1:48" x14ac:dyDescent="0.35">
      <c r="A1263">
        <v>1262</v>
      </c>
      <c r="B1263">
        <v>2014</v>
      </c>
      <c r="C1263" t="s">
        <v>3457</v>
      </c>
      <c r="D1263" t="s">
        <v>5927</v>
      </c>
      <c r="E1263" t="s">
        <v>3459</v>
      </c>
      <c r="F1263" t="s">
        <v>5928</v>
      </c>
      <c r="G1263" t="s">
        <v>5574</v>
      </c>
      <c r="H1263">
        <v>11489312000127</v>
      </c>
      <c r="I1263" t="s">
        <v>5930</v>
      </c>
      <c r="J1263" t="s">
        <v>6045</v>
      </c>
      <c r="K1263" t="s">
        <v>6046</v>
      </c>
      <c r="L1263" t="s">
        <v>3424</v>
      </c>
      <c r="M1263" t="s">
        <v>3537</v>
      </c>
      <c r="N1263" t="s">
        <v>4194</v>
      </c>
      <c r="O1263" t="s">
        <v>4195</v>
      </c>
      <c r="P1263" t="s">
        <v>3437</v>
      </c>
      <c r="Q1263">
        <v>99765000</v>
      </c>
      <c r="R1263">
        <v>182302864.55838323</v>
      </c>
      <c r="S1263">
        <v>27</v>
      </c>
      <c r="V1263">
        <v>0</v>
      </c>
      <c r="W1263">
        <v>11.3</v>
      </c>
      <c r="X1263">
        <v>0.10000000000000002</v>
      </c>
      <c r="Y1263">
        <v>113</v>
      </c>
      <c r="Z1263">
        <v>45</v>
      </c>
      <c r="AA1263">
        <v>45</v>
      </c>
      <c r="AB1263">
        <v>11.300000000000002</v>
      </c>
      <c r="AC1263">
        <v>11.300000000000002</v>
      </c>
      <c r="AD1263">
        <v>11.300000000000002</v>
      </c>
      <c r="AE1263">
        <v>11.300000000000002</v>
      </c>
      <c r="AF1263">
        <v>11.300000000000002</v>
      </c>
      <c r="AG1263">
        <v>1981116.0000000002</v>
      </c>
      <c r="AH1263">
        <v>135.5</v>
      </c>
      <c r="AI1263" t="s">
        <v>3426</v>
      </c>
      <c r="AJ1263">
        <v>0</v>
      </c>
      <c r="AK1263">
        <v>0</v>
      </c>
      <c r="AL1263">
        <v>268441218</v>
      </c>
      <c r="AM1263">
        <v>247.60224675648701</v>
      </c>
      <c r="AN1263">
        <v>490528772.68522453</v>
      </c>
      <c r="AO1263">
        <v>13839241.939999998</v>
      </c>
      <c r="AP1263">
        <v>13839241.939999998</v>
      </c>
      <c r="AQ1263">
        <v>13839241.939999998</v>
      </c>
      <c r="AR1263">
        <v>43466</v>
      </c>
      <c r="AS1263">
        <v>50770</v>
      </c>
      <c r="AT1263" t="s">
        <v>3427</v>
      </c>
      <c r="AU1263">
        <v>4008</v>
      </c>
      <c r="AV1263">
        <v>7323.91</v>
      </c>
    </row>
    <row r="1264" spans="1:48" x14ac:dyDescent="0.35">
      <c r="A1264">
        <v>1263</v>
      </c>
      <c r="B1264">
        <v>2014</v>
      </c>
      <c r="C1264" t="s">
        <v>3457</v>
      </c>
      <c r="D1264" t="s">
        <v>5927</v>
      </c>
      <c r="E1264" t="s">
        <v>3459</v>
      </c>
      <c r="F1264" t="s">
        <v>5928</v>
      </c>
      <c r="G1264" t="s">
        <v>5574</v>
      </c>
      <c r="H1264">
        <v>11489312000127</v>
      </c>
      <c r="I1264" t="s">
        <v>5930</v>
      </c>
      <c r="J1264" t="s">
        <v>6047</v>
      </c>
      <c r="K1264" t="s">
        <v>6048</v>
      </c>
      <c r="L1264" t="s">
        <v>3424</v>
      </c>
      <c r="M1264" t="s">
        <v>3537</v>
      </c>
      <c r="N1264" t="s">
        <v>4194</v>
      </c>
      <c r="O1264" t="s">
        <v>4195</v>
      </c>
      <c r="P1264" t="s">
        <v>3437</v>
      </c>
      <c r="Q1264">
        <v>99765000</v>
      </c>
      <c r="R1264">
        <v>182302864.55838323</v>
      </c>
      <c r="S1264">
        <v>27</v>
      </c>
      <c r="V1264">
        <v>0</v>
      </c>
      <c r="W1264">
        <v>14.2</v>
      </c>
      <c r="X1264">
        <v>0.10000000000000002</v>
      </c>
      <c r="Y1264">
        <v>141.99999999999991</v>
      </c>
      <c r="Z1264">
        <v>45</v>
      </c>
      <c r="AA1264">
        <v>45</v>
      </c>
      <c r="AB1264">
        <v>14.199999999999994</v>
      </c>
      <c r="AC1264">
        <v>14.199999999999994</v>
      </c>
      <c r="AD1264">
        <v>14.199999999999994</v>
      </c>
      <c r="AE1264">
        <v>14.199999999999994</v>
      </c>
      <c r="AF1264">
        <v>14.199999999999994</v>
      </c>
      <c r="AG1264">
        <v>2489544</v>
      </c>
      <c r="AH1264">
        <v>135.5</v>
      </c>
      <c r="AI1264" t="s">
        <v>3426</v>
      </c>
      <c r="AJ1264">
        <v>0</v>
      </c>
      <c r="AK1264">
        <v>0</v>
      </c>
      <c r="AL1264">
        <v>337333212</v>
      </c>
      <c r="AM1264">
        <v>247.60224675648701</v>
      </c>
      <c r="AN1264">
        <v>616416687.79913175</v>
      </c>
      <c r="AO1264">
        <v>17371717.979999997</v>
      </c>
      <c r="AP1264">
        <v>17371717.979999997</v>
      </c>
      <c r="AQ1264">
        <v>17371717.979999997</v>
      </c>
      <c r="AR1264">
        <v>43466</v>
      </c>
      <c r="AS1264">
        <v>50770</v>
      </c>
      <c r="AT1264" t="s">
        <v>3427</v>
      </c>
      <c r="AU1264">
        <v>4008</v>
      </c>
      <c r="AV1264">
        <v>7323.91</v>
      </c>
    </row>
    <row r="1265" spans="1:48" x14ac:dyDescent="0.35">
      <c r="A1265">
        <v>1264</v>
      </c>
      <c r="B1265">
        <v>2014</v>
      </c>
      <c r="C1265" t="s">
        <v>3457</v>
      </c>
      <c r="D1265" t="s">
        <v>5927</v>
      </c>
      <c r="E1265" t="s">
        <v>3459</v>
      </c>
      <c r="F1265" t="s">
        <v>5928</v>
      </c>
      <c r="G1265" t="s">
        <v>6049</v>
      </c>
      <c r="H1265">
        <v>15842377000165</v>
      </c>
      <c r="I1265" t="s">
        <v>5942</v>
      </c>
      <c r="J1265" t="s">
        <v>6050</v>
      </c>
      <c r="K1265" t="s">
        <v>6051</v>
      </c>
      <c r="L1265" t="s">
        <v>3586</v>
      </c>
      <c r="M1265" t="s">
        <v>6052</v>
      </c>
      <c r="N1265" t="s">
        <v>3495</v>
      </c>
      <c r="O1265" t="s">
        <v>3661</v>
      </c>
      <c r="P1265" t="s">
        <v>3430</v>
      </c>
      <c r="Q1265">
        <v>860940000</v>
      </c>
      <c r="R1265">
        <v>1573215338.1736526</v>
      </c>
      <c r="S1265">
        <v>163.999</v>
      </c>
      <c r="V1265">
        <v>0</v>
      </c>
      <c r="W1265">
        <v>135.1</v>
      </c>
      <c r="X1265">
        <v>0.10000000000000002</v>
      </c>
      <c r="Y1265">
        <v>1099.9999999999995</v>
      </c>
      <c r="Z1265">
        <v>1100</v>
      </c>
      <c r="AA1265">
        <v>1100</v>
      </c>
      <c r="AB1265">
        <v>109.99999999999997</v>
      </c>
      <c r="AC1265">
        <v>109.99999999999997</v>
      </c>
      <c r="AD1265">
        <v>109.99999999999997</v>
      </c>
      <c r="AE1265">
        <v>109.99999999999997</v>
      </c>
      <c r="AF1265">
        <v>109.99999999999997</v>
      </c>
      <c r="AG1265">
        <v>24105840.000000007</v>
      </c>
      <c r="AH1265">
        <v>206.9</v>
      </c>
      <c r="AI1265" t="s">
        <v>3426</v>
      </c>
      <c r="AJ1265">
        <v>0</v>
      </c>
      <c r="AK1265">
        <v>0</v>
      </c>
      <c r="AL1265">
        <v>4987498295.999999</v>
      </c>
      <c r="AM1265">
        <v>378.07309855289418</v>
      </c>
      <c r="AN1265">
        <v>9113769622.020298</v>
      </c>
      <c r="AO1265">
        <v>157700000</v>
      </c>
      <c r="AP1265">
        <v>157700000</v>
      </c>
      <c r="AQ1265">
        <v>157700000</v>
      </c>
      <c r="AR1265">
        <v>43466</v>
      </c>
      <c r="AS1265">
        <v>52596</v>
      </c>
      <c r="AT1265" t="s">
        <v>3427</v>
      </c>
      <c r="AU1265">
        <v>4008</v>
      </c>
      <c r="AV1265">
        <v>7323.91</v>
      </c>
    </row>
    <row r="1266" spans="1:48" x14ac:dyDescent="0.35">
      <c r="A1266">
        <v>1265</v>
      </c>
      <c r="B1266">
        <v>2014</v>
      </c>
      <c r="C1266" t="s">
        <v>3457</v>
      </c>
      <c r="D1266" t="s">
        <v>5927</v>
      </c>
      <c r="E1266" t="s">
        <v>3459</v>
      </c>
      <c r="F1266" t="s">
        <v>5928</v>
      </c>
      <c r="G1266" t="s">
        <v>5574</v>
      </c>
      <c r="H1266">
        <v>11489312000127</v>
      </c>
      <c r="I1266" t="s">
        <v>5930</v>
      </c>
      <c r="J1266" t="s">
        <v>6053</v>
      </c>
      <c r="K1266" t="s">
        <v>6054</v>
      </c>
      <c r="L1266" t="s">
        <v>3424</v>
      </c>
      <c r="M1266" t="s">
        <v>3537</v>
      </c>
      <c r="N1266" t="s">
        <v>4194</v>
      </c>
      <c r="O1266" t="s">
        <v>4195</v>
      </c>
      <c r="P1266" t="s">
        <v>3437</v>
      </c>
      <c r="Q1266">
        <v>99765000</v>
      </c>
      <c r="R1266">
        <v>182302864.55838323</v>
      </c>
      <c r="S1266">
        <v>27</v>
      </c>
      <c r="V1266">
        <v>0</v>
      </c>
      <c r="W1266">
        <v>13.5</v>
      </c>
      <c r="X1266">
        <v>0.10000000000000002</v>
      </c>
      <c r="Y1266">
        <v>134.99999999999991</v>
      </c>
      <c r="Z1266">
        <v>45</v>
      </c>
      <c r="AA1266">
        <v>45</v>
      </c>
      <c r="AB1266">
        <v>13.499999999999993</v>
      </c>
      <c r="AC1266">
        <v>13.499999999999993</v>
      </c>
      <c r="AD1266">
        <v>13.499999999999993</v>
      </c>
      <c r="AE1266">
        <v>13.499999999999993</v>
      </c>
      <c r="AF1266">
        <v>13.499999999999993</v>
      </c>
      <c r="AG1266">
        <v>2366819.9999999995</v>
      </c>
      <c r="AH1266">
        <v>135.5</v>
      </c>
      <c r="AI1266" t="s">
        <v>3426</v>
      </c>
      <c r="AJ1266">
        <v>0</v>
      </c>
      <c r="AK1266">
        <v>0</v>
      </c>
      <c r="AL1266">
        <v>320704109.99999994</v>
      </c>
      <c r="AM1266">
        <v>247.60224675648701</v>
      </c>
      <c r="AN1266">
        <v>586029949.66818845</v>
      </c>
      <c r="AO1266">
        <v>16515278.5</v>
      </c>
      <c r="AP1266">
        <v>16515278.5</v>
      </c>
      <c r="AQ1266">
        <v>16515278.5</v>
      </c>
      <c r="AR1266">
        <v>43466</v>
      </c>
      <c r="AS1266">
        <v>50770</v>
      </c>
      <c r="AT1266" t="s">
        <v>3427</v>
      </c>
      <c r="AU1266">
        <v>4008</v>
      </c>
      <c r="AV1266">
        <v>7323.91</v>
      </c>
    </row>
    <row r="1267" spans="1:48" x14ac:dyDescent="0.35">
      <c r="A1267">
        <v>1266</v>
      </c>
      <c r="B1267">
        <v>2014</v>
      </c>
      <c r="C1267" t="s">
        <v>3418</v>
      </c>
      <c r="D1267" t="s">
        <v>6055</v>
      </c>
      <c r="E1267" t="s">
        <v>3420</v>
      </c>
      <c r="F1267" t="s">
        <v>6056</v>
      </c>
      <c r="G1267" t="s">
        <v>3506</v>
      </c>
      <c r="H1267">
        <v>33000167000101</v>
      </c>
      <c r="I1267" t="s">
        <v>6057</v>
      </c>
      <c r="J1267" t="s">
        <v>6058</v>
      </c>
      <c r="K1267" t="s">
        <v>6059</v>
      </c>
      <c r="L1267" t="s">
        <v>3424</v>
      </c>
      <c r="M1267" t="s">
        <v>3590</v>
      </c>
      <c r="N1267" t="s">
        <v>3510</v>
      </c>
      <c r="O1267" t="s">
        <v>3510</v>
      </c>
      <c r="P1267" t="s">
        <v>3437</v>
      </c>
      <c r="Q1267">
        <v>0</v>
      </c>
      <c r="R1267">
        <v>0</v>
      </c>
      <c r="S1267">
        <v>138</v>
      </c>
      <c r="V1267">
        <v>0</v>
      </c>
      <c r="W1267">
        <v>115.3</v>
      </c>
      <c r="X1267">
        <v>1</v>
      </c>
      <c r="Y1267">
        <v>95</v>
      </c>
      <c r="Z1267">
        <v>95</v>
      </c>
      <c r="AA1267">
        <v>95</v>
      </c>
      <c r="AB1267">
        <v>95</v>
      </c>
      <c r="AC1267">
        <v>95.000000000000028</v>
      </c>
      <c r="AD1267">
        <v>95</v>
      </c>
      <c r="AE1267">
        <v>0</v>
      </c>
      <c r="AF1267">
        <v>95</v>
      </c>
      <c r="AG1267">
        <v>2498880</v>
      </c>
      <c r="AH1267">
        <v>192</v>
      </c>
      <c r="AI1267" t="s">
        <v>3426</v>
      </c>
      <c r="AJ1267">
        <v>0</v>
      </c>
      <c r="AK1267">
        <v>0</v>
      </c>
      <c r="AL1267">
        <v>479784960.00000006</v>
      </c>
      <c r="AM1267">
        <v>349.06582200554061</v>
      </c>
      <c r="AN1267">
        <v>872273601.29320538</v>
      </c>
      <c r="AO1267">
        <v>59115327.00043904</v>
      </c>
      <c r="AP1267">
        <v>59115327.00043904</v>
      </c>
      <c r="AQ1267">
        <v>59115327.00043904</v>
      </c>
      <c r="AR1267">
        <v>42005</v>
      </c>
      <c r="AS1267">
        <v>43100</v>
      </c>
      <c r="AT1267" t="s">
        <v>3427</v>
      </c>
      <c r="AU1267">
        <v>4028.44</v>
      </c>
      <c r="AV1267">
        <v>7323.91</v>
      </c>
    </row>
    <row r="1268" spans="1:48" x14ac:dyDescent="0.35">
      <c r="A1268">
        <v>1267</v>
      </c>
      <c r="B1268">
        <v>2014</v>
      </c>
      <c r="C1268" t="s">
        <v>3418</v>
      </c>
      <c r="D1268" t="s">
        <v>6055</v>
      </c>
      <c r="E1268" t="s">
        <v>3420</v>
      </c>
      <c r="F1268" t="s">
        <v>6056</v>
      </c>
      <c r="G1268" t="s">
        <v>3506</v>
      </c>
      <c r="H1268">
        <v>33000167000101</v>
      </c>
      <c r="I1268" t="s">
        <v>6057</v>
      </c>
      <c r="J1268" t="s">
        <v>6060</v>
      </c>
      <c r="K1268" t="s">
        <v>6061</v>
      </c>
      <c r="L1268" t="s">
        <v>3424</v>
      </c>
      <c r="M1268" t="s">
        <v>3473</v>
      </c>
      <c r="N1268" t="s">
        <v>3510</v>
      </c>
      <c r="O1268" t="s">
        <v>3510</v>
      </c>
      <c r="P1268" t="s">
        <v>3430</v>
      </c>
      <c r="Q1268">
        <v>0</v>
      </c>
      <c r="R1268">
        <v>0</v>
      </c>
      <c r="S1268">
        <v>226</v>
      </c>
      <c r="V1268">
        <v>0</v>
      </c>
      <c r="W1268">
        <v>178.9</v>
      </c>
      <c r="X1268">
        <v>1</v>
      </c>
      <c r="Y1268">
        <v>175.00000000000006</v>
      </c>
      <c r="Z1268">
        <v>175</v>
      </c>
      <c r="AA1268">
        <v>175</v>
      </c>
      <c r="AB1268">
        <v>175.00000000000006</v>
      </c>
      <c r="AC1268">
        <v>174.99999999999991</v>
      </c>
      <c r="AD1268">
        <v>175.00000000000006</v>
      </c>
      <c r="AE1268">
        <v>0</v>
      </c>
      <c r="AF1268">
        <v>175.00000000000006</v>
      </c>
      <c r="AG1268">
        <v>4603200.0000000009</v>
      </c>
      <c r="AH1268">
        <v>191.99</v>
      </c>
      <c r="AI1268" t="s">
        <v>3426</v>
      </c>
      <c r="AJ1268">
        <v>0</v>
      </c>
      <c r="AK1268">
        <v>0</v>
      </c>
      <c r="AL1268">
        <v>883768367.99999988</v>
      </c>
      <c r="AM1268">
        <v>349.04764149397784</v>
      </c>
      <c r="AN1268">
        <v>1606736103.3250785</v>
      </c>
      <c r="AO1268">
        <v>112430220.00089155</v>
      </c>
      <c r="AP1268">
        <v>112430220.00089155</v>
      </c>
      <c r="AQ1268">
        <v>112430220.00089155</v>
      </c>
      <c r="AR1268">
        <v>42005</v>
      </c>
      <c r="AS1268">
        <v>43100</v>
      </c>
      <c r="AT1268" t="s">
        <v>3427</v>
      </c>
      <c r="AU1268">
        <v>4028.44</v>
      </c>
      <c r="AV1268">
        <v>7323.91</v>
      </c>
    </row>
    <row r="1269" spans="1:48" x14ac:dyDescent="0.35">
      <c r="A1269">
        <v>1268</v>
      </c>
      <c r="B1269">
        <v>2014</v>
      </c>
      <c r="C1269" t="s">
        <v>3418</v>
      </c>
      <c r="D1269" t="s">
        <v>6055</v>
      </c>
      <c r="E1269" t="s">
        <v>3420</v>
      </c>
      <c r="F1269" t="s">
        <v>6056</v>
      </c>
      <c r="G1269" t="s">
        <v>3432</v>
      </c>
      <c r="H1269">
        <v>23274194000119</v>
      </c>
      <c r="I1269" t="s">
        <v>6062</v>
      </c>
      <c r="J1269" t="s">
        <v>27</v>
      </c>
      <c r="K1269" t="s">
        <v>27</v>
      </c>
      <c r="L1269" t="s">
        <v>3424</v>
      </c>
      <c r="M1269" t="s">
        <v>27</v>
      </c>
      <c r="N1269" t="s">
        <v>27</v>
      </c>
      <c r="O1269" t="s">
        <v>27</v>
      </c>
      <c r="P1269" t="s">
        <v>3430</v>
      </c>
      <c r="Q1269">
        <v>0</v>
      </c>
      <c r="R1269">
        <v>0</v>
      </c>
      <c r="S1269">
        <v>0</v>
      </c>
      <c r="V1269">
        <v>0</v>
      </c>
      <c r="W1269">
        <v>0</v>
      </c>
      <c r="X1269">
        <v>1</v>
      </c>
      <c r="Y1269">
        <v>352.00000000000023</v>
      </c>
      <c r="Z1269">
        <v>352</v>
      </c>
      <c r="AA1269">
        <v>352</v>
      </c>
      <c r="AB1269">
        <v>352.00000000000023</v>
      </c>
      <c r="AC1269">
        <v>352.00000000000023</v>
      </c>
      <c r="AD1269">
        <v>352.00000000000023</v>
      </c>
      <c r="AE1269">
        <v>0</v>
      </c>
      <c r="AF1269">
        <v>352.00000000000023</v>
      </c>
      <c r="AG1269">
        <v>9259008</v>
      </c>
      <c r="AH1269">
        <v>201</v>
      </c>
      <c r="AI1269" t="s">
        <v>3426</v>
      </c>
      <c r="AJ1269">
        <v>0</v>
      </c>
      <c r="AK1269">
        <v>0</v>
      </c>
      <c r="AL1269">
        <v>1861060607.9999995</v>
      </c>
      <c r="AM1269">
        <v>365.42828241205029</v>
      </c>
      <c r="AN1269">
        <v>3383503390.2794323</v>
      </c>
      <c r="AO1269">
        <v>0</v>
      </c>
      <c r="AP1269">
        <v>0</v>
      </c>
      <c r="AQ1269">
        <v>0</v>
      </c>
      <c r="AR1269">
        <v>42005</v>
      </c>
      <c r="AS1269">
        <v>43100</v>
      </c>
      <c r="AT1269" t="s">
        <v>3427</v>
      </c>
      <c r="AU1269">
        <v>4028.44</v>
      </c>
      <c r="AV1269">
        <v>7323.91</v>
      </c>
    </row>
    <row r="1270" spans="1:48" x14ac:dyDescent="0.35">
      <c r="A1270">
        <v>1269</v>
      </c>
      <c r="B1270">
        <v>2015</v>
      </c>
      <c r="C1270" t="s">
        <v>3621</v>
      </c>
      <c r="D1270" t="s">
        <v>6063</v>
      </c>
      <c r="E1270" t="s">
        <v>3623</v>
      </c>
      <c r="F1270" t="s">
        <v>6064</v>
      </c>
      <c r="G1270" t="s">
        <v>5662</v>
      </c>
      <c r="H1270">
        <v>4149295000113</v>
      </c>
      <c r="I1270" t="s">
        <v>6065</v>
      </c>
      <c r="J1270" t="s">
        <v>27</v>
      </c>
      <c r="K1270" t="s">
        <v>27</v>
      </c>
      <c r="L1270" t="s">
        <v>3424</v>
      </c>
      <c r="M1270" t="s">
        <v>27</v>
      </c>
      <c r="N1270" t="s">
        <v>27</v>
      </c>
      <c r="O1270" t="s">
        <v>27</v>
      </c>
      <c r="P1270" t="s">
        <v>3425</v>
      </c>
      <c r="Q1270">
        <v>0</v>
      </c>
      <c r="R1270">
        <v>0</v>
      </c>
      <c r="S1270">
        <v>0</v>
      </c>
      <c r="V1270">
        <v>0</v>
      </c>
      <c r="W1270">
        <v>0</v>
      </c>
      <c r="X1270">
        <v>0.5</v>
      </c>
      <c r="Y1270">
        <v>16</v>
      </c>
      <c r="Z1270">
        <v>0</v>
      </c>
      <c r="AA1270">
        <v>16</v>
      </c>
      <c r="AB1270">
        <v>8</v>
      </c>
      <c r="AC1270">
        <v>0</v>
      </c>
      <c r="AD1270">
        <v>0</v>
      </c>
      <c r="AE1270">
        <v>0</v>
      </c>
      <c r="AF1270">
        <v>8</v>
      </c>
      <c r="AG1270">
        <v>17288</v>
      </c>
      <c r="AH1270">
        <v>357.48</v>
      </c>
      <c r="AI1270" t="s">
        <v>3426</v>
      </c>
      <c r="AJ1270">
        <v>0</v>
      </c>
      <c r="AK1270">
        <v>0</v>
      </c>
      <c r="AL1270">
        <v>6180114.2400000002</v>
      </c>
      <c r="AM1270">
        <v>644.88710123009162</v>
      </c>
      <c r="AN1270">
        <v>11148808.206065824</v>
      </c>
      <c r="AO1270">
        <v>0</v>
      </c>
      <c r="AP1270">
        <v>0</v>
      </c>
      <c r="AQ1270">
        <v>0</v>
      </c>
      <c r="AR1270">
        <v>42005</v>
      </c>
      <c r="AS1270">
        <v>42094</v>
      </c>
      <c r="AT1270" t="s">
        <v>3427</v>
      </c>
      <c r="AU1270">
        <v>4059.86</v>
      </c>
      <c r="AV1270">
        <v>7323.91</v>
      </c>
    </row>
    <row r="1271" spans="1:48" x14ac:dyDescent="0.35">
      <c r="A1271">
        <v>1270</v>
      </c>
      <c r="B1271">
        <v>2015</v>
      </c>
      <c r="C1271" t="s">
        <v>3621</v>
      </c>
      <c r="D1271" t="s">
        <v>6063</v>
      </c>
      <c r="E1271" t="s">
        <v>3623</v>
      </c>
      <c r="F1271" t="s">
        <v>6064</v>
      </c>
      <c r="G1271" t="s">
        <v>5026</v>
      </c>
      <c r="H1271">
        <v>4802543000183</v>
      </c>
      <c r="I1271" t="s">
        <v>6066</v>
      </c>
      <c r="J1271" t="s">
        <v>27</v>
      </c>
      <c r="K1271" t="s">
        <v>27</v>
      </c>
      <c r="L1271" t="s">
        <v>3424</v>
      </c>
      <c r="M1271" t="s">
        <v>27</v>
      </c>
      <c r="N1271" t="s">
        <v>27</v>
      </c>
      <c r="O1271" t="s">
        <v>27</v>
      </c>
      <c r="P1271" t="s">
        <v>3433</v>
      </c>
      <c r="Q1271">
        <v>0</v>
      </c>
      <c r="R1271">
        <v>0</v>
      </c>
      <c r="S1271">
        <v>0</v>
      </c>
      <c r="V1271">
        <v>0</v>
      </c>
      <c r="W1271">
        <v>0</v>
      </c>
      <c r="X1271">
        <v>0.5</v>
      </c>
      <c r="Y1271">
        <v>20</v>
      </c>
      <c r="Z1271">
        <v>0</v>
      </c>
      <c r="AA1271">
        <v>20</v>
      </c>
      <c r="AB1271">
        <v>10</v>
      </c>
      <c r="AC1271">
        <v>0</v>
      </c>
      <c r="AD1271">
        <v>0</v>
      </c>
      <c r="AE1271">
        <v>0</v>
      </c>
      <c r="AF1271">
        <v>10</v>
      </c>
      <c r="AG1271">
        <v>21610</v>
      </c>
      <c r="AH1271">
        <v>382.83</v>
      </c>
      <c r="AI1271" t="s">
        <v>3426</v>
      </c>
      <c r="AJ1271">
        <v>0</v>
      </c>
      <c r="AK1271">
        <v>0</v>
      </c>
      <c r="AL1271">
        <v>8272956.2999999998</v>
      </c>
      <c r="AM1271">
        <v>690.61801769026511</v>
      </c>
      <c r="AN1271">
        <v>14924255.362286629</v>
      </c>
      <c r="AO1271">
        <v>0</v>
      </c>
      <c r="AP1271">
        <v>0</v>
      </c>
      <c r="AQ1271">
        <v>0</v>
      </c>
      <c r="AR1271">
        <v>42005</v>
      </c>
      <c r="AS1271">
        <v>42094</v>
      </c>
      <c r="AT1271" t="s">
        <v>3427</v>
      </c>
      <c r="AU1271">
        <v>4059.86</v>
      </c>
      <c r="AV1271">
        <v>7323.91</v>
      </c>
    </row>
    <row r="1272" spans="1:48" x14ac:dyDescent="0.35">
      <c r="A1272">
        <v>1271</v>
      </c>
      <c r="B1272">
        <v>2015</v>
      </c>
      <c r="C1272" t="s">
        <v>3621</v>
      </c>
      <c r="D1272" t="s">
        <v>6063</v>
      </c>
      <c r="E1272" t="s">
        <v>3623</v>
      </c>
      <c r="F1272" t="s">
        <v>6064</v>
      </c>
      <c r="G1272" t="s">
        <v>6067</v>
      </c>
      <c r="H1272">
        <v>10966735000128</v>
      </c>
      <c r="I1272" t="s">
        <v>6066</v>
      </c>
      <c r="J1272" t="s">
        <v>27</v>
      </c>
      <c r="K1272" t="s">
        <v>27</v>
      </c>
      <c r="L1272" t="s">
        <v>3424</v>
      </c>
      <c r="M1272" t="s">
        <v>27</v>
      </c>
      <c r="N1272" t="s">
        <v>27</v>
      </c>
      <c r="O1272" t="s">
        <v>27</v>
      </c>
      <c r="P1272" t="s">
        <v>3433</v>
      </c>
      <c r="Q1272">
        <v>0</v>
      </c>
      <c r="R1272">
        <v>0</v>
      </c>
      <c r="S1272">
        <v>0</v>
      </c>
      <c r="V1272">
        <v>0</v>
      </c>
      <c r="W1272">
        <v>0</v>
      </c>
      <c r="X1272">
        <v>0.5</v>
      </c>
      <c r="Y1272">
        <v>2</v>
      </c>
      <c r="Z1272">
        <v>0</v>
      </c>
      <c r="AA1272">
        <v>2</v>
      </c>
      <c r="AB1272">
        <v>1</v>
      </c>
      <c r="AC1272">
        <v>0</v>
      </c>
      <c r="AD1272">
        <v>0</v>
      </c>
      <c r="AE1272">
        <v>0</v>
      </c>
      <c r="AF1272">
        <v>1</v>
      </c>
      <c r="AG1272">
        <v>2161</v>
      </c>
      <c r="AH1272">
        <v>386.83</v>
      </c>
      <c r="AI1272" t="s">
        <v>3426</v>
      </c>
      <c r="AJ1272">
        <v>0</v>
      </c>
      <c r="AK1272">
        <v>0</v>
      </c>
      <c r="AL1272">
        <v>835939.63000000012</v>
      </c>
      <c r="AM1272">
        <v>697.83394139206757</v>
      </c>
      <c r="AN1272">
        <v>1508019.1473482584</v>
      </c>
      <c r="AO1272">
        <v>0</v>
      </c>
      <c r="AP1272">
        <v>0</v>
      </c>
      <c r="AQ1272">
        <v>0</v>
      </c>
      <c r="AR1272">
        <v>42005</v>
      </c>
      <c r="AS1272">
        <v>42094</v>
      </c>
      <c r="AT1272" t="s">
        <v>3427</v>
      </c>
      <c r="AU1272">
        <v>4059.86</v>
      </c>
      <c r="AV1272">
        <v>7323.91</v>
      </c>
    </row>
    <row r="1273" spans="1:48" x14ac:dyDescent="0.35">
      <c r="A1273">
        <v>1272</v>
      </c>
      <c r="B1273">
        <v>2015</v>
      </c>
      <c r="C1273" t="s">
        <v>3621</v>
      </c>
      <c r="D1273" t="s">
        <v>6063</v>
      </c>
      <c r="E1273" t="s">
        <v>3623</v>
      </c>
      <c r="F1273" t="s">
        <v>6064</v>
      </c>
      <c r="G1273" t="s">
        <v>5026</v>
      </c>
      <c r="H1273">
        <v>4802543000183</v>
      </c>
      <c r="I1273" t="s">
        <v>6066</v>
      </c>
      <c r="J1273" t="s">
        <v>27</v>
      </c>
      <c r="K1273" t="s">
        <v>27</v>
      </c>
      <c r="L1273" t="s">
        <v>3424</v>
      </c>
      <c r="M1273" t="s">
        <v>27</v>
      </c>
      <c r="N1273" t="s">
        <v>27</v>
      </c>
      <c r="O1273" t="s">
        <v>27</v>
      </c>
      <c r="P1273" t="s">
        <v>3433</v>
      </c>
      <c r="Q1273">
        <v>0</v>
      </c>
      <c r="R1273">
        <v>0</v>
      </c>
      <c r="S1273">
        <v>0</v>
      </c>
      <c r="V1273">
        <v>0</v>
      </c>
      <c r="W1273">
        <v>0</v>
      </c>
      <c r="X1273">
        <v>0.5</v>
      </c>
      <c r="Y1273">
        <v>8</v>
      </c>
      <c r="Z1273">
        <v>0</v>
      </c>
      <c r="AA1273">
        <v>8</v>
      </c>
      <c r="AB1273">
        <v>4</v>
      </c>
      <c r="AC1273">
        <v>0</v>
      </c>
      <c r="AD1273">
        <v>0</v>
      </c>
      <c r="AE1273">
        <v>0</v>
      </c>
      <c r="AF1273">
        <v>4</v>
      </c>
      <c r="AG1273">
        <v>8644</v>
      </c>
      <c r="AH1273">
        <v>386.83</v>
      </c>
      <c r="AI1273" t="s">
        <v>3426</v>
      </c>
      <c r="AJ1273">
        <v>0</v>
      </c>
      <c r="AK1273">
        <v>0</v>
      </c>
      <c r="AL1273">
        <v>3343758.5200000005</v>
      </c>
      <c r="AM1273">
        <v>697.83394139206757</v>
      </c>
      <c r="AN1273">
        <v>6032076.5893930336</v>
      </c>
      <c r="AO1273">
        <v>0</v>
      </c>
      <c r="AP1273">
        <v>0</v>
      </c>
      <c r="AQ1273">
        <v>0</v>
      </c>
      <c r="AR1273">
        <v>42005</v>
      </c>
      <c r="AS1273">
        <v>42094</v>
      </c>
      <c r="AT1273" t="s">
        <v>3427</v>
      </c>
      <c r="AU1273">
        <v>4059.86</v>
      </c>
      <c r="AV1273">
        <v>7323.91</v>
      </c>
    </row>
    <row r="1274" spans="1:48" x14ac:dyDescent="0.35">
      <c r="A1274">
        <v>1273</v>
      </c>
      <c r="B1274">
        <v>2015</v>
      </c>
      <c r="C1274" t="s">
        <v>3621</v>
      </c>
      <c r="D1274" t="s">
        <v>6063</v>
      </c>
      <c r="E1274" t="s">
        <v>3623</v>
      </c>
      <c r="F1274" t="s">
        <v>6064</v>
      </c>
      <c r="G1274" t="s">
        <v>3929</v>
      </c>
      <c r="H1274">
        <v>2691745000170</v>
      </c>
      <c r="I1274" t="s">
        <v>6066</v>
      </c>
      <c r="J1274" t="s">
        <v>27</v>
      </c>
      <c r="K1274" t="s">
        <v>27</v>
      </c>
      <c r="L1274" t="s">
        <v>3424</v>
      </c>
      <c r="M1274" t="s">
        <v>27</v>
      </c>
      <c r="N1274" t="s">
        <v>27</v>
      </c>
      <c r="O1274" t="s">
        <v>27</v>
      </c>
      <c r="P1274" t="s">
        <v>3433</v>
      </c>
      <c r="Q1274">
        <v>0</v>
      </c>
      <c r="R1274">
        <v>0</v>
      </c>
      <c r="S1274">
        <v>0</v>
      </c>
      <c r="V1274">
        <v>0</v>
      </c>
      <c r="W1274">
        <v>0</v>
      </c>
      <c r="X1274">
        <v>0.5</v>
      </c>
      <c r="Y1274">
        <v>100</v>
      </c>
      <c r="Z1274">
        <v>0</v>
      </c>
      <c r="AA1274">
        <v>100</v>
      </c>
      <c r="AB1274">
        <v>50</v>
      </c>
      <c r="AC1274">
        <v>0</v>
      </c>
      <c r="AD1274">
        <v>0</v>
      </c>
      <c r="AE1274">
        <v>0</v>
      </c>
      <c r="AF1274">
        <v>50</v>
      </c>
      <c r="AG1274">
        <v>108050</v>
      </c>
      <c r="AH1274">
        <v>388.48</v>
      </c>
      <c r="AI1274" t="s">
        <v>3426</v>
      </c>
      <c r="AJ1274">
        <v>0</v>
      </c>
      <c r="AK1274">
        <v>0</v>
      </c>
      <c r="AL1274">
        <v>41975264</v>
      </c>
      <c r="AM1274">
        <v>700.81050991906125</v>
      </c>
      <c r="AN1274">
        <v>75722575.596754566</v>
      </c>
      <c r="AO1274">
        <v>0</v>
      </c>
      <c r="AP1274">
        <v>0</v>
      </c>
      <c r="AQ1274">
        <v>0</v>
      </c>
      <c r="AR1274">
        <v>42005</v>
      </c>
      <c r="AS1274">
        <v>42094</v>
      </c>
      <c r="AT1274" t="s">
        <v>3427</v>
      </c>
      <c r="AU1274">
        <v>4059.86</v>
      </c>
      <c r="AV1274">
        <v>7323.91</v>
      </c>
    </row>
    <row r="1275" spans="1:48" x14ac:dyDescent="0.35">
      <c r="A1275">
        <v>1274</v>
      </c>
      <c r="B1275">
        <v>2015</v>
      </c>
      <c r="C1275" t="s">
        <v>3621</v>
      </c>
      <c r="D1275" t="s">
        <v>6063</v>
      </c>
      <c r="E1275" t="s">
        <v>3623</v>
      </c>
      <c r="F1275" t="s">
        <v>6064</v>
      </c>
      <c r="G1275" t="s">
        <v>4140</v>
      </c>
      <c r="H1275">
        <v>58177643000195</v>
      </c>
      <c r="I1275" t="s">
        <v>6066</v>
      </c>
      <c r="J1275" t="s">
        <v>27</v>
      </c>
      <c r="K1275" t="s">
        <v>27</v>
      </c>
      <c r="L1275" t="s">
        <v>3424</v>
      </c>
      <c r="M1275" t="s">
        <v>27</v>
      </c>
      <c r="N1275" t="s">
        <v>27</v>
      </c>
      <c r="O1275" t="s">
        <v>27</v>
      </c>
      <c r="P1275" t="s">
        <v>3433</v>
      </c>
      <c r="Q1275">
        <v>0</v>
      </c>
      <c r="R1275">
        <v>0</v>
      </c>
      <c r="S1275">
        <v>0</v>
      </c>
      <c r="V1275">
        <v>0</v>
      </c>
      <c r="W1275">
        <v>0</v>
      </c>
      <c r="X1275">
        <v>0.5</v>
      </c>
      <c r="Y1275">
        <v>8</v>
      </c>
      <c r="Z1275">
        <v>0</v>
      </c>
      <c r="AA1275">
        <v>8</v>
      </c>
      <c r="AB1275">
        <v>4</v>
      </c>
      <c r="AC1275">
        <v>0</v>
      </c>
      <c r="AD1275">
        <v>0</v>
      </c>
      <c r="AE1275">
        <v>0</v>
      </c>
      <c r="AF1275">
        <v>4</v>
      </c>
      <c r="AG1275">
        <v>8644</v>
      </c>
      <c r="AH1275">
        <v>388.48</v>
      </c>
      <c r="AI1275" t="s">
        <v>3426</v>
      </c>
      <c r="AJ1275">
        <v>0</v>
      </c>
      <c r="AK1275">
        <v>0</v>
      </c>
      <c r="AL1275">
        <v>3358021.12</v>
      </c>
      <c r="AM1275">
        <v>700.81050991906125</v>
      </c>
      <c r="AN1275">
        <v>6057806.0477403654</v>
      </c>
      <c r="AO1275">
        <v>0</v>
      </c>
      <c r="AP1275">
        <v>0</v>
      </c>
      <c r="AQ1275">
        <v>0</v>
      </c>
      <c r="AR1275">
        <v>42005</v>
      </c>
      <c r="AS1275">
        <v>42094</v>
      </c>
      <c r="AT1275" t="s">
        <v>3427</v>
      </c>
      <c r="AU1275">
        <v>4059.86</v>
      </c>
      <c r="AV1275">
        <v>7323.91</v>
      </c>
    </row>
    <row r="1276" spans="1:48" x14ac:dyDescent="0.35">
      <c r="A1276">
        <v>1275</v>
      </c>
      <c r="B1276">
        <v>2015</v>
      </c>
      <c r="C1276" t="s">
        <v>3621</v>
      </c>
      <c r="D1276" t="s">
        <v>6063</v>
      </c>
      <c r="E1276" t="s">
        <v>3623</v>
      </c>
      <c r="F1276" t="s">
        <v>6064</v>
      </c>
      <c r="G1276" t="s">
        <v>6068</v>
      </c>
      <c r="H1276">
        <v>11599292000147</v>
      </c>
      <c r="I1276" t="s">
        <v>6066</v>
      </c>
      <c r="J1276" t="s">
        <v>27</v>
      </c>
      <c r="K1276" t="s">
        <v>27</v>
      </c>
      <c r="L1276" t="s">
        <v>3424</v>
      </c>
      <c r="M1276" t="s">
        <v>27</v>
      </c>
      <c r="N1276" t="s">
        <v>27</v>
      </c>
      <c r="O1276" t="s">
        <v>27</v>
      </c>
      <c r="P1276" t="s">
        <v>3433</v>
      </c>
      <c r="Q1276">
        <v>0</v>
      </c>
      <c r="R1276">
        <v>0</v>
      </c>
      <c r="S1276">
        <v>0</v>
      </c>
      <c r="V1276">
        <v>0</v>
      </c>
      <c r="W1276">
        <v>0</v>
      </c>
      <c r="X1276">
        <v>0.5</v>
      </c>
      <c r="Y1276">
        <v>20</v>
      </c>
      <c r="Z1276">
        <v>0</v>
      </c>
      <c r="AA1276">
        <v>20</v>
      </c>
      <c r="AB1276">
        <v>10</v>
      </c>
      <c r="AC1276">
        <v>0</v>
      </c>
      <c r="AD1276">
        <v>0</v>
      </c>
      <c r="AE1276">
        <v>0</v>
      </c>
      <c r="AF1276">
        <v>10</v>
      </c>
      <c r="AG1276">
        <v>21610</v>
      </c>
      <c r="AH1276">
        <v>388.48</v>
      </c>
      <c r="AI1276" t="s">
        <v>3426</v>
      </c>
      <c r="AJ1276">
        <v>0</v>
      </c>
      <c r="AK1276">
        <v>0</v>
      </c>
      <c r="AL1276">
        <v>8395052.8000000007</v>
      </c>
      <c r="AM1276">
        <v>700.81050991906125</v>
      </c>
      <c r="AN1276">
        <v>15144515.119350914</v>
      </c>
      <c r="AO1276">
        <v>0</v>
      </c>
      <c r="AP1276">
        <v>0</v>
      </c>
      <c r="AQ1276">
        <v>0</v>
      </c>
      <c r="AR1276">
        <v>42005</v>
      </c>
      <c r="AS1276">
        <v>42094</v>
      </c>
      <c r="AT1276" t="s">
        <v>3427</v>
      </c>
      <c r="AU1276">
        <v>4059.86</v>
      </c>
      <c r="AV1276">
        <v>7323.91</v>
      </c>
    </row>
    <row r="1277" spans="1:48" x14ac:dyDescent="0.35">
      <c r="A1277">
        <v>1276</v>
      </c>
      <c r="B1277">
        <v>2015</v>
      </c>
      <c r="C1277" t="s">
        <v>3621</v>
      </c>
      <c r="D1277" t="s">
        <v>6063</v>
      </c>
      <c r="E1277" t="s">
        <v>3623</v>
      </c>
      <c r="F1277" t="s">
        <v>6064</v>
      </c>
      <c r="G1277" t="s">
        <v>5026</v>
      </c>
      <c r="H1277">
        <v>4802543000183</v>
      </c>
      <c r="I1277" t="s">
        <v>6069</v>
      </c>
      <c r="J1277" t="s">
        <v>27</v>
      </c>
      <c r="K1277" t="s">
        <v>27</v>
      </c>
      <c r="L1277" t="s">
        <v>3424</v>
      </c>
      <c r="M1277" t="s">
        <v>27</v>
      </c>
      <c r="N1277" t="s">
        <v>27</v>
      </c>
      <c r="O1277" t="s">
        <v>27</v>
      </c>
      <c r="P1277" t="s">
        <v>3430</v>
      </c>
      <c r="Q1277">
        <v>0</v>
      </c>
      <c r="R1277">
        <v>0</v>
      </c>
      <c r="S1277">
        <v>0</v>
      </c>
      <c r="V1277">
        <v>0</v>
      </c>
      <c r="W1277">
        <v>0</v>
      </c>
      <c r="X1277">
        <v>0.5</v>
      </c>
      <c r="Y1277">
        <v>28</v>
      </c>
      <c r="Z1277">
        <v>0</v>
      </c>
      <c r="AA1277">
        <v>28</v>
      </c>
      <c r="AB1277">
        <v>14.000000000000002</v>
      </c>
      <c r="AC1277">
        <v>0</v>
      </c>
      <c r="AD1277">
        <v>0</v>
      </c>
      <c r="AE1277">
        <v>0</v>
      </c>
      <c r="AF1277">
        <v>14.000000000000002</v>
      </c>
      <c r="AG1277">
        <v>30254.000000000004</v>
      </c>
      <c r="AH1277">
        <v>384.83</v>
      </c>
      <c r="AI1277" t="s">
        <v>3426</v>
      </c>
      <c r="AJ1277">
        <v>0</v>
      </c>
      <c r="AK1277">
        <v>0</v>
      </c>
      <c r="AL1277">
        <v>11642646.82</v>
      </c>
      <c r="AM1277">
        <v>694.22597954116634</v>
      </c>
      <c r="AN1277">
        <v>21003112.785038449</v>
      </c>
      <c r="AO1277">
        <v>0</v>
      </c>
      <c r="AP1277">
        <v>0</v>
      </c>
      <c r="AQ1277">
        <v>0</v>
      </c>
      <c r="AR1277">
        <v>42005</v>
      </c>
      <c r="AS1277">
        <v>42094</v>
      </c>
      <c r="AT1277" t="s">
        <v>3427</v>
      </c>
      <c r="AU1277">
        <v>4059.86</v>
      </c>
      <c r="AV1277">
        <v>7323.91</v>
      </c>
    </row>
    <row r="1278" spans="1:48" x14ac:dyDescent="0.35">
      <c r="A1278">
        <v>1277</v>
      </c>
      <c r="B1278">
        <v>2015</v>
      </c>
      <c r="C1278" t="s">
        <v>3621</v>
      </c>
      <c r="D1278" t="s">
        <v>6063</v>
      </c>
      <c r="E1278" t="s">
        <v>3623</v>
      </c>
      <c r="F1278" t="s">
        <v>6064</v>
      </c>
      <c r="G1278" t="s">
        <v>5656</v>
      </c>
      <c r="H1278">
        <v>3984862000194</v>
      </c>
      <c r="I1278" t="s">
        <v>6069</v>
      </c>
      <c r="J1278" t="s">
        <v>27</v>
      </c>
      <c r="K1278" t="s">
        <v>27</v>
      </c>
      <c r="L1278" t="s">
        <v>3424</v>
      </c>
      <c r="M1278" t="s">
        <v>27</v>
      </c>
      <c r="N1278" t="s">
        <v>27</v>
      </c>
      <c r="O1278" t="s">
        <v>27</v>
      </c>
      <c r="P1278" t="s">
        <v>3430</v>
      </c>
      <c r="Q1278">
        <v>0</v>
      </c>
      <c r="R1278">
        <v>0</v>
      </c>
      <c r="S1278">
        <v>0</v>
      </c>
      <c r="V1278">
        <v>0</v>
      </c>
      <c r="W1278">
        <v>0</v>
      </c>
      <c r="X1278">
        <v>0.5</v>
      </c>
      <c r="Y1278">
        <v>240</v>
      </c>
      <c r="Z1278">
        <v>0</v>
      </c>
      <c r="AA1278">
        <v>240</v>
      </c>
      <c r="AB1278">
        <v>120.00000000000001</v>
      </c>
      <c r="AC1278">
        <v>0</v>
      </c>
      <c r="AD1278">
        <v>0</v>
      </c>
      <c r="AE1278">
        <v>0</v>
      </c>
      <c r="AF1278">
        <v>120.00000000000001</v>
      </c>
      <c r="AG1278">
        <v>259320.00000000006</v>
      </c>
      <c r="AH1278">
        <v>386.83</v>
      </c>
      <c r="AI1278" t="s">
        <v>3426</v>
      </c>
      <c r="AJ1278">
        <v>0</v>
      </c>
      <c r="AK1278">
        <v>0</v>
      </c>
      <c r="AL1278">
        <v>100312755.60000001</v>
      </c>
      <c r="AM1278">
        <v>697.83394139206757</v>
      </c>
      <c r="AN1278">
        <v>180962297.68179101</v>
      </c>
      <c r="AO1278">
        <v>0</v>
      </c>
      <c r="AP1278">
        <v>0</v>
      </c>
      <c r="AQ1278">
        <v>0</v>
      </c>
      <c r="AR1278">
        <v>42005</v>
      </c>
      <c r="AS1278">
        <v>42094</v>
      </c>
      <c r="AT1278" t="s">
        <v>3427</v>
      </c>
      <c r="AU1278">
        <v>4059.86</v>
      </c>
      <c r="AV1278">
        <v>7323.91</v>
      </c>
    </row>
    <row r="1279" spans="1:48" x14ac:dyDescent="0.35">
      <c r="A1279">
        <v>1278</v>
      </c>
      <c r="B1279">
        <v>2015</v>
      </c>
      <c r="C1279" t="s">
        <v>3621</v>
      </c>
      <c r="D1279" t="s">
        <v>6063</v>
      </c>
      <c r="E1279" t="s">
        <v>3623</v>
      </c>
      <c r="F1279" t="s">
        <v>6064</v>
      </c>
      <c r="G1279" t="s">
        <v>6070</v>
      </c>
      <c r="H1279">
        <v>11315117000180</v>
      </c>
      <c r="I1279" t="s">
        <v>6069</v>
      </c>
      <c r="J1279" t="s">
        <v>27</v>
      </c>
      <c r="K1279" t="s">
        <v>27</v>
      </c>
      <c r="L1279" t="s">
        <v>3424</v>
      </c>
      <c r="M1279" t="s">
        <v>27</v>
      </c>
      <c r="N1279" t="s">
        <v>27</v>
      </c>
      <c r="O1279" t="s">
        <v>27</v>
      </c>
      <c r="P1279" t="s">
        <v>3430</v>
      </c>
      <c r="Q1279">
        <v>0</v>
      </c>
      <c r="R1279">
        <v>0</v>
      </c>
      <c r="S1279">
        <v>0</v>
      </c>
      <c r="V1279">
        <v>0</v>
      </c>
      <c r="W1279">
        <v>0</v>
      </c>
      <c r="X1279">
        <v>0.5</v>
      </c>
      <c r="Y1279">
        <v>18</v>
      </c>
      <c r="Z1279">
        <v>0</v>
      </c>
      <c r="AA1279">
        <v>18</v>
      </c>
      <c r="AB1279">
        <v>9</v>
      </c>
      <c r="AC1279">
        <v>0</v>
      </c>
      <c r="AD1279">
        <v>0</v>
      </c>
      <c r="AE1279">
        <v>0</v>
      </c>
      <c r="AF1279">
        <v>9</v>
      </c>
      <c r="AG1279">
        <v>19449</v>
      </c>
      <c r="AH1279">
        <v>386.83</v>
      </c>
      <c r="AI1279" t="s">
        <v>3426</v>
      </c>
      <c r="AJ1279">
        <v>0</v>
      </c>
      <c r="AK1279">
        <v>0</v>
      </c>
      <c r="AL1279">
        <v>7523456.669999999</v>
      </c>
      <c r="AM1279">
        <v>697.83394139206757</v>
      </c>
      <c r="AN1279">
        <v>13572172.326134322</v>
      </c>
      <c r="AO1279">
        <v>0</v>
      </c>
      <c r="AP1279">
        <v>0</v>
      </c>
      <c r="AQ1279">
        <v>0</v>
      </c>
      <c r="AR1279">
        <v>42005</v>
      </c>
      <c r="AS1279">
        <v>42094</v>
      </c>
      <c r="AT1279" t="s">
        <v>3427</v>
      </c>
      <c r="AU1279">
        <v>4059.86</v>
      </c>
      <c r="AV1279">
        <v>7323.91</v>
      </c>
    </row>
    <row r="1280" spans="1:48" x14ac:dyDescent="0.35">
      <c r="A1280">
        <v>1279</v>
      </c>
      <c r="B1280">
        <v>2015</v>
      </c>
      <c r="C1280" t="s">
        <v>3621</v>
      </c>
      <c r="D1280" t="s">
        <v>6063</v>
      </c>
      <c r="E1280" t="s">
        <v>3623</v>
      </c>
      <c r="F1280" t="s">
        <v>6064</v>
      </c>
      <c r="G1280" t="s">
        <v>5026</v>
      </c>
      <c r="H1280">
        <v>4802543000183</v>
      </c>
      <c r="I1280" t="s">
        <v>6069</v>
      </c>
      <c r="J1280" t="s">
        <v>27</v>
      </c>
      <c r="K1280" t="s">
        <v>27</v>
      </c>
      <c r="L1280" t="s">
        <v>3424</v>
      </c>
      <c r="M1280" t="s">
        <v>27</v>
      </c>
      <c r="N1280" t="s">
        <v>27</v>
      </c>
      <c r="O1280" t="s">
        <v>27</v>
      </c>
      <c r="P1280" t="s">
        <v>3430</v>
      </c>
      <c r="Q1280">
        <v>0</v>
      </c>
      <c r="R1280">
        <v>0</v>
      </c>
      <c r="S1280">
        <v>0</v>
      </c>
      <c r="V1280">
        <v>0</v>
      </c>
      <c r="W1280">
        <v>0</v>
      </c>
      <c r="X1280">
        <v>0.5</v>
      </c>
      <c r="Y1280">
        <v>8</v>
      </c>
      <c r="Z1280">
        <v>0</v>
      </c>
      <c r="AA1280">
        <v>8</v>
      </c>
      <c r="AB1280">
        <v>4</v>
      </c>
      <c r="AC1280">
        <v>0</v>
      </c>
      <c r="AD1280">
        <v>0</v>
      </c>
      <c r="AE1280">
        <v>0</v>
      </c>
      <c r="AF1280">
        <v>4</v>
      </c>
      <c r="AG1280">
        <v>8644</v>
      </c>
      <c r="AH1280">
        <v>386.83</v>
      </c>
      <c r="AI1280" t="s">
        <v>3426</v>
      </c>
      <c r="AJ1280">
        <v>0</v>
      </c>
      <c r="AK1280">
        <v>0</v>
      </c>
      <c r="AL1280">
        <v>3343758.52</v>
      </c>
      <c r="AM1280">
        <v>697.83394139206757</v>
      </c>
      <c r="AN1280">
        <v>6032076.5893930327</v>
      </c>
      <c r="AO1280">
        <v>0</v>
      </c>
      <c r="AP1280">
        <v>0</v>
      </c>
      <c r="AQ1280">
        <v>0</v>
      </c>
      <c r="AR1280">
        <v>42005</v>
      </c>
      <c r="AS1280">
        <v>42094</v>
      </c>
      <c r="AT1280" t="s">
        <v>3427</v>
      </c>
      <c r="AU1280">
        <v>4059.86</v>
      </c>
      <c r="AV1280">
        <v>7323.91</v>
      </c>
    </row>
    <row r="1281" spans="1:48" x14ac:dyDescent="0.35">
      <c r="A1281">
        <v>1280</v>
      </c>
      <c r="B1281">
        <v>2015</v>
      </c>
      <c r="C1281" t="s">
        <v>3621</v>
      </c>
      <c r="D1281" t="s">
        <v>6063</v>
      </c>
      <c r="E1281" t="s">
        <v>3623</v>
      </c>
      <c r="F1281" t="s">
        <v>6064</v>
      </c>
      <c r="G1281" t="s">
        <v>6071</v>
      </c>
      <c r="H1281">
        <v>61409892000173</v>
      </c>
      <c r="I1281" t="s">
        <v>6069</v>
      </c>
      <c r="J1281" t="s">
        <v>27</v>
      </c>
      <c r="K1281" t="s">
        <v>27</v>
      </c>
      <c r="L1281" t="s">
        <v>3424</v>
      </c>
      <c r="M1281" t="s">
        <v>27</v>
      </c>
      <c r="N1281" t="s">
        <v>27</v>
      </c>
      <c r="O1281" t="s">
        <v>27</v>
      </c>
      <c r="P1281" t="s">
        <v>3430</v>
      </c>
      <c r="Q1281">
        <v>0</v>
      </c>
      <c r="R1281">
        <v>0</v>
      </c>
      <c r="S1281">
        <v>0</v>
      </c>
      <c r="V1281">
        <v>0</v>
      </c>
      <c r="W1281">
        <v>0</v>
      </c>
      <c r="X1281">
        <v>0.5</v>
      </c>
      <c r="Y1281">
        <v>68</v>
      </c>
      <c r="Z1281">
        <v>0</v>
      </c>
      <c r="AA1281">
        <v>68</v>
      </c>
      <c r="AB1281">
        <v>34</v>
      </c>
      <c r="AC1281">
        <v>0</v>
      </c>
      <c r="AD1281">
        <v>0</v>
      </c>
      <c r="AE1281">
        <v>0</v>
      </c>
      <c r="AF1281">
        <v>34</v>
      </c>
      <c r="AG1281">
        <v>73474.000000000015</v>
      </c>
      <c r="AH1281">
        <v>386.83</v>
      </c>
      <c r="AI1281" t="s">
        <v>3426</v>
      </c>
      <c r="AJ1281">
        <v>0</v>
      </c>
      <c r="AK1281">
        <v>0</v>
      </c>
      <c r="AL1281">
        <v>28421947.420000002</v>
      </c>
      <c r="AM1281">
        <v>697.83394139206757</v>
      </c>
      <c r="AN1281">
        <v>51272651.009840779</v>
      </c>
      <c r="AO1281">
        <v>0</v>
      </c>
      <c r="AP1281">
        <v>0</v>
      </c>
      <c r="AQ1281">
        <v>0</v>
      </c>
      <c r="AR1281">
        <v>42005</v>
      </c>
      <c r="AS1281">
        <v>42094</v>
      </c>
      <c r="AT1281" t="s">
        <v>3427</v>
      </c>
      <c r="AU1281">
        <v>4059.86</v>
      </c>
      <c r="AV1281">
        <v>7323.91</v>
      </c>
    </row>
    <row r="1282" spans="1:48" x14ac:dyDescent="0.35">
      <c r="A1282">
        <v>1281</v>
      </c>
      <c r="B1282">
        <v>2015</v>
      </c>
      <c r="C1282" t="s">
        <v>3621</v>
      </c>
      <c r="D1282" t="s">
        <v>6063</v>
      </c>
      <c r="E1282" t="s">
        <v>3623</v>
      </c>
      <c r="F1282" t="s">
        <v>6064</v>
      </c>
      <c r="G1282" t="s">
        <v>5026</v>
      </c>
      <c r="H1282">
        <v>4802543000183</v>
      </c>
      <c r="I1282" t="s">
        <v>6069</v>
      </c>
      <c r="J1282" t="s">
        <v>27</v>
      </c>
      <c r="K1282" t="s">
        <v>27</v>
      </c>
      <c r="L1282" t="s">
        <v>3424</v>
      </c>
      <c r="M1282" t="s">
        <v>27</v>
      </c>
      <c r="N1282" t="s">
        <v>27</v>
      </c>
      <c r="O1282" t="s">
        <v>27</v>
      </c>
      <c r="P1282" t="s">
        <v>3430</v>
      </c>
      <c r="Q1282">
        <v>0</v>
      </c>
      <c r="R1282">
        <v>0</v>
      </c>
      <c r="S1282">
        <v>0</v>
      </c>
      <c r="V1282">
        <v>0</v>
      </c>
      <c r="W1282">
        <v>0</v>
      </c>
      <c r="X1282">
        <v>0.5</v>
      </c>
      <c r="Y1282">
        <v>6</v>
      </c>
      <c r="Z1282">
        <v>0</v>
      </c>
      <c r="AA1282">
        <v>6</v>
      </c>
      <c r="AB1282">
        <v>3</v>
      </c>
      <c r="AC1282">
        <v>0</v>
      </c>
      <c r="AD1282">
        <v>0</v>
      </c>
      <c r="AE1282">
        <v>0</v>
      </c>
      <c r="AF1282">
        <v>3</v>
      </c>
      <c r="AG1282">
        <v>6483.0000000000009</v>
      </c>
      <c r="AH1282">
        <v>388.48</v>
      </c>
      <c r="AI1282" t="s">
        <v>3426</v>
      </c>
      <c r="AJ1282">
        <v>0</v>
      </c>
      <c r="AK1282">
        <v>0</v>
      </c>
      <c r="AL1282">
        <v>2518515.8400000003</v>
      </c>
      <c r="AM1282">
        <v>700.81050991906125</v>
      </c>
      <c r="AN1282">
        <v>4543354.5358052747</v>
      </c>
      <c r="AO1282">
        <v>0</v>
      </c>
      <c r="AP1282">
        <v>0</v>
      </c>
      <c r="AQ1282">
        <v>0</v>
      </c>
      <c r="AR1282">
        <v>42005</v>
      </c>
      <c r="AS1282">
        <v>42094</v>
      </c>
      <c r="AT1282" t="s">
        <v>3427</v>
      </c>
      <c r="AU1282">
        <v>4059.86</v>
      </c>
      <c r="AV1282">
        <v>7323.91</v>
      </c>
    </row>
    <row r="1283" spans="1:48" x14ac:dyDescent="0.35">
      <c r="A1283">
        <v>1282</v>
      </c>
      <c r="B1283">
        <v>2015</v>
      </c>
      <c r="C1283" t="s">
        <v>3621</v>
      </c>
      <c r="D1283" t="s">
        <v>6063</v>
      </c>
      <c r="E1283" t="s">
        <v>3623</v>
      </c>
      <c r="F1283" t="s">
        <v>6064</v>
      </c>
      <c r="G1283" t="s">
        <v>6072</v>
      </c>
      <c r="H1283">
        <v>7636657000199</v>
      </c>
      <c r="I1283" t="s">
        <v>6073</v>
      </c>
      <c r="J1283" t="s">
        <v>27</v>
      </c>
      <c r="K1283" t="s">
        <v>27</v>
      </c>
      <c r="L1283" t="s">
        <v>3424</v>
      </c>
      <c r="M1283" t="s">
        <v>27</v>
      </c>
      <c r="N1283" t="s">
        <v>27</v>
      </c>
      <c r="O1283" t="s">
        <v>27</v>
      </c>
      <c r="P1283" t="s">
        <v>3425</v>
      </c>
      <c r="Q1283">
        <v>0</v>
      </c>
      <c r="R1283">
        <v>0</v>
      </c>
      <c r="S1283">
        <v>0</v>
      </c>
      <c r="V1283">
        <v>0</v>
      </c>
      <c r="W1283">
        <v>0</v>
      </c>
      <c r="X1283">
        <v>0.5</v>
      </c>
      <c r="Y1283">
        <v>17</v>
      </c>
      <c r="Z1283">
        <v>0</v>
      </c>
      <c r="AA1283">
        <v>17</v>
      </c>
      <c r="AB1283">
        <v>8.5000000000000018</v>
      </c>
      <c r="AC1283">
        <v>0</v>
      </c>
      <c r="AD1283">
        <v>0</v>
      </c>
      <c r="AE1283">
        <v>0</v>
      </c>
      <c r="AF1283">
        <v>8.5000000000000018</v>
      </c>
      <c r="AG1283">
        <v>36932.5</v>
      </c>
      <c r="AH1283">
        <v>318.08</v>
      </c>
      <c r="AI1283" t="s">
        <v>3426</v>
      </c>
      <c r="AJ1283">
        <v>0</v>
      </c>
      <c r="AK1283">
        <v>0</v>
      </c>
      <c r="AL1283">
        <v>11747489.600000001</v>
      </c>
      <c r="AM1283">
        <v>573.81025276733669</v>
      </c>
      <c r="AN1283">
        <v>21192247.160329666</v>
      </c>
      <c r="AO1283">
        <v>0</v>
      </c>
      <c r="AP1283">
        <v>0</v>
      </c>
      <c r="AQ1283">
        <v>0</v>
      </c>
      <c r="AR1283">
        <v>42005</v>
      </c>
      <c r="AS1283">
        <v>42185</v>
      </c>
      <c r="AT1283" t="s">
        <v>3427</v>
      </c>
      <c r="AU1283">
        <v>4059.86</v>
      </c>
      <c r="AV1283">
        <v>7323.91</v>
      </c>
    </row>
    <row r="1284" spans="1:48" x14ac:dyDescent="0.35">
      <c r="A1284">
        <v>1283</v>
      </c>
      <c r="B1284">
        <v>2015</v>
      </c>
      <c r="C1284" t="s">
        <v>3621</v>
      </c>
      <c r="D1284" t="s">
        <v>6063</v>
      </c>
      <c r="E1284" t="s">
        <v>3623</v>
      </c>
      <c r="F1284" t="s">
        <v>6064</v>
      </c>
      <c r="G1284" t="s">
        <v>5029</v>
      </c>
      <c r="H1284">
        <v>5352237000155</v>
      </c>
      <c r="I1284" t="s">
        <v>6074</v>
      </c>
      <c r="J1284" t="s">
        <v>27</v>
      </c>
      <c r="K1284" t="s">
        <v>27</v>
      </c>
      <c r="L1284" t="s">
        <v>3424</v>
      </c>
      <c r="M1284" t="s">
        <v>27</v>
      </c>
      <c r="N1284" t="s">
        <v>27</v>
      </c>
      <c r="O1284" t="s">
        <v>27</v>
      </c>
      <c r="P1284" t="s">
        <v>3437</v>
      </c>
      <c r="Q1284">
        <v>0</v>
      </c>
      <c r="R1284">
        <v>0</v>
      </c>
      <c r="S1284">
        <v>0</v>
      </c>
      <c r="V1284">
        <v>0</v>
      </c>
      <c r="W1284">
        <v>0</v>
      </c>
      <c r="X1284">
        <v>0.5</v>
      </c>
      <c r="Y1284">
        <v>6</v>
      </c>
      <c r="Z1284">
        <v>0</v>
      </c>
      <c r="AA1284">
        <v>6</v>
      </c>
      <c r="AB1284">
        <v>3.0000000000000004</v>
      </c>
      <c r="AC1284">
        <v>0</v>
      </c>
      <c r="AD1284">
        <v>0</v>
      </c>
      <c r="AE1284">
        <v>0</v>
      </c>
      <c r="AF1284">
        <v>3.0000000000000004</v>
      </c>
      <c r="AG1284">
        <v>13035.000000000002</v>
      </c>
      <c r="AH1284">
        <v>388.48</v>
      </c>
      <c r="AI1284" t="s">
        <v>3426</v>
      </c>
      <c r="AJ1284">
        <v>0</v>
      </c>
      <c r="AK1284">
        <v>0</v>
      </c>
      <c r="AL1284">
        <v>5063836.8</v>
      </c>
      <c r="AM1284">
        <v>700.81050991906125</v>
      </c>
      <c r="AN1284">
        <v>9135064.9967949614</v>
      </c>
      <c r="AO1284">
        <v>0</v>
      </c>
      <c r="AP1284">
        <v>0</v>
      </c>
      <c r="AQ1284">
        <v>0</v>
      </c>
      <c r="AR1284">
        <v>42005</v>
      </c>
      <c r="AS1284">
        <v>42185</v>
      </c>
      <c r="AT1284" t="s">
        <v>3427</v>
      </c>
      <c r="AU1284">
        <v>4059.86</v>
      </c>
      <c r="AV1284">
        <v>7323.91</v>
      </c>
    </row>
    <row r="1285" spans="1:48" x14ac:dyDescent="0.35">
      <c r="A1285">
        <v>1284</v>
      </c>
      <c r="B1285">
        <v>2015</v>
      </c>
      <c r="C1285" t="s">
        <v>3621</v>
      </c>
      <c r="D1285" t="s">
        <v>6063</v>
      </c>
      <c r="E1285" t="s">
        <v>3623</v>
      </c>
      <c r="F1285" t="s">
        <v>6064</v>
      </c>
      <c r="G1285" t="s">
        <v>4896</v>
      </c>
      <c r="H1285">
        <v>7133522000100</v>
      </c>
      <c r="I1285" t="s">
        <v>6074</v>
      </c>
      <c r="J1285" t="s">
        <v>27</v>
      </c>
      <c r="K1285" t="s">
        <v>27</v>
      </c>
      <c r="L1285" t="s">
        <v>3424</v>
      </c>
      <c r="M1285" t="s">
        <v>27</v>
      </c>
      <c r="N1285" t="s">
        <v>27</v>
      </c>
      <c r="O1285" t="s">
        <v>27</v>
      </c>
      <c r="P1285" t="s">
        <v>3437</v>
      </c>
      <c r="Q1285">
        <v>0</v>
      </c>
      <c r="R1285">
        <v>0</v>
      </c>
      <c r="S1285">
        <v>0</v>
      </c>
      <c r="V1285">
        <v>0</v>
      </c>
      <c r="W1285">
        <v>0</v>
      </c>
      <c r="X1285">
        <v>0.5</v>
      </c>
      <c r="Y1285">
        <v>100</v>
      </c>
      <c r="Z1285">
        <v>0</v>
      </c>
      <c r="AA1285">
        <v>100</v>
      </c>
      <c r="AB1285">
        <v>49.999999999999993</v>
      </c>
      <c r="AC1285">
        <v>0</v>
      </c>
      <c r="AD1285">
        <v>0</v>
      </c>
      <c r="AE1285">
        <v>0</v>
      </c>
      <c r="AF1285">
        <v>49.999999999999993</v>
      </c>
      <c r="AG1285">
        <v>217250.00000000003</v>
      </c>
      <c r="AH1285">
        <v>388.48</v>
      </c>
      <c r="AI1285" t="s">
        <v>3426</v>
      </c>
      <c r="AJ1285">
        <v>0</v>
      </c>
      <c r="AK1285">
        <v>0</v>
      </c>
      <c r="AL1285">
        <v>84397280</v>
      </c>
      <c r="AM1285">
        <v>700.81050991906125</v>
      </c>
      <c r="AN1285">
        <v>152251083.27991605</v>
      </c>
      <c r="AO1285">
        <v>0</v>
      </c>
      <c r="AP1285">
        <v>0</v>
      </c>
      <c r="AQ1285">
        <v>0</v>
      </c>
      <c r="AR1285">
        <v>42005</v>
      </c>
      <c r="AS1285">
        <v>42185</v>
      </c>
      <c r="AT1285" t="s">
        <v>3427</v>
      </c>
      <c r="AU1285">
        <v>4059.86</v>
      </c>
      <c r="AV1285">
        <v>7323.91</v>
      </c>
    </row>
    <row r="1286" spans="1:48" x14ac:dyDescent="0.35">
      <c r="A1286">
        <v>1285</v>
      </c>
      <c r="B1286">
        <v>2015</v>
      </c>
      <c r="C1286" t="s">
        <v>3621</v>
      </c>
      <c r="D1286" t="s">
        <v>6063</v>
      </c>
      <c r="E1286" t="s">
        <v>3623</v>
      </c>
      <c r="F1286" t="s">
        <v>6064</v>
      </c>
      <c r="G1286" t="s">
        <v>3442</v>
      </c>
      <c r="H1286">
        <v>6981176000158</v>
      </c>
      <c r="I1286" t="s">
        <v>6075</v>
      </c>
      <c r="J1286" t="s">
        <v>27</v>
      </c>
      <c r="K1286" t="s">
        <v>27</v>
      </c>
      <c r="L1286" t="s">
        <v>3424</v>
      </c>
      <c r="M1286" t="s">
        <v>27</v>
      </c>
      <c r="N1286" t="s">
        <v>27</v>
      </c>
      <c r="O1286" t="s">
        <v>27</v>
      </c>
      <c r="P1286" t="s">
        <v>3433</v>
      </c>
      <c r="Q1286">
        <v>0</v>
      </c>
      <c r="R1286">
        <v>0</v>
      </c>
      <c r="S1286">
        <v>0</v>
      </c>
      <c r="V1286">
        <v>0</v>
      </c>
      <c r="W1286">
        <v>0</v>
      </c>
      <c r="X1286">
        <v>0.5</v>
      </c>
      <c r="Y1286">
        <v>40</v>
      </c>
      <c r="Z1286">
        <v>0</v>
      </c>
      <c r="AA1286">
        <v>40</v>
      </c>
      <c r="AB1286">
        <v>20</v>
      </c>
      <c r="AC1286">
        <v>0</v>
      </c>
      <c r="AD1286">
        <v>0</v>
      </c>
      <c r="AE1286">
        <v>0</v>
      </c>
      <c r="AF1286">
        <v>20</v>
      </c>
      <c r="AG1286">
        <v>86900</v>
      </c>
      <c r="AH1286">
        <v>380.83</v>
      </c>
      <c r="AI1286" t="s">
        <v>3426</v>
      </c>
      <c r="AJ1286">
        <v>0</v>
      </c>
      <c r="AK1286">
        <v>0</v>
      </c>
      <c r="AL1286">
        <v>33094127</v>
      </c>
      <c r="AM1286">
        <v>687.01005583936387</v>
      </c>
      <c r="AN1286">
        <v>59701173.852440722</v>
      </c>
      <c r="AO1286">
        <v>0</v>
      </c>
      <c r="AP1286">
        <v>0</v>
      </c>
      <c r="AQ1286">
        <v>0</v>
      </c>
      <c r="AR1286">
        <v>42005</v>
      </c>
      <c r="AS1286">
        <v>42185</v>
      </c>
      <c r="AT1286" t="s">
        <v>3427</v>
      </c>
      <c r="AU1286">
        <v>4059.86</v>
      </c>
      <c r="AV1286">
        <v>7323.91</v>
      </c>
    </row>
    <row r="1287" spans="1:48" x14ac:dyDescent="0.35">
      <c r="A1287">
        <v>1286</v>
      </c>
      <c r="B1287">
        <v>2015</v>
      </c>
      <c r="C1287" t="s">
        <v>3621</v>
      </c>
      <c r="D1287" t="s">
        <v>6063</v>
      </c>
      <c r="E1287" t="s">
        <v>3623</v>
      </c>
      <c r="F1287" t="s">
        <v>6064</v>
      </c>
      <c r="G1287" t="s">
        <v>6076</v>
      </c>
      <c r="H1287">
        <v>5689495000121</v>
      </c>
      <c r="I1287" t="s">
        <v>6075</v>
      </c>
      <c r="J1287" t="s">
        <v>27</v>
      </c>
      <c r="K1287" t="s">
        <v>27</v>
      </c>
      <c r="L1287" t="s">
        <v>3424</v>
      </c>
      <c r="M1287" t="s">
        <v>27</v>
      </c>
      <c r="N1287" t="s">
        <v>27</v>
      </c>
      <c r="O1287" t="s">
        <v>27</v>
      </c>
      <c r="P1287" t="s">
        <v>3433</v>
      </c>
      <c r="Q1287">
        <v>0</v>
      </c>
      <c r="R1287">
        <v>0</v>
      </c>
      <c r="S1287">
        <v>0</v>
      </c>
      <c r="V1287">
        <v>0</v>
      </c>
      <c r="W1287">
        <v>0</v>
      </c>
      <c r="X1287">
        <v>0.5</v>
      </c>
      <c r="Y1287">
        <v>4</v>
      </c>
      <c r="Z1287">
        <v>0</v>
      </c>
      <c r="AA1287">
        <v>4</v>
      </c>
      <c r="AB1287">
        <v>2</v>
      </c>
      <c r="AC1287">
        <v>0</v>
      </c>
      <c r="AD1287">
        <v>0</v>
      </c>
      <c r="AE1287">
        <v>0</v>
      </c>
      <c r="AF1287">
        <v>2</v>
      </c>
      <c r="AG1287">
        <v>8690</v>
      </c>
      <c r="AH1287">
        <v>380.83</v>
      </c>
      <c r="AI1287" t="s">
        <v>3426</v>
      </c>
      <c r="AJ1287">
        <v>0</v>
      </c>
      <c r="AK1287">
        <v>0</v>
      </c>
      <c r="AL1287">
        <v>3309412.6999999997</v>
      </c>
      <c r="AM1287">
        <v>687.01005583936387</v>
      </c>
      <c r="AN1287">
        <v>5970117.3852440715</v>
      </c>
      <c r="AO1287">
        <v>0</v>
      </c>
      <c r="AP1287">
        <v>0</v>
      </c>
      <c r="AQ1287">
        <v>0</v>
      </c>
      <c r="AR1287">
        <v>42005</v>
      </c>
      <c r="AS1287">
        <v>42185</v>
      </c>
      <c r="AT1287" t="s">
        <v>3427</v>
      </c>
      <c r="AU1287">
        <v>4059.86</v>
      </c>
      <c r="AV1287">
        <v>7323.91</v>
      </c>
    </row>
    <row r="1288" spans="1:48" x14ac:dyDescent="0.35">
      <c r="A1288">
        <v>1287</v>
      </c>
      <c r="B1288">
        <v>2015</v>
      </c>
      <c r="C1288" t="s">
        <v>3621</v>
      </c>
      <c r="D1288" t="s">
        <v>6063</v>
      </c>
      <c r="E1288" t="s">
        <v>3623</v>
      </c>
      <c r="F1288" t="s">
        <v>6064</v>
      </c>
      <c r="G1288" t="s">
        <v>6077</v>
      </c>
      <c r="H1288">
        <v>3780401000108</v>
      </c>
      <c r="I1288" t="s">
        <v>6075</v>
      </c>
      <c r="J1288" t="s">
        <v>27</v>
      </c>
      <c r="K1288" t="s">
        <v>27</v>
      </c>
      <c r="L1288" t="s">
        <v>3424</v>
      </c>
      <c r="M1288" t="s">
        <v>27</v>
      </c>
      <c r="N1288" t="s">
        <v>27</v>
      </c>
      <c r="O1288" t="s">
        <v>27</v>
      </c>
      <c r="P1288" t="s">
        <v>3433</v>
      </c>
      <c r="Q1288">
        <v>0</v>
      </c>
      <c r="R1288">
        <v>0</v>
      </c>
      <c r="S1288">
        <v>0</v>
      </c>
      <c r="V1288">
        <v>0</v>
      </c>
      <c r="W1288">
        <v>0</v>
      </c>
      <c r="X1288">
        <v>0.5</v>
      </c>
      <c r="Y1288">
        <v>20</v>
      </c>
      <c r="Z1288">
        <v>0</v>
      </c>
      <c r="AA1288">
        <v>20</v>
      </c>
      <c r="AB1288">
        <v>10</v>
      </c>
      <c r="AC1288">
        <v>0</v>
      </c>
      <c r="AD1288">
        <v>0</v>
      </c>
      <c r="AE1288">
        <v>0</v>
      </c>
      <c r="AF1288">
        <v>10</v>
      </c>
      <c r="AG1288">
        <v>43450</v>
      </c>
      <c r="AH1288">
        <v>380.83</v>
      </c>
      <c r="AI1288" t="s">
        <v>3426</v>
      </c>
      <c r="AJ1288">
        <v>0</v>
      </c>
      <c r="AK1288">
        <v>0</v>
      </c>
      <c r="AL1288">
        <v>16547063.5</v>
      </c>
      <c r="AM1288">
        <v>687.01005583936387</v>
      </c>
      <c r="AN1288">
        <v>29850586.926220361</v>
      </c>
      <c r="AO1288">
        <v>0</v>
      </c>
      <c r="AP1288">
        <v>0</v>
      </c>
      <c r="AQ1288">
        <v>0</v>
      </c>
      <c r="AR1288">
        <v>42005</v>
      </c>
      <c r="AS1288">
        <v>42185</v>
      </c>
      <c r="AT1288" t="s">
        <v>3427</v>
      </c>
      <c r="AU1288">
        <v>4059.86</v>
      </c>
      <c r="AV1288">
        <v>7323.91</v>
      </c>
    </row>
    <row r="1289" spans="1:48" x14ac:dyDescent="0.35">
      <c r="A1289">
        <v>1288</v>
      </c>
      <c r="B1289">
        <v>2015</v>
      </c>
      <c r="C1289" t="s">
        <v>3621</v>
      </c>
      <c r="D1289" t="s">
        <v>6063</v>
      </c>
      <c r="E1289" t="s">
        <v>3623</v>
      </c>
      <c r="F1289" t="s">
        <v>6064</v>
      </c>
      <c r="G1289" t="s">
        <v>3555</v>
      </c>
      <c r="H1289">
        <v>4810290000190</v>
      </c>
      <c r="I1289" t="s">
        <v>6075</v>
      </c>
      <c r="J1289" t="s">
        <v>27</v>
      </c>
      <c r="K1289" t="s">
        <v>27</v>
      </c>
      <c r="L1289" t="s">
        <v>3424</v>
      </c>
      <c r="M1289" t="s">
        <v>27</v>
      </c>
      <c r="N1289" t="s">
        <v>27</v>
      </c>
      <c r="O1289" t="s">
        <v>27</v>
      </c>
      <c r="P1289" t="s">
        <v>3433</v>
      </c>
      <c r="Q1289">
        <v>0</v>
      </c>
      <c r="R1289">
        <v>0</v>
      </c>
      <c r="S1289">
        <v>0</v>
      </c>
      <c r="V1289">
        <v>0</v>
      </c>
      <c r="W1289">
        <v>0</v>
      </c>
      <c r="X1289">
        <v>0.5</v>
      </c>
      <c r="Y1289">
        <v>100</v>
      </c>
      <c r="Z1289">
        <v>0</v>
      </c>
      <c r="AA1289">
        <v>100</v>
      </c>
      <c r="AB1289">
        <v>50</v>
      </c>
      <c r="AC1289">
        <v>0</v>
      </c>
      <c r="AD1289">
        <v>0</v>
      </c>
      <c r="AE1289">
        <v>0</v>
      </c>
      <c r="AF1289">
        <v>50</v>
      </c>
      <c r="AG1289">
        <v>217250</v>
      </c>
      <c r="AH1289">
        <v>382.83</v>
      </c>
      <c r="AI1289" t="s">
        <v>3426</v>
      </c>
      <c r="AJ1289">
        <v>0</v>
      </c>
      <c r="AK1289">
        <v>0</v>
      </c>
      <c r="AL1289">
        <v>83169817.499999985</v>
      </c>
      <c r="AM1289">
        <v>690.61801769026511</v>
      </c>
      <c r="AN1289">
        <v>150036764.34321007</v>
      </c>
      <c r="AO1289">
        <v>0</v>
      </c>
      <c r="AP1289">
        <v>0</v>
      </c>
      <c r="AQ1289">
        <v>0</v>
      </c>
      <c r="AR1289">
        <v>42005</v>
      </c>
      <c r="AS1289">
        <v>42185</v>
      </c>
      <c r="AT1289" t="s">
        <v>3427</v>
      </c>
      <c r="AU1289">
        <v>4059.86</v>
      </c>
      <c r="AV1289">
        <v>7323.91</v>
      </c>
    </row>
    <row r="1290" spans="1:48" x14ac:dyDescent="0.35">
      <c r="A1290">
        <v>1289</v>
      </c>
      <c r="B1290">
        <v>2015</v>
      </c>
      <c r="C1290" t="s">
        <v>3621</v>
      </c>
      <c r="D1290" t="s">
        <v>6063</v>
      </c>
      <c r="E1290" t="s">
        <v>3623</v>
      </c>
      <c r="F1290" t="s">
        <v>6064</v>
      </c>
      <c r="G1290" t="s">
        <v>6077</v>
      </c>
      <c r="H1290">
        <v>3780401000108</v>
      </c>
      <c r="I1290" t="s">
        <v>6075</v>
      </c>
      <c r="J1290" t="s">
        <v>27</v>
      </c>
      <c r="K1290" t="s">
        <v>27</v>
      </c>
      <c r="L1290" t="s">
        <v>3424</v>
      </c>
      <c r="M1290" t="s">
        <v>27</v>
      </c>
      <c r="N1290" t="s">
        <v>27</v>
      </c>
      <c r="O1290" t="s">
        <v>27</v>
      </c>
      <c r="P1290" t="s">
        <v>3433</v>
      </c>
      <c r="Q1290">
        <v>0</v>
      </c>
      <c r="R1290">
        <v>0</v>
      </c>
      <c r="S1290">
        <v>0</v>
      </c>
      <c r="V1290">
        <v>0</v>
      </c>
      <c r="W1290">
        <v>0</v>
      </c>
      <c r="X1290">
        <v>0.5</v>
      </c>
      <c r="Y1290">
        <v>10</v>
      </c>
      <c r="Z1290">
        <v>0</v>
      </c>
      <c r="AA1290">
        <v>10</v>
      </c>
      <c r="AB1290">
        <v>5</v>
      </c>
      <c r="AC1290">
        <v>0</v>
      </c>
      <c r="AD1290">
        <v>0</v>
      </c>
      <c r="AE1290">
        <v>0</v>
      </c>
      <c r="AF1290">
        <v>5</v>
      </c>
      <c r="AG1290">
        <v>21725</v>
      </c>
      <c r="AH1290">
        <v>382.83</v>
      </c>
      <c r="AI1290" t="s">
        <v>3426</v>
      </c>
      <c r="AJ1290">
        <v>0</v>
      </c>
      <c r="AK1290">
        <v>0</v>
      </c>
      <c r="AL1290">
        <v>8316981.7499999991</v>
      </c>
      <c r="AM1290">
        <v>690.61801769026511</v>
      </c>
      <c r="AN1290">
        <v>15003676.434321009</v>
      </c>
      <c r="AO1290">
        <v>0</v>
      </c>
      <c r="AP1290">
        <v>0</v>
      </c>
      <c r="AQ1290">
        <v>0</v>
      </c>
      <c r="AR1290">
        <v>42005</v>
      </c>
      <c r="AS1290">
        <v>42185</v>
      </c>
      <c r="AT1290" t="s">
        <v>3427</v>
      </c>
      <c r="AU1290">
        <v>4059.86</v>
      </c>
      <c r="AV1290">
        <v>7323.91</v>
      </c>
    </row>
    <row r="1291" spans="1:48" x14ac:dyDescent="0.35">
      <c r="A1291">
        <v>1290</v>
      </c>
      <c r="B1291">
        <v>2015</v>
      </c>
      <c r="C1291" t="s">
        <v>3621</v>
      </c>
      <c r="D1291" t="s">
        <v>6063</v>
      </c>
      <c r="E1291" t="s">
        <v>3623</v>
      </c>
      <c r="F1291" t="s">
        <v>6064</v>
      </c>
      <c r="G1291" t="s">
        <v>6076</v>
      </c>
      <c r="H1291">
        <v>5689495000121</v>
      </c>
      <c r="I1291" t="s">
        <v>6075</v>
      </c>
      <c r="J1291" t="s">
        <v>27</v>
      </c>
      <c r="K1291" t="s">
        <v>27</v>
      </c>
      <c r="L1291" t="s">
        <v>3424</v>
      </c>
      <c r="M1291" t="s">
        <v>27</v>
      </c>
      <c r="N1291" t="s">
        <v>27</v>
      </c>
      <c r="O1291" t="s">
        <v>27</v>
      </c>
      <c r="P1291" t="s">
        <v>3433</v>
      </c>
      <c r="Q1291">
        <v>0</v>
      </c>
      <c r="R1291">
        <v>0</v>
      </c>
      <c r="S1291">
        <v>0</v>
      </c>
      <c r="V1291">
        <v>0</v>
      </c>
      <c r="W1291">
        <v>0</v>
      </c>
      <c r="X1291">
        <v>0.5</v>
      </c>
      <c r="Y1291">
        <v>8</v>
      </c>
      <c r="Z1291">
        <v>0</v>
      </c>
      <c r="AA1291">
        <v>8</v>
      </c>
      <c r="AB1291">
        <v>4</v>
      </c>
      <c r="AC1291">
        <v>0</v>
      </c>
      <c r="AD1291">
        <v>0</v>
      </c>
      <c r="AE1291">
        <v>0</v>
      </c>
      <c r="AF1291">
        <v>4</v>
      </c>
      <c r="AG1291">
        <v>17380</v>
      </c>
      <c r="AH1291">
        <v>382.83</v>
      </c>
      <c r="AI1291" t="s">
        <v>3426</v>
      </c>
      <c r="AJ1291">
        <v>0</v>
      </c>
      <c r="AK1291">
        <v>0</v>
      </c>
      <c r="AL1291">
        <v>6653585.3999999994</v>
      </c>
      <c r="AM1291">
        <v>690.61801769026511</v>
      </c>
      <c r="AN1291">
        <v>12002941.147456806</v>
      </c>
      <c r="AO1291">
        <v>0</v>
      </c>
      <c r="AP1291">
        <v>0</v>
      </c>
      <c r="AQ1291">
        <v>0</v>
      </c>
      <c r="AR1291">
        <v>42005</v>
      </c>
      <c r="AS1291">
        <v>42185</v>
      </c>
      <c r="AT1291" t="s">
        <v>3427</v>
      </c>
      <c r="AU1291">
        <v>4059.86</v>
      </c>
      <c r="AV1291">
        <v>7323.91</v>
      </c>
    </row>
    <row r="1292" spans="1:48" x14ac:dyDescent="0.35">
      <c r="A1292">
        <v>1291</v>
      </c>
      <c r="B1292">
        <v>2015</v>
      </c>
      <c r="C1292" t="s">
        <v>3621</v>
      </c>
      <c r="D1292" t="s">
        <v>6063</v>
      </c>
      <c r="E1292" t="s">
        <v>3623</v>
      </c>
      <c r="F1292" t="s">
        <v>6064</v>
      </c>
      <c r="G1292" t="s">
        <v>6077</v>
      </c>
      <c r="H1292">
        <v>3780401000108</v>
      </c>
      <c r="I1292" t="s">
        <v>6075</v>
      </c>
      <c r="J1292" t="s">
        <v>27</v>
      </c>
      <c r="K1292" t="s">
        <v>27</v>
      </c>
      <c r="L1292" t="s">
        <v>3424</v>
      </c>
      <c r="M1292" t="s">
        <v>27</v>
      </c>
      <c r="N1292" t="s">
        <v>27</v>
      </c>
      <c r="O1292" t="s">
        <v>27</v>
      </c>
      <c r="P1292" t="s">
        <v>3433</v>
      </c>
      <c r="Q1292">
        <v>0</v>
      </c>
      <c r="R1292">
        <v>0</v>
      </c>
      <c r="S1292">
        <v>0</v>
      </c>
      <c r="V1292">
        <v>0</v>
      </c>
      <c r="W1292">
        <v>0</v>
      </c>
      <c r="X1292">
        <v>0.5</v>
      </c>
      <c r="Y1292">
        <v>10</v>
      </c>
      <c r="Z1292">
        <v>0</v>
      </c>
      <c r="AA1292">
        <v>10</v>
      </c>
      <c r="AB1292">
        <v>5</v>
      </c>
      <c r="AC1292">
        <v>0</v>
      </c>
      <c r="AD1292">
        <v>0</v>
      </c>
      <c r="AE1292">
        <v>0</v>
      </c>
      <c r="AF1292">
        <v>5</v>
      </c>
      <c r="AG1292">
        <v>21725</v>
      </c>
      <c r="AH1292">
        <v>384.83</v>
      </c>
      <c r="AI1292" t="s">
        <v>3426</v>
      </c>
      <c r="AJ1292">
        <v>0</v>
      </c>
      <c r="AK1292">
        <v>0</v>
      </c>
      <c r="AL1292">
        <v>8360431.7499999991</v>
      </c>
      <c r="AM1292">
        <v>694.22597954116634</v>
      </c>
      <c r="AN1292">
        <v>15082059.405531839</v>
      </c>
      <c r="AO1292">
        <v>0</v>
      </c>
      <c r="AP1292">
        <v>0</v>
      </c>
      <c r="AQ1292">
        <v>0</v>
      </c>
      <c r="AR1292">
        <v>42005</v>
      </c>
      <c r="AS1292">
        <v>42185</v>
      </c>
      <c r="AT1292" t="s">
        <v>3427</v>
      </c>
      <c r="AU1292">
        <v>4059.86</v>
      </c>
      <c r="AV1292">
        <v>7323.91</v>
      </c>
    </row>
    <row r="1293" spans="1:48" x14ac:dyDescent="0.35">
      <c r="A1293">
        <v>1292</v>
      </c>
      <c r="B1293">
        <v>2015</v>
      </c>
      <c r="C1293" t="s">
        <v>3621</v>
      </c>
      <c r="D1293" t="s">
        <v>6063</v>
      </c>
      <c r="E1293" t="s">
        <v>3623</v>
      </c>
      <c r="F1293" t="s">
        <v>6064</v>
      </c>
      <c r="G1293" t="s">
        <v>6078</v>
      </c>
      <c r="H1293">
        <v>13145928000106</v>
      </c>
      <c r="I1293" t="s">
        <v>6075</v>
      </c>
      <c r="J1293" t="s">
        <v>27</v>
      </c>
      <c r="K1293" t="s">
        <v>27</v>
      </c>
      <c r="L1293" t="s">
        <v>3424</v>
      </c>
      <c r="M1293" t="s">
        <v>27</v>
      </c>
      <c r="N1293" t="s">
        <v>27</v>
      </c>
      <c r="O1293" t="s">
        <v>27</v>
      </c>
      <c r="P1293" t="s">
        <v>3433</v>
      </c>
      <c r="Q1293">
        <v>0</v>
      </c>
      <c r="R1293">
        <v>0</v>
      </c>
      <c r="S1293">
        <v>0</v>
      </c>
      <c r="V1293">
        <v>0</v>
      </c>
      <c r="W1293">
        <v>0</v>
      </c>
      <c r="X1293">
        <v>0.5</v>
      </c>
      <c r="Y1293">
        <v>2</v>
      </c>
      <c r="Z1293">
        <v>0</v>
      </c>
      <c r="AA1293">
        <v>2</v>
      </c>
      <c r="AB1293">
        <v>1</v>
      </c>
      <c r="AC1293">
        <v>0</v>
      </c>
      <c r="AD1293">
        <v>0</v>
      </c>
      <c r="AE1293">
        <v>0</v>
      </c>
      <c r="AF1293">
        <v>1</v>
      </c>
      <c r="AG1293">
        <v>4345</v>
      </c>
      <c r="AH1293">
        <v>384.83</v>
      </c>
      <c r="AI1293" t="s">
        <v>3426</v>
      </c>
      <c r="AJ1293">
        <v>0</v>
      </c>
      <c r="AK1293">
        <v>0</v>
      </c>
      <c r="AL1293">
        <v>1672086.35</v>
      </c>
      <c r="AM1293">
        <v>694.22597954116634</v>
      </c>
      <c r="AN1293">
        <v>3016411.8811063683</v>
      </c>
      <c r="AO1293">
        <v>0</v>
      </c>
      <c r="AP1293">
        <v>0</v>
      </c>
      <c r="AQ1293">
        <v>0</v>
      </c>
      <c r="AR1293">
        <v>42005</v>
      </c>
      <c r="AS1293">
        <v>42185</v>
      </c>
      <c r="AT1293" t="s">
        <v>3427</v>
      </c>
      <c r="AU1293">
        <v>4059.86</v>
      </c>
      <c r="AV1293">
        <v>7323.91</v>
      </c>
    </row>
    <row r="1294" spans="1:48" x14ac:dyDescent="0.35">
      <c r="A1294">
        <v>1293</v>
      </c>
      <c r="B1294">
        <v>2015</v>
      </c>
      <c r="C1294" t="s">
        <v>3621</v>
      </c>
      <c r="D1294" t="s">
        <v>6063</v>
      </c>
      <c r="E1294" t="s">
        <v>3623</v>
      </c>
      <c r="F1294" t="s">
        <v>6064</v>
      </c>
      <c r="G1294" t="s">
        <v>6076</v>
      </c>
      <c r="H1294">
        <v>5689495000121</v>
      </c>
      <c r="I1294" t="s">
        <v>6075</v>
      </c>
      <c r="J1294" t="s">
        <v>27</v>
      </c>
      <c r="K1294" t="s">
        <v>27</v>
      </c>
      <c r="L1294" t="s">
        <v>3424</v>
      </c>
      <c r="M1294" t="s">
        <v>27</v>
      </c>
      <c r="N1294" t="s">
        <v>27</v>
      </c>
      <c r="O1294" t="s">
        <v>27</v>
      </c>
      <c r="P1294" t="s">
        <v>3433</v>
      </c>
      <c r="Q1294">
        <v>0</v>
      </c>
      <c r="R1294">
        <v>0</v>
      </c>
      <c r="S1294">
        <v>0</v>
      </c>
      <c r="V1294">
        <v>0</v>
      </c>
      <c r="W1294">
        <v>0</v>
      </c>
      <c r="X1294">
        <v>0.5</v>
      </c>
      <c r="Y1294">
        <v>8</v>
      </c>
      <c r="Z1294">
        <v>0</v>
      </c>
      <c r="AA1294">
        <v>8</v>
      </c>
      <c r="AB1294">
        <v>4</v>
      </c>
      <c r="AC1294">
        <v>0</v>
      </c>
      <c r="AD1294">
        <v>0</v>
      </c>
      <c r="AE1294">
        <v>0</v>
      </c>
      <c r="AF1294">
        <v>4</v>
      </c>
      <c r="AG1294">
        <v>17380</v>
      </c>
      <c r="AH1294">
        <v>384.83</v>
      </c>
      <c r="AI1294" t="s">
        <v>3426</v>
      </c>
      <c r="AJ1294">
        <v>0</v>
      </c>
      <c r="AK1294">
        <v>0</v>
      </c>
      <c r="AL1294">
        <v>6688345.4000000004</v>
      </c>
      <c r="AM1294">
        <v>694.22597954116634</v>
      </c>
      <c r="AN1294">
        <v>12065647.524425473</v>
      </c>
      <c r="AO1294">
        <v>0</v>
      </c>
      <c r="AP1294">
        <v>0</v>
      </c>
      <c r="AQ1294">
        <v>0</v>
      </c>
      <c r="AR1294">
        <v>42005</v>
      </c>
      <c r="AS1294">
        <v>42185</v>
      </c>
      <c r="AT1294" t="s">
        <v>3427</v>
      </c>
      <c r="AU1294">
        <v>4059.86</v>
      </c>
      <c r="AV1294">
        <v>7323.91</v>
      </c>
    </row>
    <row r="1295" spans="1:48" x14ac:dyDescent="0.35">
      <c r="A1295">
        <v>1294</v>
      </c>
      <c r="B1295">
        <v>2015</v>
      </c>
      <c r="C1295" t="s">
        <v>3621</v>
      </c>
      <c r="D1295" t="s">
        <v>6063</v>
      </c>
      <c r="E1295" t="s">
        <v>3623</v>
      </c>
      <c r="F1295" t="s">
        <v>6064</v>
      </c>
      <c r="G1295" t="s">
        <v>4140</v>
      </c>
      <c r="H1295">
        <v>58177643000195</v>
      </c>
      <c r="I1295" t="s">
        <v>6075</v>
      </c>
      <c r="J1295" t="s">
        <v>27</v>
      </c>
      <c r="K1295" t="s">
        <v>27</v>
      </c>
      <c r="L1295" t="s">
        <v>3424</v>
      </c>
      <c r="M1295" t="s">
        <v>27</v>
      </c>
      <c r="N1295" t="s">
        <v>27</v>
      </c>
      <c r="O1295" t="s">
        <v>27</v>
      </c>
      <c r="P1295" t="s">
        <v>3433</v>
      </c>
      <c r="Q1295">
        <v>0</v>
      </c>
      <c r="R1295">
        <v>0</v>
      </c>
      <c r="S1295">
        <v>0</v>
      </c>
      <c r="V1295">
        <v>0</v>
      </c>
      <c r="W1295">
        <v>0</v>
      </c>
      <c r="X1295">
        <v>0.5</v>
      </c>
      <c r="Y1295">
        <v>10</v>
      </c>
      <c r="Z1295">
        <v>0</v>
      </c>
      <c r="AA1295">
        <v>10</v>
      </c>
      <c r="AB1295">
        <v>5</v>
      </c>
      <c r="AC1295">
        <v>0</v>
      </c>
      <c r="AD1295">
        <v>0</v>
      </c>
      <c r="AE1295">
        <v>0</v>
      </c>
      <c r="AF1295">
        <v>5</v>
      </c>
      <c r="AG1295">
        <v>21725</v>
      </c>
      <c r="AH1295">
        <v>384.83</v>
      </c>
      <c r="AI1295" t="s">
        <v>3426</v>
      </c>
      <c r="AJ1295">
        <v>0</v>
      </c>
      <c r="AK1295">
        <v>0</v>
      </c>
      <c r="AL1295">
        <v>8360431.7499999991</v>
      </c>
      <c r="AM1295">
        <v>694.22597954116634</v>
      </c>
      <c r="AN1295">
        <v>15082059.405531839</v>
      </c>
      <c r="AO1295">
        <v>0</v>
      </c>
      <c r="AP1295">
        <v>0</v>
      </c>
      <c r="AQ1295">
        <v>0</v>
      </c>
      <c r="AR1295">
        <v>42005</v>
      </c>
      <c r="AS1295">
        <v>42185</v>
      </c>
      <c r="AT1295" t="s">
        <v>3427</v>
      </c>
      <c r="AU1295">
        <v>4059.86</v>
      </c>
      <c r="AV1295">
        <v>7323.91</v>
      </c>
    </row>
    <row r="1296" spans="1:48" x14ac:dyDescent="0.35">
      <c r="A1296">
        <v>1295</v>
      </c>
      <c r="B1296">
        <v>2015</v>
      </c>
      <c r="C1296" t="s">
        <v>3621</v>
      </c>
      <c r="D1296" t="s">
        <v>6063</v>
      </c>
      <c r="E1296" t="s">
        <v>3623</v>
      </c>
      <c r="F1296" t="s">
        <v>6064</v>
      </c>
      <c r="G1296" t="s">
        <v>4896</v>
      </c>
      <c r="H1296">
        <v>7133522000100</v>
      </c>
      <c r="I1296" t="s">
        <v>6075</v>
      </c>
      <c r="J1296" t="s">
        <v>27</v>
      </c>
      <c r="K1296" t="s">
        <v>27</v>
      </c>
      <c r="L1296" t="s">
        <v>3424</v>
      </c>
      <c r="M1296" t="s">
        <v>27</v>
      </c>
      <c r="N1296" t="s">
        <v>27</v>
      </c>
      <c r="O1296" t="s">
        <v>27</v>
      </c>
      <c r="P1296" t="s">
        <v>3433</v>
      </c>
      <c r="Q1296">
        <v>0</v>
      </c>
      <c r="R1296">
        <v>0</v>
      </c>
      <c r="S1296">
        <v>0</v>
      </c>
      <c r="V1296">
        <v>0</v>
      </c>
      <c r="W1296">
        <v>0</v>
      </c>
      <c r="X1296">
        <v>0.5</v>
      </c>
      <c r="Y1296">
        <v>646</v>
      </c>
      <c r="Z1296">
        <v>0</v>
      </c>
      <c r="AA1296">
        <v>646</v>
      </c>
      <c r="AB1296">
        <v>322.99999999999994</v>
      </c>
      <c r="AC1296">
        <v>0</v>
      </c>
      <c r="AD1296">
        <v>0</v>
      </c>
      <c r="AE1296">
        <v>0</v>
      </c>
      <c r="AF1296">
        <v>322.99999999999994</v>
      </c>
      <c r="AG1296">
        <v>1403434.9999999998</v>
      </c>
      <c r="AH1296">
        <v>386.83</v>
      </c>
      <c r="AI1296" t="s">
        <v>3426</v>
      </c>
      <c r="AJ1296">
        <v>0</v>
      </c>
      <c r="AK1296">
        <v>0</v>
      </c>
      <c r="AL1296">
        <v>542890761.04999995</v>
      </c>
      <c r="AM1296">
        <v>697.83394139206757</v>
      </c>
      <c r="AN1296">
        <v>979364577.53757632</v>
      </c>
      <c r="AO1296">
        <v>0</v>
      </c>
      <c r="AP1296">
        <v>0</v>
      </c>
      <c r="AQ1296">
        <v>0</v>
      </c>
      <c r="AR1296">
        <v>42005</v>
      </c>
      <c r="AS1296">
        <v>42185</v>
      </c>
      <c r="AT1296" t="s">
        <v>3427</v>
      </c>
      <c r="AU1296">
        <v>4059.86</v>
      </c>
      <c r="AV1296">
        <v>7323.91</v>
      </c>
    </row>
    <row r="1297" spans="1:48" x14ac:dyDescent="0.35">
      <c r="A1297">
        <v>1296</v>
      </c>
      <c r="B1297">
        <v>2015</v>
      </c>
      <c r="C1297" t="s">
        <v>3621</v>
      </c>
      <c r="D1297" t="s">
        <v>6063</v>
      </c>
      <c r="E1297" t="s">
        <v>3623</v>
      </c>
      <c r="F1297" t="s">
        <v>6064</v>
      </c>
      <c r="G1297" t="s">
        <v>6079</v>
      </c>
      <c r="H1297">
        <v>17858631000149</v>
      </c>
      <c r="I1297" t="s">
        <v>6075</v>
      </c>
      <c r="J1297" t="s">
        <v>27</v>
      </c>
      <c r="K1297" t="s">
        <v>27</v>
      </c>
      <c r="L1297" t="s">
        <v>3424</v>
      </c>
      <c r="M1297" t="s">
        <v>27</v>
      </c>
      <c r="N1297" t="s">
        <v>27</v>
      </c>
      <c r="O1297" t="s">
        <v>27</v>
      </c>
      <c r="P1297" t="s">
        <v>3433</v>
      </c>
      <c r="Q1297">
        <v>0</v>
      </c>
      <c r="R1297">
        <v>0</v>
      </c>
      <c r="S1297">
        <v>0</v>
      </c>
      <c r="V1297">
        <v>0</v>
      </c>
      <c r="W1297">
        <v>0</v>
      </c>
      <c r="X1297">
        <v>0.5</v>
      </c>
      <c r="Y1297">
        <v>10</v>
      </c>
      <c r="Z1297">
        <v>0</v>
      </c>
      <c r="AA1297">
        <v>10</v>
      </c>
      <c r="AB1297">
        <v>5</v>
      </c>
      <c r="AC1297">
        <v>0</v>
      </c>
      <c r="AD1297">
        <v>0</v>
      </c>
      <c r="AE1297">
        <v>0</v>
      </c>
      <c r="AF1297">
        <v>5</v>
      </c>
      <c r="AG1297">
        <v>21725</v>
      </c>
      <c r="AH1297">
        <v>386.49</v>
      </c>
      <c r="AI1297" t="s">
        <v>3426</v>
      </c>
      <c r="AJ1297">
        <v>0</v>
      </c>
      <c r="AK1297">
        <v>0</v>
      </c>
      <c r="AL1297">
        <v>8396495.25</v>
      </c>
      <c r="AM1297">
        <v>697.22058787741446</v>
      </c>
      <c r="AN1297">
        <v>15147117.271636829</v>
      </c>
      <c r="AO1297">
        <v>0</v>
      </c>
      <c r="AP1297">
        <v>0</v>
      </c>
      <c r="AQ1297">
        <v>0</v>
      </c>
      <c r="AR1297">
        <v>42005</v>
      </c>
      <c r="AS1297">
        <v>42185</v>
      </c>
      <c r="AT1297" t="s">
        <v>3427</v>
      </c>
      <c r="AU1297">
        <v>4059.86</v>
      </c>
      <c r="AV1297">
        <v>7323.91</v>
      </c>
    </row>
    <row r="1298" spans="1:48" x14ac:dyDescent="0.35">
      <c r="A1298">
        <v>1297</v>
      </c>
      <c r="B1298">
        <v>2015</v>
      </c>
      <c r="C1298" t="s">
        <v>3621</v>
      </c>
      <c r="D1298" t="s">
        <v>6063</v>
      </c>
      <c r="E1298" t="s">
        <v>3623</v>
      </c>
      <c r="F1298" t="s">
        <v>6064</v>
      </c>
      <c r="G1298" t="s">
        <v>3555</v>
      </c>
      <c r="H1298">
        <v>4810290000190</v>
      </c>
      <c r="I1298" t="s">
        <v>6075</v>
      </c>
      <c r="J1298" t="s">
        <v>27</v>
      </c>
      <c r="K1298" t="s">
        <v>27</v>
      </c>
      <c r="L1298" t="s">
        <v>3424</v>
      </c>
      <c r="M1298" t="s">
        <v>27</v>
      </c>
      <c r="N1298" t="s">
        <v>27</v>
      </c>
      <c r="O1298" t="s">
        <v>27</v>
      </c>
      <c r="P1298" t="s">
        <v>3433</v>
      </c>
      <c r="Q1298">
        <v>0</v>
      </c>
      <c r="R1298">
        <v>0</v>
      </c>
      <c r="S1298">
        <v>0</v>
      </c>
      <c r="V1298">
        <v>0</v>
      </c>
      <c r="W1298">
        <v>0</v>
      </c>
      <c r="X1298">
        <v>0.5</v>
      </c>
      <c r="Y1298">
        <v>100</v>
      </c>
      <c r="Z1298">
        <v>0</v>
      </c>
      <c r="AA1298">
        <v>100</v>
      </c>
      <c r="AB1298">
        <v>50</v>
      </c>
      <c r="AC1298">
        <v>0</v>
      </c>
      <c r="AD1298">
        <v>0</v>
      </c>
      <c r="AE1298">
        <v>0</v>
      </c>
      <c r="AF1298">
        <v>50</v>
      </c>
      <c r="AG1298">
        <v>217250</v>
      </c>
      <c r="AH1298">
        <v>386.82</v>
      </c>
      <c r="AI1298" t="s">
        <v>3426</v>
      </c>
      <c r="AJ1298">
        <v>0</v>
      </c>
      <c r="AK1298">
        <v>0</v>
      </c>
      <c r="AL1298">
        <v>84036644.999999985</v>
      </c>
      <c r="AM1298">
        <v>697.81590158281313</v>
      </c>
      <c r="AN1298">
        <v>151600504.61886612</v>
      </c>
      <c r="AO1298">
        <v>0</v>
      </c>
      <c r="AP1298">
        <v>0</v>
      </c>
      <c r="AQ1298">
        <v>0</v>
      </c>
      <c r="AR1298">
        <v>42005</v>
      </c>
      <c r="AS1298">
        <v>42185</v>
      </c>
      <c r="AT1298" t="s">
        <v>3427</v>
      </c>
      <c r="AU1298">
        <v>4059.86</v>
      </c>
      <c r="AV1298">
        <v>7323.91</v>
      </c>
    </row>
    <row r="1299" spans="1:48" x14ac:dyDescent="0.35">
      <c r="A1299">
        <v>1298</v>
      </c>
      <c r="B1299">
        <v>2015</v>
      </c>
      <c r="C1299" t="s">
        <v>3621</v>
      </c>
      <c r="D1299" t="s">
        <v>6063</v>
      </c>
      <c r="E1299" t="s">
        <v>3623</v>
      </c>
      <c r="F1299" t="s">
        <v>6064</v>
      </c>
      <c r="G1299" t="s">
        <v>6078</v>
      </c>
      <c r="H1299">
        <v>13145928000106</v>
      </c>
      <c r="I1299" t="s">
        <v>6075</v>
      </c>
      <c r="J1299" t="s">
        <v>27</v>
      </c>
      <c r="K1299" t="s">
        <v>27</v>
      </c>
      <c r="L1299" t="s">
        <v>3424</v>
      </c>
      <c r="M1299" t="s">
        <v>27</v>
      </c>
      <c r="N1299" t="s">
        <v>27</v>
      </c>
      <c r="O1299" t="s">
        <v>27</v>
      </c>
      <c r="P1299" t="s">
        <v>3433</v>
      </c>
      <c r="Q1299">
        <v>0</v>
      </c>
      <c r="R1299">
        <v>0</v>
      </c>
      <c r="S1299">
        <v>0</v>
      </c>
      <c r="V1299">
        <v>0</v>
      </c>
      <c r="W1299">
        <v>0</v>
      </c>
      <c r="X1299">
        <v>0.5</v>
      </c>
      <c r="Y1299">
        <v>2</v>
      </c>
      <c r="Z1299">
        <v>0</v>
      </c>
      <c r="AA1299">
        <v>2</v>
      </c>
      <c r="AB1299">
        <v>1</v>
      </c>
      <c r="AC1299">
        <v>0</v>
      </c>
      <c r="AD1299">
        <v>0</v>
      </c>
      <c r="AE1299">
        <v>0</v>
      </c>
      <c r="AF1299">
        <v>1</v>
      </c>
      <c r="AG1299">
        <v>4345</v>
      </c>
      <c r="AH1299">
        <v>386</v>
      </c>
      <c r="AI1299" t="s">
        <v>3426</v>
      </c>
      <c r="AJ1299">
        <v>0</v>
      </c>
      <c r="AK1299">
        <v>0</v>
      </c>
      <c r="AL1299">
        <v>1677170</v>
      </c>
      <c r="AM1299">
        <v>696.33663722394363</v>
      </c>
      <c r="AN1299">
        <v>3025582.688738035</v>
      </c>
      <c r="AO1299">
        <v>0</v>
      </c>
      <c r="AP1299">
        <v>0</v>
      </c>
      <c r="AQ1299">
        <v>0</v>
      </c>
      <c r="AR1299">
        <v>42005</v>
      </c>
      <c r="AS1299">
        <v>42185</v>
      </c>
      <c r="AT1299" t="s">
        <v>3427</v>
      </c>
      <c r="AU1299">
        <v>4059.86</v>
      </c>
      <c r="AV1299">
        <v>7323.91</v>
      </c>
    </row>
    <row r="1300" spans="1:48" x14ac:dyDescent="0.35">
      <c r="A1300">
        <v>1299</v>
      </c>
      <c r="B1300">
        <v>2015</v>
      </c>
      <c r="C1300" t="s">
        <v>3621</v>
      </c>
      <c r="D1300" t="s">
        <v>6063</v>
      </c>
      <c r="E1300" t="s">
        <v>3623</v>
      </c>
      <c r="F1300" t="s">
        <v>6064</v>
      </c>
      <c r="G1300" t="s">
        <v>3442</v>
      </c>
      <c r="H1300">
        <v>6981176000158</v>
      </c>
      <c r="I1300" t="s">
        <v>6075</v>
      </c>
      <c r="J1300" t="s">
        <v>27</v>
      </c>
      <c r="K1300" t="s">
        <v>27</v>
      </c>
      <c r="L1300" t="s">
        <v>3424</v>
      </c>
      <c r="M1300" t="s">
        <v>27</v>
      </c>
      <c r="N1300" t="s">
        <v>27</v>
      </c>
      <c r="O1300" t="s">
        <v>27</v>
      </c>
      <c r="P1300" t="s">
        <v>3433</v>
      </c>
      <c r="Q1300">
        <v>0</v>
      </c>
      <c r="R1300">
        <v>0</v>
      </c>
      <c r="S1300">
        <v>0</v>
      </c>
      <c r="V1300">
        <v>0</v>
      </c>
      <c r="W1300">
        <v>0</v>
      </c>
      <c r="X1300">
        <v>0.5</v>
      </c>
      <c r="Y1300">
        <v>60</v>
      </c>
      <c r="Z1300">
        <v>0</v>
      </c>
      <c r="AA1300">
        <v>60</v>
      </c>
      <c r="AB1300">
        <v>30</v>
      </c>
      <c r="AC1300">
        <v>0</v>
      </c>
      <c r="AD1300">
        <v>0</v>
      </c>
      <c r="AE1300">
        <v>0</v>
      </c>
      <c r="AF1300">
        <v>30</v>
      </c>
      <c r="AG1300">
        <v>130350</v>
      </c>
      <c r="AH1300">
        <v>386.82</v>
      </c>
      <c r="AI1300" t="s">
        <v>3426</v>
      </c>
      <c r="AJ1300">
        <v>0</v>
      </c>
      <c r="AK1300">
        <v>0</v>
      </c>
      <c r="AL1300">
        <v>50421987</v>
      </c>
      <c r="AM1300">
        <v>697.81590158281313</v>
      </c>
      <c r="AN1300">
        <v>90960302.771319687</v>
      </c>
      <c r="AO1300">
        <v>0</v>
      </c>
      <c r="AP1300">
        <v>0</v>
      </c>
      <c r="AQ1300">
        <v>0</v>
      </c>
      <c r="AR1300">
        <v>42005</v>
      </c>
      <c r="AS1300">
        <v>42185</v>
      </c>
      <c r="AT1300" t="s">
        <v>3427</v>
      </c>
      <c r="AU1300">
        <v>4059.86</v>
      </c>
      <c r="AV1300">
        <v>7323.91</v>
      </c>
    </row>
    <row r="1301" spans="1:48" x14ac:dyDescent="0.35">
      <c r="A1301">
        <v>1300</v>
      </c>
      <c r="B1301">
        <v>2015</v>
      </c>
      <c r="C1301" t="s">
        <v>3621</v>
      </c>
      <c r="D1301" t="s">
        <v>6063</v>
      </c>
      <c r="E1301" t="s">
        <v>3623</v>
      </c>
      <c r="F1301" t="s">
        <v>6064</v>
      </c>
      <c r="G1301" t="s">
        <v>3890</v>
      </c>
      <c r="H1301">
        <v>7393256000155</v>
      </c>
      <c r="I1301" t="s">
        <v>6075</v>
      </c>
      <c r="J1301" t="s">
        <v>27</v>
      </c>
      <c r="K1301" t="s">
        <v>27</v>
      </c>
      <c r="L1301" t="s">
        <v>3424</v>
      </c>
      <c r="M1301" t="s">
        <v>27</v>
      </c>
      <c r="N1301" t="s">
        <v>27</v>
      </c>
      <c r="O1301" t="s">
        <v>27</v>
      </c>
      <c r="P1301" t="s">
        <v>3433</v>
      </c>
      <c r="Q1301">
        <v>0</v>
      </c>
      <c r="R1301">
        <v>0</v>
      </c>
      <c r="S1301">
        <v>0</v>
      </c>
      <c r="V1301">
        <v>0</v>
      </c>
      <c r="W1301">
        <v>0</v>
      </c>
      <c r="X1301">
        <v>0.5</v>
      </c>
      <c r="Y1301">
        <v>10</v>
      </c>
      <c r="Z1301">
        <v>0</v>
      </c>
      <c r="AA1301">
        <v>10</v>
      </c>
      <c r="AB1301">
        <v>5</v>
      </c>
      <c r="AC1301">
        <v>0</v>
      </c>
      <c r="AD1301">
        <v>0</v>
      </c>
      <c r="AE1301">
        <v>0</v>
      </c>
      <c r="AF1301">
        <v>5</v>
      </c>
      <c r="AG1301">
        <v>21725</v>
      </c>
      <c r="AH1301">
        <v>385.89</v>
      </c>
      <c r="AI1301" t="s">
        <v>3426</v>
      </c>
      <c r="AJ1301">
        <v>0</v>
      </c>
      <c r="AK1301">
        <v>0</v>
      </c>
      <c r="AL1301">
        <v>8383460.2499999981</v>
      </c>
      <c r="AM1301">
        <v>696.13819932214403</v>
      </c>
      <c r="AN1301">
        <v>15123602.380273577</v>
      </c>
      <c r="AO1301">
        <v>0</v>
      </c>
      <c r="AP1301">
        <v>0</v>
      </c>
      <c r="AQ1301">
        <v>0</v>
      </c>
      <c r="AR1301">
        <v>42005</v>
      </c>
      <c r="AS1301">
        <v>42185</v>
      </c>
      <c r="AT1301" t="s">
        <v>3427</v>
      </c>
      <c r="AU1301">
        <v>4059.86</v>
      </c>
      <c r="AV1301">
        <v>7323.91</v>
      </c>
    </row>
    <row r="1302" spans="1:48" x14ac:dyDescent="0.35">
      <c r="A1302">
        <v>1301</v>
      </c>
      <c r="B1302">
        <v>2015</v>
      </c>
      <c r="C1302" t="s">
        <v>3621</v>
      </c>
      <c r="D1302" t="s">
        <v>6063</v>
      </c>
      <c r="E1302" t="s">
        <v>3623</v>
      </c>
      <c r="F1302" t="s">
        <v>6064</v>
      </c>
      <c r="G1302" t="s">
        <v>4145</v>
      </c>
      <c r="H1302">
        <v>23637697000101</v>
      </c>
      <c r="I1302" t="s">
        <v>6075</v>
      </c>
      <c r="J1302" t="s">
        <v>27</v>
      </c>
      <c r="K1302" t="s">
        <v>27</v>
      </c>
      <c r="L1302" t="s">
        <v>3424</v>
      </c>
      <c r="M1302" t="s">
        <v>27</v>
      </c>
      <c r="N1302" t="s">
        <v>27</v>
      </c>
      <c r="O1302" t="s">
        <v>27</v>
      </c>
      <c r="P1302" t="s">
        <v>3433</v>
      </c>
      <c r="Q1302">
        <v>0</v>
      </c>
      <c r="R1302">
        <v>0</v>
      </c>
      <c r="S1302">
        <v>0</v>
      </c>
      <c r="V1302">
        <v>0</v>
      </c>
      <c r="W1302">
        <v>0</v>
      </c>
      <c r="X1302">
        <v>0.5</v>
      </c>
      <c r="Y1302">
        <v>50</v>
      </c>
      <c r="Z1302">
        <v>0</v>
      </c>
      <c r="AA1302">
        <v>50</v>
      </c>
      <c r="AB1302">
        <v>25</v>
      </c>
      <c r="AC1302">
        <v>0</v>
      </c>
      <c r="AD1302">
        <v>0</v>
      </c>
      <c r="AE1302">
        <v>0</v>
      </c>
      <c r="AF1302">
        <v>25</v>
      </c>
      <c r="AG1302">
        <v>108625</v>
      </c>
      <c r="AH1302">
        <v>384.84</v>
      </c>
      <c r="AI1302" t="s">
        <v>3426</v>
      </c>
      <c r="AJ1302">
        <v>0</v>
      </c>
      <c r="AK1302">
        <v>0</v>
      </c>
      <c r="AL1302">
        <v>41803245</v>
      </c>
      <c r="AM1302">
        <v>694.2440193504209</v>
      </c>
      <c r="AN1302">
        <v>75412256.60193947</v>
      </c>
      <c r="AO1302">
        <v>0</v>
      </c>
      <c r="AP1302">
        <v>0</v>
      </c>
      <c r="AQ1302">
        <v>0</v>
      </c>
      <c r="AR1302">
        <v>42005</v>
      </c>
      <c r="AS1302">
        <v>42185</v>
      </c>
      <c r="AT1302" t="s">
        <v>3427</v>
      </c>
      <c r="AU1302">
        <v>4059.86</v>
      </c>
      <c r="AV1302">
        <v>7323.91</v>
      </c>
    </row>
    <row r="1303" spans="1:48" x14ac:dyDescent="0.35">
      <c r="A1303">
        <v>1302</v>
      </c>
      <c r="B1303">
        <v>2015</v>
      </c>
      <c r="C1303" t="s">
        <v>3621</v>
      </c>
      <c r="D1303" t="s">
        <v>6063</v>
      </c>
      <c r="E1303" t="s">
        <v>3623</v>
      </c>
      <c r="F1303" t="s">
        <v>6064</v>
      </c>
      <c r="G1303" t="s">
        <v>4140</v>
      </c>
      <c r="H1303">
        <v>58177643000195</v>
      </c>
      <c r="I1303" t="s">
        <v>6075</v>
      </c>
      <c r="J1303" t="s">
        <v>27</v>
      </c>
      <c r="K1303" t="s">
        <v>27</v>
      </c>
      <c r="L1303" t="s">
        <v>3424</v>
      </c>
      <c r="M1303" t="s">
        <v>27</v>
      </c>
      <c r="N1303" t="s">
        <v>27</v>
      </c>
      <c r="O1303" t="s">
        <v>27</v>
      </c>
      <c r="P1303" t="s">
        <v>3433</v>
      </c>
      <c r="Q1303">
        <v>0</v>
      </c>
      <c r="R1303">
        <v>0</v>
      </c>
      <c r="S1303">
        <v>0</v>
      </c>
      <c r="V1303">
        <v>0</v>
      </c>
      <c r="W1303">
        <v>0</v>
      </c>
      <c r="X1303">
        <v>0.5</v>
      </c>
      <c r="Y1303">
        <v>16</v>
      </c>
      <c r="Z1303">
        <v>0</v>
      </c>
      <c r="AA1303">
        <v>16</v>
      </c>
      <c r="AB1303">
        <v>8</v>
      </c>
      <c r="AC1303">
        <v>0</v>
      </c>
      <c r="AD1303">
        <v>0</v>
      </c>
      <c r="AE1303">
        <v>0</v>
      </c>
      <c r="AF1303">
        <v>8</v>
      </c>
      <c r="AG1303">
        <v>34760</v>
      </c>
      <c r="AH1303">
        <v>385.33</v>
      </c>
      <c r="AI1303" t="s">
        <v>3426</v>
      </c>
      <c r="AJ1303">
        <v>0</v>
      </c>
      <c r="AK1303">
        <v>0</v>
      </c>
      <c r="AL1303">
        <v>13394070.799999997</v>
      </c>
      <c r="AM1303">
        <v>695.12797000389162</v>
      </c>
      <c r="AN1303">
        <v>24162648.237335268</v>
      </c>
      <c r="AO1303">
        <v>0</v>
      </c>
      <c r="AP1303">
        <v>0</v>
      </c>
      <c r="AQ1303">
        <v>0</v>
      </c>
      <c r="AR1303">
        <v>42005</v>
      </c>
      <c r="AS1303">
        <v>42185</v>
      </c>
      <c r="AT1303" t="s">
        <v>3427</v>
      </c>
      <c r="AU1303">
        <v>4059.86</v>
      </c>
      <c r="AV1303">
        <v>7323.91</v>
      </c>
    </row>
    <row r="1304" spans="1:48" x14ac:dyDescent="0.35">
      <c r="A1304">
        <v>1303</v>
      </c>
      <c r="B1304">
        <v>2015</v>
      </c>
      <c r="C1304" t="s">
        <v>3621</v>
      </c>
      <c r="D1304" t="s">
        <v>6063</v>
      </c>
      <c r="E1304" t="s">
        <v>3623</v>
      </c>
      <c r="F1304" t="s">
        <v>6064</v>
      </c>
      <c r="G1304" t="s">
        <v>6068</v>
      </c>
      <c r="H1304">
        <v>11599292000147</v>
      </c>
      <c r="I1304" t="s">
        <v>6075</v>
      </c>
      <c r="J1304" t="s">
        <v>27</v>
      </c>
      <c r="K1304" t="s">
        <v>27</v>
      </c>
      <c r="L1304" t="s">
        <v>3424</v>
      </c>
      <c r="M1304" t="s">
        <v>27</v>
      </c>
      <c r="N1304" t="s">
        <v>27</v>
      </c>
      <c r="O1304" t="s">
        <v>27</v>
      </c>
      <c r="P1304" t="s">
        <v>3433</v>
      </c>
      <c r="Q1304">
        <v>0</v>
      </c>
      <c r="R1304">
        <v>0</v>
      </c>
      <c r="S1304">
        <v>0</v>
      </c>
      <c r="V1304">
        <v>0</v>
      </c>
      <c r="W1304">
        <v>0</v>
      </c>
      <c r="X1304">
        <v>0.5</v>
      </c>
      <c r="Y1304">
        <v>40</v>
      </c>
      <c r="Z1304">
        <v>0</v>
      </c>
      <c r="AA1304">
        <v>40</v>
      </c>
      <c r="AB1304">
        <v>20</v>
      </c>
      <c r="AC1304">
        <v>0</v>
      </c>
      <c r="AD1304">
        <v>0</v>
      </c>
      <c r="AE1304">
        <v>0</v>
      </c>
      <c r="AF1304">
        <v>20</v>
      </c>
      <c r="AG1304">
        <v>86900</v>
      </c>
      <c r="AH1304">
        <v>385.49</v>
      </c>
      <c r="AI1304" t="s">
        <v>3426</v>
      </c>
      <c r="AJ1304">
        <v>0</v>
      </c>
      <c r="AK1304">
        <v>0</v>
      </c>
      <c r="AL1304">
        <v>33499081</v>
      </c>
      <c r="AM1304">
        <v>695.41660695196379</v>
      </c>
      <c r="AN1304">
        <v>60431703.144125655</v>
      </c>
      <c r="AO1304">
        <v>0</v>
      </c>
      <c r="AP1304">
        <v>0</v>
      </c>
      <c r="AQ1304">
        <v>0</v>
      </c>
      <c r="AR1304">
        <v>42005</v>
      </c>
      <c r="AS1304">
        <v>42185</v>
      </c>
      <c r="AT1304" t="s">
        <v>3427</v>
      </c>
      <c r="AU1304">
        <v>4059.86</v>
      </c>
      <c r="AV1304">
        <v>7323.91</v>
      </c>
    </row>
    <row r="1305" spans="1:48" x14ac:dyDescent="0.35">
      <c r="A1305">
        <v>1304</v>
      </c>
      <c r="B1305">
        <v>2015</v>
      </c>
      <c r="C1305" t="s">
        <v>3621</v>
      </c>
      <c r="D1305" t="s">
        <v>6063</v>
      </c>
      <c r="E1305" t="s">
        <v>3623</v>
      </c>
      <c r="F1305" t="s">
        <v>6064</v>
      </c>
      <c r="G1305" t="s">
        <v>6077</v>
      </c>
      <c r="H1305">
        <v>3780401000108</v>
      </c>
      <c r="I1305" t="s">
        <v>6075</v>
      </c>
      <c r="J1305" t="s">
        <v>27</v>
      </c>
      <c r="K1305" t="s">
        <v>27</v>
      </c>
      <c r="L1305" t="s">
        <v>3424</v>
      </c>
      <c r="M1305" t="s">
        <v>27</v>
      </c>
      <c r="N1305" t="s">
        <v>27</v>
      </c>
      <c r="O1305" t="s">
        <v>27</v>
      </c>
      <c r="P1305" t="s">
        <v>3433</v>
      </c>
      <c r="Q1305">
        <v>0</v>
      </c>
      <c r="R1305">
        <v>0</v>
      </c>
      <c r="S1305">
        <v>0</v>
      </c>
      <c r="V1305">
        <v>0</v>
      </c>
      <c r="W1305">
        <v>0</v>
      </c>
      <c r="X1305">
        <v>0.5</v>
      </c>
      <c r="Y1305">
        <v>10</v>
      </c>
      <c r="Z1305">
        <v>0</v>
      </c>
      <c r="AA1305">
        <v>10</v>
      </c>
      <c r="AB1305">
        <v>5</v>
      </c>
      <c r="AC1305">
        <v>0</v>
      </c>
      <c r="AD1305">
        <v>0</v>
      </c>
      <c r="AE1305">
        <v>0</v>
      </c>
      <c r="AF1305">
        <v>5</v>
      </c>
      <c r="AG1305">
        <v>21725</v>
      </c>
      <c r="AH1305">
        <v>386.29</v>
      </c>
      <c r="AI1305" t="s">
        <v>3426</v>
      </c>
      <c r="AJ1305">
        <v>0</v>
      </c>
      <c r="AK1305">
        <v>0</v>
      </c>
      <c r="AL1305">
        <v>8392150.25</v>
      </c>
      <c r="AM1305">
        <v>696.85979169232439</v>
      </c>
      <c r="AN1305">
        <v>15139278.974515745</v>
      </c>
      <c r="AO1305">
        <v>0</v>
      </c>
      <c r="AP1305">
        <v>0</v>
      </c>
      <c r="AQ1305">
        <v>0</v>
      </c>
      <c r="AR1305">
        <v>42005</v>
      </c>
      <c r="AS1305">
        <v>42185</v>
      </c>
      <c r="AT1305" t="s">
        <v>3427</v>
      </c>
      <c r="AU1305">
        <v>4059.86</v>
      </c>
      <c r="AV1305">
        <v>7323.91</v>
      </c>
    </row>
    <row r="1306" spans="1:48" x14ac:dyDescent="0.35">
      <c r="A1306">
        <v>1305</v>
      </c>
      <c r="B1306">
        <v>2015</v>
      </c>
      <c r="C1306" t="s">
        <v>3621</v>
      </c>
      <c r="D1306" t="s">
        <v>6063</v>
      </c>
      <c r="E1306" t="s">
        <v>3623</v>
      </c>
      <c r="F1306" t="s">
        <v>6064</v>
      </c>
      <c r="G1306" t="s">
        <v>6067</v>
      </c>
      <c r="H1306">
        <v>10966735000128</v>
      </c>
      <c r="I1306" t="s">
        <v>6075</v>
      </c>
      <c r="J1306" t="s">
        <v>27</v>
      </c>
      <c r="K1306" t="s">
        <v>27</v>
      </c>
      <c r="L1306" t="s">
        <v>3424</v>
      </c>
      <c r="M1306" t="s">
        <v>27</v>
      </c>
      <c r="N1306" t="s">
        <v>27</v>
      </c>
      <c r="O1306" t="s">
        <v>27</v>
      </c>
      <c r="P1306" t="s">
        <v>3433</v>
      </c>
      <c r="Q1306">
        <v>0</v>
      </c>
      <c r="R1306">
        <v>0</v>
      </c>
      <c r="S1306">
        <v>0</v>
      </c>
      <c r="V1306">
        <v>0</v>
      </c>
      <c r="W1306">
        <v>0</v>
      </c>
      <c r="X1306">
        <v>0.5</v>
      </c>
      <c r="Y1306">
        <v>2</v>
      </c>
      <c r="Z1306">
        <v>0</v>
      </c>
      <c r="AA1306">
        <v>2</v>
      </c>
      <c r="AB1306">
        <v>1</v>
      </c>
      <c r="AC1306">
        <v>0</v>
      </c>
      <c r="AD1306">
        <v>0</v>
      </c>
      <c r="AE1306">
        <v>0</v>
      </c>
      <c r="AF1306">
        <v>1</v>
      </c>
      <c r="AG1306">
        <v>4345</v>
      </c>
      <c r="AH1306">
        <v>385.83</v>
      </c>
      <c r="AI1306" t="s">
        <v>3426</v>
      </c>
      <c r="AJ1306">
        <v>0</v>
      </c>
      <c r="AK1306">
        <v>0</v>
      </c>
      <c r="AL1306">
        <v>1676431.3499999999</v>
      </c>
      <c r="AM1306">
        <v>696.02996046661701</v>
      </c>
      <c r="AN1306">
        <v>3024250.1782274507</v>
      </c>
      <c r="AO1306">
        <v>0</v>
      </c>
      <c r="AP1306">
        <v>0</v>
      </c>
      <c r="AQ1306">
        <v>0</v>
      </c>
      <c r="AR1306">
        <v>42005</v>
      </c>
      <c r="AS1306">
        <v>42185</v>
      </c>
      <c r="AT1306" t="s">
        <v>3427</v>
      </c>
      <c r="AU1306">
        <v>4059.86</v>
      </c>
      <c r="AV1306">
        <v>7323.91</v>
      </c>
    </row>
    <row r="1307" spans="1:48" x14ac:dyDescent="0.35">
      <c r="A1307">
        <v>1306</v>
      </c>
      <c r="B1307">
        <v>2015</v>
      </c>
      <c r="C1307" t="s">
        <v>3621</v>
      </c>
      <c r="D1307" t="s">
        <v>6063</v>
      </c>
      <c r="E1307" t="s">
        <v>3623</v>
      </c>
      <c r="F1307" t="s">
        <v>6064</v>
      </c>
      <c r="G1307" t="s">
        <v>5026</v>
      </c>
      <c r="H1307">
        <v>4802543000183</v>
      </c>
      <c r="I1307" t="s">
        <v>6080</v>
      </c>
      <c r="J1307" t="s">
        <v>27</v>
      </c>
      <c r="K1307" t="s">
        <v>27</v>
      </c>
      <c r="L1307" t="s">
        <v>3424</v>
      </c>
      <c r="M1307" t="s">
        <v>27</v>
      </c>
      <c r="N1307" t="s">
        <v>27</v>
      </c>
      <c r="O1307" t="s">
        <v>27</v>
      </c>
      <c r="P1307" t="s">
        <v>3430</v>
      </c>
      <c r="Q1307">
        <v>0</v>
      </c>
      <c r="R1307">
        <v>0</v>
      </c>
      <c r="S1307">
        <v>0</v>
      </c>
      <c r="V1307">
        <v>0</v>
      </c>
      <c r="W1307">
        <v>0</v>
      </c>
      <c r="X1307">
        <v>0.5</v>
      </c>
      <c r="Y1307">
        <v>30</v>
      </c>
      <c r="Z1307">
        <v>0</v>
      </c>
      <c r="AA1307">
        <v>30</v>
      </c>
      <c r="AB1307">
        <v>15.000000000000005</v>
      </c>
      <c r="AC1307">
        <v>0</v>
      </c>
      <c r="AD1307">
        <v>0</v>
      </c>
      <c r="AE1307">
        <v>0</v>
      </c>
      <c r="AF1307">
        <v>15.000000000000005</v>
      </c>
      <c r="AG1307">
        <v>65175.000000000007</v>
      </c>
      <c r="AH1307">
        <v>384.83</v>
      </c>
      <c r="AI1307" t="s">
        <v>3426</v>
      </c>
      <c r="AJ1307">
        <v>0</v>
      </c>
      <c r="AK1307">
        <v>0</v>
      </c>
      <c r="AL1307">
        <v>25081295.250000007</v>
      </c>
      <c r="AM1307">
        <v>694.22597954116634</v>
      </c>
      <c r="AN1307">
        <v>45246178.216595531</v>
      </c>
      <c r="AO1307">
        <v>0</v>
      </c>
      <c r="AP1307">
        <v>0</v>
      </c>
      <c r="AQ1307">
        <v>0</v>
      </c>
      <c r="AR1307">
        <v>42005</v>
      </c>
      <c r="AS1307">
        <v>42185</v>
      </c>
      <c r="AT1307" t="s">
        <v>3427</v>
      </c>
      <c r="AU1307">
        <v>4059.86</v>
      </c>
      <c r="AV1307">
        <v>7323.91</v>
      </c>
    </row>
    <row r="1308" spans="1:48" x14ac:dyDescent="0.35">
      <c r="A1308">
        <v>1307</v>
      </c>
      <c r="B1308">
        <v>2015</v>
      </c>
      <c r="C1308" t="s">
        <v>3621</v>
      </c>
      <c r="D1308" t="s">
        <v>6063</v>
      </c>
      <c r="E1308" t="s">
        <v>3623</v>
      </c>
      <c r="F1308" t="s">
        <v>6064</v>
      </c>
      <c r="G1308" t="s">
        <v>6072</v>
      </c>
      <c r="H1308">
        <v>7636657000199</v>
      </c>
      <c r="I1308" t="s">
        <v>6080</v>
      </c>
      <c r="J1308" t="s">
        <v>27</v>
      </c>
      <c r="K1308" t="s">
        <v>27</v>
      </c>
      <c r="L1308" t="s">
        <v>3424</v>
      </c>
      <c r="M1308" t="s">
        <v>27</v>
      </c>
      <c r="N1308" t="s">
        <v>27</v>
      </c>
      <c r="O1308" t="s">
        <v>27</v>
      </c>
      <c r="P1308" t="s">
        <v>3430</v>
      </c>
      <c r="Q1308">
        <v>0</v>
      </c>
      <c r="R1308">
        <v>0</v>
      </c>
      <c r="S1308">
        <v>0</v>
      </c>
      <c r="V1308">
        <v>0</v>
      </c>
      <c r="W1308">
        <v>0</v>
      </c>
      <c r="X1308">
        <v>0.5</v>
      </c>
      <c r="Y1308">
        <v>1</v>
      </c>
      <c r="Z1308">
        <v>0</v>
      </c>
      <c r="AA1308">
        <v>1</v>
      </c>
      <c r="AB1308">
        <v>0.50000000000000011</v>
      </c>
      <c r="AC1308">
        <v>0</v>
      </c>
      <c r="AD1308">
        <v>0</v>
      </c>
      <c r="AE1308">
        <v>0</v>
      </c>
      <c r="AF1308">
        <v>0.50000000000000011</v>
      </c>
      <c r="AG1308">
        <v>2172.5000000000005</v>
      </c>
      <c r="AH1308">
        <v>386.83</v>
      </c>
      <c r="AI1308" t="s">
        <v>3426</v>
      </c>
      <c r="AJ1308">
        <v>0</v>
      </c>
      <c r="AK1308">
        <v>0</v>
      </c>
      <c r="AL1308">
        <v>840388.17500000016</v>
      </c>
      <c r="AM1308">
        <v>697.83394139206757</v>
      </c>
      <c r="AN1308">
        <v>1516044.2376742673</v>
      </c>
      <c r="AO1308">
        <v>0</v>
      </c>
      <c r="AP1308">
        <v>0</v>
      </c>
      <c r="AQ1308">
        <v>0</v>
      </c>
      <c r="AR1308">
        <v>42005</v>
      </c>
      <c r="AS1308">
        <v>42185</v>
      </c>
      <c r="AT1308" t="s">
        <v>3427</v>
      </c>
      <c r="AU1308">
        <v>4059.86</v>
      </c>
      <c r="AV1308">
        <v>7323.91</v>
      </c>
    </row>
    <row r="1309" spans="1:48" x14ac:dyDescent="0.35">
      <c r="A1309">
        <v>1308</v>
      </c>
      <c r="B1309">
        <v>2015</v>
      </c>
      <c r="C1309" t="s">
        <v>3621</v>
      </c>
      <c r="D1309" t="s">
        <v>6063</v>
      </c>
      <c r="E1309" t="s">
        <v>3623</v>
      </c>
      <c r="F1309" t="s">
        <v>6064</v>
      </c>
      <c r="G1309" t="s">
        <v>6079</v>
      </c>
      <c r="H1309">
        <v>17858631000149</v>
      </c>
      <c r="I1309" t="s">
        <v>6080</v>
      </c>
      <c r="J1309" t="s">
        <v>27</v>
      </c>
      <c r="K1309" t="s">
        <v>27</v>
      </c>
      <c r="L1309" t="s">
        <v>3424</v>
      </c>
      <c r="M1309" t="s">
        <v>27</v>
      </c>
      <c r="N1309" t="s">
        <v>27</v>
      </c>
      <c r="O1309" t="s">
        <v>27</v>
      </c>
      <c r="P1309" t="s">
        <v>3430</v>
      </c>
      <c r="Q1309">
        <v>0</v>
      </c>
      <c r="R1309">
        <v>0</v>
      </c>
      <c r="S1309">
        <v>0</v>
      </c>
      <c r="V1309">
        <v>0</v>
      </c>
      <c r="W1309">
        <v>0</v>
      </c>
      <c r="X1309">
        <v>0.5</v>
      </c>
      <c r="Y1309">
        <v>20</v>
      </c>
      <c r="Z1309">
        <v>0</v>
      </c>
      <c r="AA1309">
        <v>20</v>
      </c>
      <c r="AB1309">
        <v>10.000000000000002</v>
      </c>
      <c r="AC1309">
        <v>0</v>
      </c>
      <c r="AD1309">
        <v>0</v>
      </c>
      <c r="AE1309">
        <v>0</v>
      </c>
      <c r="AF1309">
        <v>10.000000000000002</v>
      </c>
      <c r="AG1309">
        <v>43450.000000000007</v>
      </c>
      <c r="AH1309">
        <v>386.83</v>
      </c>
      <c r="AI1309" t="s">
        <v>3426</v>
      </c>
      <c r="AJ1309">
        <v>0</v>
      </c>
      <c r="AK1309">
        <v>0</v>
      </c>
      <c r="AL1309">
        <v>16807763.500000007</v>
      </c>
      <c r="AM1309">
        <v>697.83394139206757</v>
      </c>
      <c r="AN1309">
        <v>30320884.753485352</v>
      </c>
      <c r="AO1309">
        <v>0</v>
      </c>
      <c r="AP1309">
        <v>0</v>
      </c>
      <c r="AQ1309">
        <v>0</v>
      </c>
      <c r="AR1309">
        <v>42005</v>
      </c>
      <c r="AS1309">
        <v>42185</v>
      </c>
      <c r="AT1309" t="s">
        <v>3427</v>
      </c>
      <c r="AU1309">
        <v>4059.86</v>
      </c>
      <c r="AV1309">
        <v>7323.91</v>
      </c>
    </row>
    <row r="1310" spans="1:48" x14ac:dyDescent="0.35">
      <c r="A1310">
        <v>1309</v>
      </c>
      <c r="B1310">
        <v>2015</v>
      </c>
      <c r="C1310" t="s">
        <v>3621</v>
      </c>
      <c r="D1310" t="s">
        <v>6063</v>
      </c>
      <c r="E1310" t="s">
        <v>3623</v>
      </c>
      <c r="F1310" t="s">
        <v>6064</v>
      </c>
      <c r="G1310" t="s">
        <v>5656</v>
      </c>
      <c r="H1310">
        <v>3984862000194</v>
      </c>
      <c r="I1310" t="s">
        <v>6080</v>
      </c>
      <c r="J1310" t="s">
        <v>27</v>
      </c>
      <c r="K1310" t="s">
        <v>27</v>
      </c>
      <c r="L1310" t="s">
        <v>3424</v>
      </c>
      <c r="M1310" t="s">
        <v>27</v>
      </c>
      <c r="N1310" t="s">
        <v>27</v>
      </c>
      <c r="O1310" t="s">
        <v>27</v>
      </c>
      <c r="P1310" t="s">
        <v>3430</v>
      </c>
      <c r="Q1310">
        <v>0</v>
      </c>
      <c r="R1310">
        <v>0</v>
      </c>
      <c r="S1310">
        <v>0</v>
      </c>
      <c r="V1310">
        <v>0</v>
      </c>
      <c r="W1310">
        <v>0</v>
      </c>
      <c r="X1310">
        <v>0.5</v>
      </c>
      <c r="Y1310">
        <v>180</v>
      </c>
      <c r="Z1310">
        <v>0</v>
      </c>
      <c r="AA1310">
        <v>180</v>
      </c>
      <c r="AB1310">
        <v>90.000000000000028</v>
      </c>
      <c r="AC1310">
        <v>0</v>
      </c>
      <c r="AD1310">
        <v>0</v>
      </c>
      <c r="AE1310">
        <v>0</v>
      </c>
      <c r="AF1310">
        <v>90.000000000000028</v>
      </c>
      <c r="AG1310">
        <v>391050</v>
      </c>
      <c r="AH1310">
        <v>386.83</v>
      </c>
      <c r="AI1310" t="s">
        <v>3426</v>
      </c>
      <c r="AJ1310">
        <v>0</v>
      </c>
      <c r="AK1310">
        <v>0</v>
      </c>
      <c r="AL1310">
        <v>151269871.5</v>
      </c>
      <c r="AM1310">
        <v>697.83394139206757</v>
      </c>
      <c r="AN1310">
        <v>272887962.78136808</v>
      </c>
      <c r="AO1310">
        <v>0</v>
      </c>
      <c r="AP1310">
        <v>0</v>
      </c>
      <c r="AQ1310">
        <v>0</v>
      </c>
      <c r="AR1310">
        <v>42005</v>
      </c>
      <c r="AS1310">
        <v>42185</v>
      </c>
      <c r="AT1310" t="s">
        <v>3427</v>
      </c>
      <c r="AU1310">
        <v>4059.86</v>
      </c>
      <c r="AV1310">
        <v>7323.91</v>
      </c>
    </row>
    <row r="1311" spans="1:48" x14ac:dyDescent="0.35">
      <c r="A1311">
        <v>1310</v>
      </c>
      <c r="B1311">
        <v>2015</v>
      </c>
      <c r="C1311" t="s">
        <v>3621</v>
      </c>
      <c r="D1311" t="s">
        <v>6063</v>
      </c>
      <c r="E1311" t="s">
        <v>3623</v>
      </c>
      <c r="F1311" t="s">
        <v>6064</v>
      </c>
      <c r="G1311" t="s">
        <v>5026</v>
      </c>
      <c r="H1311">
        <v>4802543000183</v>
      </c>
      <c r="I1311" t="s">
        <v>6080</v>
      </c>
      <c r="J1311" t="s">
        <v>27</v>
      </c>
      <c r="K1311" t="s">
        <v>27</v>
      </c>
      <c r="L1311" t="s">
        <v>3424</v>
      </c>
      <c r="M1311" t="s">
        <v>27</v>
      </c>
      <c r="N1311" t="s">
        <v>27</v>
      </c>
      <c r="O1311" t="s">
        <v>27</v>
      </c>
      <c r="P1311" t="s">
        <v>3430</v>
      </c>
      <c r="Q1311">
        <v>0</v>
      </c>
      <c r="R1311">
        <v>0</v>
      </c>
      <c r="S1311">
        <v>0</v>
      </c>
      <c r="V1311">
        <v>0</v>
      </c>
      <c r="W1311">
        <v>0</v>
      </c>
      <c r="X1311">
        <v>0.5</v>
      </c>
      <c r="Y1311">
        <v>16</v>
      </c>
      <c r="Z1311">
        <v>0</v>
      </c>
      <c r="AA1311">
        <v>16</v>
      </c>
      <c r="AB1311">
        <v>8.0000000000000018</v>
      </c>
      <c r="AC1311">
        <v>0</v>
      </c>
      <c r="AD1311">
        <v>0</v>
      </c>
      <c r="AE1311">
        <v>0</v>
      </c>
      <c r="AF1311">
        <v>8.0000000000000018</v>
      </c>
      <c r="AG1311">
        <v>34760.000000000007</v>
      </c>
      <c r="AH1311">
        <v>386.83</v>
      </c>
      <c r="AI1311" t="s">
        <v>3426</v>
      </c>
      <c r="AJ1311">
        <v>0</v>
      </c>
      <c r="AK1311">
        <v>0</v>
      </c>
      <c r="AL1311">
        <v>13446210.800000003</v>
      </c>
      <c r="AM1311">
        <v>697.83394139206757</v>
      </c>
      <c r="AN1311">
        <v>24256707.802788276</v>
      </c>
      <c r="AO1311">
        <v>0</v>
      </c>
      <c r="AP1311">
        <v>0</v>
      </c>
      <c r="AQ1311">
        <v>0</v>
      </c>
      <c r="AR1311">
        <v>42005</v>
      </c>
      <c r="AS1311">
        <v>42185</v>
      </c>
      <c r="AT1311" t="s">
        <v>3427</v>
      </c>
      <c r="AU1311">
        <v>4059.86</v>
      </c>
      <c r="AV1311">
        <v>7323.91</v>
      </c>
    </row>
    <row r="1312" spans="1:48" x14ac:dyDescent="0.35">
      <c r="A1312">
        <v>1311</v>
      </c>
      <c r="B1312">
        <v>2015</v>
      </c>
      <c r="C1312" t="s">
        <v>3621</v>
      </c>
      <c r="D1312" t="s">
        <v>6063</v>
      </c>
      <c r="E1312" t="s">
        <v>3623</v>
      </c>
      <c r="F1312" t="s">
        <v>6064</v>
      </c>
      <c r="G1312" t="s">
        <v>5662</v>
      </c>
      <c r="H1312">
        <v>4149295000113</v>
      </c>
      <c r="I1312" t="s">
        <v>6080</v>
      </c>
      <c r="J1312" t="s">
        <v>27</v>
      </c>
      <c r="K1312" t="s">
        <v>27</v>
      </c>
      <c r="L1312" t="s">
        <v>3424</v>
      </c>
      <c r="M1312" t="s">
        <v>27</v>
      </c>
      <c r="N1312" t="s">
        <v>27</v>
      </c>
      <c r="O1312" t="s">
        <v>27</v>
      </c>
      <c r="P1312" t="s">
        <v>3430</v>
      </c>
      <c r="Q1312">
        <v>0</v>
      </c>
      <c r="R1312">
        <v>0</v>
      </c>
      <c r="S1312">
        <v>0</v>
      </c>
      <c r="V1312">
        <v>0</v>
      </c>
      <c r="W1312">
        <v>0</v>
      </c>
      <c r="X1312">
        <v>0.5</v>
      </c>
      <c r="Y1312">
        <v>30</v>
      </c>
      <c r="Z1312">
        <v>0</v>
      </c>
      <c r="AA1312">
        <v>30</v>
      </c>
      <c r="AB1312">
        <v>15.000000000000005</v>
      </c>
      <c r="AC1312">
        <v>0</v>
      </c>
      <c r="AD1312">
        <v>0</v>
      </c>
      <c r="AE1312">
        <v>0</v>
      </c>
      <c r="AF1312">
        <v>15.000000000000005</v>
      </c>
      <c r="AG1312">
        <v>65175.000000000007</v>
      </c>
      <c r="AH1312">
        <v>386.83</v>
      </c>
      <c r="AI1312" t="s">
        <v>3426</v>
      </c>
      <c r="AJ1312">
        <v>0</v>
      </c>
      <c r="AK1312">
        <v>0</v>
      </c>
      <c r="AL1312">
        <v>25211645.249999996</v>
      </c>
      <c r="AM1312">
        <v>697.83394139206757</v>
      </c>
      <c r="AN1312">
        <v>45481327.130228005</v>
      </c>
      <c r="AO1312">
        <v>0</v>
      </c>
      <c r="AP1312">
        <v>0</v>
      </c>
      <c r="AQ1312">
        <v>0</v>
      </c>
      <c r="AR1312">
        <v>42005</v>
      </c>
      <c r="AS1312">
        <v>42185</v>
      </c>
      <c r="AT1312" t="s">
        <v>3427</v>
      </c>
      <c r="AU1312">
        <v>4059.86</v>
      </c>
      <c r="AV1312">
        <v>7323.91</v>
      </c>
    </row>
    <row r="1313" spans="1:48" x14ac:dyDescent="0.35">
      <c r="A1313">
        <v>1312</v>
      </c>
      <c r="B1313">
        <v>2015</v>
      </c>
      <c r="C1313" t="s">
        <v>3621</v>
      </c>
      <c r="D1313" t="s">
        <v>6063</v>
      </c>
      <c r="E1313" t="s">
        <v>3623</v>
      </c>
      <c r="F1313" t="s">
        <v>6064</v>
      </c>
      <c r="G1313" t="s">
        <v>6071</v>
      </c>
      <c r="H1313">
        <v>61409892000173</v>
      </c>
      <c r="I1313" t="s">
        <v>6080</v>
      </c>
      <c r="J1313" t="s">
        <v>27</v>
      </c>
      <c r="K1313" t="s">
        <v>27</v>
      </c>
      <c r="L1313" t="s">
        <v>3424</v>
      </c>
      <c r="M1313" t="s">
        <v>27</v>
      </c>
      <c r="N1313" t="s">
        <v>27</v>
      </c>
      <c r="O1313" t="s">
        <v>27</v>
      </c>
      <c r="P1313" t="s">
        <v>3430</v>
      </c>
      <c r="Q1313">
        <v>0</v>
      </c>
      <c r="R1313">
        <v>0</v>
      </c>
      <c r="S1313">
        <v>0</v>
      </c>
      <c r="V1313">
        <v>0</v>
      </c>
      <c r="W1313">
        <v>0</v>
      </c>
      <c r="X1313">
        <v>0.5</v>
      </c>
      <c r="Y1313">
        <v>112</v>
      </c>
      <c r="Z1313">
        <v>0</v>
      </c>
      <c r="AA1313">
        <v>112</v>
      </c>
      <c r="AB1313">
        <v>56.000000000000007</v>
      </c>
      <c r="AC1313">
        <v>0</v>
      </c>
      <c r="AD1313">
        <v>0</v>
      </c>
      <c r="AE1313">
        <v>0</v>
      </c>
      <c r="AF1313">
        <v>56.000000000000007</v>
      </c>
      <c r="AG1313">
        <v>243320.00000000003</v>
      </c>
      <c r="AH1313">
        <v>386.83</v>
      </c>
      <c r="AI1313" t="s">
        <v>3426</v>
      </c>
      <c r="AJ1313">
        <v>0</v>
      </c>
      <c r="AK1313">
        <v>0</v>
      </c>
      <c r="AL1313">
        <v>94123475.600000009</v>
      </c>
      <c r="AM1313">
        <v>697.83394139206757</v>
      </c>
      <c r="AN1313">
        <v>169796954.61951792</v>
      </c>
      <c r="AO1313">
        <v>0</v>
      </c>
      <c r="AP1313">
        <v>0</v>
      </c>
      <c r="AQ1313">
        <v>0</v>
      </c>
      <c r="AR1313">
        <v>42005</v>
      </c>
      <c r="AS1313">
        <v>42185</v>
      </c>
      <c r="AT1313" t="s">
        <v>3427</v>
      </c>
      <c r="AU1313">
        <v>4059.86</v>
      </c>
      <c r="AV1313">
        <v>7323.91</v>
      </c>
    </row>
    <row r="1314" spans="1:48" x14ac:dyDescent="0.35">
      <c r="A1314">
        <v>1313</v>
      </c>
      <c r="B1314">
        <v>2015</v>
      </c>
      <c r="C1314" t="s">
        <v>3621</v>
      </c>
      <c r="D1314" t="s">
        <v>6063</v>
      </c>
      <c r="E1314" t="s">
        <v>3623</v>
      </c>
      <c r="F1314" t="s">
        <v>6064</v>
      </c>
      <c r="G1314" t="s">
        <v>4140</v>
      </c>
      <c r="H1314">
        <v>58177643000195</v>
      </c>
      <c r="I1314" t="s">
        <v>6080</v>
      </c>
      <c r="J1314" t="s">
        <v>27</v>
      </c>
      <c r="K1314" t="s">
        <v>27</v>
      </c>
      <c r="L1314" t="s">
        <v>3424</v>
      </c>
      <c r="M1314" t="s">
        <v>27</v>
      </c>
      <c r="N1314" t="s">
        <v>27</v>
      </c>
      <c r="O1314" t="s">
        <v>27</v>
      </c>
      <c r="P1314" t="s">
        <v>3430</v>
      </c>
      <c r="Q1314">
        <v>0</v>
      </c>
      <c r="R1314">
        <v>0</v>
      </c>
      <c r="S1314">
        <v>0</v>
      </c>
      <c r="V1314">
        <v>0</v>
      </c>
      <c r="W1314">
        <v>0</v>
      </c>
      <c r="X1314">
        <v>0.5</v>
      </c>
      <c r="Y1314">
        <v>4</v>
      </c>
      <c r="Z1314">
        <v>0</v>
      </c>
      <c r="AA1314">
        <v>4</v>
      </c>
      <c r="AB1314">
        <v>2.0000000000000004</v>
      </c>
      <c r="AC1314">
        <v>0</v>
      </c>
      <c r="AD1314">
        <v>0</v>
      </c>
      <c r="AE1314">
        <v>0</v>
      </c>
      <c r="AF1314">
        <v>2.0000000000000004</v>
      </c>
      <c r="AG1314">
        <v>8690.0000000000018</v>
      </c>
      <c r="AH1314">
        <v>386.83</v>
      </c>
      <c r="AI1314" t="s">
        <v>3426</v>
      </c>
      <c r="AJ1314">
        <v>0</v>
      </c>
      <c r="AK1314">
        <v>0</v>
      </c>
      <c r="AL1314">
        <v>3361552.7000000007</v>
      </c>
      <c r="AM1314">
        <v>697.83394139206757</v>
      </c>
      <c r="AN1314">
        <v>6064176.9506970691</v>
      </c>
      <c r="AO1314">
        <v>0</v>
      </c>
      <c r="AP1314">
        <v>0</v>
      </c>
      <c r="AQ1314">
        <v>0</v>
      </c>
      <c r="AR1314">
        <v>42005</v>
      </c>
      <c r="AS1314">
        <v>42185</v>
      </c>
      <c r="AT1314" t="s">
        <v>3427</v>
      </c>
      <c r="AU1314">
        <v>4059.86</v>
      </c>
      <c r="AV1314">
        <v>7323.91</v>
      </c>
    </row>
    <row r="1315" spans="1:48" x14ac:dyDescent="0.35">
      <c r="A1315">
        <v>1314</v>
      </c>
      <c r="B1315">
        <v>2015</v>
      </c>
      <c r="C1315" t="s">
        <v>3621</v>
      </c>
      <c r="D1315" t="s">
        <v>6063</v>
      </c>
      <c r="E1315" t="s">
        <v>3623</v>
      </c>
      <c r="F1315" t="s">
        <v>6064</v>
      </c>
      <c r="G1315" t="s">
        <v>6081</v>
      </c>
      <c r="H1315">
        <v>10671322000116</v>
      </c>
      <c r="I1315" t="s">
        <v>6080</v>
      </c>
      <c r="J1315" t="s">
        <v>27</v>
      </c>
      <c r="K1315" t="s">
        <v>27</v>
      </c>
      <c r="L1315" t="s">
        <v>3424</v>
      </c>
      <c r="M1315" t="s">
        <v>27</v>
      </c>
      <c r="N1315" t="s">
        <v>27</v>
      </c>
      <c r="O1315" t="s">
        <v>27</v>
      </c>
      <c r="P1315" t="s">
        <v>3430</v>
      </c>
      <c r="Q1315">
        <v>0</v>
      </c>
      <c r="R1315">
        <v>0</v>
      </c>
      <c r="S1315">
        <v>0</v>
      </c>
      <c r="V1315">
        <v>0</v>
      </c>
      <c r="W1315">
        <v>0</v>
      </c>
      <c r="X1315">
        <v>0.5</v>
      </c>
      <c r="Y1315">
        <v>5</v>
      </c>
      <c r="Z1315">
        <v>0</v>
      </c>
      <c r="AA1315">
        <v>5</v>
      </c>
      <c r="AB1315">
        <v>2.5000000000000004</v>
      </c>
      <c r="AC1315">
        <v>0</v>
      </c>
      <c r="AD1315">
        <v>0</v>
      </c>
      <c r="AE1315">
        <v>0</v>
      </c>
      <c r="AF1315">
        <v>2.5000000000000004</v>
      </c>
      <c r="AG1315">
        <v>10862.500000000002</v>
      </c>
      <c r="AH1315">
        <v>388.48</v>
      </c>
      <c r="AI1315" t="s">
        <v>3426</v>
      </c>
      <c r="AJ1315">
        <v>0</v>
      </c>
      <c r="AK1315">
        <v>0</v>
      </c>
      <c r="AL1315">
        <v>4219864.0000000009</v>
      </c>
      <c r="AM1315">
        <v>700.81050991906125</v>
      </c>
      <c r="AN1315">
        <v>7612554.1639958043</v>
      </c>
      <c r="AO1315">
        <v>0</v>
      </c>
      <c r="AP1315">
        <v>0</v>
      </c>
      <c r="AQ1315">
        <v>0</v>
      </c>
      <c r="AR1315">
        <v>42005</v>
      </c>
      <c r="AS1315">
        <v>42185</v>
      </c>
      <c r="AT1315" t="s">
        <v>3427</v>
      </c>
      <c r="AU1315">
        <v>4059.86</v>
      </c>
      <c r="AV1315">
        <v>7323.91</v>
      </c>
    </row>
    <row r="1316" spans="1:48" x14ac:dyDescent="0.35">
      <c r="A1316">
        <v>1315</v>
      </c>
      <c r="B1316">
        <v>2015</v>
      </c>
      <c r="C1316" t="s">
        <v>3621</v>
      </c>
      <c r="D1316" t="s">
        <v>6063</v>
      </c>
      <c r="E1316" t="s">
        <v>3623</v>
      </c>
      <c r="F1316" t="s">
        <v>6064</v>
      </c>
      <c r="G1316" t="s">
        <v>3506</v>
      </c>
      <c r="H1316">
        <v>33000167000101</v>
      </c>
      <c r="I1316" t="s">
        <v>6080</v>
      </c>
      <c r="J1316" t="s">
        <v>27</v>
      </c>
      <c r="K1316" t="s">
        <v>27</v>
      </c>
      <c r="L1316" t="s">
        <v>3424</v>
      </c>
      <c r="M1316" t="s">
        <v>27</v>
      </c>
      <c r="N1316" t="s">
        <v>27</v>
      </c>
      <c r="O1316" t="s">
        <v>27</v>
      </c>
      <c r="P1316" t="s">
        <v>3430</v>
      </c>
      <c r="Q1316">
        <v>0</v>
      </c>
      <c r="R1316">
        <v>0</v>
      </c>
      <c r="S1316">
        <v>0</v>
      </c>
      <c r="V1316">
        <v>0</v>
      </c>
      <c r="W1316">
        <v>0</v>
      </c>
      <c r="X1316">
        <v>0.5</v>
      </c>
      <c r="Y1316">
        <v>410</v>
      </c>
      <c r="Z1316">
        <v>0</v>
      </c>
      <c r="AA1316">
        <v>410</v>
      </c>
      <c r="AB1316">
        <v>205</v>
      </c>
      <c r="AC1316">
        <v>0</v>
      </c>
      <c r="AD1316">
        <v>0</v>
      </c>
      <c r="AE1316">
        <v>0</v>
      </c>
      <c r="AF1316">
        <v>205</v>
      </c>
      <c r="AG1316">
        <v>890724.99999999988</v>
      </c>
      <c r="AH1316">
        <v>388.48</v>
      </c>
      <c r="AI1316" t="s">
        <v>3426</v>
      </c>
      <c r="AJ1316">
        <v>0</v>
      </c>
      <c r="AK1316">
        <v>0</v>
      </c>
      <c r="AL1316">
        <v>346028848.00000018</v>
      </c>
      <c r="AM1316">
        <v>700.81050991906125</v>
      </c>
      <c r="AN1316">
        <v>624229441.44765615</v>
      </c>
      <c r="AO1316">
        <v>0</v>
      </c>
      <c r="AP1316">
        <v>0</v>
      </c>
      <c r="AQ1316">
        <v>0</v>
      </c>
      <c r="AR1316">
        <v>42005</v>
      </c>
      <c r="AS1316">
        <v>42185</v>
      </c>
      <c r="AT1316" t="s">
        <v>3427</v>
      </c>
      <c r="AU1316">
        <v>4059.86</v>
      </c>
      <c r="AV1316">
        <v>7323.91</v>
      </c>
    </row>
    <row r="1317" spans="1:48" x14ac:dyDescent="0.35">
      <c r="A1317">
        <v>1316</v>
      </c>
      <c r="B1317">
        <v>2015</v>
      </c>
      <c r="C1317" t="s">
        <v>3621</v>
      </c>
      <c r="D1317" t="s">
        <v>6063</v>
      </c>
      <c r="E1317" t="s">
        <v>3623</v>
      </c>
      <c r="F1317" t="s">
        <v>6064</v>
      </c>
      <c r="G1317" t="s">
        <v>6082</v>
      </c>
      <c r="H1317">
        <v>11199567000155</v>
      </c>
      <c r="I1317" t="s">
        <v>6080</v>
      </c>
      <c r="J1317" t="s">
        <v>27</v>
      </c>
      <c r="K1317" t="s">
        <v>27</v>
      </c>
      <c r="L1317" t="s">
        <v>3424</v>
      </c>
      <c r="M1317" t="s">
        <v>27</v>
      </c>
      <c r="N1317" t="s">
        <v>27</v>
      </c>
      <c r="O1317" t="s">
        <v>27</v>
      </c>
      <c r="P1317" t="s">
        <v>3430</v>
      </c>
      <c r="Q1317">
        <v>0</v>
      </c>
      <c r="R1317">
        <v>0</v>
      </c>
      <c r="S1317">
        <v>0</v>
      </c>
      <c r="V1317">
        <v>0</v>
      </c>
      <c r="W1317">
        <v>0</v>
      </c>
      <c r="X1317">
        <v>0.5</v>
      </c>
      <c r="Y1317">
        <v>16</v>
      </c>
      <c r="Z1317">
        <v>0</v>
      </c>
      <c r="AA1317">
        <v>16</v>
      </c>
      <c r="AB1317">
        <v>8.0000000000000018</v>
      </c>
      <c r="AC1317">
        <v>0</v>
      </c>
      <c r="AD1317">
        <v>0</v>
      </c>
      <c r="AE1317">
        <v>0</v>
      </c>
      <c r="AF1317">
        <v>8.0000000000000018</v>
      </c>
      <c r="AG1317">
        <v>34760.000000000007</v>
      </c>
      <c r="AH1317">
        <v>388.48</v>
      </c>
      <c r="AI1317" t="s">
        <v>3426</v>
      </c>
      <c r="AJ1317">
        <v>0</v>
      </c>
      <c r="AK1317">
        <v>0</v>
      </c>
      <c r="AL1317">
        <v>13503564.800000006</v>
      </c>
      <c r="AM1317">
        <v>700.81050991906125</v>
      </c>
      <c r="AN1317">
        <v>24360173.324786577</v>
      </c>
      <c r="AO1317">
        <v>0</v>
      </c>
      <c r="AP1317">
        <v>0</v>
      </c>
      <c r="AQ1317">
        <v>0</v>
      </c>
      <c r="AR1317">
        <v>42005</v>
      </c>
      <c r="AS1317">
        <v>42185</v>
      </c>
      <c r="AT1317" t="s">
        <v>3427</v>
      </c>
      <c r="AU1317">
        <v>4059.86</v>
      </c>
      <c r="AV1317">
        <v>7323.91</v>
      </c>
    </row>
    <row r="1318" spans="1:48" x14ac:dyDescent="0.35">
      <c r="A1318">
        <v>1317</v>
      </c>
      <c r="B1318">
        <v>2015</v>
      </c>
      <c r="C1318" t="s">
        <v>3621</v>
      </c>
      <c r="D1318" t="s">
        <v>6063</v>
      </c>
      <c r="E1318" t="s">
        <v>3623</v>
      </c>
      <c r="F1318" t="s">
        <v>6064</v>
      </c>
      <c r="G1318" t="s">
        <v>5026</v>
      </c>
      <c r="H1318">
        <v>4802543000183</v>
      </c>
      <c r="I1318" t="s">
        <v>6080</v>
      </c>
      <c r="J1318" t="s">
        <v>27</v>
      </c>
      <c r="K1318" t="s">
        <v>27</v>
      </c>
      <c r="L1318" t="s">
        <v>3424</v>
      </c>
      <c r="M1318" t="s">
        <v>27</v>
      </c>
      <c r="N1318" t="s">
        <v>27</v>
      </c>
      <c r="O1318" t="s">
        <v>27</v>
      </c>
      <c r="P1318" t="s">
        <v>3430</v>
      </c>
      <c r="Q1318">
        <v>0</v>
      </c>
      <c r="R1318">
        <v>0</v>
      </c>
      <c r="S1318">
        <v>0</v>
      </c>
      <c r="V1318">
        <v>0</v>
      </c>
      <c r="W1318">
        <v>0</v>
      </c>
      <c r="X1318">
        <v>0.5</v>
      </c>
      <c r="Y1318">
        <v>10</v>
      </c>
      <c r="Z1318">
        <v>0</v>
      </c>
      <c r="AA1318">
        <v>10</v>
      </c>
      <c r="AB1318">
        <v>5.0000000000000009</v>
      </c>
      <c r="AC1318">
        <v>0</v>
      </c>
      <c r="AD1318">
        <v>0</v>
      </c>
      <c r="AE1318">
        <v>0</v>
      </c>
      <c r="AF1318">
        <v>5.0000000000000009</v>
      </c>
      <c r="AG1318">
        <v>21725.000000000004</v>
      </c>
      <c r="AH1318">
        <v>388.48</v>
      </c>
      <c r="AI1318" t="s">
        <v>3426</v>
      </c>
      <c r="AJ1318">
        <v>0</v>
      </c>
      <c r="AK1318">
        <v>0</v>
      </c>
      <c r="AL1318">
        <v>8439728.0000000019</v>
      </c>
      <c r="AM1318">
        <v>700.81050991906125</v>
      </c>
      <c r="AN1318">
        <v>15225108.327991609</v>
      </c>
      <c r="AO1318">
        <v>0</v>
      </c>
      <c r="AP1318">
        <v>0</v>
      </c>
      <c r="AQ1318">
        <v>0</v>
      </c>
      <c r="AR1318">
        <v>42005</v>
      </c>
      <c r="AS1318">
        <v>42185</v>
      </c>
      <c r="AT1318" t="s">
        <v>3427</v>
      </c>
      <c r="AU1318">
        <v>4059.86</v>
      </c>
      <c r="AV1318">
        <v>7323.91</v>
      </c>
    </row>
    <row r="1319" spans="1:48" x14ac:dyDescent="0.35">
      <c r="A1319">
        <v>1318</v>
      </c>
      <c r="B1319">
        <v>2015</v>
      </c>
      <c r="C1319" t="s">
        <v>3621</v>
      </c>
      <c r="D1319" t="s">
        <v>6063</v>
      </c>
      <c r="E1319" t="s">
        <v>3623</v>
      </c>
      <c r="F1319" t="s">
        <v>6064</v>
      </c>
      <c r="G1319" t="s">
        <v>5029</v>
      </c>
      <c r="H1319">
        <v>5352237000155</v>
      </c>
      <c r="I1319" t="s">
        <v>6080</v>
      </c>
      <c r="J1319" t="s">
        <v>27</v>
      </c>
      <c r="K1319" t="s">
        <v>27</v>
      </c>
      <c r="L1319" t="s">
        <v>3424</v>
      </c>
      <c r="M1319" t="s">
        <v>27</v>
      </c>
      <c r="N1319" t="s">
        <v>27</v>
      </c>
      <c r="O1319" t="s">
        <v>27</v>
      </c>
      <c r="P1319" t="s">
        <v>3430</v>
      </c>
      <c r="Q1319">
        <v>0</v>
      </c>
      <c r="R1319">
        <v>0</v>
      </c>
      <c r="S1319">
        <v>0</v>
      </c>
      <c r="V1319">
        <v>0</v>
      </c>
      <c r="W1319">
        <v>0</v>
      </c>
      <c r="X1319">
        <v>0.5</v>
      </c>
      <c r="Y1319">
        <v>20</v>
      </c>
      <c r="Z1319">
        <v>0</v>
      </c>
      <c r="AA1319">
        <v>20</v>
      </c>
      <c r="AB1319">
        <v>10.000000000000002</v>
      </c>
      <c r="AC1319">
        <v>0</v>
      </c>
      <c r="AD1319">
        <v>0</v>
      </c>
      <c r="AE1319">
        <v>0</v>
      </c>
      <c r="AF1319">
        <v>10.000000000000002</v>
      </c>
      <c r="AG1319">
        <v>43450.000000000007</v>
      </c>
      <c r="AH1319">
        <v>388.48</v>
      </c>
      <c r="AI1319" t="s">
        <v>3426</v>
      </c>
      <c r="AJ1319">
        <v>0</v>
      </c>
      <c r="AK1319">
        <v>0</v>
      </c>
      <c r="AL1319">
        <v>16879456.000000004</v>
      </c>
      <c r="AM1319">
        <v>700.81050991906125</v>
      </c>
      <c r="AN1319">
        <v>30450216.655983217</v>
      </c>
      <c r="AO1319">
        <v>0</v>
      </c>
      <c r="AP1319">
        <v>0</v>
      </c>
      <c r="AQ1319">
        <v>0</v>
      </c>
      <c r="AR1319">
        <v>42005</v>
      </c>
      <c r="AS1319">
        <v>42185</v>
      </c>
      <c r="AT1319" t="s">
        <v>3427</v>
      </c>
      <c r="AU1319">
        <v>4059.86</v>
      </c>
      <c r="AV1319">
        <v>7323.91</v>
      </c>
    </row>
    <row r="1320" spans="1:48" x14ac:dyDescent="0.35">
      <c r="A1320">
        <v>1319</v>
      </c>
      <c r="B1320">
        <v>2015</v>
      </c>
      <c r="C1320" t="s">
        <v>3621</v>
      </c>
      <c r="D1320" t="s">
        <v>6063</v>
      </c>
      <c r="E1320" t="s">
        <v>3623</v>
      </c>
      <c r="F1320" t="s">
        <v>6064</v>
      </c>
      <c r="G1320" t="s">
        <v>4145</v>
      </c>
      <c r="H1320">
        <v>23637697000101</v>
      </c>
      <c r="I1320" t="s">
        <v>6080</v>
      </c>
      <c r="J1320" t="s">
        <v>27</v>
      </c>
      <c r="K1320" t="s">
        <v>27</v>
      </c>
      <c r="L1320" t="s">
        <v>3424</v>
      </c>
      <c r="M1320" t="s">
        <v>27</v>
      </c>
      <c r="N1320" t="s">
        <v>27</v>
      </c>
      <c r="O1320" t="s">
        <v>27</v>
      </c>
      <c r="P1320" t="s">
        <v>3430</v>
      </c>
      <c r="Q1320">
        <v>0</v>
      </c>
      <c r="R1320">
        <v>0</v>
      </c>
      <c r="S1320">
        <v>0</v>
      </c>
      <c r="V1320">
        <v>0</v>
      </c>
      <c r="W1320">
        <v>0</v>
      </c>
      <c r="X1320">
        <v>0.5</v>
      </c>
      <c r="Y1320">
        <v>50</v>
      </c>
      <c r="Z1320">
        <v>0</v>
      </c>
      <c r="AA1320">
        <v>50</v>
      </c>
      <c r="AB1320">
        <v>25.000000000000004</v>
      </c>
      <c r="AC1320">
        <v>0</v>
      </c>
      <c r="AD1320">
        <v>0</v>
      </c>
      <c r="AE1320">
        <v>0</v>
      </c>
      <c r="AF1320">
        <v>25.000000000000004</v>
      </c>
      <c r="AG1320">
        <v>108625.00000000004</v>
      </c>
      <c r="AH1320">
        <v>388.48</v>
      </c>
      <c r="AI1320" t="s">
        <v>3426</v>
      </c>
      <c r="AJ1320">
        <v>0</v>
      </c>
      <c r="AK1320">
        <v>0</v>
      </c>
      <c r="AL1320">
        <v>42198640</v>
      </c>
      <c r="AM1320">
        <v>700.81050991906125</v>
      </c>
      <c r="AN1320">
        <v>76125541.639958024</v>
      </c>
      <c r="AO1320">
        <v>0</v>
      </c>
      <c r="AP1320">
        <v>0</v>
      </c>
      <c r="AQ1320">
        <v>0</v>
      </c>
      <c r="AR1320">
        <v>42005</v>
      </c>
      <c r="AS1320">
        <v>42185</v>
      </c>
      <c r="AT1320" t="s">
        <v>3427</v>
      </c>
      <c r="AU1320">
        <v>4059.86</v>
      </c>
      <c r="AV1320">
        <v>7323.91</v>
      </c>
    </row>
    <row r="1321" spans="1:48" x14ac:dyDescent="0.35">
      <c r="A1321">
        <v>1320</v>
      </c>
      <c r="B1321">
        <v>2015</v>
      </c>
      <c r="C1321" t="s">
        <v>3621</v>
      </c>
      <c r="D1321" t="s">
        <v>6063</v>
      </c>
      <c r="E1321" t="s">
        <v>3623</v>
      </c>
      <c r="F1321" t="s">
        <v>6064</v>
      </c>
      <c r="G1321" t="s">
        <v>5662</v>
      </c>
      <c r="H1321">
        <v>4149295000113</v>
      </c>
      <c r="I1321" t="s">
        <v>6080</v>
      </c>
      <c r="J1321" t="s">
        <v>27</v>
      </c>
      <c r="K1321" t="s">
        <v>27</v>
      </c>
      <c r="L1321" t="s">
        <v>3424</v>
      </c>
      <c r="M1321" t="s">
        <v>27</v>
      </c>
      <c r="N1321" t="s">
        <v>27</v>
      </c>
      <c r="O1321" t="s">
        <v>27</v>
      </c>
      <c r="P1321" t="s">
        <v>3430</v>
      </c>
      <c r="Q1321">
        <v>0</v>
      </c>
      <c r="R1321">
        <v>0</v>
      </c>
      <c r="S1321">
        <v>0</v>
      </c>
      <c r="V1321">
        <v>0</v>
      </c>
      <c r="W1321">
        <v>0</v>
      </c>
      <c r="X1321">
        <v>0.5</v>
      </c>
      <c r="Y1321">
        <v>30</v>
      </c>
      <c r="Z1321">
        <v>0</v>
      </c>
      <c r="AA1321">
        <v>30</v>
      </c>
      <c r="AB1321">
        <v>15.000000000000005</v>
      </c>
      <c r="AC1321">
        <v>0</v>
      </c>
      <c r="AD1321">
        <v>0</v>
      </c>
      <c r="AE1321">
        <v>0</v>
      </c>
      <c r="AF1321">
        <v>15.000000000000005</v>
      </c>
      <c r="AG1321">
        <v>65175.000000000007</v>
      </c>
      <c r="AH1321">
        <v>388.48</v>
      </c>
      <c r="AI1321" t="s">
        <v>3426</v>
      </c>
      <c r="AJ1321">
        <v>0</v>
      </c>
      <c r="AK1321">
        <v>0</v>
      </c>
      <c r="AL1321">
        <v>25319184.000000011</v>
      </c>
      <c r="AM1321">
        <v>700.81050991906125</v>
      </c>
      <c r="AN1321">
        <v>45675324.983974837</v>
      </c>
      <c r="AO1321">
        <v>0</v>
      </c>
      <c r="AP1321">
        <v>0</v>
      </c>
      <c r="AQ1321">
        <v>0</v>
      </c>
      <c r="AR1321">
        <v>42005</v>
      </c>
      <c r="AS1321">
        <v>42185</v>
      </c>
      <c r="AT1321" t="s">
        <v>3427</v>
      </c>
      <c r="AU1321">
        <v>4059.86</v>
      </c>
      <c r="AV1321">
        <v>7323.91</v>
      </c>
    </row>
    <row r="1322" spans="1:48" x14ac:dyDescent="0.35">
      <c r="A1322">
        <v>1321</v>
      </c>
      <c r="B1322">
        <v>2015</v>
      </c>
      <c r="C1322" t="s">
        <v>3621</v>
      </c>
      <c r="D1322" t="s">
        <v>6063</v>
      </c>
      <c r="E1322" t="s">
        <v>3623</v>
      </c>
      <c r="F1322" t="s">
        <v>6064</v>
      </c>
      <c r="G1322" t="s">
        <v>4140</v>
      </c>
      <c r="H1322">
        <v>58177643000195</v>
      </c>
      <c r="I1322" t="s">
        <v>6080</v>
      </c>
      <c r="J1322" t="s">
        <v>27</v>
      </c>
      <c r="K1322" t="s">
        <v>27</v>
      </c>
      <c r="L1322" t="s">
        <v>3424</v>
      </c>
      <c r="M1322" t="s">
        <v>27</v>
      </c>
      <c r="N1322" t="s">
        <v>27</v>
      </c>
      <c r="O1322" t="s">
        <v>27</v>
      </c>
      <c r="P1322" t="s">
        <v>3430</v>
      </c>
      <c r="Q1322">
        <v>0</v>
      </c>
      <c r="R1322">
        <v>0</v>
      </c>
      <c r="S1322">
        <v>0</v>
      </c>
      <c r="V1322">
        <v>0</v>
      </c>
      <c r="W1322">
        <v>0</v>
      </c>
      <c r="X1322">
        <v>0.5</v>
      </c>
      <c r="Y1322">
        <v>36</v>
      </c>
      <c r="Z1322">
        <v>0</v>
      </c>
      <c r="AA1322">
        <v>36</v>
      </c>
      <c r="AB1322">
        <v>18.000000000000004</v>
      </c>
      <c r="AC1322">
        <v>0</v>
      </c>
      <c r="AD1322">
        <v>0</v>
      </c>
      <c r="AE1322">
        <v>0</v>
      </c>
      <c r="AF1322">
        <v>18.000000000000004</v>
      </c>
      <c r="AG1322">
        <v>78210.000000000029</v>
      </c>
      <c r="AH1322">
        <v>388.48</v>
      </c>
      <c r="AI1322" t="s">
        <v>3426</v>
      </c>
      <c r="AJ1322">
        <v>0</v>
      </c>
      <c r="AK1322">
        <v>0</v>
      </c>
      <c r="AL1322">
        <v>30383020.800000001</v>
      </c>
      <c r="AM1322">
        <v>700.81050991906125</v>
      </c>
      <c r="AN1322">
        <v>54810389.980769776</v>
      </c>
      <c r="AO1322">
        <v>0</v>
      </c>
      <c r="AP1322">
        <v>0</v>
      </c>
      <c r="AQ1322">
        <v>0</v>
      </c>
      <c r="AR1322">
        <v>42005</v>
      </c>
      <c r="AS1322">
        <v>42185</v>
      </c>
      <c r="AT1322" t="s">
        <v>3427</v>
      </c>
      <c r="AU1322">
        <v>4059.86</v>
      </c>
      <c r="AV1322">
        <v>7323.91</v>
      </c>
    </row>
    <row r="1323" spans="1:48" x14ac:dyDescent="0.35">
      <c r="A1323">
        <v>1322</v>
      </c>
      <c r="B1323">
        <v>2015</v>
      </c>
      <c r="C1323" t="s">
        <v>3621</v>
      </c>
      <c r="D1323" t="s">
        <v>6063</v>
      </c>
      <c r="E1323" t="s">
        <v>3623</v>
      </c>
      <c r="F1323" t="s">
        <v>6064</v>
      </c>
      <c r="G1323" t="s">
        <v>3442</v>
      </c>
      <c r="H1323">
        <v>6981176000158</v>
      </c>
      <c r="I1323" t="s">
        <v>6080</v>
      </c>
      <c r="J1323" t="s">
        <v>27</v>
      </c>
      <c r="K1323" t="s">
        <v>27</v>
      </c>
      <c r="L1323" t="s">
        <v>3424</v>
      </c>
      <c r="M1323" t="s">
        <v>27</v>
      </c>
      <c r="N1323" t="s">
        <v>27</v>
      </c>
      <c r="O1323" t="s">
        <v>27</v>
      </c>
      <c r="P1323" t="s">
        <v>3430</v>
      </c>
      <c r="Q1323">
        <v>0</v>
      </c>
      <c r="R1323">
        <v>0</v>
      </c>
      <c r="S1323">
        <v>0</v>
      </c>
      <c r="V1323">
        <v>0</v>
      </c>
      <c r="W1323">
        <v>0</v>
      </c>
      <c r="X1323">
        <v>0.5</v>
      </c>
      <c r="Y1323">
        <v>500</v>
      </c>
      <c r="Z1323">
        <v>0</v>
      </c>
      <c r="AA1323">
        <v>500</v>
      </c>
      <c r="AB1323">
        <v>250.00000000000003</v>
      </c>
      <c r="AC1323">
        <v>0</v>
      </c>
      <c r="AD1323">
        <v>0</v>
      </c>
      <c r="AE1323">
        <v>0</v>
      </c>
      <c r="AF1323">
        <v>250.00000000000003</v>
      </c>
      <c r="AG1323">
        <v>1086250.0000000002</v>
      </c>
      <c r="AH1323">
        <v>388.48</v>
      </c>
      <c r="AI1323" t="s">
        <v>3426</v>
      </c>
      <c r="AJ1323">
        <v>0</v>
      </c>
      <c r="AK1323">
        <v>0</v>
      </c>
      <c r="AL1323">
        <v>421986400.00000012</v>
      </c>
      <c r="AM1323">
        <v>700.81050991906125</v>
      </c>
      <c r="AN1323">
        <v>761255416.39958048</v>
      </c>
      <c r="AO1323">
        <v>0</v>
      </c>
      <c r="AP1323">
        <v>0</v>
      </c>
      <c r="AQ1323">
        <v>0</v>
      </c>
      <c r="AR1323">
        <v>42005</v>
      </c>
      <c r="AS1323">
        <v>42185</v>
      </c>
      <c r="AT1323" t="s">
        <v>3427</v>
      </c>
      <c r="AU1323">
        <v>4059.86</v>
      </c>
      <c r="AV1323">
        <v>7323.91</v>
      </c>
    </row>
    <row r="1324" spans="1:48" x14ac:dyDescent="0.35">
      <c r="A1324">
        <v>1323</v>
      </c>
      <c r="B1324">
        <v>2015</v>
      </c>
      <c r="C1324" t="s">
        <v>3621</v>
      </c>
      <c r="D1324" t="s">
        <v>6063</v>
      </c>
      <c r="E1324" t="s">
        <v>3623</v>
      </c>
      <c r="F1324" t="s">
        <v>6064</v>
      </c>
      <c r="G1324" t="s">
        <v>6076</v>
      </c>
      <c r="H1324">
        <v>5689495000121</v>
      </c>
      <c r="I1324" t="s">
        <v>6080</v>
      </c>
      <c r="J1324" t="s">
        <v>27</v>
      </c>
      <c r="K1324" t="s">
        <v>27</v>
      </c>
      <c r="L1324" t="s">
        <v>3424</v>
      </c>
      <c r="M1324" t="s">
        <v>27</v>
      </c>
      <c r="N1324" t="s">
        <v>27</v>
      </c>
      <c r="O1324" t="s">
        <v>27</v>
      </c>
      <c r="P1324" t="s">
        <v>3430</v>
      </c>
      <c r="Q1324">
        <v>0</v>
      </c>
      <c r="R1324">
        <v>0</v>
      </c>
      <c r="S1324">
        <v>0</v>
      </c>
      <c r="V1324">
        <v>0</v>
      </c>
      <c r="W1324">
        <v>0</v>
      </c>
      <c r="X1324">
        <v>0.5</v>
      </c>
      <c r="Y1324">
        <v>6</v>
      </c>
      <c r="Z1324">
        <v>0</v>
      </c>
      <c r="AA1324">
        <v>6</v>
      </c>
      <c r="AB1324">
        <v>3.0000000000000009</v>
      </c>
      <c r="AC1324">
        <v>0</v>
      </c>
      <c r="AD1324">
        <v>0</v>
      </c>
      <c r="AE1324">
        <v>0</v>
      </c>
      <c r="AF1324">
        <v>3.0000000000000009</v>
      </c>
      <c r="AG1324">
        <v>13035.000000000002</v>
      </c>
      <c r="AH1324">
        <v>388.48</v>
      </c>
      <c r="AI1324" t="s">
        <v>3426</v>
      </c>
      <c r="AJ1324">
        <v>0</v>
      </c>
      <c r="AK1324">
        <v>0</v>
      </c>
      <c r="AL1324">
        <v>5063836.8</v>
      </c>
      <c r="AM1324">
        <v>700.81050991906125</v>
      </c>
      <c r="AN1324">
        <v>9135064.9967949614</v>
      </c>
      <c r="AO1324">
        <v>0</v>
      </c>
      <c r="AP1324">
        <v>0</v>
      </c>
      <c r="AQ1324">
        <v>0</v>
      </c>
      <c r="AR1324">
        <v>42005</v>
      </c>
      <c r="AS1324">
        <v>42185</v>
      </c>
      <c r="AT1324" t="s">
        <v>3427</v>
      </c>
      <c r="AU1324">
        <v>4059.86</v>
      </c>
      <c r="AV1324">
        <v>7323.91</v>
      </c>
    </row>
    <row r="1325" spans="1:48" x14ac:dyDescent="0.35">
      <c r="A1325">
        <v>1324</v>
      </c>
      <c r="B1325">
        <v>2015</v>
      </c>
      <c r="C1325" t="s">
        <v>3621</v>
      </c>
      <c r="D1325" t="s">
        <v>6063</v>
      </c>
      <c r="E1325" t="s">
        <v>3623</v>
      </c>
      <c r="F1325" t="s">
        <v>6064</v>
      </c>
      <c r="G1325" t="s">
        <v>6079</v>
      </c>
      <c r="H1325">
        <v>17858631000149</v>
      </c>
      <c r="I1325" t="s">
        <v>6080</v>
      </c>
      <c r="J1325" t="s">
        <v>27</v>
      </c>
      <c r="K1325" t="s">
        <v>27</v>
      </c>
      <c r="L1325" t="s">
        <v>3424</v>
      </c>
      <c r="M1325" t="s">
        <v>27</v>
      </c>
      <c r="N1325" t="s">
        <v>27</v>
      </c>
      <c r="O1325" t="s">
        <v>27</v>
      </c>
      <c r="P1325" t="s">
        <v>3430</v>
      </c>
      <c r="Q1325">
        <v>0</v>
      </c>
      <c r="R1325">
        <v>0</v>
      </c>
      <c r="S1325">
        <v>0</v>
      </c>
      <c r="V1325">
        <v>0</v>
      </c>
      <c r="W1325">
        <v>0</v>
      </c>
      <c r="X1325">
        <v>0.5</v>
      </c>
      <c r="Y1325">
        <v>52</v>
      </c>
      <c r="Z1325">
        <v>0</v>
      </c>
      <c r="AA1325">
        <v>52</v>
      </c>
      <c r="AB1325">
        <v>26.000000000000007</v>
      </c>
      <c r="AC1325">
        <v>0</v>
      </c>
      <c r="AD1325">
        <v>0</v>
      </c>
      <c r="AE1325">
        <v>0</v>
      </c>
      <c r="AF1325">
        <v>26.000000000000007</v>
      </c>
      <c r="AG1325">
        <v>112970.00000000004</v>
      </c>
      <c r="AH1325">
        <v>388.48</v>
      </c>
      <c r="AI1325" t="s">
        <v>3426</v>
      </c>
      <c r="AJ1325">
        <v>0</v>
      </c>
      <c r="AK1325">
        <v>0</v>
      </c>
      <c r="AL1325">
        <v>43886585.600000009</v>
      </c>
      <c r="AM1325">
        <v>700.81050991906125</v>
      </c>
      <c r="AN1325">
        <v>79170563.305556357</v>
      </c>
      <c r="AO1325">
        <v>0</v>
      </c>
      <c r="AP1325">
        <v>0</v>
      </c>
      <c r="AQ1325">
        <v>0</v>
      </c>
      <c r="AR1325">
        <v>42005</v>
      </c>
      <c r="AS1325">
        <v>42185</v>
      </c>
      <c r="AT1325" t="s">
        <v>3427</v>
      </c>
      <c r="AU1325">
        <v>4059.86</v>
      </c>
      <c r="AV1325">
        <v>7323.91</v>
      </c>
    </row>
    <row r="1326" spans="1:48" x14ac:dyDescent="0.35">
      <c r="A1326">
        <v>1325</v>
      </c>
      <c r="B1326">
        <v>2015</v>
      </c>
      <c r="C1326" t="s">
        <v>3621</v>
      </c>
      <c r="D1326" t="s">
        <v>6063</v>
      </c>
      <c r="E1326" t="s">
        <v>3623</v>
      </c>
      <c r="F1326" t="s">
        <v>6064</v>
      </c>
      <c r="G1326" t="s">
        <v>4896</v>
      </c>
      <c r="H1326">
        <v>7133522000100</v>
      </c>
      <c r="I1326" t="s">
        <v>6080</v>
      </c>
      <c r="J1326" t="s">
        <v>27</v>
      </c>
      <c r="K1326" t="s">
        <v>27</v>
      </c>
      <c r="L1326" t="s">
        <v>3424</v>
      </c>
      <c r="M1326" t="s">
        <v>27</v>
      </c>
      <c r="N1326" t="s">
        <v>27</v>
      </c>
      <c r="O1326" t="s">
        <v>27</v>
      </c>
      <c r="P1326" t="s">
        <v>3430</v>
      </c>
      <c r="Q1326">
        <v>0</v>
      </c>
      <c r="R1326">
        <v>0</v>
      </c>
      <c r="S1326">
        <v>0</v>
      </c>
      <c r="V1326">
        <v>0</v>
      </c>
      <c r="W1326">
        <v>0</v>
      </c>
      <c r="X1326">
        <v>0.5</v>
      </c>
      <c r="Y1326">
        <v>854</v>
      </c>
      <c r="Z1326">
        <v>0</v>
      </c>
      <c r="AA1326">
        <v>854</v>
      </c>
      <c r="AB1326">
        <v>427.00000000000011</v>
      </c>
      <c r="AC1326">
        <v>0</v>
      </c>
      <c r="AD1326">
        <v>0</v>
      </c>
      <c r="AE1326">
        <v>0</v>
      </c>
      <c r="AF1326">
        <v>427.00000000000011</v>
      </c>
      <c r="AG1326">
        <v>1855315.0000000007</v>
      </c>
      <c r="AH1326">
        <v>388.48</v>
      </c>
      <c r="AI1326" t="s">
        <v>3426</v>
      </c>
      <c r="AJ1326">
        <v>0</v>
      </c>
      <c r="AK1326">
        <v>0</v>
      </c>
      <c r="AL1326">
        <v>720752771.20000017</v>
      </c>
      <c r="AM1326">
        <v>700.81050991906125</v>
      </c>
      <c r="AN1326">
        <v>1300224251.2104833</v>
      </c>
      <c r="AO1326">
        <v>0</v>
      </c>
      <c r="AP1326">
        <v>0</v>
      </c>
      <c r="AQ1326">
        <v>0</v>
      </c>
      <c r="AR1326">
        <v>42005</v>
      </c>
      <c r="AS1326">
        <v>42185</v>
      </c>
      <c r="AT1326" t="s">
        <v>3427</v>
      </c>
      <c r="AU1326">
        <v>4059.86</v>
      </c>
      <c r="AV1326">
        <v>7323.91</v>
      </c>
    </row>
    <row r="1327" spans="1:48" x14ac:dyDescent="0.35">
      <c r="A1327">
        <v>1326</v>
      </c>
      <c r="B1327">
        <v>2015</v>
      </c>
      <c r="C1327" t="s">
        <v>3621</v>
      </c>
      <c r="D1327" t="s">
        <v>6063</v>
      </c>
      <c r="E1327" t="s">
        <v>3623</v>
      </c>
      <c r="F1327" t="s">
        <v>6064</v>
      </c>
      <c r="G1327" t="s">
        <v>6078</v>
      </c>
      <c r="H1327">
        <v>13145928000106</v>
      </c>
      <c r="I1327" t="s">
        <v>6080</v>
      </c>
      <c r="J1327" t="s">
        <v>27</v>
      </c>
      <c r="K1327" t="s">
        <v>27</v>
      </c>
      <c r="L1327" t="s">
        <v>3424</v>
      </c>
      <c r="M1327" t="s">
        <v>27</v>
      </c>
      <c r="N1327" t="s">
        <v>27</v>
      </c>
      <c r="O1327" t="s">
        <v>27</v>
      </c>
      <c r="P1327" t="s">
        <v>3430</v>
      </c>
      <c r="Q1327">
        <v>0</v>
      </c>
      <c r="R1327">
        <v>0</v>
      </c>
      <c r="S1327">
        <v>0</v>
      </c>
      <c r="V1327">
        <v>0</v>
      </c>
      <c r="W1327">
        <v>0</v>
      </c>
      <c r="X1327">
        <v>0.5</v>
      </c>
      <c r="Y1327">
        <v>5</v>
      </c>
      <c r="Z1327">
        <v>0</v>
      </c>
      <c r="AA1327">
        <v>5</v>
      </c>
      <c r="AB1327">
        <v>2.5000000000000004</v>
      </c>
      <c r="AC1327">
        <v>0</v>
      </c>
      <c r="AD1327">
        <v>0</v>
      </c>
      <c r="AE1327">
        <v>0</v>
      </c>
      <c r="AF1327">
        <v>2.5000000000000004</v>
      </c>
      <c r="AG1327">
        <v>10862.500000000002</v>
      </c>
      <c r="AH1327">
        <v>388.48</v>
      </c>
      <c r="AI1327" t="s">
        <v>3426</v>
      </c>
      <c r="AJ1327">
        <v>0</v>
      </c>
      <c r="AK1327">
        <v>0</v>
      </c>
      <c r="AL1327">
        <v>4219864.0000000009</v>
      </c>
      <c r="AM1327">
        <v>700.81050991906125</v>
      </c>
      <c r="AN1327">
        <v>7612554.1639958043</v>
      </c>
      <c r="AO1327">
        <v>0</v>
      </c>
      <c r="AP1327">
        <v>0</v>
      </c>
      <c r="AQ1327">
        <v>0</v>
      </c>
      <c r="AR1327">
        <v>42005</v>
      </c>
      <c r="AS1327">
        <v>42185</v>
      </c>
      <c r="AT1327" t="s">
        <v>3427</v>
      </c>
      <c r="AU1327">
        <v>4059.86</v>
      </c>
      <c r="AV1327">
        <v>7323.91</v>
      </c>
    </row>
    <row r="1328" spans="1:48" x14ac:dyDescent="0.35">
      <c r="A1328">
        <v>1327</v>
      </c>
      <c r="B1328">
        <v>2015</v>
      </c>
      <c r="C1328" t="s">
        <v>3778</v>
      </c>
      <c r="D1328" t="s">
        <v>6083</v>
      </c>
      <c r="E1328" t="s">
        <v>3780</v>
      </c>
      <c r="F1328" t="s">
        <v>6084</v>
      </c>
      <c r="G1328" t="s">
        <v>6085</v>
      </c>
      <c r="H1328">
        <v>6315338000119</v>
      </c>
      <c r="I1328" t="s">
        <v>6086</v>
      </c>
      <c r="J1328" t="s">
        <v>5697</v>
      </c>
      <c r="K1328" t="s">
        <v>6087</v>
      </c>
      <c r="L1328" t="s">
        <v>3424</v>
      </c>
      <c r="M1328" t="s">
        <v>3494</v>
      </c>
      <c r="N1328" t="s">
        <v>3495</v>
      </c>
      <c r="O1328" t="s">
        <v>3496</v>
      </c>
      <c r="P1328" t="s">
        <v>3430</v>
      </c>
      <c r="Q1328">
        <v>0</v>
      </c>
      <c r="R1328">
        <v>0</v>
      </c>
      <c r="S1328">
        <v>40.200000000000003</v>
      </c>
      <c r="V1328">
        <v>0</v>
      </c>
      <c r="W1328">
        <v>13.2</v>
      </c>
      <c r="X1328">
        <v>0.10000000000000002</v>
      </c>
      <c r="Y1328">
        <v>100</v>
      </c>
      <c r="Z1328">
        <v>100</v>
      </c>
      <c r="AA1328">
        <v>100</v>
      </c>
      <c r="AB1328">
        <v>10</v>
      </c>
      <c r="AC1328">
        <v>10</v>
      </c>
      <c r="AD1328">
        <v>10</v>
      </c>
      <c r="AE1328">
        <v>10</v>
      </c>
      <c r="AF1328">
        <v>10</v>
      </c>
      <c r="AG1328">
        <v>1753200.0000000005</v>
      </c>
      <c r="AH1328">
        <v>214.6</v>
      </c>
      <c r="AI1328" t="s">
        <v>3426</v>
      </c>
      <c r="AJ1328">
        <v>0</v>
      </c>
      <c r="AK1328">
        <v>0</v>
      </c>
      <c r="AL1328">
        <v>376236720.00000006</v>
      </c>
      <c r="AM1328">
        <v>372.86219260496387</v>
      </c>
      <c r="AN1328">
        <v>653701996.0750227</v>
      </c>
      <c r="AO1328">
        <v>19250039.899999999</v>
      </c>
      <c r="AP1328">
        <v>19250039.899999999</v>
      </c>
      <c r="AQ1328">
        <v>19250039.899999999</v>
      </c>
      <c r="AR1328">
        <v>42370</v>
      </c>
      <c r="AS1328">
        <v>49674</v>
      </c>
      <c r="AT1328" t="s">
        <v>3427</v>
      </c>
      <c r="AU1328">
        <v>4215.26</v>
      </c>
      <c r="AV1328">
        <v>7323.91</v>
      </c>
    </row>
    <row r="1329" spans="1:48" x14ac:dyDescent="0.35">
      <c r="A1329">
        <v>1328</v>
      </c>
      <c r="B1329">
        <v>2015</v>
      </c>
      <c r="C1329" t="s">
        <v>3778</v>
      </c>
      <c r="D1329" t="s">
        <v>6083</v>
      </c>
      <c r="E1329" t="s">
        <v>3780</v>
      </c>
      <c r="F1329" t="s">
        <v>6084</v>
      </c>
      <c r="G1329" t="s">
        <v>6088</v>
      </c>
      <c r="H1329">
        <v>10000000000000</v>
      </c>
      <c r="I1329" t="s">
        <v>6086</v>
      </c>
      <c r="J1329" t="s">
        <v>6089</v>
      </c>
      <c r="K1329" t="s">
        <v>6088</v>
      </c>
      <c r="L1329" t="s">
        <v>3424</v>
      </c>
      <c r="M1329" t="s">
        <v>3494</v>
      </c>
      <c r="N1329" t="s">
        <v>3495</v>
      </c>
      <c r="O1329" t="s">
        <v>3496</v>
      </c>
      <c r="P1329" t="s">
        <v>3430</v>
      </c>
      <c r="Q1329">
        <v>0</v>
      </c>
      <c r="R1329">
        <v>0</v>
      </c>
      <c r="S1329">
        <v>60</v>
      </c>
      <c r="V1329">
        <v>0</v>
      </c>
      <c r="W1329">
        <v>9.4</v>
      </c>
      <c r="X1329">
        <v>0.10000000000000002</v>
      </c>
      <c r="Y1329">
        <v>94</v>
      </c>
      <c r="Z1329">
        <v>94</v>
      </c>
      <c r="AA1329">
        <v>94</v>
      </c>
      <c r="AB1329">
        <v>9.4</v>
      </c>
      <c r="AC1329">
        <v>9.4</v>
      </c>
      <c r="AD1329">
        <v>9.4</v>
      </c>
      <c r="AE1329">
        <v>9.4</v>
      </c>
      <c r="AF1329">
        <v>9.4</v>
      </c>
      <c r="AG1329">
        <v>1648008</v>
      </c>
      <c r="AH1329">
        <v>212</v>
      </c>
      <c r="AI1329" t="s">
        <v>3426</v>
      </c>
      <c r="AJ1329">
        <v>0</v>
      </c>
      <c r="AK1329">
        <v>0</v>
      </c>
      <c r="AL1329">
        <v>349377696</v>
      </c>
      <c r="AM1329">
        <v>368.34475690704721</v>
      </c>
      <c r="AN1329">
        <v>607035106.14086914</v>
      </c>
      <c r="AO1329">
        <v>18258178.669999998</v>
      </c>
      <c r="AP1329">
        <v>18258178.669999998</v>
      </c>
      <c r="AQ1329">
        <v>18258178.669999998</v>
      </c>
      <c r="AR1329">
        <v>42370</v>
      </c>
      <c r="AS1329">
        <v>49674</v>
      </c>
      <c r="AT1329" t="s">
        <v>3427</v>
      </c>
      <c r="AU1329">
        <v>4215.26</v>
      </c>
      <c r="AV1329">
        <v>7323.91</v>
      </c>
    </row>
    <row r="1330" spans="1:48" x14ac:dyDescent="0.35">
      <c r="A1330">
        <v>1329</v>
      </c>
      <c r="B1330">
        <v>2015</v>
      </c>
      <c r="C1330" t="s">
        <v>3778</v>
      </c>
      <c r="D1330" t="s">
        <v>6083</v>
      </c>
      <c r="E1330" t="s">
        <v>3780</v>
      </c>
      <c r="F1330" t="s">
        <v>6084</v>
      </c>
      <c r="G1330" t="s">
        <v>6090</v>
      </c>
      <c r="H1330">
        <v>8195806000194</v>
      </c>
      <c r="I1330" t="s">
        <v>6086</v>
      </c>
      <c r="J1330" t="s">
        <v>4806</v>
      </c>
      <c r="K1330" t="s">
        <v>4807</v>
      </c>
      <c r="L1330" t="s">
        <v>3424</v>
      </c>
      <c r="M1330" t="s">
        <v>3465</v>
      </c>
      <c r="N1330" t="s">
        <v>3495</v>
      </c>
      <c r="O1330" t="s">
        <v>3496</v>
      </c>
      <c r="P1330" t="s">
        <v>3430</v>
      </c>
      <c r="Q1330">
        <v>0</v>
      </c>
      <c r="R1330">
        <v>0</v>
      </c>
      <c r="S1330">
        <v>70</v>
      </c>
      <c r="V1330">
        <v>0</v>
      </c>
      <c r="W1330">
        <v>26.8</v>
      </c>
      <c r="X1330">
        <v>0.10000000000000002</v>
      </c>
      <c r="Y1330">
        <v>175</v>
      </c>
      <c r="Z1330">
        <v>175</v>
      </c>
      <c r="AA1330">
        <v>175</v>
      </c>
      <c r="AB1330">
        <v>17.500000000000007</v>
      </c>
      <c r="AC1330">
        <v>17.500000000000007</v>
      </c>
      <c r="AD1330">
        <v>17.500000000000007</v>
      </c>
      <c r="AE1330">
        <v>17.500000000000007</v>
      </c>
      <c r="AF1330">
        <v>17.500000000000007</v>
      </c>
      <c r="AG1330">
        <v>3068100</v>
      </c>
      <c r="AH1330">
        <v>207.09</v>
      </c>
      <c r="AI1330" t="s">
        <v>3426</v>
      </c>
      <c r="AJ1330">
        <v>0</v>
      </c>
      <c r="AK1330">
        <v>0</v>
      </c>
      <c r="AL1330">
        <v>635372829</v>
      </c>
      <c r="AM1330">
        <v>359.81375333905856</v>
      </c>
      <c r="AN1330">
        <v>1103944576.6195655</v>
      </c>
      <c r="AO1330">
        <v>33499999.999999948</v>
      </c>
      <c r="AP1330">
        <v>33499999.999999948</v>
      </c>
      <c r="AQ1330">
        <v>33499999.999999948</v>
      </c>
      <c r="AR1330">
        <v>42370</v>
      </c>
      <c r="AS1330">
        <v>49674</v>
      </c>
      <c r="AT1330" t="s">
        <v>3427</v>
      </c>
      <c r="AU1330">
        <v>4215.26</v>
      </c>
      <c r="AV1330">
        <v>7323.91</v>
      </c>
    </row>
    <row r="1331" spans="1:48" x14ac:dyDescent="0.35">
      <c r="A1331">
        <v>1330</v>
      </c>
      <c r="B1331">
        <v>2015</v>
      </c>
      <c r="C1331" t="s">
        <v>3778</v>
      </c>
      <c r="D1331" t="s">
        <v>6083</v>
      </c>
      <c r="E1331" t="s">
        <v>3780</v>
      </c>
      <c r="F1331" t="s">
        <v>6084</v>
      </c>
      <c r="G1331" t="s">
        <v>6091</v>
      </c>
      <c r="H1331">
        <v>20000000000000</v>
      </c>
      <c r="I1331" t="s">
        <v>6092</v>
      </c>
      <c r="J1331" t="s">
        <v>6093</v>
      </c>
      <c r="K1331" t="s">
        <v>6094</v>
      </c>
      <c r="L1331" t="s">
        <v>3424</v>
      </c>
      <c r="M1331" t="s">
        <v>3590</v>
      </c>
      <c r="N1331" t="s">
        <v>4194</v>
      </c>
      <c r="O1331" t="s">
        <v>4195</v>
      </c>
      <c r="P1331" t="s">
        <v>3437</v>
      </c>
      <c r="Q1331">
        <v>146921100</v>
      </c>
      <c r="R1331">
        <v>255271777.66045272</v>
      </c>
      <c r="S1331">
        <v>30</v>
      </c>
      <c r="V1331">
        <v>0</v>
      </c>
      <c r="W1331">
        <v>14.2</v>
      </c>
      <c r="X1331">
        <v>0.10000000000000002</v>
      </c>
      <c r="Y1331">
        <v>100</v>
      </c>
      <c r="Z1331">
        <v>100</v>
      </c>
      <c r="AA1331">
        <v>100</v>
      </c>
      <c r="AB1331">
        <v>10</v>
      </c>
      <c r="AC1331">
        <v>10</v>
      </c>
      <c r="AD1331">
        <v>10</v>
      </c>
      <c r="AE1331">
        <v>10</v>
      </c>
      <c r="AF1331">
        <v>10</v>
      </c>
      <c r="AG1331">
        <v>1753200.0000000002</v>
      </c>
      <c r="AH1331">
        <v>177.46</v>
      </c>
      <c r="AI1331" t="s">
        <v>3426</v>
      </c>
      <c r="AJ1331">
        <v>0</v>
      </c>
      <c r="AK1331">
        <v>0</v>
      </c>
      <c r="AL1331">
        <v>311122872.00000006</v>
      </c>
      <c r="AM1331">
        <v>308.33236113549344</v>
      </c>
      <c r="AN1331">
        <v>540568295.54274714</v>
      </c>
      <c r="AO1331">
        <v>7917429.1615924649</v>
      </c>
      <c r="AP1331">
        <v>15709327.169999992</v>
      </c>
      <c r="AQ1331">
        <v>15709327.169999992</v>
      </c>
      <c r="AR1331">
        <v>42917</v>
      </c>
      <c r="AS1331">
        <v>50221</v>
      </c>
      <c r="AT1331" t="s">
        <v>3427</v>
      </c>
      <c r="AU1331">
        <v>4215.26</v>
      </c>
      <c r="AV1331">
        <v>7323.91</v>
      </c>
    </row>
    <row r="1332" spans="1:48" x14ac:dyDescent="0.35">
      <c r="A1332">
        <v>1331</v>
      </c>
      <c r="B1332">
        <v>2015</v>
      </c>
      <c r="C1332" t="s">
        <v>3778</v>
      </c>
      <c r="D1332" t="s">
        <v>6083</v>
      </c>
      <c r="E1332" t="s">
        <v>3780</v>
      </c>
      <c r="F1332" t="s">
        <v>6084</v>
      </c>
      <c r="G1332" t="s">
        <v>6091</v>
      </c>
      <c r="H1332">
        <v>20000000000000</v>
      </c>
      <c r="I1332" t="s">
        <v>6092</v>
      </c>
      <c r="J1332" t="s">
        <v>6095</v>
      </c>
      <c r="K1332" t="s">
        <v>6096</v>
      </c>
      <c r="L1332" t="s">
        <v>3424</v>
      </c>
      <c r="M1332" t="s">
        <v>3590</v>
      </c>
      <c r="N1332" t="s">
        <v>4194</v>
      </c>
      <c r="O1332" t="s">
        <v>4195</v>
      </c>
      <c r="P1332" t="s">
        <v>3437</v>
      </c>
      <c r="Q1332">
        <v>146921100</v>
      </c>
      <c r="R1332">
        <v>255271777.66045272</v>
      </c>
      <c r="S1332">
        <v>30</v>
      </c>
      <c r="V1332">
        <v>0</v>
      </c>
      <c r="W1332">
        <v>14</v>
      </c>
      <c r="X1332">
        <v>0.10000000000000002</v>
      </c>
      <c r="Y1332">
        <v>100</v>
      </c>
      <c r="Z1332">
        <v>100</v>
      </c>
      <c r="AA1332">
        <v>100</v>
      </c>
      <c r="AB1332">
        <v>9.7999999999999954</v>
      </c>
      <c r="AC1332">
        <v>9.7999999999999954</v>
      </c>
      <c r="AD1332">
        <v>9.7999999999999954</v>
      </c>
      <c r="AE1332">
        <v>9.7999999999999954</v>
      </c>
      <c r="AF1332">
        <v>9.7999999999999954</v>
      </c>
      <c r="AG1332">
        <v>1718136.0000000005</v>
      </c>
      <c r="AH1332">
        <v>177.48</v>
      </c>
      <c r="AI1332" t="s">
        <v>3426</v>
      </c>
      <c r="AJ1332">
        <v>0</v>
      </c>
      <c r="AK1332">
        <v>0</v>
      </c>
      <c r="AL1332">
        <v>304934777.27999991</v>
      </c>
      <c r="AM1332">
        <v>308.36711064086199</v>
      </c>
      <c r="AN1332">
        <v>529816634.00804794</v>
      </c>
      <c r="AO1332">
        <v>7754908.1833162121</v>
      </c>
      <c r="AP1332">
        <v>15386861.989999998</v>
      </c>
      <c r="AQ1332">
        <v>15386861.989999998</v>
      </c>
      <c r="AR1332">
        <v>42917</v>
      </c>
      <c r="AS1332">
        <v>50221</v>
      </c>
      <c r="AT1332" t="s">
        <v>3427</v>
      </c>
      <c r="AU1332">
        <v>4215.26</v>
      </c>
      <c r="AV1332">
        <v>7323.91</v>
      </c>
    </row>
    <row r="1333" spans="1:48" x14ac:dyDescent="0.35">
      <c r="A1333">
        <v>1332</v>
      </c>
      <c r="B1333">
        <v>2015</v>
      </c>
      <c r="C1333" t="s">
        <v>3778</v>
      </c>
      <c r="D1333" t="s">
        <v>6083</v>
      </c>
      <c r="E1333" t="s">
        <v>3780</v>
      </c>
      <c r="F1333" t="s">
        <v>6084</v>
      </c>
      <c r="G1333" t="s">
        <v>6097</v>
      </c>
      <c r="H1333">
        <v>45483450002164</v>
      </c>
      <c r="I1333" t="s">
        <v>6086</v>
      </c>
      <c r="J1333" t="s">
        <v>3970</v>
      </c>
      <c r="K1333" t="s">
        <v>3971</v>
      </c>
      <c r="L1333" t="s">
        <v>3424</v>
      </c>
      <c r="M1333" t="s">
        <v>3494</v>
      </c>
      <c r="N1333" t="s">
        <v>3495</v>
      </c>
      <c r="O1333" t="s">
        <v>3496</v>
      </c>
      <c r="P1333" t="s">
        <v>3430</v>
      </c>
      <c r="Q1333">
        <v>0</v>
      </c>
      <c r="R1333">
        <v>0</v>
      </c>
      <c r="S1333">
        <v>45</v>
      </c>
      <c r="V1333">
        <v>0</v>
      </c>
      <c r="W1333">
        <v>14.1</v>
      </c>
      <c r="X1333">
        <v>0.10000000000000002</v>
      </c>
      <c r="Y1333">
        <v>56</v>
      </c>
      <c r="Z1333">
        <v>56</v>
      </c>
      <c r="AA1333">
        <v>56</v>
      </c>
      <c r="AB1333">
        <v>5.6000000000000014</v>
      </c>
      <c r="AC1333">
        <v>5.6000000000000014</v>
      </c>
      <c r="AD1333">
        <v>5.6000000000000014</v>
      </c>
      <c r="AE1333">
        <v>5.6000000000000014</v>
      </c>
      <c r="AF1333">
        <v>5.6000000000000014</v>
      </c>
      <c r="AG1333">
        <v>981792</v>
      </c>
      <c r="AH1333">
        <v>206.52</v>
      </c>
      <c r="AI1333" t="s">
        <v>3426</v>
      </c>
      <c r="AJ1333">
        <v>0</v>
      </c>
      <c r="AK1333">
        <v>0</v>
      </c>
      <c r="AL1333">
        <v>202759683.84</v>
      </c>
      <c r="AM1333">
        <v>358.82339243605378</v>
      </c>
      <c r="AN1333">
        <v>352289936.10657811</v>
      </c>
      <c r="AO1333">
        <v>10527417.599999998</v>
      </c>
      <c r="AP1333">
        <v>10527417.599999998</v>
      </c>
      <c r="AQ1333">
        <v>10527417.599999998</v>
      </c>
      <c r="AR1333">
        <v>42370</v>
      </c>
      <c r="AS1333">
        <v>49674</v>
      </c>
      <c r="AT1333" t="s">
        <v>3427</v>
      </c>
      <c r="AU1333">
        <v>4215.26</v>
      </c>
      <c r="AV1333">
        <v>7323.91</v>
      </c>
    </row>
    <row r="1334" spans="1:48" x14ac:dyDescent="0.35">
      <c r="A1334">
        <v>1333</v>
      </c>
      <c r="B1334">
        <v>2015</v>
      </c>
      <c r="C1334" t="s">
        <v>3778</v>
      </c>
      <c r="D1334" t="s">
        <v>6083</v>
      </c>
      <c r="E1334" t="s">
        <v>3780</v>
      </c>
      <c r="F1334" t="s">
        <v>6084</v>
      </c>
      <c r="G1334" t="s">
        <v>6091</v>
      </c>
      <c r="H1334">
        <v>20000000000000</v>
      </c>
      <c r="I1334" t="s">
        <v>6092</v>
      </c>
      <c r="J1334" t="s">
        <v>6098</v>
      </c>
      <c r="K1334" t="s">
        <v>6099</v>
      </c>
      <c r="L1334" t="s">
        <v>3424</v>
      </c>
      <c r="M1334" t="s">
        <v>3590</v>
      </c>
      <c r="N1334" t="s">
        <v>4194</v>
      </c>
      <c r="O1334" t="s">
        <v>4195</v>
      </c>
      <c r="P1334" t="s">
        <v>3437</v>
      </c>
      <c r="Q1334">
        <v>146921100</v>
      </c>
      <c r="R1334">
        <v>255271777.66045272</v>
      </c>
      <c r="S1334">
        <v>30</v>
      </c>
      <c r="V1334">
        <v>0</v>
      </c>
      <c r="W1334">
        <v>14.1</v>
      </c>
      <c r="X1334">
        <v>0.10000000000000002</v>
      </c>
      <c r="Y1334">
        <v>100</v>
      </c>
      <c r="Z1334">
        <v>100</v>
      </c>
      <c r="AA1334">
        <v>100</v>
      </c>
      <c r="AB1334">
        <v>9.8999999999999968</v>
      </c>
      <c r="AC1334">
        <v>9.8999999999999968</v>
      </c>
      <c r="AD1334">
        <v>9.8999999999999968</v>
      </c>
      <c r="AE1334">
        <v>9.8999999999999968</v>
      </c>
      <c r="AF1334">
        <v>9.8999999999999968</v>
      </c>
      <c r="AG1334">
        <v>1735668</v>
      </c>
      <c r="AH1334">
        <v>177.47</v>
      </c>
      <c r="AI1334" t="s">
        <v>3426</v>
      </c>
      <c r="AJ1334">
        <v>0</v>
      </c>
      <c r="AK1334">
        <v>0</v>
      </c>
      <c r="AL1334">
        <v>308028999.96000004</v>
      </c>
      <c r="AM1334">
        <v>308.34973588817769</v>
      </c>
      <c r="AN1334">
        <v>535192769.38956165</v>
      </c>
      <c r="AO1334">
        <v>7827717.7626997782</v>
      </c>
      <c r="AP1334">
        <v>15531326.750000004</v>
      </c>
      <c r="AQ1334">
        <v>15531326.750000004</v>
      </c>
      <c r="AR1334">
        <v>42917</v>
      </c>
      <c r="AS1334">
        <v>50221</v>
      </c>
      <c r="AT1334" t="s">
        <v>3427</v>
      </c>
      <c r="AU1334">
        <v>4215.26</v>
      </c>
      <c r="AV1334">
        <v>7323.91</v>
      </c>
    </row>
    <row r="1335" spans="1:48" x14ac:dyDescent="0.35">
      <c r="A1335">
        <v>1334</v>
      </c>
      <c r="B1335">
        <v>2015</v>
      </c>
      <c r="C1335" t="s">
        <v>3778</v>
      </c>
      <c r="D1335" t="s">
        <v>6083</v>
      </c>
      <c r="E1335" t="s">
        <v>3780</v>
      </c>
      <c r="F1335" t="s">
        <v>6084</v>
      </c>
      <c r="G1335" t="s">
        <v>6100</v>
      </c>
      <c r="H1335">
        <v>49213747011828</v>
      </c>
      <c r="I1335" t="s">
        <v>6086</v>
      </c>
      <c r="J1335" t="s">
        <v>4852</v>
      </c>
      <c r="K1335" t="s">
        <v>4853</v>
      </c>
      <c r="L1335" t="s">
        <v>3424</v>
      </c>
      <c r="M1335" t="s">
        <v>3494</v>
      </c>
      <c r="N1335" t="s">
        <v>3495</v>
      </c>
      <c r="O1335" t="s">
        <v>3496</v>
      </c>
      <c r="P1335" t="s">
        <v>3430</v>
      </c>
      <c r="Q1335">
        <v>0</v>
      </c>
      <c r="R1335">
        <v>0</v>
      </c>
      <c r="S1335">
        <v>69.7</v>
      </c>
      <c r="V1335">
        <v>0</v>
      </c>
      <c r="W1335">
        <v>34.4</v>
      </c>
      <c r="X1335">
        <v>0.10000000000000002</v>
      </c>
      <c r="Y1335">
        <v>52</v>
      </c>
      <c r="Z1335">
        <v>52</v>
      </c>
      <c r="AA1335">
        <v>52</v>
      </c>
      <c r="AB1335">
        <v>5.1999999999999975</v>
      </c>
      <c r="AC1335">
        <v>5.1999999999999975</v>
      </c>
      <c r="AD1335">
        <v>5.1999999999999975</v>
      </c>
      <c r="AE1335">
        <v>5.1999999999999975</v>
      </c>
      <c r="AF1335">
        <v>5.1999999999999975</v>
      </c>
      <c r="AG1335">
        <v>911664.00000000012</v>
      </c>
      <c r="AH1335">
        <v>213.9</v>
      </c>
      <c r="AI1335" t="s">
        <v>3426</v>
      </c>
      <c r="AJ1335">
        <v>0</v>
      </c>
      <c r="AK1335">
        <v>0</v>
      </c>
      <c r="AL1335">
        <v>195004929.59999996</v>
      </c>
      <c r="AM1335">
        <v>371.64595991706324</v>
      </c>
      <c r="AN1335">
        <v>338816242.40182948</v>
      </c>
      <c r="AO1335">
        <v>10320177.800000004</v>
      </c>
      <c r="AP1335">
        <v>10320177.800000004</v>
      </c>
      <c r="AQ1335">
        <v>10320177.800000004</v>
      </c>
      <c r="AR1335">
        <v>42370</v>
      </c>
      <c r="AS1335">
        <v>49674</v>
      </c>
      <c r="AT1335" t="s">
        <v>3427</v>
      </c>
      <c r="AU1335">
        <v>4215.26</v>
      </c>
      <c r="AV1335">
        <v>7323.91</v>
      </c>
    </row>
    <row r="1336" spans="1:48" x14ac:dyDescent="0.35">
      <c r="A1336">
        <v>1335</v>
      </c>
      <c r="B1336">
        <v>2015</v>
      </c>
      <c r="C1336" t="s">
        <v>3778</v>
      </c>
      <c r="D1336" t="s">
        <v>6083</v>
      </c>
      <c r="E1336" t="s">
        <v>3780</v>
      </c>
      <c r="F1336" t="s">
        <v>6084</v>
      </c>
      <c r="G1336" t="s">
        <v>6101</v>
      </c>
      <c r="H1336">
        <v>2635522000195</v>
      </c>
      <c r="I1336" t="s">
        <v>6086</v>
      </c>
      <c r="J1336" t="s">
        <v>6102</v>
      </c>
      <c r="K1336" t="s">
        <v>6103</v>
      </c>
      <c r="L1336" t="s">
        <v>3424</v>
      </c>
      <c r="M1336" t="s">
        <v>3465</v>
      </c>
      <c r="N1336" t="s">
        <v>3495</v>
      </c>
      <c r="O1336" t="s">
        <v>3496</v>
      </c>
      <c r="P1336" t="s">
        <v>3430</v>
      </c>
      <c r="Q1336">
        <v>0</v>
      </c>
      <c r="R1336">
        <v>0</v>
      </c>
      <c r="S1336">
        <v>20.73</v>
      </c>
      <c r="V1336">
        <v>0</v>
      </c>
      <c r="W1336">
        <v>7.9</v>
      </c>
      <c r="X1336">
        <v>0.10000000000000002</v>
      </c>
      <c r="Y1336">
        <v>67</v>
      </c>
      <c r="Z1336">
        <v>67</v>
      </c>
      <c r="AA1336">
        <v>67</v>
      </c>
      <c r="AB1336">
        <v>6.7000000000000046</v>
      </c>
      <c r="AC1336">
        <v>6.7000000000000046</v>
      </c>
      <c r="AD1336">
        <v>6.7000000000000046</v>
      </c>
      <c r="AE1336">
        <v>6.7000000000000046</v>
      </c>
      <c r="AF1336">
        <v>6.7000000000000046</v>
      </c>
      <c r="AG1336">
        <v>1174643.9999999998</v>
      </c>
      <c r="AH1336">
        <v>214.3</v>
      </c>
      <c r="AI1336" t="s">
        <v>3426</v>
      </c>
      <c r="AJ1336">
        <v>0</v>
      </c>
      <c r="AK1336">
        <v>0</v>
      </c>
      <c r="AL1336">
        <v>251726209.20000005</v>
      </c>
      <c r="AM1336">
        <v>372.34095002443502</v>
      </c>
      <c r="AN1336">
        <v>437368062.9005025</v>
      </c>
      <c r="AO1336">
        <v>13149574.999999998</v>
      </c>
      <c r="AP1336">
        <v>13149574.999999998</v>
      </c>
      <c r="AQ1336">
        <v>13149574.999999998</v>
      </c>
      <c r="AR1336">
        <v>42370</v>
      </c>
      <c r="AS1336">
        <v>49674</v>
      </c>
      <c r="AT1336" t="s">
        <v>3427</v>
      </c>
      <c r="AU1336">
        <v>4215.26</v>
      </c>
      <c r="AV1336">
        <v>7323.91</v>
      </c>
    </row>
    <row r="1337" spans="1:48" x14ac:dyDescent="0.35">
      <c r="A1337">
        <v>1336</v>
      </c>
      <c r="B1337">
        <v>2015</v>
      </c>
      <c r="C1337" t="s">
        <v>3778</v>
      </c>
      <c r="D1337" t="s">
        <v>6083</v>
      </c>
      <c r="E1337" t="s">
        <v>3780</v>
      </c>
      <c r="F1337" t="s">
        <v>6084</v>
      </c>
      <c r="G1337" t="s">
        <v>6019</v>
      </c>
      <c r="H1337">
        <v>7280328000158</v>
      </c>
      <c r="I1337" t="s">
        <v>6086</v>
      </c>
      <c r="J1337" t="s">
        <v>3814</v>
      </c>
      <c r="K1337" t="s">
        <v>6019</v>
      </c>
      <c r="L1337" t="s">
        <v>3424</v>
      </c>
      <c r="M1337" t="s">
        <v>3494</v>
      </c>
      <c r="N1337" t="s">
        <v>3495</v>
      </c>
      <c r="O1337" t="s">
        <v>3496</v>
      </c>
      <c r="P1337" t="s">
        <v>3430</v>
      </c>
      <c r="Q1337">
        <v>0</v>
      </c>
      <c r="R1337">
        <v>0</v>
      </c>
      <c r="S1337">
        <v>30.6</v>
      </c>
      <c r="V1337">
        <v>0</v>
      </c>
      <c r="W1337">
        <v>14.4</v>
      </c>
      <c r="X1337">
        <v>0.10000000000000002</v>
      </c>
      <c r="Y1337">
        <v>35</v>
      </c>
      <c r="Z1337">
        <v>35</v>
      </c>
      <c r="AA1337">
        <v>35</v>
      </c>
      <c r="AB1337">
        <v>3.4999999999999956</v>
      </c>
      <c r="AC1337">
        <v>3.4999999999999956</v>
      </c>
      <c r="AD1337">
        <v>3.4999999999999956</v>
      </c>
      <c r="AE1337">
        <v>3.4999999999999956</v>
      </c>
      <c r="AF1337">
        <v>3.4999999999999956</v>
      </c>
      <c r="AG1337">
        <v>613620</v>
      </c>
      <c r="AH1337">
        <v>209.35</v>
      </c>
      <c r="AI1337" t="s">
        <v>3426</v>
      </c>
      <c r="AJ1337">
        <v>0</v>
      </c>
      <c r="AK1337">
        <v>0</v>
      </c>
      <c r="AL1337">
        <v>128461347.00000001</v>
      </c>
      <c r="AM1337">
        <v>363.74044744570915</v>
      </c>
      <c r="AN1337">
        <v>223198413.36163607</v>
      </c>
      <c r="AO1337">
        <v>6598327.6899999948</v>
      </c>
      <c r="AP1337">
        <v>6598327.6899999948</v>
      </c>
      <c r="AQ1337">
        <v>6598327.6899999948</v>
      </c>
      <c r="AR1337">
        <v>42370</v>
      </c>
      <c r="AS1337">
        <v>49674</v>
      </c>
      <c r="AT1337" t="s">
        <v>3427</v>
      </c>
      <c r="AU1337">
        <v>4215.26</v>
      </c>
      <c r="AV1337">
        <v>7323.91</v>
      </c>
    </row>
    <row r="1338" spans="1:48" x14ac:dyDescent="0.35">
      <c r="A1338">
        <v>1337</v>
      </c>
      <c r="B1338">
        <v>2015</v>
      </c>
      <c r="C1338" t="s">
        <v>3778</v>
      </c>
      <c r="D1338" t="s">
        <v>6083</v>
      </c>
      <c r="E1338" t="s">
        <v>3780</v>
      </c>
      <c r="F1338" t="s">
        <v>6084</v>
      </c>
      <c r="G1338" t="s">
        <v>6104</v>
      </c>
      <c r="H1338">
        <v>8164344000148</v>
      </c>
      <c r="I1338" t="s">
        <v>6086</v>
      </c>
      <c r="J1338" t="s">
        <v>6105</v>
      </c>
      <c r="K1338" t="s">
        <v>6104</v>
      </c>
      <c r="L1338" t="s">
        <v>3424</v>
      </c>
      <c r="M1338" t="s">
        <v>3473</v>
      </c>
      <c r="N1338" t="s">
        <v>3495</v>
      </c>
      <c r="O1338" t="s">
        <v>3496</v>
      </c>
      <c r="P1338" t="s">
        <v>3430</v>
      </c>
      <c r="Q1338">
        <v>0</v>
      </c>
      <c r="R1338">
        <v>0</v>
      </c>
      <c r="S1338">
        <v>53.2</v>
      </c>
      <c r="V1338">
        <v>0</v>
      </c>
      <c r="W1338">
        <v>14.4</v>
      </c>
      <c r="X1338">
        <v>0.10000000000000002</v>
      </c>
      <c r="Y1338">
        <v>93</v>
      </c>
      <c r="Z1338">
        <v>93</v>
      </c>
      <c r="AA1338">
        <v>93</v>
      </c>
      <c r="AB1338">
        <v>9.300000000000006</v>
      </c>
      <c r="AC1338">
        <v>9.300000000000006</v>
      </c>
      <c r="AD1338">
        <v>9.300000000000006</v>
      </c>
      <c r="AE1338">
        <v>9.300000000000006</v>
      </c>
      <c r="AF1338">
        <v>9.300000000000006</v>
      </c>
      <c r="AG1338">
        <v>1630476.0000000002</v>
      </c>
      <c r="AH1338">
        <v>204.91</v>
      </c>
      <c r="AI1338" t="s">
        <v>3426</v>
      </c>
      <c r="AJ1338">
        <v>0</v>
      </c>
      <c r="AK1338">
        <v>0</v>
      </c>
      <c r="AL1338">
        <v>334100837.16000003</v>
      </c>
      <c r="AM1338">
        <v>356.0260572538823</v>
      </c>
      <c r="AN1338">
        <v>580491941.72708106</v>
      </c>
      <c r="AO1338">
        <v>17336816.289999988</v>
      </c>
      <c r="AP1338">
        <v>17336816.289999988</v>
      </c>
      <c r="AQ1338">
        <v>17336816.289999988</v>
      </c>
      <c r="AR1338">
        <v>42370</v>
      </c>
      <c r="AS1338">
        <v>49674</v>
      </c>
      <c r="AT1338" t="s">
        <v>3427</v>
      </c>
      <c r="AU1338">
        <v>4215.26</v>
      </c>
      <c r="AV1338">
        <v>7323.91</v>
      </c>
    </row>
    <row r="1339" spans="1:48" x14ac:dyDescent="0.35">
      <c r="A1339">
        <v>1338</v>
      </c>
      <c r="B1339">
        <v>2015</v>
      </c>
      <c r="C1339" t="s">
        <v>3457</v>
      </c>
      <c r="D1339" t="s">
        <v>6106</v>
      </c>
      <c r="E1339" t="s">
        <v>3459</v>
      </c>
      <c r="F1339" t="s">
        <v>6107</v>
      </c>
      <c r="G1339" t="s">
        <v>6108</v>
      </c>
      <c r="H1339">
        <v>11151033000159</v>
      </c>
      <c r="I1339" t="s">
        <v>6109</v>
      </c>
      <c r="J1339" t="s">
        <v>6110</v>
      </c>
      <c r="K1339" t="s">
        <v>6111</v>
      </c>
      <c r="L1339" t="s">
        <v>3424</v>
      </c>
      <c r="M1339" t="s">
        <v>3509</v>
      </c>
      <c r="N1339" t="s">
        <v>3561</v>
      </c>
      <c r="O1339" t="s">
        <v>5224</v>
      </c>
      <c r="P1339" t="s">
        <v>3430</v>
      </c>
      <c r="Q1339">
        <v>193606480</v>
      </c>
      <c r="R1339">
        <v>336386470.80768442</v>
      </c>
      <c r="S1339">
        <v>19</v>
      </c>
      <c r="V1339">
        <v>0</v>
      </c>
      <c r="W1339">
        <v>13.82</v>
      </c>
      <c r="X1339">
        <v>9.9999999999999964E-2</v>
      </c>
      <c r="Y1339">
        <v>134</v>
      </c>
      <c r="Z1339">
        <v>134</v>
      </c>
      <c r="AA1339">
        <v>134</v>
      </c>
      <c r="AB1339">
        <v>13.400000000000011</v>
      </c>
      <c r="AC1339">
        <v>13.400000000000011</v>
      </c>
      <c r="AD1339">
        <v>13.400000000000011</v>
      </c>
      <c r="AE1339">
        <v>13.400000000000011</v>
      </c>
      <c r="AF1339">
        <v>13.400000000000011</v>
      </c>
      <c r="AG1339">
        <v>3524092.8</v>
      </c>
      <c r="AH1339">
        <v>206.98</v>
      </c>
      <c r="AI1339" t="s">
        <v>3426</v>
      </c>
      <c r="AJ1339">
        <v>0</v>
      </c>
      <c r="AK1339">
        <v>0</v>
      </c>
      <c r="AL1339">
        <v>729416727.74399984</v>
      </c>
      <c r="AM1339">
        <v>359.62263105953127</v>
      </c>
      <c r="AN1339">
        <v>1267343524.8339503</v>
      </c>
      <c r="AO1339">
        <v>0</v>
      </c>
      <c r="AP1339">
        <v>0</v>
      </c>
      <c r="AQ1339">
        <v>0</v>
      </c>
      <c r="AR1339">
        <v>43831</v>
      </c>
      <c r="AS1339">
        <v>54788</v>
      </c>
      <c r="AT1339" t="s">
        <v>3427</v>
      </c>
      <c r="AU1339">
        <v>4215.26</v>
      </c>
      <c r="AV1339">
        <v>7323.91</v>
      </c>
    </row>
    <row r="1340" spans="1:48" x14ac:dyDescent="0.35">
      <c r="A1340">
        <v>1339</v>
      </c>
      <c r="B1340">
        <v>2015</v>
      </c>
      <c r="C1340" t="s">
        <v>3457</v>
      </c>
      <c r="D1340" t="s">
        <v>6106</v>
      </c>
      <c r="E1340" t="s">
        <v>3459</v>
      </c>
      <c r="F1340" t="s">
        <v>6107</v>
      </c>
      <c r="G1340" t="s">
        <v>6112</v>
      </c>
      <c r="H1340">
        <v>11150969000165</v>
      </c>
      <c r="I1340" t="s">
        <v>6109</v>
      </c>
      <c r="J1340" t="s">
        <v>6113</v>
      </c>
      <c r="K1340" t="s">
        <v>6114</v>
      </c>
      <c r="L1340" t="s">
        <v>3424</v>
      </c>
      <c r="M1340" t="s">
        <v>3509</v>
      </c>
      <c r="N1340" t="s">
        <v>3561</v>
      </c>
      <c r="O1340" t="s">
        <v>5224</v>
      </c>
      <c r="P1340" t="s">
        <v>3430</v>
      </c>
      <c r="Q1340">
        <v>267987129.99999997</v>
      </c>
      <c r="R1340">
        <v>465621010.6323927</v>
      </c>
      <c r="S1340">
        <v>28</v>
      </c>
      <c r="V1340">
        <v>0</v>
      </c>
      <c r="W1340">
        <v>19.739999999999998</v>
      </c>
      <c r="X1340">
        <v>9.9999999999999964E-2</v>
      </c>
      <c r="Y1340">
        <v>192</v>
      </c>
      <c r="Z1340">
        <v>192</v>
      </c>
      <c r="AA1340">
        <v>192</v>
      </c>
      <c r="AB1340">
        <v>19.200000000000003</v>
      </c>
      <c r="AC1340">
        <v>19.200000000000003</v>
      </c>
      <c r="AD1340">
        <v>19.200000000000003</v>
      </c>
      <c r="AE1340">
        <v>19.200000000000003</v>
      </c>
      <c r="AF1340">
        <v>19.200000000000003</v>
      </c>
      <c r="AG1340">
        <v>5049446.4000000004</v>
      </c>
      <c r="AH1340">
        <v>206.49</v>
      </c>
      <c r="AI1340" t="s">
        <v>3426</v>
      </c>
      <c r="AJ1340">
        <v>0</v>
      </c>
      <c r="AK1340">
        <v>0</v>
      </c>
      <c r="AL1340">
        <v>1042660187.1360002</v>
      </c>
      <c r="AM1340">
        <v>358.77126817800087</v>
      </c>
      <c r="AN1340">
        <v>1811596288.5248413</v>
      </c>
      <c r="AO1340">
        <v>0</v>
      </c>
      <c r="AP1340">
        <v>0</v>
      </c>
      <c r="AQ1340">
        <v>0</v>
      </c>
      <c r="AR1340">
        <v>43831</v>
      </c>
      <c r="AS1340">
        <v>54788</v>
      </c>
      <c r="AT1340" t="s">
        <v>3427</v>
      </c>
      <c r="AU1340">
        <v>4215.26</v>
      </c>
      <c r="AV1340">
        <v>7323.91</v>
      </c>
    </row>
    <row r="1341" spans="1:48" x14ac:dyDescent="0.35">
      <c r="A1341">
        <v>1340</v>
      </c>
      <c r="B1341">
        <v>2015</v>
      </c>
      <c r="C1341" t="s">
        <v>3457</v>
      </c>
      <c r="D1341" t="s">
        <v>6106</v>
      </c>
      <c r="E1341" t="s">
        <v>3459</v>
      </c>
      <c r="F1341" t="s">
        <v>6107</v>
      </c>
      <c r="G1341" t="s">
        <v>5619</v>
      </c>
      <c r="H1341">
        <v>15419901000190</v>
      </c>
      <c r="I1341" t="s">
        <v>6115</v>
      </c>
      <c r="J1341" t="s">
        <v>6116</v>
      </c>
      <c r="K1341" t="s">
        <v>6117</v>
      </c>
      <c r="L1341" t="s">
        <v>3424</v>
      </c>
      <c r="M1341" t="s">
        <v>3473</v>
      </c>
      <c r="N1341" t="s">
        <v>3495</v>
      </c>
      <c r="O1341" t="s">
        <v>3496</v>
      </c>
      <c r="P1341" t="s">
        <v>3430</v>
      </c>
      <c r="Q1341">
        <v>245200000</v>
      </c>
      <c r="R1341">
        <v>426028935.81890559</v>
      </c>
      <c r="S1341">
        <v>41.4</v>
      </c>
      <c r="V1341">
        <v>0</v>
      </c>
      <c r="W1341">
        <v>30.9</v>
      </c>
      <c r="X1341">
        <v>9.9999999999999964E-2</v>
      </c>
      <c r="Y1341">
        <v>309</v>
      </c>
      <c r="Z1341">
        <v>309</v>
      </c>
      <c r="AA1341">
        <v>309</v>
      </c>
      <c r="AB1341">
        <v>30.899999999999991</v>
      </c>
      <c r="AC1341">
        <v>30.899999999999991</v>
      </c>
      <c r="AD1341">
        <v>30.899999999999991</v>
      </c>
      <c r="AE1341">
        <v>30.899999999999991</v>
      </c>
      <c r="AF1341">
        <v>30.899999999999991</v>
      </c>
      <c r="AG1341">
        <v>6772291.2000000011</v>
      </c>
      <c r="AH1341">
        <v>272</v>
      </c>
      <c r="AI1341" t="s">
        <v>3426</v>
      </c>
      <c r="AJ1341">
        <v>0</v>
      </c>
      <c r="AK1341">
        <v>0</v>
      </c>
      <c r="AL1341">
        <v>1842063206.4000001</v>
      </c>
      <c r="AM1341">
        <v>472.5932730128153</v>
      </c>
      <c r="AN1341">
        <v>3200539264.0038867</v>
      </c>
      <c r="AO1341">
        <v>55022979.48999998</v>
      </c>
      <c r="AP1341">
        <v>55022979.48999998</v>
      </c>
      <c r="AQ1341">
        <v>55022979.48999998</v>
      </c>
      <c r="AR1341">
        <v>43831</v>
      </c>
      <c r="AS1341">
        <v>52962</v>
      </c>
      <c r="AT1341" t="s">
        <v>3427</v>
      </c>
      <c r="AU1341">
        <v>4215.26</v>
      </c>
      <c r="AV1341">
        <v>7323.91</v>
      </c>
    </row>
    <row r="1342" spans="1:48" x14ac:dyDescent="0.35">
      <c r="A1342">
        <v>1341</v>
      </c>
      <c r="B1342">
        <v>2015</v>
      </c>
      <c r="C1342" t="s">
        <v>3457</v>
      </c>
      <c r="D1342" t="s">
        <v>6106</v>
      </c>
      <c r="E1342" t="s">
        <v>3459</v>
      </c>
      <c r="F1342" t="s">
        <v>6107</v>
      </c>
      <c r="G1342" t="s">
        <v>6118</v>
      </c>
      <c r="H1342">
        <v>42163162000190</v>
      </c>
      <c r="I1342" t="s">
        <v>6109</v>
      </c>
      <c r="J1342" t="s">
        <v>6119</v>
      </c>
      <c r="K1342" t="s">
        <v>6120</v>
      </c>
      <c r="L1342" t="s">
        <v>3424</v>
      </c>
      <c r="M1342" t="s">
        <v>3522</v>
      </c>
      <c r="N1342" t="s">
        <v>3561</v>
      </c>
      <c r="O1342" t="s">
        <v>6121</v>
      </c>
      <c r="P1342" t="s">
        <v>3430</v>
      </c>
      <c r="Q1342">
        <v>14182690</v>
      </c>
      <c r="R1342">
        <v>24642073.114801932</v>
      </c>
      <c r="S1342">
        <v>2.68</v>
      </c>
      <c r="V1342">
        <v>0</v>
      </c>
      <c r="W1342">
        <v>1.28</v>
      </c>
      <c r="X1342">
        <v>9.9999999999999964E-2</v>
      </c>
      <c r="Y1342">
        <v>12</v>
      </c>
      <c r="Z1342">
        <v>12</v>
      </c>
      <c r="AA1342">
        <v>12</v>
      </c>
      <c r="AB1342">
        <v>1.2000000000000013</v>
      </c>
      <c r="AC1342">
        <v>1.2000000000000013</v>
      </c>
      <c r="AD1342">
        <v>1.2000000000000013</v>
      </c>
      <c r="AE1342">
        <v>1.2000000000000013</v>
      </c>
      <c r="AF1342">
        <v>1.2000000000000013</v>
      </c>
      <c r="AG1342">
        <v>315590.40000000002</v>
      </c>
      <c r="AH1342">
        <v>202.99</v>
      </c>
      <c r="AI1342" t="s">
        <v>3426</v>
      </c>
      <c r="AJ1342">
        <v>0</v>
      </c>
      <c r="AK1342">
        <v>0</v>
      </c>
      <c r="AL1342">
        <v>64061695.296000019</v>
      </c>
      <c r="AM1342">
        <v>352.69010473849772</v>
      </c>
      <c r="AN1342">
        <v>111305611.23046443</v>
      </c>
      <c r="AO1342">
        <v>0</v>
      </c>
      <c r="AP1342">
        <v>0</v>
      </c>
      <c r="AQ1342">
        <v>0</v>
      </c>
      <c r="AR1342">
        <v>43831</v>
      </c>
      <c r="AS1342">
        <v>54788</v>
      </c>
      <c r="AT1342" t="s">
        <v>3427</v>
      </c>
      <c r="AU1342">
        <v>4215.26</v>
      </c>
      <c r="AV1342">
        <v>7323.91</v>
      </c>
    </row>
    <row r="1343" spans="1:48" x14ac:dyDescent="0.35">
      <c r="A1343">
        <v>1342</v>
      </c>
      <c r="B1343">
        <v>2015</v>
      </c>
      <c r="C1343" t="s">
        <v>3457</v>
      </c>
      <c r="D1343" t="s">
        <v>6106</v>
      </c>
      <c r="E1343" t="s">
        <v>3459</v>
      </c>
      <c r="F1343" t="s">
        <v>6107</v>
      </c>
      <c r="G1343" t="s">
        <v>6122</v>
      </c>
      <c r="H1343">
        <v>40000000000000</v>
      </c>
      <c r="I1343" t="s">
        <v>6109</v>
      </c>
      <c r="J1343" t="s">
        <v>6123</v>
      </c>
      <c r="K1343" t="s">
        <v>6124</v>
      </c>
      <c r="L1343" t="s">
        <v>3518</v>
      </c>
      <c r="M1343" t="s">
        <v>3522</v>
      </c>
      <c r="N1343" t="s">
        <v>3474</v>
      </c>
      <c r="O1343" t="s">
        <v>6125</v>
      </c>
      <c r="P1343" t="s">
        <v>3430</v>
      </c>
      <c r="Q1343">
        <v>875543950</v>
      </c>
      <c r="R1343">
        <v>1521235959.5480468</v>
      </c>
      <c r="S1343">
        <v>150</v>
      </c>
      <c r="V1343">
        <v>0</v>
      </c>
      <c r="W1343">
        <v>93.4</v>
      </c>
      <c r="X1343">
        <v>9.9999999999999964E-2</v>
      </c>
      <c r="Y1343">
        <v>892</v>
      </c>
      <c r="Z1343">
        <v>892</v>
      </c>
      <c r="AA1343">
        <v>892</v>
      </c>
      <c r="AB1343">
        <v>89.200000000000017</v>
      </c>
      <c r="AC1343">
        <v>89.200000000000017</v>
      </c>
      <c r="AD1343">
        <v>89.200000000000017</v>
      </c>
      <c r="AE1343">
        <v>89.200000000000017</v>
      </c>
      <c r="AF1343">
        <v>89.200000000000017</v>
      </c>
      <c r="AG1343">
        <v>23458886.399999999</v>
      </c>
      <c r="AH1343">
        <v>154.99</v>
      </c>
      <c r="AI1343" t="s">
        <v>3426</v>
      </c>
      <c r="AJ1343">
        <v>0</v>
      </c>
      <c r="AK1343">
        <v>0</v>
      </c>
      <c r="AL1343">
        <v>3635892803.1359997</v>
      </c>
      <c r="AM1343">
        <v>269.29129185388325</v>
      </c>
      <c r="AN1343">
        <v>6317273824.1094923</v>
      </c>
      <c r="AO1343">
        <v>0</v>
      </c>
      <c r="AP1343">
        <v>0</v>
      </c>
      <c r="AQ1343">
        <v>0</v>
      </c>
      <c r="AR1343">
        <v>43831</v>
      </c>
      <c r="AS1343">
        <v>54788</v>
      </c>
      <c r="AT1343" t="s">
        <v>3427</v>
      </c>
      <c r="AU1343">
        <v>4215.26</v>
      </c>
      <c r="AV1343">
        <v>7323.91</v>
      </c>
    </row>
    <row r="1344" spans="1:48" x14ac:dyDescent="0.35">
      <c r="A1344">
        <v>1343</v>
      </c>
      <c r="B1344">
        <v>2015</v>
      </c>
      <c r="C1344" t="s">
        <v>3457</v>
      </c>
      <c r="D1344" t="s">
        <v>6106</v>
      </c>
      <c r="E1344" t="s">
        <v>3459</v>
      </c>
      <c r="F1344" t="s">
        <v>6107</v>
      </c>
      <c r="G1344" t="s">
        <v>6126</v>
      </c>
      <c r="H1344">
        <v>9199675000186</v>
      </c>
      <c r="I1344" t="s">
        <v>6109</v>
      </c>
      <c r="J1344" t="s">
        <v>6127</v>
      </c>
      <c r="K1344" t="s">
        <v>6128</v>
      </c>
      <c r="L1344" t="s">
        <v>3424</v>
      </c>
      <c r="M1344" t="s">
        <v>3481</v>
      </c>
      <c r="N1344" t="s">
        <v>3561</v>
      </c>
      <c r="O1344" t="s">
        <v>5632</v>
      </c>
      <c r="P1344" t="s">
        <v>3433</v>
      </c>
      <c r="Q1344">
        <v>219620880</v>
      </c>
      <c r="R1344">
        <v>381585847.43071598</v>
      </c>
      <c r="S1344">
        <v>25</v>
      </c>
      <c r="V1344">
        <v>0</v>
      </c>
      <c r="W1344">
        <v>14.52</v>
      </c>
      <c r="X1344">
        <v>9.9999999999999964E-2</v>
      </c>
      <c r="Y1344">
        <v>141</v>
      </c>
      <c r="Z1344">
        <v>141</v>
      </c>
      <c r="AA1344">
        <v>141</v>
      </c>
      <c r="AB1344">
        <v>14.1</v>
      </c>
      <c r="AC1344">
        <v>14.1</v>
      </c>
      <c r="AD1344">
        <v>14.1</v>
      </c>
      <c r="AE1344">
        <v>14.1</v>
      </c>
      <c r="AF1344">
        <v>14.1</v>
      </c>
      <c r="AG1344">
        <v>3708187.1999999993</v>
      </c>
      <c r="AH1344">
        <v>206.48</v>
      </c>
      <c r="AI1344" t="s">
        <v>3426</v>
      </c>
      <c r="AJ1344">
        <v>0</v>
      </c>
      <c r="AK1344">
        <v>0</v>
      </c>
      <c r="AL1344">
        <v>765666493.05599976</v>
      </c>
      <c r="AM1344">
        <v>358.75389342531656</v>
      </c>
      <c r="AN1344">
        <v>1330326595.5499227</v>
      </c>
      <c r="AO1344">
        <v>0</v>
      </c>
      <c r="AP1344">
        <v>0</v>
      </c>
      <c r="AQ1344">
        <v>0</v>
      </c>
      <c r="AR1344">
        <v>43831</v>
      </c>
      <c r="AS1344">
        <v>54788</v>
      </c>
      <c r="AT1344" t="s">
        <v>3427</v>
      </c>
      <c r="AU1344">
        <v>4215.26</v>
      </c>
      <c r="AV1344">
        <v>7323.91</v>
      </c>
    </row>
    <row r="1345" spans="1:48" x14ac:dyDescent="0.35">
      <c r="A1345">
        <v>1344</v>
      </c>
      <c r="B1345">
        <v>2015</v>
      </c>
      <c r="C1345" t="s">
        <v>3457</v>
      </c>
      <c r="D1345" t="s">
        <v>6106</v>
      </c>
      <c r="E1345" t="s">
        <v>3459</v>
      </c>
      <c r="F1345" t="s">
        <v>6107</v>
      </c>
      <c r="G1345" t="s">
        <v>6129</v>
      </c>
      <c r="H1345">
        <v>7895905000116</v>
      </c>
      <c r="I1345" t="s">
        <v>6109</v>
      </c>
      <c r="J1345" t="s">
        <v>6130</v>
      </c>
      <c r="K1345" t="s">
        <v>6131</v>
      </c>
      <c r="L1345" t="s">
        <v>3424</v>
      </c>
      <c r="M1345" t="s">
        <v>3751</v>
      </c>
      <c r="N1345" t="s">
        <v>3474</v>
      </c>
      <c r="O1345" t="s">
        <v>6132</v>
      </c>
      <c r="P1345" t="s">
        <v>3433</v>
      </c>
      <c r="Q1345">
        <v>217254110</v>
      </c>
      <c r="R1345">
        <v>377473643.08965516</v>
      </c>
      <c r="S1345">
        <v>32</v>
      </c>
      <c r="V1345">
        <v>0</v>
      </c>
      <c r="W1345">
        <v>20.260000000000002</v>
      </c>
      <c r="X1345">
        <v>9.9999999999999964E-2</v>
      </c>
      <c r="Y1345">
        <v>190</v>
      </c>
      <c r="Z1345">
        <v>190</v>
      </c>
      <c r="AA1345">
        <v>190</v>
      </c>
      <c r="AB1345">
        <v>19.000000000000007</v>
      </c>
      <c r="AC1345">
        <v>19.000000000000007</v>
      </c>
      <c r="AD1345">
        <v>19.000000000000007</v>
      </c>
      <c r="AE1345">
        <v>19.000000000000007</v>
      </c>
      <c r="AF1345">
        <v>19.000000000000007</v>
      </c>
      <c r="AG1345">
        <v>4996848</v>
      </c>
      <c r="AH1345">
        <v>209.5</v>
      </c>
      <c r="AI1345" t="s">
        <v>3426</v>
      </c>
      <c r="AJ1345">
        <v>0</v>
      </c>
      <c r="AK1345">
        <v>0</v>
      </c>
      <c r="AL1345">
        <v>1046839656</v>
      </c>
      <c r="AM1345">
        <v>364.00106873597355</v>
      </c>
      <c r="AN1345">
        <v>1818858012.3112121</v>
      </c>
      <c r="AO1345">
        <v>0</v>
      </c>
      <c r="AP1345">
        <v>0</v>
      </c>
      <c r="AQ1345">
        <v>0</v>
      </c>
      <c r="AR1345">
        <v>43831</v>
      </c>
      <c r="AS1345">
        <v>54788</v>
      </c>
      <c r="AT1345" t="s">
        <v>3427</v>
      </c>
      <c r="AU1345">
        <v>4215.26</v>
      </c>
      <c r="AV1345">
        <v>7323.91</v>
      </c>
    </row>
    <row r="1346" spans="1:48" x14ac:dyDescent="0.35">
      <c r="A1346">
        <v>1345</v>
      </c>
      <c r="B1346">
        <v>2015</v>
      </c>
      <c r="C1346" t="s">
        <v>3457</v>
      </c>
      <c r="D1346" t="s">
        <v>6106</v>
      </c>
      <c r="E1346" t="s">
        <v>3459</v>
      </c>
      <c r="F1346" t="s">
        <v>6107</v>
      </c>
      <c r="G1346" t="s">
        <v>6133</v>
      </c>
      <c r="H1346">
        <v>5545260000166</v>
      </c>
      <c r="I1346" t="s">
        <v>6109</v>
      </c>
      <c r="J1346" t="s">
        <v>6134</v>
      </c>
      <c r="K1346" t="s">
        <v>6133</v>
      </c>
      <c r="L1346" t="s">
        <v>3424</v>
      </c>
      <c r="M1346" t="s">
        <v>3751</v>
      </c>
      <c r="N1346" t="s">
        <v>3561</v>
      </c>
      <c r="O1346" t="s">
        <v>6135</v>
      </c>
      <c r="P1346" t="s">
        <v>3433</v>
      </c>
      <c r="Q1346">
        <v>29677000</v>
      </c>
      <c r="R1346">
        <v>51563053.541181326</v>
      </c>
      <c r="S1346">
        <v>9</v>
      </c>
      <c r="V1346">
        <v>0</v>
      </c>
      <c r="W1346">
        <v>5.25</v>
      </c>
      <c r="X1346">
        <v>9.9999999999999964E-2</v>
      </c>
      <c r="Y1346">
        <v>10</v>
      </c>
      <c r="Z1346">
        <v>10</v>
      </c>
      <c r="AA1346">
        <v>10</v>
      </c>
      <c r="AB1346">
        <v>0.99999999999999911</v>
      </c>
      <c r="AC1346">
        <v>0.99999999999999911</v>
      </c>
      <c r="AD1346">
        <v>0.99999999999999911</v>
      </c>
      <c r="AE1346">
        <v>0.99999999999999911</v>
      </c>
      <c r="AF1346">
        <v>0.99999999999999911</v>
      </c>
      <c r="AG1346">
        <v>262992</v>
      </c>
      <c r="AH1346">
        <v>195</v>
      </c>
      <c r="AI1346" t="s">
        <v>3426</v>
      </c>
      <c r="AJ1346">
        <v>0</v>
      </c>
      <c r="AK1346">
        <v>0</v>
      </c>
      <c r="AL1346">
        <v>51283440</v>
      </c>
      <c r="AM1346">
        <v>338.80767734374626</v>
      </c>
      <c r="AN1346">
        <v>89103708.679986522</v>
      </c>
      <c r="AO1346">
        <v>0</v>
      </c>
      <c r="AP1346">
        <v>0</v>
      </c>
      <c r="AQ1346">
        <v>0</v>
      </c>
      <c r="AR1346">
        <v>43831</v>
      </c>
      <c r="AS1346">
        <v>54788</v>
      </c>
      <c r="AT1346" t="s">
        <v>3427</v>
      </c>
      <c r="AU1346">
        <v>4215.26</v>
      </c>
      <c r="AV1346">
        <v>7323.91</v>
      </c>
    </row>
    <row r="1347" spans="1:48" x14ac:dyDescent="0.35">
      <c r="A1347">
        <v>1346</v>
      </c>
      <c r="B1347">
        <v>2015</v>
      </c>
      <c r="C1347" t="s">
        <v>3457</v>
      </c>
      <c r="D1347" t="s">
        <v>6106</v>
      </c>
      <c r="E1347" t="s">
        <v>3459</v>
      </c>
      <c r="F1347" t="s">
        <v>6107</v>
      </c>
      <c r="G1347" t="s">
        <v>6136</v>
      </c>
      <c r="H1347">
        <v>5104205000130</v>
      </c>
      <c r="I1347" t="s">
        <v>6109</v>
      </c>
      <c r="J1347" t="s">
        <v>6137</v>
      </c>
      <c r="K1347" t="s">
        <v>6138</v>
      </c>
      <c r="L1347" t="s">
        <v>3893</v>
      </c>
      <c r="M1347" t="s">
        <v>3751</v>
      </c>
      <c r="N1347" t="s">
        <v>3561</v>
      </c>
      <c r="O1347" t="s">
        <v>6135</v>
      </c>
      <c r="P1347" t="s">
        <v>3433</v>
      </c>
      <c r="Q1347">
        <v>129600000</v>
      </c>
      <c r="R1347">
        <v>225176794.78845906</v>
      </c>
      <c r="S1347">
        <v>27</v>
      </c>
      <c r="V1347">
        <v>0</v>
      </c>
      <c r="W1347">
        <v>13.72</v>
      </c>
      <c r="X1347">
        <v>9.9999999999999964E-2</v>
      </c>
      <c r="Y1347">
        <v>135</v>
      </c>
      <c r="Z1347">
        <v>135</v>
      </c>
      <c r="AA1347">
        <v>135</v>
      </c>
      <c r="AB1347">
        <v>13.500000000000016</v>
      </c>
      <c r="AC1347">
        <v>13.500000000000016</v>
      </c>
      <c r="AD1347">
        <v>13.500000000000016</v>
      </c>
      <c r="AE1347">
        <v>13.500000000000016</v>
      </c>
      <c r="AF1347">
        <v>13.500000000000016</v>
      </c>
      <c r="AG1347">
        <v>3550392</v>
      </c>
      <c r="AH1347">
        <v>205</v>
      </c>
      <c r="AI1347" t="s">
        <v>3426</v>
      </c>
      <c r="AJ1347">
        <v>0</v>
      </c>
      <c r="AK1347">
        <v>0</v>
      </c>
      <c r="AL1347">
        <v>727830360.00000012</v>
      </c>
      <c r="AM1347">
        <v>356.18243002804098</v>
      </c>
      <c r="AN1347">
        <v>1264587250.1121166</v>
      </c>
      <c r="AO1347">
        <v>0</v>
      </c>
      <c r="AP1347">
        <v>0</v>
      </c>
      <c r="AQ1347">
        <v>0</v>
      </c>
      <c r="AR1347">
        <v>43831</v>
      </c>
      <c r="AS1347">
        <v>54788</v>
      </c>
      <c r="AT1347" t="s">
        <v>3427</v>
      </c>
      <c r="AU1347">
        <v>4215.26</v>
      </c>
      <c r="AV1347">
        <v>7323.91</v>
      </c>
    </row>
    <row r="1348" spans="1:48" x14ac:dyDescent="0.35">
      <c r="A1348">
        <v>1347</v>
      </c>
      <c r="B1348">
        <v>2015</v>
      </c>
      <c r="C1348" t="s">
        <v>3457</v>
      </c>
      <c r="D1348" t="s">
        <v>6106</v>
      </c>
      <c r="E1348" t="s">
        <v>3459</v>
      </c>
      <c r="F1348" t="s">
        <v>6107</v>
      </c>
      <c r="G1348" t="s">
        <v>6139</v>
      </c>
      <c r="H1348">
        <v>7966116000129</v>
      </c>
      <c r="I1348" t="s">
        <v>6115</v>
      </c>
      <c r="J1348" t="s">
        <v>4177</v>
      </c>
      <c r="K1348" t="s">
        <v>6139</v>
      </c>
      <c r="L1348" t="s">
        <v>3424</v>
      </c>
      <c r="M1348" t="s">
        <v>3465</v>
      </c>
      <c r="N1348" t="s">
        <v>3495</v>
      </c>
      <c r="O1348" t="s">
        <v>3496</v>
      </c>
      <c r="P1348" t="s">
        <v>3430</v>
      </c>
      <c r="Q1348">
        <v>20895200</v>
      </c>
      <c r="R1348">
        <v>36304893.228887424</v>
      </c>
      <c r="S1348">
        <v>20</v>
      </c>
      <c r="V1348">
        <v>0</v>
      </c>
      <c r="W1348">
        <v>6.2</v>
      </c>
      <c r="X1348">
        <v>9.9999999999999964E-2</v>
      </c>
      <c r="Y1348">
        <v>62</v>
      </c>
      <c r="Z1348">
        <v>62</v>
      </c>
      <c r="AA1348">
        <v>62</v>
      </c>
      <c r="AB1348">
        <v>6.1999999999999984</v>
      </c>
      <c r="AC1348">
        <v>6.1999999999999984</v>
      </c>
      <c r="AD1348">
        <v>6.1999999999999984</v>
      </c>
      <c r="AE1348">
        <v>6.1999999999999984</v>
      </c>
      <c r="AF1348">
        <v>6.1999999999999984</v>
      </c>
      <c r="AG1348">
        <v>1358841.6000000003</v>
      </c>
      <c r="AH1348">
        <v>278.5</v>
      </c>
      <c r="AI1348" t="s">
        <v>3426</v>
      </c>
      <c r="AJ1348">
        <v>0</v>
      </c>
      <c r="AK1348">
        <v>0</v>
      </c>
      <c r="AL1348">
        <v>378437385.5999999</v>
      </c>
      <c r="AM1348">
        <v>483.88686225760688</v>
      </c>
      <c r="AN1348">
        <v>657525598.12910593</v>
      </c>
      <c r="AO1348">
        <v>14741115.199999988</v>
      </c>
      <c r="AP1348">
        <v>14741115.199999988</v>
      </c>
      <c r="AQ1348">
        <v>14741115.199999988</v>
      </c>
      <c r="AR1348">
        <v>43831</v>
      </c>
      <c r="AS1348">
        <v>52962</v>
      </c>
      <c r="AT1348" t="s">
        <v>3427</v>
      </c>
      <c r="AU1348">
        <v>4215.26</v>
      </c>
      <c r="AV1348">
        <v>7323.91</v>
      </c>
    </row>
    <row r="1349" spans="1:48" x14ac:dyDescent="0.35">
      <c r="A1349">
        <v>1348</v>
      </c>
      <c r="B1349">
        <v>2015</v>
      </c>
      <c r="C1349" t="s">
        <v>3457</v>
      </c>
      <c r="D1349" t="s">
        <v>6106</v>
      </c>
      <c r="E1349" t="s">
        <v>3459</v>
      </c>
      <c r="F1349" t="s">
        <v>6107</v>
      </c>
      <c r="G1349" t="s">
        <v>6140</v>
      </c>
      <c r="H1349">
        <v>50000000000000</v>
      </c>
      <c r="I1349" t="s">
        <v>6115</v>
      </c>
      <c r="J1349" t="s">
        <v>6141</v>
      </c>
      <c r="K1349" t="s">
        <v>6142</v>
      </c>
      <c r="L1349" t="s">
        <v>3424</v>
      </c>
      <c r="M1349" t="s">
        <v>3430</v>
      </c>
      <c r="N1349" t="s">
        <v>3510</v>
      </c>
      <c r="O1349" t="s">
        <v>3510</v>
      </c>
      <c r="P1349" t="s">
        <v>3437</v>
      </c>
      <c r="Q1349">
        <v>3294500000</v>
      </c>
      <c r="R1349">
        <v>5724112271.8408823</v>
      </c>
      <c r="S1349">
        <v>1515.64</v>
      </c>
      <c r="V1349">
        <v>0</v>
      </c>
      <c r="W1349">
        <v>867</v>
      </c>
      <c r="X1349">
        <v>9.9999999999999964E-2</v>
      </c>
      <c r="Y1349">
        <v>8670</v>
      </c>
      <c r="Z1349">
        <v>8670</v>
      </c>
      <c r="AA1349">
        <v>8670</v>
      </c>
      <c r="AB1349">
        <v>867.00000000000011</v>
      </c>
      <c r="AC1349">
        <v>867.00000000000011</v>
      </c>
      <c r="AD1349">
        <v>867.00000000000011</v>
      </c>
      <c r="AE1349">
        <v>867.00000000000011</v>
      </c>
      <c r="AF1349">
        <v>867.00000000000011</v>
      </c>
      <c r="AG1349">
        <v>190018656</v>
      </c>
      <c r="AH1349">
        <v>279</v>
      </c>
      <c r="AI1349" t="s">
        <v>3426</v>
      </c>
      <c r="AJ1349">
        <v>0</v>
      </c>
      <c r="AK1349">
        <v>0</v>
      </c>
      <c r="AL1349">
        <v>53015205024</v>
      </c>
      <c r="AM1349">
        <v>484.75559989182159</v>
      </c>
      <c r="AN1349">
        <v>92112607579.917679</v>
      </c>
      <c r="AO1349">
        <v>1250071127.1399999</v>
      </c>
      <c r="AP1349">
        <v>1250071127.1399999</v>
      </c>
      <c r="AQ1349">
        <v>1250071127.1399999</v>
      </c>
      <c r="AR1349">
        <v>43831</v>
      </c>
      <c r="AS1349">
        <v>52962</v>
      </c>
      <c r="AT1349" t="s">
        <v>3427</v>
      </c>
      <c r="AU1349">
        <v>4215.26</v>
      </c>
      <c r="AV1349">
        <v>7323.91</v>
      </c>
    </row>
    <row r="1350" spans="1:48" x14ac:dyDescent="0.35">
      <c r="A1350">
        <v>1349</v>
      </c>
      <c r="B1350">
        <v>2015</v>
      </c>
      <c r="C1350" t="s">
        <v>3457</v>
      </c>
      <c r="D1350" t="s">
        <v>6106</v>
      </c>
      <c r="E1350" t="s">
        <v>3459</v>
      </c>
      <c r="F1350" t="s">
        <v>6107</v>
      </c>
      <c r="G1350" t="s">
        <v>3743</v>
      </c>
      <c r="H1350">
        <v>9551294000114</v>
      </c>
      <c r="I1350" t="s">
        <v>6109</v>
      </c>
      <c r="J1350" t="s">
        <v>6143</v>
      </c>
      <c r="K1350" t="s">
        <v>6144</v>
      </c>
      <c r="L1350" t="s">
        <v>3424</v>
      </c>
      <c r="M1350" t="s">
        <v>3473</v>
      </c>
      <c r="N1350" t="s">
        <v>3561</v>
      </c>
      <c r="O1350" t="s">
        <v>5224</v>
      </c>
      <c r="P1350" t="s">
        <v>3430</v>
      </c>
      <c r="Q1350">
        <v>168531330</v>
      </c>
      <c r="R1350">
        <v>292819017.83052528</v>
      </c>
      <c r="S1350">
        <v>26.5</v>
      </c>
      <c r="V1350">
        <v>0</v>
      </c>
      <c r="W1350">
        <v>14.41</v>
      </c>
      <c r="X1350">
        <v>9.9999999999999964E-2</v>
      </c>
      <c r="Y1350">
        <v>140</v>
      </c>
      <c r="Z1350">
        <v>140</v>
      </c>
      <c r="AA1350">
        <v>140</v>
      </c>
      <c r="AB1350">
        <v>14.000000000000007</v>
      </c>
      <c r="AC1350">
        <v>14.000000000000007</v>
      </c>
      <c r="AD1350">
        <v>14.000000000000007</v>
      </c>
      <c r="AE1350">
        <v>14.000000000000007</v>
      </c>
      <c r="AF1350">
        <v>14.000000000000007</v>
      </c>
      <c r="AG1350">
        <v>3681887.9999999995</v>
      </c>
      <c r="AH1350">
        <v>207.64</v>
      </c>
      <c r="AI1350" t="s">
        <v>3426</v>
      </c>
      <c r="AJ1350">
        <v>0</v>
      </c>
      <c r="AK1350">
        <v>0</v>
      </c>
      <c r="AL1350">
        <v>764507224.31999993</v>
      </c>
      <c r="AM1350">
        <v>360.76936473669474</v>
      </c>
      <c r="AN1350">
        <v>1328312394.7916594</v>
      </c>
      <c r="AO1350">
        <v>0</v>
      </c>
      <c r="AP1350">
        <v>0</v>
      </c>
      <c r="AQ1350">
        <v>0</v>
      </c>
      <c r="AR1350">
        <v>43831</v>
      </c>
      <c r="AS1350">
        <v>54788</v>
      </c>
      <c r="AT1350" t="s">
        <v>3427</v>
      </c>
      <c r="AU1350">
        <v>4215.26</v>
      </c>
      <c r="AV1350">
        <v>7323.91</v>
      </c>
    </row>
    <row r="1351" spans="1:48" x14ac:dyDescent="0.35">
      <c r="A1351">
        <v>1350</v>
      </c>
      <c r="B1351">
        <v>2015</v>
      </c>
      <c r="C1351" t="s">
        <v>3457</v>
      </c>
      <c r="D1351" t="s">
        <v>6106</v>
      </c>
      <c r="E1351" t="s">
        <v>3459</v>
      </c>
      <c r="F1351" t="s">
        <v>6107</v>
      </c>
      <c r="G1351" t="s">
        <v>6145</v>
      </c>
      <c r="H1351">
        <v>12524216000135</v>
      </c>
      <c r="I1351" t="s">
        <v>6115</v>
      </c>
      <c r="J1351" t="s">
        <v>6146</v>
      </c>
      <c r="K1351" t="s">
        <v>6147</v>
      </c>
      <c r="L1351" t="s">
        <v>3424</v>
      </c>
      <c r="M1351" t="s">
        <v>3590</v>
      </c>
      <c r="N1351" t="s">
        <v>3495</v>
      </c>
      <c r="O1351" t="s">
        <v>3661</v>
      </c>
      <c r="P1351" t="s">
        <v>3437</v>
      </c>
      <c r="Q1351">
        <v>227561000</v>
      </c>
      <c r="R1351">
        <v>395381609.55907822</v>
      </c>
      <c r="S1351">
        <v>50</v>
      </c>
      <c r="V1351">
        <v>0</v>
      </c>
      <c r="W1351">
        <v>41.4</v>
      </c>
      <c r="X1351">
        <v>9.9999999999999964E-2</v>
      </c>
      <c r="Y1351">
        <v>414</v>
      </c>
      <c r="Z1351">
        <v>414</v>
      </c>
      <c r="AA1351">
        <v>414</v>
      </c>
      <c r="AB1351">
        <v>41.4</v>
      </c>
      <c r="AC1351">
        <v>41.4</v>
      </c>
      <c r="AD1351">
        <v>41.4</v>
      </c>
      <c r="AE1351">
        <v>41.4</v>
      </c>
      <c r="AF1351">
        <v>41.4</v>
      </c>
      <c r="AG1351">
        <v>9073555.2000000011</v>
      </c>
      <c r="AH1351">
        <v>272.01</v>
      </c>
      <c r="AI1351" t="s">
        <v>3426</v>
      </c>
      <c r="AJ1351">
        <v>0</v>
      </c>
      <c r="AK1351">
        <v>0</v>
      </c>
      <c r="AL1351">
        <v>2468097749.9519997</v>
      </c>
      <c r="AM1351">
        <v>472.61064776549961</v>
      </c>
      <c r="AN1351">
        <v>4288258800.608017</v>
      </c>
      <c r="AO1351">
        <v>68631516.090000004</v>
      </c>
      <c r="AP1351">
        <v>68631516.090000004</v>
      </c>
      <c r="AQ1351">
        <v>68631516.090000004</v>
      </c>
      <c r="AR1351">
        <v>43831</v>
      </c>
      <c r="AS1351">
        <v>52962</v>
      </c>
      <c r="AT1351" t="s">
        <v>3427</v>
      </c>
      <c r="AU1351">
        <v>4215.26</v>
      </c>
      <c r="AV1351">
        <v>7323.91</v>
      </c>
    </row>
    <row r="1352" spans="1:48" x14ac:dyDescent="0.35">
      <c r="A1352">
        <v>1351</v>
      </c>
      <c r="B1352">
        <v>2015</v>
      </c>
      <c r="C1352" t="s">
        <v>3457</v>
      </c>
      <c r="D1352" t="s">
        <v>6106</v>
      </c>
      <c r="E1352" t="s">
        <v>3459</v>
      </c>
      <c r="F1352" t="s">
        <v>6107</v>
      </c>
      <c r="G1352" t="s">
        <v>6148</v>
      </c>
      <c r="H1352">
        <v>6015859000150</v>
      </c>
      <c r="I1352" t="s">
        <v>6109</v>
      </c>
      <c r="J1352" t="s">
        <v>6149</v>
      </c>
      <c r="K1352" t="s">
        <v>6150</v>
      </c>
      <c r="L1352" t="s">
        <v>3424</v>
      </c>
      <c r="M1352" t="s">
        <v>3509</v>
      </c>
      <c r="N1352" t="s">
        <v>3561</v>
      </c>
      <c r="O1352" t="s">
        <v>6151</v>
      </c>
      <c r="P1352" t="s">
        <v>3430</v>
      </c>
      <c r="Q1352">
        <v>158653000</v>
      </c>
      <c r="R1352">
        <v>275655663.76214039</v>
      </c>
      <c r="S1352">
        <v>27.15</v>
      </c>
      <c r="V1352">
        <v>0</v>
      </c>
      <c r="W1352">
        <v>18.399999999999999</v>
      </c>
      <c r="X1352">
        <v>9.9999999999999964E-2</v>
      </c>
      <c r="Y1352">
        <v>165</v>
      </c>
      <c r="Z1352">
        <v>165</v>
      </c>
      <c r="AA1352">
        <v>165</v>
      </c>
      <c r="AB1352">
        <v>16.500000000000004</v>
      </c>
      <c r="AC1352">
        <v>16.500000000000004</v>
      </c>
      <c r="AD1352">
        <v>16.500000000000004</v>
      </c>
      <c r="AE1352">
        <v>16.500000000000004</v>
      </c>
      <c r="AF1352">
        <v>16.500000000000004</v>
      </c>
      <c r="AG1352">
        <v>4339368</v>
      </c>
      <c r="AH1352">
        <v>203.98</v>
      </c>
      <c r="AI1352" t="s">
        <v>3426</v>
      </c>
      <c r="AJ1352">
        <v>0</v>
      </c>
      <c r="AK1352">
        <v>0</v>
      </c>
      <c r="AL1352">
        <v>885144284.63999999</v>
      </c>
      <c r="AM1352">
        <v>354.4102052542429</v>
      </c>
      <c r="AN1352">
        <v>1537916303.5536935</v>
      </c>
      <c r="AO1352">
        <v>0</v>
      </c>
      <c r="AP1352">
        <v>0</v>
      </c>
      <c r="AQ1352">
        <v>0</v>
      </c>
      <c r="AR1352">
        <v>43831</v>
      </c>
      <c r="AS1352">
        <v>54788</v>
      </c>
      <c r="AT1352" t="s">
        <v>3427</v>
      </c>
      <c r="AU1352">
        <v>4215.26</v>
      </c>
      <c r="AV1352">
        <v>7323.91</v>
      </c>
    </row>
    <row r="1353" spans="1:48" x14ac:dyDescent="0.35">
      <c r="A1353">
        <v>1352</v>
      </c>
      <c r="B1353">
        <v>2015</v>
      </c>
      <c r="C1353" t="s">
        <v>3457</v>
      </c>
      <c r="D1353" t="s">
        <v>6152</v>
      </c>
      <c r="E1353" t="s">
        <v>3459</v>
      </c>
      <c r="F1353" t="s">
        <v>6153</v>
      </c>
      <c r="G1353" t="s">
        <v>6154</v>
      </c>
      <c r="H1353">
        <v>18471053000156</v>
      </c>
      <c r="I1353" t="s">
        <v>5404</v>
      </c>
      <c r="J1353" t="s">
        <v>6155</v>
      </c>
      <c r="K1353" t="s">
        <v>6154</v>
      </c>
      <c r="L1353" t="s">
        <v>3424</v>
      </c>
      <c r="M1353" t="s">
        <v>3473</v>
      </c>
      <c r="N1353" t="s">
        <v>3561</v>
      </c>
      <c r="O1353" t="s">
        <v>6156</v>
      </c>
      <c r="P1353" t="s">
        <v>3430</v>
      </c>
      <c r="Q1353">
        <v>59341760</v>
      </c>
      <c r="R1353">
        <v>100208136.17399606</v>
      </c>
      <c r="S1353">
        <v>9</v>
      </c>
      <c r="V1353">
        <v>0</v>
      </c>
      <c r="W1353">
        <v>4.66</v>
      </c>
      <c r="X1353">
        <v>0.10000000000000003</v>
      </c>
      <c r="Y1353">
        <v>46</v>
      </c>
      <c r="Z1353">
        <v>46</v>
      </c>
      <c r="AA1353">
        <v>46</v>
      </c>
      <c r="AB1353">
        <v>4.5999999999999996</v>
      </c>
      <c r="AC1353">
        <v>4.5999999999999996</v>
      </c>
      <c r="AD1353">
        <v>4.5999999999999996</v>
      </c>
      <c r="AE1353">
        <v>4.5999999999999996</v>
      </c>
      <c r="AF1353">
        <v>4.5999999999999996</v>
      </c>
      <c r="AG1353">
        <v>1209652.7999999998</v>
      </c>
      <c r="AH1353">
        <v>205.5</v>
      </c>
      <c r="AI1353" t="s">
        <v>3426</v>
      </c>
      <c r="AJ1353">
        <v>0</v>
      </c>
      <c r="AK1353">
        <v>0</v>
      </c>
      <c r="AL1353">
        <v>248583650.40000004</v>
      </c>
      <c r="AM1353">
        <v>347.01990611259578</v>
      </c>
      <c r="AN1353">
        <v>419773601.08483863</v>
      </c>
      <c r="AO1353">
        <v>0</v>
      </c>
      <c r="AP1353">
        <v>0</v>
      </c>
      <c r="AQ1353">
        <v>0</v>
      </c>
      <c r="AR1353">
        <v>43101</v>
      </c>
      <c r="AS1353">
        <v>54057</v>
      </c>
      <c r="AT1353" t="s">
        <v>3918</v>
      </c>
      <c r="AU1353">
        <v>4337.1099999999997</v>
      </c>
      <c r="AV1353">
        <v>7323.91</v>
      </c>
    </row>
    <row r="1354" spans="1:48" x14ac:dyDescent="0.35">
      <c r="A1354">
        <v>1353</v>
      </c>
      <c r="B1354">
        <v>2015</v>
      </c>
      <c r="C1354" t="s">
        <v>3457</v>
      </c>
      <c r="D1354" t="s">
        <v>6152</v>
      </c>
      <c r="E1354" t="s">
        <v>3459</v>
      </c>
      <c r="F1354" t="s">
        <v>6153</v>
      </c>
      <c r="G1354" t="s">
        <v>6157</v>
      </c>
      <c r="H1354">
        <v>8812700000192</v>
      </c>
      <c r="I1354" t="s">
        <v>5404</v>
      </c>
      <c r="J1354" t="s">
        <v>6158</v>
      </c>
      <c r="K1354" t="s">
        <v>6159</v>
      </c>
      <c r="L1354" t="s">
        <v>3424</v>
      </c>
      <c r="M1354" t="s">
        <v>3597</v>
      </c>
      <c r="N1354" t="s">
        <v>3561</v>
      </c>
      <c r="O1354" t="s">
        <v>6160</v>
      </c>
      <c r="P1354" t="s">
        <v>3433</v>
      </c>
      <c r="Q1354">
        <v>34528750</v>
      </c>
      <c r="R1354">
        <v>58307365.368298255</v>
      </c>
      <c r="S1354">
        <v>5.6</v>
      </c>
      <c r="V1354">
        <v>0</v>
      </c>
      <c r="W1354">
        <v>3.3</v>
      </c>
      <c r="X1354">
        <v>0.10000000000000003</v>
      </c>
      <c r="Y1354">
        <v>23</v>
      </c>
      <c r="Z1354">
        <v>23</v>
      </c>
      <c r="AA1354">
        <v>23</v>
      </c>
      <c r="AB1354">
        <v>2.2999999999999994</v>
      </c>
      <c r="AC1354">
        <v>2.2999999999999994</v>
      </c>
      <c r="AD1354">
        <v>2.2999999999999994</v>
      </c>
      <c r="AE1354">
        <v>2.2999999999999994</v>
      </c>
      <c r="AF1354">
        <v>2.2999999999999994</v>
      </c>
      <c r="AG1354">
        <v>604826.4</v>
      </c>
      <c r="AH1354">
        <v>207</v>
      </c>
      <c r="AI1354" t="s">
        <v>3426</v>
      </c>
      <c r="AJ1354">
        <v>0</v>
      </c>
      <c r="AK1354">
        <v>0</v>
      </c>
      <c r="AL1354">
        <v>125199064.8</v>
      </c>
      <c r="AM1354">
        <v>349.55289812801618</v>
      </c>
      <c r="AN1354">
        <v>211418820.98433474</v>
      </c>
      <c r="AO1354">
        <v>0</v>
      </c>
      <c r="AP1354">
        <v>0</v>
      </c>
      <c r="AQ1354">
        <v>0</v>
      </c>
      <c r="AR1354">
        <v>43101</v>
      </c>
      <c r="AS1354">
        <v>54057</v>
      </c>
      <c r="AT1354" t="s">
        <v>3918</v>
      </c>
      <c r="AU1354">
        <v>4337.1099999999997</v>
      </c>
      <c r="AV1354">
        <v>7323.91</v>
      </c>
    </row>
    <row r="1355" spans="1:48" x14ac:dyDescent="0.35">
      <c r="A1355">
        <v>1354</v>
      </c>
      <c r="B1355">
        <v>2015</v>
      </c>
      <c r="C1355" t="s">
        <v>3457</v>
      </c>
      <c r="D1355" t="s">
        <v>6152</v>
      </c>
      <c r="E1355" t="s">
        <v>3459</v>
      </c>
      <c r="F1355" t="s">
        <v>6153</v>
      </c>
      <c r="G1355" t="s">
        <v>6161</v>
      </c>
      <c r="H1355">
        <v>18471064000136</v>
      </c>
      <c r="I1355" t="s">
        <v>5404</v>
      </c>
      <c r="J1355" t="s">
        <v>6162</v>
      </c>
      <c r="K1355" t="s">
        <v>6161</v>
      </c>
      <c r="L1355" t="s">
        <v>3424</v>
      </c>
      <c r="M1355" t="s">
        <v>3473</v>
      </c>
      <c r="N1355" t="s">
        <v>3561</v>
      </c>
      <c r="O1355" t="s">
        <v>6163</v>
      </c>
      <c r="P1355" t="s">
        <v>3430</v>
      </c>
      <c r="Q1355">
        <v>56317360</v>
      </c>
      <c r="R1355">
        <v>95100948.806371078</v>
      </c>
      <c r="S1355">
        <v>9</v>
      </c>
      <c r="V1355">
        <v>0</v>
      </c>
      <c r="W1355">
        <v>4.99</v>
      </c>
      <c r="X1355">
        <v>0.10000000000000003</v>
      </c>
      <c r="Y1355">
        <v>49</v>
      </c>
      <c r="Z1355">
        <v>49</v>
      </c>
      <c r="AA1355">
        <v>49</v>
      </c>
      <c r="AB1355">
        <v>4.9000000000000004</v>
      </c>
      <c r="AC1355">
        <v>4.9000000000000004</v>
      </c>
      <c r="AD1355">
        <v>4.9000000000000004</v>
      </c>
      <c r="AE1355">
        <v>4.9000000000000004</v>
      </c>
      <c r="AF1355">
        <v>4.9000000000000004</v>
      </c>
      <c r="AG1355">
        <v>1288543.2</v>
      </c>
      <c r="AH1355">
        <v>205.5</v>
      </c>
      <c r="AI1355" t="s">
        <v>3426</v>
      </c>
      <c r="AJ1355">
        <v>0</v>
      </c>
      <c r="AK1355">
        <v>0</v>
      </c>
      <c r="AL1355">
        <v>264795627.59999996</v>
      </c>
      <c r="AM1355">
        <v>347.01990611259578</v>
      </c>
      <c r="AN1355">
        <v>447150140.28602362</v>
      </c>
      <c r="AO1355">
        <v>0</v>
      </c>
      <c r="AP1355">
        <v>0</v>
      </c>
      <c r="AQ1355">
        <v>0</v>
      </c>
      <c r="AR1355">
        <v>43101</v>
      </c>
      <c r="AS1355">
        <v>54057</v>
      </c>
      <c r="AT1355" t="s">
        <v>3918</v>
      </c>
      <c r="AU1355">
        <v>4337.1099999999997</v>
      </c>
      <c r="AV1355">
        <v>7323.91</v>
      </c>
    </row>
    <row r="1356" spans="1:48" x14ac:dyDescent="0.35">
      <c r="A1356">
        <v>1355</v>
      </c>
      <c r="B1356">
        <v>2015</v>
      </c>
      <c r="C1356" t="s">
        <v>3457</v>
      </c>
      <c r="D1356" t="s">
        <v>6152</v>
      </c>
      <c r="E1356" t="s">
        <v>3459</v>
      </c>
      <c r="F1356" t="s">
        <v>6153</v>
      </c>
      <c r="G1356" t="s">
        <v>6164</v>
      </c>
      <c r="H1356">
        <v>18471058000189</v>
      </c>
      <c r="I1356" t="s">
        <v>5404</v>
      </c>
      <c r="J1356" t="s">
        <v>6165</v>
      </c>
      <c r="K1356" t="s">
        <v>6164</v>
      </c>
      <c r="L1356" t="s">
        <v>3424</v>
      </c>
      <c r="M1356" t="s">
        <v>3473</v>
      </c>
      <c r="N1356" t="s">
        <v>3561</v>
      </c>
      <c r="O1356" t="s">
        <v>6163</v>
      </c>
      <c r="P1356" t="s">
        <v>3430</v>
      </c>
      <c r="Q1356">
        <v>85761310</v>
      </c>
      <c r="R1356">
        <v>144821808.97466287</v>
      </c>
      <c r="S1356">
        <v>14</v>
      </c>
      <c r="V1356">
        <v>0</v>
      </c>
      <c r="W1356">
        <v>7.14</v>
      </c>
      <c r="X1356">
        <v>0.10000000000000003</v>
      </c>
      <c r="Y1356">
        <v>71</v>
      </c>
      <c r="Z1356">
        <v>71</v>
      </c>
      <c r="AA1356">
        <v>71</v>
      </c>
      <c r="AB1356">
        <v>7.100000000000005</v>
      </c>
      <c r="AC1356">
        <v>7.100000000000005</v>
      </c>
      <c r="AD1356">
        <v>7.100000000000005</v>
      </c>
      <c r="AE1356">
        <v>7.100000000000005</v>
      </c>
      <c r="AF1356">
        <v>7.100000000000005</v>
      </c>
      <c r="AG1356">
        <v>1867072.7999999996</v>
      </c>
      <c r="AH1356">
        <v>205.5</v>
      </c>
      <c r="AI1356" t="s">
        <v>3426</v>
      </c>
      <c r="AJ1356">
        <v>0</v>
      </c>
      <c r="AK1356">
        <v>0</v>
      </c>
      <c r="AL1356">
        <v>383683460.39999998</v>
      </c>
      <c r="AM1356">
        <v>347.01990611259578</v>
      </c>
      <c r="AN1356">
        <v>647911427.76138127</v>
      </c>
      <c r="AO1356">
        <v>0</v>
      </c>
      <c r="AP1356">
        <v>0</v>
      </c>
      <c r="AQ1356">
        <v>0</v>
      </c>
      <c r="AR1356">
        <v>43101</v>
      </c>
      <c r="AS1356">
        <v>54057</v>
      </c>
      <c r="AT1356" t="s">
        <v>3918</v>
      </c>
      <c r="AU1356">
        <v>4337.1099999999997</v>
      </c>
      <c r="AV1356">
        <v>7323.91</v>
      </c>
    </row>
    <row r="1357" spans="1:48" x14ac:dyDescent="0.35">
      <c r="A1357">
        <v>1356</v>
      </c>
      <c r="B1357">
        <v>2015</v>
      </c>
      <c r="C1357" t="s">
        <v>3457</v>
      </c>
      <c r="D1357" t="s">
        <v>6152</v>
      </c>
      <c r="E1357" t="s">
        <v>3459</v>
      </c>
      <c r="F1357" t="s">
        <v>6153</v>
      </c>
      <c r="G1357" t="s">
        <v>6166</v>
      </c>
      <c r="H1357">
        <v>18471070000193</v>
      </c>
      <c r="I1357" t="s">
        <v>5404</v>
      </c>
      <c r="J1357" t="s">
        <v>6167</v>
      </c>
      <c r="K1357" t="s">
        <v>6166</v>
      </c>
      <c r="L1357" t="s">
        <v>3424</v>
      </c>
      <c r="M1357" t="s">
        <v>3473</v>
      </c>
      <c r="N1357" t="s">
        <v>3561</v>
      </c>
      <c r="O1357" t="s">
        <v>6163</v>
      </c>
      <c r="P1357" t="s">
        <v>3430</v>
      </c>
      <c r="Q1357">
        <v>68015160</v>
      </c>
      <c r="R1357">
        <v>114854571.47169431</v>
      </c>
      <c r="S1357">
        <v>12</v>
      </c>
      <c r="V1357">
        <v>0</v>
      </c>
      <c r="W1357">
        <v>6.51</v>
      </c>
      <c r="X1357">
        <v>0.10000000000000003</v>
      </c>
      <c r="Y1357">
        <v>65</v>
      </c>
      <c r="Z1357">
        <v>65</v>
      </c>
      <c r="AA1357">
        <v>65</v>
      </c>
      <c r="AB1357">
        <v>6.500000000000008</v>
      </c>
      <c r="AC1357">
        <v>6.500000000000008</v>
      </c>
      <c r="AD1357">
        <v>6.500000000000008</v>
      </c>
      <c r="AE1357">
        <v>6.500000000000008</v>
      </c>
      <c r="AF1357">
        <v>6.500000000000008</v>
      </c>
      <c r="AG1357">
        <v>1709291.9999999998</v>
      </c>
      <c r="AH1357">
        <v>205.5</v>
      </c>
      <c r="AI1357" t="s">
        <v>3426</v>
      </c>
      <c r="AJ1357">
        <v>0</v>
      </c>
      <c r="AK1357">
        <v>0</v>
      </c>
      <c r="AL1357">
        <v>351259506.00000006</v>
      </c>
      <c r="AM1357">
        <v>347.01990611259578</v>
      </c>
      <c r="AN1357">
        <v>593158349.35901117</v>
      </c>
      <c r="AO1357">
        <v>0</v>
      </c>
      <c r="AP1357">
        <v>0</v>
      </c>
      <c r="AQ1357">
        <v>0</v>
      </c>
      <c r="AR1357">
        <v>43101</v>
      </c>
      <c r="AS1357">
        <v>54057</v>
      </c>
      <c r="AT1357" t="s">
        <v>3918</v>
      </c>
      <c r="AU1357">
        <v>4337.1099999999997</v>
      </c>
      <c r="AV1357">
        <v>7323.91</v>
      </c>
    </row>
    <row r="1358" spans="1:48" x14ac:dyDescent="0.35">
      <c r="A1358">
        <v>1357</v>
      </c>
      <c r="B1358">
        <v>2015</v>
      </c>
      <c r="C1358" t="s">
        <v>3457</v>
      </c>
      <c r="D1358" t="s">
        <v>6152</v>
      </c>
      <c r="E1358" t="s">
        <v>3459</v>
      </c>
      <c r="F1358" t="s">
        <v>6153</v>
      </c>
      <c r="G1358" t="s">
        <v>6168</v>
      </c>
      <c r="H1358">
        <v>12851232000132</v>
      </c>
      <c r="I1358" t="s">
        <v>5404</v>
      </c>
      <c r="J1358" t="s">
        <v>6169</v>
      </c>
      <c r="K1358" t="s">
        <v>6170</v>
      </c>
      <c r="L1358" t="s">
        <v>3424</v>
      </c>
      <c r="M1358" t="s">
        <v>3481</v>
      </c>
      <c r="N1358" t="s">
        <v>3561</v>
      </c>
      <c r="O1358" t="s">
        <v>5627</v>
      </c>
      <c r="P1358" t="s">
        <v>3433</v>
      </c>
      <c r="Q1358">
        <v>40095000</v>
      </c>
      <c r="R1358">
        <v>67706876.572187483</v>
      </c>
      <c r="S1358">
        <v>10.5</v>
      </c>
      <c r="V1358">
        <v>0</v>
      </c>
      <c r="W1358">
        <v>5.13</v>
      </c>
      <c r="X1358">
        <v>0.10000000000000003</v>
      </c>
      <c r="Y1358">
        <v>46</v>
      </c>
      <c r="Z1358">
        <v>46</v>
      </c>
      <c r="AA1358">
        <v>46</v>
      </c>
      <c r="AB1358">
        <v>4.6000000000000005</v>
      </c>
      <c r="AC1358">
        <v>4.6000000000000005</v>
      </c>
      <c r="AD1358">
        <v>4.6000000000000005</v>
      </c>
      <c r="AE1358">
        <v>4.6000000000000005</v>
      </c>
      <c r="AF1358">
        <v>4.6000000000000005</v>
      </c>
      <c r="AG1358">
        <v>1209652.8</v>
      </c>
      <c r="AH1358">
        <v>203</v>
      </c>
      <c r="AI1358" t="s">
        <v>3426</v>
      </c>
      <c r="AJ1358">
        <v>0</v>
      </c>
      <c r="AK1358">
        <v>0</v>
      </c>
      <c r="AL1358">
        <v>245559518.40000004</v>
      </c>
      <c r="AM1358">
        <v>342.79825275356177</v>
      </c>
      <c r="AN1358">
        <v>414666866.27845371</v>
      </c>
      <c r="AO1358">
        <v>0</v>
      </c>
      <c r="AP1358">
        <v>0</v>
      </c>
      <c r="AQ1358">
        <v>0</v>
      </c>
      <c r="AR1358">
        <v>43101</v>
      </c>
      <c r="AS1358">
        <v>54057</v>
      </c>
      <c r="AT1358" t="s">
        <v>3918</v>
      </c>
      <c r="AU1358">
        <v>4337.1099999999997</v>
      </c>
      <c r="AV1358">
        <v>7323.91</v>
      </c>
    </row>
    <row r="1359" spans="1:48" x14ac:dyDescent="0.35">
      <c r="A1359">
        <v>1358</v>
      </c>
      <c r="B1359">
        <v>2015</v>
      </c>
      <c r="C1359" t="s">
        <v>3457</v>
      </c>
      <c r="D1359" t="s">
        <v>6152</v>
      </c>
      <c r="E1359" t="s">
        <v>3459</v>
      </c>
      <c r="F1359" t="s">
        <v>6153</v>
      </c>
      <c r="G1359" t="s">
        <v>6171</v>
      </c>
      <c r="H1359">
        <v>8988322000100</v>
      </c>
      <c r="I1359" t="s">
        <v>5404</v>
      </c>
      <c r="J1359" t="s">
        <v>6172</v>
      </c>
      <c r="K1359" t="s">
        <v>6171</v>
      </c>
      <c r="L1359" t="s">
        <v>3424</v>
      </c>
      <c r="M1359" t="s">
        <v>3597</v>
      </c>
      <c r="N1359" t="s">
        <v>3561</v>
      </c>
      <c r="O1359" t="s">
        <v>6173</v>
      </c>
      <c r="P1359" t="s">
        <v>3433</v>
      </c>
      <c r="Q1359">
        <v>38021610</v>
      </c>
      <c r="R1359">
        <v>64205623.028952464</v>
      </c>
      <c r="S1359">
        <v>6.0750000000000002</v>
      </c>
      <c r="V1359">
        <v>0</v>
      </c>
      <c r="W1359">
        <v>3.54</v>
      </c>
      <c r="X1359">
        <v>0.10000000000000003</v>
      </c>
      <c r="Y1359">
        <v>31</v>
      </c>
      <c r="Z1359">
        <v>31</v>
      </c>
      <c r="AA1359">
        <v>31</v>
      </c>
      <c r="AB1359">
        <v>3.1000000000000014</v>
      </c>
      <c r="AC1359">
        <v>3.1000000000000014</v>
      </c>
      <c r="AD1359">
        <v>3.1000000000000014</v>
      </c>
      <c r="AE1359">
        <v>3.1000000000000014</v>
      </c>
      <c r="AF1359">
        <v>3.1000000000000014</v>
      </c>
      <c r="AG1359">
        <v>815200.80000000016</v>
      </c>
      <c r="AH1359">
        <v>202.85</v>
      </c>
      <c r="AI1359" t="s">
        <v>3426</v>
      </c>
      <c r="AJ1359">
        <v>0</v>
      </c>
      <c r="AK1359">
        <v>0</v>
      </c>
      <c r="AL1359">
        <v>165363482.28</v>
      </c>
      <c r="AM1359">
        <v>342.54495355201971</v>
      </c>
      <c r="AN1359">
        <v>279242920.17156929</v>
      </c>
      <c r="AO1359">
        <v>0</v>
      </c>
      <c r="AP1359">
        <v>0</v>
      </c>
      <c r="AQ1359">
        <v>0</v>
      </c>
      <c r="AR1359">
        <v>43101</v>
      </c>
      <c r="AS1359">
        <v>54057</v>
      </c>
      <c r="AT1359" t="s">
        <v>3918</v>
      </c>
      <c r="AU1359">
        <v>4337.1099999999997</v>
      </c>
      <c r="AV1359">
        <v>7323.91</v>
      </c>
    </row>
    <row r="1360" spans="1:48" x14ac:dyDescent="0.35">
      <c r="A1360">
        <v>1359</v>
      </c>
      <c r="B1360">
        <v>2015</v>
      </c>
      <c r="C1360" t="s">
        <v>3457</v>
      </c>
      <c r="D1360" t="s">
        <v>6152</v>
      </c>
      <c r="E1360" t="s">
        <v>3459</v>
      </c>
      <c r="F1360" t="s">
        <v>6153</v>
      </c>
      <c r="G1360" t="s">
        <v>6174</v>
      </c>
      <c r="H1360">
        <v>15674478000174</v>
      </c>
      <c r="I1360" t="s">
        <v>6175</v>
      </c>
      <c r="J1360" t="s">
        <v>6176</v>
      </c>
      <c r="K1360" t="s">
        <v>6177</v>
      </c>
      <c r="L1360" t="s">
        <v>3424</v>
      </c>
      <c r="M1360" t="s">
        <v>3537</v>
      </c>
      <c r="N1360" t="s">
        <v>4194</v>
      </c>
      <c r="O1360" t="s">
        <v>4195</v>
      </c>
      <c r="P1360" t="s">
        <v>3437</v>
      </c>
      <c r="Q1360">
        <v>112087070</v>
      </c>
      <c r="R1360">
        <v>189277102.22791216</v>
      </c>
      <c r="S1360">
        <v>29.9</v>
      </c>
      <c r="V1360">
        <v>0</v>
      </c>
      <c r="W1360">
        <v>14</v>
      </c>
      <c r="X1360">
        <v>0.10000000000000003</v>
      </c>
      <c r="Y1360">
        <v>137</v>
      </c>
      <c r="Z1360">
        <v>137</v>
      </c>
      <c r="AA1360">
        <v>137</v>
      </c>
      <c r="AB1360">
        <v>13.700000000000006</v>
      </c>
      <c r="AC1360">
        <v>13.700000000000006</v>
      </c>
      <c r="AD1360">
        <v>13.700000000000006</v>
      </c>
      <c r="AE1360">
        <v>13.700000000000006</v>
      </c>
      <c r="AF1360">
        <v>13.700000000000006</v>
      </c>
      <c r="AG1360">
        <v>2401884</v>
      </c>
      <c r="AH1360">
        <v>182.41</v>
      </c>
      <c r="AI1360" t="s">
        <v>3426</v>
      </c>
      <c r="AJ1360">
        <v>0</v>
      </c>
      <c r="AK1360">
        <v>0</v>
      </c>
      <c r="AL1360">
        <v>438127660.44</v>
      </c>
      <c r="AM1360">
        <v>308.02871568855761</v>
      </c>
      <c r="AN1360">
        <v>739849243.75289559</v>
      </c>
      <c r="AO1360">
        <v>22811785.250000004</v>
      </c>
      <c r="AP1360">
        <v>22811785.250000004</v>
      </c>
      <c r="AQ1360">
        <v>22811785.250000004</v>
      </c>
      <c r="AR1360">
        <v>43101</v>
      </c>
      <c r="AS1360">
        <v>50405</v>
      </c>
      <c r="AT1360" t="s">
        <v>3918</v>
      </c>
      <c r="AU1360">
        <v>4337.1099999999997</v>
      </c>
      <c r="AV1360">
        <v>7323.91</v>
      </c>
    </row>
    <row r="1361" spans="1:48" x14ac:dyDescent="0.35">
      <c r="A1361">
        <v>1360</v>
      </c>
      <c r="B1361">
        <v>2015</v>
      </c>
      <c r="C1361" t="s">
        <v>3457</v>
      </c>
      <c r="D1361" t="s">
        <v>6152</v>
      </c>
      <c r="E1361" t="s">
        <v>3459</v>
      </c>
      <c r="F1361" t="s">
        <v>6153</v>
      </c>
      <c r="G1361" t="s">
        <v>6178</v>
      </c>
      <c r="H1361">
        <v>15191561000192</v>
      </c>
      <c r="I1361" t="s">
        <v>6175</v>
      </c>
      <c r="J1361" t="s">
        <v>6179</v>
      </c>
      <c r="K1361" t="s">
        <v>6180</v>
      </c>
      <c r="L1361" t="s">
        <v>3424</v>
      </c>
      <c r="M1361" t="s">
        <v>3842</v>
      </c>
      <c r="N1361" t="s">
        <v>4194</v>
      </c>
      <c r="O1361" t="s">
        <v>4195</v>
      </c>
      <c r="P1361" t="s">
        <v>3425</v>
      </c>
      <c r="Q1361">
        <v>77770000</v>
      </c>
      <c r="R1361">
        <v>131327192.69283003</v>
      </c>
      <c r="S1361">
        <v>30</v>
      </c>
      <c r="V1361">
        <v>0</v>
      </c>
      <c r="W1361">
        <v>13.1</v>
      </c>
      <c r="X1361">
        <v>0.10000000000000003</v>
      </c>
      <c r="Y1361">
        <v>128</v>
      </c>
      <c r="Z1361">
        <v>128</v>
      </c>
      <c r="AA1361">
        <v>128</v>
      </c>
      <c r="AB1361">
        <v>12.800000000000004</v>
      </c>
      <c r="AC1361">
        <v>12.800000000000004</v>
      </c>
      <c r="AD1361">
        <v>12.800000000000004</v>
      </c>
      <c r="AE1361">
        <v>12.800000000000004</v>
      </c>
      <c r="AF1361">
        <v>12.800000000000004</v>
      </c>
      <c r="AG1361">
        <v>2244096.0000000005</v>
      </c>
      <c r="AH1361">
        <v>179.87</v>
      </c>
      <c r="AI1361" t="s">
        <v>3426</v>
      </c>
      <c r="AJ1361">
        <v>0</v>
      </c>
      <c r="AK1361">
        <v>0</v>
      </c>
      <c r="AL1361">
        <v>403645547.51999998</v>
      </c>
      <c r="AM1361">
        <v>303.73951587577909</v>
      </c>
      <c r="AN1361">
        <v>681620632.61877227</v>
      </c>
      <c r="AO1361">
        <v>20700034.100000016</v>
      </c>
      <c r="AP1361">
        <v>20700034.100000016</v>
      </c>
      <c r="AQ1361">
        <v>20700034.100000016</v>
      </c>
      <c r="AR1361">
        <v>43101</v>
      </c>
      <c r="AS1361">
        <v>50405</v>
      </c>
      <c r="AT1361" t="s">
        <v>3918</v>
      </c>
      <c r="AU1361">
        <v>4337.1099999999997</v>
      </c>
      <c r="AV1361">
        <v>7323.91</v>
      </c>
    </row>
    <row r="1362" spans="1:48" x14ac:dyDescent="0.35">
      <c r="A1362">
        <v>1361</v>
      </c>
      <c r="B1362">
        <v>2015</v>
      </c>
      <c r="C1362" t="s">
        <v>3457</v>
      </c>
      <c r="D1362" t="s">
        <v>6152</v>
      </c>
      <c r="E1362" t="s">
        <v>3459</v>
      </c>
      <c r="F1362" t="s">
        <v>6153</v>
      </c>
      <c r="G1362" t="s">
        <v>6174</v>
      </c>
      <c r="H1362">
        <v>15674478000174</v>
      </c>
      <c r="I1362" t="s">
        <v>6175</v>
      </c>
      <c r="J1362" t="s">
        <v>6181</v>
      </c>
      <c r="K1362" t="s">
        <v>6182</v>
      </c>
      <c r="L1362" t="s">
        <v>3424</v>
      </c>
      <c r="M1362" t="s">
        <v>3537</v>
      </c>
      <c r="N1362" t="s">
        <v>4194</v>
      </c>
      <c r="O1362" t="s">
        <v>4195</v>
      </c>
      <c r="P1362" t="s">
        <v>3437</v>
      </c>
      <c r="Q1362">
        <v>112461940</v>
      </c>
      <c r="R1362">
        <v>189910130.70579258</v>
      </c>
      <c r="S1362">
        <v>30</v>
      </c>
      <c r="V1362">
        <v>0</v>
      </c>
      <c r="W1362">
        <v>15.6</v>
      </c>
      <c r="X1362">
        <v>0.10000000000000003</v>
      </c>
      <c r="Y1362">
        <v>137</v>
      </c>
      <c r="Z1362">
        <v>137</v>
      </c>
      <c r="AA1362">
        <v>137</v>
      </c>
      <c r="AB1362">
        <v>14.499999999999993</v>
      </c>
      <c r="AC1362">
        <v>14.499999999999993</v>
      </c>
      <c r="AD1362">
        <v>14.499999999999993</v>
      </c>
      <c r="AE1362">
        <v>14.499999999999993</v>
      </c>
      <c r="AF1362">
        <v>14.499999999999993</v>
      </c>
      <c r="AG1362">
        <v>2542139.9999999995</v>
      </c>
      <c r="AH1362">
        <v>182.4</v>
      </c>
      <c r="AI1362" t="s">
        <v>3426</v>
      </c>
      <c r="AJ1362">
        <v>0</v>
      </c>
      <c r="AK1362">
        <v>0</v>
      </c>
      <c r="AL1362">
        <v>463686336.00000006</v>
      </c>
      <c r="AM1362">
        <v>308.01182907512151</v>
      </c>
      <c r="AN1362">
        <v>783009191.16502941</v>
      </c>
      <c r="AO1362">
        <v>24105432.780000012</v>
      </c>
      <c r="AP1362">
        <v>24105432.780000012</v>
      </c>
      <c r="AQ1362">
        <v>24105432.780000012</v>
      </c>
      <c r="AR1362">
        <v>43101</v>
      </c>
      <c r="AS1362">
        <v>50405</v>
      </c>
      <c r="AT1362" t="s">
        <v>3918</v>
      </c>
      <c r="AU1362">
        <v>4337.1099999999997</v>
      </c>
      <c r="AV1362">
        <v>7323.91</v>
      </c>
    </row>
    <row r="1363" spans="1:48" x14ac:dyDescent="0.35">
      <c r="A1363">
        <v>1362</v>
      </c>
      <c r="B1363">
        <v>2015</v>
      </c>
      <c r="C1363" t="s">
        <v>3457</v>
      </c>
      <c r="D1363" t="s">
        <v>6152</v>
      </c>
      <c r="E1363" t="s">
        <v>3459</v>
      </c>
      <c r="F1363" t="s">
        <v>6153</v>
      </c>
      <c r="G1363" t="s">
        <v>6178</v>
      </c>
      <c r="H1363">
        <v>15191561000192</v>
      </c>
      <c r="I1363" t="s">
        <v>6175</v>
      </c>
      <c r="J1363" t="s">
        <v>6183</v>
      </c>
      <c r="K1363" t="s">
        <v>6184</v>
      </c>
      <c r="L1363" t="s">
        <v>3424</v>
      </c>
      <c r="M1363" t="s">
        <v>3842</v>
      </c>
      <c r="N1363" t="s">
        <v>4194</v>
      </c>
      <c r="O1363" t="s">
        <v>4195</v>
      </c>
      <c r="P1363" t="s">
        <v>3425</v>
      </c>
      <c r="Q1363">
        <v>77770000</v>
      </c>
      <c r="R1363">
        <v>131327192.69283003</v>
      </c>
      <c r="S1363">
        <v>30</v>
      </c>
      <c r="V1363">
        <v>0</v>
      </c>
      <c r="W1363">
        <v>13.1</v>
      </c>
      <c r="X1363">
        <v>0.10000000000000003</v>
      </c>
      <c r="Y1363">
        <v>128</v>
      </c>
      <c r="Z1363">
        <v>128</v>
      </c>
      <c r="AA1363">
        <v>128</v>
      </c>
      <c r="AB1363">
        <v>12.800000000000002</v>
      </c>
      <c r="AC1363">
        <v>12.800000000000002</v>
      </c>
      <c r="AD1363">
        <v>12.800000000000002</v>
      </c>
      <c r="AE1363">
        <v>12.800000000000002</v>
      </c>
      <c r="AF1363">
        <v>12.800000000000002</v>
      </c>
      <c r="AG1363">
        <v>2244096</v>
      </c>
      <c r="AH1363">
        <v>179.86</v>
      </c>
      <c r="AI1363" t="s">
        <v>3426</v>
      </c>
      <c r="AJ1363">
        <v>0</v>
      </c>
      <c r="AK1363">
        <v>0</v>
      </c>
      <c r="AL1363">
        <v>403623106.56000006</v>
      </c>
      <c r="AM1363">
        <v>303.72262926234293</v>
      </c>
      <c r="AN1363">
        <v>681582737.43710685</v>
      </c>
      <c r="AO1363">
        <v>20604434.479999997</v>
      </c>
      <c r="AP1363">
        <v>20604434.479999997</v>
      </c>
      <c r="AQ1363">
        <v>20604434.479999997</v>
      </c>
      <c r="AR1363">
        <v>43101</v>
      </c>
      <c r="AS1363">
        <v>50405</v>
      </c>
      <c r="AT1363" t="s">
        <v>3918</v>
      </c>
      <c r="AU1363">
        <v>4337.1099999999997</v>
      </c>
      <c r="AV1363">
        <v>7323.91</v>
      </c>
    </row>
    <row r="1364" spans="1:48" x14ac:dyDescent="0.35">
      <c r="A1364">
        <v>1363</v>
      </c>
      <c r="B1364">
        <v>2015</v>
      </c>
      <c r="C1364" t="s">
        <v>3457</v>
      </c>
      <c r="D1364" t="s">
        <v>6152</v>
      </c>
      <c r="E1364" t="s">
        <v>3459</v>
      </c>
      <c r="F1364" t="s">
        <v>6153</v>
      </c>
      <c r="G1364" t="s">
        <v>6178</v>
      </c>
      <c r="H1364">
        <v>15191561000192</v>
      </c>
      <c r="I1364" t="s">
        <v>6175</v>
      </c>
      <c r="J1364" t="s">
        <v>6185</v>
      </c>
      <c r="K1364" t="s">
        <v>6186</v>
      </c>
      <c r="L1364" t="s">
        <v>3424</v>
      </c>
      <c r="M1364" t="s">
        <v>3842</v>
      </c>
      <c r="N1364" t="s">
        <v>4194</v>
      </c>
      <c r="O1364" t="s">
        <v>4195</v>
      </c>
      <c r="P1364" t="s">
        <v>3425</v>
      </c>
      <c r="Q1364">
        <v>77770000</v>
      </c>
      <c r="R1364">
        <v>131327192.69283003</v>
      </c>
      <c r="S1364">
        <v>30</v>
      </c>
      <c r="V1364">
        <v>0</v>
      </c>
      <c r="W1364">
        <v>13.8</v>
      </c>
      <c r="X1364">
        <v>0.10000000000000003</v>
      </c>
      <c r="Y1364">
        <v>128</v>
      </c>
      <c r="Z1364">
        <v>128</v>
      </c>
      <c r="AA1364">
        <v>128</v>
      </c>
      <c r="AB1364">
        <v>13.499999999999993</v>
      </c>
      <c r="AC1364">
        <v>13.499999999999993</v>
      </c>
      <c r="AD1364">
        <v>13.499999999999993</v>
      </c>
      <c r="AE1364">
        <v>13.499999999999993</v>
      </c>
      <c r="AF1364">
        <v>13.499999999999993</v>
      </c>
      <c r="AG1364">
        <v>2366819.9999999995</v>
      </c>
      <c r="AH1364">
        <v>179.85</v>
      </c>
      <c r="AI1364" t="s">
        <v>3426</v>
      </c>
      <c r="AJ1364">
        <v>0</v>
      </c>
      <c r="AK1364">
        <v>0</v>
      </c>
      <c r="AL1364">
        <v>425672577</v>
      </c>
      <c r="AM1364">
        <v>303.70574264890678</v>
      </c>
      <c r="AN1364">
        <v>718816825.81628561</v>
      </c>
      <c r="AO1364">
        <v>21771990.960000005</v>
      </c>
      <c r="AP1364">
        <v>21771990.960000005</v>
      </c>
      <c r="AQ1364">
        <v>21771990.960000005</v>
      </c>
      <c r="AR1364">
        <v>43101</v>
      </c>
      <c r="AS1364">
        <v>50405</v>
      </c>
      <c r="AT1364" t="s">
        <v>3918</v>
      </c>
      <c r="AU1364">
        <v>4337.1099999999997</v>
      </c>
      <c r="AV1364">
        <v>7323.91</v>
      </c>
    </row>
    <row r="1365" spans="1:48" x14ac:dyDescent="0.35">
      <c r="A1365">
        <v>1364</v>
      </c>
      <c r="B1365">
        <v>2015</v>
      </c>
      <c r="C1365" t="s">
        <v>3457</v>
      </c>
      <c r="D1365" t="s">
        <v>6152</v>
      </c>
      <c r="E1365" t="s">
        <v>3459</v>
      </c>
      <c r="F1365" t="s">
        <v>6153</v>
      </c>
      <c r="G1365" t="s">
        <v>6178</v>
      </c>
      <c r="H1365">
        <v>15191561000192</v>
      </c>
      <c r="I1365" t="s">
        <v>6175</v>
      </c>
      <c r="J1365" t="s">
        <v>6187</v>
      </c>
      <c r="K1365" t="s">
        <v>6188</v>
      </c>
      <c r="L1365" t="s">
        <v>3424</v>
      </c>
      <c r="M1365" t="s">
        <v>3842</v>
      </c>
      <c r="N1365" t="s">
        <v>4194</v>
      </c>
      <c r="O1365" t="s">
        <v>4195</v>
      </c>
      <c r="P1365" t="s">
        <v>3425</v>
      </c>
      <c r="Q1365">
        <v>77770000</v>
      </c>
      <c r="R1365">
        <v>131327192.69283003</v>
      </c>
      <c r="S1365">
        <v>30</v>
      </c>
      <c r="V1365">
        <v>0</v>
      </c>
      <c r="W1365">
        <v>12.7</v>
      </c>
      <c r="X1365">
        <v>0.10000000000000003</v>
      </c>
      <c r="Y1365">
        <v>128</v>
      </c>
      <c r="Z1365">
        <v>128</v>
      </c>
      <c r="AA1365">
        <v>128</v>
      </c>
      <c r="AB1365">
        <v>12.400000000000002</v>
      </c>
      <c r="AC1365">
        <v>12.400000000000002</v>
      </c>
      <c r="AD1365">
        <v>12.400000000000002</v>
      </c>
      <c r="AE1365">
        <v>12.400000000000002</v>
      </c>
      <c r="AF1365">
        <v>12.400000000000002</v>
      </c>
      <c r="AG1365">
        <v>2173968.0000000005</v>
      </c>
      <c r="AH1365">
        <v>179.88</v>
      </c>
      <c r="AI1365" t="s">
        <v>3426</v>
      </c>
      <c r="AJ1365">
        <v>0</v>
      </c>
      <c r="AK1365">
        <v>0</v>
      </c>
      <c r="AL1365">
        <v>391053363.84000003</v>
      </c>
      <c r="AM1365">
        <v>303.75640248921519</v>
      </c>
      <c r="AN1365">
        <v>660356698.80667424</v>
      </c>
      <c r="AO1365">
        <v>20012990.259999994</v>
      </c>
      <c r="AP1365">
        <v>20012990.259999994</v>
      </c>
      <c r="AQ1365">
        <v>20012990.259999994</v>
      </c>
      <c r="AR1365">
        <v>43101</v>
      </c>
      <c r="AS1365">
        <v>50405</v>
      </c>
      <c r="AT1365" t="s">
        <v>3918</v>
      </c>
      <c r="AU1365">
        <v>4337.1099999999997</v>
      </c>
      <c r="AV1365">
        <v>7323.91</v>
      </c>
    </row>
    <row r="1366" spans="1:48" x14ac:dyDescent="0.35">
      <c r="A1366">
        <v>1365</v>
      </c>
      <c r="B1366">
        <v>2015</v>
      </c>
      <c r="C1366" t="s">
        <v>3457</v>
      </c>
      <c r="D1366" t="s">
        <v>6152</v>
      </c>
      <c r="E1366" t="s">
        <v>3459</v>
      </c>
      <c r="F1366" t="s">
        <v>6153</v>
      </c>
      <c r="G1366" t="s">
        <v>6174</v>
      </c>
      <c r="H1366">
        <v>15674478000174</v>
      </c>
      <c r="I1366" t="s">
        <v>6175</v>
      </c>
      <c r="J1366" t="s">
        <v>6189</v>
      </c>
      <c r="K1366" t="s">
        <v>6190</v>
      </c>
      <c r="L1366" t="s">
        <v>3424</v>
      </c>
      <c r="M1366" t="s">
        <v>3537</v>
      </c>
      <c r="N1366" t="s">
        <v>4194</v>
      </c>
      <c r="O1366" t="s">
        <v>4195</v>
      </c>
      <c r="P1366" t="s">
        <v>3437</v>
      </c>
      <c r="Q1366">
        <v>112087070</v>
      </c>
      <c r="R1366">
        <v>189277102.22791216</v>
      </c>
      <c r="S1366">
        <v>29.9</v>
      </c>
      <c r="V1366">
        <v>0</v>
      </c>
      <c r="W1366">
        <v>14.1</v>
      </c>
      <c r="X1366">
        <v>0.10000000000000003</v>
      </c>
      <c r="Y1366">
        <v>137</v>
      </c>
      <c r="Z1366">
        <v>137</v>
      </c>
      <c r="AA1366">
        <v>137</v>
      </c>
      <c r="AB1366">
        <v>12.400000000000006</v>
      </c>
      <c r="AC1366">
        <v>12.400000000000006</v>
      </c>
      <c r="AD1366">
        <v>12.400000000000006</v>
      </c>
      <c r="AE1366">
        <v>12.400000000000006</v>
      </c>
      <c r="AF1366">
        <v>12.400000000000006</v>
      </c>
      <c r="AG1366">
        <v>2173968</v>
      </c>
      <c r="AH1366">
        <v>182.42</v>
      </c>
      <c r="AI1366" t="s">
        <v>3426</v>
      </c>
      <c r="AJ1366">
        <v>0</v>
      </c>
      <c r="AK1366">
        <v>0</v>
      </c>
      <c r="AL1366">
        <v>396575242.56</v>
      </c>
      <c r="AM1366">
        <v>308.04560230199371</v>
      </c>
      <c r="AN1366">
        <v>669681281.94526076</v>
      </c>
      <c r="AO1366">
        <v>20648376.259999998</v>
      </c>
      <c r="AP1366">
        <v>20648376.259999998</v>
      </c>
      <c r="AQ1366">
        <v>20648376.259999998</v>
      </c>
      <c r="AR1366">
        <v>43101</v>
      </c>
      <c r="AS1366">
        <v>50405</v>
      </c>
      <c r="AT1366" t="s">
        <v>3918</v>
      </c>
      <c r="AU1366">
        <v>4337.1099999999997</v>
      </c>
      <c r="AV1366">
        <v>7323.91</v>
      </c>
    </row>
    <row r="1367" spans="1:48" x14ac:dyDescent="0.35">
      <c r="A1367">
        <v>1366</v>
      </c>
      <c r="B1367">
        <v>2015</v>
      </c>
      <c r="C1367" t="s">
        <v>3457</v>
      </c>
      <c r="D1367" t="s">
        <v>6152</v>
      </c>
      <c r="E1367" t="s">
        <v>3459</v>
      </c>
      <c r="F1367" t="s">
        <v>6153</v>
      </c>
      <c r="G1367" t="s">
        <v>6174</v>
      </c>
      <c r="H1367">
        <v>15674478000174</v>
      </c>
      <c r="I1367" t="s">
        <v>6175</v>
      </c>
      <c r="J1367" t="s">
        <v>6191</v>
      </c>
      <c r="K1367" t="s">
        <v>6192</v>
      </c>
      <c r="L1367" t="s">
        <v>3424</v>
      </c>
      <c r="M1367" t="s">
        <v>3537</v>
      </c>
      <c r="N1367" t="s">
        <v>4194</v>
      </c>
      <c r="O1367" t="s">
        <v>4195</v>
      </c>
      <c r="P1367" t="s">
        <v>3437</v>
      </c>
      <c r="Q1367">
        <v>112461940</v>
      </c>
      <c r="R1367">
        <v>189910130.70579258</v>
      </c>
      <c r="S1367">
        <v>30</v>
      </c>
      <c r="V1367">
        <v>0</v>
      </c>
      <c r="W1367">
        <v>15.6</v>
      </c>
      <c r="X1367">
        <v>0.10000000000000003</v>
      </c>
      <c r="Y1367">
        <v>137</v>
      </c>
      <c r="Z1367">
        <v>137</v>
      </c>
      <c r="AA1367">
        <v>137</v>
      </c>
      <c r="AB1367">
        <v>13.200000000000001</v>
      </c>
      <c r="AC1367">
        <v>13.200000000000001</v>
      </c>
      <c r="AD1367">
        <v>13.200000000000001</v>
      </c>
      <c r="AE1367">
        <v>13.200000000000001</v>
      </c>
      <c r="AF1367">
        <v>13.200000000000001</v>
      </c>
      <c r="AG1367">
        <v>2314223.9999999995</v>
      </c>
      <c r="AH1367">
        <v>182.41</v>
      </c>
      <c r="AI1367" t="s">
        <v>3426</v>
      </c>
      <c r="AJ1367">
        <v>0</v>
      </c>
      <c r="AK1367">
        <v>0</v>
      </c>
      <c r="AL1367">
        <v>422137599.84000015</v>
      </c>
      <c r="AM1367">
        <v>308.02871568855761</v>
      </c>
      <c r="AN1367">
        <v>712847446.53563678</v>
      </c>
      <c r="AO1367">
        <v>22015103.279999994</v>
      </c>
      <c r="AP1367">
        <v>22015103.279999994</v>
      </c>
      <c r="AQ1367">
        <v>22015103.279999994</v>
      </c>
      <c r="AR1367">
        <v>43101</v>
      </c>
      <c r="AS1367">
        <v>50405</v>
      </c>
      <c r="AT1367" t="s">
        <v>3918</v>
      </c>
      <c r="AU1367">
        <v>4337.1099999999997</v>
      </c>
      <c r="AV1367">
        <v>7323.91</v>
      </c>
    </row>
    <row r="1368" spans="1:48" x14ac:dyDescent="0.35">
      <c r="A1368">
        <v>1367</v>
      </c>
      <c r="B1368">
        <v>2015</v>
      </c>
      <c r="C1368" t="s">
        <v>3457</v>
      </c>
      <c r="D1368" t="s">
        <v>6152</v>
      </c>
      <c r="E1368" t="s">
        <v>3459</v>
      </c>
      <c r="F1368" t="s">
        <v>6153</v>
      </c>
      <c r="G1368" t="s">
        <v>6193</v>
      </c>
      <c r="H1368">
        <v>19660348000133</v>
      </c>
      <c r="I1368" t="s">
        <v>5374</v>
      </c>
      <c r="J1368" t="s">
        <v>6194</v>
      </c>
      <c r="K1368" t="s">
        <v>6195</v>
      </c>
      <c r="L1368" t="s">
        <v>3424</v>
      </c>
      <c r="M1368" t="s">
        <v>3481</v>
      </c>
      <c r="N1368" t="s">
        <v>3495</v>
      </c>
      <c r="O1368" t="s">
        <v>5705</v>
      </c>
      <c r="P1368" t="s">
        <v>3433</v>
      </c>
      <c r="Q1368">
        <v>45920000</v>
      </c>
      <c r="R1368">
        <v>77543328.89873673</v>
      </c>
      <c r="S1368">
        <v>8</v>
      </c>
      <c r="V1368">
        <v>0</v>
      </c>
      <c r="W1368">
        <v>6.8</v>
      </c>
      <c r="X1368">
        <v>0.10000000000000003</v>
      </c>
      <c r="Y1368">
        <v>62</v>
      </c>
      <c r="Z1368">
        <v>62</v>
      </c>
      <c r="AA1368">
        <v>62</v>
      </c>
      <c r="AB1368">
        <v>6.1999999999999957</v>
      </c>
      <c r="AC1368">
        <v>6.1999999999999957</v>
      </c>
      <c r="AD1368">
        <v>6.1999999999999957</v>
      </c>
      <c r="AE1368">
        <v>6.1999999999999957</v>
      </c>
      <c r="AF1368">
        <v>6.1999999999999957</v>
      </c>
      <c r="AG1368">
        <v>1086984</v>
      </c>
      <c r="AH1368">
        <v>212</v>
      </c>
      <c r="AI1368" t="s">
        <v>3426</v>
      </c>
      <c r="AJ1368">
        <v>0</v>
      </c>
      <c r="AK1368">
        <v>0</v>
      </c>
      <c r="AL1368">
        <v>230440608</v>
      </c>
      <c r="AM1368">
        <v>357.9962048460842</v>
      </c>
      <c r="AN1368">
        <v>389136146.72841597</v>
      </c>
      <c r="AO1368">
        <v>8525287.5700000003</v>
      </c>
      <c r="AP1368">
        <v>8525287.5700000003</v>
      </c>
      <c r="AQ1368">
        <v>8525287.5700000003</v>
      </c>
      <c r="AR1368">
        <v>43101</v>
      </c>
      <c r="AS1368">
        <v>50405</v>
      </c>
      <c r="AT1368" t="s">
        <v>3918</v>
      </c>
      <c r="AU1368">
        <v>4337.1099999999997</v>
      </c>
      <c r="AV1368">
        <v>7323.91</v>
      </c>
    </row>
    <row r="1369" spans="1:48" x14ac:dyDescent="0.35">
      <c r="A1369">
        <v>1368</v>
      </c>
      <c r="B1369">
        <v>2015</v>
      </c>
      <c r="C1369" t="s">
        <v>3457</v>
      </c>
      <c r="D1369" t="s">
        <v>6152</v>
      </c>
      <c r="E1369" t="s">
        <v>3459</v>
      </c>
      <c r="F1369" t="s">
        <v>6153</v>
      </c>
      <c r="G1369" t="s">
        <v>6174</v>
      </c>
      <c r="H1369">
        <v>15674478000174</v>
      </c>
      <c r="I1369" t="s">
        <v>6175</v>
      </c>
      <c r="J1369" t="s">
        <v>6196</v>
      </c>
      <c r="K1369" t="s">
        <v>6197</v>
      </c>
      <c r="L1369" t="s">
        <v>3424</v>
      </c>
      <c r="M1369" t="s">
        <v>3537</v>
      </c>
      <c r="N1369" t="s">
        <v>4194</v>
      </c>
      <c r="O1369" t="s">
        <v>4195</v>
      </c>
      <c r="P1369" t="s">
        <v>3437</v>
      </c>
      <c r="Q1369">
        <v>112087070</v>
      </c>
      <c r="R1369">
        <v>189277102.22791216</v>
      </c>
      <c r="S1369">
        <v>29.9</v>
      </c>
      <c r="V1369">
        <v>0</v>
      </c>
      <c r="W1369">
        <v>13.7</v>
      </c>
      <c r="X1369">
        <v>0.10000000000000003</v>
      </c>
      <c r="Y1369">
        <v>137</v>
      </c>
      <c r="Z1369">
        <v>137</v>
      </c>
      <c r="AA1369">
        <v>137</v>
      </c>
      <c r="AB1369">
        <v>11.599999999999996</v>
      </c>
      <c r="AC1369">
        <v>11.599999999999996</v>
      </c>
      <c r="AD1369">
        <v>11.599999999999996</v>
      </c>
      <c r="AE1369">
        <v>11.599999999999996</v>
      </c>
      <c r="AF1369">
        <v>11.599999999999996</v>
      </c>
      <c r="AG1369">
        <v>2033712.0000000002</v>
      </c>
      <c r="AH1369">
        <v>182.42</v>
      </c>
      <c r="AI1369" t="s">
        <v>3426</v>
      </c>
      <c r="AJ1369">
        <v>0</v>
      </c>
      <c r="AK1369">
        <v>0</v>
      </c>
      <c r="AL1369">
        <v>370989743.03999996</v>
      </c>
      <c r="AM1369">
        <v>308.04560230199371</v>
      </c>
      <c r="AN1369">
        <v>626476037.94879222</v>
      </c>
      <c r="AO1369">
        <v>19306275.02</v>
      </c>
      <c r="AP1369">
        <v>19306275.02</v>
      </c>
      <c r="AQ1369">
        <v>19306275.02</v>
      </c>
      <c r="AR1369">
        <v>43101</v>
      </c>
      <c r="AS1369">
        <v>50405</v>
      </c>
      <c r="AT1369" t="s">
        <v>3918</v>
      </c>
      <c r="AU1369">
        <v>4337.1099999999997</v>
      </c>
      <c r="AV1369">
        <v>7323.91</v>
      </c>
    </row>
    <row r="1370" spans="1:48" x14ac:dyDescent="0.35">
      <c r="A1370">
        <v>1369</v>
      </c>
      <c r="B1370">
        <v>2015</v>
      </c>
      <c r="C1370" t="s">
        <v>3457</v>
      </c>
      <c r="D1370" t="s">
        <v>6152</v>
      </c>
      <c r="E1370" t="s">
        <v>3459</v>
      </c>
      <c r="F1370" t="s">
        <v>6153</v>
      </c>
      <c r="G1370" t="s">
        <v>6198</v>
      </c>
      <c r="H1370">
        <v>16849271000156</v>
      </c>
      <c r="I1370" t="s">
        <v>6175</v>
      </c>
      <c r="J1370" t="s">
        <v>6199</v>
      </c>
      <c r="K1370" t="s">
        <v>6200</v>
      </c>
      <c r="L1370" t="s">
        <v>3424</v>
      </c>
      <c r="M1370" t="s">
        <v>3519</v>
      </c>
      <c r="N1370" t="s">
        <v>4194</v>
      </c>
      <c r="O1370" t="s">
        <v>4195</v>
      </c>
      <c r="P1370" t="s">
        <v>3437</v>
      </c>
      <c r="Q1370">
        <v>149178440</v>
      </c>
      <c r="R1370">
        <v>251911864.92858151</v>
      </c>
      <c r="S1370">
        <v>29.7</v>
      </c>
      <c r="V1370">
        <v>0</v>
      </c>
      <c r="W1370">
        <v>13.2</v>
      </c>
      <c r="X1370">
        <v>0.10000000000000003</v>
      </c>
      <c r="Y1370">
        <v>128</v>
      </c>
      <c r="Z1370">
        <v>128</v>
      </c>
      <c r="AA1370">
        <v>128</v>
      </c>
      <c r="AB1370">
        <v>12.800000000000004</v>
      </c>
      <c r="AC1370">
        <v>12.800000000000004</v>
      </c>
      <c r="AD1370">
        <v>12.800000000000004</v>
      </c>
      <c r="AE1370">
        <v>12.800000000000004</v>
      </c>
      <c r="AF1370">
        <v>12.800000000000004</v>
      </c>
      <c r="AG1370">
        <v>2244095.9999999995</v>
      </c>
      <c r="AH1370">
        <v>181.49</v>
      </c>
      <c r="AI1370" t="s">
        <v>3426</v>
      </c>
      <c r="AJ1370">
        <v>0</v>
      </c>
      <c r="AK1370">
        <v>0</v>
      </c>
      <c r="AL1370">
        <v>407280983.04000002</v>
      </c>
      <c r="AM1370">
        <v>306.47514725243315</v>
      </c>
      <c r="AN1370">
        <v>687759652.04859614</v>
      </c>
      <c r="AO1370">
        <v>21153468.719999999</v>
      </c>
      <c r="AP1370">
        <v>21153468.719999999</v>
      </c>
      <c r="AQ1370">
        <v>21153468.719999999</v>
      </c>
      <c r="AR1370">
        <v>43101</v>
      </c>
      <c r="AS1370">
        <v>50405</v>
      </c>
      <c r="AT1370" t="s">
        <v>3918</v>
      </c>
      <c r="AU1370">
        <v>4337.1099999999997</v>
      </c>
      <c r="AV1370">
        <v>7323.91</v>
      </c>
    </row>
    <row r="1371" spans="1:48" x14ac:dyDescent="0.35">
      <c r="A1371">
        <v>1370</v>
      </c>
      <c r="B1371">
        <v>2015</v>
      </c>
      <c r="C1371" t="s">
        <v>3457</v>
      </c>
      <c r="D1371" t="s">
        <v>6152</v>
      </c>
      <c r="E1371" t="s">
        <v>3459</v>
      </c>
      <c r="F1371" t="s">
        <v>6153</v>
      </c>
      <c r="G1371" t="s">
        <v>6178</v>
      </c>
      <c r="H1371">
        <v>15191561000192</v>
      </c>
      <c r="I1371" t="s">
        <v>6175</v>
      </c>
      <c r="J1371" t="s">
        <v>6201</v>
      </c>
      <c r="K1371" t="s">
        <v>6202</v>
      </c>
      <c r="L1371" t="s">
        <v>3424</v>
      </c>
      <c r="M1371" t="s">
        <v>3842</v>
      </c>
      <c r="N1371" t="s">
        <v>4194</v>
      </c>
      <c r="O1371" t="s">
        <v>4195</v>
      </c>
      <c r="P1371" t="s">
        <v>3425</v>
      </c>
      <c r="Q1371">
        <v>77770000</v>
      </c>
      <c r="R1371">
        <v>131327192.69283003</v>
      </c>
      <c r="S1371">
        <v>30</v>
      </c>
      <c r="V1371">
        <v>0</v>
      </c>
      <c r="W1371">
        <v>13</v>
      </c>
      <c r="X1371">
        <v>0.10000000000000003</v>
      </c>
      <c r="Y1371">
        <v>128</v>
      </c>
      <c r="Z1371">
        <v>128</v>
      </c>
      <c r="AA1371">
        <v>128</v>
      </c>
      <c r="AB1371">
        <v>12.700000000000001</v>
      </c>
      <c r="AC1371">
        <v>12.700000000000001</v>
      </c>
      <c r="AD1371">
        <v>12.700000000000001</v>
      </c>
      <c r="AE1371">
        <v>12.700000000000001</v>
      </c>
      <c r="AF1371">
        <v>12.700000000000001</v>
      </c>
      <c r="AG1371">
        <v>2226563.9999999995</v>
      </c>
      <c r="AH1371">
        <v>179.88</v>
      </c>
      <c r="AI1371" t="s">
        <v>3426</v>
      </c>
      <c r="AJ1371">
        <v>0</v>
      </c>
      <c r="AK1371">
        <v>0</v>
      </c>
      <c r="AL1371">
        <v>400514332.31999993</v>
      </c>
      <c r="AM1371">
        <v>303.75640248921519</v>
      </c>
      <c r="AN1371">
        <v>676333070.55199683</v>
      </c>
      <c r="AO1371">
        <v>20437703.82</v>
      </c>
      <c r="AP1371">
        <v>20437703.82</v>
      </c>
      <c r="AQ1371">
        <v>20437703.82</v>
      </c>
      <c r="AR1371">
        <v>43101</v>
      </c>
      <c r="AS1371">
        <v>50405</v>
      </c>
      <c r="AT1371" t="s">
        <v>3918</v>
      </c>
      <c r="AU1371">
        <v>4337.1099999999997</v>
      </c>
      <c r="AV1371">
        <v>7323.91</v>
      </c>
    </row>
    <row r="1372" spans="1:48" x14ac:dyDescent="0.35">
      <c r="A1372">
        <v>1371</v>
      </c>
      <c r="B1372">
        <v>2015</v>
      </c>
      <c r="C1372" t="s">
        <v>3457</v>
      </c>
      <c r="D1372" t="s">
        <v>6152</v>
      </c>
      <c r="E1372" t="s">
        <v>3459</v>
      </c>
      <c r="F1372" t="s">
        <v>6153</v>
      </c>
      <c r="G1372" t="s">
        <v>6203</v>
      </c>
      <c r="H1372">
        <v>13389543000194</v>
      </c>
      <c r="I1372" t="s">
        <v>6175</v>
      </c>
      <c r="J1372" t="s">
        <v>6204</v>
      </c>
      <c r="K1372" t="s">
        <v>6205</v>
      </c>
      <c r="L1372" t="s">
        <v>3424</v>
      </c>
      <c r="M1372" t="s">
        <v>3519</v>
      </c>
      <c r="N1372" t="s">
        <v>4194</v>
      </c>
      <c r="O1372" t="s">
        <v>4195</v>
      </c>
      <c r="P1372" t="s">
        <v>3437</v>
      </c>
      <c r="Q1372">
        <v>93193320</v>
      </c>
      <c r="R1372">
        <v>157371956.96701261</v>
      </c>
      <c r="S1372">
        <v>18.899999999999999</v>
      </c>
      <c r="V1372">
        <v>0</v>
      </c>
      <c r="W1372">
        <v>10.199999999999999</v>
      </c>
      <c r="X1372">
        <v>0.10000000000000003</v>
      </c>
      <c r="Y1372">
        <v>99</v>
      </c>
      <c r="Z1372">
        <v>99</v>
      </c>
      <c r="AA1372">
        <v>99</v>
      </c>
      <c r="AB1372">
        <v>9.9000000000000021</v>
      </c>
      <c r="AC1372">
        <v>9.9000000000000021</v>
      </c>
      <c r="AD1372">
        <v>9.9000000000000021</v>
      </c>
      <c r="AE1372">
        <v>9.9000000000000021</v>
      </c>
      <c r="AF1372">
        <v>9.9000000000000021</v>
      </c>
      <c r="AG1372">
        <v>1735667.9999999998</v>
      </c>
      <c r="AH1372">
        <v>181.49</v>
      </c>
      <c r="AI1372" t="s">
        <v>3426</v>
      </c>
      <c r="AJ1372">
        <v>0</v>
      </c>
      <c r="AK1372">
        <v>0</v>
      </c>
      <c r="AL1372">
        <v>315006385.31999999</v>
      </c>
      <c r="AM1372">
        <v>306.47514725243315</v>
      </c>
      <c r="AN1372">
        <v>531939105.88133603</v>
      </c>
      <c r="AO1372">
        <v>16230732.850000001</v>
      </c>
      <c r="AP1372">
        <v>16230732.850000001</v>
      </c>
      <c r="AQ1372">
        <v>16230732.850000001</v>
      </c>
      <c r="AR1372">
        <v>43101</v>
      </c>
      <c r="AS1372">
        <v>50405</v>
      </c>
      <c r="AT1372" t="s">
        <v>3918</v>
      </c>
      <c r="AU1372">
        <v>4337.1099999999997</v>
      </c>
      <c r="AV1372">
        <v>7323.91</v>
      </c>
    </row>
    <row r="1373" spans="1:48" x14ac:dyDescent="0.35">
      <c r="A1373">
        <v>1372</v>
      </c>
      <c r="B1373">
        <v>2015</v>
      </c>
      <c r="C1373" t="s">
        <v>3457</v>
      </c>
      <c r="D1373" t="s">
        <v>6152</v>
      </c>
      <c r="E1373" t="s">
        <v>3459</v>
      </c>
      <c r="F1373" t="s">
        <v>6153</v>
      </c>
      <c r="G1373" t="s">
        <v>6206</v>
      </c>
      <c r="H1373">
        <v>12445328000109</v>
      </c>
      <c r="I1373" t="s">
        <v>6175</v>
      </c>
      <c r="J1373" t="s">
        <v>6207</v>
      </c>
      <c r="K1373" t="s">
        <v>6208</v>
      </c>
      <c r="L1373" t="s">
        <v>3424</v>
      </c>
      <c r="M1373" t="s">
        <v>3519</v>
      </c>
      <c r="N1373" t="s">
        <v>4194</v>
      </c>
      <c r="O1373" t="s">
        <v>4195</v>
      </c>
      <c r="P1373" t="s">
        <v>3437</v>
      </c>
      <c r="Q1373">
        <v>92807410</v>
      </c>
      <c r="R1373">
        <v>156720285.66789868</v>
      </c>
      <c r="S1373">
        <v>18.899999999999999</v>
      </c>
      <c r="V1373">
        <v>0</v>
      </c>
      <c r="W1373">
        <v>10</v>
      </c>
      <c r="X1373">
        <v>0.10000000000000003</v>
      </c>
      <c r="Y1373">
        <v>97</v>
      </c>
      <c r="Z1373">
        <v>97</v>
      </c>
      <c r="AA1373">
        <v>97</v>
      </c>
      <c r="AB1373">
        <v>9.7000000000000028</v>
      </c>
      <c r="AC1373">
        <v>9.7000000000000028</v>
      </c>
      <c r="AD1373">
        <v>9.7000000000000028</v>
      </c>
      <c r="AE1373">
        <v>9.7000000000000028</v>
      </c>
      <c r="AF1373">
        <v>9.7000000000000028</v>
      </c>
      <c r="AG1373">
        <v>1700604</v>
      </c>
      <c r="AH1373">
        <v>181.49</v>
      </c>
      <c r="AI1373" t="s">
        <v>3426</v>
      </c>
      <c r="AJ1373">
        <v>0</v>
      </c>
      <c r="AK1373">
        <v>0</v>
      </c>
      <c r="AL1373">
        <v>308642619.96000004</v>
      </c>
      <c r="AM1373">
        <v>306.47514725243315</v>
      </c>
      <c r="AN1373">
        <v>521192861.31807679</v>
      </c>
      <c r="AO1373">
        <v>16184737.779999994</v>
      </c>
      <c r="AP1373">
        <v>16184737.779999994</v>
      </c>
      <c r="AQ1373">
        <v>16184737.779999994</v>
      </c>
      <c r="AR1373">
        <v>43101</v>
      </c>
      <c r="AS1373">
        <v>50405</v>
      </c>
      <c r="AT1373" t="s">
        <v>3918</v>
      </c>
      <c r="AU1373">
        <v>4337.1099999999997</v>
      </c>
      <c r="AV1373">
        <v>7323.91</v>
      </c>
    </row>
    <row r="1374" spans="1:48" x14ac:dyDescent="0.35">
      <c r="A1374">
        <v>1373</v>
      </c>
      <c r="B1374">
        <v>2015</v>
      </c>
      <c r="C1374" t="s">
        <v>3457</v>
      </c>
      <c r="D1374" t="s">
        <v>6152</v>
      </c>
      <c r="E1374" t="s">
        <v>3459</v>
      </c>
      <c r="F1374" t="s">
        <v>6153</v>
      </c>
      <c r="G1374" t="s">
        <v>6178</v>
      </c>
      <c r="H1374">
        <v>15191561000192</v>
      </c>
      <c r="I1374" t="s">
        <v>6175</v>
      </c>
      <c r="J1374" t="s">
        <v>6209</v>
      </c>
      <c r="K1374" t="s">
        <v>6210</v>
      </c>
      <c r="L1374" t="s">
        <v>3424</v>
      </c>
      <c r="M1374" t="s">
        <v>3842</v>
      </c>
      <c r="N1374" t="s">
        <v>4194</v>
      </c>
      <c r="O1374" t="s">
        <v>4195</v>
      </c>
      <c r="P1374" t="s">
        <v>3425</v>
      </c>
      <c r="Q1374">
        <v>77770000</v>
      </c>
      <c r="R1374">
        <v>131327192.69283003</v>
      </c>
      <c r="S1374">
        <v>30</v>
      </c>
      <c r="V1374">
        <v>0</v>
      </c>
      <c r="W1374">
        <v>13.5</v>
      </c>
      <c r="X1374">
        <v>0.10000000000000003</v>
      </c>
      <c r="Y1374">
        <v>128</v>
      </c>
      <c r="Z1374">
        <v>128</v>
      </c>
      <c r="AA1374">
        <v>128</v>
      </c>
      <c r="AB1374">
        <v>13.200000000000001</v>
      </c>
      <c r="AC1374">
        <v>13.200000000000001</v>
      </c>
      <c r="AD1374">
        <v>13.200000000000001</v>
      </c>
      <c r="AE1374">
        <v>13.200000000000001</v>
      </c>
      <c r="AF1374">
        <v>13.200000000000001</v>
      </c>
      <c r="AG1374">
        <v>2314224</v>
      </c>
      <c r="AH1374">
        <v>179.86</v>
      </c>
      <c r="AI1374" t="s">
        <v>3426</v>
      </c>
      <c r="AJ1374">
        <v>0</v>
      </c>
      <c r="AK1374">
        <v>0</v>
      </c>
      <c r="AL1374">
        <v>416236328.6400001</v>
      </c>
      <c r="AM1374">
        <v>303.72262926234293</v>
      </c>
      <c r="AN1374">
        <v>702882197.98201644</v>
      </c>
      <c r="AO1374">
        <v>21337066.819999997</v>
      </c>
      <c r="AP1374">
        <v>21337066.819999997</v>
      </c>
      <c r="AQ1374">
        <v>21337066.819999997</v>
      </c>
      <c r="AR1374">
        <v>43101</v>
      </c>
      <c r="AS1374">
        <v>50405</v>
      </c>
      <c r="AT1374" t="s">
        <v>3918</v>
      </c>
      <c r="AU1374">
        <v>4337.1099999999997</v>
      </c>
      <c r="AV1374">
        <v>7323.91</v>
      </c>
    </row>
    <row r="1375" spans="1:48" x14ac:dyDescent="0.35">
      <c r="A1375">
        <v>1374</v>
      </c>
      <c r="B1375">
        <v>2015</v>
      </c>
      <c r="C1375" t="s">
        <v>3457</v>
      </c>
      <c r="D1375" t="s">
        <v>6152</v>
      </c>
      <c r="E1375" t="s">
        <v>3459</v>
      </c>
      <c r="F1375" t="s">
        <v>6153</v>
      </c>
      <c r="G1375" t="s">
        <v>6178</v>
      </c>
      <c r="H1375">
        <v>15191561000192</v>
      </c>
      <c r="I1375" t="s">
        <v>6175</v>
      </c>
      <c r="J1375" t="s">
        <v>6211</v>
      </c>
      <c r="K1375" t="s">
        <v>6212</v>
      </c>
      <c r="L1375" t="s">
        <v>3424</v>
      </c>
      <c r="M1375" t="s">
        <v>3842</v>
      </c>
      <c r="N1375" t="s">
        <v>4194</v>
      </c>
      <c r="O1375" t="s">
        <v>4195</v>
      </c>
      <c r="P1375" t="s">
        <v>3425</v>
      </c>
      <c r="Q1375">
        <v>77770000</v>
      </c>
      <c r="R1375">
        <v>131327192.69283003</v>
      </c>
      <c r="S1375">
        <v>30</v>
      </c>
      <c r="V1375">
        <v>0</v>
      </c>
      <c r="W1375">
        <v>13.1</v>
      </c>
      <c r="X1375">
        <v>0.10000000000000003</v>
      </c>
      <c r="Y1375">
        <v>128</v>
      </c>
      <c r="Z1375">
        <v>128</v>
      </c>
      <c r="AA1375">
        <v>128</v>
      </c>
      <c r="AB1375">
        <v>12.8</v>
      </c>
      <c r="AC1375">
        <v>12.8</v>
      </c>
      <c r="AD1375">
        <v>12.8</v>
      </c>
      <c r="AE1375">
        <v>12.8</v>
      </c>
      <c r="AF1375">
        <v>12.8</v>
      </c>
      <c r="AG1375">
        <v>2244095.9999999995</v>
      </c>
      <c r="AH1375">
        <v>179.87</v>
      </c>
      <c r="AI1375" t="s">
        <v>3426</v>
      </c>
      <c r="AJ1375">
        <v>0</v>
      </c>
      <c r="AK1375">
        <v>0</v>
      </c>
      <c r="AL1375">
        <v>403645547.51999998</v>
      </c>
      <c r="AM1375">
        <v>303.73951587577909</v>
      </c>
      <c r="AN1375">
        <v>681620632.61877227</v>
      </c>
      <c r="AO1375">
        <v>20646676.049999997</v>
      </c>
      <c r="AP1375">
        <v>20646676.049999997</v>
      </c>
      <c r="AQ1375">
        <v>20646676.049999997</v>
      </c>
      <c r="AR1375">
        <v>43101</v>
      </c>
      <c r="AS1375">
        <v>50405</v>
      </c>
      <c r="AT1375" t="s">
        <v>3918</v>
      </c>
      <c r="AU1375">
        <v>4337.1099999999997</v>
      </c>
      <c r="AV1375">
        <v>7323.91</v>
      </c>
    </row>
    <row r="1376" spans="1:48" x14ac:dyDescent="0.35">
      <c r="A1376">
        <v>1375</v>
      </c>
      <c r="B1376">
        <v>2015</v>
      </c>
      <c r="C1376" t="s">
        <v>3457</v>
      </c>
      <c r="D1376" t="s">
        <v>6152</v>
      </c>
      <c r="E1376" t="s">
        <v>3459</v>
      </c>
      <c r="F1376" t="s">
        <v>6153</v>
      </c>
      <c r="G1376" t="s">
        <v>3969</v>
      </c>
      <c r="H1376">
        <v>45483450002164</v>
      </c>
      <c r="I1376" t="s">
        <v>5374</v>
      </c>
      <c r="J1376" t="s">
        <v>3970</v>
      </c>
      <c r="K1376" t="s">
        <v>3971</v>
      </c>
      <c r="L1376" t="s">
        <v>3603</v>
      </c>
      <c r="M1376" t="s">
        <v>3494</v>
      </c>
      <c r="N1376" t="s">
        <v>3495</v>
      </c>
      <c r="O1376" t="s">
        <v>3496</v>
      </c>
      <c r="P1376" t="s">
        <v>3430</v>
      </c>
      <c r="Q1376">
        <v>70000000</v>
      </c>
      <c r="R1376">
        <v>118206294.05295232</v>
      </c>
      <c r="S1376">
        <v>28.5</v>
      </c>
      <c r="V1376">
        <v>0</v>
      </c>
      <c r="W1376">
        <v>14.5</v>
      </c>
      <c r="X1376">
        <v>0.10000000000000003</v>
      </c>
      <c r="Y1376">
        <v>145</v>
      </c>
      <c r="Z1376">
        <v>145</v>
      </c>
      <c r="AA1376">
        <v>145</v>
      </c>
      <c r="AB1376">
        <v>14.499999999999995</v>
      </c>
      <c r="AC1376">
        <v>14.499999999999995</v>
      </c>
      <c r="AD1376">
        <v>14.499999999999995</v>
      </c>
      <c r="AE1376">
        <v>14.499999999999995</v>
      </c>
      <c r="AF1376">
        <v>14.499999999999995</v>
      </c>
      <c r="AG1376">
        <v>2542140.0000000005</v>
      </c>
      <c r="AH1376">
        <v>210.73</v>
      </c>
      <c r="AI1376" t="s">
        <v>3426</v>
      </c>
      <c r="AJ1376">
        <v>0</v>
      </c>
      <c r="AK1376">
        <v>0</v>
      </c>
      <c r="AL1376">
        <v>535705162.19999993</v>
      </c>
      <c r="AM1376">
        <v>355.85160493969488</v>
      </c>
      <c r="AN1376">
        <v>904624598.98139584</v>
      </c>
      <c r="AO1376">
        <v>28639199.400000006</v>
      </c>
      <c r="AP1376">
        <v>28639199.400000006</v>
      </c>
      <c r="AQ1376">
        <v>28639199.400000006</v>
      </c>
      <c r="AR1376">
        <v>43101</v>
      </c>
      <c r="AS1376">
        <v>50405</v>
      </c>
      <c r="AT1376" t="s">
        <v>3918</v>
      </c>
      <c r="AU1376">
        <v>4337.1099999999997</v>
      </c>
      <c r="AV1376">
        <v>7323.91</v>
      </c>
    </row>
    <row r="1377" spans="1:48" x14ac:dyDescent="0.35">
      <c r="A1377">
        <v>1376</v>
      </c>
      <c r="B1377">
        <v>2015</v>
      </c>
      <c r="C1377" t="s">
        <v>3457</v>
      </c>
      <c r="D1377" t="s">
        <v>6152</v>
      </c>
      <c r="E1377" t="s">
        <v>3459</v>
      </c>
      <c r="F1377" t="s">
        <v>6153</v>
      </c>
      <c r="G1377" t="s">
        <v>6213</v>
      </c>
      <c r="H1377">
        <v>18495534000100</v>
      </c>
      <c r="I1377" t="s">
        <v>6175</v>
      </c>
      <c r="J1377" t="s">
        <v>6214</v>
      </c>
      <c r="K1377" t="s">
        <v>6213</v>
      </c>
      <c r="L1377" t="s">
        <v>3424</v>
      </c>
      <c r="M1377" t="s">
        <v>3537</v>
      </c>
      <c r="N1377" t="s">
        <v>4194</v>
      </c>
      <c r="O1377" t="s">
        <v>4195</v>
      </c>
      <c r="P1377" t="s">
        <v>3437</v>
      </c>
      <c r="Q1377">
        <v>86945230</v>
      </c>
      <c r="R1377">
        <v>146821048.9125939</v>
      </c>
      <c r="S1377">
        <v>22</v>
      </c>
      <c r="V1377">
        <v>0</v>
      </c>
      <c r="W1377">
        <v>8.8000000000000007</v>
      </c>
      <c r="X1377">
        <v>0.10000000000000003</v>
      </c>
      <c r="Y1377">
        <v>86</v>
      </c>
      <c r="Z1377">
        <v>86</v>
      </c>
      <c r="AA1377">
        <v>86</v>
      </c>
      <c r="AB1377">
        <v>8.6000000000000032</v>
      </c>
      <c r="AC1377">
        <v>8.6000000000000032</v>
      </c>
      <c r="AD1377">
        <v>8.6000000000000032</v>
      </c>
      <c r="AE1377">
        <v>8.6000000000000032</v>
      </c>
      <c r="AF1377">
        <v>8.6000000000000032</v>
      </c>
      <c r="AG1377">
        <v>1507752.0000000002</v>
      </c>
      <c r="AH1377">
        <v>178.88</v>
      </c>
      <c r="AI1377" t="s">
        <v>3426</v>
      </c>
      <c r="AJ1377">
        <v>0</v>
      </c>
      <c r="AK1377">
        <v>0</v>
      </c>
      <c r="AL1377">
        <v>269706677.75999999</v>
      </c>
      <c r="AM1377">
        <v>302.06774114560159</v>
      </c>
      <c r="AN1377">
        <v>455443240.84776306</v>
      </c>
      <c r="AO1377">
        <v>13778966.41</v>
      </c>
      <c r="AP1377">
        <v>13778966.41</v>
      </c>
      <c r="AQ1377">
        <v>13778966.41</v>
      </c>
      <c r="AR1377">
        <v>43101</v>
      </c>
      <c r="AS1377">
        <v>50405</v>
      </c>
      <c r="AT1377" t="s">
        <v>3918</v>
      </c>
      <c r="AU1377">
        <v>4337.1099999999997</v>
      </c>
      <c r="AV1377">
        <v>7323.91</v>
      </c>
    </row>
    <row r="1378" spans="1:48" x14ac:dyDescent="0.35">
      <c r="A1378">
        <v>1377</v>
      </c>
      <c r="B1378">
        <v>2015</v>
      </c>
      <c r="C1378" t="s">
        <v>3457</v>
      </c>
      <c r="D1378" t="s">
        <v>6152</v>
      </c>
      <c r="E1378" t="s">
        <v>3459</v>
      </c>
      <c r="F1378" t="s">
        <v>6153</v>
      </c>
      <c r="G1378" t="s">
        <v>6215</v>
      </c>
      <c r="H1378">
        <v>271847000100</v>
      </c>
      <c r="I1378" t="s">
        <v>5374</v>
      </c>
      <c r="J1378" t="s">
        <v>6216</v>
      </c>
      <c r="K1378" t="s">
        <v>6217</v>
      </c>
      <c r="L1378" t="s">
        <v>3424</v>
      </c>
      <c r="M1378" t="s">
        <v>3590</v>
      </c>
      <c r="N1378" t="s">
        <v>3510</v>
      </c>
      <c r="O1378" t="s">
        <v>3510</v>
      </c>
      <c r="P1378" t="s">
        <v>3437</v>
      </c>
      <c r="Q1378">
        <v>93306000</v>
      </c>
      <c r="R1378">
        <v>157562235.32721099</v>
      </c>
      <c r="S1378">
        <v>28.023</v>
      </c>
      <c r="V1378">
        <v>0</v>
      </c>
      <c r="W1378">
        <v>23.3</v>
      </c>
      <c r="X1378">
        <v>0.10000000000000003</v>
      </c>
      <c r="Y1378">
        <v>227</v>
      </c>
      <c r="Z1378">
        <v>227</v>
      </c>
      <c r="AA1378">
        <v>227</v>
      </c>
      <c r="AB1378">
        <v>22.70000000000001</v>
      </c>
      <c r="AC1378">
        <v>22.70000000000001</v>
      </c>
      <c r="AD1378">
        <v>22.70000000000001</v>
      </c>
      <c r="AE1378">
        <v>22.70000000000001</v>
      </c>
      <c r="AF1378">
        <v>22.70000000000001</v>
      </c>
      <c r="AG1378">
        <v>3979764.0000000005</v>
      </c>
      <c r="AH1378">
        <v>214.25</v>
      </c>
      <c r="AI1378" t="s">
        <v>3426</v>
      </c>
      <c r="AJ1378">
        <v>0</v>
      </c>
      <c r="AK1378">
        <v>0</v>
      </c>
      <c r="AL1378">
        <v>852664437.00000024</v>
      </c>
      <c r="AM1378">
        <v>361.7956928692148</v>
      </c>
      <c r="AN1378">
        <v>1439861473.8359582</v>
      </c>
      <c r="AO1378">
        <v>25713999.999999981</v>
      </c>
      <c r="AP1378">
        <v>25713999.999999981</v>
      </c>
      <c r="AQ1378">
        <v>25713999.999999981</v>
      </c>
      <c r="AR1378">
        <v>43101</v>
      </c>
      <c r="AS1378">
        <v>50405</v>
      </c>
      <c r="AT1378" t="s">
        <v>3918</v>
      </c>
      <c r="AU1378">
        <v>4337.1099999999997</v>
      </c>
      <c r="AV1378">
        <v>7323.91</v>
      </c>
    </row>
    <row r="1379" spans="1:48" x14ac:dyDescent="0.35">
      <c r="A1379">
        <v>1378</v>
      </c>
      <c r="B1379">
        <v>2015</v>
      </c>
      <c r="C1379" t="s">
        <v>3457</v>
      </c>
      <c r="D1379" t="s">
        <v>6152</v>
      </c>
      <c r="E1379" t="s">
        <v>3459</v>
      </c>
      <c r="F1379" t="s">
        <v>6153</v>
      </c>
      <c r="G1379" t="s">
        <v>6174</v>
      </c>
      <c r="H1379">
        <v>15674478000174</v>
      </c>
      <c r="I1379" t="s">
        <v>6175</v>
      </c>
      <c r="J1379" t="s">
        <v>6218</v>
      </c>
      <c r="K1379" t="s">
        <v>6219</v>
      </c>
      <c r="L1379" t="s">
        <v>3424</v>
      </c>
      <c r="M1379" t="s">
        <v>3537</v>
      </c>
      <c r="N1379" t="s">
        <v>4194</v>
      </c>
      <c r="O1379" t="s">
        <v>4195</v>
      </c>
      <c r="P1379" t="s">
        <v>3437</v>
      </c>
      <c r="Q1379">
        <v>112087070</v>
      </c>
      <c r="R1379">
        <v>189277102.22791216</v>
      </c>
      <c r="S1379">
        <v>29.9</v>
      </c>
      <c r="V1379">
        <v>0</v>
      </c>
      <c r="W1379">
        <v>14.6</v>
      </c>
      <c r="X1379">
        <v>0.10000000000000003</v>
      </c>
      <c r="Y1379">
        <v>137</v>
      </c>
      <c r="Z1379">
        <v>137</v>
      </c>
      <c r="AA1379">
        <v>137</v>
      </c>
      <c r="AB1379">
        <v>13.10000000000001</v>
      </c>
      <c r="AC1379">
        <v>13.10000000000001</v>
      </c>
      <c r="AD1379">
        <v>13.10000000000001</v>
      </c>
      <c r="AE1379">
        <v>13.10000000000001</v>
      </c>
      <c r="AF1379">
        <v>13.10000000000001</v>
      </c>
      <c r="AG1379">
        <v>2296692</v>
      </c>
      <c r="AH1379">
        <v>182.41</v>
      </c>
      <c r="AI1379" t="s">
        <v>3426</v>
      </c>
      <c r="AJ1379">
        <v>0</v>
      </c>
      <c r="AK1379">
        <v>0</v>
      </c>
      <c r="AL1379">
        <v>418939587.71999997</v>
      </c>
      <c r="AM1379">
        <v>308.02871568855761</v>
      </c>
      <c r="AN1379">
        <v>707447087.09218478</v>
      </c>
      <c r="AO1379">
        <v>21770874.789999999</v>
      </c>
      <c r="AP1379">
        <v>21770874.789999999</v>
      </c>
      <c r="AQ1379">
        <v>21770874.789999999</v>
      </c>
      <c r="AR1379">
        <v>43101</v>
      </c>
      <c r="AS1379">
        <v>50405</v>
      </c>
      <c r="AT1379" t="s">
        <v>3918</v>
      </c>
      <c r="AU1379">
        <v>4337.1099999999997</v>
      </c>
      <c r="AV1379">
        <v>7323.91</v>
      </c>
    </row>
    <row r="1380" spans="1:48" x14ac:dyDescent="0.35">
      <c r="A1380">
        <v>1379</v>
      </c>
      <c r="B1380">
        <v>2015</v>
      </c>
      <c r="C1380" t="s">
        <v>3457</v>
      </c>
      <c r="D1380" t="s">
        <v>6152</v>
      </c>
      <c r="E1380" t="s">
        <v>3459</v>
      </c>
      <c r="F1380" t="s">
        <v>6153</v>
      </c>
      <c r="G1380" t="s">
        <v>6220</v>
      </c>
      <c r="H1380">
        <v>9265464000102</v>
      </c>
      <c r="I1380" t="s">
        <v>6175</v>
      </c>
      <c r="J1380" t="s">
        <v>6221</v>
      </c>
      <c r="K1380" t="s">
        <v>6222</v>
      </c>
      <c r="L1380" t="s">
        <v>3424</v>
      </c>
      <c r="M1380" t="s">
        <v>3519</v>
      </c>
      <c r="N1380" t="s">
        <v>4194</v>
      </c>
      <c r="O1380" t="s">
        <v>4195</v>
      </c>
      <c r="P1380" t="s">
        <v>3437</v>
      </c>
      <c r="Q1380">
        <v>161238460</v>
      </c>
      <c r="R1380">
        <v>272277154.50578845</v>
      </c>
      <c r="S1380">
        <v>29.7</v>
      </c>
      <c r="V1380">
        <v>0</v>
      </c>
      <c r="W1380">
        <v>14</v>
      </c>
      <c r="X1380">
        <v>0.10000000000000003</v>
      </c>
      <c r="Y1380">
        <v>136</v>
      </c>
      <c r="Z1380">
        <v>136</v>
      </c>
      <c r="AA1380">
        <v>136</v>
      </c>
      <c r="AB1380">
        <v>13.599999999999991</v>
      </c>
      <c r="AC1380">
        <v>13.599999999999991</v>
      </c>
      <c r="AD1380">
        <v>13.599999999999991</v>
      </c>
      <c r="AE1380">
        <v>13.599999999999991</v>
      </c>
      <c r="AF1380">
        <v>13.599999999999991</v>
      </c>
      <c r="AG1380">
        <v>2384351.9999999995</v>
      </c>
      <c r="AH1380">
        <v>181.49</v>
      </c>
      <c r="AI1380" t="s">
        <v>3426</v>
      </c>
      <c r="AJ1380">
        <v>0</v>
      </c>
      <c r="AK1380">
        <v>0</v>
      </c>
      <c r="AL1380">
        <v>432736044.48000002</v>
      </c>
      <c r="AM1380">
        <v>306.47514725243315</v>
      </c>
      <c r="AN1380">
        <v>730744630.30163336</v>
      </c>
      <c r="AO1380">
        <v>22370301.530000001</v>
      </c>
      <c r="AP1380">
        <v>22370301.530000001</v>
      </c>
      <c r="AQ1380">
        <v>22370301.530000001</v>
      </c>
      <c r="AR1380">
        <v>43101</v>
      </c>
      <c r="AS1380">
        <v>50405</v>
      </c>
      <c r="AT1380" t="s">
        <v>3918</v>
      </c>
      <c r="AU1380">
        <v>4337.1099999999997</v>
      </c>
      <c r="AV1380">
        <v>7323.91</v>
      </c>
    </row>
    <row r="1381" spans="1:48" x14ac:dyDescent="0.35">
      <c r="A1381">
        <v>1380</v>
      </c>
      <c r="B1381">
        <v>2015</v>
      </c>
      <c r="C1381" t="s">
        <v>3457</v>
      </c>
      <c r="D1381" t="s">
        <v>6152</v>
      </c>
      <c r="E1381" t="s">
        <v>3459</v>
      </c>
      <c r="F1381" t="s">
        <v>6153</v>
      </c>
      <c r="G1381" t="s">
        <v>6174</v>
      </c>
      <c r="H1381">
        <v>15674478000174</v>
      </c>
      <c r="I1381" t="s">
        <v>6175</v>
      </c>
      <c r="J1381" t="s">
        <v>6223</v>
      </c>
      <c r="K1381" t="s">
        <v>6224</v>
      </c>
      <c r="L1381" t="s">
        <v>3424</v>
      </c>
      <c r="M1381" t="s">
        <v>3537</v>
      </c>
      <c r="N1381" t="s">
        <v>4194</v>
      </c>
      <c r="O1381" t="s">
        <v>4195</v>
      </c>
      <c r="P1381" t="s">
        <v>3437</v>
      </c>
      <c r="Q1381">
        <v>112461940</v>
      </c>
      <c r="R1381">
        <v>189910130.70579258</v>
      </c>
      <c r="S1381">
        <v>30</v>
      </c>
      <c r="V1381">
        <v>0</v>
      </c>
      <c r="W1381">
        <v>16</v>
      </c>
      <c r="X1381">
        <v>0.10000000000000003</v>
      </c>
      <c r="Y1381">
        <v>137</v>
      </c>
      <c r="Z1381">
        <v>137</v>
      </c>
      <c r="AA1381">
        <v>137</v>
      </c>
      <c r="AB1381">
        <v>14.499999999999993</v>
      </c>
      <c r="AC1381">
        <v>14.499999999999993</v>
      </c>
      <c r="AD1381">
        <v>14.499999999999993</v>
      </c>
      <c r="AE1381">
        <v>14.499999999999993</v>
      </c>
      <c r="AF1381">
        <v>14.499999999999993</v>
      </c>
      <c r="AG1381">
        <v>2542139.9999999995</v>
      </c>
      <c r="AH1381">
        <v>182.39</v>
      </c>
      <c r="AI1381" t="s">
        <v>3426</v>
      </c>
      <c r="AJ1381">
        <v>0</v>
      </c>
      <c r="AK1381">
        <v>0</v>
      </c>
      <c r="AL1381">
        <v>463660914.5999999</v>
      </c>
      <c r="AM1381">
        <v>307.99494246168535</v>
      </c>
      <c r="AN1381">
        <v>782966263.02954865</v>
      </c>
      <c r="AO1381">
        <v>24132800</v>
      </c>
      <c r="AP1381">
        <v>24132800</v>
      </c>
      <c r="AQ1381">
        <v>24132800</v>
      </c>
      <c r="AR1381">
        <v>43101</v>
      </c>
      <c r="AS1381">
        <v>50405</v>
      </c>
      <c r="AT1381" t="s">
        <v>3918</v>
      </c>
      <c r="AU1381">
        <v>4337.1099999999997</v>
      </c>
      <c r="AV1381">
        <v>7323.91</v>
      </c>
    </row>
    <row r="1382" spans="1:48" x14ac:dyDescent="0.35">
      <c r="A1382">
        <v>1381</v>
      </c>
      <c r="B1382">
        <v>2015</v>
      </c>
      <c r="C1382" t="s">
        <v>3937</v>
      </c>
      <c r="D1382" t="s">
        <v>6225</v>
      </c>
      <c r="E1382" t="s">
        <v>3939</v>
      </c>
      <c r="F1382" t="s">
        <v>6226</v>
      </c>
      <c r="G1382" t="s">
        <v>6227</v>
      </c>
      <c r="H1382">
        <v>8084537000199</v>
      </c>
      <c r="I1382" t="s">
        <v>5794</v>
      </c>
      <c r="J1382" t="s">
        <v>6228</v>
      </c>
      <c r="K1382" t="s">
        <v>6229</v>
      </c>
      <c r="L1382" t="s">
        <v>3424</v>
      </c>
      <c r="M1382" t="s">
        <v>3537</v>
      </c>
      <c r="N1382" t="s">
        <v>5797</v>
      </c>
      <c r="O1382" t="s">
        <v>5798</v>
      </c>
      <c r="P1382" t="s">
        <v>3437</v>
      </c>
      <c r="Q1382">
        <v>208147450</v>
      </c>
      <c r="R1382">
        <v>351490552.58674562</v>
      </c>
      <c r="S1382">
        <v>30</v>
      </c>
      <c r="V1382">
        <v>40.484000000000002</v>
      </c>
      <c r="W1382">
        <v>8.8000000000000007</v>
      </c>
      <c r="X1382">
        <v>0.1</v>
      </c>
      <c r="Y1382">
        <v>88</v>
      </c>
      <c r="Z1382">
        <v>88</v>
      </c>
      <c r="AA1382">
        <v>88</v>
      </c>
      <c r="AB1382">
        <v>8.8000000000000007</v>
      </c>
      <c r="AC1382">
        <v>8.8000000000000007</v>
      </c>
      <c r="AD1382">
        <v>8.8000000000000007</v>
      </c>
      <c r="AE1382">
        <v>8.8000000000000007</v>
      </c>
      <c r="AF1382">
        <v>8.8000000000000007</v>
      </c>
      <c r="AG1382">
        <v>1542816</v>
      </c>
      <c r="AH1382">
        <v>302.83</v>
      </c>
      <c r="AI1382" t="s">
        <v>3426</v>
      </c>
      <c r="AJ1382">
        <v>0</v>
      </c>
      <c r="AK1382">
        <v>0</v>
      </c>
      <c r="AL1382">
        <v>467210969.27999997</v>
      </c>
      <c r="AM1382">
        <v>511.37731468650787</v>
      </c>
      <c r="AN1382">
        <v>788961103.13537931</v>
      </c>
      <c r="AO1382">
        <v>0</v>
      </c>
      <c r="AP1382">
        <v>0</v>
      </c>
      <c r="AQ1382">
        <v>0</v>
      </c>
      <c r="AR1382">
        <v>42948</v>
      </c>
      <c r="AS1382">
        <v>50252</v>
      </c>
      <c r="AT1382" t="s">
        <v>3427</v>
      </c>
      <c r="AU1382">
        <v>4337.1099999999997</v>
      </c>
      <c r="AV1382">
        <v>7323.91</v>
      </c>
    </row>
    <row r="1383" spans="1:48" x14ac:dyDescent="0.35">
      <c r="A1383">
        <v>1382</v>
      </c>
      <c r="B1383">
        <v>2015</v>
      </c>
      <c r="C1383" t="s">
        <v>3937</v>
      </c>
      <c r="D1383" t="s">
        <v>6225</v>
      </c>
      <c r="E1383" t="s">
        <v>3939</v>
      </c>
      <c r="F1383" t="s">
        <v>6226</v>
      </c>
      <c r="G1383" t="s">
        <v>6230</v>
      </c>
      <c r="H1383">
        <v>8534605000174</v>
      </c>
      <c r="I1383" t="s">
        <v>5794</v>
      </c>
      <c r="J1383" t="s">
        <v>6231</v>
      </c>
      <c r="K1383" t="s">
        <v>6232</v>
      </c>
      <c r="L1383" t="s">
        <v>3424</v>
      </c>
      <c r="M1383" t="s">
        <v>3590</v>
      </c>
      <c r="N1383" t="s">
        <v>5797</v>
      </c>
      <c r="O1383" t="s">
        <v>5798</v>
      </c>
      <c r="P1383" t="s">
        <v>3437</v>
      </c>
      <c r="Q1383">
        <v>122224000</v>
      </c>
      <c r="R1383">
        <v>206394944.06182921</v>
      </c>
      <c r="S1383">
        <v>29.835000000000001</v>
      </c>
      <c r="V1383">
        <v>32.909999999999997</v>
      </c>
      <c r="W1383">
        <v>8</v>
      </c>
      <c r="X1383">
        <v>0.1</v>
      </c>
      <c r="Y1383">
        <v>75</v>
      </c>
      <c r="Z1383">
        <v>75</v>
      </c>
      <c r="AA1383">
        <v>75</v>
      </c>
      <c r="AB1383">
        <v>7.5</v>
      </c>
      <c r="AC1383">
        <v>7.5</v>
      </c>
      <c r="AD1383">
        <v>7.5</v>
      </c>
      <c r="AE1383">
        <v>7.5</v>
      </c>
      <c r="AF1383">
        <v>7.5</v>
      </c>
      <c r="AG1383">
        <v>1314900</v>
      </c>
      <c r="AH1383">
        <v>305.51</v>
      </c>
      <c r="AI1383" t="s">
        <v>3426</v>
      </c>
      <c r="AJ1383">
        <v>0</v>
      </c>
      <c r="AK1383">
        <v>0</v>
      </c>
      <c r="AL1383">
        <v>401715099</v>
      </c>
      <c r="AM1383">
        <v>515.9029270873923</v>
      </c>
      <c r="AN1383">
        <v>678360758.82721221</v>
      </c>
      <c r="AO1383">
        <v>0</v>
      </c>
      <c r="AP1383">
        <v>0</v>
      </c>
      <c r="AQ1383">
        <v>0</v>
      </c>
      <c r="AR1383">
        <v>42948</v>
      </c>
      <c r="AS1383">
        <v>50252</v>
      </c>
      <c r="AT1383" t="s">
        <v>3427</v>
      </c>
      <c r="AU1383">
        <v>4337.1099999999997</v>
      </c>
      <c r="AV1383">
        <v>7323.91</v>
      </c>
    </row>
    <row r="1384" spans="1:48" x14ac:dyDescent="0.35">
      <c r="A1384">
        <v>1383</v>
      </c>
      <c r="B1384">
        <v>2015</v>
      </c>
      <c r="C1384" t="s">
        <v>3937</v>
      </c>
      <c r="D1384" t="s">
        <v>6225</v>
      </c>
      <c r="E1384" t="s">
        <v>3939</v>
      </c>
      <c r="F1384" t="s">
        <v>6226</v>
      </c>
      <c r="G1384" t="s">
        <v>6233</v>
      </c>
      <c r="H1384">
        <v>20267378000163</v>
      </c>
      <c r="I1384" t="s">
        <v>5794</v>
      </c>
      <c r="J1384" t="s">
        <v>6234</v>
      </c>
      <c r="K1384" t="s">
        <v>6235</v>
      </c>
      <c r="L1384" t="s">
        <v>3424</v>
      </c>
      <c r="M1384" t="s">
        <v>3590</v>
      </c>
      <c r="N1384" t="s">
        <v>5797</v>
      </c>
      <c r="O1384" t="s">
        <v>5798</v>
      </c>
      <c r="P1384" t="s">
        <v>3437</v>
      </c>
      <c r="Q1384">
        <v>66355000.000000007</v>
      </c>
      <c r="R1384">
        <v>112051123.45548075</v>
      </c>
      <c r="S1384">
        <v>15.132</v>
      </c>
      <c r="V1384">
        <v>17.893000000000001</v>
      </c>
      <c r="W1384">
        <v>3.7</v>
      </c>
      <c r="X1384">
        <v>0.1</v>
      </c>
      <c r="Y1384">
        <v>37</v>
      </c>
      <c r="Z1384">
        <v>37</v>
      </c>
      <c r="AA1384">
        <v>37</v>
      </c>
      <c r="AB1384">
        <v>3.7</v>
      </c>
      <c r="AC1384">
        <v>3.7</v>
      </c>
      <c r="AD1384">
        <v>3.7</v>
      </c>
      <c r="AE1384">
        <v>3.7</v>
      </c>
      <c r="AF1384">
        <v>3.7</v>
      </c>
      <c r="AG1384">
        <v>648684</v>
      </c>
      <c r="AH1384">
        <v>302.92</v>
      </c>
      <c r="AI1384" t="s">
        <v>3426</v>
      </c>
      <c r="AJ1384">
        <v>0</v>
      </c>
      <c r="AK1384">
        <v>0</v>
      </c>
      <c r="AL1384">
        <v>196499357.28</v>
      </c>
      <c r="AM1384">
        <v>511.52929420743317</v>
      </c>
      <c r="AN1384">
        <v>331820868.68365455</v>
      </c>
      <c r="AO1384">
        <v>0</v>
      </c>
      <c r="AP1384">
        <v>0</v>
      </c>
      <c r="AQ1384">
        <v>0</v>
      </c>
      <c r="AR1384">
        <v>42948</v>
      </c>
      <c r="AS1384">
        <v>50252</v>
      </c>
      <c r="AT1384" t="s">
        <v>3427</v>
      </c>
      <c r="AU1384">
        <v>4337.1099999999997</v>
      </c>
      <c r="AV1384">
        <v>7323.91</v>
      </c>
    </row>
    <row r="1385" spans="1:48" x14ac:dyDescent="0.35">
      <c r="A1385">
        <v>1384</v>
      </c>
      <c r="B1385">
        <v>2015</v>
      </c>
      <c r="C1385" t="s">
        <v>3937</v>
      </c>
      <c r="D1385" t="s">
        <v>6225</v>
      </c>
      <c r="E1385" t="s">
        <v>3939</v>
      </c>
      <c r="F1385" t="s">
        <v>6226</v>
      </c>
      <c r="G1385" t="s">
        <v>6236</v>
      </c>
      <c r="H1385">
        <v>11641401000147</v>
      </c>
      <c r="I1385" t="s">
        <v>5794</v>
      </c>
      <c r="J1385" t="s">
        <v>6237</v>
      </c>
      <c r="K1385" t="s">
        <v>6238</v>
      </c>
      <c r="L1385" t="s">
        <v>3893</v>
      </c>
      <c r="M1385" t="s">
        <v>3590</v>
      </c>
      <c r="N1385" t="s">
        <v>5797</v>
      </c>
      <c r="O1385" t="s">
        <v>5798</v>
      </c>
      <c r="P1385" t="s">
        <v>3437</v>
      </c>
      <c r="Q1385">
        <v>79481000</v>
      </c>
      <c r="R1385">
        <v>134216492.25175291</v>
      </c>
      <c r="S1385">
        <v>20</v>
      </c>
      <c r="V1385">
        <v>25.501999999999999</v>
      </c>
      <c r="W1385">
        <v>5</v>
      </c>
      <c r="X1385">
        <v>0.1</v>
      </c>
      <c r="Y1385">
        <v>50</v>
      </c>
      <c r="Z1385">
        <v>50</v>
      </c>
      <c r="AA1385">
        <v>50</v>
      </c>
      <c r="AB1385">
        <v>5</v>
      </c>
      <c r="AC1385">
        <v>5</v>
      </c>
      <c r="AD1385">
        <v>5</v>
      </c>
      <c r="AE1385">
        <v>5</v>
      </c>
      <c r="AF1385">
        <v>5</v>
      </c>
      <c r="AG1385">
        <v>876600</v>
      </c>
      <c r="AH1385">
        <v>303.5</v>
      </c>
      <c r="AI1385" t="s">
        <v>3426</v>
      </c>
      <c r="AJ1385">
        <v>0</v>
      </c>
      <c r="AK1385">
        <v>0</v>
      </c>
      <c r="AL1385">
        <v>266048099.99999997</v>
      </c>
      <c r="AM1385">
        <v>512.50871778672899</v>
      </c>
      <c r="AN1385">
        <v>449265142.0118466</v>
      </c>
      <c r="AO1385">
        <v>0</v>
      </c>
      <c r="AP1385">
        <v>0</v>
      </c>
      <c r="AQ1385">
        <v>0</v>
      </c>
      <c r="AR1385">
        <v>42948</v>
      </c>
      <c r="AS1385">
        <v>50252</v>
      </c>
      <c r="AT1385" t="s">
        <v>3427</v>
      </c>
      <c r="AU1385">
        <v>4337.1099999999997</v>
      </c>
      <c r="AV1385">
        <v>7323.91</v>
      </c>
    </row>
    <row r="1386" spans="1:48" x14ac:dyDescent="0.35">
      <c r="A1386">
        <v>1385</v>
      </c>
      <c r="B1386">
        <v>2015</v>
      </c>
      <c r="C1386" t="s">
        <v>3937</v>
      </c>
      <c r="D1386" t="s">
        <v>6225</v>
      </c>
      <c r="E1386" t="s">
        <v>3939</v>
      </c>
      <c r="F1386" t="s">
        <v>6226</v>
      </c>
      <c r="G1386" t="s">
        <v>6227</v>
      </c>
      <c r="H1386">
        <v>8084537000199</v>
      </c>
      <c r="I1386" t="s">
        <v>5794</v>
      </c>
      <c r="J1386" t="s">
        <v>6239</v>
      </c>
      <c r="K1386" t="s">
        <v>6240</v>
      </c>
      <c r="L1386" t="s">
        <v>3424</v>
      </c>
      <c r="M1386" t="s">
        <v>3590</v>
      </c>
      <c r="N1386" t="s">
        <v>5797</v>
      </c>
      <c r="O1386" t="s">
        <v>5798</v>
      </c>
      <c r="P1386" t="s">
        <v>3437</v>
      </c>
      <c r="Q1386">
        <v>112770380</v>
      </c>
      <c r="R1386">
        <v>190430981.41061676</v>
      </c>
      <c r="S1386">
        <v>20</v>
      </c>
      <c r="V1386">
        <v>26.989000000000001</v>
      </c>
      <c r="W1386">
        <v>6.1</v>
      </c>
      <c r="X1386">
        <v>0.1</v>
      </c>
      <c r="Y1386">
        <v>88</v>
      </c>
      <c r="Z1386">
        <v>88</v>
      </c>
      <c r="AA1386">
        <v>88</v>
      </c>
      <c r="AB1386">
        <v>6.1</v>
      </c>
      <c r="AC1386">
        <v>6.1</v>
      </c>
      <c r="AD1386">
        <v>6.1</v>
      </c>
      <c r="AE1386">
        <v>6.1</v>
      </c>
      <c r="AF1386">
        <v>6.1</v>
      </c>
      <c r="AG1386">
        <v>1069452</v>
      </c>
      <c r="AH1386">
        <v>301.83</v>
      </c>
      <c r="AI1386" t="s">
        <v>3426</v>
      </c>
      <c r="AJ1386">
        <v>0</v>
      </c>
      <c r="AK1386">
        <v>0</v>
      </c>
      <c r="AL1386">
        <v>322792697.15999997</v>
      </c>
      <c r="AM1386">
        <v>509.68865334289427</v>
      </c>
      <c r="AN1386">
        <v>545087549.69486499</v>
      </c>
      <c r="AO1386">
        <v>0</v>
      </c>
      <c r="AP1386">
        <v>0</v>
      </c>
      <c r="AQ1386">
        <v>0</v>
      </c>
      <c r="AR1386">
        <v>42948</v>
      </c>
      <c r="AS1386">
        <v>50252</v>
      </c>
      <c r="AT1386" t="s">
        <v>3427</v>
      </c>
      <c r="AU1386">
        <v>4337.1099999999997</v>
      </c>
      <c r="AV1386">
        <v>7323.91</v>
      </c>
    </row>
    <row r="1387" spans="1:48" x14ac:dyDescent="0.35">
      <c r="A1387">
        <v>1386</v>
      </c>
      <c r="B1387">
        <v>2015</v>
      </c>
      <c r="C1387" t="s">
        <v>3937</v>
      </c>
      <c r="D1387" t="s">
        <v>6225</v>
      </c>
      <c r="E1387" t="s">
        <v>3939</v>
      </c>
      <c r="F1387" t="s">
        <v>6226</v>
      </c>
      <c r="G1387" t="s">
        <v>6241</v>
      </c>
      <c r="H1387">
        <v>14702817000116</v>
      </c>
      <c r="I1387" t="s">
        <v>5794</v>
      </c>
      <c r="J1387" t="s">
        <v>6242</v>
      </c>
      <c r="K1387" t="s">
        <v>6241</v>
      </c>
      <c r="L1387" t="s">
        <v>3424</v>
      </c>
      <c r="M1387" t="s">
        <v>3836</v>
      </c>
      <c r="N1387" t="s">
        <v>5797</v>
      </c>
      <c r="O1387" t="s">
        <v>5798</v>
      </c>
      <c r="P1387" t="s">
        <v>3437</v>
      </c>
      <c r="Q1387">
        <v>121258000</v>
      </c>
      <c r="R1387">
        <v>204763697.20389846</v>
      </c>
      <c r="S1387">
        <v>27</v>
      </c>
      <c r="V1387">
        <v>28.782</v>
      </c>
      <c r="W1387">
        <v>6.7</v>
      </c>
      <c r="X1387">
        <v>0.1</v>
      </c>
      <c r="Y1387">
        <v>67</v>
      </c>
      <c r="Z1387">
        <v>67</v>
      </c>
      <c r="AA1387">
        <v>67</v>
      </c>
      <c r="AB1387">
        <v>6.7</v>
      </c>
      <c r="AC1387">
        <v>6.7</v>
      </c>
      <c r="AD1387">
        <v>6.7</v>
      </c>
      <c r="AE1387">
        <v>6.7</v>
      </c>
      <c r="AF1387">
        <v>6.7</v>
      </c>
      <c r="AG1387">
        <v>1174644</v>
      </c>
      <c r="AH1387">
        <v>296</v>
      </c>
      <c r="AI1387" t="s">
        <v>3426</v>
      </c>
      <c r="AJ1387">
        <v>0</v>
      </c>
      <c r="AK1387">
        <v>0</v>
      </c>
      <c r="AL1387">
        <v>347694624</v>
      </c>
      <c r="AM1387">
        <v>499.84375770962697</v>
      </c>
      <c r="AN1387">
        <v>587138470.93106711</v>
      </c>
      <c r="AO1387">
        <v>0</v>
      </c>
      <c r="AP1387">
        <v>0</v>
      </c>
      <c r="AQ1387">
        <v>0</v>
      </c>
      <c r="AR1387">
        <v>42948</v>
      </c>
      <c r="AS1387">
        <v>50252</v>
      </c>
      <c r="AT1387" t="s">
        <v>3427</v>
      </c>
      <c r="AU1387">
        <v>4337.1099999999997</v>
      </c>
      <c r="AV1387">
        <v>7323.91</v>
      </c>
    </row>
    <row r="1388" spans="1:48" x14ac:dyDescent="0.35">
      <c r="A1388">
        <v>1387</v>
      </c>
      <c r="B1388">
        <v>2015</v>
      </c>
      <c r="C1388" t="s">
        <v>3937</v>
      </c>
      <c r="D1388" t="s">
        <v>6225</v>
      </c>
      <c r="E1388" t="s">
        <v>3939</v>
      </c>
      <c r="F1388" t="s">
        <v>6226</v>
      </c>
      <c r="G1388" t="s">
        <v>6243</v>
      </c>
      <c r="H1388">
        <v>14285242000183</v>
      </c>
      <c r="I1388" t="s">
        <v>5794</v>
      </c>
      <c r="J1388" t="s">
        <v>6244</v>
      </c>
      <c r="K1388" t="s">
        <v>6243</v>
      </c>
      <c r="L1388" t="s">
        <v>3424</v>
      </c>
      <c r="M1388" t="s">
        <v>3836</v>
      </c>
      <c r="N1388" t="s">
        <v>5797</v>
      </c>
      <c r="O1388" t="s">
        <v>5798</v>
      </c>
      <c r="P1388" t="s">
        <v>3437</v>
      </c>
      <c r="Q1388">
        <v>143042000</v>
      </c>
      <c r="R1388">
        <v>241549495.91317722</v>
      </c>
      <c r="S1388">
        <v>30</v>
      </c>
      <c r="V1388">
        <v>36.753999999999998</v>
      </c>
      <c r="W1388">
        <v>6.9</v>
      </c>
      <c r="X1388">
        <v>0.1</v>
      </c>
      <c r="Y1388">
        <v>67</v>
      </c>
      <c r="Z1388">
        <v>67</v>
      </c>
      <c r="AA1388">
        <v>67</v>
      </c>
      <c r="AB1388">
        <v>6.7</v>
      </c>
      <c r="AC1388">
        <v>6.7</v>
      </c>
      <c r="AD1388">
        <v>6.7</v>
      </c>
      <c r="AE1388">
        <v>6.7</v>
      </c>
      <c r="AF1388">
        <v>6.7</v>
      </c>
      <c r="AG1388">
        <v>1174644</v>
      </c>
      <c r="AH1388">
        <v>301.88</v>
      </c>
      <c r="AI1388" t="s">
        <v>3426</v>
      </c>
      <c r="AJ1388">
        <v>0</v>
      </c>
      <c r="AK1388">
        <v>0</v>
      </c>
      <c r="AL1388">
        <v>354601530.71999997</v>
      </c>
      <c r="AM1388">
        <v>509.77308641007494</v>
      </c>
      <c r="AN1388">
        <v>598801897.31307602</v>
      </c>
      <c r="AO1388">
        <v>0</v>
      </c>
      <c r="AP1388">
        <v>0</v>
      </c>
      <c r="AQ1388">
        <v>0</v>
      </c>
      <c r="AR1388">
        <v>42948</v>
      </c>
      <c r="AS1388">
        <v>50252</v>
      </c>
      <c r="AT1388" t="s">
        <v>3427</v>
      </c>
      <c r="AU1388">
        <v>4337.1099999999997</v>
      </c>
      <c r="AV1388">
        <v>7323.91</v>
      </c>
    </row>
    <row r="1389" spans="1:48" x14ac:dyDescent="0.35">
      <c r="A1389">
        <v>1388</v>
      </c>
      <c r="B1389">
        <v>2015</v>
      </c>
      <c r="C1389" t="s">
        <v>3937</v>
      </c>
      <c r="D1389" t="s">
        <v>6225</v>
      </c>
      <c r="E1389" t="s">
        <v>3939</v>
      </c>
      <c r="F1389" t="s">
        <v>6226</v>
      </c>
      <c r="G1389" t="s">
        <v>6245</v>
      </c>
      <c r="H1389">
        <v>15740835000155</v>
      </c>
      <c r="I1389" t="s">
        <v>5794</v>
      </c>
      <c r="J1389" t="s">
        <v>6246</v>
      </c>
      <c r="K1389" t="s">
        <v>6245</v>
      </c>
      <c r="L1389" t="s">
        <v>3424</v>
      </c>
      <c r="M1389" t="s">
        <v>3836</v>
      </c>
      <c r="N1389" t="s">
        <v>5797</v>
      </c>
      <c r="O1389" t="s">
        <v>5798</v>
      </c>
      <c r="P1389" t="s">
        <v>3437</v>
      </c>
      <c r="Q1389">
        <v>121258000</v>
      </c>
      <c r="R1389">
        <v>204763697.20389846</v>
      </c>
      <c r="S1389">
        <v>27</v>
      </c>
      <c r="V1389">
        <v>28.782</v>
      </c>
      <c r="W1389">
        <v>6.7</v>
      </c>
      <c r="X1389">
        <v>0.1</v>
      </c>
      <c r="Y1389">
        <v>67</v>
      </c>
      <c r="Z1389">
        <v>67</v>
      </c>
      <c r="AA1389">
        <v>67</v>
      </c>
      <c r="AB1389">
        <v>6.7</v>
      </c>
      <c r="AC1389">
        <v>6.7</v>
      </c>
      <c r="AD1389">
        <v>6.7</v>
      </c>
      <c r="AE1389">
        <v>6.7</v>
      </c>
      <c r="AF1389">
        <v>6.7</v>
      </c>
      <c r="AG1389">
        <v>1174644</v>
      </c>
      <c r="AH1389">
        <v>296</v>
      </c>
      <c r="AI1389" t="s">
        <v>3426</v>
      </c>
      <c r="AJ1389">
        <v>0</v>
      </c>
      <c r="AK1389">
        <v>0</v>
      </c>
      <c r="AL1389">
        <v>347694624</v>
      </c>
      <c r="AM1389">
        <v>499.84375770962697</v>
      </c>
      <c r="AN1389">
        <v>587138470.93106711</v>
      </c>
      <c r="AO1389">
        <v>0</v>
      </c>
      <c r="AP1389">
        <v>0</v>
      </c>
      <c r="AQ1389">
        <v>0</v>
      </c>
      <c r="AR1389">
        <v>42948</v>
      </c>
      <c r="AS1389">
        <v>50252</v>
      </c>
      <c r="AT1389" t="s">
        <v>3427</v>
      </c>
      <c r="AU1389">
        <v>4337.1099999999997</v>
      </c>
      <c r="AV1389">
        <v>7323.91</v>
      </c>
    </row>
    <row r="1390" spans="1:48" x14ac:dyDescent="0.35">
      <c r="A1390">
        <v>1389</v>
      </c>
      <c r="B1390">
        <v>2015</v>
      </c>
      <c r="C1390" t="s">
        <v>3937</v>
      </c>
      <c r="D1390" t="s">
        <v>6225</v>
      </c>
      <c r="E1390" t="s">
        <v>3939</v>
      </c>
      <c r="F1390" t="s">
        <v>6226</v>
      </c>
      <c r="G1390" t="s">
        <v>6230</v>
      </c>
      <c r="H1390">
        <v>8534605000174</v>
      </c>
      <c r="I1390" t="s">
        <v>5794</v>
      </c>
      <c r="J1390" t="s">
        <v>6247</v>
      </c>
      <c r="K1390" t="s">
        <v>6248</v>
      </c>
      <c r="L1390" t="s">
        <v>3424</v>
      </c>
      <c r="M1390" t="s">
        <v>3590</v>
      </c>
      <c r="N1390" t="s">
        <v>5797</v>
      </c>
      <c r="O1390" t="s">
        <v>5798</v>
      </c>
      <c r="P1390" t="s">
        <v>3437</v>
      </c>
      <c r="Q1390">
        <v>122224000</v>
      </c>
      <c r="R1390">
        <v>206394944.06182921</v>
      </c>
      <c r="S1390">
        <v>29.835000000000001</v>
      </c>
      <c r="V1390">
        <v>32.909999999999997</v>
      </c>
      <c r="W1390">
        <v>8</v>
      </c>
      <c r="X1390">
        <v>0.1</v>
      </c>
      <c r="Y1390">
        <v>75</v>
      </c>
      <c r="Z1390">
        <v>75</v>
      </c>
      <c r="AA1390">
        <v>75</v>
      </c>
      <c r="AB1390">
        <v>7.5</v>
      </c>
      <c r="AC1390">
        <v>7.5</v>
      </c>
      <c r="AD1390">
        <v>7.5</v>
      </c>
      <c r="AE1390">
        <v>7.5</v>
      </c>
      <c r="AF1390">
        <v>7.5</v>
      </c>
      <c r="AG1390">
        <v>1314900</v>
      </c>
      <c r="AH1390">
        <v>305.51</v>
      </c>
      <c r="AI1390" t="s">
        <v>3426</v>
      </c>
      <c r="AJ1390">
        <v>0</v>
      </c>
      <c r="AK1390">
        <v>0</v>
      </c>
      <c r="AL1390">
        <v>401715099</v>
      </c>
      <c r="AM1390">
        <v>515.9029270873923</v>
      </c>
      <c r="AN1390">
        <v>678360758.82721221</v>
      </c>
      <c r="AO1390">
        <v>0</v>
      </c>
      <c r="AP1390">
        <v>0</v>
      </c>
      <c r="AQ1390">
        <v>0</v>
      </c>
      <c r="AR1390">
        <v>42948</v>
      </c>
      <c r="AS1390">
        <v>50252</v>
      </c>
      <c r="AT1390" t="s">
        <v>3427</v>
      </c>
      <c r="AU1390">
        <v>4337.1099999999997</v>
      </c>
      <c r="AV1390">
        <v>7323.91</v>
      </c>
    </row>
    <row r="1391" spans="1:48" x14ac:dyDescent="0.35">
      <c r="A1391">
        <v>1390</v>
      </c>
      <c r="B1391">
        <v>2015</v>
      </c>
      <c r="C1391" t="s">
        <v>3937</v>
      </c>
      <c r="D1391" t="s">
        <v>6225</v>
      </c>
      <c r="E1391" t="s">
        <v>3939</v>
      </c>
      <c r="F1391" t="s">
        <v>6226</v>
      </c>
      <c r="G1391" t="s">
        <v>6249</v>
      </c>
      <c r="H1391">
        <v>21256402000121</v>
      </c>
      <c r="I1391" t="s">
        <v>5794</v>
      </c>
      <c r="J1391" t="s">
        <v>6250</v>
      </c>
      <c r="K1391" t="s">
        <v>6251</v>
      </c>
      <c r="L1391" t="s">
        <v>3424</v>
      </c>
      <c r="M1391" t="s">
        <v>3608</v>
      </c>
      <c r="N1391" t="s">
        <v>5797</v>
      </c>
      <c r="O1391" t="s">
        <v>5798</v>
      </c>
      <c r="P1391" t="s">
        <v>3430</v>
      </c>
      <c r="Q1391">
        <v>20579000</v>
      </c>
      <c r="R1391">
        <v>34750961.790224373</v>
      </c>
      <c r="S1391">
        <v>5</v>
      </c>
      <c r="V1391">
        <v>5.7720000000000002</v>
      </c>
      <c r="W1391">
        <v>1.2</v>
      </c>
      <c r="X1391">
        <v>0.1</v>
      </c>
      <c r="Y1391">
        <v>12</v>
      </c>
      <c r="Z1391">
        <v>12</v>
      </c>
      <c r="AA1391">
        <v>12</v>
      </c>
      <c r="AB1391">
        <v>1.2</v>
      </c>
      <c r="AC1391">
        <v>1.2</v>
      </c>
      <c r="AD1391">
        <v>1.2</v>
      </c>
      <c r="AE1391">
        <v>1.2</v>
      </c>
      <c r="AF1391">
        <v>1.2</v>
      </c>
      <c r="AG1391">
        <v>210384</v>
      </c>
      <c r="AH1391">
        <v>297</v>
      </c>
      <c r="AI1391" t="s">
        <v>3426</v>
      </c>
      <c r="AJ1391">
        <v>0</v>
      </c>
      <c r="AK1391">
        <v>0</v>
      </c>
      <c r="AL1391">
        <v>62484048</v>
      </c>
      <c r="AM1391">
        <v>501.53241905324057</v>
      </c>
      <c r="AN1391">
        <v>105514396.45009696</v>
      </c>
      <c r="AO1391">
        <v>0</v>
      </c>
      <c r="AP1391">
        <v>0</v>
      </c>
      <c r="AQ1391">
        <v>0</v>
      </c>
      <c r="AR1391">
        <v>42948</v>
      </c>
      <c r="AS1391">
        <v>50252</v>
      </c>
      <c r="AT1391" t="s">
        <v>3427</v>
      </c>
      <c r="AU1391">
        <v>4337.1099999999997</v>
      </c>
      <c r="AV1391">
        <v>7323.91</v>
      </c>
    </row>
    <row r="1392" spans="1:48" x14ac:dyDescent="0.35">
      <c r="A1392">
        <v>1391</v>
      </c>
      <c r="B1392">
        <v>2015</v>
      </c>
      <c r="C1392" t="s">
        <v>3937</v>
      </c>
      <c r="D1392" t="s">
        <v>6225</v>
      </c>
      <c r="E1392" t="s">
        <v>3939</v>
      </c>
      <c r="F1392" t="s">
        <v>6226</v>
      </c>
      <c r="G1392" t="s">
        <v>6252</v>
      </c>
      <c r="H1392">
        <v>19525936000164</v>
      </c>
      <c r="I1392" t="s">
        <v>5794</v>
      </c>
      <c r="J1392" t="s">
        <v>6253</v>
      </c>
      <c r="K1392" t="s">
        <v>6254</v>
      </c>
      <c r="L1392" t="s">
        <v>3424</v>
      </c>
      <c r="M1392" t="s">
        <v>3590</v>
      </c>
      <c r="N1392" t="s">
        <v>5797</v>
      </c>
      <c r="O1392" t="s">
        <v>5798</v>
      </c>
      <c r="P1392" t="s">
        <v>3437</v>
      </c>
      <c r="Q1392">
        <v>126515010</v>
      </c>
      <c r="R1392">
        <v>213641006.77388862</v>
      </c>
      <c r="S1392">
        <v>30</v>
      </c>
      <c r="V1392">
        <v>38.159999999999997</v>
      </c>
      <c r="W1392">
        <v>8.8000000000000007</v>
      </c>
      <c r="X1392">
        <v>0.1</v>
      </c>
      <c r="Y1392">
        <v>86</v>
      </c>
      <c r="Z1392">
        <v>86</v>
      </c>
      <c r="AA1392">
        <v>86</v>
      </c>
      <c r="AB1392">
        <v>8.6</v>
      </c>
      <c r="AC1392">
        <v>8.6</v>
      </c>
      <c r="AD1392">
        <v>8.6</v>
      </c>
      <c r="AE1392">
        <v>8.6</v>
      </c>
      <c r="AF1392">
        <v>8.6</v>
      </c>
      <c r="AG1392">
        <v>1507752</v>
      </c>
      <c r="AH1392">
        <v>298.5</v>
      </c>
      <c r="AI1392" t="s">
        <v>3426</v>
      </c>
      <c r="AJ1392">
        <v>0</v>
      </c>
      <c r="AK1392">
        <v>0</v>
      </c>
      <c r="AL1392">
        <v>450063972</v>
      </c>
      <c r="AM1392">
        <v>504.06541106866098</v>
      </c>
      <c r="AN1392">
        <v>760005631.66959572</v>
      </c>
      <c r="AO1392">
        <v>0</v>
      </c>
      <c r="AP1392">
        <v>0</v>
      </c>
      <c r="AQ1392">
        <v>0</v>
      </c>
      <c r="AR1392">
        <v>42948</v>
      </c>
      <c r="AS1392">
        <v>50252</v>
      </c>
      <c r="AT1392" t="s">
        <v>3427</v>
      </c>
      <c r="AU1392">
        <v>4337.1099999999997</v>
      </c>
      <c r="AV1392">
        <v>7323.91</v>
      </c>
    </row>
    <row r="1393" spans="1:48" x14ac:dyDescent="0.35">
      <c r="A1393">
        <v>1392</v>
      </c>
      <c r="B1393">
        <v>2015</v>
      </c>
      <c r="C1393" t="s">
        <v>3937</v>
      </c>
      <c r="D1393" t="s">
        <v>6225</v>
      </c>
      <c r="E1393" t="s">
        <v>3939</v>
      </c>
      <c r="F1393" t="s">
        <v>6226</v>
      </c>
      <c r="G1393" t="s">
        <v>6227</v>
      </c>
      <c r="H1393">
        <v>8084537000199</v>
      </c>
      <c r="I1393" t="s">
        <v>5794</v>
      </c>
      <c r="J1393" t="s">
        <v>6255</v>
      </c>
      <c r="K1393" t="s">
        <v>6256</v>
      </c>
      <c r="L1393" t="s">
        <v>3424</v>
      </c>
      <c r="M1393" t="s">
        <v>3590</v>
      </c>
      <c r="N1393" t="s">
        <v>5797</v>
      </c>
      <c r="O1393" t="s">
        <v>5798</v>
      </c>
      <c r="P1393" t="s">
        <v>3437</v>
      </c>
      <c r="Q1393">
        <v>156675570</v>
      </c>
      <c r="R1393">
        <v>264571978.54762736</v>
      </c>
      <c r="S1393">
        <v>30</v>
      </c>
      <c r="V1393">
        <v>40.484000000000002</v>
      </c>
      <c r="W1393">
        <v>9.1999999999999993</v>
      </c>
      <c r="X1393">
        <v>0.1</v>
      </c>
      <c r="Y1393">
        <v>88</v>
      </c>
      <c r="Z1393">
        <v>88</v>
      </c>
      <c r="AA1393">
        <v>88</v>
      </c>
      <c r="AB1393">
        <v>9.1999999999999993</v>
      </c>
      <c r="AC1393">
        <v>9.1999999999999993</v>
      </c>
      <c r="AD1393">
        <v>9.1999999999999993</v>
      </c>
      <c r="AE1393">
        <v>9.1999999999999993</v>
      </c>
      <c r="AF1393">
        <v>9.1999999999999993</v>
      </c>
      <c r="AG1393">
        <v>1612944</v>
      </c>
      <c r="AH1393">
        <v>301.83</v>
      </c>
      <c r="AI1393" t="s">
        <v>3426</v>
      </c>
      <c r="AJ1393">
        <v>0</v>
      </c>
      <c r="AK1393">
        <v>0</v>
      </c>
      <c r="AL1393">
        <v>486834887.51999998</v>
      </c>
      <c r="AM1393">
        <v>509.68865334289427</v>
      </c>
      <c r="AN1393">
        <v>822099255.27750123</v>
      </c>
      <c r="AO1393">
        <v>0</v>
      </c>
      <c r="AP1393">
        <v>0</v>
      </c>
      <c r="AQ1393">
        <v>0</v>
      </c>
      <c r="AR1393">
        <v>42948</v>
      </c>
      <c r="AS1393">
        <v>50252</v>
      </c>
      <c r="AT1393" t="s">
        <v>3427</v>
      </c>
      <c r="AU1393">
        <v>4337.1099999999997</v>
      </c>
      <c r="AV1393">
        <v>7323.91</v>
      </c>
    </row>
    <row r="1394" spans="1:48" x14ac:dyDescent="0.35">
      <c r="A1394">
        <v>1393</v>
      </c>
      <c r="B1394">
        <v>2015</v>
      </c>
      <c r="C1394" t="s">
        <v>3937</v>
      </c>
      <c r="D1394" t="s">
        <v>6225</v>
      </c>
      <c r="E1394" t="s">
        <v>3939</v>
      </c>
      <c r="F1394" t="s">
        <v>6226</v>
      </c>
      <c r="G1394" t="s">
        <v>6227</v>
      </c>
      <c r="H1394">
        <v>8084537000199</v>
      </c>
      <c r="I1394" t="s">
        <v>5794</v>
      </c>
      <c r="J1394" t="s">
        <v>6257</v>
      </c>
      <c r="K1394" t="s">
        <v>6258</v>
      </c>
      <c r="L1394" t="s">
        <v>3424</v>
      </c>
      <c r="M1394" t="s">
        <v>3590</v>
      </c>
      <c r="N1394" t="s">
        <v>5797</v>
      </c>
      <c r="O1394" t="s">
        <v>5798</v>
      </c>
      <c r="P1394" t="s">
        <v>3437</v>
      </c>
      <c r="Q1394">
        <v>156675570</v>
      </c>
      <c r="R1394">
        <v>264571978.54762736</v>
      </c>
      <c r="S1394">
        <v>30</v>
      </c>
      <c r="V1394">
        <v>40.484000000000002</v>
      </c>
      <c r="W1394">
        <v>9.1999999999999993</v>
      </c>
      <c r="X1394">
        <v>0.1</v>
      </c>
      <c r="Y1394">
        <v>88</v>
      </c>
      <c r="Z1394">
        <v>88</v>
      </c>
      <c r="AA1394">
        <v>88</v>
      </c>
      <c r="AB1394">
        <v>9.1999999999999993</v>
      </c>
      <c r="AC1394">
        <v>9.1999999999999993</v>
      </c>
      <c r="AD1394">
        <v>9.1999999999999993</v>
      </c>
      <c r="AE1394">
        <v>9.1999999999999993</v>
      </c>
      <c r="AF1394">
        <v>9.1999999999999993</v>
      </c>
      <c r="AG1394">
        <v>1612944</v>
      </c>
      <c r="AH1394">
        <v>301.83</v>
      </c>
      <c r="AI1394" t="s">
        <v>3426</v>
      </c>
      <c r="AJ1394">
        <v>0</v>
      </c>
      <c r="AK1394">
        <v>0</v>
      </c>
      <c r="AL1394">
        <v>486834887.51999998</v>
      </c>
      <c r="AM1394">
        <v>509.68865334289427</v>
      </c>
      <c r="AN1394">
        <v>822099255.27750123</v>
      </c>
      <c r="AO1394">
        <v>0</v>
      </c>
      <c r="AP1394">
        <v>0</v>
      </c>
      <c r="AQ1394">
        <v>0</v>
      </c>
      <c r="AR1394">
        <v>42948</v>
      </c>
      <c r="AS1394">
        <v>50252</v>
      </c>
      <c r="AT1394" t="s">
        <v>3427</v>
      </c>
      <c r="AU1394">
        <v>4337.1099999999997</v>
      </c>
      <c r="AV1394">
        <v>7323.91</v>
      </c>
    </row>
    <row r="1395" spans="1:48" x14ac:dyDescent="0.35">
      <c r="A1395">
        <v>1394</v>
      </c>
      <c r="B1395">
        <v>2015</v>
      </c>
      <c r="C1395" t="s">
        <v>3937</v>
      </c>
      <c r="D1395" t="s">
        <v>6225</v>
      </c>
      <c r="E1395" t="s">
        <v>3939</v>
      </c>
      <c r="F1395" t="s">
        <v>6226</v>
      </c>
      <c r="G1395" t="s">
        <v>6227</v>
      </c>
      <c r="H1395">
        <v>8084537000199</v>
      </c>
      <c r="I1395" t="s">
        <v>5794</v>
      </c>
      <c r="J1395" t="s">
        <v>6259</v>
      </c>
      <c r="K1395" t="s">
        <v>6260</v>
      </c>
      <c r="L1395" t="s">
        <v>3424</v>
      </c>
      <c r="M1395" t="s">
        <v>3537</v>
      </c>
      <c r="N1395" t="s">
        <v>5797</v>
      </c>
      <c r="O1395" t="s">
        <v>5798</v>
      </c>
      <c r="P1395" t="s">
        <v>3437</v>
      </c>
      <c r="Q1395">
        <v>208147450</v>
      </c>
      <c r="R1395">
        <v>351490552.58674562</v>
      </c>
      <c r="S1395">
        <v>30</v>
      </c>
      <c r="V1395">
        <v>40.484000000000002</v>
      </c>
      <c r="W1395">
        <v>8.8000000000000007</v>
      </c>
      <c r="X1395">
        <v>0.1</v>
      </c>
      <c r="Y1395">
        <v>88</v>
      </c>
      <c r="Z1395">
        <v>88</v>
      </c>
      <c r="AA1395">
        <v>88</v>
      </c>
      <c r="AB1395">
        <v>8.8000000000000007</v>
      </c>
      <c r="AC1395">
        <v>8.8000000000000007</v>
      </c>
      <c r="AD1395">
        <v>8.8000000000000007</v>
      </c>
      <c r="AE1395">
        <v>8.8000000000000007</v>
      </c>
      <c r="AF1395">
        <v>8.8000000000000007</v>
      </c>
      <c r="AG1395">
        <v>1542816</v>
      </c>
      <c r="AH1395">
        <v>302.83</v>
      </c>
      <c r="AI1395" t="s">
        <v>3426</v>
      </c>
      <c r="AJ1395">
        <v>0</v>
      </c>
      <c r="AK1395">
        <v>0</v>
      </c>
      <c r="AL1395">
        <v>467210969.27999997</v>
      </c>
      <c r="AM1395">
        <v>511.37731468650787</v>
      </c>
      <c r="AN1395">
        <v>788961103.13537931</v>
      </c>
      <c r="AO1395">
        <v>0</v>
      </c>
      <c r="AP1395">
        <v>0</v>
      </c>
      <c r="AQ1395">
        <v>0</v>
      </c>
      <c r="AR1395">
        <v>42948</v>
      </c>
      <c r="AS1395">
        <v>50252</v>
      </c>
      <c r="AT1395" t="s">
        <v>3427</v>
      </c>
      <c r="AU1395">
        <v>4337.1099999999997</v>
      </c>
      <c r="AV1395">
        <v>7323.91</v>
      </c>
    </row>
    <row r="1396" spans="1:48" x14ac:dyDescent="0.35">
      <c r="A1396">
        <v>1395</v>
      </c>
      <c r="B1396">
        <v>2015</v>
      </c>
      <c r="C1396" t="s">
        <v>3937</v>
      </c>
      <c r="D1396" t="s">
        <v>6225</v>
      </c>
      <c r="E1396" t="s">
        <v>3939</v>
      </c>
      <c r="F1396" t="s">
        <v>6226</v>
      </c>
      <c r="G1396" t="s">
        <v>6227</v>
      </c>
      <c r="H1396">
        <v>8084537000199</v>
      </c>
      <c r="I1396" t="s">
        <v>5794</v>
      </c>
      <c r="J1396" t="s">
        <v>6261</v>
      </c>
      <c r="K1396" t="s">
        <v>6262</v>
      </c>
      <c r="L1396" t="s">
        <v>3424</v>
      </c>
      <c r="M1396" t="s">
        <v>3537</v>
      </c>
      <c r="N1396" t="s">
        <v>5797</v>
      </c>
      <c r="O1396" t="s">
        <v>5798</v>
      </c>
      <c r="P1396" t="s">
        <v>3437</v>
      </c>
      <c r="Q1396">
        <v>208147450</v>
      </c>
      <c r="R1396">
        <v>351490552.58674562</v>
      </c>
      <c r="S1396">
        <v>30</v>
      </c>
      <c r="V1396">
        <v>40.484000000000002</v>
      </c>
      <c r="W1396">
        <v>8.8000000000000007</v>
      </c>
      <c r="X1396">
        <v>0.1</v>
      </c>
      <c r="Y1396">
        <v>88</v>
      </c>
      <c r="Z1396">
        <v>88</v>
      </c>
      <c r="AA1396">
        <v>88</v>
      </c>
      <c r="AB1396">
        <v>8.8000000000000007</v>
      </c>
      <c r="AC1396">
        <v>8.8000000000000007</v>
      </c>
      <c r="AD1396">
        <v>8.8000000000000007</v>
      </c>
      <c r="AE1396">
        <v>8.8000000000000007</v>
      </c>
      <c r="AF1396">
        <v>8.8000000000000007</v>
      </c>
      <c r="AG1396">
        <v>1542816</v>
      </c>
      <c r="AH1396">
        <v>302.83</v>
      </c>
      <c r="AI1396" t="s">
        <v>3426</v>
      </c>
      <c r="AJ1396">
        <v>0</v>
      </c>
      <c r="AK1396">
        <v>0</v>
      </c>
      <c r="AL1396">
        <v>467210969.27999997</v>
      </c>
      <c r="AM1396">
        <v>511.37731468650787</v>
      </c>
      <c r="AN1396">
        <v>788961103.13537931</v>
      </c>
      <c r="AO1396">
        <v>0</v>
      </c>
      <c r="AP1396">
        <v>0</v>
      </c>
      <c r="AQ1396">
        <v>0</v>
      </c>
      <c r="AR1396">
        <v>42948</v>
      </c>
      <c r="AS1396">
        <v>50252</v>
      </c>
      <c r="AT1396" t="s">
        <v>3427</v>
      </c>
      <c r="AU1396">
        <v>4337.1099999999997</v>
      </c>
      <c r="AV1396">
        <v>7323.91</v>
      </c>
    </row>
    <row r="1397" spans="1:48" x14ac:dyDescent="0.35">
      <c r="A1397">
        <v>1396</v>
      </c>
      <c r="B1397">
        <v>2015</v>
      </c>
      <c r="C1397" t="s">
        <v>3937</v>
      </c>
      <c r="D1397" t="s">
        <v>6225</v>
      </c>
      <c r="E1397" t="s">
        <v>3939</v>
      </c>
      <c r="F1397" t="s">
        <v>6226</v>
      </c>
      <c r="G1397" t="s">
        <v>6227</v>
      </c>
      <c r="H1397">
        <v>8084537000199</v>
      </c>
      <c r="I1397" t="s">
        <v>5794</v>
      </c>
      <c r="J1397" t="s">
        <v>6263</v>
      </c>
      <c r="K1397" t="s">
        <v>6264</v>
      </c>
      <c r="L1397" t="s">
        <v>3424</v>
      </c>
      <c r="M1397" t="s">
        <v>3537</v>
      </c>
      <c r="N1397" t="s">
        <v>5797</v>
      </c>
      <c r="O1397" t="s">
        <v>5798</v>
      </c>
      <c r="P1397" t="s">
        <v>3437</v>
      </c>
      <c r="Q1397">
        <v>208147450</v>
      </c>
      <c r="R1397">
        <v>351490552.58674562</v>
      </c>
      <c r="S1397">
        <v>30</v>
      </c>
      <c r="V1397">
        <v>40.484000000000002</v>
      </c>
      <c r="W1397">
        <v>8.8000000000000007</v>
      </c>
      <c r="X1397">
        <v>0.1</v>
      </c>
      <c r="Y1397">
        <v>88</v>
      </c>
      <c r="Z1397">
        <v>88</v>
      </c>
      <c r="AA1397">
        <v>88</v>
      </c>
      <c r="AB1397">
        <v>8.8000000000000007</v>
      </c>
      <c r="AC1397">
        <v>8.8000000000000007</v>
      </c>
      <c r="AD1397">
        <v>8.8000000000000007</v>
      </c>
      <c r="AE1397">
        <v>8.8000000000000007</v>
      </c>
      <c r="AF1397">
        <v>8.8000000000000007</v>
      </c>
      <c r="AG1397">
        <v>1542816</v>
      </c>
      <c r="AH1397">
        <v>302.83</v>
      </c>
      <c r="AI1397" t="s">
        <v>3426</v>
      </c>
      <c r="AJ1397">
        <v>0</v>
      </c>
      <c r="AK1397">
        <v>0</v>
      </c>
      <c r="AL1397">
        <v>467210969.27999997</v>
      </c>
      <c r="AM1397">
        <v>511.37731468650787</v>
      </c>
      <c r="AN1397">
        <v>788961103.13537931</v>
      </c>
      <c r="AO1397">
        <v>0</v>
      </c>
      <c r="AP1397">
        <v>0</v>
      </c>
      <c r="AQ1397">
        <v>0</v>
      </c>
      <c r="AR1397">
        <v>42948</v>
      </c>
      <c r="AS1397">
        <v>50252</v>
      </c>
      <c r="AT1397" t="s">
        <v>3427</v>
      </c>
      <c r="AU1397">
        <v>4337.1099999999997</v>
      </c>
      <c r="AV1397">
        <v>7323.91</v>
      </c>
    </row>
    <row r="1398" spans="1:48" x14ac:dyDescent="0.35">
      <c r="A1398">
        <v>1397</v>
      </c>
      <c r="B1398">
        <v>2015</v>
      </c>
      <c r="C1398" t="s">
        <v>3937</v>
      </c>
      <c r="D1398" t="s">
        <v>6225</v>
      </c>
      <c r="E1398" t="s">
        <v>3939</v>
      </c>
      <c r="F1398" t="s">
        <v>6226</v>
      </c>
      <c r="G1398" t="s">
        <v>6227</v>
      </c>
      <c r="H1398">
        <v>8084537000199</v>
      </c>
      <c r="I1398" t="s">
        <v>5794</v>
      </c>
      <c r="J1398" t="s">
        <v>6265</v>
      </c>
      <c r="K1398" t="s">
        <v>6266</v>
      </c>
      <c r="L1398" t="s">
        <v>3424</v>
      </c>
      <c r="M1398" t="s">
        <v>3537</v>
      </c>
      <c r="N1398" t="s">
        <v>5797</v>
      </c>
      <c r="O1398" t="s">
        <v>5798</v>
      </c>
      <c r="P1398" t="s">
        <v>3437</v>
      </c>
      <c r="Q1398">
        <v>208147450</v>
      </c>
      <c r="R1398">
        <v>351490552.58674562</v>
      </c>
      <c r="S1398">
        <v>30</v>
      </c>
      <c r="V1398">
        <v>40.484000000000002</v>
      </c>
      <c r="W1398">
        <v>8.8000000000000007</v>
      </c>
      <c r="X1398">
        <v>0.1</v>
      </c>
      <c r="Y1398">
        <v>88</v>
      </c>
      <c r="Z1398">
        <v>88</v>
      </c>
      <c r="AA1398">
        <v>88</v>
      </c>
      <c r="AB1398">
        <v>8.8000000000000007</v>
      </c>
      <c r="AC1398">
        <v>8.8000000000000007</v>
      </c>
      <c r="AD1398">
        <v>8.8000000000000007</v>
      </c>
      <c r="AE1398">
        <v>8.8000000000000007</v>
      </c>
      <c r="AF1398">
        <v>8.8000000000000007</v>
      </c>
      <c r="AG1398">
        <v>1542816</v>
      </c>
      <c r="AH1398">
        <v>302.83</v>
      </c>
      <c r="AI1398" t="s">
        <v>3426</v>
      </c>
      <c r="AJ1398">
        <v>0</v>
      </c>
      <c r="AK1398">
        <v>0</v>
      </c>
      <c r="AL1398">
        <v>467210969.27999997</v>
      </c>
      <c r="AM1398">
        <v>511.37731468650787</v>
      </c>
      <c r="AN1398">
        <v>788961103.13537931</v>
      </c>
      <c r="AO1398">
        <v>0</v>
      </c>
      <c r="AP1398">
        <v>0</v>
      </c>
      <c r="AQ1398">
        <v>0</v>
      </c>
      <c r="AR1398">
        <v>42948</v>
      </c>
      <c r="AS1398">
        <v>50252</v>
      </c>
      <c r="AT1398" t="s">
        <v>3427</v>
      </c>
      <c r="AU1398">
        <v>4337.1099999999997</v>
      </c>
      <c r="AV1398">
        <v>7323.91</v>
      </c>
    </row>
    <row r="1399" spans="1:48" x14ac:dyDescent="0.35">
      <c r="A1399">
        <v>1398</v>
      </c>
      <c r="B1399">
        <v>2015</v>
      </c>
      <c r="C1399" t="s">
        <v>3937</v>
      </c>
      <c r="D1399" t="s">
        <v>6225</v>
      </c>
      <c r="E1399" t="s">
        <v>3939</v>
      </c>
      <c r="F1399" t="s">
        <v>6226</v>
      </c>
      <c r="G1399" t="s">
        <v>6227</v>
      </c>
      <c r="H1399">
        <v>8084537000199</v>
      </c>
      <c r="I1399" t="s">
        <v>5794</v>
      </c>
      <c r="J1399" t="s">
        <v>6267</v>
      </c>
      <c r="K1399" t="s">
        <v>6268</v>
      </c>
      <c r="L1399" t="s">
        <v>3424</v>
      </c>
      <c r="M1399" t="s">
        <v>3537</v>
      </c>
      <c r="N1399" t="s">
        <v>5797</v>
      </c>
      <c r="O1399" t="s">
        <v>5798</v>
      </c>
      <c r="P1399" t="s">
        <v>3437</v>
      </c>
      <c r="Q1399">
        <v>208147450</v>
      </c>
      <c r="R1399">
        <v>351490552.58674562</v>
      </c>
      <c r="S1399">
        <v>30</v>
      </c>
      <c r="V1399">
        <v>40.484000000000002</v>
      </c>
      <c r="W1399">
        <v>8.8000000000000007</v>
      </c>
      <c r="X1399">
        <v>0.1</v>
      </c>
      <c r="Y1399">
        <v>88</v>
      </c>
      <c r="Z1399">
        <v>88</v>
      </c>
      <c r="AA1399">
        <v>88</v>
      </c>
      <c r="AB1399">
        <v>8.8000000000000007</v>
      </c>
      <c r="AC1399">
        <v>8.8000000000000007</v>
      </c>
      <c r="AD1399">
        <v>8.8000000000000007</v>
      </c>
      <c r="AE1399">
        <v>8.8000000000000007</v>
      </c>
      <c r="AF1399">
        <v>8.8000000000000007</v>
      </c>
      <c r="AG1399">
        <v>1542816</v>
      </c>
      <c r="AH1399">
        <v>302.83</v>
      </c>
      <c r="AI1399" t="s">
        <v>3426</v>
      </c>
      <c r="AJ1399">
        <v>0</v>
      </c>
      <c r="AK1399">
        <v>0</v>
      </c>
      <c r="AL1399">
        <v>467210969.27999997</v>
      </c>
      <c r="AM1399">
        <v>511.37731468650787</v>
      </c>
      <c r="AN1399">
        <v>788961103.13537931</v>
      </c>
      <c r="AO1399">
        <v>0</v>
      </c>
      <c r="AP1399">
        <v>0</v>
      </c>
      <c r="AQ1399">
        <v>0</v>
      </c>
      <c r="AR1399">
        <v>42948</v>
      </c>
      <c r="AS1399">
        <v>50252</v>
      </c>
      <c r="AT1399" t="s">
        <v>3427</v>
      </c>
      <c r="AU1399">
        <v>4337.1099999999997</v>
      </c>
      <c r="AV1399">
        <v>7323.91</v>
      </c>
    </row>
    <row r="1400" spans="1:48" x14ac:dyDescent="0.35">
      <c r="A1400">
        <v>1399</v>
      </c>
      <c r="B1400">
        <v>2015</v>
      </c>
      <c r="C1400" t="s">
        <v>3937</v>
      </c>
      <c r="D1400" t="s">
        <v>6225</v>
      </c>
      <c r="E1400" t="s">
        <v>3939</v>
      </c>
      <c r="F1400" t="s">
        <v>6226</v>
      </c>
      <c r="G1400" t="s">
        <v>6227</v>
      </c>
      <c r="H1400">
        <v>8084537000199</v>
      </c>
      <c r="I1400" t="s">
        <v>5794</v>
      </c>
      <c r="J1400" t="s">
        <v>6269</v>
      </c>
      <c r="K1400" t="s">
        <v>6270</v>
      </c>
      <c r="L1400" t="s">
        <v>3424</v>
      </c>
      <c r="M1400" t="s">
        <v>3537</v>
      </c>
      <c r="N1400" t="s">
        <v>5797</v>
      </c>
      <c r="O1400" t="s">
        <v>5798</v>
      </c>
      <c r="P1400" t="s">
        <v>3437</v>
      </c>
      <c r="Q1400">
        <v>208147450</v>
      </c>
      <c r="R1400">
        <v>351490552.58674562</v>
      </c>
      <c r="S1400">
        <v>30</v>
      </c>
      <c r="V1400">
        <v>40.484000000000002</v>
      </c>
      <c r="W1400">
        <v>8.8000000000000007</v>
      </c>
      <c r="X1400">
        <v>0.1</v>
      </c>
      <c r="Y1400">
        <v>88</v>
      </c>
      <c r="Z1400">
        <v>88</v>
      </c>
      <c r="AA1400">
        <v>88</v>
      </c>
      <c r="AB1400">
        <v>8.8000000000000007</v>
      </c>
      <c r="AC1400">
        <v>8.8000000000000007</v>
      </c>
      <c r="AD1400">
        <v>8.8000000000000007</v>
      </c>
      <c r="AE1400">
        <v>8.8000000000000007</v>
      </c>
      <c r="AF1400">
        <v>8.8000000000000007</v>
      </c>
      <c r="AG1400">
        <v>1542816</v>
      </c>
      <c r="AH1400">
        <v>302.83</v>
      </c>
      <c r="AI1400" t="s">
        <v>3426</v>
      </c>
      <c r="AJ1400">
        <v>0</v>
      </c>
      <c r="AK1400">
        <v>0</v>
      </c>
      <c r="AL1400">
        <v>467210969.27999997</v>
      </c>
      <c r="AM1400">
        <v>511.37731468650787</v>
      </c>
      <c r="AN1400">
        <v>788961103.13537931</v>
      </c>
      <c r="AO1400">
        <v>0</v>
      </c>
      <c r="AP1400">
        <v>0</v>
      </c>
      <c r="AQ1400">
        <v>0</v>
      </c>
      <c r="AR1400">
        <v>42948</v>
      </c>
      <c r="AS1400">
        <v>50252</v>
      </c>
      <c r="AT1400" t="s">
        <v>3427</v>
      </c>
      <c r="AU1400">
        <v>4337.1099999999997</v>
      </c>
      <c r="AV1400">
        <v>7323.91</v>
      </c>
    </row>
    <row r="1401" spans="1:48" x14ac:dyDescent="0.35">
      <c r="A1401">
        <v>1400</v>
      </c>
      <c r="B1401">
        <v>2015</v>
      </c>
      <c r="C1401" t="s">
        <v>3937</v>
      </c>
      <c r="D1401" t="s">
        <v>6225</v>
      </c>
      <c r="E1401" t="s">
        <v>3939</v>
      </c>
      <c r="F1401" t="s">
        <v>6226</v>
      </c>
      <c r="G1401" t="s">
        <v>6227</v>
      </c>
      <c r="H1401">
        <v>8084537000199</v>
      </c>
      <c r="I1401" t="s">
        <v>5794</v>
      </c>
      <c r="J1401" t="s">
        <v>6271</v>
      </c>
      <c r="K1401" t="s">
        <v>6272</v>
      </c>
      <c r="L1401" t="s">
        <v>4243</v>
      </c>
      <c r="M1401" t="s">
        <v>3590</v>
      </c>
      <c r="N1401" t="s">
        <v>5797</v>
      </c>
      <c r="O1401" t="s">
        <v>5798</v>
      </c>
      <c r="P1401" t="s">
        <v>3437</v>
      </c>
      <c r="Q1401">
        <v>155200810</v>
      </c>
      <c r="R1401">
        <v>262081608.34451976</v>
      </c>
      <c r="S1401">
        <v>30</v>
      </c>
      <c r="V1401">
        <v>38.101999999999997</v>
      </c>
      <c r="W1401">
        <v>8.6999999999999993</v>
      </c>
      <c r="X1401">
        <v>0.1</v>
      </c>
      <c r="Y1401">
        <v>88</v>
      </c>
      <c r="Z1401">
        <v>88</v>
      </c>
      <c r="AA1401">
        <v>88</v>
      </c>
      <c r="AB1401">
        <v>8.6999999999999993</v>
      </c>
      <c r="AC1401">
        <v>8.6999999999999993</v>
      </c>
      <c r="AD1401">
        <v>8.6999999999999993</v>
      </c>
      <c r="AE1401">
        <v>8.6999999999999993</v>
      </c>
      <c r="AF1401">
        <v>8.6999999999999993</v>
      </c>
      <c r="AG1401">
        <v>1525284</v>
      </c>
      <c r="AH1401">
        <v>303.83</v>
      </c>
      <c r="AI1401" t="s">
        <v>3426</v>
      </c>
      <c r="AJ1401">
        <v>0</v>
      </c>
      <c r="AK1401">
        <v>0</v>
      </c>
      <c r="AL1401">
        <v>463427037.71999997</v>
      </c>
      <c r="AM1401">
        <v>513.06597603012142</v>
      </c>
      <c r="AN1401">
        <v>782571324.18312776</v>
      </c>
      <c r="AO1401">
        <v>0</v>
      </c>
      <c r="AP1401">
        <v>0</v>
      </c>
      <c r="AQ1401">
        <v>0</v>
      </c>
      <c r="AR1401">
        <v>42948</v>
      </c>
      <c r="AS1401">
        <v>50252</v>
      </c>
      <c r="AT1401" t="s">
        <v>3427</v>
      </c>
      <c r="AU1401">
        <v>4337.1099999999997</v>
      </c>
      <c r="AV1401">
        <v>7323.91</v>
      </c>
    </row>
    <row r="1402" spans="1:48" x14ac:dyDescent="0.35">
      <c r="A1402">
        <v>1401</v>
      </c>
      <c r="B1402">
        <v>2015</v>
      </c>
      <c r="C1402" t="s">
        <v>3937</v>
      </c>
      <c r="D1402" t="s">
        <v>6225</v>
      </c>
      <c r="E1402" t="s">
        <v>3939</v>
      </c>
      <c r="F1402" t="s">
        <v>6226</v>
      </c>
      <c r="G1402" t="s">
        <v>6273</v>
      </c>
      <c r="H1402">
        <v>14512276000163</v>
      </c>
      <c r="I1402" t="s">
        <v>5794</v>
      </c>
      <c r="J1402" t="s">
        <v>6274</v>
      </c>
      <c r="K1402" t="s">
        <v>6275</v>
      </c>
      <c r="L1402" t="s">
        <v>3424</v>
      </c>
      <c r="M1402" t="s">
        <v>3537</v>
      </c>
      <c r="N1402" t="s">
        <v>5797</v>
      </c>
      <c r="O1402" t="s">
        <v>5798</v>
      </c>
      <c r="P1402" t="s">
        <v>3437</v>
      </c>
      <c r="Q1402">
        <v>126515010</v>
      </c>
      <c r="R1402">
        <v>213641006.77388862</v>
      </c>
      <c r="S1402">
        <v>30</v>
      </c>
      <c r="V1402">
        <v>35.1</v>
      </c>
      <c r="W1402">
        <v>7.8</v>
      </c>
      <c r="X1402">
        <v>0.1</v>
      </c>
      <c r="Y1402">
        <v>78</v>
      </c>
      <c r="Z1402">
        <v>78</v>
      </c>
      <c r="AA1402">
        <v>78</v>
      </c>
      <c r="AB1402">
        <v>7.8</v>
      </c>
      <c r="AC1402">
        <v>7.8</v>
      </c>
      <c r="AD1402">
        <v>7.8</v>
      </c>
      <c r="AE1402">
        <v>7.8</v>
      </c>
      <c r="AF1402">
        <v>7.8</v>
      </c>
      <c r="AG1402">
        <v>1367496</v>
      </c>
      <c r="AH1402">
        <v>302.5</v>
      </c>
      <c r="AI1402" t="s">
        <v>3426</v>
      </c>
      <c r="AJ1402">
        <v>0</v>
      </c>
      <c r="AK1402">
        <v>0</v>
      </c>
      <c r="AL1402">
        <v>413667540</v>
      </c>
      <c r="AM1402">
        <v>510.82005644311539</v>
      </c>
      <c r="AN1402">
        <v>698544383.90573454</v>
      </c>
      <c r="AO1402">
        <v>0</v>
      </c>
      <c r="AP1402">
        <v>0</v>
      </c>
      <c r="AQ1402">
        <v>0</v>
      </c>
      <c r="AR1402">
        <v>42948</v>
      </c>
      <c r="AS1402">
        <v>50252</v>
      </c>
      <c r="AT1402" t="s">
        <v>3427</v>
      </c>
      <c r="AU1402">
        <v>4337.1099999999997</v>
      </c>
      <c r="AV1402">
        <v>7323.91</v>
      </c>
    </row>
    <row r="1403" spans="1:48" x14ac:dyDescent="0.35">
      <c r="A1403">
        <v>1402</v>
      </c>
      <c r="B1403">
        <v>2015</v>
      </c>
      <c r="C1403" t="s">
        <v>3937</v>
      </c>
      <c r="D1403" t="s">
        <v>6225</v>
      </c>
      <c r="E1403" t="s">
        <v>3939</v>
      </c>
      <c r="F1403" t="s">
        <v>6226</v>
      </c>
      <c r="G1403" t="s">
        <v>6276</v>
      </c>
      <c r="H1403">
        <v>8084537000199</v>
      </c>
      <c r="I1403" t="s">
        <v>5794</v>
      </c>
      <c r="J1403" t="s">
        <v>6277</v>
      </c>
      <c r="K1403" t="s">
        <v>6278</v>
      </c>
      <c r="L1403" t="s">
        <v>4243</v>
      </c>
      <c r="M1403" t="s">
        <v>3590</v>
      </c>
      <c r="N1403" t="s">
        <v>5797</v>
      </c>
      <c r="O1403" t="s">
        <v>5798</v>
      </c>
      <c r="P1403" t="s">
        <v>3437</v>
      </c>
      <c r="Q1403">
        <v>165600000</v>
      </c>
      <c r="R1403">
        <v>279642318.50241292</v>
      </c>
      <c r="S1403">
        <v>30</v>
      </c>
      <c r="V1403">
        <v>37.161999999999999</v>
      </c>
      <c r="W1403">
        <v>8.4</v>
      </c>
      <c r="X1403">
        <v>0.1</v>
      </c>
      <c r="Y1403">
        <v>84</v>
      </c>
      <c r="Z1403">
        <v>84</v>
      </c>
      <c r="AA1403">
        <v>84</v>
      </c>
      <c r="AB1403">
        <v>8.4</v>
      </c>
      <c r="AC1403">
        <v>8.4</v>
      </c>
      <c r="AD1403">
        <v>8.4</v>
      </c>
      <c r="AE1403">
        <v>8.4</v>
      </c>
      <c r="AF1403">
        <v>8.4</v>
      </c>
      <c r="AG1403">
        <v>1472688</v>
      </c>
      <c r="AH1403">
        <v>304.83</v>
      </c>
      <c r="AI1403" t="s">
        <v>3426</v>
      </c>
      <c r="AJ1403">
        <v>0</v>
      </c>
      <c r="AK1403">
        <v>0</v>
      </c>
      <c r="AL1403">
        <v>448919483.03999996</v>
      </c>
      <c r="AM1403">
        <v>514.75463737373502</v>
      </c>
      <c r="AN1403">
        <v>758072977.40465117</v>
      </c>
      <c r="AO1403">
        <v>0</v>
      </c>
      <c r="AP1403">
        <v>0</v>
      </c>
      <c r="AQ1403">
        <v>0</v>
      </c>
      <c r="AR1403">
        <v>42948</v>
      </c>
      <c r="AS1403">
        <v>50252</v>
      </c>
      <c r="AT1403" t="s">
        <v>3427</v>
      </c>
      <c r="AU1403">
        <v>4337.1099999999997</v>
      </c>
      <c r="AV1403">
        <v>7323.91</v>
      </c>
    </row>
    <row r="1404" spans="1:48" x14ac:dyDescent="0.35">
      <c r="A1404">
        <v>1403</v>
      </c>
      <c r="B1404">
        <v>2015</v>
      </c>
      <c r="C1404" t="s">
        <v>3937</v>
      </c>
      <c r="D1404" t="s">
        <v>6225</v>
      </c>
      <c r="E1404" t="s">
        <v>3939</v>
      </c>
      <c r="F1404" t="s">
        <v>6226</v>
      </c>
      <c r="G1404" t="s">
        <v>4408</v>
      </c>
      <c r="H1404">
        <v>17518117000164</v>
      </c>
      <c r="I1404" t="s">
        <v>5794</v>
      </c>
      <c r="J1404" t="s">
        <v>6279</v>
      </c>
      <c r="K1404" t="s">
        <v>6280</v>
      </c>
      <c r="L1404" t="s">
        <v>3424</v>
      </c>
      <c r="M1404" t="s">
        <v>3473</v>
      </c>
      <c r="N1404" t="s">
        <v>5797</v>
      </c>
      <c r="O1404" t="s">
        <v>5798</v>
      </c>
      <c r="P1404" t="s">
        <v>3430</v>
      </c>
      <c r="Q1404">
        <v>128164999.99999999</v>
      </c>
      <c r="R1404">
        <v>216427281.10423762</v>
      </c>
      <c r="S1404">
        <v>30</v>
      </c>
      <c r="V1404">
        <v>36.828000000000003</v>
      </c>
      <c r="W1404">
        <v>8.4</v>
      </c>
      <c r="X1404">
        <v>0.1</v>
      </c>
      <c r="Y1404">
        <v>84</v>
      </c>
      <c r="Z1404">
        <v>84</v>
      </c>
      <c r="AA1404">
        <v>84</v>
      </c>
      <c r="AB1404">
        <v>8.4</v>
      </c>
      <c r="AC1404">
        <v>8.4</v>
      </c>
      <c r="AD1404">
        <v>8.4</v>
      </c>
      <c r="AE1404">
        <v>8.4</v>
      </c>
      <c r="AF1404">
        <v>8.4</v>
      </c>
      <c r="AG1404">
        <v>1472688</v>
      </c>
      <c r="AH1404">
        <v>302</v>
      </c>
      <c r="AI1404" t="s">
        <v>3426</v>
      </c>
      <c r="AJ1404">
        <v>0</v>
      </c>
      <c r="AK1404">
        <v>0</v>
      </c>
      <c r="AL1404">
        <v>444751776</v>
      </c>
      <c r="AM1404">
        <v>509.97572577130859</v>
      </c>
      <c r="AN1404">
        <v>751035131.63469696</v>
      </c>
      <c r="AO1404">
        <v>0</v>
      </c>
      <c r="AP1404">
        <v>0</v>
      </c>
      <c r="AQ1404">
        <v>0</v>
      </c>
      <c r="AR1404">
        <v>42948</v>
      </c>
      <c r="AS1404">
        <v>50252</v>
      </c>
      <c r="AT1404" t="s">
        <v>3427</v>
      </c>
      <c r="AU1404">
        <v>4337.1099999999997</v>
      </c>
      <c r="AV1404">
        <v>7323.91</v>
      </c>
    </row>
    <row r="1405" spans="1:48" x14ac:dyDescent="0.35">
      <c r="A1405">
        <v>1404</v>
      </c>
      <c r="B1405">
        <v>2015</v>
      </c>
      <c r="C1405" t="s">
        <v>3937</v>
      </c>
      <c r="D1405" t="s">
        <v>6225</v>
      </c>
      <c r="E1405" t="s">
        <v>3939</v>
      </c>
      <c r="F1405" t="s">
        <v>6226</v>
      </c>
      <c r="G1405" t="s">
        <v>4408</v>
      </c>
      <c r="H1405">
        <v>17518117000164</v>
      </c>
      <c r="I1405" t="s">
        <v>5794</v>
      </c>
      <c r="J1405" t="s">
        <v>6281</v>
      </c>
      <c r="K1405" t="s">
        <v>6282</v>
      </c>
      <c r="L1405" t="s">
        <v>3424</v>
      </c>
      <c r="M1405" t="s">
        <v>3473</v>
      </c>
      <c r="N1405" t="s">
        <v>5797</v>
      </c>
      <c r="O1405" t="s">
        <v>5798</v>
      </c>
      <c r="P1405" t="s">
        <v>3430</v>
      </c>
      <c r="Q1405">
        <v>128168000</v>
      </c>
      <c r="R1405">
        <v>216432347.08826849</v>
      </c>
      <c r="S1405">
        <v>30</v>
      </c>
      <c r="V1405">
        <v>36.828000000000003</v>
      </c>
      <c r="W1405">
        <v>8.4</v>
      </c>
      <c r="X1405">
        <v>0.1</v>
      </c>
      <c r="Y1405">
        <v>84</v>
      </c>
      <c r="Z1405">
        <v>84</v>
      </c>
      <c r="AA1405">
        <v>84</v>
      </c>
      <c r="AB1405">
        <v>8.4</v>
      </c>
      <c r="AC1405">
        <v>8.4</v>
      </c>
      <c r="AD1405">
        <v>8.4</v>
      </c>
      <c r="AE1405">
        <v>8.4</v>
      </c>
      <c r="AF1405">
        <v>8.4</v>
      </c>
      <c r="AG1405">
        <v>1472688</v>
      </c>
      <c r="AH1405">
        <v>296.45</v>
      </c>
      <c r="AI1405" t="s">
        <v>3426</v>
      </c>
      <c r="AJ1405">
        <v>0</v>
      </c>
      <c r="AK1405">
        <v>0</v>
      </c>
      <c r="AL1405">
        <v>436578357.59999996</v>
      </c>
      <c r="AM1405">
        <v>500.6036553142531</v>
      </c>
      <c r="AN1405">
        <v>737232995.9374367</v>
      </c>
      <c r="AO1405">
        <v>0</v>
      </c>
      <c r="AP1405">
        <v>0</v>
      </c>
      <c r="AQ1405">
        <v>0</v>
      </c>
      <c r="AR1405">
        <v>42948</v>
      </c>
      <c r="AS1405">
        <v>50252</v>
      </c>
      <c r="AT1405" t="s">
        <v>3427</v>
      </c>
      <c r="AU1405">
        <v>4337.1099999999997</v>
      </c>
      <c r="AV1405">
        <v>7323.91</v>
      </c>
    </row>
    <row r="1406" spans="1:48" x14ac:dyDescent="0.35">
      <c r="A1406">
        <v>1405</v>
      </c>
      <c r="B1406">
        <v>2015</v>
      </c>
      <c r="C1406" t="s">
        <v>3937</v>
      </c>
      <c r="D1406" t="s">
        <v>6225</v>
      </c>
      <c r="E1406" t="s">
        <v>3939</v>
      </c>
      <c r="F1406" t="s">
        <v>6226</v>
      </c>
      <c r="G1406" t="s">
        <v>4408</v>
      </c>
      <c r="H1406">
        <v>17518117000164</v>
      </c>
      <c r="I1406" t="s">
        <v>5794</v>
      </c>
      <c r="J1406" t="s">
        <v>6283</v>
      </c>
      <c r="K1406" t="s">
        <v>6284</v>
      </c>
      <c r="L1406" t="s">
        <v>3424</v>
      </c>
      <c r="M1406" t="s">
        <v>3473</v>
      </c>
      <c r="N1406" t="s">
        <v>5797</v>
      </c>
      <c r="O1406" t="s">
        <v>5798</v>
      </c>
      <c r="P1406" t="s">
        <v>3430</v>
      </c>
      <c r="Q1406">
        <v>128168000</v>
      </c>
      <c r="R1406">
        <v>216432347.08826849</v>
      </c>
      <c r="S1406">
        <v>30</v>
      </c>
      <c r="V1406">
        <v>36.828000000000003</v>
      </c>
      <c r="W1406">
        <v>8.4</v>
      </c>
      <c r="X1406">
        <v>0.1</v>
      </c>
      <c r="Y1406">
        <v>84</v>
      </c>
      <c r="Z1406">
        <v>84</v>
      </c>
      <c r="AA1406">
        <v>84</v>
      </c>
      <c r="AB1406">
        <v>8.4</v>
      </c>
      <c r="AC1406">
        <v>8.4</v>
      </c>
      <c r="AD1406">
        <v>8.4</v>
      </c>
      <c r="AE1406">
        <v>8.4</v>
      </c>
      <c r="AF1406">
        <v>8.4</v>
      </c>
      <c r="AG1406">
        <v>1472688</v>
      </c>
      <c r="AH1406">
        <v>299</v>
      </c>
      <c r="AI1406" t="s">
        <v>3426</v>
      </c>
      <c r="AJ1406">
        <v>0</v>
      </c>
      <c r="AK1406">
        <v>0</v>
      </c>
      <c r="AL1406">
        <v>440333712</v>
      </c>
      <c r="AM1406">
        <v>504.90974174046778</v>
      </c>
      <c r="AN1406">
        <v>743574517.74428606</v>
      </c>
      <c r="AO1406">
        <v>0</v>
      </c>
      <c r="AP1406">
        <v>0</v>
      </c>
      <c r="AQ1406">
        <v>0</v>
      </c>
      <c r="AR1406">
        <v>42948</v>
      </c>
      <c r="AS1406">
        <v>50252</v>
      </c>
      <c r="AT1406" t="s">
        <v>3427</v>
      </c>
      <c r="AU1406">
        <v>4337.1099999999997</v>
      </c>
      <c r="AV1406">
        <v>7323.91</v>
      </c>
    </row>
    <row r="1407" spans="1:48" x14ac:dyDescent="0.35">
      <c r="A1407">
        <v>1406</v>
      </c>
      <c r="B1407">
        <v>2015</v>
      </c>
      <c r="C1407" t="s">
        <v>3937</v>
      </c>
      <c r="D1407" t="s">
        <v>6225</v>
      </c>
      <c r="E1407" t="s">
        <v>3939</v>
      </c>
      <c r="F1407" t="s">
        <v>6226</v>
      </c>
      <c r="G1407" t="s">
        <v>4408</v>
      </c>
      <c r="H1407">
        <v>17518117000164</v>
      </c>
      <c r="I1407" t="s">
        <v>5794</v>
      </c>
      <c r="J1407" t="s">
        <v>6285</v>
      </c>
      <c r="K1407" t="s">
        <v>6286</v>
      </c>
      <c r="L1407" t="s">
        <v>3424</v>
      </c>
      <c r="M1407" t="s">
        <v>3473</v>
      </c>
      <c r="N1407" t="s">
        <v>5797</v>
      </c>
      <c r="O1407" t="s">
        <v>5798</v>
      </c>
      <c r="P1407" t="s">
        <v>3430</v>
      </c>
      <c r="Q1407">
        <v>128168000</v>
      </c>
      <c r="R1407">
        <v>216432347.08826849</v>
      </c>
      <c r="S1407">
        <v>30</v>
      </c>
      <c r="V1407">
        <v>36.828000000000003</v>
      </c>
      <c r="W1407">
        <v>8.4</v>
      </c>
      <c r="X1407">
        <v>0.1</v>
      </c>
      <c r="Y1407">
        <v>84</v>
      </c>
      <c r="Z1407">
        <v>84</v>
      </c>
      <c r="AA1407">
        <v>84</v>
      </c>
      <c r="AB1407">
        <v>8.4</v>
      </c>
      <c r="AC1407">
        <v>8.4</v>
      </c>
      <c r="AD1407">
        <v>8.4</v>
      </c>
      <c r="AE1407">
        <v>8.4</v>
      </c>
      <c r="AF1407">
        <v>8.4</v>
      </c>
      <c r="AG1407">
        <v>1472688</v>
      </c>
      <c r="AH1407">
        <v>299</v>
      </c>
      <c r="AI1407" t="s">
        <v>3426</v>
      </c>
      <c r="AJ1407">
        <v>0</v>
      </c>
      <c r="AK1407">
        <v>0</v>
      </c>
      <c r="AL1407">
        <v>440333712</v>
      </c>
      <c r="AM1407">
        <v>504.90974174046778</v>
      </c>
      <c r="AN1407">
        <v>743574517.74428606</v>
      </c>
      <c r="AO1407">
        <v>0</v>
      </c>
      <c r="AP1407">
        <v>0</v>
      </c>
      <c r="AQ1407">
        <v>0</v>
      </c>
      <c r="AR1407">
        <v>42948</v>
      </c>
      <c r="AS1407">
        <v>50252</v>
      </c>
      <c r="AT1407" t="s">
        <v>3427</v>
      </c>
      <c r="AU1407">
        <v>4337.1099999999997</v>
      </c>
      <c r="AV1407">
        <v>7323.91</v>
      </c>
    </row>
    <row r="1408" spans="1:48" x14ac:dyDescent="0.35">
      <c r="A1408">
        <v>1407</v>
      </c>
      <c r="B1408">
        <v>2015</v>
      </c>
      <c r="C1408" t="s">
        <v>3937</v>
      </c>
      <c r="D1408" t="s">
        <v>6225</v>
      </c>
      <c r="E1408" t="s">
        <v>3939</v>
      </c>
      <c r="F1408" t="s">
        <v>6226</v>
      </c>
      <c r="G1408" t="s">
        <v>4408</v>
      </c>
      <c r="H1408">
        <v>17518117000164</v>
      </c>
      <c r="I1408" t="s">
        <v>5794</v>
      </c>
      <c r="J1408" t="s">
        <v>6287</v>
      </c>
      <c r="K1408" t="s">
        <v>6288</v>
      </c>
      <c r="L1408" t="s">
        <v>3424</v>
      </c>
      <c r="M1408" t="s">
        <v>3473</v>
      </c>
      <c r="N1408" t="s">
        <v>5797</v>
      </c>
      <c r="O1408" t="s">
        <v>5798</v>
      </c>
      <c r="P1408" t="s">
        <v>3430</v>
      </c>
      <c r="Q1408">
        <v>128168000</v>
      </c>
      <c r="R1408">
        <v>216432347.08826849</v>
      </c>
      <c r="S1408">
        <v>30</v>
      </c>
      <c r="V1408">
        <v>36.828000000000003</v>
      </c>
      <c r="W1408">
        <v>8.4</v>
      </c>
      <c r="X1408">
        <v>0.1</v>
      </c>
      <c r="Y1408">
        <v>84</v>
      </c>
      <c r="Z1408">
        <v>84</v>
      </c>
      <c r="AA1408">
        <v>84</v>
      </c>
      <c r="AB1408">
        <v>8.4</v>
      </c>
      <c r="AC1408">
        <v>8.4</v>
      </c>
      <c r="AD1408">
        <v>8.4</v>
      </c>
      <c r="AE1408">
        <v>8.4</v>
      </c>
      <c r="AF1408">
        <v>8.4</v>
      </c>
      <c r="AG1408">
        <v>1472688</v>
      </c>
      <c r="AH1408">
        <v>296.45</v>
      </c>
      <c r="AI1408" t="s">
        <v>3426</v>
      </c>
      <c r="AJ1408">
        <v>0</v>
      </c>
      <c r="AK1408">
        <v>0</v>
      </c>
      <c r="AL1408">
        <v>436578357.59999996</v>
      </c>
      <c r="AM1408">
        <v>500.6036553142531</v>
      </c>
      <c r="AN1408">
        <v>737232995.9374367</v>
      </c>
      <c r="AO1408">
        <v>0</v>
      </c>
      <c r="AP1408">
        <v>0</v>
      </c>
      <c r="AQ1408">
        <v>0</v>
      </c>
      <c r="AR1408">
        <v>42948</v>
      </c>
      <c r="AS1408">
        <v>50252</v>
      </c>
      <c r="AT1408" t="s">
        <v>3427</v>
      </c>
      <c r="AU1408">
        <v>4337.1099999999997</v>
      </c>
      <c r="AV1408">
        <v>7323.91</v>
      </c>
    </row>
    <row r="1409" spans="1:48" x14ac:dyDescent="0.35">
      <c r="A1409">
        <v>1408</v>
      </c>
      <c r="B1409">
        <v>2015</v>
      </c>
      <c r="C1409" t="s">
        <v>3937</v>
      </c>
      <c r="D1409" t="s">
        <v>6225</v>
      </c>
      <c r="E1409" t="s">
        <v>3939</v>
      </c>
      <c r="F1409" t="s">
        <v>6226</v>
      </c>
      <c r="G1409" t="s">
        <v>6276</v>
      </c>
      <c r="H1409">
        <v>8084537000199</v>
      </c>
      <c r="I1409" t="s">
        <v>5794</v>
      </c>
      <c r="J1409" t="s">
        <v>6289</v>
      </c>
      <c r="K1409" t="s">
        <v>6290</v>
      </c>
      <c r="L1409" t="s">
        <v>4243</v>
      </c>
      <c r="M1409" t="s">
        <v>3590</v>
      </c>
      <c r="N1409" t="s">
        <v>5797</v>
      </c>
      <c r="O1409" t="s">
        <v>5798</v>
      </c>
      <c r="P1409" t="s">
        <v>3437</v>
      </c>
      <c r="Q1409">
        <v>165600000</v>
      </c>
      <c r="R1409">
        <v>279642318.50241292</v>
      </c>
      <c r="S1409">
        <v>30</v>
      </c>
      <c r="V1409">
        <v>37.161999999999999</v>
      </c>
      <c r="W1409">
        <v>8.4</v>
      </c>
      <c r="X1409">
        <v>0.1</v>
      </c>
      <c r="Y1409">
        <v>84</v>
      </c>
      <c r="Z1409">
        <v>84</v>
      </c>
      <c r="AA1409">
        <v>84</v>
      </c>
      <c r="AB1409">
        <v>8.4</v>
      </c>
      <c r="AC1409">
        <v>8.4</v>
      </c>
      <c r="AD1409">
        <v>8.4</v>
      </c>
      <c r="AE1409">
        <v>8.4</v>
      </c>
      <c r="AF1409">
        <v>8.4</v>
      </c>
      <c r="AG1409">
        <v>1472688</v>
      </c>
      <c r="AH1409">
        <v>304.83</v>
      </c>
      <c r="AI1409" t="s">
        <v>3426</v>
      </c>
      <c r="AJ1409">
        <v>0</v>
      </c>
      <c r="AK1409">
        <v>0</v>
      </c>
      <c r="AL1409">
        <v>448919483.03999996</v>
      </c>
      <c r="AM1409">
        <v>514.75463737373502</v>
      </c>
      <c r="AN1409">
        <v>758072977.40465117</v>
      </c>
      <c r="AO1409">
        <v>0</v>
      </c>
      <c r="AP1409">
        <v>0</v>
      </c>
      <c r="AQ1409">
        <v>0</v>
      </c>
      <c r="AR1409">
        <v>42948</v>
      </c>
      <c r="AS1409">
        <v>50252</v>
      </c>
      <c r="AT1409" t="s">
        <v>3427</v>
      </c>
      <c r="AU1409">
        <v>4337.1099999999997</v>
      </c>
      <c r="AV1409">
        <v>7323.91</v>
      </c>
    </row>
    <row r="1410" spans="1:48" x14ac:dyDescent="0.35">
      <c r="A1410">
        <v>1409</v>
      </c>
      <c r="B1410">
        <v>2015</v>
      </c>
      <c r="C1410" t="s">
        <v>3937</v>
      </c>
      <c r="D1410" t="s">
        <v>6225</v>
      </c>
      <c r="E1410" t="s">
        <v>3939</v>
      </c>
      <c r="F1410" t="s">
        <v>6226</v>
      </c>
      <c r="G1410" t="s">
        <v>6291</v>
      </c>
      <c r="H1410">
        <v>17034676000107</v>
      </c>
      <c r="I1410" t="s">
        <v>5794</v>
      </c>
      <c r="J1410" t="s">
        <v>6292</v>
      </c>
      <c r="K1410" t="s">
        <v>6293</v>
      </c>
      <c r="L1410" t="s">
        <v>3424</v>
      </c>
      <c r="M1410" t="s">
        <v>3537</v>
      </c>
      <c r="N1410" t="s">
        <v>5797</v>
      </c>
      <c r="O1410" t="s">
        <v>5798</v>
      </c>
      <c r="P1410" t="s">
        <v>3437</v>
      </c>
      <c r="Q1410">
        <v>126332000</v>
      </c>
      <c r="R1410">
        <v>213331964.8613939</v>
      </c>
      <c r="S1410">
        <v>30</v>
      </c>
      <c r="V1410">
        <v>35.1</v>
      </c>
      <c r="W1410">
        <v>7.8</v>
      </c>
      <c r="X1410">
        <v>0.1</v>
      </c>
      <c r="Y1410">
        <v>78</v>
      </c>
      <c r="Z1410">
        <v>78</v>
      </c>
      <c r="AA1410">
        <v>78</v>
      </c>
      <c r="AB1410">
        <v>7.8</v>
      </c>
      <c r="AC1410">
        <v>7.8</v>
      </c>
      <c r="AD1410">
        <v>7.8</v>
      </c>
      <c r="AE1410">
        <v>7.8</v>
      </c>
      <c r="AF1410">
        <v>7.8</v>
      </c>
      <c r="AG1410">
        <v>1367496</v>
      </c>
      <c r="AH1410">
        <v>304.5</v>
      </c>
      <c r="AI1410" t="s">
        <v>3426</v>
      </c>
      <c r="AJ1410">
        <v>0</v>
      </c>
      <c r="AK1410">
        <v>0</v>
      </c>
      <c r="AL1410">
        <v>416402532</v>
      </c>
      <c r="AM1410">
        <v>514.1973791303426</v>
      </c>
      <c r="AN1410">
        <v>703162859.17122698</v>
      </c>
      <c r="AO1410">
        <v>0</v>
      </c>
      <c r="AP1410">
        <v>0</v>
      </c>
      <c r="AQ1410">
        <v>0</v>
      </c>
      <c r="AR1410">
        <v>42948</v>
      </c>
      <c r="AS1410">
        <v>50252</v>
      </c>
      <c r="AT1410" t="s">
        <v>3427</v>
      </c>
      <c r="AU1410">
        <v>4337.1099999999997</v>
      </c>
      <c r="AV1410">
        <v>7323.91</v>
      </c>
    </row>
    <row r="1411" spans="1:48" x14ac:dyDescent="0.35">
      <c r="A1411">
        <v>1410</v>
      </c>
      <c r="B1411">
        <v>2015</v>
      </c>
      <c r="C1411" t="s">
        <v>3937</v>
      </c>
      <c r="D1411" t="s">
        <v>6225</v>
      </c>
      <c r="E1411" t="s">
        <v>3939</v>
      </c>
      <c r="F1411" t="s">
        <v>6226</v>
      </c>
      <c r="G1411" t="s">
        <v>6227</v>
      </c>
      <c r="H1411">
        <v>8084537000199</v>
      </c>
      <c r="I1411" t="s">
        <v>5794</v>
      </c>
      <c r="J1411" t="s">
        <v>6294</v>
      </c>
      <c r="K1411" t="s">
        <v>6295</v>
      </c>
      <c r="L1411" t="s">
        <v>4243</v>
      </c>
      <c r="M1411" t="s">
        <v>3590</v>
      </c>
      <c r="N1411" t="s">
        <v>5797</v>
      </c>
      <c r="O1411" t="s">
        <v>5798</v>
      </c>
      <c r="P1411" t="s">
        <v>3437</v>
      </c>
      <c r="Q1411">
        <v>155200810</v>
      </c>
      <c r="R1411">
        <v>262081608.34451976</v>
      </c>
      <c r="S1411">
        <v>30</v>
      </c>
      <c r="V1411">
        <v>38.101999999999997</v>
      </c>
      <c r="W1411">
        <v>8.6999999999999993</v>
      </c>
      <c r="X1411">
        <v>0.1</v>
      </c>
      <c r="Y1411">
        <v>88</v>
      </c>
      <c r="Z1411">
        <v>88</v>
      </c>
      <c r="AA1411">
        <v>88</v>
      </c>
      <c r="AB1411">
        <v>8.6999999999999993</v>
      </c>
      <c r="AC1411">
        <v>8.6999999999999993</v>
      </c>
      <c r="AD1411">
        <v>8.6999999999999993</v>
      </c>
      <c r="AE1411">
        <v>8.6999999999999993</v>
      </c>
      <c r="AF1411">
        <v>8.6999999999999993</v>
      </c>
      <c r="AG1411">
        <v>1525284</v>
      </c>
      <c r="AH1411">
        <v>303.83</v>
      </c>
      <c r="AI1411" t="s">
        <v>3426</v>
      </c>
      <c r="AJ1411">
        <v>0</v>
      </c>
      <c r="AK1411">
        <v>0</v>
      </c>
      <c r="AL1411">
        <v>463427037.71999997</v>
      </c>
      <c r="AM1411">
        <v>513.06597603012142</v>
      </c>
      <c r="AN1411">
        <v>782571324.18312776</v>
      </c>
      <c r="AO1411">
        <v>0</v>
      </c>
      <c r="AP1411">
        <v>0</v>
      </c>
      <c r="AQ1411">
        <v>0</v>
      </c>
      <c r="AR1411">
        <v>42948</v>
      </c>
      <c r="AS1411">
        <v>50252</v>
      </c>
      <c r="AT1411" t="s">
        <v>3427</v>
      </c>
      <c r="AU1411">
        <v>4337.1099999999997</v>
      </c>
      <c r="AV1411">
        <v>7323.91</v>
      </c>
    </row>
    <row r="1412" spans="1:48" x14ac:dyDescent="0.35">
      <c r="A1412">
        <v>1411</v>
      </c>
      <c r="B1412">
        <v>2015</v>
      </c>
      <c r="C1412" t="s">
        <v>3937</v>
      </c>
      <c r="D1412" t="s">
        <v>6296</v>
      </c>
      <c r="E1412" t="s">
        <v>3939</v>
      </c>
      <c r="F1412" t="s">
        <v>6297</v>
      </c>
      <c r="G1412" t="s">
        <v>6298</v>
      </c>
      <c r="H1412">
        <v>36000000000000</v>
      </c>
      <c r="I1412" t="s">
        <v>5794</v>
      </c>
      <c r="J1412" t="s">
        <v>6299</v>
      </c>
      <c r="K1412" t="s">
        <v>6300</v>
      </c>
      <c r="L1412" t="s">
        <v>4243</v>
      </c>
      <c r="M1412" t="s">
        <v>3651</v>
      </c>
      <c r="N1412" t="s">
        <v>5797</v>
      </c>
      <c r="O1412" t="s">
        <v>5798</v>
      </c>
      <c r="P1412" t="s">
        <v>3437</v>
      </c>
      <c r="Q1412">
        <v>143892370</v>
      </c>
      <c r="R1412">
        <v>239188998.41502967</v>
      </c>
      <c r="S1412">
        <v>30</v>
      </c>
      <c r="V1412">
        <v>36.716000000000001</v>
      </c>
      <c r="W1412">
        <v>9.4</v>
      </c>
      <c r="X1412">
        <v>0.1</v>
      </c>
      <c r="Y1412">
        <v>94</v>
      </c>
      <c r="Z1412">
        <v>94</v>
      </c>
      <c r="AA1412">
        <v>94</v>
      </c>
      <c r="AB1412">
        <v>9.4</v>
      </c>
      <c r="AC1412">
        <v>9.4</v>
      </c>
      <c r="AD1412">
        <v>9.4</v>
      </c>
      <c r="AE1412">
        <v>9.4</v>
      </c>
      <c r="AF1412">
        <v>9.4</v>
      </c>
      <c r="AG1412">
        <v>1648008</v>
      </c>
      <c r="AH1412">
        <v>292.8</v>
      </c>
      <c r="AI1412" t="s">
        <v>3426</v>
      </c>
      <c r="AJ1412">
        <v>0</v>
      </c>
      <c r="AK1412">
        <v>0</v>
      </c>
      <c r="AL1412">
        <v>482536742.40000004</v>
      </c>
      <c r="AM1412">
        <v>486.71474891907536</v>
      </c>
      <c r="AN1412">
        <v>802109799.93662763</v>
      </c>
      <c r="AO1412">
        <v>0</v>
      </c>
      <c r="AP1412">
        <v>0</v>
      </c>
      <c r="AQ1412">
        <v>0</v>
      </c>
      <c r="AR1412">
        <v>43405</v>
      </c>
      <c r="AS1412">
        <v>50709</v>
      </c>
      <c r="AT1412" t="s">
        <v>3427</v>
      </c>
      <c r="AU1412">
        <v>4405.95</v>
      </c>
      <c r="AV1412">
        <v>7323.91</v>
      </c>
    </row>
    <row r="1413" spans="1:48" x14ac:dyDescent="0.35">
      <c r="A1413">
        <v>1412</v>
      </c>
      <c r="B1413">
        <v>2015</v>
      </c>
      <c r="C1413" t="s">
        <v>3937</v>
      </c>
      <c r="D1413" t="s">
        <v>6296</v>
      </c>
      <c r="E1413" t="s">
        <v>3939</v>
      </c>
      <c r="F1413" t="s">
        <v>6297</v>
      </c>
      <c r="G1413" t="s">
        <v>6301</v>
      </c>
      <c r="H1413">
        <v>10000000000000</v>
      </c>
      <c r="I1413" t="s">
        <v>5794</v>
      </c>
      <c r="J1413" t="s">
        <v>6302</v>
      </c>
      <c r="K1413" t="s">
        <v>6303</v>
      </c>
      <c r="L1413" t="s">
        <v>3424</v>
      </c>
      <c r="M1413" t="s">
        <v>3473</v>
      </c>
      <c r="N1413" t="s">
        <v>5797</v>
      </c>
      <c r="O1413" t="s">
        <v>5798</v>
      </c>
      <c r="P1413" t="s">
        <v>3430</v>
      </c>
      <c r="Q1413">
        <v>127738000</v>
      </c>
      <c r="R1413">
        <v>212335958.32453841</v>
      </c>
      <c r="S1413">
        <v>30</v>
      </c>
      <c r="V1413">
        <v>36.828000000000003</v>
      </c>
      <c r="W1413">
        <v>8.4</v>
      </c>
      <c r="X1413">
        <v>0.1</v>
      </c>
      <c r="Y1413">
        <v>84</v>
      </c>
      <c r="Z1413">
        <v>84</v>
      </c>
      <c r="AA1413">
        <v>84</v>
      </c>
      <c r="AB1413">
        <v>8.4</v>
      </c>
      <c r="AC1413">
        <v>8.4</v>
      </c>
      <c r="AD1413">
        <v>8.4</v>
      </c>
      <c r="AE1413">
        <v>8.4</v>
      </c>
      <c r="AF1413">
        <v>8.4</v>
      </c>
      <c r="AG1413">
        <v>1472688</v>
      </c>
      <c r="AH1413">
        <v>299.5</v>
      </c>
      <c r="AI1413" t="s">
        <v>3426</v>
      </c>
      <c r="AJ1413">
        <v>0</v>
      </c>
      <c r="AK1413">
        <v>0</v>
      </c>
      <c r="AL1413">
        <v>441070056</v>
      </c>
      <c r="AM1413">
        <v>497.85200581032467</v>
      </c>
      <c r="AN1413">
        <v>733180674.73279548</v>
      </c>
      <c r="AO1413">
        <v>0</v>
      </c>
      <c r="AP1413">
        <v>0</v>
      </c>
      <c r="AQ1413">
        <v>0</v>
      </c>
      <c r="AR1413">
        <v>43405</v>
      </c>
      <c r="AS1413">
        <v>50709</v>
      </c>
      <c r="AT1413" t="s">
        <v>3427</v>
      </c>
      <c r="AU1413">
        <v>4405.95</v>
      </c>
      <c r="AV1413">
        <v>7323.91</v>
      </c>
    </row>
    <row r="1414" spans="1:48" x14ac:dyDescent="0.35">
      <c r="A1414">
        <v>1413</v>
      </c>
      <c r="B1414">
        <v>2015</v>
      </c>
      <c r="C1414" t="s">
        <v>3937</v>
      </c>
      <c r="D1414" t="s">
        <v>6296</v>
      </c>
      <c r="E1414" t="s">
        <v>3939</v>
      </c>
      <c r="F1414" t="s">
        <v>6297</v>
      </c>
      <c r="G1414" t="s">
        <v>6304</v>
      </c>
      <c r="H1414">
        <v>55000000000001</v>
      </c>
      <c r="I1414" t="s">
        <v>5794</v>
      </c>
      <c r="J1414" t="s">
        <v>6305</v>
      </c>
      <c r="K1414" t="s">
        <v>6306</v>
      </c>
      <c r="L1414" t="s">
        <v>3424</v>
      </c>
      <c r="M1414" t="s">
        <v>3590</v>
      </c>
      <c r="N1414" t="s">
        <v>5797</v>
      </c>
      <c r="O1414" t="s">
        <v>5798</v>
      </c>
      <c r="P1414" t="s">
        <v>3437</v>
      </c>
      <c r="Q1414">
        <v>118598000</v>
      </c>
      <c r="R1414">
        <v>197142745.19229677</v>
      </c>
      <c r="S1414">
        <v>30</v>
      </c>
      <c r="V1414">
        <v>34.200000000000003</v>
      </c>
      <c r="W1414">
        <v>7.8</v>
      </c>
      <c r="X1414">
        <v>0.1</v>
      </c>
      <c r="Y1414">
        <v>78</v>
      </c>
      <c r="Z1414">
        <v>78</v>
      </c>
      <c r="AA1414">
        <v>78</v>
      </c>
      <c r="AB1414">
        <v>7.8</v>
      </c>
      <c r="AC1414">
        <v>7.8</v>
      </c>
      <c r="AD1414">
        <v>7.8</v>
      </c>
      <c r="AE1414">
        <v>7.8</v>
      </c>
      <c r="AF1414">
        <v>7.8</v>
      </c>
      <c r="AG1414">
        <v>1367496</v>
      </c>
      <c r="AH1414">
        <v>299.95</v>
      </c>
      <c r="AI1414" t="s">
        <v>3426</v>
      </c>
      <c r="AJ1414">
        <v>0</v>
      </c>
      <c r="AK1414">
        <v>0</v>
      </c>
      <c r="AL1414">
        <v>410180425.19999999</v>
      </c>
      <c r="AM1414">
        <v>498.60003052690109</v>
      </c>
      <c r="AN1414">
        <v>681833547.34541512</v>
      </c>
      <c r="AO1414">
        <v>0</v>
      </c>
      <c r="AP1414">
        <v>0</v>
      </c>
      <c r="AQ1414">
        <v>0</v>
      </c>
      <c r="AR1414">
        <v>43405</v>
      </c>
      <c r="AS1414">
        <v>50709</v>
      </c>
      <c r="AT1414" t="s">
        <v>3427</v>
      </c>
      <c r="AU1414">
        <v>4405.95</v>
      </c>
      <c r="AV1414">
        <v>7323.91</v>
      </c>
    </row>
    <row r="1415" spans="1:48" x14ac:dyDescent="0.35">
      <c r="A1415">
        <v>1414</v>
      </c>
      <c r="B1415">
        <v>2015</v>
      </c>
      <c r="C1415" t="s">
        <v>3937</v>
      </c>
      <c r="D1415" t="s">
        <v>6296</v>
      </c>
      <c r="E1415" t="s">
        <v>3939</v>
      </c>
      <c r="F1415" t="s">
        <v>6297</v>
      </c>
      <c r="G1415" t="s">
        <v>6298</v>
      </c>
      <c r="H1415">
        <v>36000000000000</v>
      </c>
      <c r="I1415" t="s">
        <v>5794</v>
      </c>
      <c r="J1415" t="s">
        <v>6307</v>
      </c>
      <c r="K1415" t="s">
        <v>6308</v>
      </c>
      <c r="L1415" t="s">
        <v>4243</v>
      </c>
      <c r="M1415" t="s">
        <v>3651</v>
      </c>
      <c r="N1415" t="s">
        <v>5797</v>
      </c>
      <c r="O1415" t="s">
        <v>5798</v>
      </c>
      <c r="P1415" t="s">
        <v>3437</v>
      </c>
      <c r="Q1415">
        <v>143892370</v>
      </c>
      <c r="R1415">
        <v>239188998.41502967</v>
      </c>
      <c r="S1415">
        <v>30</v>
      </c>
      <c r="V1415">
        <v>36.716000000000001</v>
      </c>
      <c r="W1415">
        <v>9.4</v>
      </c>
      <c r="X1415">
        <v>0.1</v>
      </c>
      <c r="Y1415">
        <v>94</v>
      </c>
      <c r="Z1415">
        <v>94</v>
      </c>
      <c r="AA1415">
        <v>94</v>
      </c>
      <c r="AB1415">
        <v>9.4</v>
      </c>
      <c r="AC1415">
        <v>9.4</v>
      </c>
      <c r="AD1415">
        <v>9.4</v>
      </c>
      <c r="AE1415">
        <v>9.4</v>
      </c>
      <c r="AF1415">
        <v>9.4</v>
      </c>
      <c r="AG1415">
        <v>1648008</v>
      </c>
      <c r="AH1415">
        <v>292.8</v>
      </c>
      <c r="AI1415" t="s">
        <v>3426</v>
      </c>
      <c r="AJ1415">
        <v>0</v>
      </c>
      <c r="AK1415">
        <v>0</v>
      </c>
      <c r="AL1415">
        <v>482536742.40000004</v>
      </c>
      <c r="AM1415">
        <v>486.71474891907536</v>
      </c>
      <c r="AN1415">
        <v>802109799.93662763</v>
      </c>
      <c r="AO1415">
        <v>0</v>
      </c>
      <c r="AP1415">
        <v>0</v>
      </c>
      <c r="AQ1415">
        <v>0</v>
      </c>
      <c r="AR1415">
        <v>43405</v>
      </c>
      <c r="AS1415">
        <v>50709</v>
      </c>
      <c r="AT1415" t="s">
        <v>3427</v>
      </c>
      <c r="AU1415">
        <v>4405.95</v>
      </c>
      <c r="AV1415">
        <v>7323.91</v>
      </c>
    </row>
    <row r="1416" spans="1:48" x14ac:dyDescent="0.35">
      <c r="A1416">
        <v>1415</v>
      </c>
      <c r="B1416">
        <v>2015</v>
      </c>
      <c r="C1416" t="s">
        <v>3937</v>
      </c>
      <c r="D1416" t="s">
        <v>6296</v>
      </c>
      <c r="E1416" t="s">
        <v>3939</v>
      </c>
      <c r="F1416" t="s">
        <v>6297</v>
      </c>
      <c r="G1416" t="s">
        <v>6309</v>
      </c>
      <c r="H1416">
        <v>11229764000170</v>
      </c>
      <c r="I1416" t="s">
        <v>5794</v>
      </c>
      <c r="J1416" t="s">
        <v>6310</v>
      </c>
      <c r="K1416" t="s">
        <v>6311</v>
      </c>
      <c r="L1416" t="s">
        <v>3424</v>
      </c>
      <c r="M1416" t="s">
        <v>3836</v>
      </c>
      <c r="N1416" t="s">
        <v>5797</v>
      </c>
      <c r="O1416" t="s">
        <v>5798</v>
      </c>
      <c r="P1416" t="s">
        <v>3437</v>
      </c>
      <c r="Q1416">
        <v>143042000</v>
      </c>
      <c r="R1416">
        <v>237775447.79672942</v>
      </c>
      <c r="S1416">
        <v>30</v>
      </c>
      <c r="V1416">
        <v>36.753999999999998</v>
      </c>
      <c r="W1416">
        <v>7.1</v>
      </c>
      <c r="X1416">
        <v>0.1</v>
      </c>
      <c r="Y1416">
        <v>71</v>
      </c>
      <c r="Z1416">
        <v>71</v>
      </c>
      <c r="AA1416">
        <v>71</v>
      </c>
      <c r="AB1416">
        <v>7.1</v>
      </c>
      <c r="AC1416">
        <v>7.1</v>
      </c>
      <c r="AD1416">
        <v>7.1</v>
      </c>
      <c r="AE1416">
        <v>7.1</v>
      </c>
      <c r="AF1416">
        <v>7.1</v>
      </c>
      <c r="AG1416">
        <v>1244772</v>
      </c>
      <c r="AH1416">
        <v>302.8</v>
      </c>
      <c r="AI1416" t="s">
        <v>3426</v>
      </c>
      <c r="AJ1416">
        <v>0</v>
      </c>
      <c r="AK1416">
        <v>0</v>
      </c>
      <c r="AL1416">
        <v>376916961.60000002</v>
      </c>
      <c r="AM1416">
        <v>503.33752039855199</v>
      </c>
      <c r="AN1416">
        <v>626540451.94154632</v>
      </c>
      <c r="AO1416">
        <v>0</v>
      </c>
      <c r="AP1416">
        <v>0</v>
      </c>
      <c r="AQ1416">
        <v>0</v>
      </c>
      <c r="AR1416">
        <v>43405</v>
      </c>
      <c r="AS1416">
        <v>50709</v>
      </c>
      <c r="AT1416" t="s">
        <v>3427</v>
      </c>
      <c r="AU1416">
        <v>4405.95</v>
      </c>
      <c r="AV1416">
        <v>7323.91</v>
      </c>
    </row>
    <row r="1417" spans="1:48" x14ac:dyDescent="0.35">
      <c r="A1417">
        <v>1416</v>
      </c>
      <c r="B1417">
        <v>2015</v>
      </c>
      <c r="C1417" t="s">
        <v>3937</v>
      </c>
      <c r="D1417" t="s">
        <v>6296</v>
      </c>
      <c r="E1417" t="s">
        <v>3939</v>
      </c>
      <c r="F1417" t="s">
        <v>6297</v>
      </c>
      <c r="G1417" t="s">
        <v>6301</v>
      </c>
      <c r="H1417">
        <v>10000000000000</v>
      </c>
      <c r="I1417" t="s">
        <v>5794</v>
      </c>
      <c r="J1417" t="s">
        <v>6312</v>
      </c>
      <c r="K1417" t="s">
        <v>6313</v>
      </c>
      <c r="L1417" t="s">
        <v>3424</v>
      </c>
      <c r="M1417" t="s">
        <v>3473</v>
      </c>
      <c r="N1417" t="s">
        <v>5797</v>
      </c>
      <c r="O1417" t="s">
        <v>5798</v>
      </c>
      <c r="P1417" t="s">
        <v>3430</v>
      </c>
      <c r="Q1417">
        <v>127738000</v>
      </c>
      <c r="R1417">
        <v>212335958.32453841</v>
      </c>
      <c r="S1417">
        <v>30</v>
      </c>
      <c r="V1417">
        <v>36.828000000000003</v>
      </c>
      <c r="W1417">
        <v>8.4</v>
      </c>
      <c r="X1417">
        <v>0.1</v>
      </c>
      <c r="Y1417">
        <v>84</v>
      </c>
      <c r="Z1417">
        <v>84</v>
      </c>
      <c r="AA1417">
        <v>84</v>
      </c>
      <c r="AB1417">
        <v>8.4</v>
      </c>
      <c r="AC1417">
        <v>8.4</v>
      </c>
      <c r="AD1417">
        <v>8.4</v>
      </c>
      <c r="AE1417">
        <v>8.4</v>
      </c>
      <c r="AF1417">
        <v>8.4</v>
      </c>
      <c r="AG1417">
        <v>1472688</v>
      </c>
      <c r="AH1417">
        <v>299.5</v>
      </c>
      <c r="AI1417" t="s">
        <v>3426</v>
      </c>
      <c r="AJ1417">
        <v>0</v>
      </c>
      <c r="AK1417">
        <v>0</v>
      </c>
      <c r="AL1417">
        <v>441070056</v>
      </c>
      <c r="AM1417">
        <v>497.85200581032467</v>
      </c>
      <c r="AN1417">
        <v>733180674.73279548</v>
      </c>
      <c r="AO1417">
        <v>0</v>
      </c>
      <c r="AP1417">
        <v>0</v>
      </c>
      <c r="AQ1417">
        <v>0</v>
      </c>
      <c r="AR1417">
        <v>43405</v>
      </c>
      <c r="AS1417">
        <v>50709</v>
      </c>
      <c r="AT1417" t="s">
        <v>3427</v>
      </c>
      <c r="AU1417">
        <v>4405.95</v>
      </c>
      <c r="AV1417">
        <v>7323.91</v>
      </c>
    </row>
    <row r="1418" spans="1:48" x14ac:dyDescent="0.35">
      <c r="A1418">
        <v>1417</v>
      </c>
      <c r="B1418">
        <v>2015</v>
      </c>
      <c r="C1418" t="s">
        <v>3937</v>
      </c>
      <c r="D1418" t="s">
        <v>6296</v>
      </c>
      <c r="E1418" t="s">
        <v>3939</v>
      </c>
      <c r="F1418" t="s">
        <v>6297</v>
      </c>
      <c r="G1418" t="s">
        <v>6301</v>
      </c>
      <c r="H1418">
        <v>10000000000000</v>
      </c>
      <c r="I1418" t="s">
        <v>5794</v>
      </c>
      <c r="J1418" t="s">
        <v>6314</v>
      </c>
      <c r="K1418" t="s">
        <v>6315</v>
      </c>
      <c r="L1418" t="s">
        <v>3424</v>
      </c>
      <c r="M1418" t="s">
        <v>3473</v>
      </c>
      <c r="N1418" t="s">
        <v>5797</v>
      </c>
      <c r="O1418" t="s">
        <v>5798</v>
      </c>
      <c r="P1418" t="s">
        <v>3430</v>
      </c>
      <c r="Q1418">
        <v>128168000</v>
      </c>
      <c r="R1418">
        <v>213050737.49815589</v>
      </c>
      <c r="S1418">
        <v>30</v>
      </c>
      <c r="V1418">
        <v>36.828000000000003</v>
      </c>
      <c r="W1418">
        <v>8.4</v>
      </c>
      <c r="X1418">
        <v>0.1</v>
      </c>
      <c r="Y1418">
        <v>84</v>
      </c>
      <c r="Z1418">
        <v>84</v>
      </c>
      <c r="AA1418">
        <v>84</v>
      </c>
      <c r="AB1418">
        <v>8.4</v>
      </c>
      <c r="AC1418">
        <v>8.4</v>
      </c>
      <c r="AD1418">
        <v>8.4</v>
      </c>
      <c r="AE1418">
        <v>8.4</v>
      </c>
      <c r="AF1418">
        <v>8.4</v>
      </c>
      <c r="AG1418">
        <v>1472688</v>
      </c>
      <c r="AH1418">
        <v>301</v>
      </c>
      <c r="AI1418" t="s">
        <v>3426</v>
      </c>
      <c r="AJ1418">
        <v>0</v>
      </c>
      <c r="AK1418">
        <v>0</v>
      </c>
      <c r="AL1418">
        <v>443279088</v>
      </c>
      <c r="AM1418">
        <v>500.34542153224618</v>
      </c>
      <c r="AN1418">
        <v>736852698.14548051</v>
      </c>
      <c r="AO1418">
        <v>0</v>
      </c>
      <c r="AP1418">
        <v>0</v>
      </c>
      <c r="AQ1418">
        <v>0</v>
      </c>
      <c r="AR1418">
        <v>43405</v>
      </c>
      <c r="AS1418">
        <v>50709</v>
      </c>
      <c r="AT1418" t="s">
        <v>3427</v>
      </c>
      <c r="AU1418">
        <v>4405.95</v>
      </c>
      <c r="AV1418">
        <v>7323.91</v>
      </c>
    </row>
    <row r="1419" spans="1:48" x14ac:dyDescent="0.35">
      <c r="A1419">
        <v>1418</v>
      </c>
      <c r="B1419">
        <v>2015</v>
      </c>
      <c r="C1419" t="s">
        <v>3937</v>
      </c>
      <c r="D1419" t="s">
        <v>6296</v>
      </c>
      <c r="E1419" t="s">
        <v>3939</v>
      </c>
      <c r="F1419" t="s">
        <v>6297</v>
      </c>
      <c r="G1419" t="s">
        <v>6316</v>
      </c>
      <c r="H1419">
        <v>30000000000001</v>
      </c>
      <c r="I1419" t="s">
        <v>5794</v>
      </c>
      <c r="J1419" t="s">
        <v>6317</v>
      </c>
      <c r="K1419" t="s">
        <v>6318</v>
      </c>
      <c r="L1419" t="s">
        <v>3424</v>
      </c>
      <c r="M1419" t="s">
        <v>3473</v>
      </c>
      <c r="N1419" t="s">
        <v>5797</v>
      </c>
      <c r="O1419" t="s">
        <v>5798</v>
      </c>
      <c r="P1419" t="s">
        <v>3430</v>
      </c>
      <c r="Q1419">
        <v>129298000</v>
      </c>
      <c r="R1419">
        <v>214929110.67533675</v>
      </c>
      <c r="S1419">
        <v>30</v>
      </c>
      <c r="V1419">
        <v>36.828000000000003</v>
      </c>
      <c r="W1419">
        <v>8.1999999999999993</v>
      </c>
      <c r="X1419">
        <v>0.1</v>
      </c>
      <c r="Y1419">
        <v>82</v>
      </c>
      <c r="Z1419">
        <v>82</v>
      </c>
      <c r="AA1419">
        <v>82</v>
      </c>
      <c r="AB1419">
        <v>8.1999999999999993</v>
      </c>
      <c r="AC1419">
        <v>8.1999999999999993</v>
      </c>
      <c r="AD1419">
        <v>8.1999999999999993</v>
      </c>
      <c r="AE1419">
        <v>8.1999999999999993</v>
      </c>
      <c r="AF1419">
        <v>8.1999999999999993</v>
      </c>
      <c r="AG1419">
        <v>1437624</v>
      </c>
      <c r="AH1419">
        <v>290</v>
      </c>
      <c r="AI1419" t="s">
        <v>3426</v>
      </c>
      <c r="AJ1419">
        <v>0</v>
      </c>
      <c r="AK1419">
        <v>0</v>
      </c>
      <c r="AL1419">
        <v>416910960</v>
      </c>
      <c r="AM1419">
        <v>482.06037290482186</v>
      </c>
      <c r="AN1419">
        <v>693021561.53692162</v>
      </c>
      <c r="AO1419">
        <v>0</v>
      </c>
      <c r="AP1419">
        <v>0</v>
      </c>
      <c r="AQ1419">
        <v>0</v>
      </c>
      <c r="AR1419">
        <v>43405</v>
      </c>
      <c r="AS1419">
        <v>50709</v>
      </c>
      <c r="AT1419" t="s">
        <v>3427</v>
      </c>
      <c r="AU1419">
        <v>4405.95</v>
      </c>
      <c r="AV1419">
        <v>7323.91</v>
      </c>
    </row>
    <row r="1420" spans="1:48" x14ac:dyDescent="0.35">
      <c r="A1420">
        <v>1419</v>
      </c>
      <c r="B1420">
        <v>2015</v>
      </c>
      <c r="C1420" t="s">
        <v>3937</v>
      </c>
      <c r="D1420" t="s">
        <v>6296</v>
      </c>
      <c r="E1420" t="s">
        <v>3939</v>
      </c>
      <c r="F1420" t="s">
        <v>6297</v>
      </c>
      <c r="G1420" t="s">
        <v>6319</v>
      </c>
      <c r="H1420">
        <v>62000000000001</v>
      </c>
      <c r="I1420" t="s">
        <v>5794</v>
      </c>
      <c r="J1420" t="s">
        <v>6320</v>
      </c>
      <c r="K1420" t="s">
        <v>6321</v>
      </c>
      <c r="L1420" t="s">
        <v>3424</v>
      </c>
      <c r="M1420" t="s">
        <v>3656</v>
      </c>
      <c r="N1420" t="s">
        <v>5797</v>
      </c>
      <c r="O1420" t="s">
        <v>5798</v>
      </c>
      <c r="P1420" t="s">
        <v>3437</v>
      </c>
      <c r="Q1420">
        <v>150195000</v>
      </c>
      <c r="R1420">
        <v>249665716.23599905</v>
      </c>
      <c r="S1420">
        <v>25</v>
      </c>
      <c r="V1420">
        <v>30</v>
      </c>
      <c r="W1420">
        <v>5.3</v>
      </c>
      <c r="X1420">
        <v>0.1</v>
      </c>
      <c r="Y1420">
        <v>53</v>
      </c>
      <c r="Z1420">
        <v>53</v>
      </c>
      <c r="AA1420">
        <v>53</v>
      </c>
      <c r="AB1420">
        <v>5.3</v>
      </c>
      <c r="AC1420">
        <v>5.3</v>
      </c>
      <c r="AD1420">
        <v>5.3</v>
      </c>
      <c r="AE1420">
        <v>5.3</v>
      </c>
      <c r="AF1420">
        <v>5.3</v>
      </c>
      <c r="AG1420">
        <v>929196</v>
      </c>
      <c r="AH1420">
        <v>291.75</v>
      </c>
      <c r="AI1420" t="s">
        <v>3426</v>
      </c>
      <c r="AJ1420">
        <v>0</v>
      </c>
      <c r="AK1420">
        <v>0</v>
      </c>
      <c r="AL1420">
        <v>271092933</v>
      </c>
      <c r="AM1420">
        <v>484.96935791373028</v>
      </c>
      <c r="AN1420">
        <v>450631587.49600655</v>
      </c>
      <c r="AO1420">
        <v>0</v>
      </c>
      <c r="AP1420">
        <v>0</v>
      </c>
      <c r="AQ1420">
        <v>0</v>
      </c>
      <c r="AR1420">
        <v>43405</v>
      </c>
      <c r="AS1420">
        <v>50709</v>
      </c>
      <c r="AT1420" t="s">
        <v>3427</v>
      </c>
      <c r="AU1420">
        <v>4405.95</v>
      </c>
      <c r="AV1420">
        <v>7323.91</v>
      </c>
    </row>
    <row r="1421" spans="1:48" x14ac:dyDescent="0.35">
      <c r="A1421">
        <v>1420</v>
      </c>
      <c r="B1421">
        <v>2015</v>
      </c>
      <c r="C1421" t="s">
        <v>3937</v>
      </c>
      <c r="D1421" t="s">
        <v>6296</v>
      </c>
      <c r="E1421" t="s">
        <v>3939</v>
      </c>
      <c r="F1421" t="s">
        <v>6297</v>
      </c>
      <c r="G1421" t="s">
        <v>6298</v>
      </c>
      <c r="H1421">
        <v>36000000000000</v>
      </c>
      <c r="I1421" t="s">
        <v>5794</v>
      </c>
      <c r="J1421" t="s">
        <v>6322</v>
      </c>
      <c r="K1421" t="s">
        <v>6323</v>
      </c>
      <c r="L1421" t="s">
        <v>4243</v>
      </c>
      <c r="M1421" t="s">
        <v>3651</v>
      </c>
      <c r="N1421" t="s">
        <v>5797</v>
      </c>
      <c r="O1421" t="s">
        <v>5798</v>
      </c>
      <c r="P1421" t="s">
        <v>3437</v>
      </c>
      <c r="Q1421">
        <v>100223590</v>
      </c>
      <c r="R1421">
        <v>166599383.3422758</v>
      </c>
      <c r="S1421">
        <v>20</v>
      </c>
      <c r="V1421">
        <v>24.478000000000002</v>
      </c>
      <c r="W1421">
        <v>6.3</v>
      </c>
      <c r="X1421">
        <v>0.1</v>
      </c>
      <c r="Y1421">
        <v>94</v>
      </c>
      <c r="Z1421">
        <v>94</v>
      </c>
      <c r="AA1421">
        <v>94</v>
      </c>
      <c r="AB1421">
        <v>6.3</v>
      </c>
      <c r="AC1421">
        <v>6.3</v>
      </c>
      <c r="AD1421">
        <v>6.3</v>
      </c>
      <c r="AE1421">
        <v>6.3</v>
      </c>
      <c r="AF1421">
        <v>6.3</v>
      </c>
      <c r="AG1421">
        <v>1104516</v>
      </c>
      <c r="AH1421">
        <v>292.81</v>
      </c>
      <c r="AI1421" t="s">
        <v>3426</v>
      </c>
      <c r="AJ1421">
        <v>0</v>
      </c>
      <c r="AK1421">
        <v>0</v>
      </c>
      <c r="AL1421">
        <v>323413329.95999998</v>
      </c>
      <c r="AM1421">
        <v>486.73137169055479</v>
      </c>
      <c r="AN1421">
        <v>537602587.73416483</v>
      </c>
      <c r="AO1421">
        <v>0</v>
      </c>
      <c r="AP1421">
        <v>0</v>
      </c>
      <c r="AQ1421">
        <v>0</v>
      </c>
      <c r="AR1421">
        <v>43405</v>
      </c>
      <c r="AS1421">
        <v>50709</v>
      </c>
      <c r="AT1421" t="s">
        <v>3427</v>
      </c>
      <c r="AU1421">
        <v>4405.95</v>
      </c>
      <c r="AV1421">
        <v>7323.91</v>
      </c>
    </row>
    <row r="1422" spans="1:48" x14ac:dyDescent="0.35">
      <c r="A1422">
        <v>1421</v>
      </c>
      <c r="B1422">
        <v>2015</v>
      </c>
      <c r="C1422" t="s">
        <v>3937</v>
      </c>
      <c r="D1422" t="s">
        <v>6296</v>
      </c>
      <c r="E1422" t="s">
        <v>3939</v>
      </c>
      <c r="F1422" t="s">
        <v>6297</v>
      </c>
      <c r="G1422" t="s">
        <v>6324</v>
      </c>
      <c r="H1422">
        <v>67000000000001</v>
      </c>
      <c r="I1422" t="s">
        <v>5794</v>
      </c>
      <c r="J1422" t="s">
        <v>6325</v>
      </c>
      <c r="K1422" t="s">
        <v>6326</v>
      </c>
      <c r="L1422" t="s">
        <v>3424</v>
      </c>
      <c r="M1422" t="s">
        <v>3656</v>
      </c>
      <c r="N1422" t="s">
        <v>5797</v>
      </c>
      <c r="O1422" t="s">
        <v>5798</v>
      </c>
      <c r="P1422" t="s">
        <v>3437</v>
      </c>
      <c r="Q1422">
        <v>153719890</v>
      </c>
      <c r="R1422">
        <v>255525060.33202827</v>
      </c>
      <c r="S1422">
        <v>30</v>
      </c>
      <c r="V1422">
        <v>40.143999999999998</v>
      </c>
      <c r="W1422">
        <v>6.2</v>
      </c>
      <c r="X1422">
        <v>0.1</v>
      </c>
      <c r="Y1422">
        <v>62</v>
      </c>
      <c r="Z1422">
        <v>62</v>
      </c>
      <c r="AA1422">
        <v>62</v>
      </c>
      <c r="AB1422">
        <v>6.2</v>
      </c>
      <c r="AC1422">
        <v>6.2</v>
      </c>
      <c r="AD1422">
        <v>6.2</v>
      </c>
      <c r="AE1422">
        <v>6.2</v>
      </c>
      <c r="AF1422">
        <v>6.2</v>
      </c>
      <c r="AG1422">
        <v>1086984</v>
      </c>
      <c r="AH1422">
        <v>294</v>
      </c>
      <c r="AI1422" t="s">
        <v>3426</v>
      </c>
      <c r="AJ1422">
        <v>0</v>
      </c>
      <c r="AK1422">
        <v>0</v>
      </c>
      <c r="AL1422">
        <v>319573296</v>
      </c>
      <c r="AM1422">
        <v>488.70948149661251</v>
      </c>
      <c r="AN1422">
        <v>531219387.03511387</v>
      </c>
      <c r="AO1422">
        <v>0</v>
      </c>
      <c r="AP1422">
        <v>0</v>
      </c>
      <c r="AQ1422">
        <v>0</v>
      </c>
      <c r="AR1422">
        <v>43405</v>
      </c>
      <c r="AS1422">
        <v>50709</v>
      </c>
      <c r="AT1422" t="s">
        <v>3427</v>
      </c>
      <c r="AU1422">
        <v>4405.95</v>
      </c>
      <c r="AV1422">
        <v>7323.91</v>
      </c>
    </row>
    <row r="1423" spans="1:48" x14ac:dyDescent="0.35">
      <c r="A1423">
        <v>1422</v>
      </c>
      <c r="B1423">
        <v>2015</v>
      </c>
      <c r="C1423" t="s">
        <v>3937</v>
      </c>
      <c r="D1423" t="s">
        <v>6296</v>
      </c>
      <c r="E1423" t="s">
        <v>3939</v>
      </c>
      <c r="F1423" t="s">
        <v>6297</v>
      </c>
      <c r="G1423" t="s">
        <v>6327</v>
      </c>
      <c r="H1423">
        <v>35000000000000</v>
      </c>
      <c r="I1423" t="s">
        <v>5794</v>
      </c>
      <c r="J1423" t="s">
        <v>6328</v>
      </c>
      <c r="K1423" t="s">
        <v>6329</v>
      </c>
      <c r="L1423" t="s">
        <v>3424</v>
      </c>
      <c r="M1423" t="s">
        <v>3494</v>
      </c>
      <c r="N1423" t="s">
        <v>5797</v>
      </c>
      <c r="O1423" t="s">
        <v>5798</v>
      </c>
      <c r="P1423" t="s">
        <v>3430</v>
      </c>
      <c r="Q1423">
        <v>20180000</v>
      </c>
      <c r="R1423">
        <v>33544752.845583811</v>
      </c>
      <c r="S1423">
        <v>5</v>
      </c>
      <c r="V1423">
        <v>5.952</v>
      </c>
      <c r="W1423">
        <v>1.3</v>
      </c>
      <c r="X1423">
        <v>0.1</v>
      </c>
      <c r="Y1423">
        <v>13</v>
      </c>
      <c r="Z1423">
        <v>13</v>
      </c>
      <c r="AA1423">
        <v>13</v>
      </c>
      <c r="AB1423">
        <v>1.3</v>
      </c>
      <c r="AC1423">
        <v>1.3</v>
      </c>
      <c r="AD1423">
        <v>1.3</v>
      </c>
      <c r="AE1423">
        <v>1.3</v>
      </c>
      <c r="AF1423">
        <v>1.3</v>
      </c>
      <c r="AG1423">
        <v>227916</v>
      </c>
      <c r="AH1423">
        <v>293</v>
      </c>
      <c r="AI1423" t="s">
        <v>3426</v>
      </c>
      <c r="AJ1423">
        <v>0</v>
      </c>
      <c r="AK1423">
        <v>0</v>
      </c>
      <c r="AL1423">
        <v>66779388</v>
      </c>
      <c r="AM1423">
        <v>487.04720434866488</v>
      </c>
      <c r="AN1423">
        <v>111005850.6263303</v>
      </c>
      <c r="AO1423">
        <v>0</v>
      </c>
      <c r="AP1423">
        <v>0</v>
      </c>
      <c r="AQ1423">
        <v>0</v>
      </c>
      <c r="AR1423">
        <v>43405</v>
      </c>
      <c r="AS1423">
        <v>50709</v>
      </c>
      <c r="AT1423" t="s">
        <v>3427</v>
      </c>
      <c r="AU1423">
        <v>4405.95</v>
      </c>
      <c r="AV1423">
        <v>7323.91</v>
      </c>
    </row>
    <row r="1424" spans="1:48" x14ac:dyDescent="0.35">
      <c r="A1424">
        <v>1423</v>
      </c>
      <c r="B1424">
        <v>2015</v>
      </c>
      <c r="C1424" t="s">
        <v>3937</v>
      </c>
      <c r="D1424" t="s">
        <v>6296</v>
      </c>
      <c r="E1424" t="s">
        <v>3939</v>
      </c>
      <c r="F1424" t="s">
        <v>6297</v>
      </c>
      <c r="G1424" t="s">
        <v>6316</v>
      </c>
      <c r="H1424">
        <v>30000000000001</v>
      </c>
      <c r="I1424" t="s">
        <v>5794</v>
      </c>
      <c r="J1424" t="s">
        <v>6330</v>
      </c>
      <c r="K1424" t="s">
        <v>6331</v>
      </c>
      <c r="L1424" t="s">
        <v>3424</v>
      </c>
      <c r="M1424" t="s">
        <v>3473</v>
      </c>
      <c r="N1424" t="s">
        <v>5797</v>
      </c>
      <c r="O1424" t="s">
        <v>5798</v>
      </c>
      <c r="P1424" t="s">
        <v>3430</v>
      </c>
      <c r="Q1424">
        <v>126008000</v>
      </c>
      <c r="R1424">
        <v>209460218.85858896</v>
      </c>
      <c r="S1424">
        <v>30</v>
      </c>
      <c r="V1424">
        <v>36.828000000000003</v>
      </c>
      <c r="W1424">
        <v>8.1999999999999993</v>
      </c>
      <c r="X1424">
        <v>0.1</v>
      </c>
      <c r="Y1424">
        <v>82</v>
      </c>
      <c r="Z1424">
        <v>82</v>
      </c>
      <c r="AA1424">
        <v>82</v>
      </c>
      <c r="AB1424">
        <v>8.1999999999999993</v>
      </c>
      <c r="AC1424">
        <v>8.1999999999999993</v>
      </c>
      <c r="AD1424">
        <v>8.1999999999999993</v>
      </c>
      <c r="AE1424">
        <v>8.1999999999999993</v>
      </c>
      <c r="AF1424">
        <v>8.1999999999999993</v>
      </c>
      <c r="AG1424">
        <v>1437624</v>
      </c>
      <c r="AH1424">
        <v>290</v>
      </c>
      <c r="AI1424" t="s">
        <v>3426</v>
      </c>
      <c r="AJ1424">
        <v>0</v>
      </c>
      <c r="AK1424">
        <v>0</v>
      </c>
      <c r="AL1424">
        <v>416910960</v>
      </c>
      <c r="AM1424">
        <v>482.06037290482186</v>
      </c>
      <c r="AN1424">
        <v>693021561.53692162</v>
      </c>
      <c r="AO1424">
        <v>0</v>
      </c>
      <c r="AP1424">
        <v>0</v>
      </c>
      <c r="AQ1424">
        <v>0</v>
      </c>
      <c r="AR1424">
        <v>43405</v>
      </c>
      <c r="AS1424">
        <v>50709</v>
      </c>
      <c r="AT1424" t="s">
        <v>3427</v>
      </c>
      <c r="AU1424">
        <v>4405.95</v>
      </c>
      <c r="AV1424">
        <v>7323.91</v>
      </c>
    </row>
    <row r="1425" spans="1:48" x14ac:dyDescent="0.35">
      <c r="A1425">
        <v>1424</v>
      </c>
      <c r="B1425">
        <v>2015</v>
      </c>
      <c r="C1425" t="s">
        <v>3937</v>
      </c>
      <c r="D1425" t="s">
        <v>6296</v>
      </c>
      <c r="E1425" t="s">
        <v>3939</v>
      </c>
      <c r="F1425" t="s">
        <v>6297</v>
      </c>
      <c r="G1425" t="s">
        <v>6332</v>
      </c>
      <c r="H1425">
        <v>37000000000000</v>
      </c>
      <c r="I1425" t="s">
        <v>5794</v>
      </c>
      <c r="J1425" t="s">
        <v>6333</v>
      </c>
      <c r="K1425" t="s">
        <v>6334</v>
      </c>
      <c r="L1425" t="s">
        <v>3424</v>
      </c>
      <c r="M1425" t="s">
        <v>3473</v>
      </c>
      <c r="N1425" t="s">
        <v>5797</v>
      </c>
      <c r="O1425" t="s">
        <v>5798</v>
      </c>
      <c r="P1425" t="s">
        <v>3430</v>
      </c>
      <c r="Q1425">
        <v>125916000</v>
      </c>
      <c r="R1425">
        <v>209307289.36097777</v>
      </c>
      <c r="S1425">
        <v>30</v>
      </c>
      <c r="V1425">
        <v>36.828000000000003</v>
      </c>
      <c r="W1425">
        <v>8.5</v>
      </c>
      <c r="X1425">
        <v>0.1</v>
      </c>
      <c r="Y1425">
        <v>85</v>
      </c>
      <c r="Z1425">
        <v>85</v>
      </c>
      <c r="AA1425">
        <v>85</v>
      </c>
      <c r="AB1425">
        <v>8.5</v>
      </c>
      <c r="AC1425">
        <v>8.5</v>
      </c>
      <c r="AD1425">
        <v>8.5</v>
      </c>
      <c r="AE1425">
        <v>8.5</v>
      </c>
      <c r="AF1425">
        <v>8.5</v>
      </c>
      <c r="AG1425">
        <v>1490220</v>
      </c>
      <c r="AH1425">
        <v>298</v>
      </c>
      <c r="AI1425" t="s">
        <v>3426</v>
      </c>
      <c r="AJ1425">
        <v>0</v>
      </c>
      <c r="AK1425">
        <v>0</v>
      </c>
      <c r="AL1425">
        <v>444085560</v>
      </c>
      <c r="AM1425">
        <v>495.35859008840316</v>
      </c>
      <c r="AN1425">
        <v>738193278.12154019</v>
      </c>
      <c r="AO1425">
        <v>0</v>
      </c>
      <c r="AP1425">
        <v>0</v>
      </c>
      <c r="AQ1425">
        <v>0</v>
      </c>
      <c r="AR1425">
        <v>43405</v>
      </c>
      <c r="AS1425">
        <v>50709</v>
      </c>
      <c r="AT1425" t="s">
        <v>3427</v>
      </c>
      <c r="AU1425">
        <v>4405.95</v>
      </c>
      <c r="AV1425">
        <v>7323.91</v>
      </c>
    </row>
    <row r="1426" spans="1:48" x14ac:dyDescent="0.35">
      <c r="A1426">
        <v>1425</v>
      </c>
      <c r="B1426">
        <v>2015</v>
      </c>
      <c r="C1426" t="s">
        <v>3937</v>
      </c>
      <c r="D1426" t="s">
        <v>6296</v>
      </c>
      <c r="E1426" t="s">
        <v>3939</v>
      </c>
      <c r="F1426" t="s">
        <v>6297</v>
      </c>
      <c r="G1426" t="s">
        <v>6332</v>
      </c>
      <c r="H1426">
        <v>37000000000000</v>
      </c>
      <c r="I1426" t="s">
        <v>5794</v>
      </c>
      <c r="J1426" t="s">
        <v>6335</v>
      </c>
      <c r="K1426" t="s">
        <v>6336</v>
      </c>
      <c r="L1426" t="s">
        <v>4243</v>
      </c>
      <c r="M1426" t="s">
        <v>3473</v>
      </c>
      <c r="N1426" t="s">
        <v>5797</v>
      </c>
      <c r="O1426" t="s">
        <v>5798</v>
      </c>
      <c r="P1426" t="s">
        <v>3430</v>
      </c>
      <c r="Q1426">
        <v>125738000</v>
      </c>
      <c r="R1426">
        <v>209011404.02864307</v>
      </c>
      <c r="S1426">
        <v>30</v>
      </c>
      <c r="V1426">
        <v>36.828000000000003</v>
      </c>
      <c r="W1426">
        <v>8.5</v>
      </c>
      <c r="X1426">
        <v>0.1</v>
      </c>
      <c r="Y1426">
        <v>85</v>
      </c>
      <c r="Z1426">
        <v>85</v>
      </c>
      <c r="AA1426">
        <v>85</v>
      </c>
      <c r="AB1426">
        <v>8.5</v>
      </c>
      <c r="AC1426">
        <v>8.5</v>
      </c>
      <c r="AD1426">
        <v>8.5</v>
      </c>
      <c r="AE1426">
        <v>8.5</v>
      </c>
      <c r="AF1426">
        <v>8.5</v>
      </c>
      <c r="AG1426">
        <v>1490220</v>
      </c>
      <c r="AH1426">
        <v>298</v>
      </c>
      <c r="AI1426" t="s">
        <v>3426</v>
      </c>
      <c r="AJ1426">
        <v>0</v>
      </c>
      <c r="AK1426">
        <v>0</v>
      </c>
      <c r="AL1426">
        <v>444085560</v>
      </c>
      <c r="AM1426">
        <v>495.35859008840316</v>
      </c>
      <c r="AN1426">
        <v>738193278.12154019</v>
      </c>
      <c r="AO1426">
        <v>0</v>
      </c>
      <c r="AP1426">
        <v>0</v>
      </c>
      <c r="AQ1426">
        <v>0</v>
      </c>
      <c r="AR1426">
        <v>43405</v>
      </c>
      <c r="AS1426">
        <v>50709</v>
      </c>
      <c r="AT1426" t="s">
        <v>3427</v>
      </c>
      <c r="AU1426">
        <v>4405.95</v>
      </c>
      <c r="AV1426">
        <v>7323.91</v>
      </c>
    </row>
    <row r="1427" spans="1:48" x14ac:dyDescent="0.35">
      <c r="A1427">
        <v>1426</v>
      </c>
      <c r="B1427">
        <v>2015</v>
      </c>
      <c r="C1427" t="s">
        <v>3937</v>
      </c>
      <c r="D1427" t="s">
        <v>6296</v>
      </c>
      <c r="E1427" t="s">
        <v>3939</v>
      </c>
      <c r="F1427" t="s">
        <v>6297</v>
      </c>
      <c r="G1427" t="s">
        <v>6332</v>
      </c>
      <c r="H1427">
        <v>37000000000000</v>
      </c>
      <c r="I1427" t="s">
        <v>5794</v>
      </c>
      <c r="J1427" t="s">
        <v>6337</v>
      </c>
      <c r="K1427" t="s">
        <v>6338</v>
      </c>
      <c r="L1427" t="s">
        <v>3424</v>
      </c>
      <c r="M1427" t="s">
        <v>3473</v>
      </c>
      <c r="N1427" t="s">
        <v>5797</v>
      </c>
      <c r="O1427" t="s">
        <v>5798</v>
      </c>
      <c r="P1427" t="s">
        <v>3430</v>
      </c>
      <c r="Q1427">
        <v>125738000</v>
      </c>
      <c r="R1427">
        <v>209011404.02864307</v>
      </c>
      <c r="S1427">
        <v>30</v>
      </c>
      <c r="V1427">
        <v>36.828000000000003</v>
      </c>
      <c r="W1427">
        <v>8.5</v>
      </c>
      <c r="X1427">
        <v>0.1</v>
      </c>
      <c r="Y1427">
        <v>85</v>
      </c>
      <c r="Z1427">
        <v>85</v>
      </c>
      <c r="AA1427">
        <v>85</v>
      </c>
      <c r="AB1427">
        <v>8.5</v>
      </c>
      <c r="AC1427">
        <v>8.5</v>
      </c>
      <c r="AD1427">
        <v>8.5</v>
      </c>
      <c r="AE1427">
        <v>8.5</v>
      </c>
      <c r="AF1427">
        <v>8.5</v>
      </c>
      <c r="AG1427">
        <v>1490220</v>
      </c>
      <c r="AH1427">
        <v>298</v>
      </c>
      <c r="AI1427" t="s">
        <v>3426</v>
      </c>
      <c r="AJ1427">
        <v>0</v>
      </c>
      <c r="AK1427">
        <v>0</v>
      </c>
      <c r="AL1427">
        <v>444085560</v>
      </c>
      <c r="AM1427">
        <v>495.35859008840316</v>
      </c>
      <c r="AN1427">
        <v>738193278.12154019</v>
      </c>
      <c r="AO1427">
        <v>0</v>
      </c>
      <c r="AP1427">
        <v>0</v>
      </c>
      <c r="AQ1427">
        <v>0</v>
      </c>
      <c r="AR1427">
        <v>43405</v>
      </c>
      <c r="AS1427">
        <v>50709</v>
      </c>
      <c r="AT1427" t="s">
        <v>3427</v>
      </c>
      <c r="AU1427">
        <v>4405.95</v>
      </c>
      <c r="AV1427">
        <v>7323.91</v>
      </c>
    </row>
    <row r="1428" spans="1:48" x14ac:dyDescent="0.35">
      <c r="A1428">
        <v>1427</v>
      </c>
      <c r="B1428">
        <v>2015</v>
      </c>
      <c r="C1428" t="s">
        <v>3937</v>
      </c>
      <c r="D1428" t="s">
        <v>6296</v>
      </c>
      <c r="E1428" t="s">
        <v>3939</v>
      </c>
      <c r="F1428" t="s">
        <v>6297</v>
      </c>
      <c r="G1428" t="s">
        <v>6332</v>
      </c>
      <c r="H1428">
        <v>37000000000000</v>
      </c>
      <c r="I1428" t="s">
        <v>5794</v>
      </c>
      <c r="J1428" t="s">
        <v>6339</v>
      </c>
      <c r="K1428" t="s">
        <v>6340</v>
      </c>
      <c r="L1428" t="s">
        <v>3424</v>
      </c>
      <c r="M1428" t="s">
        <v>3473</v>
      </c>
      <c r="N1428" t="s">
        <v>5797</v>
      </c>
      <c r="O1428" t="s">
        <v>5798</v>
      </c>
      <c r="P1428" t="s">
        <v>3430</v>
      </c>
      <c r="Q1428">
        <v>125738000</v>
      </c>
      <c r="R1428">
        <v>209011404.02864307</v>
      </c>
      <c r="S1428">
        <v>30</v>
      </c>
      <c r="V1428">
        <v>36.828000000000003</v>
      </c>
      <c r="W1428">
        <v>8.5</v>
      </c>
      <c r="X1428">
        <v>0.1</v>
      </c>
      <c r="Y1428">
        <v>85</v>
      </c>
      <c r="Z1428">
        <v>85</v>
      </c>
      <c r="AA1428">
        <v>85</v>
      </c>
      <c r="AB1428">
        <v>8.5</v>
      </c>
      <c r="AC1428">
        <v>8.5</v>
      </c>
      <c r="AD1428">
        <v>8.5</v>
      </c>
      <c r="AE1428">
        <v>8.5</v>
      </c>
      <c r="AF1428">
        <v>8.5</v>
      </c>
      <c r="AG1428">
        <v>1490220</v>
      </c>
      <c r="AH1428">
        <v>298</v>
      </c>
      <c r="AI1428" t="s">
        <v>3426</v>
      </c>
      <c r="AJ1428">
        <v>0</v>
      </c>
      <c r="AK1428">
        <v>0</v>
      </c>
      <c r="AL1428">
        <v>444085560</v>
      </c>
      <c r="AM1428">
        <v>495.35859008840316</v>
      </c>
      <c r="AN1428">
        <v>738193278.12154019</v>
      </c>
      <c r="AO1428">
        <v>0</v>
      </c>
      <c r="AP1428">
        <v>0</v>
      </c>
      <c r="AQ1428">
        <v>0</v>
      </c>
      <c r="AR1428">
        <v>43405</v>
      </c>
      <c r="AS1428">
        <v>50709</v>
      </c>
      <c r="AT1428" t="s">
        <v>3427</v>
      </c>
      <c r="AU1428">
        <v>4405.95</v>
      </c>
      <c r="AV1428">
        <v>7323.91</v>
      </c>
    </row>
    <row r="1429" spans="1:48" x14ac:dyDescent="0.35">
      <c r="A1429">
        <v>1428</v>
      </c>
      <c r="B1429">
        <v>2015</v>
      </c>
      <c r="C1429" t="s">
        <v>3937</v>
      </c>
      <c r="D1429" t="s">
        <v>6296</v>
      </c>
      <c r="E1429" t="s">
        <v>3939</v>
      </c>
      <c r="F1429" t="s">
        <v>6297</v>
      </c>
      <c r="G1429" t="s">
        <v>6341</v>
      </c>
      <c r="H1429">
        <v>2346527000106</v>
      </c>
      <c r="I1429" t="s">
        <v>5794</v>
      </c>
      <c r="J1429" t="s">
        <v>6342</v>
      </c>
      <c r="K1429" t="s">
        <v>6343</v>
      </c>
      <c r="L1429" t="s">
        <v>3424</v>
      </c>
      <c r="M1429" t="s">
        <v>3608</v>
      </c>
      <c r="N1429" t="s">
        <v>5797</v>
      </c>
      <c r="O1429" t="s">
        <v>5798</v>
      </c>
      <c r="P1429" t="s">
        <v>3437</v>
      </c>
      <c r="Q1429">
        <v>203655000</v>
      </c>
      <c r="R1429">
        <v>338531052.56528103</v>
      </c>
      <c r="S1429">
        <v>30</v>
      </c>
      <c r="V1429">
        <v>33.264000000000003</v>
      </c>
      <c r="W1429">
        <v>5.4</v>
      </c>
      <c r="X1429">
        <v>0.1</v>
      </c>
      <c r="Y1429">
        <v>54</v>
      </c>
      <c r="Z1429">
        <v>54</v>
      </c>
      <c r="AA1429">
        <v>54</v>
      </c>
      <c r="AB1429">
        <v>5.4</v>
      </c>
      <c r="AC1429">
        <v>5.4</v>
      </c>
      <c r="AD1429">
        <v>5.4</v>
      </c>
      <c r="AE1429">
        <v>5.4</v>
      </c>
      <c r="AF1429">
        <v>5.4</v>
      </c>
      <c r="AG1429">
        <v>946728</v>
      </c>
      <c r="AH1429">
        <v>295.99</v>
      </c>
      <c r="AI1429" t="s">
        <v>3426</v>
      </c>
      <c r="AJ1429">
        <v>0</v>
      </c>
      <c r="AK1429">
        <v>0</v>
      </c>
      <c r="AL1429">
        <v>280222020.72000003</v>
      </c>
      <c r="AM1429">
        <v>492.0174130210284</v>
      </c>
      <c r="AN1429">
        <v>465806661.3945722</v>
      </c>
      <c r="AO1429">
        <v>0</v>
      </c>
      <c r="AP1429">
        <v>0</v>
      </c>
      <c r="AQ1429">
        <v>0</v>
      </c>
      <c r="AR1429">
        <v>43405</v>
      </c>
      <c r="AS1429">
        <v>50709</v>
      </c>
      <c r="AT1429" t="s">
        <v>3427</v>
      </c>
      <c r="AU1429">
        <v>4405.95</v>
      </c>
      <c r="AV1429">
        <v>7323.91</v>
      </c>
    </row>
    <row r="1430" spans="1:48" x14ac:dyDescent="0.35">
      <c r="A1430">
        <v>1429</v>
      </c>
      <c r="B1430">
        <v>2015</v>
      </c>
      <c r="C1430" t="s">
        <v>3937</v>
      </c>
      <c r="D1430" t="s">
        <v>6296</v>
      </c>
      <c r="E1430" t="s">
        <v>3939</v>
      </c>
      <c r="F1430" t="s">
        <v>6297</v>
      </c>
      <c r="G1430" t="s">
        <v>6341</v>
      </c>
      <c r="H1430">
        <v>2346527000106</v>
      </c>
      <c r="I1430" t="s">
        <v>5794</v>
      </c>
      <c r="J1430" t="s">
        <v>6344</v>
      </c>
      <c r="K1430" t="s">
        <v>6345</v>
      </c>
      <c r="L1430" t="s">
        <v>3424</v>
      </c>
      <c r="M1430" t="s">
        <v>3608</v>
      </c>
      <c r="N1430" t="s">
        <v>5797</v>
      </c>
      <c r="O1430" t="s">
        <v>5798</v>
      </c>
      <c r="P1430" t="s">
        <v>3437</v>
      </c>
      <c r="Q1430">
        <v>203655000</v>
      </c>
      <c r="R1430">
        <v>338531052.56528103</v>
      </c>
      <c r="S1430">
        <v>30</v>
      </c>
      <c r="V1430">
        <v>33.264000000000003</v>
      </c>
      <c r="W1430">
        <v>5.4</v>
      </c>
      <c r="X1430">
        <v>0.1</v>
      </c>
      <c r="Y1430">
        <v>54</v>
      </c>
      <c r="Z1430">
        <v>54</v>
      </c>
      <c r="AA1430">
        <v>54</v>
      </c>
      <c r="AB1430">
        <v>5.4</v>
      </c>
      <c r="AC1430">
        <v>5.4</v>
      </c>
      <c r="AD1430">
        <v>5.4</v>
      </c>
      <c r="AE1430">
        <v>5.4</v>
      </c>
      <c r="AF1430">
        <v>5.4</v>
      </c>
      <c r="AG1430">
        <v>946728</v>
      </c>
      <c r="AH1430">
        <v>296.99</v>
      </c>
      <c r="AI1430" t="s">
        <v>3426</v>
      </c>
      <c r="AJ1430">
        <v>0</v>
      </c>
      <c r="AK1430">
        <v>0</v>
      </c>
      <c r="AL1430">
        <v>281168748.72000003</v>
      </c>
      <c r="AM1430">
        <v>493.67969016897604</v>
      </c>
      <c r="AN1430">
        <v>467380385.71429437</v>
      </c>
      <c r="AO1430">
        <v>0</v>
      </c>
      <c r="AP1430">
        <v>0</v>
      </c>
      <c r="AQ1430">
        <v>0</v>
      </c>
      <c r="AR1430">
        <v>43405</v>
      </c>
      <c r="AS1430">
        <v>50709</v>
      </c>
      <c r="AT1430" t="s">
        <v>3427</v>
      </c>
      <c r="AU1430">
        <v>4405.95</v>
      </c>
      <c r="AV1430">
        <v>7323.91</v>
      </c>
    </row>
    <row r="1431" spans="1:48" x14ac:dyDescent="0.35">
      <c r="A1431">
        <v>1430</v>
      </c>
      <c r="B1431">
        <v>2015</v>
      </c>
      <c r="C1431" t="s">
        <v>3937</v>
      </c>
      <c r="D1431" t="s">
        <v>6296</v>
      </c>
      <c r="E1431" t="s">
        <v>3939</v>
      </c>
      <c r="F1431" t="s">
        <v>6297</v>
      </c>
      <c r="G1431" t="s">
        <v>6341</v>
      </c>
      <c r="H1431">
        <v>2346527000106</v>
      </c>
      <c r="I1431" t="s">
        <v>5794</v>
      </c>
      <c r="J1431" t="s">
        <v>6346</v>
      </c>
      <c r="K1431" t="s">
        <v>6347</v>
      </c>
      <c r="L1431" t="s">
        <v>3424</v>
      </c>
      <c r="M1431" t="s">
        <v>3608</v>
      </c>
      <c r="N1431" t="s">
        <v>5797</v>
      </c>
      <c r="O1431" t="s">
        <v>5798</v>
      </c>
      <c r="P1431" t="s">
        <v>3437</v>
      </c>
      <c r="Q1431">
        <v>203655000</v>
      </c>
      <c r="R1431">
        <v>338531052.56528103</v>
      </c>
      <c r="S1431">
        <v>30</v>
      </c>
      <c r="V1431">
        <v>33.264000000000003</v>
      </c>
      <c r="W1431">
        <v>5.4</v>
      </c>
      <c r="X1431">
        <v>0.1</v>
      </c>
      <c r="Y1431">
        <v>54</v>
      </c>
      <c r="Z1431">
        <v>54</v>
      </c>
      <c r="AA1431">
        <v>54</v>
      </c>
      <c r="AB1431">
        <v>5.4</v>
      </c>
      <c r="AC1431">
        <v>5.4</v>
      </c>
      <c r="AD1431">
        <v>5.4</v>
      </c>
      <c r="AE1431">
        <v>5.4</v>
      </c>
      <c r="AF1431">
        <v>5.4</v>
      </c>
      <c r="AG1431">
        <v>946728</v>
      </c>
      <c r="AH1431">
        <v>301.49</v>
      </c>
      <c r="AI1431" t="s">
        <v>3426</v>
      </c>
      <c r="AJ1431">
        <v>0</v>
      </c>
      <c r="AK1431">
        <v>0</v>
      </c>
      <c r="AL1431">
        <v>285429024.72000003</v>
      </c>
      <c r="AM1431">
        <v>501.15993733474056</v>
      </c>
      <c r="AN1431">
        <v>474462145.15304428</v>
      </c>
      <c r="AO1431">
        <v>0</v>
      </c>
      <c r="AP1431">
        <v>0</v>
      </c>
      <c r="AQ1431">
        <v>0</v>
      </c>
      <c r="AR1431">
        <v>43405</v>
      </c>
      <c r="AS1431">
        <v>50709</v>
      </c>
      <c r="AT1431" t="s">
        <v>3427</v>
      </c>
      <c r="AU1431">
        <v>4405.95</v>
      </c>
      <c r="AV1431">
        <v>7323.91</v>
      </c>
    </row>
    <row r="1432" spans="1:48" x14ac:dyDescent="0.35">
      <c r="A1432">
        <v>1431</v>
      </c>
      <c r="B1432">
        <v>2015</v>
      </c>
      <c r="C1432" t="s">
        <v>3937</v>
      </c>
      <c r="D1432" t="s">
        <v>6296</v>
      </c>
      <c r="E1432" t="s">
        <v>3939</v>
      </c>
      <c r="F1432" t="s">
        <v>6297</v>
      </c>
      <c r="G1432" t="s">
        <v>6348</v>
      </c>
      <c r="H1432">
        <v>64000000000000</v>
      </c>
      <c r="I1432" t="s">
        <v>5794</v>
      </c>
      <c r="J1432" t="s">
        <v>6349</v>
      </c>
      <c r="K1432" t="s">
        <v>6350</v>
      </c>
      <c r="L1432" t="s">
        <v>3424</v>
      </c>
      <c r="M1432" t="s">
        <v>3590</v>
      </c>
      <c r="N1432" t="s">
        <v>5797</v>
      </c>
      <c r="O1432" t="s">
        <v>5798</v>
      </c>
      <c r="P1432" t="s">
        <v>3437</v>
      </c>
      <c r="Q1432">
        <v>122224000</v>
      </c>
      <c r="R1432">
        <v>203170162.13075501</v>
      </c>
      <c r="S1432">
        <v>29.835000000000001</v>
      </c>
      <c r="V1432">
        <v>34.411000000000001</v>
      </c>
      <c r="W1432">
        <v>8.6999999999999993</v>
      </c>
      <c r="X1432">
        <v>0.1</v>
      </c>
      <c r="Y1432">
        <v>87</v>
      </c>
      <c r="Z1432">
        <v>87</v>
      </c>
      <c r="AA1432">
        <v>87</v>
      </c>
      <c r="AB1432">
        <v>8.6999999999999993</v>
      </c>
      <c r="AC1432">
        <v>8.6999999999999993</v>
      </c>
      <c r="AD1432">
        <v>8.6999999999999993</v>
      </c>
      <c r="AE1432">
        <v>8.6999999999999993</v>
      </c>
      <c r="AF1432">
        <v>8.6999999999999993</v>
      </c>
      <c r="AG1432">
        <v>1525284</v>
      </c>
      <c r="AH1432">
        <v>301.02</v>
      </c>
      <c r="AI1432" t="s">
        <v>3426</v>
      </c>
      <c r="AJ1432">
        <v>0</v>
      </c>
      <c r="AK1432">
        <v>0</v>
      </c>
      <c r="AL1432">
        <v>459140989.67999995</v>
      </c>
      <c r="AM1432">
        <v>500.3786670752051</v>
      </c>
      <c r="AN1432">
        <v>763219574.83113706</v>
      </c>
      <c r="AO1432">
        <v>0</v>
      </c>
      <c r="AP1432">
        <v>0</v>
      </c>
      <c r="AQ1432">
        <v>0</v>
      </c>
      <c r="AR1432">
        <v>43405</v>
      </c>
      <c r="AS1432">
        <v>50709</v>
      </c>
      <c r="AT1432" t="s">
        <v>3427</v>
      </c>
      <c r="AU1432">
        <v>4405.95</v>
      </c>
      <c r="AV1432">
        <v>7323.91</v>
      </c>
    </row>
    <row r="1433" spans="1:48" x14ac:dyDescent="0.35">
      <c r="A1433">
        <v>1432</v>
      </c>
      <c r="B1433">
        <v>2015</v>
      </c>
      <c r="C1433" t="s">
        <v>3937</v>
      </c>
      <c r="D1433" t="s">
        <v>6296</v>
      </c>
      <c r="E1433" t="s">
        <v>3939</v>
      </c>
      <c r="F1433" t="s">
        <v>6297</v>
      </c>
      <c r="G1433" t="s">
        <v>6348</v>
      </c>
      <c r="H1433">
        <v>64000000000000</v>
      </c>
      <c r="I1433" t="s">
        <v>5794</v>
      </c>
      <c r="J1433" t="s">
        <v>6351</v>
      </c>
      <c r="K1433" t="s">
        <v>6352</v>
      </c>
      <c r="L1433" t="s">
        <v>3424</v>
      </c>
      <c r="M1433" t="s">
        <v>3590</v>
      </c>
      <c r="N1433" t="s">
        <v>5797</v>
      </c>
      <c r="O1433" t="s">
        <v>5798</v>
      </c>
      <c r="P1433" t="s">
        <v>3437</v>
      </c>
      <c r="Q1433">
        <v>122224000</v>
      </c>
      <c r="R1433">
        <v>203170162.13075501</v>
      </c>
      <c r="S1433">
        <v>29.835000000000001</v>
      </c>
      <c r="V1433">
        <v>34.411000000000001</v>
      </c>
      <c r="W1433">
        <v>8.6999999999999993</v>
      </c>
      <c r="X1433">
        <v>0.1</v>
      </c>
      <c r="Y1433">
        <v>87</v>
      </c>
      <c r="Z1433">
        <v>87</v>
      </c>
      <c r="AA1433">
        <v>87</v>
      </c>
      <c r="AB1433">
        <v>8.6999999999999993</v>
      </c>
      <c r="AC1433">
        <v>8.6999999999999993</v>
      </c>
      <c r="AD1433">
        <v>8.6999999999999993</v>
      </c>
      <c r="AE1433">
        <v>8.6999999999999993</v>
      </c>
      <c r="AF1433">
        <v>8.6999999999999993</v>
      </c>
      <c r="AG1433">
        <v>1525284</v>
      </c>
      <c r="AH1433">
        <v>301.02</v>
      </c>
      <c r="AI1433" t="s">
        <v>3426</v>
      </c>
      <c r="AJ1433">
        <v>0</v>
      </c>
      <c r="AK1433">
        <v>0</v>
      </c>
      <c r="AL1433">
        <v>459140989.67999995</v>
      </c>
      <c r="AM1433">
        <v>500.3786670752051</v>
      </c>
      <c r="AN1433">
        <v>763219574.83113706</v>
      </c>
      <c r="AO1433">
        <v>0</v>
      </c>
      <c r="AP1433">
        <v>0</v>
      </c>
      <c r="AQ1433">
        <v>0</v>
      </c>
      <c r="AR1433">
        <v>43405</v>
      </c>
      <c r="AS1433">
        <v>50709</v>
      </c>
      <c r="AT1433" t="s">
        <v>3427</v>
      </c>
      <c r="AU1433">
        <v>4405.95</v>
      </c>
      <c r="AV1433">
        <v>7323.91</v>
      </c>
    </row>
    <row r="1434" spans="1:48" x14ac:dyDescent="0.35">
      <c r="A1434">
        <v>1433</v>
      </c>
      <c r="B1434">
        <v>2015</v>
      </c>
      <c r="C1434" t="s">
        <v>3937</v>
      </c>
      <c r="D1434" t="s">
        <v>6296</v>
      </c>
      <c r="E1434" t="s">
        <v>3939</v>
      </c>
      <c r="F1434" t="s">
        <v>6297</v>
      </c>
      <c r="G1434" t="s">
        <v>6348</v>
      </c>
      <c r="H1434">
        <v>64000000000000</v>
      </c>
      <c r="I1434" t="s">
        <v>5794</v>
      </c>
      <c r="J1434" t="s">
        <v>6353</v>
      </c>
      <c r="K1434" t="s">
        <v>6354</v>
      </c>
      <c r="L1434" t="s">
        <v>3424</v>
      </c>
      <c r="M1434" t="s">
        <v>3590</v>
      </c>
      <c r="N1434" t="s">
        <v>5797</v>
      </c>
      <c r="O1434" t="s">
        <v>5798</v>
      </c>
      <c r="P1434" t="s">
        <v>3437</v>
      </c>
      <c r="Q1434">
        <v>122224000</v>
      </c>
      <c r="R1434">
        <v>203170162.13075501</v>
      </c>
      <c r="S1434">
        <v>29.835000000000001</v>
      </c>
      <c r="V1434">
        <v>34.411000000000001</v>
      </c>
      <c r="W1434">
        <v>8.6999999999999993</v>
      </c>
      <c r="X1434">
        <v>0.1</v>
      </c>
      <c r="Y1434">
        <v>87</v>
      </c>
      <c r="Z1434">
        <v>87</v>
      </c>
      <c r="AA1434">
        <v>87</v>
      </c>
      <c r="AB1434">
        <v>8.6999999999999993</v>
      </c>
      <c r="AC1434">
        <v>8.6999999999999993</v>
      </c>
      <c r="AD1434">
        <v>8.6999999999999993</v>
      </c>
      <c r="AE1434">
        <v>8.6999999999999993</v>
      </c>
      <c r="AF1434">
        <v>8.6999999999999993</v>
      </c>
      <c r="AG1434">
        <v>1525284</v>
      </c>
      <c r="AH1434">
        <v>301.02</v>
      </c>
      <c r="AI1434" t="s">
        <v>3426</v>
      </c>
      <c r="AJ1434">
        <v>0</v>
      </c>
      <c r="AK1434">
        <v>0</v>
      </c>
      <c r="AL1434">
        <v>459140989.67999995</v>
      </c>
      <c r="AM1434">
        <v>500.3786670752051</v>
      </c>
      <c r="AN1434">
        <v>763219574.83113706</v>
      </c>
      <c r="AO1434">
        <v>0</v>
      </c>
      <c r="AP1434">
        <v>0</v>
      </c>
      <c r="AQ1434">
        <v>0</v>
      </c>
      <c r="AR1434">
        <v>43405</v>
      </c>
      <c r="AS1434">
        <v>50709</v>
      </c>
      <c r="AT1434" t="s">
        <v>3427</v>
      </c>
      <c r="AU1434">
        <v>4405.95</v>
      </c>
      <c r="AV1434">
        <v>7323.91</v>
      </c>
    </row>
    <row r="1435" spans="1:48" x14ac:dyDescent="0.35">
      <c r="A1435">
        <v>1434</v>
      </c>
      <c r="B1435">
        <v>2015</v>
      </c>
      <c r="C1435" t="s">
        <v>3937</v>
      </c>
      <c r="D1435" t="s">
        <v>6296</v>
      </c>
      <c r="E1435" t="s">
        <v>3939</v>
      </c>
      <c r="F1435" t="s">
        <v>6297</v>
      </c>
      <c r="G1435" t="s">
        <v>6236</v>
      </c>
      <c r="H1435">
        <v>48000000000000</v>
      </c>
      <c r="I1435" t="s">
        <v>5794</v>
      </c>
      <c r="J1435" t="s">
        <v>6355</v>
      </c>
      <c r="K1435" t="s">
        <v>6356</v>
      </c>
      <c r="L1435" t="s">
        <v>3424</v>
      </c>
      <c r="M1435" t="s">
        <v>3590</v>
      </c>
      <c r="N1435" t="s">
        <v>5797</v>
      </c>
      <c r="O1435" t="s">
        <v>5798</v>
      </c>
      <c r="P1435" t="s">
        <v>3437</v>
      </c>
      <c r="Q1435">
        <v>79481000</v>
      </c>
      <c r="R1435">
        <v>132119449.9960281</v>
      </c>
      <c r="S1435">
        <v>20</v>
      </c>
      <c r="V1435">
        <v>25.501999999999999</v>
      </c>
      <c r="W1435">
        <v>5</v>
      </c>
      <c r="X1435">
        <v>0.1</v>
      </c>
      <c r="Y1435">
        <v>50</v>
      </c>
      <c r="Z1435">
        <v>50</v>
      </c>
      <c r="AA1435">
        <v>50</v>
      </c>
      <c r="AB1435">
        <v>5</v>
      </c>
      <c r="AC1435">
        <v>5</v>
      </c>
      <c r="AD1435">
        <v>5</v>
      </c>
      <c r="AE1435">
        <v>5</v>
      </c>
      <c r="AF1435">
        <v>5</v>
      </c>
      <c r="AG1435">
        <v>876600</v>
      </c>
      <c r="AH1435">
        <v>300.14999999999998</v>
      </c>
      <c r="AI1435" t="s">
        <v>3426</v>
      </c>
      <c r="AJ1435">
        <v>0</v>
      </c>
      <c r="AK1435">
        <v>0</v>
      </c>
      <c r="AL1435">
        <v>263111489.99999994</v>
      </c>
      <c r="AM1435">
        <v>498.93248595649061</v>
      </c>
      <c r="AN1435">
        <v>437364217.18945962</v>
      </c>
      <c r="AO1435">
        <v>0</v>
      </c>
      <c r="AP1435">
        <v>0</v>
      </c>
      <c r="AQ1435">
        <v>0</v>
      </c>
      <c r="AR1435">
        <v>43405</v>
      </c>
      <c r="AS1435">
        <v>50709</v>
      </c>
      <c r="AT1435" t="s">
        <v>3427</v>
      </c>
      <c r="AU1435">
        <v>4405.95</v>
      </c>
      <c r="AV1435">
        <v>7323.91</v>
      </c>
    </row>
    <row r="1436" spans="1:48" x14ac:dyDescent="0.35">
      <c r="A1436">
        <v>1435</v>
      </c>
      <c r="B1436">
        <v>2015</v>
      </c>
      <c r="C1436" t="s">
        <v>3937</v>
      </c>
      <c r="D1436" t="s">
        <v>6296</v>
      </c>
      <c r="E1436" t="s">
        <v>3939</v>
      </c>
      <c r="F1436" t="s">
        <v>6297</v>
      </c>
      <c r="G1436" t="s">
        <v>6357</v>
      </c>
      <c r="H1436">
        <v>9334083000120</v>
      </c>
      <c r="I1436" t="s">
        <v>5786</v>
      </c>
      <c r="J1436" t="s">
        <v>6358</v>
      </c>
      <c r="K1436" t="s">
        <v>6359</v>
      </c>
      <c r="L1436" t="s">
        <v>3424</v>
      </c>
      <c r="M1436" t="s">
        <v>3590</v>
      </c>
      <c r="N1436" t="s">
        <v>4194</v>
      </c>
      <c r="O1436" t="s">
        <v>4195</v>
      </c>
      <c r="P1436" t="s">
        <v>3437</v>
      </c>
      <c r="Q1436">
        <v>128800000.00000001</v>
      </c>
      <c r="R1436">
        <v>214101296.65565884</v>
      </c>
      <c r="S1436">
        <v>28</v>
      </c>
      <c r="V1436">
        <v>0</v>
      </c>
      <c r="W1436">
        <v>15.4</v>
      </c>
      <c r="X1436">
        <v>0.1</v>
      </c>
      <c r="Y1436">
        <v>152</v>
      </c>
      <c r="Z1436">
        <v>152</v>
      </c>
      <c r="AA1436">
        <v>152</v>
      </c>
      <c r="AB1436">
        <v>15.2</v>
      </c>
      <c r="AC1436">
        <v>15.2</v>
      </c>
      <c r="AD1436">
        <v>15.2</v>
      </c>
      <c r="AE1436">
        <v>15.2</v>
      </c>
      <c r="AF1436">
        <v>15.2</v>
      </c>
      <c r="AG1436">
        <v>2664864</v>
      </c>
      <c r="AH1436">
        <v>199.37</v>
      </c>
      <c r="AI1436" t="s">
        <v>3426</v>
      </c>
      <c r="AJ1436">
        <v>0</v>
      </c>
      <c r="AK1436">
        <v>0</v>
      </c>
      <c r="AL1436">
        <v>531293935.68000001</v>
      </c>
      <c r="AM1436">
        <v>331.40819498632533</v>
      </c>
      <c r="AN1436">
        <v>883157768.12403882</v>
      </c>
      <c r="AO1436">
        <v>0</v>
      </c>
      <c r="AP1436">
        <v>0</v>
      </c>
      <c r="AQ1436">
        <v>0</v>
      </c>
      <c r="AR1436">
        <v>43405</v>
      </c>
      <c r="AS1436">
        <v>50709</v>
      </c>
      <c r="AT1436" t="s">
        <v>3427</v>
      </c>
      <c r="AU1436">
        <v>4405.95</v>
      </c>
      <c r="AV1436">
        <v>7323.91</v>
      </c>
    </row>
    <row r="1437" spans="1:48" x14ac:dyDescent="0.35">
      <c r="A1437">
        <v>1436</v>
      </c>
      <c r="B1437">
        <v>2015</v>
      </c>
      <c r="C1437" t="s">
        <v>3937</v>
      </c>
      <c r="D1437" t="s">
        <v>6296</v>
      </c>
      <c r="E1437" t="s">
        <v>3939</v>
      </c>
      <c r="F1437" t="s">
        <v>6297</v>
      </c>
      <c r="G1437" t="s">
        <v>6319</v>
      </c>
      <c r="H1437">
        <v>62000000000001</v>
      </c>
      <c r="I1437" t="s">
        <v>5794</v>
      </c>
      <c r="J1437" t="s">
        <v>6360</v>
      </c>
      <c r="K1437" t="s">
        <v>6361</v>
      </c>
      <c r="L1437" t="s">
        <v>3424</v>
      </c>
      <c r="M1437" t="s">
        <v>3656</v>
      </c>
      <c r="N1437" t="s">
        <v>5797</v>
      </c>
      <c r="O1437" t="s">
        <v>5798</v>
      </c>
      <c r="P1437" t="s">
        <v>3437</v>
      </c>
      <c r="Q1437">
        <v>150195000</v>
      </c>
      <c r="R1437">
        <v>249665716.23599905</v>
      </c>
      <c r="S1437">
        <v>25</v>
      </c>
      <c r="V1437">
        <v>30</v>
      </c>
      <c r="W1437">
        <v>5.3</v>
      </c>
      <c r="X1437">
        <v>0.1</v>
      </c>
      <c r="Y1437">
        <v>53</v>
      </c>
      <c r="Z1437">
        <v>53</v>
      </c>
      <c r="AA1437">
        <v>53</v>
      </c>
      <c r="AB1437">
        <v>5.3</v>
      </c>
      <c r="AC1437">
        <v>5.3</v>
      </c>
      <c r="AD1437">
        <v>5.3</v>
      </c>
      <c r="AE1437">
        <v>5.3</v>
      </c>
      <c r="AF1437">
        <v>5.3</v>
      </c>
      <c r="AG1437">
        <v>929196</v>
      </c>
      <c r="AH1437">
        <v>291.75</v>
      </c>
      <c r="AI1437" t="s">
        <v>3426</v>
      </c>
      <c r="AJ1437">
        <v>0</v>
      </c>
      <c r="AK1437">
        <v>0</v>
      </c>
      <c r="AL1437">
        <v>271092933</v>
      </c>
      <c r="AM1437">
        <v>484.96935791373028</v>
      </c>
      <c r="AN1437">
        <v>450631587.49600655</v>
      </c>
      <c r="AO1437">
        <v>0</v>
      </c>
      <c r="AP1437">
        <v>0</v>
      </c>
      <c r="AQ1437">
        <v>0</v>
      </c>
      <c r="AR1437">
        <v>43405</v>
      </c>
      <c r="AS1437">
        <v>50709</v>
      </c>
      <c r="AT1437" t="s">
        <v>3427</v>
      </c>
      <c r="AU1437">
        <v>4405.95</v>
      </c>
      <c r="AV1437">
        <v>7323.91</v>
      </c>
    </row>
    <row r="1438" spans="1:48" x14ac:dyDescent="0.35">
      <c r="A1438">
        <v>1437</v>
      </c>
      <c r="B1438">
        <v>2015</v>
      </c>
      <c r="C1438" t="s">
        <v>3937</v>
      </c>
      <c r="D1438" t="s">
        <v>6296</v>
      </c>
      <c r="E1438" t="s">
        <v>3939</v>
      </c>
      <c r="F1438" t="s">
        <v>6297</v>
      </c>
      <c r="G1438" t="s">
        <v>6348</v>
      </c>
      <c r="H1438">
        <v>64000000000000</v>
      </c>
      <c r="I1438" t="s">
        <v>5794</v>
      </c>
      <c r="J1438" t="s">
        <v>6362</v>
      </c>
      <c r="K1438" t="s">
        <v>6363</v>
      </c>
      <c r="L1438" t="s">
        <v>3424</v>
      </c>
      <c r="M1438" t="s">
        <v>3590</v>
      </c>
      <c r="N1438" t="s">
        <v>5797</v>
      </c>
      <c r="O1438" t="s">
        <v>5798</v>
      </c>
      <c r="P1438" t="s">
        <v>3437</v>
      </c>
      <c r="Q1438">
        <v>122224000</v>
      </c>
      <c r="R1438">
        <v>203170162.13075501</v>
      </c>
      <c r="S1438">
        <v>29.835000000000001</v>
      </c>
      <c r="V1438">
        <v>34.411000000000001</v>
      </c>
      <c r="W1438">
        <v>8.6999999999999993</v>
      </c>
      <c r="X1438">
        <v>0.1</v>
      </c>
      <c r="Y1438">
        <v>87</v>
      </c>
      <c r="Z1438">
        <v>87</v>
      </c>
      <c r="AA1438">
        <v>87</v>
      </c>
      <c r="AB1438">
        <v>8.6999999999999993</v>
      </c>
      <c r="AC1438">
        <v>8.6999999999999993</v>
      </c>
      <c r="AD1438">
        <v>8.6999999999999993</v>
      </c>
      <c r="AE1438">
        <v>8.6999999999999993</v>
      </c>
      <c r="AF1438">
        <v>8.6999999999999993</v>
      </c>
      <c r="AG1438">
        <v>1525284</v>
      </c>
      <c r="AH1438">
        <v>301.02</v>
      </c>
      <c r="AI1438" t="s">
        <v>3426</v>
      </c>
      <c r="AJ1438">
        <v>0</v>
      </c>
      <c r="AK1438">
        <v>0</v>
      </c>
      <c r="AL1438">
        <v>459140989.67999995</v>
      </c>
      <c r="AM1438">
        <v>500.3786670752051</v>
      </c>
      <c r="AN1438">
        <v>763219574.83113706</v>
      </c>
      <c r="AO1438">
        <v>0</v>
      </c>
      <c r="AP1438">
        <v>0</v>
      </c>
      <c r="AQ1438">
        <v>0</v>
      </c>
      <c r="AR1438">
        <v>43405</v>
      </c>
      <c r="AS1438">
        <v>50709</v>
      </c>
      <c r="AT1438" t="s">
        <v>3427</v>
      </c>
      <c r="AU1438">
        <v>4405.95</v>
      </c>
      <c r="AV1438">
        <v>7323.91</v>
      </c>
    </row>
    <row r="1439" spans="1:48" x14ac:dyDescent="0.35">
      <c r="A1439">
        <v>1438</v>
      </c>
      <c r="B1439">
        <v>2015</v>
      </c>
      <c r="C1439" t="s">
        <v>3937</v>
      </c>
      <c r="D1439" t="s">
        <v>6296</v>
      </c>
      <c r="E1439" t="s">
        <v>3939</v>
      </c>
      <c r="F1439" t="s">
        <v>6297</v>
      </c>
      <c r="G1439" t="s">
        <v>6364</v>
      </c>
      <c r="H1439">
        <v>30000000000000</v>
      </c>
      <c r="I1439" t="s">
        <v>5786</v>
      </c>
      <c r="J1439" t="s">
        <v>6365</v>
      </c>
      <c r="K1439" t="s">
        <v>6366</v>
      </c>
      <c r="L1439" t="s">
        <v>4243</v>
      </c>
      <c r="M1439" t="s">
        <v>3842</v>
      </c>
      <c r="N1439" t="s">
        <v>4194</v>
      </c>
      <c r="O1439" t="s">
        <v>4195</v>
      </c>
      <c r="P1439" t="s">
        <v>3425</v>
      </c>
      <c r="Q1439">
        <v>77770000</v>
      </c>
      <c r="R1439">
        <v>129275293.79588965</v>
      </c>
      <c r="S1439">
        <v>30</v>
      </c>
      <c r="V1439">
        <v>0</v>
      </c>
      <c r="W1439">
        <v>15.3</v>
      </c>
      <c r="X1439">
        <v>0.1</v>
      </c>
      <c r="Y1439">
        <v>122</v>
      </c>
      <c r="Z1439">
        <v>122</v>
      </c>
      <c r="AA1439">
        <v>122</v>
      </c>
      <c r="AB1439">
        <v>12.2</v>
      </c>
      <c r="AC1439">
        <v>12.2</v>
      </c>
      <c r="AD1439">
        <v>12.2</v>
      </c>
      <c r="AE1439">
        <v>12.2</v>
      </c>
      <c r="AF1439">
        <v>12.2</v>
      </c>
      <c r="AG1439">
        <v>2138904</v>
      </c>
      <c r="AH1439">
        <v>212.39</v>
      </c>
      <c r="AI1439" t="s">
        <v>3426</v>
      </c>
      <c r="AJ1439">
        <v>0</v>
      </c>
      <c r="AK1439">
        <v>0</v>
      </c>
      <c r="AL1439">
        <v>454281820.55999994</v>
      </c>
      <c r="AM1439">
        <v>353.05104345260384</v>
      </c>
      <c r="AN1439">
        <v>755142289.0449481</v>
      </c>
      <c r="AO1439">
        <v>0</v>
      </c>
      <c r="AP1439">
        <v>0</v>
      </c>
      <c r="AQ1439">
        <v>0</v>
      </c>
      <c r="AR1439">
        <v>43405</v>
      </c>
      <c r="AS1439">
        <v>50709</v>
      </c>
      <c r="AT1439" t="s">
        <v>3427</v>
      </c>
      <c r="AU1439">
        <v>4405.95</v>
      </c>
      <c r="AV1439">
        <v>7323.91</v>
      </c>
    </row>
    <row r="1440" spans="1:48" x14ac:dyDescent="0.35">
      <c r="A1440">
        <v>1439</v>
      </c>
      <c r="B1440">
        <v>2015</v>
      </c>
      <c r="C1440" t="s">
        <v>3937</v>
      </c>
      <c r="D1440" t="s">
        <v>6296</v>
      </c>
      <c r="E1440" t="s">
        <v>3939</v>
      </c>
      <c r="F1440" t="s">
        <v>6297</v>
      </c>
      <c r="G1440" t="s">
        <v>6319</v>
      </c>
      <c r="H1440">
        <v>62000000000001</v>
      </c>
      <c r="I1440" t="s">
        <v>5794</v>
      </c>
      <c r="J1440" t="s">
        <v>6367</v>
      </c>
      <c r="K1440" t="s">
        <v>6368</v>
      </c>
      <c r="L1440" t="s">
        <v>3424</v>
      </c>
      <c r="M1440" t="s">
        <v>3656</v>
      </c>
      <c r="N1440" t="s">
        <v>5797</v>
      </c>
      <c r="O1440" t="s">
        <v>5798</v>
      </c>
      <c r="P1440" t="s">
        <v>3437</v>
      </c>
      <c r="Q1440">
        <v>150195000</v>
      </c>
      <c r="R1440">
        <v>249665716.23599905</v>
      </c>
      <c r="S1440">
        <v>25</v>
      </c>
      <c r="V1440">
        <v>30</v>
      </c>
      <c r="W1440">
        <v>5.3</v>
      </c>
      <c r="X1440">
        <v>0.1</v>
      </c>
      <c r="Y1440">
        <v>53</v>
      </c>
      <c r="Z1440">
        <v>53</v>
      </c>
      <c r="AA1440">
        <v>53</v>
      </c>
      <c r="AB1440">
        <v>5.3</v>
      </c>
      <c r="AC1440">
        <v>5.3</v>
      </c>
      <c r="AD1440">
        <v>5.3</v>
      </c>
      <c r="AE1440">
        <v>5.3</v>
      </c>
      <c r="AF1440">
        <v>5.3</v>
      </c>
      <c r="AG1440">
        <v>929196</v>
      </c>
      <c r="AH1440">
        <v>291.75</v>
      </c>
      <c r="AI1440" t="s">
        <v>3426</v>
      </c>
      <c r="AJ1440">
        <v>0</v>
      </c>
      <c r="AK1440">
        <v>0</v>
      </c>
      <c r="AL1440">
        <v>271092933</v>
      </c>
      <c r="AM1440">
        <v>484.96935791373028</v>
      </c>
      <c r="AN1440">
        <v>450631587.49600655</v>
      </c>
      <c r="AO1440">
        <v>0</v>
      </c>
      <c r="AP1440">
        <v>0</v>
      </c>
      <c r="AQ1440">
        <v>0</v>
      </c>
      <c r="AR1440">
        <v>43405</v>
      </c>
      <c r="AS1440">
        <v>50709</v>
      </c>
      <c r="AT1440" t="s">
        <v>3427</v>
      </c>
      <c r="AU1440">
        <v>4405.95</v>
      </c>
      <c r="AV1440">
        <v>7323.91</v>
      </c>
    </row>
    <row r="1441" spans="1:48" x14ac:dyDescent="0.35">
      <c r="A1441">
        <v>1440</v>
      </c>
      <c r="B1441">
        <v>2015</v>
      </c>
      <c r="C1441" t="s">
        <v>3937</v>
      </c>
      <c r="D1441" t="s">
        <v>6296</v>
      </c>
      <c r="E1441" t="s">
        <v>3939</v>
      </c>
      <c r="F1441" t="s">
        <v>6297</v>
      </c>
      <c r="G1441" t="s">
        <v>6357</v>
      </c>
      <c r="H1441">
        <v>9334083000120</v>
      </c>
      <c r="I1441" t="s">
        <v>5786</v>
      </c>
      <c r="J1441" t="s">
        <v>6369</v>
      </c>
      <c r="K1441" t="s">
        <v>6370</v>
      </c>
      <c r="L1441" t="s">
        <v>3424</v>
      </c>
      <c r="M1441" t="s">
        <v>3590</v>
      </c>
      <c r="N1441" t="s">
        <v>4194</v>
      </c>
      <c r="O1441" t="s">
        <v>4195</v>
      </c>
      <c r="P1441" t="s">
        <v>3437</v>
      </c>
      <c r="Q1441">
        <v>128800000.00000001</v>
      </c>
      <c r="R1441">
        <v>214101296.65565884</v>
      </c>
      <c r="S1441">
        <v>28</v>
      </c>
      <c r="V1441">
        <v>0</v>
      </c>
      <c r="W1441">
        <v>14.4</v>
      </c>
      <c r="X1441">
        <v>0.1</v>
      </c>
      <c r="Y1441">
        <v>152</v>
      </c>
      <c r="Z1441">
        <v>152</v>
      </c>
      <c r="AA1441">
        <v>152</v>
      </c>
      <c r="AB1441">
        <v>14.2</v>
      </c>
      <c r="AC1441">
        <v>14.2</v>
      </c>
      <c r="AD1441">
        <v>14.2</v>
      </c>
      <c r="AE1441">
        <v>14.2</v>
      </c>
      <c r="AF1441">
        <v>14.2</v>
      </c>
      <c r="AG1441">
        <v>2489544</v>
      </c>
      <c r="AH1441">
        <v>199.37</v>
      </c>
      <c r="AI1441" t="s">
        <v>3426</v>
      </c>
      <c r="AJ1441">
        <v>0</v>
      </c>
      <c r="AK1441">
        <v>0</v>
      </c>
      <c r="AL1441">
        <v>496340387.28000003</v>
      </c>
      <c r="AM1441">
        <v>331.40819498632533</v>
      </c>
      <c r="AN1441">
        <v>825055283.37903631</v>
      </c>
      <c r="AO1441">
        <v>0</v>
      </c>
      <c r="AP1441">
        <v>0</v>
      </c>
      <c r="AQ1441">
        <v>0</v>
      </c>
      <c r="AR1441">
        <v>43405</v>
      </c>
      <c r="AS1441">
        <v>50709</v>
      </c>
      <c r="AT1441" t="s">
        <v>3427</v>
      </c>
      <c r="AU1441">
        <v>4405.95</v>
      </c>
      <c r="AV1441">
        <v>7323.91</v>
      </c>
    </row>
    <row r="1442" spans="1:48" x14ac:dyDescent="0.35">
      <c r="A1442">
        <v>1441</v>
      </c>
      <c r="B1442">
        <v>2015</v>
      </c>
      <c r="C1442" t="s">
        <v>3937</v>
      </c>
      <c r="D1442" t="s">
        <v>6296</v>
      </c>
      <c r="E1442" t="s">
        <v>3939</v>
      </c>
      <c r="F1442" t="s">
        <v>6297</v>
      </c>
      <c r="G1442" t="s">
        <v>6371</v>
      </c>
      <c r="H1442">
        <v>34000000000000</v>
      </c>
      <c r="I1442" t="s">
        <v>5786</v>
      </c>
      <c r="J1442" t="s">
        <v>6372</v>
      </c>
      <c r="K1442" t="s">
        <v>6373</v>
      </c>
      <c r="L1442" t="s">
        <v>3424</v>
      </c>
      <c r="M1442" t="s">
        <v>3590</v>
      </c>
      <c r="N1442" t="s">
        <v>4194</v>
      </c>
      <c r="O1442" t="s">
        <v>4195</v>
      </c>
      <c r="P1442" t="s">
        <v>3437</v>
      </c>
      <c r="Q1442">
        <v>96098000</v>
      </c>
      <c r="R1442">
        <v>159741509.3634744</v>
      </c>
      <c r="S1442">
        <v>20</v>
      </c>
      <c r="V1442">
        <v>0</v>
      </c>
      <c r="W1442">
        <v>9.6999999999999993</v>
      </c>
      <c r="X1442">
        <v>0.1</v>
      </c>
      <c r="Y1442">
        <v>97</v>
      </c>
      <c r="Z1442">
        <v>97</v>
      </c>
      <c r="AA1442">
        <v>97</v>
      </c>
      <c r="AB1442">
        <v>9.6999999999999993</v>
      </c>
      <c r="AC1442">
        <v>9.6999999999999993</v>
      </c>
      <c r="AD1442">
        <v>9.6999999999999993</v>
      </c>
      <c r="AE1442">
        <v>9.6999999999999993</v>
      </c>
      <c r="AF1442">
        <v>9.6999999999999993</v>
      </c>
      <c r="AG1442">
        <v>1700604</v>
      </c>
      <c r="AH1442">
        <v>178</v>
      </c>
      <c r="AI1442" t="s">
        <v>3426</v>
      </c>
      <c r="AJ1442">
        <v>0</v>
      </c>
      <c r="AK1442">
        <v>0</v>
      </c>
      <c r="AL1442">
        <v>302707512</v>
      </c>
      <c r="AM1442">
        <v>295.88533233468377</v>
      </c>
      <c r="AN1442">
        <v>503183779.7096926</v>
      </c>
      <c r="AO1442">
        <v>0</v>
      </c>
      <c r="AP1442">
        <v>0</v>
      </c>
      <c r="AQ1442">
        <v>0</v>
      </c>
      <c r="AR1442">
        <v>43405</v>
      </c>
      <c r="AS1442">
        <v>50709</v>
      </c>
      <c r="AT1442" t="s">
        <v>3427</v>
      </c>
      <c r="AU1442">
        <v>4405.95</v>
      </c>
      <c r="AV1442">
        <v>7323.91</v>
      </c>
    </row>
    <row r="1443" spans="1:48" x14ac:dyDescent="0.35">
      <c r="A1443">
        <v>1442</v>
      </c>
      <c r="B1443">
        <v>2015</v>
      </c>
      <c r="C1443" t="s">
        <v>3937</v>
      </c>
      <c r="D1443" t="s">
        <v>6296</v>
      </c>
      <c r="E1443" t="s">
        <v>3939</v>
      </c>
      <c r="F1443" t="s">
        <v>6297</v>
      </c>
      <c r="G1443" t="s">
        <v>6374</v>
      </c>
      <c r="H1443">
        <v>11000000000000</v>
      </c>
      <c r="I1443" t="s">
        <v>5786</v>
      </c>
      <c r="J1443" t="s">
        <v>6375</v>
      </c>
      <c r="K1443" t="s">
        <v>6376</v>
      </c>
      <c r="L1443" t="s">
        <v>3424</v>
      </c>
      <c r="M1443" t="s">
        <v>3590</v>
      </c>
      <c r="N1443" t="s">
        <v>4194</v>
      </c>
      <c r="O1443" t="s">
        <v>4195</v>
      </c>
      <c r="P1443" t="s">
        <v>3437</v>
      </c>
      <c r="Q1443">
        <v>144935880</v>
      </c>
      <c r="R1443">
        <v>240923601.24168453</v>
      </c>
      <c r="S1443">
        <v>30</v>
      </c>
      <c r="V1443">
        <v>0</v>
      </c>
      <c r="W1443">
        <v>13.1</v>
      </c>
      <c r="X1443">
        <v>0.1</v>
      </c>
      <c r="Y1443">
        <v>131</v>
      </c>
      <c r="Z1443">
        <v>131</v>
      </c>
      <c r="AA1443">
        <v>131</v>
      </c>
      <c r="AB1443">
        <v>13.1</v>
      </c>
      <c r="AC1443">
        <v>13.1</v>
      </c>
      <c r="AD1443">
        <v>13.1</v>
      </c>
      <c r="AE1443">
        <v>13.1</v>
      </c>
      <c r="AF1443">
        <v>13.1</v>
      </c>
      <c r="AG1443">
        <v>2296692</v>
      </c>
      <c r="AH1443">
        <v>203.96</v>
      </c>
      <c r="AI1443" t="s">
        <v>3426</v>
      </c>
      <c r="AJ1443">
        <v>0</v>
      </c>
      <c r="AK1443">
        <v>0</v>
      </c>
      <c r="AL1443">
        <v>468433300.31999999</v>
      </c>
      <c r="AM1443">
        <v>339.03804709540509</v>
      </c>
      <c r="AN1443">
        <v>778665970.45964003</v>
      </c>
      <c r="AO1443">
        <v>0</v>
      </c>
      <c r="AP1443">
        <v>0</v>
      </c>
      <c r="AQ1443">
        <v>0</v>
      </c>
      <c r="AR1443">
        <v>43405</v>
      </c>
      <c r="AS1443">
        <v>50709</v>
      </c>
      <c r="AT1443" t="s">
        <v>3427</v>
      </c>
      <c r="AU1443">
        <v>4405.95</v>
      </c>
      <c r="AV1443">
        <v>7323.91</v>
      </c>
    </row>
    <row r="1444" spans="1:48" x14ac:dyDescent="0.35">
      <c r="A1444">
        <v>1443</v>
      </c>
      <c r="B1444">
        <v>2015</v>
      </c>
      <c r="C1444" t="s">
        <v>3937</v>
      </c>
      <c r="D1444" t="s">
        <v>6296</v>
      </c>
      <c r="E1444" t="s">
        <v>3939</v>
      </c>
      <c r="F1444" t="s">
        <v>6297</v>
      </c>
      <c r="G1444" t="s">
        <v>6374</v>
      </c>
      <c r="H1444">
        <v>11000000000000</v>
      </c>
      <c r="I1444" t="s">
        <v>5786</v>
      </c>
      <c r="J1444" t="s">
        <v>6377</v>
      </c>
      <c r="K1444" t="s">
        <v>6378</v>
      </c>
      <c r="L1444" t="s">
        <v>3424</v>
      </c>
      <c r="M1444" t="s">
        <v>3590</v>
      </c>
      <c r="N1444" t="s">
        <v>4194</v>
      </c>
      <c r="O1444" t="s">
        <v>4195</v>
      </c>
      <c r="P1444" t="s">
        <v>3437</v>
      </c>
      <c r="Q1444">
        <v>144563510</v>
      </c>
      <c r="R1444">
        <v>240304619.10010326</v>
      </c>
      <c r="S1444">
        <v>30</v>
      </c>
      <c r="V1444">
        <v>0</v>
      </c>
      <c r="W1444">
        <v>14.5</v>
      </c>
      <c r="X1444">
        <v>0.1</v>
      </c>
      <c r="Y1444">
        <v>131</v>
      </c>
      <c r="Z1444">
        <v>131</v>
      </c>
      <c r="AA1444">
        <v>131</v>
      </c>
      <c r="AB1444">
        <v>14.5</v>
      </c>
      <c r="AC1444">
        <v>14.5</v>
      </c>
      <c r="AD1444">
        <v>14.5</v>
      </c>
      <c r="AE1444">
        <v>14.5</v>
      </c>
      <c r="AF1444">
        <v>14.5</v>
      </c>
      <c r="AG1444">
        <v>2542140</v>
      </c>
      <c r="AH1444">
        <v>203.96</v>
      </c>
      <c r="AI1444" t="s">
        <v>3426</v>
      </c>
      <c r="AJ1444">
        <v>0</v>
      </c>
      <c r="AK1444">
        <v>0</v>
      </c>
      <c r="AL1444">
        <v>518494874.4000001</v>
      </c>
      <c r="AM1444">
        <v>339.03804709540509</v>
      </c>
      <c r="AN1444">
        <v>861882181.04311323</v>
      </c>
      <c r="AO1444">
        <v>0</v>
      </c>
      <c r="AP1444">
        <v>0</v>
      </c>
      <c r="AQ1444">
        <v>0</v>
      </c>
      <c r="AR1444">
        <v>43405</v>
      </c>
      <c r="AS1444">
        <v>50709</v>
      </c>
      <c r="AT1444" t="s">
        <v>3427</v>
      </c>
      <c r="AU1444">
        <v>4405.95</v>
      </c>
      <c r="AV1444">
        <v>7323.91</v>
      </c>
    </row>
    <row r="1445" spans="1:48" x14ac:dyDescent="0.35">
      <c r="A1445">
        <v>1444</v>
      </c>
      <c r="B1445">
        <v>2015</v>
      </c>
      <c r="C1445" t="s">
        <v>3937</v>
      </c>
      <c r="D1445" t="s">
        <v>6296</v>
      </c>
      <c r="E1445" t="s">
        <v>3939</v>
      </c>
      <c r="F1445" t="s">
        <v>6297</v>
      </c>
      <c r="G1445" t="s">
        <v>6374</v>
      </c>
      <c r="H1445">
        <v>11000000000000</v>
      </c>
      <c r="I1445" t="s">
        <v>5786</v>
      </c>
      <c r="J1445" t="s">
        <v>6379</v>
      </c>
      <c r="K1445" t="s">
        <v>6380</v>
      </c>
      <c r="L1445" t="s">
        <v>3424</v>
      </c>
      <c r="M1445" t="s">
        <v>3590</v>
      </c>
      <c r="N1445" t="s">
        <v>4194</v>
      </c>
      <c r="O1445" t="s">
        <v>4195</v>
      </c>
      <c r="P1445" t="s">
        <v>3437</v>
      </c>
      <c r="Q1445">
        <v>118632670</v>
      </c>
      <c r="R1445">
        <v>197200376.34101611</v>
      </c>
      <c r="S1445">
        <v>27</v>
      </c>
      <c r="V1445">
        <v>0</v>
      </c>
      <c r="W1445">
        <v>13.4</v>
      </c>
      <c r="X1445">
        <v>0.1</v>
      </c>
      <c r="Y1445">
        <v>131</v>
      </c>
      <c r="Z1445">
        <v>131</v>
      </c>
      <c r="AA1445">
        <v>131</v>
      </c>
      <c r="AB1445">
        <v>13.4</v>
      </c>
      <c r="AC1445">
        <v>13.4</v>
      </c>
      <c r="AD1445">
        <v>13.4</v>
      </c>
      <c r="AE1445">
        <v>13.4</v>
      </c>
      <c r="AF1445">
        <v>13.4</v>
      </c>
      <c r="AG1445">
        <v>2349288</v>
      </c>
      <c r="AH1445">
        <v>203.96</v>
      </c>
      <c r="AI1445" t="s">
        <v>3426</v>
      </c>
      <c r="AJ1445">
        <v>0</v>
      </c>
      <c r="AK1445">
        <v>0</v>
      </c>
      <c r="AL1445">
        <v>479160780.48000002</v>
      </c>
      <c r="AM1445">
        <v>339.03804709540509</v>
      </c>
      <c r="AN1445">
        <v>796498015.58467007</v>
      </c>
      <c r="AO1445">
        <v>0</v>
      </c>
      <c r="AP1445">
        <v>0</v>
      </c>
      <c r="AQ1445">
        <v>0</v>
      </c>
      <c r="AR1445">
        <v>43405</v>
      </c>
      <c r="AS1445">
        <v>50709</v>
      </c>
      <c r="AT1445" t="s">
        <v>3427</v>
      </c>
      <c r="AU1445">
        <v>4405.95</v>
      </c>
      <c r="AV1445">
        <v>7323.91</v>
      </c>
    </row>
    <row r="1446" spans="1:48" x14ac:dyDescent="0.35">
      <c r="A1446">
        <v>1445</v>
      </c>
      <c r="B1446">
        <v>2015</v>
      </c>
      <c r="C1446" t="s">
        <v>3937</v>
      </c>
      <c r="D1446" t="s">
        <v>6296</v>
      </c>
      <c r="E1446" t="s">
        <v>3939</v>
      </c>
      <c r="F1446" t="s">
        <v>6297</v>
      </c>
      <c r="G1446" t="s">
        <v>6357</v>
      </c>
      <c r="H1446">
        <v>9334083000120</v>
      </c>
      <c r="I1446" t="s">
        <v>5786</v>
      </c>
      <c r="J1446" t="s">
        <v>6381</v>
      </c>
      <c r="K1446" t="s">
        <v>6382</v>
      </c>
      <c r="L1446" t="s">
        <v>3424</v>
      </c>
      <c r="M1446" t="s">
        <v>3590</v>
      </c>
      <c r="N1446" t="s">
        <v>4194</v>
      </c>
      <c r="O1446" t="s">
        <v>4195</v>
      </c>
      <c r="P1446" t="s">
        <v>3437</v>
      </c>
      <c r="Q1446">
        <v>128800000.00000001</v>
      </c>
      <c r="R1446">
        <v>214101296.65565884</v>
      </c>
      <c r="S1446">
        <v>28</v>
      </c>
      <c r="V1446">
        <v>0</v>
      </c>
      <c r="W1446">
        <v>15.4</v>
      </c>
      <c r="X1446">
        <v>0.1</v>
      </c>
      <c r="Y1446">
        <v>152</v>
      </c>
      <c r="Z1446">
        <v>152</v>
      </c>
      <c r="AA1446">
        <v>152</v>
      </c>
      <c r="AB1446">
        <v>15.2</v>
      </c>
      <c r="AC1446">
        <v>15.2</v>
      </c>
      <c r="AD1446">
        <v>15.2</v>
      </c>
      <c r="AE1446">
        <v>15.2</v>
      </c>
      <c r="AF1446">
        <v>15.2</v>
      </c>
      <c r="AG1446">
        <v>2664864</v>
      </c>
      <c r="AH1446">
        <v>199.37</v>
      </c>
      <c r="AI1446" t="s">
        <v>3426</v>
      </c>
      <c r="AJ1446">
        <v>0</v>
      </c>
      <c r="AK1446">
        <v>0</v>
      </c>
      <c r="AL1446">
        <v>531293935.68000001</v>
      </c>
      <c r="AM1446">
        <v>331.40819498632533</v>
      </c>
      <c r="AN1446">
        <v>883157768.12403882</v>
      </c>
      <c r="AO1446">
        <v>0</v>
      </c>
      <c r="AP1446">
        <v>0</v>
      </c>
      <c r="AQ1446">
        <v>0</v>
      </c>
      <c r="AR1446">
        <v>43405</v>
      </c>
      <c r="AS1446">
        <v>50709</v>
      </c>
      <c r="AT1446" t="s">
        <v>3427</v>
      </c>
      <c r="AU1446">
        <v>4405.95</v>
      </c>
      <c r="AV1446">
        <v>7323.91</v>
      </c>
    </row>
    <row r="1447" spans="1:48" x14ac:dyDescent="0.35">
      <c r="A1447">
        <v>1446</v>
      </c>
      <c r="B1447">
        <v>2015</v>
      </c>
      <c r="C1447" t="s">
        <v>3937</v>
      </c>
      <c r="D1447" t="s">
        <v>6296</v>
      </c>
      <c r="E1447" t="s">
        <v>3939</v>
      </c>
      <c r="F1447" t="s">
        <v>6297</v>
      </c>
      <c r="G1447" t="s">
        <v>6357</v>
      </c>
      <c r="H1447">
        <v>9334083000120</v>
      </c>
      <c r="I1447" t="s">
        <v>5786</v>
      </c>
      <c r="J1447" t="s">
        <v>6383</v>
      </c>
      <c r="K1447" t="s">
        <v>6384</v>
      </c>
      <c r="L1447" t="s">
        <v>3424</v>
      </c>
      <c r="M1447" t="s">
        <v>3590</v>
      </c>
      <c r="N1447" t="s">
        <v>4194</v>
      </c>
      <c r="O1447" t="s">
        <v>4195</v>
      </c>
      <c r="P1447" t="s">
        <v>3437</v>
      </c>
      <c r="Q1447">
        <v>128800000.00000001</v>
      </c>
      <c r="R1447">
        <v>214101296.65565884</v>
      </c>
      <c r="S1447">
        <v>28</v>
      </c>
      <c r="V1447">
        <v>0</v>
      </c>
      <c r="W1447">
        <v>14.1</v>
      </c>
      <c r="X1447">
        <v>0.1</v>
      </c>
      <c r="Y1447">
        <v>152</v>
      </c>
      <c r="Z1447">
        <v>152</v>
      </c>
      <c r="AA1447">
        <v>152</v>
      </c>
      <c r="AB1447">
        <v>13.9</v>
      </c>
      <c r="AC1447">
        <v>13.9</v>
      </c>
      <c r="AD1447">
        <v>13.9</v>
      </c>
      <c r="AE1447">
        <v>13.9</v>
      </c>
      <c r="AF1447">
        <v>13.9</v>
      </c>
      <c r="AG1447">
        <v>2436948</v>
      </c>
      <c r="AH1447">
        <v>199.37</v>
      </c>
      <c r="AI1447" t="s">
        <v>3426</v>
      </c>
      <c r="AJ1447">
        <v>0</v>
      </c>
      <c r="AK1447">
        <v>0</v>
      </c>
      <c r="AL1447">
        <v>485854322.75999999</v>
      </c>
      <c r="AM1447">
        <v>331.40819498632533</v>
      </c>
      <c r="AN1447">
        <v>807624537.95553553</v>
      </c>
      <c r="AO1447">
        <v>0</v>
      </c>
      <c r="AP1447">
        <v>0</v>
      </c>
      <c r="AQ1447">
        <v>0</v>
      </c>
      <c r="AR1447">
        <v>43405</v>
      </c>
      <c r="AS1447">
        <v>50709</v>
      </c>
      <c r="AT1447" t="s">
        <v>3427</v>
      </c>
      <c r="AU1447">
        <v>4405.95</v>
      </c>
      <c r="AV1447">
        <v>7323.91</v>
      </c>
    </row>
    <row r="1448" spans="1:48" x14ac:dyDescent="0.35">
      <c r="A1448">
        <v>1447</v>
      </c>
      <c r="B1448">
        <v>2015</v>
      </c>
      <c r="C1448" t="s">
        <v>3937</v>
      </c>
      <c r="D1448" t="s">
        <v>6296</v>
      </c>
      <c r="E1448" t="s">
        <v>3939</v>
      </c>
      <c r="F1448" t="s">
        <v>6297</v>
      </c>
      <c r="G1448" t="s">
        <v>6357</v>
      </c>
      <c r="H1448">
        <v>9334083000120</v>
      </c>
      <c r="I1448" t="s">
        <v>5786</v>
      </c>
      <c r="J1448" t="s">
        <v>6385</v>
      </c>
      <c r="K1448" t="s">
        <v>6386</v>
      </c>
      <c r="L1448" t="s">
        <v>3424</v>
      </c>
      <c r="M1448" t="s">
        <v>3590</v>
      </c>
      <c r="N1448" t="s">
        <v>4194</v>
      </c>
      <c r="O1448" t="s">
        <v>4195</v>
      </c>
      <c r="P1448" t="s">
        <v>3437</v>
      </c>
      <c r="Q1448">
        <v>128800000.00000001</v>
      </c>
      <c r="R1448">
        <v>214101296.65565884</v>
      </c>
      <c r="S1448">
        <v>28</v>
      </c>
      <c r="V1448">
        <v>0</v>
      </c>
      <c r="W1448">
        <v>14.5</v>
      </c>
      <c r="X1448">
        <v>0.1</v>
      </c>
      <c r="Y1448">
        <v>152</v>
      </c>
      <c r="Z1448">
        <v>152</v>
      </c>
      <c r="AA1448">
        <v>152</v>
      </c>
      <c r="AB1448">
        <v>14.3</v>
      </c>
      <c r="AC1448">
        <v>14.3</v>
      </c>
      <c r="AD1448">
        <v>14.3</v>
      </c>
      <c r="AE1448">
        <v>14.3</v>
      </c>
      <c r="AF1448">
        <v>14.3</v>
      </c>
      <c r="AG1448">
        <v>2507076</v>
      </c>
      <c r="AH1448">
        <v>199.37</v>
      </c>
      <c r="AI1448" t="s">
        <v>3426</v>
      </c>
      <c r="AJ1448">
        <v>0</v>
      </c>
      <c r="AK1448">
        <v>0</v>
      </c>
      <c r="AL1448">
        <v>499835742.12</v>
      </c>
      <c r="AM1448">
        <v>331.40819498632533</v>
      </c>
      <c r="AN1448">
        <v>830865531.85353649</v>
      </c>
      <c r="AO1448">
        <v>0</v>
      </c>
      <c r="AP1448">
        <v>0</v>
      </c>
      <c r="AQ1448">
        <v>0</v>
      </c>
      <c r="AR1448">
        <v>43405</v>
      </c>
      <c r="AS1448">
        <v>50709</v>
      </c>
      <c r="AT1448" t="s">
        <v>3427</v>
      </c>
      <c r="AU1448">
        <v>4405.95</v>
      </c>
      <c r="AV1448">
        <v>7323.91</v>
      </c>
    </row>
    <row r="1449" spans="1:48" x14ac:dyDescent="0.35">
      <c r="A1449">
        <v>1448</v>
      </c>
      <c r="B1449">
        <v>2015</v>
      </c>
      <c r="C1449" t="s">
        <v>3937</v>
      </c>
      <c r="D1449" t="s">
        <v>6296</v>
      </c>
      <c r="E1449" t="s">
        <v>3939</v>
      </c>
      <c r="F1449" t="s">
        <v>6297</v>
      </c>
      <c r="G1449" t="s">
        <v>6387</v>
      </c>
      <c r="H1449">
        <v>59000000000000</v>
      </c>
      <c r="I1449" t="s">
        <v>5786</v>
      </c>
      <c r="J1449" t="s">
        <v>6388</v>
      </c>
      <c r="K1449" t="s">
        <v>6389</v>
      </c>
      <c r="L1449" t="s">
        <v>3424</v>
      </c>
      <c r="M1449" t="s">
        <v>3590</v>
      </c>
      <c r="N1449" t="s">
        <v>4194</v>
      </c>
      <c r="O1449" t="s">
        <v>4195</v>
      </c>
      <c r="P1449" t="s">
        <v>3437</v>
      </c>
      <c r="Q1449">
        <v>135140000</v>
      </c>
      <c r="R1449">
        <v>224640133.77364701</v>
      </c>
      <c r="S1449">
        <v>30</v>
      </c>
      <c r="V1449">
        <v>0</v>
      </c>
      <c r="W1449">
        <v>16.100000000000001</v>
      </c>
      <c r="X1449">
        <v>0.1</v>
      </c>
      <c r="Y1449">
        <v>135</v>
      </c>
      <c r="Z1449">
        <v>135</v>
      </c>
      <c r="AA1449">
        <v>135</v>
      </c>
      <c r="AB1449">
        <v>13.5</v>
      </c>
      <c r="AC1449">
        <v>13.5</v>
      </c>
      <c r="AD1449">
        <v>13.5</v>
      </c>
      <c r="AE1449">
        <v>13.5</v>
      </c>
      <c r="AF1449">
        <v>13.5</v>
      </c>
      <c r="AG1449">
        <v>2366820</v>
      </c>
      <c r="AH1449">
        <v>206.48</v>
      </c>
      <c r="AI1449" t="s">
        <v>3426</v>
      </c>
      <c r="AJ1449">
        <v>0</v>
      </c>
      <c r="AK1449">
        <v>0</v>
      </c>
      <c r="AL1449">
        <v>488700993.59999996</v>
      </c>
      <c r="AM1449">
        <v>343.22698550823316</v>
      </c>
      <c r="AN1449">
        <v>812356493.84059644</v>
      </c>
      <c r="AO1449">
        <v>0</v>
      </c>
      <c r="AP1449">
        <v>0</v>
      </c>
      <c r="AQ1449">
        <v>0</v>
      </c>
      <c r="AR1449">
        <v>43405</v>
      </c>
      <c r="AS1449">
        <v>50709</v>
      </c>
      <c r="AT1449" t="s">
        <v>3427</v>
      </c>
      <c r="AU1449">
        <v>4405.95</v>
      </c>
      <c r="AV1449">
        <v>7323.91</v>
      </c>
    </row>
    <row r="1450" spans="1:48" x14ac:dyDescent="0.35">
      <c r="A1450">
        <v>1449</v>
      </c>
      <c r="B1450">
        <v>2015</v>
      </c>
      <c r="C1450" t="s">
        <v>3937</v>
      </c>
      <c r="D1450" t="s">
        <v>6296</v>
      </c>
      <c r="E1450" t="s">
        <v>3939</v>
      </c>
      <c r="F1450" t="s">
        <v>6297</v>
      </c>
      <c r="G1450" t="s">
        <v>6387</v>
      </c>
      <c r="H1450">
        <v>59000000000000</v>
      </c>
      <c r="I1450" t="s">
        <v>5786</v>
      </c>
      <c r="J1450" t="s">
        <v>6390</v>
      </c>
      <c r="K1450" t="s">
        <v>6391</v>
      </c>
      <c r="L1450" t="s">
        <v>3424</v>
      </c>
      <c r="M1450" t="s">
        <v>3590</v>
      </c>
      <c r="N1450" t="s">
        <v>4194</v>
      </c>
      <c r="O1450" t="s">
        <v>4195</v>
      </c>
      <c r="P1450" t="s">
        <v>3437</v>
      </c>
      <c r="Q1450">
        <v>117130000</v>
      </c>
      <c r="R1450">
        <v>194702522.3391096</v>
      </c>
      <c r="S1450">
        <v>26</v>
      </c>
      <c r="V1450">
        <v>0</v>
      </c>
      <c r="W1450">
        <v>13.2</v>
      </c>
      <c r="X1450">
        <v>0.1</v>
      </c>
      <c r="Y1450">
        <v>135</v>
      </c>
      <c r="Z1450">
        <v>135</v>
      </c>
      <c r="AA1450">
        <v>135</v>
      </c>
      <c r="AB1450">
        <v>11.8</v>
      </c>
      <c r="AC1450">
        <v>11.8</v>
      </c>
      <c r="AD1450">
        <v>11.8</v>
      </c>
      <c r="AE1450">
        <v>11.8</v>
      </c>
      <c r="AF1450">
        <v>11.8</v>
      </c>
      <c r="AG1450">
        <v>2068776</v>
      </c>
      <c r="AH1450">
        <v>206.48</v>
      </c>
      <c r="AI1450" t="s">
        <v>3426</v>
      </c>
      <c r="AJ1450">
        <v>0</v>
      </c>
      <c r="AK1450">
        <v>0</v>
      </c>
      <c r="AL1450">
        <v>427160868.47999996</v>
      </c>
      <c r="AM1450">
        <v>343.22698550823316</v>
      </c>
      <c r="AN1450">
        <v>710059750.17178059</v>
      </c>
      <c r="AO1450">
        <v>0</v>
      </c>
      <c r="AP1450">
        <v>0</v>
      </c>
      <c r="AQ1450">
        <v>0</v>
      </c>
      <c r="AR1450">
        <v>43405</v>
      </c>
      <c r="AS1450">
        <v>50709</v>
      </c>
      <c r="AT1450" t="s">
        <v>3427</v>
      </c>
      <c r="AU1450">
        <v>4405.95</v>
      </c>
      <c r="AV1450">
        <v>7323.91</v>
      </c>
    </row>
    <row r="1451" spans="1:48" x14ac:dyDescent="0.35">
      <c r="A1451">
        <v>1450</v>
      </c>
      <c r="B1451">
        <v>2015</v>
      </c>
      <c r="C1451" t="s">
        <v>3937</v>
      </c>
      <c r="D1451" t="s">
        <v>6296</v>
      </c>
      <c r="E1451" t="s">
        <v>3939</v>
      </c>
      <c r="F1451" t="s">
        <v>6297</v>
      </c>
      <c r="G1451" t="s">
        <v>6387</v>
      </c>
      <c r="H1451">
        <v>59000000000000</v>
      </c>
      <c r="I1451" t="s">
        <v>5786</v>
      </c>
      <c r="J1451" t="s">
        <v>6392</v>
      </c>
      <c r="K1451" t="s">
        <v>6393</v>
      </c>
      <c r="L1451" t="s">
        <v>3424</v>
      </c>
      <c r="M1451" t="s">
        <v>3590</v>
      </c>
      <c r="N1451" t="s">
        <v>4194</v>
      </c>
      <c r="O1451" t="s">
        <v>4195</v>
      </c>
      <c r="P1451" t="s">
        <v>3437</v>
      </c>
      <c r="Q1451">
        <v>117130000</v>
      </c>
      <c r="R1451">
        <v>194702522.3391096</v>
      </c>
      <c r="S1451">
        <v>26</v>
      </c>
      <c r="V1451">
        <v>0</v>
      </c>
      <c r="W1451">
        <v>13.2</v>
      </c>
      <c r="X1451">
        <v>0.1</v>
      </c>
      <c r="Y1451">
        <v>135</v>
      </c>
      <c r="Z1451">
        <v>135</v>
      </c>
      <c r="AA1451">
        <v>135</v>
      </c>
      <c r="AB1451">
        <v>10.8</v>
      </c>
      <c r="AC1451">
        <v>10.8</v>
      </c>
      <c r="AD1451">
        <v>10.8</v>
      </c>
      <c r="AE1451">
        <v>10.8</v>
      </c>
      <c r="AF1451">
        <v>10.8</v>
      </c>
      <c r="AG1451">
        <v>1893456</v>
      </c>
      <c r="AH1451">
        <v>206.48</v>
      </c>
      <c r="AI1451" t="s">
        <v>3426</v>
      </c>
      <c r="AJ1451">
        <v>0</v>
      </c>
      <c r="AK1451">
        <v>0</v>
      </c>
      <c r="AL1451">
        <v>390960794.88</v>
      </c>
      <c r="AM1451">
        <v>343.22698550823316</v>
      </c>
      <c r="AN1451">
        <v>649885195.07247722</v>
      </c>
      <c r="AO1451">
        <v>0</v>
      </c>
      <c r="AP1451">
        <v>0</v>
      </c>
      <c r="AQ1451">
        <v>0</v>
      </c>
      <c r="AR1451">
        <v>43405</v>
      </c>
      <c r="AS1451">
        <v>50709</v>
      </c>
      <c r="AT1451" t="s">
        <v>3427</v>
      </c>
      <c r="AU1451">
        <v>4405.95</v>
      </c>
      <c r="AV1451">
        <v>7323.91</v>
      </c>
    </row>
    <row r="1452" spans="1:48" x14ac:dyDescent="0.35">
      <c r="A1452">
        <v>1451</v>
      </c>
      <c r="B1452">
        <v>2015</v>
      </c>
      <c r="C1452" t="s">
        <v>3937</v>
      </c>
      <c r="D1452" t="s">
        <v>6296</v>
      </c>
      <c r="E1452" t="s">
        <v>3939</v>
      </c>
      <c r="F1452" t="s">
        <v>6297</v>
      </c>
      <c r="G1452" t="s">
        <v>6394</v>
      </c>
      <c r="H1452">
        <v>56000000000000</v>
      </c>
      <c r="I1452" t="s">
        <v>5794</v>
      </c>
      <c r="J1452" t="s">
        <v>6395</v>
      </c>
      <c r="K1452" t="s">
        <v>6396</v>
      </c>
      <c r="L1452" t="s">
        <v>3893</v>
      </c>
      <c r="M1452" t="s">
        <v>3519</v>
      </c>
      <c r="N1452" t="s">
        <v>5797</v>
      </c>
      <c r="O1452" t="s">
        <v>5798</v>
      </c>
      <c r="P1452" t="s">
        <v>3437</v>
      </c>
      <c r="Q1452">
        <v>120000010</v>
      </c>
      <c r="R1452">
        <v>199473274.37649089</v>
      </c>
      <c r="S1452">
        <v>30</v>
      </c>
      <c r="V1452">
        <v>36.456000000000003</v>
      </c>
      <c r="W1452">
        <v>8.6999999999999993</v>
      </c>
      <c r="X1452">
        <v>0.1</v>
      </c>
      <c r="Y1452">
        <v>87</v>
      </c>
      <c r="Z1452">
        <v>87</v>
      </c>
      <c r="AA1452">
        <v>87</v>
      </c>
      <c r="AB1452">
        <v>8.6999999999999993</v>
      </c>
      <c r="AC1452">
        <v>8.6999999999999993</v>
      </c>
      <c r="AD1452">
        <v>8.6999999999999993</v>
      </c>
      <c r="AE1452">
        <v>8.6999999999999993</v>
      </c>
      <c r="AF1452">
        <v>8.6999999999999993</v>
      </c>
      <c r="AG1452">
        <v>1525284</v>
      </c>
      <c r="AH1452">
        <v>300.88</v>
      </c>
      <c r="AI1452" t="s">
        <v>3426</v>
      </c>
      <c r="AJ1452">
        <v>0</v>
      </c>
      <c r="AK1452">
        <v>0</v>
      </c>
      <c r="AL1452">
        <v>458927449.92000002</v>
      </c>
      <c r="AM1452">
        <v>500.14594827449241</v>
      </c>
      <c r="AN1452">
        <v>762864612.56791091</v>
      </c>
      <c r="AO1452">
        <v>0</v>
      </c>
      <c r="AP1452">
        <v>0</v>
      </c>
      <c r="AQ1452">
        <v>0</v>
      </c>
      <c r="AR1452">
        <v>43405</v>
      </c>
      <c r="AS1452">
        <v>50709</v>
      </c>
      <c r="AT1452" t="s">
        <v>3427</v>
      </c>
      <c r="AU1452">
        <v>4405.95</v>
      </c>
      <c r="AV1452">
        <v>7323.91</v>
      </c>
    </row>
    <row r="1453" spans="1:48" x14ac:dyDescent="0.35">
      <c r="A1453">
        <v>1452</v>
      </c>
      <c r="B1453">
        <v>2015</v>
      </c>
      <c r="C1453" t="s">
        <v>3937</v>
      </c>
      <c r="D1453" t="s">
        <v>6296</v>
      </c>
      <c r="E1453" t="s">
        <v>3939</v>
      </c>
      <c r="F1453" t="s">
        <v>6297</v>
      </c>
      <c r="G1453" t="s">
        <v>6394</v>
      </c>
      <c r="H1453">
        <v>56000000000000</v>
      </c>
      <c r="I1453" t="s">
        <v>5794</v>
      </c>
      <c r="J1453" t="s">
        <v>6397</v>
      </c>
      <c r="K1453" t="s">
        <v>6398</v>
      </c>
      <c r="L1453" t="s">
        <v>3893</v>
      </c>
      <c r="M1453" t="s">
        <v>3519</v>
      </c>
      <c r="N1453" t="s">
        <v>5797</v>
      </c>
      <c r="O1453" t="s">
        <v>5798</v>
      </c>
      <c r="P1453" t="s">
        <v>3437</v>
      </c>
      <c r="Q1453">
        <v>120000000</v>
      </c>
      <c r="R1453">
        <v>199473257.75371939</v>
      </c>
      <c r="S1453">
        <v>30</v>
      </c>
      <c r="V1453">
        <v>36.456000000000003</v>
      </c>
      <c r="W1453">
        <v>8.6999999999999993</v>
      </c>
      <c r="X1453">
        <v>0.1</v>
      </c>
      <c r="Y1453">
        <v>87</v>
      </c>
      <c r="Z1453">
        <v>87</v>
      </c>
      <c r="AA1453">
        <v>87</v>
      </c>
      <c r="AB1453">
        <v>8.6999999999999993</v>
      </c>
      <c r="AC1453">
        <v>8.6999999999999993</v>
      </c>
      <c r="AD1453">
        <v>8.6999999999999993</v>
      </c>
      <c r="AE1453">
        <v>8.6999999999999993</v>
      </c>
      <c r="AF1453">
        <v>8.6999999999999993</v>
      </c>
      <c r="AG1453">
        <v>1525284</v>
      </c>
      <c r="AH1453">
        <v>300.88</v>
      </c>
      <c r="AI1453" t="s">
        <v>3426</v>
      </c>
      <c r="AJ1453">
        <v>0</v>
      </c>
      <c r="AK1453">
        <v>0</v>
      </c>
      <c r="AL1453">
        <v>458927449.92000002</v>
      </c>
      <c r="AM1453">
        <v>500.14594827449241</v>
      </c>
      <c r="AN1453">
        <v>762864612.56791091</v>
      </c>
      <c r="AO1453">
        <v>0</v>
      </c>
      <c r="AP1453">
        <v>0</v>
      </c>
      <c r="AQ1453">
        <v>0</v>
      </c>
      <c r="AR1453">
        <v>43405</v>
      </c>
      <c r="AS1453">
        <v>50709</v>
      </c>
      <c r="AT1453" t="s">
        <v>3427</v>
      </c>
      <c r="AU1453">
        <v>4405.95</v>
      </c>
      <c r="AV1453">
        <v>7323.91</v>
      </c>
    </row>
    <row r="1454" spans="1:48" x14ac:dyDescent="0.35">
      <c r="A1454">
        <v>1453</v>
      </c>
      <c r="B1454">
        <v>2015</v>
      </c>
      <c r="C1454" t="s">
        <v>3937</v>
      </c>
      <c r="D1454" t="s">
        <v>6296</v>
      </c>
      <c r="E1454" t="s">
        <v>3939</v>
      </c>
      <c r="F1454" t="s">
        <v>6297</v>
      </c>
      <c r="G1454" t="s">
        <v>6374</v>
      </c>
      <c r="H1454">
        <v>11000000000000</v>
      </c>
      <c r="I1454" t="s">
        <v>5786</v>
      </c>
      <c r="J1454" t="s">
        <v>6399</v>
      </c>
      <c r="K1454" t="s">
        <v>6400</v>
      </c>
      <c r="L1454" t="s">
        <v>3424</v>
      </c>
      <c r="M1454" t="s">
        <v>3590</v>
      </c>
      <c r="N1454" t="s">
        <v>4194</v>
      </c>
      <c r="O1454" t="s">
        <v>4195</v>
      </c>
      <c r="P1454" t="s">
        <v>3437</v>
      </c>
      <c r="Q1454">
        <v>144980980</v>
      </c>
      <c r="R1454">
        <v>240998569.94105697</v>
      </c>
      <c r="S1454">
        <v>30</v>
      </c>
      <c r="V1454">
        <v>0</v>
      </c>
      <c r="W1454">
        <v>13.4</v>
      </c>
      <c r="X1454">
        <v>0.1</v>
      </c>
      <c r="Y1454">
        <v>131</v>
      </c>
      <c r="Z1454">
        <v>131</v>
      </c>
      <c r="AA1454">
        <v>131</v>
      </c>
      <c r="AB1454">
        <v>13.2</v>
      </c>
      <c r="AC1454">
        <v>13.2</v>
      </c>
      <c r="AD1454">
        <v>13.2</v>
      </c>
      <c r="AE1454">
        <v>13.2</v>
      </c>
      <c r="AF1454">
        <v>13.2</v>
      </c>
      <c r="AG1454">
        <v>2314224</v>
      </c>
      <c r="AH1454">
        <v>203.96</v>
      </c>
      <c r="AI1454" t="s">
        <v>3426</v>
      </c>
      <c r="AJ1454">
        <v>0</v>
      </c>
      <c r="AK1454">
        <v>0</v>
      </c>
      <c r="AL1454">
        <v>472009127.04000002</v>
      </c>
      <c r="AM1454">
        <v>339.03804709540509</v>
      </c>
      <c r="AN1454">
        <v>784609985.50131679</v>
      </c>
      <c r="AO1454">
        <v>0</v>
      </c>
      <c r="AP1454">
        <v>0</v>
      </c>
      <c r="AQ1454">
        <v>0</v>
      </c>
      <c r="AR1454">
        <v>43405</v>
      </c>
      <c r="AS1454">
        <v>50709</v>
      </c>
      <c r="AT1454" t="s">
        <v>3427</v>
      </c>
      <c r="AU1454">
        <v>4405.95</v>
      </c>
      <c r="AV1454">
        <v>7323.91</v>
      </c>
    </row>
    <row r="1455" spans="1:48" x14ac:dyDescent="0.35">
      <c r="A1455">
        <v>1454</v>
      </c>
      <c r="B1455">
        <v>2015</v>
      </c>
      <c r="C1455" t="s">
        <v>3937</v>
      </c>
      <c r="D1455" t="s">
        <v>6296</v>
      </c>
      <c r="E1455" t="s">
        <v>3939</v>
      </c>
      <c r="F1455" t="s">
        <v>6297</v>
      </c>
      <c r="G1455" t="s">
        <v>6387</v>
      </c>
      <c r="H1455">
        <v>59000000000000</v>
      </c>
      <c r="I1455" t="s">
        <v>5786</v>
      </c>
      <c r="J1455" t="s">
        <v>6401</v>
      </c>
      <c r="K1455" t="s">
        <v>6402</v>
      </c>
      <c r="L1455" t="s">
        <v>3424</v>
      </c>
      <c r="M1455" t="s">
        <v>3590</v>
      </c>
      <c r="N1455" t="s">
        <v>4194</v>
      </c>
      <c r="O1455" t="s">
        <v>4195</v>
      </c>
      <c r="P1455" t="s">
        <v>3437</v>
      </c>
      <c r="Q1455">
        <v>117130000</v>
      </c>
      <c r="R1455">
        <v>194702522.3391096</v>
      </c>
      <c r="S1455">
        <v>26</v>
      </c>
      <c r="V1455">
        <v>0</v>
      </c>
      <c r="W1455">
        <v>14.4</v>
      </c>
      <c r="X1455">
        <v>0.1</v>
      </c>
      <c r="Y1455">
        <v>135</v>
      </c>
      <c r="Z1455">
        <v>135</v>
      </c>
      <c r="AA1455">
        <v>135</v>
      </c>
      <c r="AB1455">
        <v>12.8</v>
      </c>
      <c r="AC1455">
        <v>12.8</v>
      </c>
      <c r="AD1455">
        <v>12.8</v>
      </c>
      <c r="AE1455">
        <v>12.8</v>
      </c>
      <c r="AF1455">
        <v>12.8</v>
      </c>
      <c r="AG1455">
        <v>2244096</v>
      </c>
      <c r="AH1455">
        <v>206.48</v>
      </c>
      <c r="AI1455" t="s">
        <v>3426</v>
      </c>
      <c r="AJ1455">
        <v>0</v>
      </c>
      <c r="AK1455">
        <v>0</v>
      </c>
      <c r="AL1455">
        <v>463360942.07999998</v>
      </c>
      <c r="AM1455">
        <v>343.22698550823316</v>
      </c>
      <c r="AN1455">
        <v>770234305.27108407</v>
      </c>
      <c r="AO1455">
        <v>0</v>
      </c>
      <c r="AP1455">
        <v>0</v>
      </c>
      <c r="AQ1455">
        <v>0</v>
      </c>
      <c r="AR1455">
        <v>43405</v>
      </c>
      <c r="AS1455">
        <v>50709</v>
      </c>
      <c r="AT1455" t="s">
        <v>3427</v>
      </c>
      <c r="AU1455">
        <v>4405.95</v>
      </c>
      <c r="AV1455">
        <v>7323.91</v>
      </c>
    </row>
    <row r="1456" spans="1:48" x14ac:dyDescent="0.35">
      <c r="A1456">
        <v>1455</v>
      </c>
      <c r="B1456">
        <v>2015</v>
      </c>
      <c r="C1456" t="s">
        <v>3937</v>
      </c>
      <c r="D1456" t="s">
        <v>6296</v>
      </c>
      <c r="E1456" t="s">
        <v>3939</v>
      </c>
      <c r="F1456" t="s">
        <v>6297</v>
      </c>
      <c r="G1456" t="s">
        <v>6403</v>
      </c>
      <c r="H1456">
        <v>49000000000000</v>
      </c>
      <c r="I1456" t="s">
        <v>5794</v>
      </c>
      <c r="J1456" t="s">
        <v>6404</v>
      </c>
      <c r="K1456" t="s">
        <v>6405</v>
      </c>
      <c r="L1456" t="s">
        <v>3424</v>
      </c>
      <c r="M1456" t="s">
        <v>3651</v>
      </c>
      <c r="N1456" t="s">
        <v>5797</v>
      </c>
      <c r="O1456" t="s">
        <v>5798</v>
      </c>
      <c r="P1456" t="s">
        <v>3437</v>
      </c>
      <c r="Q1456">
        <v>149784370</v>
      </c>
      <c r="R1456">
        <v>248983135.37073728</v>
      </c>
      <c r="S1456">
        <v>30</v>
      </c>
      <c r="V1456">
        <v>36.716000000000001</v>
      </c>
      <c r="W1456">
        <v>9.1999999999999993</v>
      </c>
      <c r="X1456">
        <v>0.1</v>
      </c>
      <c r="Y1456">
        <v>92</v>
      </c>
      <c r="Z1456">
        <v>92</v>
      </c>
      <c r="AA1456">
        <v>92</v>
      </c>
      <c r="AB1456">
        <v>9.1999999999999993</v>
      </c>
      <c r="AC1456">
        <v>9.1999999999999993</v>
      </c>
      <c r="AD1456">
        <v>9.1999999999999993</v>
      </c>
      <c r="AE1456">
        <v>9.1999999999999993</v>
      </c>
      <c r="AF1456">
        <v>9.1999999999999993</v>
      </c>
      <c r="AG1456">
        <v>1612944</v>
      </c>
      <c r="AH1456">
        <v>302.99</v>
      </c>
      <c r="AI1456" t="s">
        <v>3426</v>
      </c>
      <c r="AJ1456">
        <v>0</v>
      </c>
      <c r="AK1456">
        <v>0</v>
      </c>
      <c r="AL1456">
        <v>488705902.56</v>
      </c>
      <c r="AM1456">
        <v>503.65335305666201</v>
      </c>
      <c r="AN1456">
        <v>812364653.89262462</v>
      </c>
      <c r="AO1456">
        <v>0</v>
      </c>
      <c r="AP1456">
        <v>0</v>
      </c>
      <c r="AQ1456">
        <v>0</v>
      </c>
      <c r="AR1456">
        <v>43405</v>
      </c>
      <c r="AS1456">
        <v>50709</v>
      </c>
      <c r="AT1456" t="s">
        <v>3427</v>
      </c>
      <c r="AU1456">
        <v>4405.95</v>
      </c>
      <c r="AV1456">
        <v>7323.91</v>
      </c>
    </row>
    <row r="1457" spans="1:48" x14ac:dyDescent="0.35">
      <c r="A1457">
        <v>1456</v>
      </c>
      <c r="B1457">
        <v>2015</v>
      </c>
      <c r="C1457" t="s">
        <v>3937</v>
      </c>
      <c r="D1457" t="s">
        <v>6296</v>
      </c>
      <c r="E1457" t="s">
        <v>3939</v>
      </c>
      <c r="F1457" t="s">
        <v>6297</v>
      </c>
      <c r="G1457" t="s">
        <v>6394</v>
      </c>
      <c r="H1457">
        <v>56000000000000</v>
      </c>
      <c r="I1457" t="s">
        <v>5794</v>
      </c>
      <c r="J1457" t="s">
        <v>6406</v>
      </c>
      <c r="K1457" t="s">
        <v>6407</v>
      </c>
      <c r="L1457" t="s">
        <v>3893</v>
      </c>
      <c r="M1457" t="s">
        <v>3519</v>
      </c>
      <c r="N1457" t="s">
        <v>5797</v>
      </c>
      <c r="O1457" t="s">
        <v>5798</v>
      </c>
      <c r="P1457" t="s">
        <v>3437</v>
      </c>
      <c r="Q1457">
        <v>120000000</v>
      </c>
      <c r="R1457">
        <v>199473257.75371939</v>
      </c>
      <c r="S1457">
        <v>30</v>
      </c>
      <c r="V1457">
        <v>36.456000000000003</v>
      </c>
      <c r="W1457">
        <v>8.6999999999999993</v>
      </c>
      <c r="X1457">
        <v>0.1</v>
      </c>
      <c r="Y1457">
        <v>87</v>
      </c>
      <c r="Z1457">
        <v>87</v>
      </c>
      <c r="AA1457">
        <v>87</v>
      </c>
      <c r="AB1457">
        <v>8.6999999999999993</v>
      </c>
      <c r="AC1457">
        <v>8.6999999999999993</v>
      </c>
      <c r="AD1457">
        <v>8.6999999999999993</v>
      </c>
      <c r="AE1457">
        <v>8.6999999999999993</v>
      </c>
      <c r="AF1457">
        <v>8.6999999999999993</v>
      </c>
      <c r="AG1457">
        <v>1525284</v>
      </c>
      <c r="AH1457">
        <v>300.88</v>
      </c>
      <c r="AI1457" t="s">
        <v>3426</v>
      </c>
      <c r="AJ1457">
        <v>0</v>
      </c>
      <c r="AK1457">
        <v>0</v>
      </c>
      <c r="AL1457">
        <v>458927449.92000002</v>
      </c>
      <c r="AM1457">
        <v>500.14594827449241</v>
      </c>
      <c r="AN1457">
        <v>762864612.56791091</v>
      </c>
      <c r="AO1457">
        <v>0</v>
      </c>
      <c r="AP1457">
        <v>0</v>
      </c>
      <c r="AQ1457">
        <v>0</v>
      </c>
      <c r="AR1457">
        <v>43405</v>
      </c>
      <c r="AS1457">
        <v>50709</v>
      </c>
      <c r="AT1457" t="s">
        <v>3427</v>
      </c>
      <c r="AU1457">
        <v>4405.95</v>
      </c>
      <c r="AV1457">
        <v>7323.91</v>
      </c>
    </row>
    <row r="1458" spans="1:48" x14ac:dyDescent="0.35">
      <c r="A1458">
        <v>1457</v>
      </c>
      <c r="B1458">
        <v>2015</v>
      </c>
      <c r="C1458" t="s">
        <v>3937</v>
      </c>
      <c r="D1458" t="s">
        <v>6296</v>
      </c>
      <c r="E1458" t="s">
        <v>3939</v>
      </c>
      <c r="F1458" t="s">
        <v>6297</v>
      </c>
      <c r="G1458" t="s">
        <v>6394</v>
      </c>
      <c r="H1458">
        <v>56000000000000</v>
      </c>
      <c r="I1458" t="s">
        <v>5794</v>
      </c>
      <c r="J1458" t="s">
        <v>6408</v>
      </c>
      <c r="K1458" t="s">
        <v>6409</v>
      </c>
      <c r="L1458" t="s">
        <v>3893</v>
      </c>
      <c r="M1458" t="s">
        <v>3519</v>
      </c>
      <c r="N1458" t="s">
        <v>5797</v>
      </c>
      <c r="O1458" t="s">
        <v>5798</v>
      </c>
      <c r="P1458" t="s">
        <v>3437</v>
      </c>
      <c r="Q1458">
        <v>120000000</v>
      </c>
      <c r="R1458">
        <v>199473257.75371939</v>
      </c>
      <c r="S1458">
        <v>30</v>
      </c>
      <c r="V1458">
        <v>36.456000000000003</v>
      </c>
      <c r="W1458">
        <v>8.6999999999999993</v>
      </c>
      <c r="X1458">
        <v>0.1</v>
      </c>
      <c r="Y1458">
        <v>87</v>
      </c>
      <c r="Z1458">
        <v>87</v>
      </c>
      <c r="AA1458">
        <v>87</v>
      </c>
      <c r="AB1458">
        <v>8.6999999999999993</v>
      </c>
      <c r="AC1458">
        <v>8.6999999999999993</v>
      </c>
      <c r="AD1458">
        <v>8.6999999999999993</v>
      </c>
      <c r="AE1458">
        <v>8.6999999999999993</v>
      </c>
      <c r="AF1458">
        <v>8.6999999999999993</v>
      </c>
      <c r="AG1458">
        <v>1525284</v>
      </c>
      <c r="AH1458">
        <v>300.88</v>
      </c>
      <c r="AI1458" t="s">
        <v>3426</v>
      </c>
      <c r="AJ1458">
        <v>0</v>
      </c>
      <c r="AK1458">
        <v>0</v>
      </c>
      <c r="AL1458">
        <v>458927449.92000002</v>
      </c>
      <c r="AM1458">
        <v>500.14594827449241</v>
      </c>
      <c r="AN1458">
        <v>762864612.56791091</v>
      </c>
      <c r="AO1458">
        <v>0</v>
      </c>
      <c r="AP1458">
        <v>0</v>
      </c>
      <c r="AQ1458">
        <v>0</v>
      </c>
      <c r="AR1458">
        <v>43405</v>
      </c>
      <c r="AS1458">
        <v>50709</v>
      </c>
      <c r="AT1458" t="s">
        <v>3427</v>
      </c>
      <c r="AU1458">
        <v>4405.95</v>
      </c>
      <c r="AV1458">
        <v>7323.91</v>
      </c>
    </row>
    <row r="1459" spans="1:48" x14ac:dyDescent="0.35">
      <c r="A1459">
        <v>1458</v>
      </c>
      <c r="B1459">
        <v>2015</v>
      </c>
      <c r="C1459" t="s">
        <v>3937</v>
      </c>
      <c r="D1459" t="s">
        <v>6296</v>
      </c>
      <c r="E1459" t="s">
        <v>3939</v>
      </c>
      <c r="F1459" t="s">
        <v>6297</v>
      </c>
      <c r="G1459" t="s">
        <v>6410</v>
      </c>
      <c r="H1459">
        <v>11379152000163</v>
      </c>
      <c r="I1459" t="s">
        <v>5794</v>
      </c>
      <c r="J1459" t="s">
        <v>6411</v>
      </c>
      <c r="K1459" t="s">
        <v>6412</v>
      </c>
      <c r="L1459" t="s">
        <v>3586</v>
      </c>
      <c r="M1459" t="s">
        <v>3651</v>
      </c>
      <c r="N1459" t="s">
        <v>5797</v>
      </c>
      <c r="O1459" t="s">
        <v>5798</v>
      </c>
      <c r="P1459" t="s">
        <v>3437</v>
      </c>
      <c r="Q1459">
        <v>171541250</v>
      </c>
      <c r="R1459">
        <v>285149099.80537683</v>
      </c>
      <c r="S1459">
        <v>30</v>
      </c>
      <c r="V1459">
        <v>33.999000000000002</v>
      </c>
      <c r="W1459">
        <v>7</v>
      </c>
      <c r="X1459">
        <v>0.1</v>
      </c>
      <c r="Y1459">
        <v>63</v>
      </c>
      <c r="Z1459">
        <v>63</v>
      </c>
      <c r="AA1459">
        <v>63</v>
      </c>
      <c r="AB1459">
        <v>6.3</v>
      </c>
      <c r="AC1459">
        <v>6.3</v>
      </c>
      <c r="AD1459">
        <v>6.3</v>
      </c>
      <c r="AE1459">
        <v>6.3</v>
      </c>
      <c r="AF1459">
        <v>6.3</v>
      </c>
      <c r="AG1459">
        <v>1104516</v>
      </c>
      <c r="AH1459">
        <v>292.60000000000002</v>
      </c>
      <c r="AI1459" t="s">
        <v>3426</v>
      </c>
      <c r="AJ1459">
        <v>0</v>
      </c>
      <c r="AK1459">
        <v>0</v>
      </c>
      <c r="AL1459">
        <v>323181381.60000002</v>
      </c>
      <c r="AM1459">
        <v>486.38229348948585</v>
      </c>
      <c r="AN1459">
        <v>537217025.27583289</v>
      </c>
      <c r="AO1459">
        <v>0</v>
      </c>
      <c r="AP1459">
        <v>0</v>
      </c>
      <c r="AQ1459">
        <v>0</v>
      </c>
      <c r="AR1459">
        <v>43405</v>
      </c>
      <c r="AS1459">
        <v>50709</v>
      </c>
      <c r="AT1459" t="s">
        <v>3427</v>
      </c>
      <c r="AU1459">
        <v>4405.95</v>
      </c>
      <c r="AV1459">
        <v>7323.91</v>
      </c>
    </row>
    <row r="1460" spans="1:48" x14ac:dyDescent="0.35">
      <c r="A1460">
        <v>1459</v>
      </c>
      <c r="B1460">
        <v>2015</v>
      </c>
      <c r="C1460" t="s">
        <v>3937</v>
      </c>
      <c r="D1460" t="s">
        <v>6296</v>
      </c>
      <c r="E1460" t="s">
        <v>3939</v>
      </c>
      <c r="F1460" t="s">
        <v>6297</v>
      </c>
      <c r="G1460" t="s">
        <v>4923</v>
      </c>
      <c r="H1460">
        <v>40000000000000</v>
      </c>
      <c r="I1460" t="s">
        <v>5786</v>
      </c>
      <c r="J1460" t="s">
        <v>6413</v>
      </c>
      <c r="K1460" t="s">
        <v>6414</v>
      </c>
      <c r="L1460" t="s">
        <v>4243</v>
      </c>
      <c r="M1460" t="s">
        <v>3651</v>
      </c>
      <c r="N1460" t="s">
        <v>4194</v>
      </c>
      <c r="O1460" t="s">
        <v>4195</v>
      </c>
      <c r="P1460" t="s">
        <v>3437</v>
      </c>
      <c r="Q1460">
        <v>100800000</v>
      </c>
      <c r="R1460">
        <v>167557536.51312429</v>
      </c>
      <c r="S1460">
        <v>25.2</v>
      </c>
      <c r="V1460">
        <v>0</v>
      </c>
      <c r="W1460">
        <v>15.2</v>
      </c>
      <c r="X1460">
        <v>0.1</v>
      </c>
      <c r="Y1460">
        <v>144</v>
      </c>
      <c r="Z1460">
        <v>144</v>
      </c>
      <c r="AA1460">
        <v>144</v>
      </c>
      <c r="AB1460">
        <v>14.4</v>
      </c>
      <c r="AC1460">
        <v>14.4</v>
      </c>
      <c r="AD1460">
        <v>14.4</v>
      </c>
      <c r="AE1460">
        <v>14.4</v>
      </c>
      <c r="AF1460">
        <v>14.4</v>
      </c>
      <c r="AG1460">
        <v>2524608</v>
      </c>
      <c r="AH1460">
        <v>210.98</v>
      </c>
      <c r="AI1460" t="s">
        <v>3426</v>
      </c>
      <c r="AJ1460">
        <v>0</v>
      </c>
      <c r="AK1460">
        <v>0</v>
      </c>
      <c r="AL1460">
        <v>532641795.83999997</v>
      </c>
      <c r="AM1460">
        <v>350.70723267399762</v>
      </c>
      <c r="AN1460">
        <v>885398285.26663589</v>
      </c>
      <c r="AO1460">
        <v>0</v>
      </c>
      <c r="AP1460">
        <v>0</v>
      </c>
      <c r="AQ1460">
        <v>0</v>
      </c>
      <c r="AR1460">
        <v>43405</v>
      </c>
      <c r="AS1460">
        <v>50709</v>
      </c>
      <c r="AT1460" t="s">
        <v>3427</v>
      </c>
      <c r="AU1460">
        <v>4405.95</v>
      </c>
      <c r="AV1460">
        <v>7323.91</v>
      </c>
    </row>
    <row r="1461" spans="1:48" x14ac:dyDescent="0.35">
      <c r="A1461">
        <v>1460</v>
      </c>
      <c r="B1461">
        <v>2015</v>
      </c>
      <c r="C1461" t="s">
        <v>3937</v>
      </c>
      <c r="D1461" t="s">
        <v>6296</v>
      </c>
      <c r="E1461" t="s">
        <v>3939</v>
      </c>
      <c r="F1461" t="s">
        <v>6297</v>
      </c>
      <c r="G1461" t="s">
        <v>6387</v>
      </c>
      <c r="H1461">
        <v>59000000000000</v>
      </c>
      <c r="I1461" t="s">
        <v>5786</v>
      </c>
      <c r="J1461" t="s">
        <v>6415</v>
      </c>
      <c r="K1461" t="s">
        <v>6416</v>
      </c>
      <c r="L1461" t="s">
        <v>3424</v>
      </c>
      <c r="M1461" t="s">
        <v>3590</v>
      </c>
      <c r="N1461" t="s">
        <v>4194</v>
      </c>
      <c r="O1461" t="s">
        <v>4195</v>
      </c>
      <c r="P1461" t="s">
        <v>3437</v>
      </c>
      <c r="Q1461">
        <v>126135000</v>
      </c>
      <c r="R1461">
        <v>209671328.0563783</v>
      </c>
      <c r="S1461">
        <v>28</v>
      </c>
      <c r="V1461">
        <v>0</v>
      </c>
      <c r="W1461">
        <v>15.8</v>
      </c>
      <c r="X1461">
        <v>0.1</v>
      </c>
      <c r="Y1461">
        <v>135</v>
      </c>
      <c r="Z1461">
        <v>135</v>
      </c>
      <c r="AA1461">
        <v>135</v>
      </c>
      <c r="AB1461">
        <v>13.1</v>
      </c>
      <c r="AC1461">
        <v>13.1</v>
      </c>
      <c r="AD1461">
        <v>13.1</v>
      </c>
      <c r="AE1461">
        <v>13.1</v>
      </c>
      <c r="AF1461">
        <v>13.1</v>
      </c>
      <c r="AG1461">
        <v>2296692</v>
      </c>
      <c r="AH1461">
        <v>206.48</v>
      </c>
      <c r="AI1461" t="s">
        <v>3426</v>
      </c>
      <c r="AJ1461">
        <v>0</v>
      </c>
      <c r="AK1461">
        <v>0</v>
      </c>
      <c r="AL1461">
        <v>474220964.15999997</v>
      </c>
      <c r="AM1461">
        <v>343.22698550823316</v>
      </c>
      <c r="AN1461">
        <v>788286671.80087507</v>
      </c>
      <c r="AO1461">
        <v>0</v>
      </c>
      <c r="AP1461">
        <v>0</v>
      </c>
      <c r="AQ1461">
        <v>0</v>
      </c>
      <c r="AR1461">
        <v>43405</v>
      </c>
      <c r="AS1461">
        <v>50709</v>
      </c>
      <c r="AT1461" t="s">
        <v>3427</v>
      </c>
      <c r="AU1461">
        <v>4405.95</v>
      </c>
      <c r="AV1461">
        <v>7323.91</v>
      </c>
    </row>
    <row r="1462" spans="1:48" x14ac:dyDescent="0.35">
      <c r="A1462">
        <v>1461</v>
      </c>
      <c r="B1462">
        <v>2015</v>
      </c>
      <c r="C1462" t="s">
        <v>3937</v>
      </c>
      <c r="D1462" t="s">
        <v>6296</v>
      </c>
      <c r="E1462" t="s">
        <v>3939</v>
      </c>
      <c r="F1462" t="s">
        <v>6297</v>
      </c>
      <c r="G1462" t="s">
        <v>6387</v>
      </c>
      <c r="H1462">
        <v>59000000000000</v>
      </c>
      <c r="I1462" t="s">
        <v>5786</v>
      </c>
      <c r="J1462" t="s">
        <v>6417</v>
      </c>
      <c r="K1462" t="s">
        <v>6418</v>
      </c>
      <c r="L1462" t="s">
        <v>3424</v>
      </c>
      <c r="M1462" t="s">
        <v>3590</v>
      </c>
      <c r="N1462" t="s">
        <v>4194</v>
      </c>
      <c r="O1462" t="s">
        <v>4195</v>
      </c>
      <c r="P1462" t="s">
        <v>3437</v>
      </c>
      <c r="Q1462">
        <v>126135000</v>
      </c>
      <c r="R1462">
        <v>209671328.0563783</v>
      </c>
      <c r="S1462">
        <v>28</v>
      </c>
      <c r="V1462">
        <v>0</v>
      </c>
      <c r="W1462">
        <v>15.5</v>
      </c>
      <c r="X1462">
        <v>0.1</v>
      </c>
      <c r="Y1462">
        <v>135</v>
      </c>
      <c r="Z1462">
        <v>135</v>
      </c>
      <c r="AA1462">
        <v>135</v>
      </c>
      <c r="AB1462">
        <v>12</v>
      </c>
      <c r="AC1462">
        <v>12</v>
      </c>
      <c r="AD1462">
        <v>12</v>
      </c>
      <c r="AE1462">
        <v>12</v>
      </c>
      <c r="AF1462">
        <v>12</v>
      </c>
      <c r="AG1462">
        <v>2103840</v>
      </c>
      <c r="AH1462">
        <v>206.48</v>
      </c>
      <c r="AI1462" t="s">
        <v>3426</v>
      </c>
      <c r="AJ1462">
        <v>0</v>
      </c>
      <c r="AK1462">
        <v>0</v>
      </c>
      <c r="AL1462">
        <v>434400883.19999999</v>
      </c>
      <c r="AM1462">
        <v>343.22698550823316</v>
      </c>
      <c r="AN1462">
        <v>722094661.19164133</v>
      </c>
      <c r="AO1462">
        <v>0</v>
      </c>
      <c r="AP1462">
        <v>0</v>
      </c>
      <c r="AQ1462">
        <v>0</v>
      </c>
      <c r="AR1462">
        <v>43405</v>
      </c>
      <c r="AS1462">
        <v>50709</v>
      </c>
      <c r="AT1462" t="s">
        <v>3427</v>
      </c>
      <c r="AU1462">
        <v>4405.95</v>
      </c>
      <c r="AV1462">
        <v>7323.91</v>
      </c>
    </row>
    <row r="1463" spans="1:48" x14ac:dyDescent="0.35">
      <c r="A1463">
        <v>1462</v>
      </c>
      <c r="B1463">
        <v>2015</v>
      </c>
      <c r="C1463" t="s">
        <v>3937</v>
      </c>
      <c r="D1463" t="s">
        <v>6296</v>
      </c>
      <c r="E1463" t="s">
        <v>3939</v>
      </c>
      <c r="F1463" t="s">
        <v>6297</v>
      </c>
      <c r="G1463" t="s">
        <v>6387</v>
      </c>
      <c r="H1463">
        <v>59000000000000</v>
      </c>
      <c r="I1463" t="s">
        <v>5786</v>
      </c>
      <c r="J1463" t="s">
        <v>6419</v>
      </c>
      <c r="K1463" t="s">
        <v>6420</v>
      </c>
      <c r="L1463" t="s">
        <v>3424</v>
      </c>
      <c r="M1463" t="s">
        <v>3590</v>
      </c>
      <c r="N1463" t="s">
        <v>4194</v>
      </c>
      <c r="O1463" t="s">
        <v>4195</v>
      </c>
      <c r="P1463" t="s">
        <v>3437</v>
      </c>
      <c r="Q1463">
        <v>117130000</v>
      </c>
      <c r="R1463">
        <v>194702522.3391096</v>
      </c>
      <c r="S1463">
        <v>26</v>
      </c>
      <c r="V1463">
        <v>0</v>
      </c>
      <c r="W1463">
        <v>14.1</v>
      </c>
      <c r="X1463">
        <v>0.1</v>
      </c>
      <c r="Y1463">
        <v>135</v>
      </c>
      <c r="Z1463">
        <v>135</v>
      </c>
      <c r="AA1463">
        <v>135</v>
      </c>
      <c r="AB1463">
        <v>12.7</v>
      </c>
      <c r="AC1463">
        <v>12.7</v>
      </c>
      <c r="AD1463">
        <v>12.7</v>
      </c>
      <c r="AE1463">
        <v>12.7</v>
      </c>
      <c r="AF1463">
        <v>12.7</v>
      </c>
      <c r="AG1463">
        <v>2226564</v>
      </c>
      <c r="AH1463">
        <v>206.48</v>
      </c>
      <c r="AI1463" t="s">
        <v>3426</v>
      </c>
      <c r="AJ1463">
        <v>0</v>
      </c>
      <c r="AK1463">
        <v>0</v>
      </c>
      <c r="AL1463">
        <v>459740934.71999997</v>
      </c>
      <c r="AM1463">
        <v>343.22698550823316</v>
      </c>
      <c r="AN1463">
        <v>764216849.7611537</v>
      </c>
      <c r="AO1463">
        <v>0</v>
      </c>
      <c r="AP1463">
        <v>0</v>
      </c>
      <c r="AQ1463">
        <v>0</v>
      </c>
      <c r="AR1463">
        <v>43405</v>
      </c>
      <c r="AS1463">
        <v>50709</v>
      </c>
      <c r="AT1463" t="s">
        <v>3427</v>
      </c>
      <c r="AU1463">
        <v>4405.95</v>
      </c>
      <c r="AV1463">
        <v>7323.91</v>
      </c>
    </row>
    <row r="1464" spans="1:48" x14ac:dyDescent="0.35">
      <c r="A1464">
        <v>1463</v>
      </c>
      <c r="B1464">
        <v>2015</v>
      </c>
      <c r="C1464" t="s">
        <v>3937</v>
      </c>
      <c r="D1464" t="s">
        <v>6296</v>
      </c>
      <c r="E1464" t="s">
        <v>3939</v>
      </c>
      <c r="F1464" t="s">
        <v>6297</v>
      </c>
      <c r="G1464" t="s">
        <v>6387</v>
      </c>
      <c r="H1464">
        <v>59000000000000</v>
      </c>
      <c r="I1464" t="s">
        <v>5786</v>
      </c>
      <c r="J1464" t="s">
        <v>6421</v>
      </c>
      <c r="K1464" t="s">
        <v>6422</v>
      </c>
      <c r="L1464" t="s">
        <v>3424</v>
      </c>
      <c r="M1464" t="s">
        <v>3590</v>
      </c>
      <c r="N1464" t="s">
        <v>4194</v>
      </c>
      <c r="O1464" t="s">
        <v>4195</v>
      </c>
      <c r="P1464" t="s">
        <v>3437</v>
      </c>
      <c r="Q1464">
        <v>117130000</v>
      </c>
      <c r="R1464">
        <v>194702522.3391096</v>
      </c>
      <c r="S1464">
        <v>26</v>
      </c>
      <c r="V1464">
        <v>0</v>
      </c>
      <c r="W1464">
        <v>14.1</v>
      </c>
      <c r="X1464">
        <v>0.1</v>
      </c>
      <c r="Y1464">
        <v>135</v>
      </c>
      <c r="Z1464">
        <v>135</v>
      </c>
      <c r="AA1464">
        <v>135</v>
      </c>
      <c r="AB1464">
        <v>12.6</v>
      </c>
      <c r="AC1464">
        <v>12.6</v>
      </c>
      <c r="AD1464">
        <v>12.6</v>
      </c>
      <c r="AE1464">
        <v>12.6</v>
      </c>
      <c r="AF1464">
        <v>12.6</v>
      </c>
      <c r="AG1464">
        <v>2209032</v>
      </c>
      <c r="AH1464">
        <v>206.48</v>
      </c>
      <c r="AI1464" t="s">
        <v>3426</v>
      </c>
      <c r="AJ1464">
        <v>0</v>
      </c>
      <c r="AK1464">
        <v>0</v>
      </c>
      <c r="AL1464">
        <v>456120927.35999995</v>
      </c>
      <c r="AM1464">
        <v>343.22698550823316</v>
      </c>
      <c r="AN1464">
        <v>758199394.25122333</v>
      </c>
      <c r="AO1464">
        <v>0</v>
      </c>
      <c r="AP1464">
        <v>0</v>
      </c>
      <c r="AQ1464">
        <v>0</v>
      </c>
      <c r="AR1464">
        <v>43405</v>
      </c>
      <c r="AS1464">
        <v>50709</v>
      </c>
      <c r="AT1464" t="s">
        <v>3427</v>
      </c>
      <c r="AU1464">
        <v>4405.95</v>
      </c>
      <c r="AV1464">
        <v>7323.91</v>
      </c>
    </row>
    <row r="1465" spans="1:48" x14ac:dyDescent="0.35">
      <c r="A1465">
        <v>1464</v>
      </c>
      <c r="B1465">
        <v>2015</v>
      </c>
      <c r="C1465" t="s">
        <v>3418</v>
      </c>
      <c r="D1465" t="s">
        <v>6423</v>
      </c>
      <c r="E1465" t="s">
        <v>3420</v>
      </c>
      <c r="F1465" t="s">
        <v>6424</v>
      </c>
      <c r="G1465" t="s">
        <v>5662</v>
      </c>
      <c r="H1465">
        <v>4149295000113</v>
      </c>
      <c r="I1465" t="s">
        <v>6425</v>
      </c>
      <c r="J1465" t="s">
        <v>27</v>
      </c>
      <c r="K1465" t="s">
        <v>27</v>
      </c>
      <c r="L1465" t="s">
        <v>3424</v>
      </c>
      <c r="M1465" t="s">
        <v>3494</v>
      </c>
      <c r="N1465" t="s">
        <v>27</v>
      </c>
      <c r="O1465" t="s">
        <v>27</v>
      </c>
      <c r="P1465" t="s">
        <v>3430</v>
      </c>
      <c r="Q1465">
        <v>0</v>
      </c>
      <c r="R1465">
        <v>0</v>
      </c>
      <c r="S1465">
        <v>0</v>
      </c>
      <c r="V1465">
        <v>0</v>
      </c>
      <c r="W1465">
        <v>0</v>
      </c>
      <c r="X1465">
        <v>1</v>
      </c>
      <c r="Y1465">
        <v>40</v>
      </c>
      <c r="Z1465">
        <v>40</v>
      </c>
      <c r="AA1465">
        <v>40</v>
      </c>
      <c r="AB1465">
        <v>39.999999999999964</v>
      </c>
      <c r="AC1465">
        <v>39.999999999999979</v>
      </c>
      <c r="AD1465">
        <v>39.999999999999979</v>
      </c>
      <c r="AE1465">
        <v>0</v>
      </c>
      <c r="AF1465">
        <v>39.999999999999964</v>
      </c>
      <c r="AG1465">
        <v>1052159.9999999998</v>
      </c>
      <c r="AH1465">
        <v>145.49</v>
      </c>
      <c r="AI1465" t="s">
        <v>3426</v>
      </c>
      <c r="AJ1465">
        <v>0</v>
      </c>
      <c r="AK1465">
        <v>0</v>
      </c>
      <c r="AL1465">
        <v>153078758.40000007</v>
      </c>
      <c r="AM1465">
        <v>239.42649976968622</v>
      </c>
      <c r="AN1465">
        <v>251914985.99767315</v>
      </c>
      <c r="AO1465">
        <v>0</v>
      </c>
      <c r="AP1465">
        <v>0</v>
      </c>
      <c r="AQ1465">
        <v>0</v>
      </c>
      <c r="AR1465">
        <v>42370</v>
      </c>
      <c r="AS1465">
        <v>43465</v>
      </c>
      <c r="AT1465" t="s">
        <v>3427</v>
      </c>
      <c r="AU1465">
        <v>4450.45</v>
      </c>
      <c r="AV1465">
        <v>7323.91</v>
      </c>
    </row>
    <row r="1466" spans="1:48" x14ac:dyDescent="0.35">
      <c r="A1466">
        <v>1465</v>
      </c>
      <c r="B1466">
        <v>2015</v>
      </c>
      <c r="C1466" t="s">
        <v>3418</v>
      </c>
      <c r="D1466" t="s">
        <v>6423</v>
      </c>
      <c r="E1466" t="s">
        <v>3420</v>
      </c>
      <c r="F1466" t="s">
        <v>6424</v>
      </c>
      <c r="G1466" t="s">
        <v>5662</v>
      </c>
      <c r="H1466">
        <v>4149295000113</v>
      </c>
      <c r="I1466" t="s">
        <v>6425</v>
      </c>
      <c r="J1466" t="s">
        <v>27</v>
      </c>
      <c r="K1466" t="s">
        <v>27</v>
      </c>
      <c r="L1466" t="s">
        <v>3424</v>
      </c>
      <c r="M1466" t="s">
        <v>3494</v>
      </c>
      <c r="N1466" t="s">
        <v>27</v>
      </c>
      <c r="O1466" t="s">
        <v>27</v>
      </c>
      <c r="P1466" t="s">
        <v>3425</v>
      </c>
      <c r="Q1466">
        <v>0</v>
      </c>
      <c r="R1466">
        <v>0</v>
      </c>
      <c r="S1466">
        <v>0</v>
      </c>
      <c r="V1466">
        <v>0</v>
      </c>
      <c r="W1466">
        <v>0</v>
      </c>
      <c r="X1466">
        <v>1</v>
      </c>
      <c r="Y1466">
        <v>10</v>
      </c>
      <c r="Z1466">
        <v>10</v>
      </c>
      <c r="AA1466">
        <v>10</v>
      </c>
      <c r="AB1466">
        <v>9.9999999999999964</v>
      </c>
      <c r="AC1466">
        <v>10.000000000000002</v>
      </c>
      <c r="AD1466">
        <v>10.000000000000002</v>
      </c>
      <c r="AE1466">
        <v>0</v>
      </c>
      <c r="AF1466">
        <v>9.9999999999999964</v>
      </c>
      <c r="AG1466">
        <v>263040</v>
      </c>
      <c r="AH1466">
        <v>143.49</v>
      </c>
      <c r="AI1466" t="s">
        <v>3426</v>
      </c>
      <c r="AJ1466">
        <v>0</v>
      </c>
      <c r="AK1466">
        <v>0</v>
      </c>
      <c r="AL1466">
        <v>37743609.600000009</v>
      </c>
      <c r="AM1466">
        <v>236.13518765518094</v>
      </c>
      <c r="AN1466">
        <v>62112999.760818809</v>
      </c>
      <c r="AO1466">
        <v>0</v>
      </c>
      <c r="AP1466">
        <v>0</v>
      </c>
      <c r="AQ1466">
        <v>0</v>
      </c>
      <c r="AR1466">
        <v>42370</v>
      </c>
      <c r="AS1466">
        <v>43465</v>
      </c>
      <c r="AT1466" t="s">
        <v>3427</v>
      </c>
      <c r="AU1466">
        <v>4450.45</v>
      </c>
      <c r="AV1466">
        <v>7323.91</v>
      </c>
    </row>
    <row r="1467" spans="1:48" x14ac:dyDescent="0.35">
      <c r="A1467">
        <v>1466</v>
      </c>
      <c r="B1467">
        <v>2015</v>
      </c>
      <c r="C1467" t="s">
        <v>3418</v>
      </c>
      <c r="D1467" t="s">
        <v>6423</v>
      </c>
      <c r="E1467" t="s">
        <v>3420</v>
      </c>
      <c r="F1467" t="s">
        <v>6424</v>
      </c>
      <c r="G1467" t="s">
        <v>6426</v>
      </c>
      <c r="H1467">
        <v>7903169000109</v>
      </c>
      <c r="I1467" t="s">
        <v>6427</v>
      </c>
      <c r="J1467" t="s">
        <v>5270</v>
      </c>
      <c r="K1467" t="s">
        <v>4015</v>
      </c>
      <c r="L1467" t="s">
        <v>3424</v>
      </c>
      <c r="M1467" t="s">
        <v>3509</v>
      </c>
      <c r="N1467" t="s">
        <v>3495</v>
      </c>
      <c r="O1467" t="s">
        <v>3496</v>
      </c>
      <c r="P1467" t="s">
        <v>3430</v>
      </c>
      <c r="Q1467">
        <v>0</v>
      </c>
      <c r="R1467">
        <v>0</v>
      </c>
      <c r="S1467">
        <v>120</v>
      </c>
      <c r="V1467">
        <v>0</v>
      </c>
      <c r="W1467">
        <v>44.3</v>
      </c>
      <c r="X1467">
        <v>1</v>
      </c>
      <c r="Y1467">
        <v>15</v>
      </c>
      <c r="Z1467">
        <v>0</v>
      </c>
      <c r="AA1467">
        <v>15</v>
      </c>
      <c r="AB1467">
        <v>14.999999999999998</v>
      </c>
      <c r="AC1467">
        <v>0</v>
      </c>
      <c r="AD1467">
        <v>0</v>
      </c>
      <c r="AE1467">
        <v>0</v>
      </c>
      <c r="AF1467">
        <v>14.999999999999998</v>
      </c>
      <c r="AG1467">
        <v>131760</v>
      </c>
      <c r="AH1467">
        <v>161.29</v>
      </c>
      <c r="AI1467" t="s">
        <v>3426</v>
      </c>
      <c r="AJ1467">
        <v>0</v>
      </c>
      <c r="AK1467">
        <v>0</v>
      </c>
      <c r="AL1467">
        <v>21251570.399999999</v>
      </c>
      <c r="AM1467">
        <v>265.42786547427784</v>
      </c>
      <c r="AN1467">
        <v>34972775.554890849</v>
      </c>
      <c r="AO1467">
        <v>22338000.000000041</v>
      </c>
      <c r="AP1467">
        <v>22338000.000000041</v>
      </c>
      <c r="AQ1467">
        <v>22338000.000000041</v>
      </c>
      <c r="AR1467">
        <v>42370</v>
      </c>
      <c r="AS1467">
        <v>42735</v>
      </c>
      <c r="AT1467" t="s">
        <v>3427</v>
      </c>
      <c r="AU1467">
        <v>4450.45</v>
      </c>
      <c r="AV1467">
        <v>7323.91</v>
      </c>
    </row>
    <row r="1468" spans="1:48" x14ac:dyDescent="0.35">
      <c r="A1468">
        <v>1467</v>
      </c>
      <c r="B1468">
        <v>2015</v>
      </c>
      <c r="C1468" t="s">
        <v>3418</v>
      </c>
      <c r="D1468" t="s">
        <v>6423</v>
      </c>
      <c r="E1468" t="s">
        <v>3420</v>
      </c>
      <c r="F1468" t="s">
        <v>6424</v>
      </c>
      <c r="G1468" t="s">
        <v>5619</v>
      </c>
      <c r="H1468">
        <v>15419901000190</v>
      </c>
      <c r="I1468" t="s">
        <v>6427</v>
      </c>
      <c r="J1468" t="s">
        <v>6116</v>
      </c>
      <c r="K1468" t="s">
        <v>6117</v>
      </c>
      <c r="L1468" t="s">
        <v>3424</v>
      </c>
      <c r="M1468" t="s">
        <v>3473</v>
      </c>
      <c r="N1468" t="s">
        <v>3495</v>
      </c>
      <c r="O1468" t="s">
        <v>3496</v>
      </c>
      <c r="P1468" t="s">
        <v>3430</v>
      </c>
      <c r="Q1468">
        <v>0</v>
      </c>
      <c r="R1468">
        <v>0</v>
      </c>
      <c r="S1468">
        <v>41.4</v>
      </c>
      <c r="V1468">
        <v>0</v>
      </c>
      <c r="W1468">
        <v>30.9</v>
      </c>
      <c r="X1468">
        <v>1</v>
      </c>
      <c r="Y1468">
        <v>6</v>
      </c>
      <c r="Z1468">
        <v>0</v>
      </c>
      <c r="AA1468">
        <v>6</v>
      </c>
      <c r="AB1468">
        <v>6.0000000000000053</v>
      </c>
      <c r="AC1468">
        <v>0</v>
      </c>
      <c r="AD1468">
        <v>0</v>
      </c>
      <c r="AE1468">
        <v>0</v>
      </c>
      <c r="AF1468">
        <v>6.0000000000000053</v>
      </c>
      <c r="AG1468">
        <v>52704</v>
      </c>
      <c r="AH1468">
        <v>159.44</v>
      </c>
      <c r="AI1468" t="s">
        <v>3426</v>
      </c>
      <c r="AJ1468">
        <v>0</v>
      </c>
      <c r="AK1468">
        <v>0</v>
      </c>
      <c r="AL1468">
        <v>8403125.7600000016</v>
      </c>
      <c r="AM1468">
        <v>262.3834017683605</v>
      </c>
      <c r="AN1468">
        <v>13828654.806799674</v>
      </c>
      <c r="AO1468">
        <v>4694394.1100000003</v>
      </c>
      <c r="AP1468">
        <v>4694394.1100000003</v>
      </c>
      <c r="AQ1468">
        <v>4694394.1100000003</v>
      </c>
      <c r="AR1468">
        <v>42370</v>
      </c>
      <c r="AS1468">
        <v>42735</v>
      </c>
      <c r="AT1468" t="s">
        <v>3427</v>
      </c>
      <c r="AU1468">
        <v>4450.45</v>
      </c>
      <c r="AV1468">
        <v>7323.91</v>
      </c>
    </row>
    <row r="1469" spans="1:48" x14ac:dyDescent="0.35">
      <c r="A1469">
        <v>1468</v>
      </c>
      <c r="B1469">
        <v>2015</v>
      </c>
      <c r="C1469" t="s">
        <v>3418</v>
      </c>
      <c r="D1469" t="s">
        <v>6423</v>
      </c>
      <c r="E1469" t="s">
        <v>3420</v>
      </c>
      <c r="F1469" t="s">
        <v>6424</v>
      </c>
      <c r="G1469" t="s">
        <v>3449</v>
      </c>
      <c r="H1469">
        <v>1672223000168</v>
      </c>
      <c r="I1469" t="s">
        <v>6425</v>
      </c>
      <c r="J1469" t="s">
        <v>27</v>
      </c>
      <c r="K1469" t="s">
        <v>5658</v>
      </c>
      <c r="L1469" t="s">
        <v>3424</v>
      </c>
      <c r="M1469" t="s">
        <v>3465</v>
      </c>
      <c r="N1469" t="s">
        <v>27</v>
      </c>
      <c r="O1469" t="s">
        <v>27</v>
      </c>
      <c r="P1469" t="s">
        <v>3430</v>
      </c>
      <c r="Q1469">
        <v>0</v>
      </c>
      <c r="R1469">
        <v>0</v>
      </c>
      <c r="S1469">
        <v>0</v>
      </c>
      <c r="V1469">
        <v>0</v>
      </c>
      <c r="W1469">
        <v>0</v>
      </c>
      <c r="X1469">
        <v>1</v>
      </c>
      <c r="Y1469">
        <v>85</v>
      </c>
      <c r="Z1469">
        <v>85</v>
      </c>
      <c r="AA1469">
        <v>85</v>
      </c>
      <c r="AB1469">
        <v>85.000000000000014</v>
      </c>
      <c r="AC1469">
        <v>84.999999999999986</v>
      </c>
      <c r="AD1469">
        <v>84.999999999999986</v>
      </c>
      <c r="AE1469">
        <v>0</v>
      </c>
      <c r="AF1469">
        <v>85.000000000000014</v>
      </c>
      <c r="AG1469">
        <v>2235840.0000000005</v>
      </c>
      <c r="AH1469">
        <v>145.9</v>
      </c>
      <c r="AI1469" t="s">
        <v>3426</v>
      </c>
      <c r="AJ1469">
        <v>0</v>
      </c>
      <c r="AK1469">
        <v>0</v>
      </c>
      <c r="AL1469">
        <v>326209056</v>
      </c>
      <c r="AM1469">
        <v>240.1012187531598</v>
      </c>
      <c r="AN1469">
        <v>536827908.93706477</v>
      </c>
      <c r="AO1469">
        <v>0</v>
      </c>
      <c r="AP1469">
        <v>0</v>
      </c>
      <c r="AQ1469">
        <v>0</v>
      </c>
      <c r="AR1469">
        <v>42370</v>
      </c>
      <c r="AS1469">
        <v>43465</v>
      </c>
      <c r="AT1469" t="s">
        <v>3427</v>
      </c>
      <c r="AU1469">
        <v>4450.45</v>
      </c>
      <c r="AV1469">
        <v>7323.91</v>
      </c>
    </row>
    <row r="1470" spans="1:48" x14ac:dyDescent="0.35">
      <c r="A1470">
        <v>1469</v>
      </c>
      <c r="B1470">
        <v>2015</v>
      </c>
      <c r="C1470" t="s">
        <v>3418</v>
      </c>
      <c r="D1470" t="s">
        <v>6423</v>
      </c>
      <c r="E1470" t="s">
        <v>3420</v>
      </c>
      <c r="F1470" t="s">
        <v>6424</v>
      </c>
      <c r="G1470" t="s">
        <v>4786</v>
      </c>
      <c r="H1470">
        <v>9029666000147</v>
      </c>
      <c r="I1470" t="s">
        <v>6425</v>
      </c>
      <c r="J1470" t="s">
        <v>27</v>
      </c>
      <c r="K1470" t="s">
        <v>5658</v>
      </c>
      <c r="L1470" t="s">
        <v>3424</v>
      </c>
      <c r="M1470" t="s">
        <v>3473</v>
      </c>
      <c r="N1470" t="s">
        <v>27</v>
      </c>
      <c r="O1470" t="s">
        <v>27</v>
      </c>
      <c r="P1470" t="s">
        <v>3430</v>
      </c>
      <c r="Q1470">
        <v>0</v>
      </c>
      <c r="R1470">
        <v>0</v>
      </c>
      <c r="S1470">
        <v>0</v>
      </c>
      <c r="V1470">
        <v>0</v>
      </c>
      <c r="W1470">
        <v>0</v>
      </c>
      <c r="X1470">
        <v>1</v>
      </c>
      <c r="Y1470">
        <v>18</v>
      </c>
      <c r="Z1470">
        <v>18</v>
      </c>
      <c r="AA1470">
        <v>18</v>
      </c>
      <c r="AB1470">
        <v>18.000000000000004</v>
      </c>
      <c r="AC1470">
        <v>17.999999999999996</v>
      </c>
      <c r="AD1470">
        <v>17.999999999999996</v>
      </c>
      <c r="AE1470">
        <v>0</v>
      </c>
      <c r="AF1470">
        <v>18.000000000000004</v>
      </c>
      <c r="AG1470">
        <v>473472.00000000006</v>
      </c>
      <c r="AH1470">
        <v>148</v>
      </c>
      <c r="AI1470" t="s">
        <v>3426</v>
      </c>
      <c r="AJ1470">
        <v>0</v>
      </c>
      <c r="AK1470">
        <v>0</v>
      </c>
      <c r="AL1470">
        <v>70073856</v>
      </c>
      <c r="AM1470">
        <v>243.55709647339032</v>
      </c>
      <c r="AN1470">
        <v>115317465.58144906</v>
      </c>
      <c r="AO1470">
        <v>0</v>
      </c>
      <c r="AP1470">
        <v>0</v>
      </c>
      <c r="AQ1470">
        <v>0</v>
      </c>
      <c r="AR1470">
        <v>42370</v>
      </c>
      <c r="AS1470">
        <v>43465</v>
      </c>
      <c r="AT1470" t="s">
        <v>3427</v>
      </c>
      <c r="AU1470">
        <v>4450.45</v>
      </c>
      <c r="AV1470">
        <v>7323.91</v>
      </c>
    </row>
    <row r="1471" spans="1:48" x14ac:dyDescent="0.35">
      <c r="A1471">
        <v>1470</v>
      </c>
      <c r="B1471">
        <v>2015</v>
      </c>
      <c r="C1471" t="s">
        <v>3418</v>
      </c>
      <c r="D1471" t="s">
        <v>6423</v>
      </c>
      <c r="E1471" t="s">
        <v>3420</v>
      </c>
      <c r="F1471" t="s">
        <v>6424</v>
      </c>
      <c r="G1471" t="s">
        <v>5029</v>
      </c>
      <c r="H1471">
        <v>5352237000155</v>
      </c>
      <c r="I1471" t="s">
        <v>6425</v>
      </c>
      <c r="J1471" t="s">
        <v>27</v>
      </c>
      <c r="K1471" t="s">
        <v>27</v>
      </c>
      <c r="L1471" t="s">
        <v>3424</v>
      </c>
      <c r="M1471" t="s">
        <v>3494</v>
      </c>
      <c r="N1471" t="s">
        <v>27</v>
      </c>
      <c r="O1471" t="s">
        <v>27</v>
      </c>
      <c r="P1471" t="s">
        <v>3433</v>
      </c>
      <c r="Q1471">
        <v>0</v>
      </c>
      <c r="R1471">
        <v>0</v>
      </c>
      <c r="S1471">
        <v>0</v>
      </c>
      <c r="V1471">
        <v>0</v>
      </c>
      <c r="W1471">
        <v>0</v>
      </c>
      <c r="X1471">
        <v>1</v>
      </c>
      <c r="Y1471">
        <v>10</v>
      </c>
      <c r="Z1471">
        <v>10</v>
      </c>
      <c r="AA1471">
        <v>10</v>
      </c>
      <c r="AB1471">
        <v>9.9999999999999982</v>
      </c>
      <c r="AC1471">
        <v>10.000000000000004</v>
      </c>
      <c r="AD1471">
        <v>10.000000000000004</v>
      </c>
      <c r="AE1471">
        <v>0</v>
      </c>
      <c r="AF1471">
        <v>9.9999999999999982</v>
      </c>
      <c r="AG1471">
        <v>263040</v>
      </c>
      <c r="AH1471">
        <v>147.97999999999999</v>
      </c>
      <c r="AI1471" t="s">
        <v>3426</v>
      </c>
      <c r="AJ1471">
        <v>0</v>
      </c>
      <c r="AK1471">
        <v>0</v>
      </c>
      <c r="AL1471">
        <v>38924659.199999988</v>
      </c>
      <c r="AM1471">
        <v>243.52418335224525</v>
      </c>
      <c r="AN1471">
        <v>64056601.188974574</v>
      </c>
      <c r="AO1471">
        <v>0</v>
      </c>
      <c r="AP1471">
        <v>0</v>
      </c>
      <c r="AQ1471">
        <v>0</v>
      </c>
      <c r="AR1471">
        <v>42370</v>
      </c>
      <c r="AS1471">
        <v>43465</v>
      </c>
      <c r="AT1471" t="s">
        <v>3427</v>
      </c>
      <c r="AU1471">
        <v>4450.45</v>
      </c>
      <c r="AV1471">
        <v>7323.91</v>
      </c>
    </row>
    <row r="1472" spans="1:48" x14ac:dyDescent="0.35">
      <c r="A1472">
        <v>1471</v>
      </c>
      <c r="B1472">
        <v>2015</v>
      </c>
      <c r="C1472" t="s">
        <v>3418</v>
      </c>
      <c r="D1472" t="s">
        <v>6423</v>
      </c>
      <c r="E1472" t="s">
        <v>3420</v>
      </c>
      <c r="F1472" t="s">
        <v>6424</v>
      </c>
      <c r="G1472" t="s">
        <v>3435</v>
      </c>
      <c r="H1472">
        <v>2998301000181</v>
      </c>
      <c r="I1472" t="s">
        <v>6425</v>
      </c>
      <c r="J1472" t="s">
        <v>27</v>
      </c>
      <c r="K1472" t="s">
        <v>5658</v>
      </c>
      <c r="L1472" t="s">
        <v>3424</v>
      </c>
      <c r="M1472" t="s">
        <v>3494</v>
      </c>
      <c r="N1472" t="s">
        <v>27</v>
      </c>
      <c r="O1472" t="s">
        <v>27</v>
      </c>
      <c r="P1472" t="s">
        <v>3430</v>
      </c>
      <c r="Q1472">
        <v>0</v>
      </c>
      <c r="R1472">
        <v>0</v>
      </c>
      <c r="S1472">
        <v>0</v>
      </c>
      <c r="V1472">
        <v>0</v>
      </c>
      <c r="W1472">
        <v>0</v>
      </c>
      <c r="X1472">
        <v>1</v>
      </c>
      <c r="Y1472">
        <v>70</v>
      </c>
      <c r="Z1472">
        <v>70</v>
      </c>
      <c r="AA1472">
        <v>70</v>
      </c>
      <c r="AB1472">
        <v>69.999999999999972</v>
      </c>
      <c r="AC1472">
        <v>69.999999999999929</v>
      </c>
      <c r="AD1472">
        <v>69.999999999999929</v>
      </c>
      <c r="AE1472">
        <v>0</v>
      </c>
      <c r="AF1472">
        <v>69.999999999999972</v>
      </c>
      <c r="AG1472">
        <v>1841279.9999999995</v>
      </c>
      <c r="AH1472">
        <v>148.49</v>
      </c>
      <c r="AI1472" t="s">
        <v>3426</v>
      </c>
      <c r="AJ1472">
        <v>0</v>
      </c>
      <c r="AK1472">
        <v>0</v>
      </c>
      <c r="AL1472">
        <v>273411667.19999999</v>
      </c>
      <c r="AM1472">
        <v>244.36346794144413</v>
      </c>
      <c r="AN1472">
        <v>449941566.25122219</v>
      </c>
      <c r="AO1472">
        <v>0</v>
      </c>
      <c r="AP1472">
        <v>0</v>
      </c>
      <c r="AQ1472">
        <v>0</v>
      </c>
      <c r="AR1472">
        <v>42370</v>
      </c>
      <c r="AS1472">
        <v>43465</v>
      </c>
      <c r="AT1472" t="s">
        <v>3427</v>
      </c>
      <c r="AU1472">
        <v>4450.45</v>
      </c>
      <c r="AV1472">
        <v>7323.91</v>
      </c>
    </row>
    <row r="1473" spans="1:48" x14ac:dyDescent="0.35">
      <c r="A1473">
        <v>1472</v>
      </c>
      <c r="B1473">
        <v>2015</v>
      </c>
      <c r="C1473" t="s">
        <v>3418</v>
      </c>
      <c r="D1473" t="s">
        <v>6423</v>
      </c>
      <c r="E1473" t="s">
        <v>3420</v>
      </c>
      <c r="F1473" t="s">
        <v>6424</v>
      </c>
      <c r="G1473" t="s">
        <v>5022</v>
      </c>
      <c r="H1473">
        <v>11017349000152</v>
      </c>
      <c r="I1473" t="s">
        <v>6425</v>
      </c>
      <c r="J1473" t="s">
        <v>27</v>
      </c>
      <c r="K1473" t="s">
        <v>27</v>
      </c>
      <c r="L1473" t="s">
        <v>3424</v>
      </c>
      <c r="M1473" t="s">
        <v>3494</v>
      </c>
      <c r="N1473" t="s">
        <v>27</v>
      </c>
      <c r="O1473" t="s">
        <v>27</v>
      </c>
      <c r="P1473" t="s">
        <v>3425</v>
      </c>
      <c r="Q1473">
        <v>0</v>
      </c>
      <c r="R1473">
        <v>0</v>
      </c>
      <c r="S1473">
        <v>0</v>
      </c>
      <c r="V1473">
        <v>0</v>
      </c>
      <c r="W1473">
        <v>0</v>
      </c>
      <c r="X1473">
        <v>1</v>
      </c>
      <c r="Y1473">
        <v>30</v>
      </c>
      <c r="Z1473">
        <v>30</v>
      </c>
      <c r="AA1473">
        <v>30</v>
      </c>
      <c r="AB1473">
        <v>29.999999999999961</v>
      </c>
      <c r="AC1473">
        <v>30.000000000000018</v>
      </c>
      <c r="AD1473">
        <v>30.000000000000018</v>
      </c>
      <c r="AE1473">
        <v>0</v>
      </c>
      <c r="AF1473">
        <v>29.999999999999961</v>
      </c>
      <c r="AG1473">
        <v>789120</v>
      </c>
      <c r="AH1473">
        <v>147.85</v>
      </c>
      <c r="AI1473" t="s">
        <v>3426</v>
      </c>
      <c r="AJ1473">
        <v>0</v>
      </c>
      <c r="AK1473">
        <v>0</v>
      </c>
      <c r="AL1473">
        <v>116671392</v>
      </c>
      <c r="AM1473">
        <v>243.31024806480241</v>
      </c>
      <c r="AN1473">
        <v>192000982.95289689</v>
      </c>
      <c r="AO1473">
        <v>0</v>
      </c>
      <c r="AP1473">
        <v>0</v>
      </c>
      <c r="AQ1473">
        <v>0</v>
      </c>
      <c r="AR1473">
        <v>42370</v>
      </c>
      <c r="AS1473">
        <v>43465</v>
      </c>
      <c r="AT1473" t="s">
        <v>3427</v>
      </c>
      <c r="AU1473">
        <v>4450.45</v>
      </c>
      <c r="AV1473">
        <v>7323.91</v>
      </c>
    </row>
    <row r="1474" spans="1:48" x14ac:dyDescent="0.35">
      <c r="A1474">
        <v>1473</v>
      </c>
      <c r="B1474">
        <v>2015</v>
      </c>
      <c r="C1474" t="s">
        <v>3418</v>
      </c>
      <c r="D1474" t="s">
        <v>6423</v>
      </c>
      <c r="E1474" t="s">
        <v>3420</v>
      </c>
      <c r="F1474" t="s">
        <v>6424</v>
      </c>
      <c r="G1474" t="s">
        <v>6428</v>
      </c>
      <c r="H1474">
        <v>15087610000141</v>
      </c>
      <c r="I1474" t="s">
        <v>6425</v>
      </c>
      <c r="J1474" t="s">
        <v>27</v>
      </c>
      <c r="K1474" t="s">
        <v>27</v>
      </c>
      <c r="L1474" t="s">
        <v>3424</v>
      </c>
      <c r="M1474" t="s">
        <v>3656</v>
      </c>
      <c r="N1474" t="s">
        <v>27</v>
      </c>
      <c r="O1474" t="s">
        <v>27</v>
      </c>
      <c r="P1474" t="s">
        <v>3425</v>
      </c>
      <c r="Q1474">
        <v>0</v>
      </c>
      <c r="R1474">
        <v>0</v>
      </c>
      <c r="S1474">
        <v>0</v>
      </c>
      <c r="V1474">
        <v>0</v>
      </c>
      <c r="W1474">
        <v>0</v>
      </c>
      <c r="X1474">
        <v>1</v>
      </c>
      <c r="Y1474">
        <v>10</v>
      </c>
      <c r="Z1474">
        <v>10</v>
      </c>
      <c r="AA1474">
        <v>10</v>
      </c>
      <c r="AB1474">
        <v>9.9999999999999947</v>
      </c>
      <c r="AC1474">
        <v>10.000000000000004</v>
      </c>
      <c r="AD1474">
        <v>10.000000000000004</v>
      </c>
      <c r="AE1474">
        <v>0</v>
      </c>
      <c r="AF1474">
        <v>9.9999999999999947</v>
      </c>
      <c r="AG1474">
        <v>263040</v>
      </c>
      <c r="AH1474">
        <v>146.47999999999999</v>
      </c>
      <c r="AI1474" t="s">
        <v>3426</v>
      </c>
      <c r="AJ1474">
        <v>0</v>
      </c>
      <c r="AK1474">
        <v>0</v>
      </c>
      <c r="AL1474">
        <v>38530099.200000003</v>
      </c>
      <c r="AM1474">
        <v>241.0556992663663</v>
      </c>
      <c r="AN1474">
        <v>63407291.135025002</v>
      </c>
      <c r="AO1474">
        <v>0</v>
      </c>
      <c r="AP1474">
        <v>0</v>
      </c>
      <c r="AQ1474">
        <v>0</v>
      </c>
      <c r="AR1474">
        <v>42370</v>
      </c>
      <c r="AS1474">
        <v>43465</v>
      </c>
      <c r="AT1474" t="s">
        <v>3427</v>
      </c>
      <c r="AU1474">
        <v>4450.45</v>
      </c>
      <c r="AV1474">
        <v>7323.91</v>
      </c>
    </row>
    <row r="1475" spans="1:48" x14ac:dyDescent="0.35">
      <c r="A1475">
        <v>1474</v>
      </c>
      <c r="B1475">
        <v>2015</v>
      </c>
      <c r="C1475" t="s">
        <v>3418</v>
      </c>
      <c r="D1475" t="s">
        <v>6423</v>
      </c>
      <c r="E1475" t="s">
        <v>3420</v>
      </c>
      <c r="F1475" t="s">
        <v>6424</v>
      </c>
      <c r="G1475" t="s">
        <v>6428</v>
      </c>
      <c r="H1475">
        <v>15087610000141</v>
      </c>
      <c r="I1475" t="s">
        <v>6425</v>
      </c>
      <c r="J1475" t="s">
        <v>27</v>
      </c>
      <c r="K1475" t="s">
        <v>27</v>
      </c>
      <c r="L1475" t="s">
        <v>3424</v>
      </c>
      <c r="M1475" t="s">
        <v>3656</v>
      </c>
      <c r="N1475" t="s">
        <v>27</v>
      </c>
      <c r="O1475" t="s">
        <v>27</v>
      </c>
      <c r="P1475" t="s">
        <v>3430</v>
      </c>
      <c r="Q1475">
        <v>0</v>
      </c>
      <c r="R1475">
        <v>0</v>
      </c>
      <c r="S1475">
        <v>0</v>
      </c>
      <c r="V1475">
        <v>0</v>
      </c>
      <c r="W1475">
        <v>0</v>
      </c>
      <c r="X1475">
        <v>1</v>
      </c>
      <c r="Y1475">
        <v>10</v>
      </c>
      <c r="Z1475">
        <v>10</v>
      </c>
      <c r="AA1475">
        <v>10</v>
      </c>
      <c r="AB1475">
        <v>9.9999999999999964</v>
      </c>
      <c r="AC1475">
        <v>10.000000000000002</v>
      </c>
      <c r="AD1475">
        <v>10.000000000000002</v>
      </c>
      <c r="AE1475">
        <v>0</v>
      </c>
      <c r="AF1475">
        <v>9.9999999999999964</v>
      </c>
      <c r="AG1475">
        <v>263040</v>
      </c>
      <c r="AH1475">
        <v>145.97999999999999</v>
      </c>
      <c r="AI1475" t="s">
        <v>3426</v>
      </c>
      <c r="AJ1475">
        <v>0</v>
      </c>
      <c r="AK1475">
        <v>0</v>
      </c>
      <c r="AL1475">
        <v>38398579.199999996</v>
      </c>
      <c r="AM1475">
        <v>240.23287123773997</v>
      </c>
      <c r="AN1475">
        <v>63190854.450375117</v>
      </c>
      <c r="AO1475">
        <v>0</v>
      </c>
      <c r="AP1475">
        <v>0</v>
      </c>
      <c r="AQ1475">
        <v>0</v>
      </c>
      <c r="AR1475">
        <v>42370</v>
      </c>
      <c r="AS1475">
        <v>43465</v>
      </c>
      <c r="AT1475" t="s">
        <v>3427</v>
      </c>
      <c r="AU1475">
        <v>4450.45</v>
      </c>
      <c r="AV1475">
        <v>7323.91</v>
      </c>
    </row>
    <row r="1476" spans="1:48" x14ac:dyDescent="0.35">
      <c r="A1476">
        <v>1475</v>
      </c>
      <c r="B1476">
        <v>2015</v>
      </c>
      <c r="C1476" t="s">
        <v>3418</v>
      </c>
      <c r="D1476" t="s">
        <v>6423</v>
      </c>
      <c r="E1476" t="s">
        <v>3420</v>
      </c>
      <c r="F1476" t="s">
        <v>6424</v>
      </c>
      <c r="G1476" t="s">
        <v>3493</v>
      </c>
      <c r="H1476">
        <v>18794615000100</v>
      </c>
      <c r="I1476" t="s">
        <v>6427</v>
      </c>
      <c r="J1476" t="s">
        <v>3492</v>
      </c>
      <c r="K1476" t="s">
        <v>6429</v>
      </c>
      <c r="L1476" t="s">
        <v>3424</v>
      </c>
      <c r="M1476" t="s">
        <v>3494</v>
      </c>
      <c r="N1476" t="s">
        <v>3495</v>
      </c>
      <c r="O1476" t="s">
        <v>3496</v>
      </c>
      <c r="P1476" t="s">
        <v>3430</v>
      </c>
      <c r="Q1476">
        <v>0</v>
      </c>
      <c r="R1476">
        <v>0</v>
      </c>
      <c r="S1476">
        <v>50</v>
      </c>
      <c r="V1476">
        <v>0</v>
      </c>
      <c r="W1476">
        <v>14.5</v>
      </c>
      <c r="X1476">
        <v>1</v>
      </c>
      <c r="Y1476">
        <v>2</v>
      </c>
      <c r="Z1476">
        <v>0</v>
      </c>
      <c r="AA1476">
        <v>2</v>
      </c>
      <c r="AB1476">
        <v>2.0000000000000004</v>
      </c>
      <c r="AC1476">
        <v>0</v>
      </c>
      <c r="AD1476">
        <v>0</v>
      </c>
      <c r="AE1476">
        <v>0</v>
      </c>
      <c r="AF1476">
        <v>2.0000000000000004</v>
      </c>
      <c r="AG1476">
        <v>17568</v>
      </c>
      <c r="AH1476">
        <v>166.15</v>
      </c>
      <c r="AI1476" t="s">
        <v>3426</v>
      </c>
      <c r="AJ1476">
        <v>0</v>
      </c>
      <c r="AK1476">
        <v>0</v>
      </c>
      <c r="AL1476">
        <v>2918923.2</v>
      </c>
      <c r="AM1476">
        <v>273.42575391252569</v>
      </c>
      <c r="AN1476">
        <v>4803543.6447352516</v>
      </c>
      <c r="AO1476">
        <v>3143999.9999999995</v>
      </c>
      <c r="AP1476">
        <v>3143999.9999999995</v>
      </c>
      <c r="AQ1476">
        <v>3143999.9999999995</v>
      </c>
      <c r="AR1476">
        <v>42370</v>
      </c>
      <c r="AS1476">
        <v>42735</v>
      </c>
      <c r="AT1476" t="s">
        <v>3427</v>
      </c>
      <c r="AU1476">
        <v>4450.45</v>
      </c>
      <c r="AV1476">
        <v>7323.91</v>
      </c>
    </row>
    <row r="1477" spans="1:48" x14ac:dyDescent="0.35">
      <c r="A1477">
        <v>1476</v>
      </c>
      <c r="B1477">
        <v>2015</v>
      </c>
      <c r="C1477" t="s">
        <v>3418</v>
      </c>
      <c r="D1477" t="s">
        <v>6423</v>
      </c>
      <c r="E1477" t="s">
        <v>3420</v>
      </c>
      <c r="F1477" t="s">
        <v>6424</v>
      </c>
      <c r="G1477" t="s">
        <v>6428</v>
      </c>
      <c r="H1477">
        <v>15087610000141</v>
      </c>
      <c r="I1477" t="s">
        <v>6425</v>
      </c>
      <c r="J1477" t="s">
        <v>27</v>
      </c>
      <c r="K1477" t="s">
        <v>27</v>
      </c>
      <c r="L1477" t="s">
        <v>3424</v>
      </c>
      <c r="M1477" t="s">
        <v>3656</v>
      </c>
      <c r="N1477" t="s">
        <v>27</v>
      </c>
      <c r="O1477" t="s">
        <v>27</v>
      </c>
      <c r="P1477" t="s">
        <v>3433</v>
      </c>
      <c r="Q1477">
        <v>0</v>
      </c>
      <c r="R1477">
        <v>0</v>
      </c>
      <c r="S1477">
        <v>0</v>
      </c>
      <c r="V1477">
        <v>0</v>
      </c>
      <c r="W1477">
        <v>0</v>
      </c>
      <c r="X1477">
        <v>1</v>
      </c>
      <c r="Y1477">
        <v>10</v>
      </c>
      <c r="Z1477">
        <v>10</v>
      </c>
      <c r="AA1477">
        <v>10</v>
      </c>
      <c r="AB1477">
        <v>9.9999999999999964</v>
      </c>
      <c r="AC1477">
        <v>10.000000000000002</v>
      </c>
      <c r="AD1477">
        <v>10.000000000000002</v>
      </c>
      <c r="AE1477">
        <v>0</v>
      </c>
      <c r="AF1477">
        <v>9.9999999999999964</v>
      </c>
      <c r="AG1477">
        <v>263040</v>
      </c>
      <c r="AH1477">
        <v>145.97999999999999</v>
      </c>
      <c r="AI1477" t="s">
        <v>3426</v>
      </c>
      <c r="AJ1477">
        <v>0</v>
      </c>
      <c r="AK1477">
        <v>0</v>
      </c>
      <c r="AL1477">
        <v>38398579.199999988</v>
      </c>
      <c r="AM1477">
        <v>240.23287123773997</v>
      </c>
      <c r="AN1477">
        <v>63190854.45037511</v>
      </c>
      <c r="AO1477">
        <v>0</v>
      </c>
      <c r="AP1477">
        <v>0</v>
      </c>
      <c r="AQ1477">
        <v>0</v>
      </c>
      <c r="AR1477">
        <v>42370</v>
      </c>
      <c r="AS1477">
        <v>43465</v>
      </c>
      <c r="AT1477" t="s">
        <v>3427</v>
      </c>
      <c r="AU1477">
        <v>4450.45</v>
      </c>
      <c r="AV1477">
        <v>7323.91</v>
      </c>
    </row>
    <row r="1478" spans="1:48" x14ac:dyDescent="0.35">
      <c r="A1478">
        <v>1477</v>
      </c>
      <c r="B1478">
        <v>2015</v>
      </c>
      <c r="C1478" t="s">
        <v>3418</v>
      </c>
      <c r="D1478" t="s">
        <v>6423</v>
      </c>
      <c r="E1478" t="s">
        <v>3420</v>
      </c>
      <c r="F1478" t="s">
        <v>6424</v>
      </c>
      <c r="G1478" t="s">
        <v>5656</v>
      </c>
      <c r="H1478">
        <v>3984862000194</v>
      </c>
      <c r="I1478" t="s">
        <v>6425</v>
      </c>
      <c r="J1478" t="s">
        <v>27</v>
      </c>
      <c r="K1478" t="s">
        <v>5658</v>
      </c>
      <c r="L1478" t="s">
        <v>3424</v>
      </c>
      <c r="M1478" t="s">
        <v>3494</v>
      </c>
      <c r="N1478" t="s">
        <v>27</v>
      </c>
      <c r="O1478" t="s">
        <v>27</v>
      </c>
      <c r="P1478" t="s">
        <v>3433</v>
      </c>
      <c r="Q1478">
        <v>0</v>
      </c>
      <c r="R1478">
        <v>0</v>
      </c>
      <c r="S1478">
        <v>0</v>
      </c>
      <c r="V1478">
        <v>0</v>
      </c>
      <c r="W1478">
        <v>0</v>
      </c>
      <c r="X1478">
        <v>1</v>
      </c>
      <c r="Y1478">
        <v>30</v>
      </c>
      <c r="Z1478">
        <v>30</v>
      </c>
      <c r="AA1478">
        <v>30</v>
      </c>
      <c r="AB1478">
        <v>29.999999999999964</v>
      </c>
      <c r="AC1478">
        <v>30.000000000000021</v>
      </c>
      <c r="AD1478">
        <v>30.000000000000021</v>
      </c>
      <c r="AE1478">
        <v>0</v>
      </c>
      <c r="AF1478">
        <v>29.999999999999964</v>
      </c>
      <c r="AG1478">
        <v>789120.00000000012</v>
      </c>
      <c r="AH1478">
        <v>147.9</v>
      </c>
      <c r="AI1478" t="s">
        <v>3426</v>
      </c>
      <c r="AJ1478">
        <v>0</v>
      </c>
      <c r="AK1478">
        <v>0</v>
      </c>
      <c r="AL1478">
        <v>116710847.99999999</v>
      </c>
      <c r="AM1478">
        <v>243.39253086766507</v>
      </c>
      <c r="AN1478">
        <v>192065913.95829183</v>
      </c>
      <c r="AO1478">
        <v>0</v>
      </c>
      <c r="AP1478">
        <v>0</v>
      </c>
      <c r="AQ1478">
        <v>0</v>
      </c>
      <c r="AR1478">
        <v>42370</v>
      </c>
      <c r="AS1478">
        <v>43465</v>
      </c>
      <c r="AT1478" t="s">
        <v>3427</v>
      </c>
      <c r="AU1478">
        <v>4450.45</v>
      </c>
      <c r="AV1478">
        <v>7323.91</v>
      </c>
    </row>
    <row r="1479" spans="1:48" x14ac:dyDescent="0.35">
      <c r="A1479">
        <v>1478</v>
      </c>
      <c r="B1479">
        <v>2015</v>
      </c>
      <c r="C1479" t="s">
        <v>3418</v>
      </c>
      <c r="D1479" t="s">
        <v>6423</v>
      </c>
      <c r="E1479" t="s">
        <v>3420</v>
      </c>
      <c r="F1479" t="s">
        <v>6424</v>
      </c>
      <c r="G1479" t="s">
        <v>5656</v>
      </c>
      <c r="H1479">
        <v>3984862000194</v>
      </c>
      <c r="I1479" t="s">
        <v>6425</v>
      </c>
      <c r="J1479" t="s">
        <v>27</v>
      </c>
      <c r="K1479" t="s">
        <v>5658</v>
      </c>
      <c r="L1479" t="s">
        <v>3424</v>
      </c>
      <c r="M1479" t="s">
        <v>3494</v>
      </c>
      <c r="N1479" t="s">
        <v>27</v>
      </c>
      <c r="O1479" t="s">
        <v>27</v>
      </c>
      <c r="P1479" t="s">
        <v>3430</v>
      </c>
      <c r="Q1479">
        <v>0</v>
      </c>
      <c r="R1479">
        <v>0</v>
      </c>
      <c r="S1479">
        <v>0</v>
      </c>
      <c r="V1479">
        <v>0</v>
      </c>
      <c r="W1479">
        <v>0</v>
      </c>
      <c r="X1479">
        <v>1</v>
      </c>
      <c r="Y1479">
        <v>200</v>
      </c>
      <c r="Z1479">
        <v>200</v>
      </c>
      <c r="AA1479">
        <v>200</v>
      </c>
      <c r="AB1479">
        <v>199.99999999999983</v>
      </c>
      <c r="AC1479">
        <v>199.99999999999983</v>
      </c>
      <c r="AD1479">
        <v>199.99999999999983</v>
      </c>
      <c r="AE1479">
        <v>0</v>
      </c>
      <c r="AF1479">
        <v>199.99999999999983</v>
      </c>
      <c r="AG1479">
        <v>5260800.0000000009</v>
      </c>
      <c r="AH1479">
        <v>147.9</v>
      </c>
      <c r="AI1479" t="s">
        <v>3426</v>
      </c>
      <c r="AJ1479">
        <v>0</v>
      </c>
      <c r="AK1479">
        <v>0</v>
      </c>
      <c r="AL1479">
        <v>778072319.99999988</v>
      </c>
      <c r="AM1479">
        <v>243.39253086766507</v>
      </c>
      <c r="AN1479">
        <v>1280439426.388612</v>
      </c>
      <c r="AO1479">
        <v>0</v>
      </c>
      <c r="AP1479">
        <v>0</v>
      </c>
      <c r="AQ1479">
        <v>0</v>
      </c>
      <c r="AR1479">
        <v>42370</v>
      </c>
      <c r="AS1479">
        <v>43465</v>
      </c>
      <c r="AT1479" t="s">
        <v>3427</v>
      </c>
      <c r="AU1479">
        <v>4450.45</v>
      </c>
      <c r="AV1479">
        <v>7323.91</v>
      </c>
    </row>
    <row r="1480" spans="1:48" x14ac:dyDescent="0.35">
      <c r="A1480">
        <v>1479</v>
      </c>
      <c r="B1480">
        <v>2015</v>
      </c>
      <c r="C1480" t="s">
        <v>3418</v>
      </c>
      <c r="D1480" t="s">
        <v>6423</v>
      </c>
      <c r="E1480" t="s">
        <v>3420</v>
      </c>
      <c r="F1480" t="s">
        <v>6424</v>
      </c>
      <c r="G1480" t="s">
        <v>5656</v>
      </c>
      <c r="H1480">
        <v>3984862000194</v>
      </c>
      <c r="I1480" t="s">
        <v>6425</v>
      </c>
      <c r="J1480" t="s">
        <v>27</v>
      </c>
      <c r="K1480" t="s">
        <v>5658</v>
      </c>
      <c r="L1480" t="s">
        <v>3424</v>
      </c>
      <c r="M1480" t="s">
        <v>3494</v>
      </c>
      <c r="N1480" t="s">
        <v>27</v>
      </c>
      <c r="O1480" t="s">
        <v>27</v>
      </c>
      <c r="P1480" t="s">
        <v>3425</v>
      </c>
      <c r="Q1480">
        <v>0</v>
      </c>
      <c r="R1480">
        <v>0</v>
      </c>
      <c r="S1480">
        <v>0</v>
      </c>
      <c r="V1480">
        <v>0</v>
      </c>
      <c r="W1480">
        <v>0</v>
      </c>
      <c r="X1480">
        <v>1</v>
      </c>
      <c r="Y1480">
        <v>40</v>
      </c>
      <c r="Z1480">
        <v>40</v>
      </c>
      <c r="AA1480">
        <v>40</v>
      </c>
      <c r="AB1480">
        <v>39.999999999999964</v>
      </c>
      <c r="AC1480">
        <v>39.999999999999986</v>
      </c>
      <c r="AD1480">
        <v>39.999999999999986</v>
      </c>
      <c r="AE1480">
        <v>0</v>
      </c>
      <c r="AF1480">
        <v>39.999999999999964</v>
      </c>
      <c r="AG1480">
        <v>1052160</v>
      </c>
      <c r="AH1480">
        <v>147.9</v>
      </c>
      <c r="AI1480" t="s">
        <v>3426</v>
      </c>
      <c r="AJ1480">
        <v>0</v>
      </c>
      <c r="AK1480">
        <v>0</v>
      </c>
      <c r="AL1480">
        <v>155614463.99999997</v>
      </c>
      <c r="AM1480">
        <v>243.39253086766507</v>
      </c>
      <c r="AN1480">
        <v>256087885.27772242</v>
      </c>
      <c r="AO1480">
        <v>0</v>
      </c>
      <c r="AP1480">
        <v>0</v>
      </c>
      <c r="AQ1480">
        <v>0</v>
      </c>
      <c r="AR1480">
        <v>42370</v>
      </c>
      <c r="AS1480">
        <v>43465</v>
      </c>
      <c r="AT1480" t="s">
        <v>3427</v>
      </c>
      <c r="AU1480">
        <v>4450.45</v>
      </c>
      <c r="AV1480">
        <v>7323.91</v>
      </c>
    </row>
    <row r="1481" spans="1:48" x14ac:dyDescent="0.35">
      <c r="A1481">
        <v>1480</v>
      </c>
      <c r="B1481">
        <v>2015</v>
      </c>
      <c r="C1481" t="s">
        <v>3418</v>
      </c>
      <c r="D1481" t="s">
        <v>6423</v>
      </c>
      <c r="E1481" t="s">
        <v>3420</v>
      </c>
      <c r="F1481" t="s">
        <v>6424</v>
      </c>
      <c r="G1481" t="s">
        <v>4896</v>
      </c>
      <c r="H1481">
        <v>7133522000100</v>
      </c>
      <c r="I1481" t="s">
        <v>6425</v>
      </c>
      <c r="J1481" t="s">
        <v>27</v>
      </c>
      <c r="K1481" t="s">
        <v>27</v>
      </c>
      <c r="L1481" t="s">
        <v>3424</v>
      </c>
      <c r="M1481" t="s">
        <v>3494</v>
      </c>
      <c r="N1481" t="s">
        <v>27</v>
      </c>
      <c r="O1481" t="s">
        <v>27</v>
      </c>
      <c r="P1481" t="s">
        <v>3425</v>
      </c>
      <c r="Q1481">
        <v>0</v>
      </c>
      <c r="R1481">
        <v>0</v>
      </c>
      <c r="S1481">
        <v>0</v>
      </c>
      <c r="V1481">
        <v>0</v>
      </c>
      <c r="W1481">
        <v>0</v>
      </c>
      <c r="X1481">
        <v>1</v>
      </c>
      <c r="Y1481">
        <v>337</v>
      </c>
      <c r="Z1481">
        <v>337</v>
      </c>
      <c r="AA1481">
        <v>337</v>
      </c>
      <c r="AB1481">
        <v>337.00000000000028</v>
      </c>
      <c r="AC1481">
        <v>336.99999999999977</v>
      </c>
      <c r="AD1481">
        <v>336.99999999999977</v>
      </c>
      <c r="AE1481">
        <v>0</v>
      </c>
      <c r="AF1481">
        <v>337.00000000000028</v>
      </c>
      <c r="AG1481">
        <v>8864448</v>
      </c>
      <c r="AH1481">
        <v>148.87</v>
      </c>
      <c r="AI1481" t="s">
        <v>3426</v>
      </c>
      <c r="AJ1481">
        <v>0</v>
      </c>
      <c r="AK1481">
        <v>0</v>
      </c>
      <c r="AL1481">
        <v>1319650373.7600002</v>
      </c>
      <c r="AM1481">
        <v>244.98881724320012</v>
      </c>
      <c r="AN1481">
        <v>2171690631.0338511</v>
      </c>
      <c r="AO1481">
        <v>0</v>
      </c>
      <c r="AP1481">
        <v>0</v>
      </c>
      <c r="AQ1481">
        <v>0</v>
      </c>
      <c r="AR1481">
        <v>42370</v>
      </c>
      <c r="AS1481">
        <v>43465</v>
      </c>
      <c r="AT1481" t="s">
        <v>3427</v>
      </c>
      <c r="AU1481">
        <v>4450.45</v>
      </c>
      <c r="AV1481">
        <v>7323.91</v>
      </c>
    </row>
    <row r="1482" spans="1:48" x14ac:dyDescent="0.35">
      <c r="A1482">
        <v>1481</v>
      </c>
      <c r="B1482">
        <v>2015</v>
      </c>
      <c r="C1482" t="s">
        <v>3418</v>
      </c>
      <c r="D1482" t="s">
        <v>6423</v>
      </c>
      <c r="E1482" t="s">
        <v>3420</v>
      </c>
      <c r="F1482" t="s">
        <v>6424</v>
      </c>
      <c r="G1482" t="s">
        <v>5662</v>
      </c>
      <c r="H1482">
        <v>4149295000113</v>
      </c>
      <c r="I1482" t="s">
        <v>6425</v>
      </c>
      <c r="J1482" t="s">
        <v>27</v>
      </c>
      <c r="K1482" t="s">
        <v>27</v>
      </c>
      <c r="L1482" t="s">
        <v>3424</v>
      </c>
      <c r="M1482" t="s">
        <v>3494</v>
      </c>
      <c r="N1482" t="s">
        <v>27</v>
      </c>
      <c r="O1482" t="s">
        <v>27</v>
      </c>
      <c r="P1482" t="s">
        <v>3433</v>
      </c>
      <c r="Q1482">
        <v>0</v>
      </c>
      <c r="R1482">
        <v>0</v>
      </c>
      <c r="S1482">
        <v>0</v>
      </c>
      <c r="V1482">
        <v>0</v>
      </c>
      <c r="W1482">
        <v>0</v>
      </c>
      <c r="X1482">
        <v>1</v>
      </c>
      <c r="Y1482">
        <v>25</v>
      </c>
      <c r="Z1482">
        <v>25</v>
      </c>
      <c r="AA1482">
        <v>25</v>
      </c>
      <c r="AB1482">
        <v>24.999999999999968</v>
      </c>
      <c r="AC1482">
        <v>25.000000000000032</v>
      </c>
      <c r="AD1482">
        <v>25.000000000000032</v>
      </c>
      <c r="AE1482">
        <v>0</v>
      </c>
      <c r="AF1482">
        <v>24.999999999999968</v>
      </c>
      <c r="AG1482">
        <v>657599.99999999988</v>
      </c>
      <c r="AH1482">
        <v>147.88999999999999</v>
      </c>
      <c r="AI1482" t="s">
        <v>3426</v>
      </c>
      <c r="AJ1482">
        <v>0</v>
      </c>
      <c r="AK1482">
        <v>0</v>
      </c>
      <c r="AL1482">
        <v>97252464</v>
      </c>
      <c r="AM1482">
        <v>243.37607430709249</v>
      </c>
      <c r="AN1482">
        <v>160044106.46434405</v>
      </c>
      <c r="AO1482">
        <v>0</v>
      </c>
      <c r="AP1482">
        <v>0</v>
      </c>
      <c r="AQ1482">
        <v>0</v>
      </c>
      <c r="AR1482">
        <v>42370</v>
      </c>
      <c r="AS1482">
        <v>43465</v>
      </c>
      <c r="AT1482" t="s">
        <v>3427</v>
      </c>
      <c r="AU1482">
        <v>4450.45</v>
      </c>
      <c r="AV1482">
        <v>7323.91</v>
      </c>
    </row>
    <row r="1483" spans="1:48" x14ac:dyDescent="0.35">
      <c r="A1483">
        <v>1482</v>
      </c>
      <c r="B1483">
        <v>2015</v>
      </c>
      <c r="C1483" t="s">
        <v>3418</v>
      </c>
      <c r="D1483" t="s">
        <v>6423</v>
      </c>
      <c r="E1483" t="s">
        <v>3420</v>
      </c>
      <c r="F1483" t="s">
        <v>6424</v>
      </c>
      <c r="G1483" t="s">
        <v>5029</v>
      </c>
      <c r="H1483">
        <v>5352237000155</v>
      </c>
      <c r="I1483" t="s">
        <v>6425</v>
      </c>
      <c r="J1483" t="s">
        <v>27</v>
      </c>
      <c r="K1483" t="s">
        <v>27</v>
      </c>
      <c r="L1483" t="s">
        <v>3424</v>
      </c>
      <c r="M1483" t="s">
        <v>3494</v>
      </c>
      <c r="N1483" t="s">
        <v>27</v>
      </c>
      <c r="O1483" t="s">
        <v>27</v>
      </c>
      <c r="P1483" t="s">
        <v>3430</v>
      </c>
      <c r="Q1483">
        <v>0</v>
      </c>
      <c r="R1483">
        <v>0</v>
      </c>
      <c r="S1483">
        <v>0</v>
      </c>
      <c r="V1483">
        <v>0</v>
      </c>
      <c r="W1483">
        <v>0</v>
      </c>
      <c r="X1483">
        <v>1</v>
      </c>
      <c r="Y1483">
        <v>10</v>
      </c>
      <c r="Z1483">
        <v>10</v>
      </c>
      <c r="AA1483">
        <v>10</v>
      </c>
      <c r="AB1483">
        <v>9.9999999999999982</v>
      </c>
      <c r="AC1483">
        <v>10.000000000000002</v>
      </c>
      <c r="AD1483">
        <v>10.000000000000002</v>
      </c>
      <c r="AE1483">
        <v>0</v>
      </c>
      <c r="AF1483">
        <v>9.9999999999999982</v>
      </c>
      <c r="AG1483">
        <v>263040</v>
      </c>
      <c r="AH1483">
        <v>147.97999999999999</v>
      </c>
      <c r="AI1483" t="s">
        <v>3426</v>
      </c>
      <c r="AJ1483">
        <v>0</v>
      </c>
      <c r="AK1483">
        <v>0</v>
      </c>
      <c r="AL1483">
        <v>38924659.199999996</v>
      </c>
      <c r="AM1483">
        <v>243.52418335224525</v>
      </c>
      <c r="AN1483">
        <v>64056601.188974589</v>
      </c>
      <c r="AO1483">
        <v>0</v>
      </c>
      <c r="AP1483">
        <v>0</v>
      </c>
      <c r="AQ1483">
        <v>0</v>
      </c>
      <c r="AR1483">
        <v>42370</v>
      </c>
      <c r="AS1483">
        <v>43465</v>
      </c>
      <c r="AT1483" t="s">
        <v>3427</v>
      </c>
      <c r="AU1483">
        <v>4450.45</v>
      </c>
      <c r="AV1483">
        <v>7323.91</v>
      </c>
    </row>
    <row r="1484" spans="1:48" x14ac:dyDescent="0.35">
      <c r="A1484">
        <v>1483</v>
      </c>
      <c r="B1484">
        <v>2015</v>
      </c>
      <c r="C1484" t="s">
        <v>3418</v>
      </c>
      <c r="D1484" t="s">
        <v>6423</v>
      </c>
      <c r="E1484" t="s">
        <v>3420</v>
      </c>
      <c r="F1484" t="s">
        <v>6424</v>
      </c>
      <c r="G1484" t="s">
        <v>6430</v>
      </c>
      <c r="H1484">
        <v>19006822000108</v>
      </c>
      <c r="I1484" t="s">
        <v>6427</v>
      </c>
      <c r="J1484" t="s">
        <v>4005</v>
      </c>
      <c r="K1484" t="s">
        <v>6431</v>
      </c>
      <c r="L1484" t="s">
        <v>3424</v>
      </c>
      <c r="M1484" t="s">
        <v>3465</v>
      </c>
      <c r="N1484" t="s">
        <v>3495</v>
      </c>
      <c r="O1484" t="s">
        <v>3496</v>
      </c>
      <c r="P1484" t="s">
        <v>3430</v>
      </c>
      <c r="Q1484">
        <v>0</v>
      </c>
      <c r="R1484">
        <v>0</v>
      </c>
      <c r="S1484">
        <v>130</v>
      </c>
      <c r="V1484">
        <v>0</v>
      </c>
      <c r="W1484">
        <v>35.5</v>
      </c>
      <c r="X1484">
        <v>1</v>
      </c>
      <c r="Y1484">
        <v>8</v>
      </c>
      <c r="Z1484">
        <v>0</v>
      </c>
      <c r="AA1484">
        <v>8</v>
      </c>
      <c r="AB1484">
        <v>8.0000000000000036</v>
      </c>
      <c r="AC1484">
        <v>0</v>
      </c>
      <c r="AD1484">
        <v>0</v>
      </c>
      <c r="AE1484">
        <v>0</v>
      </c>
      <c r="AF1484">
        <v>8.0000000000000036</v>
      </c>
      <c r="AG1484">
        <v>70272.000000000015</v>
      </c>
      <c r="AH1484">
        <v>164.5</v>
      </c>
      <c r="AI1484" t="s">
        <v>3426</v>
      </c>
      <c r="AJ1484">
        <v>0</v>
      </c>
      <c r="AK1484">
        <v>0</v>
      </c>
      <c r="AL1484">
        <v>11559744.000000006</v>
      </c>
      <c r="AM1484">
        <v>270.71042141805884</v>
      </c>
      <c r="AN1484">
        <v>19023362.733889841</v>
      </c>
      <c r="AO1484">
        <v>12751793.590000004</v>
      </c>
      <c r="AP1484">
        <v>12751793.590000004</v>
      </c>
      <c r="AQ1484">
        <v>12751793.590000004</v>
      </c>
      <c r="AR1484">
        <v>42370</v>
      </c>
      <c r="AS1484">
        <v>42735</v>
      </c>
      <c r="AT1484" t="s">
        <v>3427</v>
      </c>
      <c r="AU1484">
        <v>4450.45</v>
      </c>
      <c r="AV1484">
        <v>7323.91</v>
      </c>
    </row>
    <row r="1485" spans="1:48" x14ac:dyDescent="0.35">
      <c r="A1485">
        <v>1484</v>
      </c>
      <c r="B1485">
        <v>2015</v>
      </c>
      <c r="C1485" t="s">
        <v>3418</v>
      </c>
      <c r="D1485" t="s">
        <v>6423</v>
      </c>
      <c r="E1485" t="s">
        <v>3420</v>
      </c>
      <c r="F1485" t="s">
        <v>6424</v>
      </c>
      <c r="G1485" t="s">
        <v>6432</v>
      </c>
      <c r="H1485">
        <v>2998609000127</v>
      </c>
      <c r="I1485" t="s">
        <v>6425</v>
      </c>
      <c r="J1485" t="s">
        <v>27</v>
      </c>
      <c r="K1485" t="s">
        <v>27</v>
      </c>
      <c r="L1485" t="s">
        <v>3424</v>
      </c>
      <c r="M1485" t="s">
        <v>3494</v>
      </c>
      <c r="N1485" t="s">
        <v>27</v>
      </c>
      <c r="O1485" t="s">
        <v>27</v>
      </c>
      <c r="P1485" t="s">
        <v>3430</v>
      </c>
      <c r="Q1485">
        <v>0</v>
      </c>
      <c r="R1485">
        <v>0</v>
      </c>
      <c r="S1485">
        <v>0</v>
      </c>
      <c r="V1485">
        <v>0</v>
      </c>
      <c r="W1485">
        <v>0</v>
      </c>
      <c r="X1485">
        <v>1</v>
      </c>
      <c r="Y1485">
        <v>90</v>
      </c>
      <c r="Z1485">
        <v>90</v>
      </c>
      <c r="AA1485">
        <v>90</v>
      </c>
      <c r="AB1485">
        <v>90</v>
      </c>
      <c r="AC1485">
        <v>90</v>
      </c>
      <c r="AD1485">
        <v>90</v>
      </c>
      <c r="AE1485">
        <v>0</v>
      </c>
      <c r="AF1485">
        <v>90</v>
      </c>
      <c r="AG1485">
        <v>2367359.9999999995</v>
      </c>
      <c r="AH1485">
        <v>142</v>
      </c>
      <c r="AI1485" t="s">
        <v>3426</v>
      </c>
      <c r="AJ1485">
        <v>0</v>
      </c>
      <c r="AK1485">
        <v>0</v>
      </c>
      <c r="AL1485">
        <v>336165120</v>
      </c>
      <c r="AM1485">
        <v>233.68316012987449</v>
      </c>
      <c r="AN1485">
        <v>553212165.96505964</v>
      </c>
      <c r="AO1485">
        <v>0</v>
      </c>
      <c r="AP1485">
        <v>0</v>
      </c>
      <c r="AQ1485">
        <v>0</v>
      </c>
      <c r="AR1485">
        <v>42370</v>
      </c>
      <c r="AS1485">
        <v>43465</v>
      </c>
      <c r="AT1485" t="s">
        <v>3427</v>
      </c>
      <c r="AU1485">
        <v>4450.45</v>
      </c>
      <c r="AV1485">
        <v>7323.91</v>
      </c>
    </row>
    <row r="1486" spans="1:48" x14ac:dyDescent="0.35">
      <c r="A1486">
        <v>1485</v>
      </c>
      <c r="B1486">
        <v>2015</v>
      </c>
      <c r="C1486" t="s">
        <v>3418</v>
      </c>
      <c r="D1486" t="s">
        <v>6423</v>
      </c>
      <c r="E1486" t="s">
        <v>3420</v>
      </c>
      <c r="F1486" t="s">
        <v>6424</v>
      </c>
      <c r="G1486" t="s">
        <v>6433</v>
      </c>
      <c r="H1486">
        <v>48295562001450</v>
      </c>
      <c r="I1486" t="s">
        <v>6427</v>
      </c>
      <c r="J1486" t="s">
        <v>6434</v>
      </c>
      <c r="K1486" t="s">
        <v>6435</v>
      </c>
      <c r="L1486" t="s">
        <v>3424</v>
      </c>
      <c r="M1486" t="s">
        <v>3751</v>
      </c>
      <c r="N1486" t="s">
        <v>3495</v>
      </c>
      <c r="O1486" t="s">
        <v>3496</v>
      </c>
      <c r="P1486" t="s">
        <v>3433</v>
      </c>
      <c r="Q1486">
        <v>0</v>
      </c>
      <c r="R1486">
        <v>0</v>
      </c>
      <c r="S1486">
        <v>30</v>
      </c>
      <c r="V1486">
        <v>0</v>
      </c>
      <c r="W1486">
        <v>8.1</v>
      </c>
      <c r="X1486">
        <v>1</v>
      </c>
      <c r="Y1486">
        <v>4</v>
      </c>
      <c r="Z1486">
        <v>0</v>
      </c>
      <c r="AA1486">
        <v>4</v>
      </c>
      <c r="AB1486">
        <v>4.0000000000000018</v>
      </c>
      <c r="AC1486">
        <v>0</v>
      </c>
      <c r="AD1486">
        <v>0</v>
      </c>
      <c r="AE1486">
        <v>0</v>
      </c>
      <c r="AF1486">
        <v>4.0000000000000018</v>
      </c>
      <c r="AG1486">
        <v>35135.999999999993</v>
      </c>
      <c r="AH1486">
        <v>166.5</v>
      </c>
      <c r="AI1486" t="s">
        <v>3426</v>
      </c>
      <c r="AJ1486">
        <v>0</v>
      </c>
      <c r="AK1486">
        <v>0</v>
      </c>
      <c r="AL1486">
        <v>5850144.0000000019</v>
      </c>
      <c r="AM1486">
        <v>274.00173353256412</v>
      </c>
      <c r="AN1486">
        <v>9627324.9094001763</v>
      </c>
      <c r="AO1486">
        <v>6212241.6000000024</v>
      </c>
      <c r="AP1486">
        <v>6212241.6000000024</v>
      </c>
      <c r="AQ1486">
        <v>6212241.6000000024</v>
      </c>
      <c r="AR1486">
        <v>42370</v>
      </c>
      <c r="AS1486">
        <v>42735</v>
      </c>
      <c r="AT1486" t="s">
        <v>3427</v>
      </c>
      <c r="AU1486">
        <v>4450.45</v>
      </c>
      <c r="AV1486">
        <v>7323.91</v>
      </c>
    </row>
    <row r="1487" spans="1:48" x14ac:dyDescent="0.35">
      <c r="A1487">
        <v>1486</v>
      </c>
      <c r="B1487">
        <v>2015</v>
      </c>
      <c r="C1487" t="s">
        <v>3418</v>
      </c>
      <c r="D1487" t="s">
        <v>6423</v>
      </c>
      <c r="E1487" t="s">
        <v>3420</v>
      </c>
      <c r="F1487" t="s">
        <v>6424</v>
      </c>
      <c r="G1487" t="s">
        <v>3506</v>
      </c>
      <c r="H1487">
        <v>33000167000101</v>
      </c>
      <c r="I1487" t="s">
        <v>6427</v>
      </c>
      <c r="J1487" t="s">
        <v>6436</v>
      </c>
      <c r="K1487" t="s">
        <v>6437</v>
      </c>
      <c r="L1487" t="s">
        <v>3424</v>
      </c>
      <c r="M1487" t="s">
        <v>3590</v>
      </c>
      <c r="N1487" t="s">
        <v>3510</v>
      </c>
      <c r="O1487" t="s">
        <v>3510</v>
      </c>
      <c r="P1487" t="s">
        <v>3437</v>
      </c>
      <c r="Q1487">
        <v>0</v>
      </c>
      <c r="R1487">
        <v>0</v>
      </c>
      <c r="S1487">
        <v>185.89099999999999</v>
      </c>
      <c r="V1487">
        <v>0</v>
      </c>
      <c r="W1487">
        <v>134.6</v>
      </c>
      <c r="X1487">
        <v>1</v>
      </c>
      <c r="Y1487">
        <v>85</v>
      </c>
      <c r="Z1487">
        <v>0</v>
      </c>
      <c r="AA1487">
        <v>85</v>
      </c>
      <c r="AB1487">
        <v>85.000000000000028</v>
      </c>
      <c r="AC1487">
        <v>0</v>
      </c>
      <c r="AD1487">
        <v>0</v>
      </c>
      <c r="AE1487">
        <v>0</v>
      </c>
      <c r="AF1487">
        <v>85.000000000000028</v>
      </c>
      <c r="AG1487">
        <v>746640.00000000023</v>
      </c>
      <c r="AH1487">
        <v>167</v>
      </c>
      <c r="AI1487" t="s">
        <v>3426</v>
      </c>
      <c r="AJ1487">
        <v>0</v>
      </c>
      <c r="AK1487">
        <v>0</v>
      </c>
      <c r="AL1487">
        <v>124688880.00000001</v>
      </c>
      <c r="AM1487">
        <v>274.82456156119042</v>
      </c>
      <c r="AN1487">
        <v>205195010.64404726</v>
      </c>
      <c r="AO1487">
        <v>16036171.270000001</v>
      </c>
      <c r="AP1487">
        <v>16036171.270000001</v>
      </c>
      <c r="AQ1487">
        <v>16036171.270000001</v>
      </c>
      <c r="AR1487">
        <v>42370</v>
      </c>
      <c r="AS1487">
        <v>42735</v>
      </c>
      <c r="AT1487" t="s">
        <v>3427</v>
      </c>
      <c r="AU1487">
        <v>4450.45</v>
      </c>
      <c r="AV1487">
        <v>7323.91</v>
      </c>
    </row>
    <row r="1488" spans="1:48" x14ac:dyDescent="0.35">
      <c r="A1488">
        <v>1487</v>
      </c>
      <c r="B1488">
        <v>2015</v>
      </c>
      <c r="C1488" t="s">
        <v>3418</v>
      </c>
      <c r="D1488" t="s">
        <v>6423</v>
      </c>
      <c r="E1488" t="s">
        <v>3420</v>
      </c>
      <c r="F1488" t="s">
        <v>6424</v>
      </c>
      <c r="G1488" t="s">
        <v>6438</v>
      </c>
      <c r="H1488">
        <v>48295562000136</v>
      </c>
      <c r="I1488" t="s">
        <v>6427</v>
      </c>
      <c r="J1488" t="s">
        <v>6439</v>
      </c>
      <c r="K1488" t="s">
        <v>6440</v>
      </c>
      <c r="L1488" t="s">
        <v>3424</v>
      </c>
      <c r="M1488" t="s">
        <v>3751</v>
      </c>
      <c r="N1488" t="s">
        <v>3495</v>
      </c>
      <c r="O1488" t="s">
        <v>3496</v>
      </c>
      <c r="P1488" t="s">
        <v>3433</v>
      </c>
      <c r="Q1488">
        <v>0</v>
      </c>
      <c r="R1488">
        <v>0</v>
      </c>
      <c r="S1488">
        <v>35</v>
      </c>
      <c r="V1488">
        <v>0</v>
      </c>
      <c r="W1488">
        <v>7.1</v>
      </c>
      <c r="X1488">
        <v>1</v>
      </c>
      <c r="Y1488">
        <v>2</v>
      </c>
      <c r="Z1488">
        <v>0</v>
      </c>
      <c r="AA1488">
        <v>2</v>
      </c>
      <c r="AB1488">
        <v>2</v>
      </c>
      <c r="AC1488">
        <v>0</v>
      </c>
      <c r="AD1488">
        <v>0</v>
      </c>
      <c r="AE1488">
        <v>0</v>
      </c>
      <c r="AF1488">
        <v>2</v>
      </c>
      <c r="AG1488">
        <v>17567.999999999996</v>
      </c>
      <c r="AH1488">
        <v>166.5</v>
      </c>
      <c r="AI1488" t="s">
        <v>3426</v>
      </c>
      <c r="AJ1488">
        <v>0</v>
      </c>
      <c r="AK1488">
        <v>0</v>
      </c>
      <c r="AL1488">
        <v>2925071.9999999995</v>
      </c>
      <c r="AM1488">
        <v>274.00173353256412</v>
      </c>
      <c r="AN1488">
        <v>4813662.4547000853</v>
      </c>
      <c r="AO1488">
        <v>3057939.9999999977</v>
      </c>
      <c r="AP1488">
        <v>3057939.9999999977</v>
      </c>
      <c r="AQ1488">
        <v>3057939.9999999977</v>
      </c>
      <c r="AR1488">
        <v>42370</v>
      </c>
      <c r="AS1488">
        <v>42735</v>
      </c>
      <c r="AT1488" t="s">
        <v>3427</v>
      </c>
      <c r="AU1488">
        <v>4450.45</v>
      </c>
      <c r="AV1488">
        <v>7323.91</v>
      </c>
    </row>
    <row r="1489" spans="1:48" x14ac:dyDescent="0.35">
      <c r="A1489">
        <v>1488</v>
      </c>
      <c r="B1489">
        <v>2015</v>
      </c>
      <c r="C1489" t="s">
        <v>3418</v>
      </c>
      <c r="D1489" t="s">
        <v>6423</v>
      </c>
      <c r="E1489" t="s">
        <v>3420</v>
      </c>
      <c r="F1489" t="s">
        <v>6424</v>
      </c>
      <c r="G1489" t="s">
        <v>6438</v>
      </c>
      <c r="H1489">
        <v>48295562000136</v>
      </c>
      <c r="I1489" t="s">
        <v>6427</v>
      </c>
      <c r="J1489" t="s">
        <v>6441</v>
      </c>
      <c r="K1489" t="s">
        <v>6442</v>
      </c>
      <c r="L1489" t="s">
        <v>3424</v>
      </c>
      <c r="M1489" t="s">
        <v>3751</v>
      </c>
      <c r="N1489" t="s">
        <v>3495</v>
      </c>
      <c r="O1489" t="s">
        <v>3496</v>
      </c>
      <c r="P1489" t="s">
        <v>3433</v>
      </c>
      <c r="Q1489">
        <v>0</v>
      </c>
      <c r="R1489">
        <v>0</v>
      </c>
      <c r="S1489">
        <v>42</v>
      </c>
      <c r="V1489">
        <v>0</v>
      </c>
      <c r="W1489">
        <v>20</v>
      </c>
      <c r="X1489">
        <v>1</v>
      </c>
      <c r="Y1489">
        <v>2</v>
      </c>
      <c r="Z1489">
        <v>0</v>
      </c>
      <c r="AA1489">
        <v>2</v>
      </c>
      <c r="AB1489">
        <v>8.0000000000000036</v>
      </c>
      <c r="AC1489">
        <v>0</v>
      </c>
      <c r="AD1489">
        <v>0</v>
      </c>
      <c r="AE1489">
        <v>0</v>
      </c>
      <c r="AF1489">
        <v>8.0000000000000036</v>
      </c>
      <c r="AG1489">
        <v>70271.999999999985</v>
      </c>
      <c r="AH1489">
        <v>166.5</v>
      </c>
      <c r="AI1489" t="s">
        <v>3426</v>
      </c>
      <c r="AJ1489">
        <v>0</v>
      </c>
      <c r="AK1489">
        <v>0</v>
      </c>
      <c r="AL1489">
        <v>11700288</v>
      </c>
      <c r="AM1489">
        <v>274.00173353256412</v>
      </c>
      <c r="AN1489">
        <v>19254649.818800345</v>
      </c>
      <c r="AO1489">
        <v>12259094.400000002</v>
      </c>
      <c r="AP1489">
        <v>12259094.400000002</v>
      </c>
      <c r="AQ1489">
        <v>12259094.400000002</v>
      </c>
      <c r="AR1489">
        <v>42370</v>
      </c>
      <c r="AS1489">
        <v>42735</v>
      </c>
      <c r="AT1489" t="s">
        <v>3427</v>
      </c>
      <c r="AU1489">
        <v>4450.45</v>
      </c>
      <c r="AV1489">
        <v>7323.91</v>
      </c>
    </row>
    <row r="1490" spans="1:48" x14ac:dyDescent="0.35">
      <c r="A1490">
        <v>1489</v>
      </c>
      <c r="B1490">
        <v>2015</v>
      </c>
      <c r="C1490" t="s">
        <v>3418</v>
      </c>
      <c r="D1490" t="s">
        <v>6423</v>
      </c>
      <c r="E1490" t="s">
        <v>3420</v>
      </c>
      <c r="F1490" t="s">
        <v>6424</v>
      </c>
      <c r="G1490" t="s">
        <v>6438</v>
      </c>
      <c r="H1490">
        <v>48295562000136</v>
      </c>
      <c r="I1490" t="s">
        <v>6427</v>
      </c>
      <c r="J1490" t="s">
        <v>6443</v>
      </c>
      <c r="K1490" t="s">
        <v>6444</v>
      </c>
      <c r="L1490" t="s">
        <v>3424</v>
      </c>
      <c r="M1490" t="s">
        <v>3751</v>
      </c>
      <c r="N1490" t="s">
        <v>3495</v>
      </c>
      <c r="O1490" t="s">
        <v>3496</v>
      </c>
      <c r="P1490" t="s">
        <v>3433</v>
      </c>
      <c r="Q1490">
        <v>0</v>
      </c>
      <c r="R1490">
        <v>0</v>
      </c>
      <c r="S1490">
        <v>35</v>
      </c>
      <c r="V1490">
        <v>0</v>
      </c>
      <c r="W1490">
        <v>16.5</v>
      </c>
      <c r="X1490">
        <v>1</v>
      </c>
      <c r="Y1490">
        <v>2</v>
      </c>
      <c r="Z1490">
        <v>0</v>
      </c>
      <c r="AA1490">
        <v>2</v>
      </c>
      <c r="AB1490">
        <v>8.0000000000000036</v>
      </c>
      <c r="AC1490">
        <v>0</v>
      </c>
      <c r="AD1490">
        <v>0</v>
      </c>
      <c r="AE1490">
        <v>0</v>
      </c>
      <c r="AF1490">
        <v>8.0000000000000036</v>
      </c>
      <c r="AG1490">
        <v>70271.999999999985</v>
      </c>
      <c r="AH1490">
        <v>166.5</v>
      </c>
      <c r="AI1490" t="s">
        <v>3426</v>
      </c>
      <c r="AJ1490">
        <v>0</v>
      </c>
      <c r="AK1490">
        <v>0</v>
      </c>
      <c r="AL1490">
        <v>11700288.000000002</v>
      </c>
      <c r="AM1490">
        <v>274.00173353256412</v>
      </c>
      <c r="AN1490">
        <v>19254649.818800349</v>
      </c>
      <c r="AO1490">
        <v>12538012.799999999</v>
      </c>
      <c r="AP1490">
        <v>12538012.799999999</v>
      </c>
      <c r="AQ1490">
        <v>12538012.799999999</v>
      </c>
      <c r="AR1490">
        <v>42370</v>
      </c>
      <c r="AS1490">
        <v>42735</v>
      </c>
      <c r="AT1490" t="s">
        <v>3427</v>
      </c>
      <c r="AU1490">
        <v>4450.45</v>
      </c>
      <c r="AV1490">
        <v>7323.91</v>
      </c>
    </row>
    <row r="1491" spans="1:48" x14ac:dyDescent="0.35">
      <c r="A1491">
        <v>1490</v>
      </c>
      <c r="B1491">
        <v>2015</v>
      </c>
      <c r="C1491" t="s">
        <v>3418</v>
      </c>
      <c r="D1491" t="s">
        <v>6423</v>
      </c>
      <c r="E1491" t="s">
        <v>3420</v>
      </c>
      <c r="F1491" t="s">
        <v>6424</v>
      </c>
      <c r="G1491" t="s">
        <v>3700</v>
      </c>
      <c r="H1491">
        <v>51422921000183</v>
      </c>
      <c r="I1491" t="s">
        <v>6427</v>
      </c>
      <c r="J1491" t="s">
        <v>6445</v>
      </c>
      <c r="K1491" t="s">
        <v>6446</v>
      </c>
      <c r="L1491" t="s">
        <v>3424</v>
      </c>
      <c r="M1491" t="s">
        <v>3494</v>
      </c>
      <c r="N1491" t="s">
        <v>3495</v>
      </c>
      <c r="O1491" t="s">
        <v>3496</v>
      </c>
      <c r="P1491" t="s">
        <v>3430</v>
      </c>
      <c r="Q1491">
        <v>0</v>
      </c>
      <c r="R1491">
        <v>0</v>
      </c>
      <c r="S1491">
        <v>62.9</v>
      </c>
      <c r="V1491">
        <v>0</v>
      </c>
      <c r="W1491">
        <v>30.7</v>
      </c>
      <c r="X1491">
        <v>1</v>
      </c>
      <c r="Y1491">
        <v>12</v>
      </c>
      <c r="Z1491">
        <v>0</v>
      </c>
      <c r="AA1491">
        <v>12</v>
      </c>
      <c r="AB1491">
        <v>12.000000000000004</v>
      </c>
      <c r="AC1491">
        <v>0</v>
      </c>
      <c r="AD1491">
        <v>0</v>
      </c>
      <c r="AE1491">
        <v>0</v>
      </c>
      <c r="AF1491">
        <v>12.000000000000004</v>
      </c>
      <c r="AG1491">
        <v>105408</v>
      </c>
      <c r="AH1491">
        <v>160.44999999999999</v>
      </c>
      <c r="AI1491" t="s">
        <v>3426</v>
      </c>
      <c r="AJ1491">
        <v>0</v>
      </c>
      <c r="AK1491">
        <v>0</v>
      </c>
      <c r="AL1491">
        <v>16912713.599999998</v>
      </c>
      <c r="AM1491">
        <v>264.04551438618563</v>
      </c>
      <c r="AN1491">
        <v>27832509.580419052</v>
      </c>
      <c r="AO1491">
        <v>17408120.000000004</v>
      </c>
      <c r="AP1491">
        <v>17408120.000000004</v>
      </c>
      <c r="AQ1491">
        <v>17408120.000000004</v>
      </c>
      <c r="AR1491">
        <v>42370</v>
      </c>
      <c r="AS1491">
        <v>42735</v>
      </c>
      <c r="AT1491" t="s">
        <v>3427</v>
      </c>
      <c r="AU1491">
        <v>4450.45</v>
      </c>
      <c r="AV1491">
        <v>7323.91</v>
      </c>
    </row>
    <row r="1492" spans="1:48" x14ac:dyDescent="0.35">
      <c r="A1492">
        <v>1491</v>
      </c>
      <c r="B1492">
        <v>2015</v>
      </c>
      <c r="C1492" t="s">
        <v>3418</v>
      </c>
      <c r="D1492" t="s">
        <v>6423</v>
      </c>
      <c r="E1492" t="s">
        <v>3420</v>
      </c>
      <c r="F1492" t="s">
        <v>6424</v>
      </c>
      <c r="G1492" t="s">
        <v>6447</v>
      </c>
      <c r="H1492">
        <v>68316801000102</v>
      </c>
      <c r="I1492" t="s">
        <v>6448</v>
      </c>
      <c r="J1492" t="s">
        <v>6449</v>
      </c>
      <c r="K1492" t="s">
        <v>6450</v>
      </c>
      <c r="L1492" t="s">
        <v>3424</v>
      </c>
      <c r="M1492" t="s">
        <v>3494</v>
      </c>
      <c r="N1492" t="s">
        <v>3495</v>
      </c>
      <c r="O1492" t="s">
        <v>3496</v>
      </c>
      <c r="P1492" t="s">
        <v>3430</v>
      </c>
      <c r="Q1492">
        <v>0</v>
      </c>
      <c r="R1492">
        <v>0</v>
      </c>
      <c r="S1492">
        <v>40</v>
      </c>
      <c r="V1492">
        <v>0</v>
      </c>
      <c r="W1492">
        <v>17.3</v>
      </c>
      <c r="X1492">
        <v>1</v>
      </c>
      <c r="Y1492">
        <v>6</v>
      </c>
      <c r="Z1492">
        <v>6</v>
      </c>
      <c r="AA1492">
        <v>6</v>
      </c>
      <c r="AB1492">
        <v>6.0000000000000036</v>
      </c>
      <c r="AC1492">
        <v>6.0000000000000036</v>
      </c>
      <c r="AD1492">
        <v>6.0000000000000036</v>
      </c>
      <c r="AE1492">
        <v>0</v>
      </c>
      <c r="AF1492">
        <v>6.0000000000000036</v>
      </c>
      <c r="AG1492">
        <v>157824</v>
      </c>
      <c r="AH1492">
        <v>128.5</v>
      </c>
      <c r="AI1492" t="s">
        <v>3426</v>
      </c>
      <c r="AJ1492">
        <v>0</v>
      </c>
      <c r="AK1492">
        <v>0</v>
      </c>
      <c r="AL1492">
        <v>20280384</v>
      </c>
      <c r="AM1492">
        <v>211.46680335696391</v>
      </c>
      <c r="AN1492">
        <v>33374536.773009468</v>
      </c>
      <c r="AO1492">
        <v>7355198.9899999928</v>
      </c>
      <c r="AP1492">
        <v>7355198.9899999928</v>
      </c>
      <c r="AQ1492">
        <v>7355198.9899999928</v>
      </c>
      <c r="AR1492">
        <v>42370</v>
      </c>
      <c r="AS1492">
        <v>43465</v>
      </c>
      <c r="AT1492" t="s">
        <v>3427</v>
      </c>
      <c r="AU1492">
        <v>4450.45</v>
      </c>
      <c r="AV1492">
        <v>7323.91</v>
      </c>
    </row>
    <row r="1493" spans="1:48" x14ac:dyDescent="0.35">
      <c r="A1493">
        <v>1492</v>
      </c>
      <c r="B1493">
        <v>2015</v>
      </c>
      <c r="C1493" t="s">
        <v>3418</v>
      </c>
      <c r="D1493" t="s">
        <v>6423</v>
      </c>
      <c r="E1493" t="s">
        <v>3420</v>
      </c>
      <c r="F1493" t="s">
        <v>6424</v>
      </c>
      <c r="G1493" t="s">
        <v>3506</v>
      </c>
      <c r="H1493">
        <v>33000167000101</v>
      </c>
      <c r="I1493" t="s">
        <v>6427</v>
      </c>
      <c r="J1493" t="s">
        <v>3521</v>
      </c>
      <c r="K1493" t="s">
        <v>5695</v>
      </c>
      <c r="L1493" t="s">
        <v>3424</v>
      </c>
      <c r="M1493" t="s">
        <v>3522</v>
      </c>
      <c r="N1493" t="s">
        <v>3510</v>
      </c>
      <c r="O1493" t="s">
        <v>3510</v>
      </c>
      <c r="P1493" t="s">
        <v>3430</v>
      </c>
      <c r="Q1493">
        <v>0</v>
      </c>
      <c r="R1493">
        <v>0</v>
      </c>
      <c r="S1493">
        <v>1058.3</v>
      </c>
      <c r="V1493">
        <v>0</v>
      </c>
      <c r="W1493">
        <v>986.6</v>
      </c>
      <c r="X1493">
        <v>1</v>
      </c>
      <c r="Y1493">
        <v>29</v>
      </c>
      <c r="Z1493">
        <v>0</v>
      </c>
      <c r="AA1493">
        <v>29</v>
      </c>
      <c r="AB1493">
        <v>28.999999999999968</v>
      </c>
      <c r="AC1493">
        <v>0</v>
      </c>
      <c r="AD1493">
        <v>0</v>
      </c>
      <c r="AE1493">
        <v>0</v>
      </c>
      <c r="AF1493">
        <v>28.999999999999968</v>
      </c>
      <c r="AG1493">
        <v>254735.99999999997</v>
      </c>
      <c r="AH1493">
        <v>166.99</v>
      </c>
      <c r="AI1493" t="s">
        <v>3426</v>
      </c>
      <c r="AJ1493">
        <v>0</v>
      </c>
      <c r="AK1493">
        <v>0</v>
      </c>
      <c r="AL1493">
        <v>42538364.640000001</v>
      </c>
      <c r="AM1493">
        <v>274.8081050006179</v>
      </c>
      <c r="AN1493">
        <v>70003517.435437396</v>
      </c>
      <c r="AO1493">
        <v>9182710.8100000005</v>
      </c>
      <c r="AP1493">
        <v>9182710.8100000005</v>
      </c>
      <c r="AQ1493">
        <v>9182710.8100000005</v>
      </c>
      <c r="AR1493">
        <v>42370</v>
      </c>
      <c r="AS1493">
        <v>42735</v>
      </c>
      <c r="AT1493" t="s">
        <v>3427</v>
      </c>
      <c r="AU1493">
        <v>4450.45</v>
      </c>
      <c r="AV1493">
        <v>7323.91</v>
      </c>
    </row>
    <row r="1494" spans="1:48" x14ac:dyDescent="0.35">
      <c r="A1494">
        <v>1493</v>
      </c>
      <c r="B1494">
        <v>2015</v>
      </c>
      <c r="C1494" t="s">
        <v>3418</v>
      </c>
      <c r="D1494" t="s">
        <v>6423</v>
      </c>
      <c r="E1494" t="s">
        <v>3420</v>
      </c>
      <c r="F1494" t="s">
        <v>6424</v>
      </c>
      <c r="G1494" t="s">
        <v>6451</v>
      </c>
      <c r="H1494">
        <v>3299819000190</v>
      </c>
      <c r="I1494" t="s">
        <v>6425</v>
      </c>
      <c r="J1494" t="s">
        <v>27</v>
      </c>
      <c r="K1494" t="s">
        <v>5658</v>
      </c>
      <c r="L1494" t="s">
        <v>3424</v>
      </c>
      <c r="M1494" t="s">
        <v>3494</v>
      </c>
      <c r="N1494" t="s">
        <v>27</v>
      </c>
      <c r="O1494" t="s">
        <v>27</v>
      </c>
      <c r="P1494" t="s">
        <v>3430</v>
      </c>
      <c r="Q1494">
        <v>0</v>
      </c>
      <c r="R1494">
        <v>0</v>
      </c>
      <c r="S1494">
        <v>0</v>
      </c>
      <c r="V1494">
        <v>0</v>
      </c>
      <c r="W1494">
        <v>0</v>
      </c>
      <c r="X1494">
        <v>1</v>
      </c>
      <c r="Y1494">
        <v>25</v>
      </c>
      <c r="Z1494">
        <v>25</v>
      </c>
      <c r="AA1494">
        <v>25</v>
      </c>
      <c r="AB1494">
        <v>24.999999999999964</v>
      </c>
      <c r="AC1494">
        <v>25.000000000000036</v>
      </c>
      <c r="AD1494">
        <v>25.000000000000036</v>
      </c>
      <c r="AE1494">
        <v>0</v>
      </c>
      <c r="AF1494">
        <v>24.999999999999964</v>
      </c>
      <c r="AG1494">
        <v>657600</v>
      </c>
      <c r="AH1494">
        <v>146.99</v>
      </c>
      <c r="AI1494" t="s">
        <v>3426</v>
      </c>
      <c r="AJ1494">
        <v>0</v>
      </c>
      <c r="AK1494">
        <v>0</v>
      </c>
      <c r="AL1494">
        <v>96660624.000000015</v>
      </c>
      <c r="AM1494">
        <v>241.89498385556519</v>
      </c>
      <c r="AN1494">
        <v>159070141.38341966</v>
      </c>
      <c r="AO1494">
        <v>0</v>
      </c>
      <c r="AP1494">
        <v>0</v>
      </c>
      <c r="AQ1494">
        <v>0</v>
      </c>
      <c r="AR1494">
        <v>42370</v>
      </c>
      <c r="AS1494">
        <v>43465</v>
      </c>
      <c r="AT1494" t="s">
        <v>3427</v>
      </c>
      <c r="AU1494">
        <v>4450.45</v>
      </c>
      <c r="AV1494">
        <v>7323.91</v>
      </c>
    </row>
    <row r="1495" spans="1:48" x14ac:dyDescent="0.35">
      <c r="A1495">
        <v>1494</v>
      </c>
      <c r="B1495">
        <v>2015</v>
      </c>
      <c r="C1495" t="s">
        <v>3418</v>
      </c>
      <c r="D1495" t="s">
        <v>6423</v>
      </c>
      <c r="E1495" t="s">
        <v>3420</v>
      </c>
      <c r="F1495" t="s">
        <v>6424</v>
      </c>
      <c r="G1495" t="s">
        <v>6452</v>
      </c>
      <c r="H1495">
        <v>11820864000176</v>
      </c>
      <c r="I1495" t="s">
        <v>6425</v>
      </c>
      <c r="J1495" t="s">
        <v>27</v>
      </c>
      <c r="K1495" t="s">
        <v>5658</v>
      </c>
      <c r="L1495" t="s">
        <v>3424</v>
      </c>
      <c r="M1495" t="s">
        <v>3494</v>
      </c>
      <c r="N1495" t="s">
        <v>27</v>
      </c>
      <c r="O1495" t="s">
        <v>27</v>
      </c>
      <c r="P1495" t="s">
        <v>3430</v>
      </c>
      <c r="Q1495">
        <v>0</v>
      </c>
      <c r="R1495">
        <v>0</v>
      </c>
      <c r="S1495">
        <v>0</v>
      </c>
      <c r="V1495">
        <v>0</v>
      </c>
      <c r="W1495">
        <v>0</v>
      </c>
      <c r="X1495">
        <v>1</v>
      </c>
      <c r="Y1495">
        <v>10</v>
      </c>
      <c r="Z1495">
        <v>10</v>
      </c>
      <c r="AA1495">
        <v>10</v>
      </c>
      <c r="AB1495">
        <v>9.9999999999999964</v>
      </c>
      <c r="AC1495">
        <v>10.000000000000002</v>
      </c>
      <c r="AD1495">
        <v>10.000000000000002</v>
      </c>
      <c r="AE1495">
        <v>0</v>
      </c>
      <c r="AF1495">
        <v>9.9999999999999964</v>
      </c>
      <c r="AG1495">
        <v>263040.00000000006</v>
      </c>
      <c r="AH1495">
        <v>144.88</v>
      </c>
      <c r="AI1495" t="s">
        <v>3426</v>
      </c>
      <c r="AJ1495">
        <v>0</v>
      </c>
      <c r="AK1495">
        <v>0</v>
      </c>
      <c r="AL1495">
        <v>38109235.200000003</v>
      </c>
      <c r="AM1495">
        <v>238.42264957476209</v>
      </c>
      <c r="AN1495">
        <v>62714693.744145423</v>
      </c>
      <c r="AO1495">
        <v>0</v>
      </c>
      <c r="AP1495">
        <v>0</v>
      </c>
      <c r="AQ1495">
        <v>0</v>
      </c>
      <c r="AR1495">
        <v>42370</v>
      </c>
      <c r="AS1495">
        <v>43465</v>
      </c>
      <c r="AT1495" t="s">
        <v>3427</v>
      </c>
      <c r="AU1495">
        <v>4450.45</v>
      </c>
      <c r="AV1495">
        <v>7323.91</v>
      </c>
    </row>
    <row r="1496" spans="1:48" x14ac:dyDescent="0.35">
      <c r="A1496">
        <v>1495</v>
      </c>
      <c r="B1496">
        <v>2015</v>
      </c>
      <c r="C1496" t="s">
        <v>3418</v>
      </c>
      <c r="D1496" t="s">
        <v>6423</v>
      </c>
      <c r="E1496" t="s">
        <v>3420</v>
      </c>
      <c r="F1496" t="s">
        <v>6424</v>
      </c>
      <c r="G1496" t="s">
        <v>6453</v>
      </c>
      <c r="H1496">
        <v>3966583000106</v>
      </c>
      <c r="I1496" t="s">
        <v>6425</v>
      </c>
      <c r="J1496" t="s">
        <v>27</v>
      </c>
      <c r="K1496" t="s">
        <v>5658</v>
      </c>
      <c r="L1496" t="s">
        <v>3424</v>
      </c>
      <c r="M1496" t="s">
        <v>3473</v>
      </c>
      <c r="N1496" t="s">
        <v>27</v>
      </c>
      <c r="O1496" t="s">
        <v>27</v>
      </c>
      <c r="P1496" t="s">
        <v>3433</v>
      </c>
      <c r="Q1496">
        <v>0</v>
      </c>
      <c r="R1496">
        <v>0</v>
      </c>
      <c r="S1496">
        <v>0</v>
      </c>
      <c r="V1496">
        <v>0</v>
      </c>
      <c r="W1496">
        <v>0</v>
      </c>
      <c r="X1496">
        <v>1</v>
      </c>
      <c r="Y1496">
        <v>6</v>
      </c>
      <c r="Z1496">
        <v>6</v>
      </c>
      <c r="AA1496">
        <v>6</v>
      </c>
      <c r="AB1496">
        <v>6.0000000000000027</v>
      </c>
      <c r="AC1496">
        <v>6.0000000000000053</v>
      </c>
      <c r="AD1496">
        <v>6.0000000000000053</v>
      </c>
      <c r="AE1496">
        <v>0</v>
      </c>
      <c r="AF1496">
        <v>6.0000000000000027</v>
      </c>
      <c r="AG1496">
        <v>157824</v>
      </c>
      <c r="AH1496">
        <v>145</v>
      </c>
      <c r="AI1496" t="s">
        <v>3426</v>
      </c>
      <c r="AJ1496">
        <v>0</v>
      </c>
      <c r="AK1496">
        <v>0</v>
      </c>
      <c r="AL1496">
        <v>22884479.999999996</v>
      </c>
      <c r="AM1496">
        <v>238.62012830163241</v>
      </c>
      <c r="AN1496">
        <v>37659983.129076824</v>
      </c>
      <c r="AO1496">
        <v>0</v>
      </c>
      <c r="AP1496">
        <v>0</v>
      </c>
      <c r="AQ1496">
        <v>0</v>
      </c>
      <c r="AR1496">
        <v>42370</v>
      </c>
      <c r="AS1496">
        <v>43465</v>
      </c>
      <c r="AT1496" t="s">
        <v>3427</v>
      </c>
      <c r="AU1496">
        <v>4450.45</v>
      </c>
      <c r="AV1496">
        <v>7323.91</v>
      </c>
    </row>
    <row r="1497" spans="1:48" x14ac:dyDescent="0.35">
      <c r="A1497">
        <v>1496</v>
      </c>
      <c r="B1497">
        <v>2015</v>
      </c>
      <c r="C1497" t="s">
        <v>3418</v>
      </c>
      <c r="D1497" t="s">
        <v>6423</v>
      </c>
      <c r="E1497" t="s">
        <v>3420</v>
      </c>
      <c r="F1497" t="s">
        <v>6424</v>
      </c>
      <c r="G1497" t="s">
        <v>3442</v>
      </c>
      <c r="H1497">
        <v>6981176000158</v>
      </c>
      <c r="I1497" t="s">
        <v>6425</v>
      </c>
      <c r="J1497" t="s">
        <v>27</v>
      </c>
      <c r="K1497" t="s">
        <v>5658</v>
      </c>
      <c r="L1497" t="s">
        <v>3424</v>
      </c>
      <c r="M1497" t="s">
        <v>3473</v>
      </c>
      <c r="N1497" t="s">
        <v>27</v>
      </c>
      <c r="O1497" t="s">
        <v>27</v>
      </c>
      <c r="P1497" t="s">
        <v>3430</v>
      </c>
      <c r="Q1497">
        <v>0</v>
      </c>
      <c r="R1497">
        <v>0</v>
      </c>
      <c r="S1497">
        <v>0</v>
      </c>
      <c r="V1497">
        <v>0</v>
      </c>
      <c r="W1497">
        <v>0</v>
      </c>
      <c r="X1497">
        <v>1</v>
      </c>
      <c r="Y1497">
        <v>38</v>
      </c>
      <c r="Z1497">
        <v>38</v>
      </c>
      <c r="AA1497">
        <v>38</v>
      </c>
      <c r="AB1497">
        <v>38.000000000000028</v>
      </c>
      <c r="AC1497">
        <v>37.999999999999936</v>
      </c>
      <c r="AD1497">
        <v>37.999999999999936</v>
      </c>
      <c r="AE1497">
        <v>0</v>
      </c>
      <c r="AF1497">
        <v>38.000000000000028</v>
      </c>
      <c r="AG1497">
        <v>999551.99999999988</v>
      </c>
      <c r="AH1497">
        <v>147.5</v>
      </c>
      <c r="AI1497" t="s">
        <v>3426</v>
      </c>
      <c r="AJ1497">
        <v>0</v>
      </c>
      <c r="AK1497">
        <v>0</v>
      </c>
      <c r="AL1497">
        <v>147433920</v>
      </c>
      <c r="AM1497">
        <v>242.73426844476401</v>
      </c>
      <c r="AN1497">
        <v>242625523.49250075</v>
      </c>
      <c r="AO1497">
        <v>0</v>
      </c>
      <c r="AP1497">
        <v>0</v>
      </c>
      <c r="AQ1497">
        <v>0</v>
      </c>
      <c r="AR1497">
        <v>42370</v>
      </c>
      <c r="AS1497">
        <v>43465</v>
      </c>
      <c r="AT1497" t="s">
        <v>3427</v>
      </c>
      <c r="AU1497">
        <v>4450.45</v>
      </c>
      <c r="AV1497">
        <v>7323.91</v>
      </c>
    </row>
    <row r="1498" spans="1:48" x14ac:dyDescent="0.35">
      <c r="A1498">
        <v>1497</v>
      </c>
      <c r="B1498">
        <v>2015</v>
      </c>
      <c r="C1498" t="s">
        <v>3418</v>
      </c>
      <c r="D1498" t="s">
        <v>6423</v>
      </c>
      <c r="E1498" t="s">
        <v>3420</v>
      </c>
      <c r="F1498" t="s">
        <v>6424</v>
      </c>
      <c r="G1498" t="s">
        <v>6454</v>
      </c>
      <c r="H1498">
        <v>15806930000104</v>
      </c>
      <c r="I1498" t="s">
        <v>6427</v>
      </c>
      <c r="J1498" t="s">
        <v>4598</v>
      </c>
      <c r="K1498" t="s">
        <v>4597</v>
      </c>
      <c r="L1498" t="s">
        <v>3424</v>
      </c>
      <c r="M1498" t="s">
        <v>3509</v>
      </c>
      <c r="N1498" t="s">
        <v>3495</v>
      </c>
      <c r="O1498" t="s">
        <v>3496</v>
      </c>
      <c r="P1498" t="s">
        <v>3430</v>
      </c>
      <c r="Q1498">
        <v>0</v>
      </c>
      <c r="R1498">
        <v>0</v>
      </c>
      <c r="S1498">
        <v>141.01900000000001</v>
      </c>
      <c r="V1498">
        <v>0</v>
      </c>
      <c r="W1498">
        <v>35.6</v>
      </c>
      <c r="X1498">
        <v>1</v>
      </c>
      <c r="Y1498">
        <v>5</v>
      </c>
      <c r="Z1498">
        <v>0</v>
      </c>
      <c r="AA1498">
        <v>5</v>
      </c>
      <c r="AB1498">
        <v>5.0000000000000018</v>
      </c>
      <c r="AC1498">
        <v>0</v>
      </c>
      <c r="AD1498">
        <v>0</v>
      </c>
      <c r="AE1498">
        <v>0</v>
      </c>
      <c r="AF1498">
        <v>5.0000000000000018</v>
      </c>
      <c r="AG1498">
        <v>43920.000000000007</v>
      </c>
      <c r="AH1498">
        <v>165.5</v>
      </c>
      <c r="AI1498" t="s">
        <v>3426</v>
      </c>
      <c r="AJ1498">
        <v>0</v>
      </c>
      <c r="AK1498">
        <v>0</v>
      </c>
      <c r="AL1498">
        <v>7268760</v>
      </c>
      <c r="AM1498">
        <v>272.35607747531145</v>
      </c>
      <c r="AN1498">
        <v>11961878.922715681</v>
      </c>
      <c r="AO1498">
        <v>7732656.3500000034</v>
      </c>
      <c r="AP1498">
        <v>7732656.3500000034</v>
      </c>
      <c r="AQ1498">
        <v>7732656.3500000034</v>
      </c>
      <c r="AR1498">
        <v>42370</v>
      </c>
      <c r="AS1498">
        <v>42735</v>
      </c>
      <c r="AT1498" t="s">
        <v>3427</v>
      </c>
      <c r="AU1498">
        <v>4450.45</v>
      </c>
      <c r="AV1498">
        <v>7323.91</v>
      </c>
    </row>
    <row r="1499" spans="1:48" x14ac:dyDescent="0.35">
      <c r="A1499">
        <v>1498</v>
      </c>
      <c r="B1499">
        <v>2015</v>
      </c>
      <c r="C1499" t="s">
        <v>3418</v>
      </c>
      <c r="D1499" t="s">
        <v>6423</v>
      </c>
      <c r="E1499" t="s">
        <v>3420</v>
      </c>
      <c r="F1499" t="s">
        <v>6424</v>
      </c>
      <c r="G1499" t="s">
        <v>6455</v>
      </c>
      <c r="H1499">
        <v>19006829000120</v>
      </c>
      <c r="I1499" t="s">
        <v>6427</v>
      </c>
      <c r="J1499" t="s">
        <v>3958</v>
      </c>
      <c r="K1499" t="s">
        <v>3959</v>
      </c>
      <c r="L1499" t="s">
        <v>3424</v>
      </c>
      <c r="M1499" t="s">
        <v>3494</v>
      </c>
      <c r="N1499" t="s">
        <v>3495</v>
      </c>
      <c r="O1499" t="s">
        <v>3496</v>
      </c>
      <c r="P1499" t="s">
        <v>3430</v>
      </c>
      <c r="Q1499">
        <v>0</v>
      </c>
      <c r="R1499">
        <v>0</v>
      </c>
      <c r="S1499">
        <v>110</v>
      </c>
      <c r="V1499">
        <v>0</v>
      </c>
      <c r="W1499">
        <v>39</v>
      </c>
      <c r="X1499">
        <v>1</v>
      </c>
      <c r="Y1499">
        <v>1</v>
      </c>
      <c r="Z1499">
        <v>0</v>
      </c>
      <c r="AA1499">
        <v>1</v>
      </c>
      <c r="AB1499">
        <v>1.0000000000000004</v>
      </c>
      <c r="AC1499">
        <v>0</v>
      </c>
      <c r="AD1499">
        <v>0</v>
      </c>
      <c r="AE1499">
        <v>0</v>
      </c>
      <c r="AF1499">
        <v>1.0000000000000004</v>
      </c>
      <c r="AG1499">
        <v>8783.9999999999982</v>
      </c>
      <c r="AH1499">
        <v>163</v>
      </c>
      <c r="AI1499" t="s">
        <v>3426</v>
      </c>
      <c r="AJ1499">
        <v>0</v>
      </c>
      <c r="AK1499">
        <v>0</v>
      </c>
      <c r="AL1499">
        <v>1431791.9999999998</v>
      </c>
      <c r="AM1499">
        <v>268.24193733217987</v>
      </c>
      <c r="AN1499">
        <v>2356237.1775258677</v>
      </c>
      <c r="AO1499">
        <v>1501201.4400000002</v>
      </c>
      <c r="AP1499">
        <v>1501201.4400000002</v>
      </c>
      <c r="AQ1499">
        <v>1501201.4400000002</v>
      </c>
      <c r="AR1499">
        <v>42370</v>
      </c>
      <c r="AS1499">
        <v>42735</v>
      </c>
      <c r="AT1499" t="s">
        <v>3427</v>
      </c>
      <c r="AU1499">
        <v>4450.45</v>
      </c>
      <c r="AV1499">
        <v>7323.91</v>
      </c>
    </row>
    <row r="1500" spans="1:48" x14ac:dyDescent="0.35">
      <c r="A1500">
        <v>1499</v>
      </c>
      <c r="B1500">
        <v>2015</v>
      </c>
      <c r="C1500" t="s">
        <v>3418</v>
      </c>
      <c r="D1500" t="s">
        <v>6423</v>
      </c>
      <c r="E1500" t="s">
        <v>3420</v>
      </c>
      <c r="F1500" t="s">
        <v>6424</v>
      </c>
      <c r="G1500" t="s">
        <v>6456</v>
      </c>
      <c r="H1500">
        <v>19005112000163</v>
      </c>
      <c r="I1500" t="s">
        <v>6427</v>
      </c>
      <c r="J1500" t="s">
        <v>3942</v>
      </c>
      <c r="K1500" t="s">
        <v>3943</v>
      </c>
      <c r="L1500" t="s">
        <v>3424</v>
      </c>
      <c r="M1500" t="s">
        <v>3509</v>
      </c>
      <c r="N1500" t="s">
        <v>3495</v>
      </c>
      <c r="O1500" t="s">
        <v>3496</v>
      </c>
      <c r="P1500" t="s">
        <v>3430</v>
      </c>
      <c r="Q1500">
        <v>0</v>
      </c>
      <c r="R1500">
        <v>0</v>
      </c>
      <c r="S1500">
        <v>130</v>
      </c>
      <c r="V1500">
        <v>0</v>
      </c>
      <c r="W1500">
        <v>44</v>
      </c>
      <c r="X1500">
        <v>1</v>
      </c>
      <c r="Y1500">
        <v>1</v>
      </c>
      <c r="Z1500">
        <v>0</v>
      </c>
      <c r="AA1500">
        <v>1</v>
      </c>
      <c r="AB1500">
        <v>1.0000000000000004</v>
      </c>
      <c r="AC1500">
        <v>0</v>
      </c>
      <c r="AD1500">
        <v>0</v>
      </c>
      <c r="AE1500">
        <v>0</v>
      </c>
      <c r="AF1500">
        <v>1.0000000000000004</v>
      </c>
      <c r="AG1500">
        <v>8784</v>
      </c>
      <c r="AH1500">
        <v>163</v>
      </c>
      <c r="AI1500" t="s">
        <v>3426</v>
      </c>
      <c r="AJ1500">
        <v>0</v>
      </c>
      <c r="AK1500">
        <v>0</v>
      </c>
      <c r="AL1500">
        <v>1431792.0000000002</v>
      </c>
      <c r="AM1500">
        <v>268.24193733217987</v>
      </c>
      <c r="AN1500">
        <v>2356237.1775258686</v>
      </c>
      <c r="AO1500">
        <v>1489190.9900000009</v>
      </c>
      <c r="AP1500">
        <v>1489190.9900000009</v>
      </c>
      <c r="AQ1500">
        <v>1489190.9900000009</v>
      </c>
      <c r="AR1500">
        <v>42370</v>
      </c>
      <c r="AS1500">
        <v>42735</v>
      </c>
      <c r="AT1500" t="s">
        <v>3427</v>
      </c>
      <c r="AU1500">
        <v>4450.45</v>
      </c>
      <c r="AV1500">
        <v>7323.91</v>
      </c>
    </row>
    <row r="1501" spans="1:48" x14ac:dyDescent="0.35">
      <c r="A1501">
        <v>1500</v>
      </c>
      <c r="B1501">
        <v>2015</v>
      </c>
      <c r="C1501" t="s">
        <v>3418</v>
      </c>
      <c r="D1501" t="s">
        <v>6423</v>
      </c>
      <c r="E1501" t="s">
        <v>3420</v>
      </c>
      <c r="F1501" t="s">
        <v>6424</v>
      </c>
      <c r="G1501" t="s">
        <v>3743</v>
      </c>
      <c r="H1501">
        <v>7603999000102</v>
      </c>
      <c r="I1501" t="s">
        <v>6427</v>
      </c>
      <c r="J1501" t="s">
        <v>3744</v>
      </c>
      <c r="K1501" t="s">
        <v>3743</v>
      </c>
      <c r="L1501" t="s">
        <v>3424</v>
      </c>
      <c r="M1501" t="s">
        <v>3465</v>
      </c>
      <c r="N1501" t="s">
        <v>3495</v>
      </c>
      <c r="O1501" t="s">
        <v>3496</v>
      </c>
      <c r="P1501" t="s">
        <v>3430</v>
      </c>
      <c r="Q1501">
        <v>0</v>
      </c>
      <c r="R1501">
        <v>0</v>
      </c>
      <c r="S1501">
        <v>80</v>
      </c>
      <c r="V1501">
        <v>0</v>
      </c>
      <c r="W1501">
        <v>38.9</v>
      </c>
      <c r="X1501">
        <v>1</v>
      </c>
      <c r="Y1501">
        <v>9</v>
      </c>
      <c r="Z1501">
        <v>0</v>
      </c>
      <c r="AA1501">
        <v>9</v>
      </c>
      <c r="AB1501">
        <v>9.0000000000000053</v>
      </c>
      <c r="AC1501">
        <v>0</v>
      </c>
      <c r="AD1501">
        <v>0</v>
      </c>
      <c r="AE1501">
        <v>0</v>
      </c>
      <c r="AF1501">
        <v>9.0000000000000053</v>
      </c>
      <c r="AG1501">
        <v>79055.999999999985</v>
      </c>
      <c r="AH1501">
        <v>151.88</v>
      </c>
      <c r="AI1501" t="s">
        <v>3426</v>
      </c>
      <c r="AJ1501">
        <v>0</v>
      </c>
      <c r="AK1501">
        <v>0</v>
      </c>
      <c r="AL1501">
        <v>12007025.279999999</v>
      </c>
      <c r="AM1501">
        <v>249.94224197553055</v>
      </c>
      <c r="AN1501">
        <v>19759433.881617542</v>
      </c>
      <c r="AO1501">
        <v>12653820</v>
      </c>
      <c r="AP1501">
        <v>12653820</v>
      </c>
      <c r="AQ1501">
        <v>12653820</v>
      </c>
      <c r="AR1501">
        <v>42370</v>
      </c>
      <c r="AS1501">
        <v>42735</v>
      </c>
      <c r="AT1501" t="s">
        <v>3427</v>
      </c>
      <c r="AU1501">
        <v>4450.45</v>
      </c>
      <c r="AV1501">
        <v>7323.91</v>
      </c>
    </row>
    <row r="1502" spans="1:48" x14ac:dyDescent="0.35">
      <c r="A1502">
        <v>1501</v>
      </c>
      <c r="B1502">
        <v>2015</v>
      </c>
      <c r="C1502" t="s">
        <v>3418</v>
      </c>
      <c r="D1502" t="s">
        <v>6423</v>
      </c>
      <c r="E1502" t="s">
        <v>3420</v>
      </c>
      <c r="F1502" t="s">
        <v>6424</v>
      </c>
      <c r="G1502" t="s">
        <v>6457</v>
      </c>
      <c r="H1502">
        <v>10763227000142</v>
      </c>
      <c r="I1502" t="s">
        <v>6427</v>
      </c>
      <c r="J1502" t="s">
        <v>3788</v>
      </c>
      <c r="K1502" t="s">
        <v>6458</v>
      </c>
      <c r="L1502" t="s">
        <v>3424</v>
      </c>
      <c r="M1502" t="s">
        <v>3494</v>
      </c>
      <c r="N1502" t="s">
        <v>3495</v>
      </c>
      <c r="O1502" t="s">
        <v>3496</v>
      </c>
      <c r="P1502" t="s">
        <v>3430</v>
      </c>
      <c r="Q1502">
        <v>0</v>
      </c>
      <c r="R1502">
        <v>0</v>
      </c>
      <c r="S1502">
        <v>84</v>
      </c>
      <c r="V1502">
        <v>0</v>
      </c>
      <c r="W1502">
        <v>28</v>
      </c>
      <c r="X1502">
        <v>1</v>
      </c>
      <c r="Y1502">
        <v>3</v>
      </c>
      <c r="Z1502">
        <v>0</v>
      </c>
      <c r="AA1502">
        <v>3</v>
      </c>
      <c r="AB1502">
        <v>3</v>
      </c>
      <c r="AC1502">
        <v>0</v>
      </c>
      <c r="AD1502">
        <v>0</v>
      </c>
      <c r="AE1502">
        <v>0</v>
      </c>
      <c r="AF1502">
        <v>3</v>
      </c>
      <c r="AG1502">
        <v>26352</v>
      </c>
      <c r="AH1502">
        <v>151.51</v>
      </c>
      <c r="AI1502" t="s">
        <v>3426</v>
      </c>
      <c r="AJ1502">
        <v>0</v>
      </c>
      <c r="AK1502">
        <v>0</v>
      </c>
      <c r="AL1502">
        <v>3992591.5199999996</v>
      </c>
      <c r="AM1502">
        <v>249.33334923434705</v>
      </c>
      <c r="AN1502">
        <v>6570432.4190235138</v>
      </c>
      <c r="AO1502">
        <v>4217940.0000000047</v>
      </c>
      <c r="AP1502">
        <v>4217940.0000000047</v>
      </c>
      <c r="AQ1502">
        <v>4217940.0000000047</v>
      </c>
      <c r="AR1502">
        <v>42370</v>
      </c>
      <c r="AS1502">
        <v>42735</v>
      </c>
      <c r="AT1502" t="s">
        <v>3427</v>
      </c>
      <c r="AU1502">
        <v>4450.45</v>
      </c>
      <c r="AV1502">
        <v>7323.91</v>
      </c>
    </row>
    <row r="1503" spans="1:48" x14ac:dyDescent="0.35">
      <c r="A1503">
        <v>1502</v>
      </c>
      <c r="B1503">
        <v>2015</v>
      </c>
      <c r="C1503" t="s">
        <v>3418</v>
      </c>
      <c r="D1503" t="s">
        <v>6423</v>
      </c>
      <c r="E1503" t="s">
        <v>3420</v>
      </c>
      <c r="F1503" t="s">
        <v>6424</v>
      </c>
      <c r="G1503" t="s">
        <v>6459</v>
      </c>
      <c r="H1503">
        <v>4973790000142</v>
      </c>
      <c r="I1503" t="s">
        <v>6425</v>
      </c>
      <c r="J1503" t="s">
        <v>27</v>
      </c>
      <c r="K1503" t="s">
        <v>27</v>
      </c>
      <c r="L1503" t="s">
        <v>3424</v>
      </c>
      <c r="M1503" t="s">
        <v>3494</v>
      </c>
      <c r="N1503" t="s">
        <v>27</v>
      </c>
      <c r="O1503" t="s">
        <v>27</v>
      </c>
      <c r="P1503" t="s">
        <v>3433</v>
      </c>
      <c r="Q1503">
        <v>0</v>
      </c>
      <c r="R1503">
        <v>0</v>
      </c>
      <c r="S1503">
        <v>0</v>
      </c>
      <c r="V1503">
        <v>0</v>
      </c>
      <c r="W1503">
        <v>0</v>
      </c>
      <c r="X1503">
        <v>1</v>
      </c>
      <c r="Y1503">
        <v>70</v>
      </c>
      <c r="Z1503">
        <v>70</v>
      </c>
      <c r="AA1503">
        <v>70</v>
      </c>
      <c r="AB1503">
        <v>69.999999999999957</v>
      </c>
      <c r="AC1503">
        <v>69.999999999999957</v>
      </c>
      <c r="AD1503">
        <v>69.999999999999957</v>
      </c>
      <c r="AE1503">
        <v>0</v>
      </c>
      <c r="AF1503">
        <v>69.999999999999957</v>
      </c>
      <c r="AG1503">
        <v>1841279.9999999995</v>
      </c>
      <c r="AH1503">
        <v>147.21</v>
      </c>
      <c r="AI1503" t="s">
        <v>3426</v>
      </c>
      <c r="AJ1503">
        <v>0</v>
      </c>
      <c r="AK1503">
        <v>0</v>
      </c>
      <c r="AL1503">
        <v>271054828.79999995</v>
      </c>
      <c r="AM1503">
        <v>242.25702818816075</v>
      </c>
      <c r="AN1503">
        <v>446063020.86229652</v>
      </c>
      <c r="AO1503">
        <v>0</v>
      </c>
      <c r="AP1503">
        <v>0</v>
      </c>
      <c r="AQ1503">
        <v>0</v>
      </c>
      <c r="AR1503">
        <v>42370</v>
      </c>
      <c r="AS1503">
        <v>43465</v>
      </c>
      <c r="AT1503" t="s">
        <v>3427</v>
      </c>
      <c r="AU1503">
        <v>4450.45</v>
      </c>
      <c r="AV1503">
        <v>7323.91</v>
      </c>
    </row>
    <row r="1504" spans="1:48" x14ac:dyDescent="0.35">
      <c r="A1504">
        <v>1503</v>
      </c>
      <c r="B1504">
        <v>2015</v>
      </c>
      <c r="C1504" t="s">
        <v>3418</v>
      </c>
      <c r="D1504" t="s">
        <v>6423</v>
      </c>
      <c r="E1504" t="s">
        <v>3420</v>
      </c>
      <c r="F1504" t="s">
        <v>6424</v>
      </c>
      <c r="G1504" t="s">
        <v>6460</v>
      </c>
      <c r="H1504">
        <v>11085823000183</v>
      </c>
      <c r="I1504" t="s">
        <v>6425</v>
      </c>
      <c r="J1504" t="s">
        <v>27</v>
      </c>
      <c r="K1504" t="s">
        <v>27</v>
      </c>
      <c r="L1504" t="s">
        <v>3424</v>
      </c>
      <c r="M1504" t="s">
        <v>3494</v>
      </c>
      <c r="N1504" t="s">
        <v>27</v>
      </c>
      <c r="O1504" t="s">
        <v>27</v>
      </c>
      <c r="P1504" t="s">
        <v>3430</v>
      </c>
      <c r="Q1504">
        <v>0</v>
      </c>
      <c r="R1504">
        <v>0</v>
      </c>
      <c r="S1504">
        <v>0</v>
      </c>
      <c r="V1504">
        <v>0</v>
      </c>
      <c r="W1504">
        <v>0</v>
      </c>
      <c r="X1504">
        <v>1</v>
      </c>
      <c r="Y1504">
        <v>15</v>
      </c>
      <c r="Z1504">
        <v>15</v>
      </c>
      <c r="AA1504">
        <v>15</v>
      </c>
      <c r="AB1504">
        <v>15.000000000000004</v>
      </c>
      <c r="AC1504">
        <v>14.999999999999998</v>
      </c>
      <c r="AD1504">
        <v>14.999999999999998</v>
      </c>
      <c r="AE1504">
        <v>0</v>
      </c>
      <c r="AF1504">
        <v>15.000000000000004</v>
      </c>
      <c r="AG1504">
        <v>394560</v>
      </c>
      <c r="AH1504">
        <v>145.47999999999999</v>
      </c>
      <c r="AI1504" t="s">
        <v>3426</v>
      </c>
      <c r="AJ1504">
        <v>0</v>
      </c>
      <c r="AK1504">
        <v>0</v>
      </c>
      <c r="AL1504">
        <v>57400588.799999997</v>
      </c>
      <c r="AM1504">
        <v>239.41004320911367</v>
      </c>
      <c r="AN1504">
        <v>94461626.648587883</v>
      </c>
      <c r="AO1504">
        <v>0</v>
      </c>
      <c r="AP1504">
        <v>0</v>
      </c>
      <c r="AQ1504">
        <v>0</v>
      </c>
      <c r="AR1504">
        <v>42370</v>
      </c>
      <c r="AS1504">
        <v>43465</v>
      </c>
      <c r="AT1504" t="s">
        <v>3427</v>
      </c>
      <c r="AU1504">
        <v>4450.45</v>
      </c>
      <c r="AV1504">
        <v>7323.91</v>
      </c>
    </row>
    <row r="1505" spans="1:48" x14ac:dyDescent="0.35">
      <c r="A1505">
        <v>1504</v>
      </c>
      <c r="B1505">
        <v>2015</v>
      </c>
      <c r="C1505" t="s">
        <v>3418</v>
      </c>
      <c r="D1505" t="s">
        <v>6423</v>
      </c>
      <c r="E1505" t="s">
        <v>3420</v>
      </c>
      <c r="F1505" t="s">
        <v>6424</v>
      </c>
      <c r="G1505" t="s">
        <v>6461</v>
      </c>
      <c r="H1505">
        <v>16404287000155</v>
      </c>
      <c r="I1505" t="s">
        <v>6448</v>
      </c>
      <c r="J1505" t="s">
        <v>6462</v>
      </c>
      <c r="K1505" t="s">
        <v>6463</v>
      </c>
      <c r="L1505" t="s">
        <v>3424</v>
      </c>
      <c r="M1505" t="s">
        <v>3842</v>
      </c>
      <c r="N1505" t="s">
        <v>3495</v>
      </c>
      <c r="O1505" t="s">
        <v>3661</v>
      </c>
      <c r="P1505" t="s">
        <v>3425</v>
      </c>
      <c r="Q1505">
        <v>0</v>
      </c>
      <c r="R1505">
        <v>0</v>
      </c>
      <c r="S1505">
        <v>254.84</v>
      </c>
      <c r="V1505">
        <v>0</v>
      </c>
      <c r="W1505">
        <v>96.9</v>
      </c>
      <c r="X1505">
        <v>1</v>
      </c>
      <c r="Y1505">
        <v>18</v>
      </c>
      <c r="Z1505">
        <v>18</v>
      </c>
      <c r="AA1505">
        <v>18</v>
      </c>
      <c r="AB1505">
        <v>18.000000000000004</v>
      </c>
      <c r="AC1505">
        <v>18</v>
      </c>
      <c r="AD1505">
        <v>18</v>
      </c>
      <c r="AE1505">
        <v>0</v>
      </c>
      <c r="AF1505">
        <v>18.000000000000004</v>
      </c>
      <c r="AG1505">
        <v>473472.00000000006</v>
      </c>
      <c r="AH1505">
        <v>129.5</v>
      </c>
      <c r="AI1505" t="s">
        <v>3426</v>
      </c>
      <c r="AJ1505">
        <v>0</v>
      </c>
      <c r="AK1505">
        <v>0</v>
      </c>
      <c r="AL1505">
        <v>61314624</v>
      </c>
      <c r="AM1505">
        <v>213.11245941421654</v>
      </c>
      <c r="AN1505">
        <v>100902782.38376793</v>
      </c>
      <c r="AO1505">
        <v>20422233.050000012</v>
      </c>
      <c r="AP1505">
        <v>20422233.050000012</v>
      </c>
      <c r="AQ1505">
        <v>20422233.050000012</v>
      </c>
      <c r="AR1505">
        <v>42370</v>
      </c>
      <c r="AS1505">
        <v>43465</v>
      </c>
      <c r="AT1505" t="s">
        <v>3427</v>
      </c>
      <c r="AU1505">
        <v>4450.45</v>
      </c>
      <c r="AV1505">
        <v>7323.91</v>
      </c>
    </row>
    <row r="1506" spans="1:48" x14ac:dyDescent="0.35">
      <c r="A1506">
        <v>1505</v>
      </c>
      <c r="B1506">
        <v>2015</v>
      </c>
      <c r="C1506" t="s">
        <v>3418</v>
      </c>
      <c r="D1506" t="s">
        <v>6423</v>
      </c>
      <c r="E1506" t="s">
        <v>3420</v>
      </c>
      <c r="F1506" t="s">
        <v>6424</v>
      </c>
      <c r="G1506" t="s">
        <v>3993</v>
      </c>
      <c r="H1506">
        <v>44209336000134</v>
      </c>
      <c r="I1506" t="s">
        <v>6427</v>
      </c>
      <c r="J1506" t="s">
        <v>6464</v>
      </c>
      <c r="K1506" t="s">
        <v>6465</v>
      </c>
      <c r="L1506" t="s">
        <v>3424</v>
      </c>
      <c r="M1506" t="s">
        <v>3494</v>
      </c>
      <c r="N1506" t="s">
        <v>3495</v>
      </c>
      <c r="O1506" t="s">
        <v>3496</v>
      </c>
      <c r="P1506" t="s">
        <v>3430</v>
      </c>
      <c r="Q1506">
        <v>0</v>
      </c>
      <c r="R1506">
        <v>0</v>
      </c>
      <c r="S1506">
        <v>40.75</v>
      </c>
      <c r="V1506">
        <v>0</v>
      </c>
      <c r="W1506">
        <v>3.5</v>
      </c>
      <c r="X1506">
        <v>1</v>
      </c>
      <c r="Y1506">
        <v>2</v>
      </c>
      <c r="Z1506">
        <v>0</v>
      </c>
      <c r="AA1506">
        <v>2</v>
      </c>
      <c r="AB1506">
        <v>2.0000000000000004</v>
      </c>
      <c r="AC1506">
        <v>0</v>
      </c>
      <c r="AD1506">
        <v>0</v>
      </c>
      <c r="AE1506">
        <v>0</v>
      </c>
      <c r="AF1506">
        <v>2.0000000000000004</v>
      </c>
      <c r="AG1506">
        <v>17568</v>
      </c>
      <c r="AH1506">
        <v>166.5</v>
      </c>
      <c r="AI1506" t="s">
        <v>3426</v>
      </c>
      <c r="AJ1506">
        <v>0</v>
      </c>
      <c r="AK1506">
        <v>0</v>
      </c>
      <c r="AL1506">
        <v>2925072</v>
      </c>
      <c r="AM1506">
        <v>274.00173353256412</v>
      </c>
      <c r="AN1506">
        <v>4813662.4547000863</v>
      </c>
      <c r="AO1506">
        <v>3219556.0600000038</v>
      </c>
      <c r="AP1506">
        <v>3219556.0600000038</v>
      </c>
      <c r="AQ1506">
        <v>3219556.0600000038</v>
      </c>
      <c r="AR1506">
        <v>42370</v>
      </c>
      <c r="AS1506">
        <v>42735</v>
      </c>
      <c r="AT1506" t="s">
        <v>3427</v>
      </c>
      <c r="AU1506">
        <v>4450.45</v>
      </c>
      <c r="AV1506">
        <v>7323.91</v>
      </c>
    </row>
    <row r="1507" spans="1:48" x14ac:dyDescent="0.35">
      <c r="A1507">
        <v>1506</v>
      </c>
      <c r="B1507">
        <v>2015</v>
      </c>
      <c r="C1507" t="s">
        <v>3418</v>
      </c>
      <c r="D1507" t="s">
        <v>6423</v>
      </c>
      <c r="E1507" t="s">
        <v>3420</v>
      </c>
      <c r="F1507" t="s">
        <v>6424</v>
      </c>
      <c r="G1507" t="s">
        <v>3431</v>
      </c>
      <c r="H1507">
        <v>4029601000188</v>
      </c>
      <c r="I1507" t="s">
        <v>6425</v>
      </c>
      <c r="J1507" t="s">
        <v>27</v>
      </c>
      <c r="K1507" t="s">
        <v>5658</v>
      </c>
      <c r="L1507" t="s">
        <v>3424</v>
      </c>
      <c r="M1507" t="s">
        <v>3494</v>
      </c>
      <c r="N1507" t="s">
        <v>27</v>
      </c>
      <c r="O1507" t="s">
        <v>27</v>
      </c>
      <c r="P1507" t="s">
        <v>3430</v>
      </c>
      <c r="Q1507">
        <v>0</v>
      </c>
      <c r="R1507">
        <v>0</v>
      </c>
      <c r="S1507">
        <v>0</v>
      </c>
      <c r="V1507">
        <v>0</v>
      </c>
      <c r="W1507">
        <v>0</v>
      </c>
      <c r="X1507">
        <v>1</v>
      </c>
      <c r="Y1507">
        <v>5</v>
      </c>
      <c r="Z1507">
        <v>5</v>
      </c>
      <c r="AA1507">
        <v>5</v>
      </c>
      <c r="AB1507">
        <v>5.0000000000000027</v>
      </c>
      <c r="AC1507">
        <v>4.9999999999999964</v>
      </c>
      <c r="AD1507">
        <v>4.9999999999999964</v>
      </c>
      <c r="AE1507">
        <v>0</v>
      </c>
      <c r="AF1507">
        <v>5.0000000000000027</v>
      </c>
      <c r="AG1507">
        <v>131520</v>
      </c>
      <c r="AH1507">
        <v>145.49</v>
      </c>
      <c r="AI1507" t="s">
        <v>3426</v>
      </c>
      <c r="AJ1507">
        <v>0</v>
      </c>
      <c r="AK1507">
        <v>0</v>
      </c>
      <c r="AL1507">
        <v>19134844.800000001</v>
      </c>
      <c r="AM1507">
        <v>239.42649976968622</v>
      </c>
      <c r="AN1507">
        <v>31489373.249709129</v>
      </c>
      <c r="AO1507">
        <v>0</v>
      </c>
      <c r="AP1507">
        <v>0</v>
      </c>
      <c r="AQ1507">
        <v>0</v>
      </c>
      <c r="AR1507">
        <v>42370</v>
      </c>
      <c r="AS1507">
        <v>43465</v>
      </c>
      <c r="AT1507" t="s">
        <v>3427</v>
      </c>
      <c r="AU1507">
        <v>4450.45</v>
      </c>
      <c r="AV1507">
        <v>7323.91</v>
      </c>
    </row>
    <row r="1508" spans="1:48" x14ac:dyDescent="0.35">
      <c r="A1508">
        <v>1507</v>
      </c>
      <c r="B1508">
        <v>2015</v>
      </c>
      <c r="C1508" t="s">
        <v>3418</v>
      </c>
      <c r="D1508" t="s">
        <v>6423</v>
      </c>
      <c r="E1508" t="s">
        <v>3420</v>
      </c>
      <c r="F1508" t="s">
        <v>6424</v>
      </c>
      <c r="G1508" t="s">
        <v>6466</v>
      </c>
      <c r="H1508">
        <v>9625739000163</v>
      </c>
      <c r="I1508" t="s">
        <v>6425</v>
      </c>
      <c r="J1508" t="s">
        <v>27</v>
      </c>
      <c r="K1508" t="s">
        <v>5658</v>
      </c>
      <c r="L1508" t="s">
        <v>3424</v>
      </c>
      <c r="M1508" t="s">
        <v>3522</v>
      </c>
      <c r="N1508" t="s">
        <v>27</v>
      </c>
      <c r="O1508" t="s">
        <v>27</v>
      </c>
      <c r="P1508" t="s">
        <v>3430</v>
      </c>
      <c r="Q1508">
        <v>0</v>
      </c>
      <c r="R1508">
        <v>0</v>
      </c>
      <c r="S1508">
        <v>0</v>
      </c>
      <c r="V1508">
        <v>0</v>
      </c>
      <c r="W1508">
        <v>0</v>
      </c>
      <c r="X1508">
        <v>1</v>
      </c>
      <c r="Y1508">
        <v>300</v>
      </c>
      <c r="Z1508">
        <v>300</v>
      </c>
      <c r="AA1508">
        <v>300</v>
      </c>
      <c r="AB1508">
        <v>299.9999999999996</v>
      </c>
      <c r="AC1508">
        <v>299.99999999999983</v>
      </c>
      <c r="AD1508">
        <v>299.99999999999983</v>
      </c>
      <c r="AE1508">
        <v>0</v>
      </c>
      <c r="AF1508">
        <v>299.9999999999996</v>
      </c>
      <c r="AG1508">
        <v>7891199.9999999991</v>
      </c>
      <c r="AH1508">
        <v>147.49</v>
      </c>
      <c r="AI1508" t="s">
        <v>3426</v>
      </c>
      <c r="AJ1508">
        <v>0</v>
      </c>
      <c r="AK1508">
        <v>0</v>
      </c>
      <c r="AL1508">
        <v>1163873088.0000005</v>
      </c>
      <c r="AM1508">
        <v>242.71781188419149</v>
      </c>
      <c r="AN1508">
        <v>1915334797.1405325</v>
      </c>
      <c r="AO1508">
        <v>0</v>
      </c>
      <c r="AP1508">
        <v>0</v>
      </c>
      <c r="AQ1508">
        <v>0</v>
      </c>
      <c r="AR1508">
        <v>42370</v>
      </c>
      <c r="AS1508">
        <v>43465</v>
      </c>
      <c r="AT1508" t="s">
        <v>3427</v>
      </c>
      <c r="AU1508">
        <v>4450.45</v>
      </c>
      <c r="AV1508">
        <v>7323.91</v>
      </c>
    </row>
    <row r="1509" spans="1:48" x14ac:dyDescent="0.35">
      <c r="A1509">
        <v>1508</v>
      </c>
      <c r="B1509">
        <v>2015</v>
      </c>
      <c r="C1509" t="s">
        <v>3418</v>
      </c>
      <c r="D1509" t="s">
        <v>6423</v>
      </c>
      <c r="E1509" t="s">
        <v>3420</v>
      </c>
      <c r="F1509" t="s">
        <v>6424</v>
      </c>
      <c r="G1509" t="s">
        <v>3747</v>
      </c>
      <c r="H1509">
        <v>8791234000106</v>
      </c>
      <c r="I1509" t="s">
        <v>6427</v>
      </c>
      <c r="J1509" t="s">
        <v>3746</v>
      </c>
      <c r="K1509" t="s">
        <v>3747</v>
      </c>
      <c r="L1509" t="s">
        <v>3424</v>
      </c>
      <c r="M1509" t="s">
        <v>3494</v>
      </c>
      <c r="N1509" t="s">
        <v>3495</v>
      </c>
      <c r="O1509" t="s">
        <v>3496</v>
      </c>
      <c r="P1509" t="s">
        <v>3430</v>
      </c>
      <c r="Q1509">
        <v>0</v>
      </c>
      <c r="R1509">
        <v>0</v>
      </c>
      <c r="S1509">
        <v>80.5</v>
      </c>
      <c r="V1509">
        <v>0</v>
      </c>
      <c r="W1509">
        <v>35.6</v>
      </c>
      <c r="X1509">
        <v>1</v>
      </c>
      <c r="Y1509">
        <v>5</v>
      </c>
      <c r="Z1509">
        <v>0</v>
      </c>
      <c r="AA1509">
        <v>5</v>
      </c>
      <c r="AB1509">
        <v>5.0000000000000027</v>
      </c>
      <c r="AC1509">
        <v>0</v>
      </c>
      <c r="AD1509">
        <v>0</v>
      </c>
      <c r="AE1509">
        <v>0</v>
      </c>
      <c r="AF1509">
        <v>5.0000000000000027</v>
      </c>
      <c r="AG1509">
        <v>43920</v>
      </c>
      <c r="AH1509">
        <v>165.49</v>
      </c>
      <c r="AI1509" t="s">
        <v>3426</v>
      </c>
      <c r="AJ1509">
        <v>0</v>
      </c>
      <c r="AK1509">
        <v>0</v>
      </c>
      <c r="AL1509">
        <v>7268320.8000000007</v>
      </c>
      <c r="AM1509">
        <v>272.33962091473899</v>
      </c>
      <c r="AN1509">
        <v>11961156.150575336</v>
      </c>
      <c r="AO1509">
        <v>7440553.6400000015</v>
      </c>
      <c r="AP1509">
        <v>7440553.6400000015</v>
      </c>
      <c r="AQ1509">
        <v>7440553.6400000015</v>
      </c>
      <c r="AR1509">
        <v>42370</v>
      </c>
      <c r="AS1509">
        <v>42735</v>
      </c>
      <c r="AT1509" t="s">
        <v>3427</v>
      </c>
      <c r="AU1509">
        <v>4450.45</v>
      </c>
      <c r="AV1509">
        <v>7323.91</v>
      </c>
    </row>
    <row r="1510" spans="1:48" x14ac:dyDescent="0.35">
      <c r="A1510">
        <v>1509</v>
      </c>
      <c r="B1510">
        <v>2015</v>
      </c>
      <c r="C1510" t="s">
        <v>3418</v>
      </c>
      <c r="D1510" t="s">
        <v>6423</v>
      </c>
      <c r="E1510" t="s">
        <v>3420</v>
      </c>
      <c r="F1510" t="s">
        <v>6424</v>
      </c>
      <c r="G1510" t="s">
        <v>6461</v>
      </c>
      <c r="H1510">
        <v>16404287000155</v>
      </c>
      <c r="I1510" t="s">
        <v>6427</v>
      </c>
      <c r="J1510" t="s">
        <v>6462</v>
      </c>
      <c r="K1510" t="s">
        <v>6463</v>
      </c>
      <c r="L1510" t="s">
        <v>3424</v>
      </c>
      <c r="M1510" t="s">
        <v>3842</v>
      </c>
      <c r="N1510" t="s">
        <v>3495</v>
      </c>
      <c r="O1510" t="s">
        <v>3661</v>
      </c>
      <c r="P1510" t="s">
        <v>3425</v>
      </c>
      <c r="Q1510">
        <v>0</v>
      </c>
      <c r="R1510">
        <v>0</v>
      </c>
      <c r="S1510">
        <v>254.84</v>
      </c>
      <c r="V1510">
        <v>0</v>
      </c>
      <c r="W1510">
        <v>96.9</v>
      </c>
      <c r="X1510">
        <v>1</v>
      </c>
      <c r="Y1510">
        <v>30</v>
      </c>
      <c r="Z1510">
        <v>0</v>
      </c>
      <c r="AA1510">
        <v>30</v>
      </c>
      <c r="AB1510">
        <v>29.999999999999961</v>
      </c>
      <c r="AC1510">
        <v>0</v>
      </c>
      <c r="AD1510">
        <v>0</v>
      </c>
      <c r="AE1510">
        <v>0</v>
      </c>
      <c r="AF1510">
        <v>29.999999999999961</v>
      </c>
      <c r="AG1510">
        <v>263520</v>
      </c>
      <c r="AH1510">
        <v>144.97999999999999</v>
      </c>
      <c r="AI1510" t="s">
        <v>3426</v>
      </c>
      <c r="AJ1510">
        <v>0</v>
      </c>
      <c r="AK1510">
        <v>0</v>
      </c>
      <c r="AL1510">
        <v>38205129.600000016</v>
      </c>
      <c r="AM1510">
        <v>238.58721518048733</v>
      </c>
      <c r="AN1510">
        <v>62872502.944362052</v>
      </c>
      <c r="AO1510">
        <v>38106000.000000007</v>
      </c>
      <c r="AP1510">
        <v>38106000.000000007</v>
      </c>
      <c r="AQ1510">
        <v>38106000.000000007</v>
      </c>
      <c r="AR1510">
        <v>42370</v>
      </c>
      <c r="AS1510">
        <v>42735</v>
      </c>
      <c r="AT1510" t="s">
        <v>3427</v>
      </c>
      <c r="AU1510">
        <v>4450.45</v>
      </c>
      <c r="AV1510">
        <v>7323.91</v>
      </c>
    </row>
    <row r="1511" spans="1:48" x14ac:dyDescent="0.35">
      <c r="A1511">
        <v>1510</v>
      </c>
      <c r="B1511">
        <v>2015</v>
      </c>
      <c r="C1511" t="s">
        <v>3418</v>
      </c>
      <c r="D1511" t="s">
        <v>6423</v>
      </c>
      <c r="E1511" t="s">
        <v>3420</v>
      </c>
      <c r="F1511" t="s">
        <v>6424</v>
      </c>
      <c r="G1511" t="s">
        <v>6467</v>
      </c>
      <c r="H1511">
        <v>4426411000102</v>
      </c>
      <c r="I1511" t="s">
        <v>6425</v>
      </c>
      <c r="J1511" t="s">
        <v>27</v>
      </c>
      <c r="K1511" t="s">
        <v>5658</v>
      </c>
      <c r="L1511" t="s">
        <v>3424</v>
      </c>
      <c r="M1511" t="s">
        <v>3494</v>
      </c>
      <c r="N1511" t="s">
        <v>27</v>
      </c>
      <c r="O1511" t="s">
        <v>27</v>
      </c>
      <c r="P1511" t="s">
        <v>3430</v>
      </c>
      <c r="Q1511">
        <v>0</v>
      </c>
      <c r="R1511">
        <v>0</v>
      </c>
      <c r="S1511">
        <v>0</v>
      </c>
      <c r="V1511">
        <v>0</v>
      </c>
      <c r="W1511">
        <v>0</v>
      </c>
      <c r="X1511">
        <v>1</v>
      </c>
      <c r="Y1511">
        <v>15</v>
      </c>
      <c r="Z1511">
        <v>15</v>
      </c>
      <c r="AA1511">
        <v>15</v>
      </c>
      <c r="AB1511">
        <v>14.999999999999998</v>
      </c>
      <c r="AC1511">
        <v>14.999999999999996</v>
      </c>
      <c r="AD1511">
        <v>14.999999999999996</v>
      </c>
      <c r="AE1511">
        <v>0</v>
      </c>
      <c r="AF1511">
        <v>14.999999999999998</v>
      </c>
      <c r="AG1511">
        <v>394560</v>
      </c>
      <c r="AH1511">
        <v>147</v>
      </c>
      <c r="AI1511" t="s">
        <v>3426</v>
      </c>
      <c r="AJ1511">
        <v>0</v>
      </c>
      <c r="AK1511">
        <v>0</v>
      </c>
      <c r="AL1511">
        <v>58000320</v>
      </c>
      <c r="AM1511">
        <v>241.91144041613768</v>
      </c>
      <c r="AN1511">
        <v>95448577.930591285</v>
      </c>
      <c r="AO1511">
        <v>0</v>
      </c>
      <c r="AP1511">
        <v>0</v>
      </c>
      <c r="AQ1511">
        <v>0</v>
      </c>
      <c r="AR1511">
        <v>42370</v>
      </c>
      <c r="AS1511">
        <v>43465</v>
      </c>
      <c r="AT1511" t="s">
        <v>3427</v>
      </c>
      <c r="AU1511">
        <v>4450.45</v>
      </c>
      <c r="AV1511">
        <v>7323.91</v>
      </c>
    </row>
    <row r="1512" spans="1:48" x14ac:dyDescent="0.35">
      <c r="A1512">
        <v>1511</v>
      </c>
      <c r="B1512">
        <v>2015</v>
      </c>
      <c r="C1512" t="s">
        <v>3418</v>
      </c>
      <c r="D1512" t="s">
        <v>6423</v>
      </c>
      <c r="E1512" t="s">
        <v>3420</v>
      </c>
      <c r="F1512" t="s">
        <v>6424</v>
      </c>
      <c r="G1512" t="s">
        <v>6068</v>
      </c>
      <c r="H1512">
        <v>11599292000147</v>
      </c>
      <c r="I1512" t="s">
        <v>6425</v>
      </c>
      <c r="J1512" t="s">
        <v>27</v>
      </c>
      <c r="K1512" t="s">
        <v>27</v>
      </c>
      <c r="L1512" t="s">
        <v>3424</v>
      </c>
      <c r="M1512" t="s">
        <v>3494</v>
      </c>
      <c r="N1512" t="s">
        <v>27</v>
      </c>
      <c r="O1512" t="s">
        <v>27</v>
      </c>
      <c r="P1512" t="s">
        <v>3430</v>
      </c>
      <c r="Q1512">
        <v>0</v>
      </c>
      <c r="R1512">
        <v>0</v>
      </c>
      <c r="S1512">
        <v>0</v>
      </c>
      <c r="V1512">
        <v>0</v>
      </c>
      <c r="W1512">
        <v>0</v>
      </c>
      <c r="X1512">
        <v>1</v>
      </c>
      <c r="Y1512">
        <v>10</v>
      </c>
      <c r="Z1512">
        <v>10</v>
      </c>
      <c r="AA1512">
        <v>10</v>
      </c>
      <c r="AB1512">
        <v>9.9999999999999964</v>
      </c>
      <c r="AC1512">
        <v>10.000000000000004</v>
      </c>
      <c r="AD1512">
        <v>10.000000000000004</v>
      </c>
      <c r="AE1512">
        <v>0</v>
      </c>
      <c r="AF1512">
        <v>9.9999999999999964</v>
      </c>
      <c r="AG1512">
        <v>263040</v>
      </c>
      <c r="AH1512">
        <v>148.5</v>
      </c>
      <c r="AI1512" t="s">
        <v>3426</v>
      </c>
      <c r="AJ1512">
        <v>0</v>
      </c>
      <c r="AK1512">
        <v>0</v>
      </c>
      <c r="AL1512">
        <v>39061439.999999993</v>
      </c>
      <c r="AM1512">
        <v>244.37992450201665</v>
      </c>
      <c r="AN1512">
        <v>64281695.341010444</v>
      </c>
      <c r="AO1512">
        <v>0</v>
      </c>
      <c r="AP1512">
        <v>0</v>
      </c>
      <c r="AQ1512">
        <v>0</v>
      </c>
      <c r="AR1512">
        <v>42370</v>
      </c>
      <c r="AS1512">
        <v>43465</v>
      </c>
      <c r="AT1512" t="s">
        <v>3427</v>
      </c>
      <c r="AU1512">
        <v>4450.45</v>
      </c>
      <c r="AV1512">
        <v>7323.91</v>
      </c>
    </row>
    <row r="1513" spans="1:48" x14ac:dyDescent="0.35">
      <c r="A1513">
        <v>1512</v>
      </c>
      <c r="B1513">
        <v>2015</v>
      </c>
      <c r="C1513" t="s">
        <v>3418</v>
      </c>
      <c r="D1513" t="s">
        <v>6423</v>
      </c>
      <c r="E1513" t="s">
        <v>3420</v>
      </c>
      <c r="F1513" t="s">
        <v>6424</v>
      </c>
      <c r="G1513" t="s">
        <v>6068</v>
      </c>
      <c r="H1513">
        <v>11599292000147</v>
      </c>
      <c r="I1513" t="s">
        <v>6425</v>
      </c>
      <c r="J1513" t="s">
        <v>27</v>
      </c>
      <c r="K1513" t="s">
        <v>27</v>
      </c>
      <c r="L1513" t="s">
        <v>3424</v>
      </c>
      <c r="M1513" t="s">
        <v>3494</v>
      </c>
      <c r="N1513" t="s">
        <v>27</v>
      </c>
      <c r="O1513" t="s">
        <v>27</v>
      </c>
      <c r="P1513" t="s">
        <v>3433</v>
      </c>
      <c r="Q1513">
        <v>0</v>
      </c>
      <c r="R1513">
        <v>0</v>
      </c>
      <c r="S1513">
        <v>0</v>
      </c>
      <c r="V1513">
        <v>0</v>
      </c>
      <c r="W1513">
        <v>0</v>
      </c>
      <c r="X1513">
        <v>1</v>
      </c>
      <c r="Y1513">
        <v>10</v>
      </c>
      <c r="Z1513">
        <v>10</v>
      </c>
      <c r="AA1513">
        <v>10</v>
      </c>
      <c r="AB1513">
        <v>9.9999999999999964</v>
      </c>
      <c r="AC1513">
        <v>10.000000000000002</v>
      </c>
      <c r="AD1513">
        <v>10.000000000000002</v>
      </c>
      <c r="AE1513">
        <v>0</v>
      </c>
      <c r="AF1513">
        <v>9.9999999999999964</v>
      </c>
      <c r="AG1513">
        <v>263040</v>
      </c>
      <c r="AH1513">
        <v>148.38999999999999</v>
      </c>
      <c r="AI1513" t="s">
        <v>3426</v>
      </c>
      <c r="AJ1513">
        <v>0</v>
      </c>
      <c r="AK1513">
        <v>0</v>
      </c>
      <c r="AL1513">
        <v>39032505.599999994</v>
      </c>
      <c r="AM1513">
        <v>244.19890233571883</v>
      </c>
      <c r="AN1513">
        <v>64234079.270387478</v>
      </c>
      <c r="AO1513">
        <v>0</v>
      </c>
      <c r="AP1513">
        <v>0</v>
      </c>
      <c r="AQ1513">
        <v>0</v>
      </c>
      <c r="AR1513">
        <v>42370</v>
      </c>
      <c r="AS1513">
        <v>43465</v>
      </c>
      <c r="AT1513" t="s">
        <v>3427</v>
      </c>
      <c r="AU1513">
        <v>4450.45</v>
      </c>
      <c r="AV1513">
        <v>7323.91</v>
      </c>
    </row>
    <row r="1514" spans="1:48" x14ac:dyDescent="0.35">
      <c r="A1514">
        <v>1513</v>
      </c>
      <c r="B1514">
        <v>2015</v>
      </c>
      <c r="C1514" t="s">
        <v>3418</v>
      </c>
      <c r="D1514" t="s">
        <v>6423</v>
      </c>
      <c r="E1514" t="s">
        <v>3420</v>
      </c>
      <c r="F1514" t="s">
        <v>6424</v>
      </c>
      <c r="G1514" t="s">
        <v>6068</v>
      </c>
      <c r="H1514">
        <v>11599292000147</v>
      </c>
      <c r="I1514" t="s">
        <v>6425</v>
      </c>
      <c r="J1514" t="s">
        <v>27</v>
      </c>
      <c r="K1514" t="s">
        <v>27</v>
      </c>
      <c r="L1514" t="s">
        <v>3424</v>
      </c>
      <c r="M1514" t="s">
        <v>3494</v>
      </c>
      <c r="N1514" t="s">
        <v>27</v>
      </c>
      <c r="O1514" t="s">
        <v>27</v>
      </c>
      <c r="P1514" t="s">
        <v>3425</v>
      </c>
      <c r="Q1514">
        <v>0</v>
      </c>
      <c r="R1514">
        <v>0</v>
      </c>
      <c r="S1514">
        <v>0</v>
      </c>
      <c r="V1514">
        <v>0</v>
      </c>
      <c r="W1514">
        <v>0</v>
      </c>
      <c r="X1514">
        <v>1</v>
      </c>
      <c r="Y1514">
        <v>10</v>
      </c>
      <c r="Z1514">
        <v>10</v>
      </c>
      <c r="AA1514">
        <v>10</v>
      </c>
      <c r="AB1514">
        <v>9.9999999999999982</v>
      </c>
      <c r="AC1514">
        <v>10.000000000000005</v>
      </c>
      <c r="AD1514">
        <v>10.000000000000005</v>
      </c>
      <c r="AE1514">
        <v>0</v>
      </c>
      <c r="AF1514">
        <v>9.9999999999999982</v>
      </c>
      <c r="AG1514">
        <v>263040.00000000006</v>
      </c>
      <c r="AH1514">
        <v>147.49</v>
      </c>
      <c r="AI1514" t="s">
        <v>3426</v>
      </c>
      <c r="AJ1514">
        <v>0</v>
      </c>
      <c r="AK1514">
        <v>0</v>
      </c>
      <c r="AL1514">
        <v>38795769.600000009</v>
      </c>
      <c r="AM1514">
        <v>242.71781188419149</v>
      </c>
      <c r="AN1514">
        <v>63844493.238017738</v>
      </c>
      <c r="AO1514">
        <v>0</v>
      </c>
      <c r="AP1514">
        <v>0</v>
      </c>
      <c r="AQ1514">
        <v>0</v>
      </c>
      <c r="AR1514">
        <v>42370</v>
      </c>
      <c r="AS1514">
        <v>43465</v>
      </c>
      <c r="AT1514" t="s">
        <v>3427</v>
      </c>
      <c r="AU1514">
        <v>4450.45</v>
      </c>
      <c r="AV1514">
        <v>7323.91</v>
      </c>
    </row>
    <row r="1515" spans="1:48" x14ac:dyDescent="0.35">
      <c r="A1515">
        <v>1514</v>
      </c>
      <c r="B1515">
        <v>2015</v>
      </c>
      <c r="C1515" t="s">
        <v>3418</v>
      </c>
      <c r="D1515" t="s">
        <v>6423</v>
      </c>
      <c r="E1515" t="s">
        <v>3420</v>
      </c>
      <c r="F1515" t="s">
        <v>6424</v>
      </c>
      <c r="G1515" t="s">
        <v>6468</v>
      </c>
      <c r="H1515">
        <v>18753150000131</v>
      </c>
      <c r="I1515" t="s">
        <v>6427</v>
      </c>
      <c r="J1515" t="s">
        <v>6469</v>
      </c>
      <c r="K1515" t="s">
        <v>6470</v>
      </c>
      <c r="L1515" t="s">
        <v>3424</v>
      </c>
      <c r="M1515" t="s">
        <v>3494</v>
      </c>
      <c r="N1515" t="s">
        <v>3495</v>
      </c>
      <c r="O1515" t="s">
        <v>3496</v>
      </c>
      <c r="P1515" t="s">
        <v>3430</v>
      </c>
      <c r="Q1515">
        <v>0</v>
      </c>
      <c r="R1515">
        <v>0</v>
      </c>
      <c r="S1515">
        <v>45</v>
      </c>
      <c r="V1515">
        <v>0</v>
      </c>
      <c r="W1515">
        <v>14.5</v>
      </c>
      <c r="X1515">
        <v>1</v>
      </c>
      <c r="Y1515">
        <v>4</v>
      </c>
      <c r="Z1515">
        <v>0</v>
      </c>
      <c r="AA1515">
        <v>4</v>
      </c>
      <c r="AB1515">
        <v>4.0000000000000027</v>
      </c>
      <c r="AC1515">
        <v>0</v>
      </c>
      <c r="AD1515">
        <v>0</v>
      </c>
      <c r="AE1515">
        <v>0</v>
      </c>
      <c r="AF1515">
        <v>4.0000000000000027</v>
      </c>
      <c r="AG1515">
        <v>35136.000000000015</v>
      </c>
      <c r="AH1515">
        <v>165.63</v>
      </c>
      <c r="AI1515" t="s">
        <v>3426</v>
      </c>
      <c r="AJ1515">
        <v>0</v>
      </c>
      <c r="AK1515">
        <v>0</v>
      </c>
      <c r="AL1515">
        <v>5819575.6800000006</v>
      </c>
      <c r="AM1515">
        <v>272.57001276275429</v>
      </c>
      <c r="AN1515">
        <v>9577019.9684321359</v>
      </c>
      <c r="AO1515">
        <v>6254208.0000000019</v>
      </c>
      <c r="AP1515">
        <v>6254208.0000000019</v>
      </c>
      <c r="AQ1515">
        <v>6254208.0000000019</v>
      </c>
      <c r="AR1515">
        <v>42370</v>
      </c>
      <c r="AS1515">
        <v>42735</v>
      </c>
      <c r="AT1515" t="s">
        <v>3427</v>
      </c>
      <c r="AU1515">
        <v>4450.45</v>
      </c>
      <c r="AV1515">
        <v>7323.91</v>
      </c>
    </row>
    <row r="1516" spans="1:48" x14ac:dyDescent="0.35">
      <c r="A1516">
        <v>1515</v>
      </c>
      <c r="B1516">
        <v>2015</v>
      </c>
      <c r="C1516" t="s">
        <v>3418</v>
      </c>
      <c r="D1516" t="s">
        <v>6423</v>
      </c>
      <c r="E1516" t="s">
        <v>3420</v>
      </c>
      <c r="F1516" t="s">
        <v>6424</v>
      </c>
      <c r="G1516" t="s">
        <v>4410</v>
      </c>
      <c r="H1516">
        <v>8364948000138</v>
      </c>
      <c r="I1516" t="s">
        <v>6425</v>
      </c>
      <c r="J1516" t="s">
        <v>27</v>
      </c>
      <c r="K1516" t="s">
        <v>27</v>
      </c>
      <c r="L1516" t="s">
        <v>3424</v>
      </c>
      <c r="M1516" t="s">
        <v>3494</v>
      </c>
      <c r="N1516" t="s">
        <v>27</v>
      </c>
      <c r="O1516" t="s">
        <v>27</v>
      </c>
      <c r="P1516" t="s">
        <v>3425</v>
      </c>
      <c r="Q1516">
        <v>0</v>
      </c>
      <c r="R1516">
        <v>0</v>
      </c>
      <c r="S1516">
        <v>0</v>
      </c>
      <c r="V1516">
        <v>0</v>
      </c>
      <c r="W1516">
        <v>0</v>
      </c>
      <c r="X1516">
        <v>1</v>
      </c>
      <c r="Y1516">
        <v>39</v>
      </c>
      <c r="Z1516">
        <v>39</v>
      </c>
      <c r="AA1516">
        <v>39</v>
      </c>
      <c r="AB1516">
        <v>39.000000000000036</v>
      </c>
      <c r="AC1516">
        <v>38.999999999999993</v>
      </c>
      <c r="AD1516">
        <v>38.999999999999993</v>
      </c>
      <c r="AE1516">
        <v>0</v>
      </c>
      <c r="AF1516">
        <v>39.000000000000036</v>
      </c>
      <c r="AG1516">
        <v>1025856.0000000002</v>
      </c>
      <c r="AH1516">
        <v>144.88999999999999</v>
      </c>
      <c r="AI1516" t="s">
        <v>3426</v>
      </c>
      <c r="AJ1516">
        <v>0</v>
      </c>
      <c r="AK1516">
        <v>0</v>
      </c>
      <c r="AL1516">
        <v>148636275.83999997</v>
      </c>
      <c r="AM1516">
        <v>238.43910613533458</v>
      </c>
      <c r="AN1516">
        <v>244604187.66356978</v>
      </c>
      <c r="AO1516">
        <v>0</v>
      </c>
      <c r="AP1516">
        <v>0</v>
      </c>
      <c r="AQ1516">
        <v>0</v>
      </c>
      <c r="AR1516">
        <v>42370</v>
      </c>
      <c r="AS1516">
        <v>43465</v>
      </c>
      <c r="AT1516" t="s">
        <v>3427</v>
      </c>
      <c r="AU1516">
        <v>4450.45</v>
      </c>
      <c r="AV1516">
        <v>7323.91</v>
      </c>
    </row>
    <row r="1517" spans="1:48" x14ac:dyDescent="0.35">
      <c r="A1517">
        <v>1516</v>
      </c>
      <c r="B1517">
        <v>2015</v>
      </c>
      <c r="C1517" t="s">
        <v>3418</v>
      </c>
      <c r="D1517" t="s">
        <v>6423</v>
      </c>
      <c r="E1517" t="s">
        <v>3420</v>
      </c>
      <c r="F1517" t="s">
        <v>6424</v>
      </c>
      <c r="G1517" t="s">
        <v>3527</v>
      </c>
      <c r="H1517">
        <v>18645875000106</v>
      </c>
      <c r="I1517" t="s">
        <v>6427</v>
      </c>
      <c r="J1517" t="s">
        <v>3526</v>
      </c>
      <c r="K1517" t="s">
        <v>6471</v>
      </c>
      <c r="L1517" t="s">
        <v>3424</v>
      </c>
      <c r="M1517" t="s">
        <v>3494</v>
      </c>
      <c r="N1517" t="s">
        <v>3495</v>
      </c>
      <c r="O1517" t="s">
        <v>3496</v>
      </c>
      <c r="P1517" t="s">
        <v>3430</v>
      </c>
      <c r="Q1517">
        <v>0</v>
      </c>
      <c r="R1517">
        <v>0</v>
      </c>
      <c r="S1517">
        <v>75</v>
      </c>
      <c r="V1517">
        <v>0</v>
      </c>
      <c r="W1517">
        <v>27.8</v>
      </c>
      <c r="X1517">
        <v>1</v>
      </c>
      <c r="Y1517">
        <v>5</v>
      </c>
      <c r="Z1517">
        <v>0</v>
      </c>
      <c r="AA1517">
        <v>5</v>
      </c>
      <c r="AB1517">
        <v>5.0000000000000018</v>
      </c>
      <c r="AC1517">
        <v>0</v>
      </c>
      <c r="AD1517">
        <v>0</v>
      </c>
      <c r="AE1517">
        <v>0</v>
      </c>
      <c r="AF1517">
        <v>5.0000000000000018</v>
      </c>
      <c r="AG1517">
        <v>43920.000000000007</v>
      </c>
      <c r="AH1517">
        <v>164.36</v>
      </c>
      <c r="AI1517" t="s">
        <v>3426</v>
      </c>
      <c r="AJ1517">
        <v>0</v>
      </c>
      <c r="AK1517">
        <v>0</v>
      </c>
      <c r="AL1517">
        <v>7218691.2000000011</v>
      </c>
      <c r="AM1517">
        <v>270.48002957004348</v>
      </c>
      <c r="AN1517">
        <v>11879482.89871631</v>
      </c>
      <c r="AO1517">
        <v>7665999.9999999953</v>
      </c>
      <c r="AP1517">
        <v>7665999.9999999953</v>
      </c>
      <c r="AQ1517">
        <v>7665999.9999999953</v>
      </c>
      <c r="AR1517">
        <v>42370</v>
      </c>
      <c r="AS1517">
        <v>42735</v>
      </c>
      <c r="AT1517" t="s">
        <v>3427</v>
      </c>
      <c r="AU1517">
        <v>4450.45</v>
      </c>
      <c r="AV1517">
        <v>7323.91</v>
      </c>
    </row>
    <row r="1518" spans="1:48" x14ac:dyDescent="0.35">
      <c r="A1518">
        <v>1517</v>
      </c>
      <c r="B1518">
        <v>2015</v>
      </c>
      <c r="C1518" t="s">
        <v>3418</v>
      </c>
      <c r="D1518" t="s">
        <v>6423</v>
      </c>
      <c r="E1518" t="s">
        <v>3420</v>
      </c>
      <c r="F1518" t="s">
        <v>6424</v>
      </c>
      <c r="G1518" t="s">
        <v>6472</v>
      </c>
      <c r="H1518">
        <v>18788137000118</v>
      </c>
      <c r="I1518" t="s">
        <v>6427</v>
      </c>
      <c r="J1518" t="s">
        <v>3711</v>
      </c>
      <c r="K1518" t="s">
        <v>6473</v>
      </c>
      <c r="L1518" t="s">
        <v>3424</v>
      </c>
      <c r="M1518" t="s">
        <v>3494</v>
      </c>
      <c r="N1518" t="s">
        <v>3495</v>
      </c>
      <c r="O1518" t="s">
        <v>3496</v>
      </c>
      <c r="P1518" t="s">
        <v>3430</v>
      </c>
      <c r="Q1518">
        <v>0</v>
      </c>
      <c r="R1518">
        <v>0</v>
      </c>
      <c r="S1518">
        <v>111</v>
      </c>
      <c r="V1518">
        <v>0</v>
      </c>
      <c r="W1518">
        <v>42.2</v>
      </c>
      <c r="X1518">
        <v>1</v>
      </c>
      <c r="Y1518">
        <v>6</v>
      </c>
      <c r="Z1518">
        <v>0</v>
      </c>
      <c r="AA1518">
        <v>6</v>
      </c>
      <c r="AB1518">
        <v>6.0000000000000036</v>
      </c>
      <c r="AC1518">
        <v>0</v>
      </c>
      <c r="AD1518">
        <v>0</v>
      </c>
      <c r="AE1518">
        <v>0</v>
      </c>
      <c r="AF1518">
        <v>6.0000000000000036</v>
      </c>
      <c r="AG1518">
        <v>52704.000000000007</v>
      </c>
      <c r="AH1518">
        <v>166.5</v>
      </c>
      <c r="AI1518" t="s">
        <v>3426</v>
      </c>
      <c r="AJ1518">
        <v>0</v>
      </c>
      <c r="AK1518">
        <v>0</v>
      </c>
      <c r="AL1518">
        <v>8775216</v>
      </c>
      <c r="AM1518">
        <v>274.00173353256412</v>
      </c>
      <c r="AN1518">
        <v>14440987.364100259</v>
      </c>
      <c r="AO1518">
        <v>9349999.9999999981</v>
      </c>
      <c r="AP1518">
        <v>9349999.9999999981</v>
      </c>
      <c r="AQ1518">
        <v>9349999.9999999981</v>
      </c>
      <c r="AR1518">
        <v>42370</v>
      </c>
      <c r="AS1518">
        <v>42735</v>
      </c>
      <c r="AT1518" t="s">
        <v>3427</v>
      </c>
      <c r="AU1518">
        <v>4450.45</v>
      </c>
      <c r="AV1518">
        <v>7323.91</v>
      </c>
    </row>
    <row r="1519" spans="1:48" x14ac:dyDescent="0.35">
      <c r="A1519">
        <v>1518</v>
      </c>
      <c r="B1519">
        <v>2015</v>
      </c>
      <c r="C1519" t="s">
        <v>3418</v>
      </c>
      <c r="D1519" t="s">
        <v>6423</v>
      </c>
      <c r="E1519" t="s">
        <v>3420</v>
      </c>
      <c r="F1519" t="s">
        <v>6424</v>
      </c>
      <c r="G1519" t="s">
        <v>4140</v>
      </c>
      <c r="H1519">
        <v>58177643000195</v>
      </c>
      <c r="I1519" t="s">
        <v>6425</v>
      </c>
      <c r="J1519" t="s">
        <v>27</v>
      </c>
      <c r="K1519" t="s">
        <v>27</v>
      </c>
      <c r="L1519" t="s">
        <v>3424</v>
      </c>
      <c r="M1519" t="s">
        <v>3494</v>
      </c>
      <c r="N1519" t="s">
        <v>27</v>
      </c>
      <c r="O1519" t="s">
        <v>27</v>
      </c>
      <c r="P1519" t="s">
        <v>3430</v>
      </c>
      <c r="Q1519">
        <v>0</v>
      </c>
      <c r="R1519">
        <v>0</v>
      </c>
      <c r="S1519">
        <v>0</v>
      </c>
      <c r="V1519">
        <v>0</v>
      </c>
      <c r="W1519">
        <v>0</v>
      </c>
      <c r="X1519">
        <v>1</v>
      </c>
      <c r="Y1519">
        <v>35</v>
      </c>
      <c r="Z1519">
        <v>35</v>
      </c>
      <c r="AA1519">
        <v>35</v>
      </c>
      <c r="AB1519">
        <v>35</v>
      </c>
      <c r="AC1519">
        <v>34.999999999999993</v>
      </c>
      <c r="AD1519">
        <v>34.999999999999993</v>
      </c>
      <c r="AE1519">
        <v>0</v>
      </c>
      <c r="AF1519">
        <v>35</v>
      </c>
      <c r="AG1519">
        <v>920640.00000000023</v>
      </c>
      <c r="AH1519">
        <v>147.5</v>
      </c>
      <c r="AI1519" t="s">
        <v>3426</v>
      </c>
      <c r="AJ1519">
        <v>0</v>
      </c>
      <c r="AK1519">
        <v>0</v>
      </c>
      <c r="AL1519">
        <v>135794399.99999997</v>
      </c>
      <c r="AM1519">
        <v>242.73426844476401</v>
      </c>
      <c r="AN1519">
        <v>223470876.90098748</v>
      </c>
      <c r="AO1519">
        <v>0</v>
      </c>
      <c r="AP1519">
        <v>0</v>
      </c>
      <c r="AQ1519">
        <v>0</v>
      </c>
      <c r="AR1519">
        <v>42370</v>
      </c>
      <c r="AS1519">
        <v>43465</v>
      </c>
      <c r="AT1519" t="s">
        <v>3427</v>
      </c>
      <c r="AU1519">
        <v>4450.45</v>
      </c>
      <c r="AV1519">
        <v>7323.91</v>
      </c>
    </row>
    <row r="1520" spans="1:48" x14ac:dyDescent="0.35">
      <c r="A1520">
        <v>1519</v>
      </c>
      <c r="B1520">
        <v>2015</v>
      </c>
      <c r="C1520" t="s">
        <v>3418</v>
      </c>
      <c r="D1520" t="s">
        <v>6423</v>
      </c>
      <c r="E1520" t="s">
        <v>3420</v>
      </c>
      <c r="F1520" t="s">
        <v>6424</v>
      </c>
      <c r="G1520" t="s">
        <v>6079</v>
      </c>
      <c r="H1520">
        <v>17858631000149</v>
      </c>
      <c r="I1520" t="s">
        <v>6425</v>
      </c>
      <c r="J1520" t="s">
        <v>27</v>
      </c>
      <c r="K1520" t="s">
        <v>27</v>
      </c>
      <c r="L1520" t="s">
        <v>3424</v>
      </c>
      <c r="M1520" t="s">
        <v>3494</v>
      </c>
      <c r="N1520" t="s">
        <v>27</v>
      </c>
      <c r="O1520" t="s">
        <v>27</v>
      </c>
      <c r="P1520" t="s">
        <v>3430</v>
      </c>
      <c r="Q1520">
        <v>0</v>
      </c>
      <c r="R1520">
        <v>0</v>
      </c>
      <c r="S1520">
        <v>0</v>
      </c>
      <c r="V1520">
        <v>0</v>
      </c>
      <c r="W1520">
        <v>0</v>
      </c>
      <c r="X1520">
        <v>1</v>
      </c>
      <c r="Y1520">
        <v>50</v>
      </c>
      <c r="Z1520">
        <v>50</v>
      </c>
      <c r="AA1520">
        <v>50</v>
      </c>
      <c r="AB1520">
        <v>49.999999999999993</v>
      </c>
      <c r="AC1520">
        <v>49.999999999999943</v>
      </c>
      <c r="AD1520">
        <v>49.999999999999943</v>
      </c>
      <c r="AE1520">
        <v>0</v>
      </c>
      <c r="AF1520">
        <v>49.999999999999993</v>
      </c>
      <c r="AG1520">
        <v>1315200</v>
      </c>
      <c r="AH1520">
        <v>148.38</v>
      </c>
      <c r="AI1520" t="s">
        <v>3426</v>
      </c>
      <c r="AJ1520">
        <v>0</v>
      </c>
      <c r="AK1520">
        <v>0</v>
      </c>
      <c r="AL1520">
        <v>195149376.00000006</v>
      </c>
      <c r="AM1520">
        <v>244.18244577514631</v>
      </c>
      <c r="AN1520">
        <v>321148752.68347251</v>
      </c>
      <c r="AO1520">
        <v>0</v>
      </c>
      <c r="AP1520">
        <v>0</v>
      </c>
      <c r="AQ1520">
        <v>0</v>
      </c>
      <c r="AR1520">
        <v>42370</v>
      </c>
      <c r="AS1520">
        <v>43465</v>
      </c>
      <c r="AT1520" t="s">
        <v>3427</v>
      </c>
      <c r="AU1520">
        <v>4450.45</v>
      </c>
      <c r="AV1520">
        <v>7323.91</v>
      </c>
    </row>
    <row r="1521" spans="1:48" x14ac:dyDescent="0.35">
      <c r="A1521">
        <v>1520</v>
      </c>
      <c r="B1521">
        <v>2015</v>
      </c>
      <c r="C1521" t="s">
        <v>3418</v>
      </c>
      <c r="D1521" t="s">
        <v>6423</v>
      </c>
      <c r="E1521" t="s">
        <v>3420</v>
      </c>
      <c r="F1521" t="s">
        <v>6424</v>
      </c>
      <c r="G1521" t="s">
        <v>6474</v>
      </c>
      <c r="H1521">
        <v>10966735000128</v>
      </c>
      <c r="I1521" t="s">
        <v>6425</v>
      </c>
      <c r="J1521" t="s">
        <v>27</v>
      </c>
      <c r="K1521" t="s">
        <v>27</v>
      </c>
      <c r="L1521" t="s">
        <v>3424</v>
      </c>
      <c r="M1521" t="s">
        <v>3494</v>
      </c>
      <c r="N1521" t="s">
        <v>27</v>
      </c>
      <c r="O1521" t="s">
        <v>27</v>
      </c>
      <c r="P1521" t="s">
        <v>3430</v>
      </c>
      <c r="Q1521">
        <v>0</v>
      </c>
      <c r="R1521">
        <v>0</v>
      </c>
      <c r="S1521">
        <v>0</v>
      </c>
      <c r="V1521">
        <v>0</v>
      </c>
      <c r="W1521">
        <v>0</v>
      </c>
      <c r="X1521">
        <v>1</v>
      </c>
      <c r="Y1521">
        <v>17</v>
      </c>
      <c r="Z1521">
        <v>17</v>
      </c>
      <c r="AA1521">
        <v>17</v>
      </c>
      <c r="AB1521">
        <v>16.999999999999996</v>
      </c>
      <c r="AC1521">
        <v>16.999999999999996</v>
      </c>
      <c r="AD1521">
        <v>16.999999999999996</v>
      </c>
      <c r="AE1521">
        <v>0</v>
      </c>
      <c r="AF1521">
        <v>16.999999999999996</v>
      </c>
      <c r="AG1521">
        <v>447168.00000000006</v>
      </c>
      <c r="AH1521">
        <v>145</v>
      </c>
      <c r="AI1521" t="s">
        <v>3426</v>
      </c>
      <c r="AJ1521">
        <v>0</v>
      </c>
      <c r="AK1521">
        <v>0</v>
      </c>
      <c r="AL1521">
        <v>64839359.999999993</v>
      </c>
      <c r="AM1521">
        <v>238.62012830163241</v>
      </c>
      <c r="AN1521">
        <v>106703285.53238435</v>
      </c>
      <c r="AO1521">
        <v>0</v>
      </c>
      <c r="AP1521">
        <v>0</v>
      </c>
      <c r="AQ1521">
        <v>0</v>
      </c>
      <c r="AR1521">
        <v>42370</v>
      </c>
      <c r="AS1521">
        <v>43465</v>
      </c>
      <c r="AT1521" t="s">
        <v>3427</v>
      </c>
      <c r="AU1521">
        <v>4450.45</v>
      </c>
      <c r="AV1521">
        <v>7323.91</v>
      </c>
    </row>
    <row r="1522" spans="1:48" x14ac:dyDescent="0.35">
      <c r="A1522">
        <v>1521</v>
      </c>
      <c r="B1522">
        <v>2016</v>
      </c>
      <c r="C1522" t="s">
        <v>3457</v>
      </c>
      <c r="D1522" t="s">
        <v>6475</v>
      </c>
      <c r="E1522" t="s">
        <v>3459</v>
      </c>
      <c r="F1522" t="s">
        <v>6476</v>
      </c>
      <c r="G1522" t="s">
        <v>6477</v>
      </c>
      <c r="H1522">
        <v>20121332000131</v>
      </c>
      <c r="I1522" t="s">
        <v>6478</v>
      </c>
      <c r="J1522" t="s">
        <v>6479</v>
      </c>
      <c r="K1522" t="s">
        <v>6480</v>
      </c>
      <c r="L1522" t="s">
        <v>3424</v>
      </c>
      <c r="M1522" t="s">
        <v>3597</v>
      </c>
      <c r="N1522" t="s">
        <v>3561</v>
      </c>
      <c r="O1522" t="s">
        <v>6481</v>
      </c>
      <c r="P1522" t="s">
        <v>3433</v>
      </c>
      <c r="Q1522">
        <v>21885000</v>
      </c>
      <c r="R1522">
        <v>34761776.467602991</v>
      </c>
      <c r="S1522">
        <v>3.57</v>
      </c>
      <c r="V1522">
        <v>0</v>
      </c>
      <c r="W1522">
        <v>1.94</v>
      </c>
      <c r="X1522">
        <v>0.1</v>
      </c>
      <c r="Y1522">
        <v>19</v>
      </c>
      <c r="Z1522">
        <v>19</v>
      </c>
      <c r="AA1522">
        <v>19</v>
      </c>
      <c r="AB1522">
        <v>1.9000000000000008</v>
      </c>
      <c r="AC1522">
        <v>1.9000000000000008</v>
      </c>
      <c r="AD1522">
        <v>1.9000000000000004</v>
      </c>
      <c r="AE1522">
        <v>1.9000000000000008</v>
      </c>
      <c r="AF1522">
        <v>1.900000000000001</v>
      </c>
      <c r="AG1522">
        <v>499639.20000000007</v>
      </c>
      <c r="AH1522">
        <v>193.75</v>
      </c>
      <c r="AI1522" t="s">
        <v>3426</v>
      </c>
      <c r="AJ1522">
        <v>0</v>
      </c>
      <c r="AK1522">
        <v>0</v>
      </c>
      <c r="AL1522">
        <v>96805095</v>
      </c>
      <c r="AM1522">
        <v>307.74933473146353</v>
      </c>
      <c r="AN1522">
        <v>153763631.40576068</v>
      </c>
      <c r="AO1522">
        <v>0</v>
      </c>
      <c r="AP1522">
        <v>0</v>
      </c>
      <c r="AQ1522">
        <v>0</v>
      </c>
      <c r="AR1522">
        <v>44197</v>
      </c>
      <c r="AS1522">
        <v>55153</v>
      </c>
      <c r="AT1522" t="s">
        <v>3427</v>
      </c>
      <c r="AU1522">
        <v>4610.92</v>
      </c>
      <c r="AV1522">
        <v>7323.91</v>
      </c>
    </row>
    <row r="1523" spans="1:48" x14ac:dyDescent="0.35">
      <c r="A1523">
        <v>1522</v>
      </c>
      <c r="B1523">
        <v>2016</v>
      </c>
      <c r="C1523" t="s">
        <v>3457</v>
      </c>
      <c r="D1523" t="s">
        <v>6475</v>
      </c>
      <c r="E1523" t="s">
        <v>3459</v>
      </c>
      <c r="F1523" t="s">
        <v>6476</v>
      </c>
      <c r="G1523" t="s">
        <v>6482</v>
      </c>
      <c r="H1523">
        <v>14582685000136</v>
      </c>
      <c r="I1523" t="s">
        <v>6478</v>
      </c>
      <c r="J1523" t="s">
        <v>6483</v>
      </c>
      <c r="K1523" t="s">
        <v>6484</v>
      </c>
      <c r="L1523" t="s">
        <v>4441</v>
      </c>
      <c r="M1523" t="s">
        <v>3751</v>
      </c>
      <c r="N1523" t="s">
        <v>3561</v>
      </c>
      <c r="O1523" t="s">
        <v>6485</v>
      </c>
      <c r="P1523" t="s">
        <v>3433</v>
      </c>
      <c r="Q1523">
        <v>46155640</v>
      </c>
      <c r="R1523">
        <v>73312864.537315756</v>
      </c>
      <c r="S1523">
        <v>6.9909999999999997</v>
      </c>
      <c r="V1523">
        <v>0</v>
      </c>
      <c r="W1523">
        <v>3.6</v>
      </c>
      <c r="X1523">
        <v>0.1</v>
      </c>
      <c r="Y1523">
        <v>35</v>
      </c>
      <c r="Z1523">
        <v>35</v>
      </c>
      <c r="AA1523">
        <v>35</v>
      </c>
      <c r="AB1523">
        <v>3.4999999999999991</v>
      </c>
      <c r="AC1523">
        <v>3.4999999999999991</v>
      </c>
      <c r="AD1523">
        <v>3.5000000000000004</v>
      </c>
      <c r="AE1523">
        <v>3.4999999999999991</v>
      </c>
      <c r="AF1523">
        <v>3.5000000000000004</v>
      </c>
      <c r="AG1523">
        <v>920388</v>
      </c>
      <c r="AH1523">
        <v>184</v>
      </c>
      <c r="AI1523" t="s">
        <v>3426</v>
      </c>
      <c r="AJ1523">
        <v>0</v>
      </c>
      <c r="AK1523">
        <v>0</v>
      </c>
      <c r="AL1523">
        <v>169351392</v>
      </c>
      <c r="AM1523">
        <v>292.26259401594473</v>
      </c>
      <c r="AN1523">
        <v>268994984.38114733</v>
      </c>
      <c r="AO1523">
        <v>0</v>
      </c>
      <c r="AP1523">
        <v>0</v>
      </c>
      <c r="AQ1523">
        <v>0</v>
      </c>
      <c r="AR1523">
        <v>44197</v>
      </c>
      <c r="AS1523">
        <v>55153</v>
      </c>
      <c r="AT1523" t="s">
        <v>3427</v>
      </c>
      <c r="AU1523">
        <v>4610.92</v>
      </c>
      <c r="AV1523">
        <v>7323.91</v>
      </c>
    </row>
    <row r="1524" spans="1:48" x14ac:dyDescent="0.35">
      <c r="A1524">
        <v>1523</v>
      </c>
      <c r="B1524">
        <v>2016</v>
      </c>
      <c r="C1524" t="s">
        <v>3457</v>
      </c>
      <c r="D1524" t="s">
        <v>6475</v>
      </c>
      <c r="E1524" t="s">
        <v>3459</v>
      </c>
      <c r="F1524" t="s">
        <v>6476</v>
      </c>
      <c r="G1524" t="s">
        <v>3981</v>
      </c>
      <c r="H1524">
        <v>8322396000103</v>
      </c>
      <c r="I1524" t="s">
        <v>6486</v>
      </c>
      <c r="J1524" t="s">
        <v>3982</v>
      </c>
      <c r="K1524" t="s">
        <v>3981</v>
      </c>
      <c r="L1524" t="s">
        <v>3424</v>
      </c>
      <c r="M1524" t="s">
        <v>3465</v>
      </c>
      <c r="N1524" t="s">
        <v>3495</v>
      </c>
      <c r="O1524" t="s">
        <v>3496</v>
      </c>
      <c r="P1524" t="s">
        <v>3430</v>
      </c>
      <c r="Q1524">
        <v>0</v>
      </c>
      <c r="R1524">
        <v>0</v>
      </c>
      <c r="S1524">
        <v>40</v>
      </c>
      <c r="V1524">
        <v>0</v>
      </c>
      <c r="W1524">
        <v>26.1</v>
      </c>
      <c r="X1524">
        <v>0.1</v>
      </c>
      <c r="Y1524">
        <v>53</v>
      </c>
      <c r="Z1524">
        <v>53</v>
      </c>
      <c r="AA1524">
        <v>53</v>
      </c>
      <c r="AB1524">
        <v>5.3</v>
      </c>
      <c r="AC1524">
        <v>5.3</v>
      </c>
      <c r="AD1524">
        <v>5.3000000000000016</v>
      </c>
      <c r="AE1524">
        <v>5.3</v>
      </c>
      <c r="AF1524">
        <v>5.3000000000000025</v>
      </c>
      <c r="AG1524">
        <v>1161463.2</v>
      </c>
      <c r="AH1524">
        <v>203.25</v>
      </c>
      <c r="AI1524" t="s">
        <v>3426</v>
      </c>
      <c r="AJ1524">
        <v>0</v>
      </c>
      <c r="AK1524">
        <v>0</v>
      </c>
      <c r="AL1524">
        <v>236067395.39999998</v>
      </c>
      <c r="AM1524">
        <v>322.83897953119981</v>
      </c>
      <c r="AN1524">
        <v>374965594.25104183</v>
      </c>
      <c r="AO1524">
        <v>9521082.8199999966</v>
      </c>
      <c r="AP1524">
        <v>9521082.8199999966</v>
      </c>
      <c r="AQ1524">
        <v>9521082.8199999966</v>
      </c>
      <c r="AR1524">
        <v>44197</v>
      </c>
      <c r="AS1524">
        <v>53327</v>
      </c>
      <c r="AT1524" t="s">
        <v>3427</v>
      </c>
      <c r="AU1524">
        <v>4610.92</v>
      </c>
      <c r="AV1524">
        <v>7323.91</v>
      </c>
    </row>
    <row r="1525" spans="1:48" x14ac:dyDescent="0.35">
      <c r="A1525">
        <v>1524</v>
      </c>
      <c r="B1525">
        <v>2016</v>
      </c>
      <c r="C1525" t="s">
        <v>3457</v>
      </c>
      <c r="D1525" t="s">
        <v>6475</v>
      </c>
      <c r="E1525" t="s">
        <v>3459</v>
      </c>
      <c r="F1525" t="s">
        <v>6476</v>
      </c>
      <c r="G1525" t="s">
        <v>6487</v>
      </c>
      <c r="H1525">
        <v>3803650000163</v>
      </c>
      <c r="I1525" t="s">
        <v>6478</v>
      </c>
      <c r="J1525" t="s">
        <v>5469</v>
      </c>
      <c r="K1525" t="s">
        <v>5470</v>
      </c>
      <c r="L1525" t="s">
        <v>3424</v>
      </c>
      <c r="M1525" t="s">
        <v>3473</v>
      </c>
      <c r="N1525" t="s">
        <v>3561</v>
      </c>
      <c r="O1525" t="s">
        <v>5471</v>
      </c>
      <c r="P1525" t="s">
        <v>3430</v>
      </c>
      <c r="Q1525">
        <v>0</v>
      </c>
      <c r="R1525">
        <v>0</v>
      </c>
      <c r="S1525">
        <v>30</v>
      </c>
      <c r="V1525">
        <v>0</v>
      </c>
      <c r="W1525">
        <v>12.87</v>
      </c>
      <c r="X1525">
        <v>0.1</v>
      </c>
      <c r="Y1525">
        <v>11</v>
      </c>
      <c r="Z1525">
        <v>11</v>
      </c>
      <c r="AA1525">
        <v>11</v>
      </c>
      <c r="AB1525">
        <v>1.0999999999999992</v>
      </c>
      <c r="AC1525">
        <v>1.0999999999999992</v>
      </c>
      <c r="AD1525">
        <v>1.0999999999999999</v>
      </c>
      <c r="AE1525">
        <v>1.0999999999999992</v>
      </c>
      <c r="AF1525">
        <v>1.0999999999999996</v>
      </c>
      <c r="AG1525">
        <v>289264.79999999993</v>
      </c>
      <c r="AH1525">
        <v>162.33000000000001</v>
      </c>
      <c r="AI1525" t="s">
        <v>3426</v>
      </c>
      <c r="AJ1525">
        <v>0</v>
      </c>
      <c r="AK1525">
        <v>0</v>
      </c>
      <c r="AL1525">
        <v>46956354.984000012</v>
      </c>
      <c r="AM1525">
        <v>257.84232003591472</v>
      </c>
      <c r="AN1525">
        <v>74584707.136724889</v>
      </c>
      <c r="AO1525">
        <v>0</v>
      </c>
      <c r="AP1525">
        <v>0</v>
      </c>
      <c r="AQ1525">
        <v>0</v>
      </c>
      <c r="AR1525">
        <v>44197</v>
      </c>
      <c r="AS1525">
        <v>55153</v>
      </c>
      <c r="AT1525" t="s">
        <v>3427</v>
      </c>
      <c r="AU1525">
        <v>4610.92</v>
      </c>
      <c r="AV1525">
        <v>7323.91</v>
      </c>
    </row>
    <row r="1526" spans="1:48" x14ac:dyDescent="0.35">
      <c r="A1526">
        <v>1525</v>
      </c>
      <c r="B1526">
        <v>2016</v>
      </c>
      <c r="C1526" t="s">
        <v>3457</v>
      </c>
      <c r="D1526" t="s">
        <v>6475</v>
      </c>
      <c r="E1526" t="s">
        <v>3459</v>
      </c>
      <c r="F1526" t="s">
        <v>6476</v>
      </c>
      <c r="G1526" t="s">
        <v>6488</v>
      </c>
      <c r="H1526">
        <v>35000000000000</v>
      </c>
      <c r="I1526" t="s">
        <v>6478</v>
      </c>
      <c r="J1526" t="s">
        <v>6489</v>
      </c>
      <c r="K1526" t="s">
        <v>6488</v>
      </c>
      <c r="L1526" t="s">
        <v>3424</v>
      </c>
      <c r="M1526" t="s">
        <v>3600</v>
      </c>
      <c r="N1526" t="s">
        <v>3561</v>
      </c>
      <c r="O1526" t="s">
        <v>6490</v>
      </c>
      <c r="P1526" t="s">
        <v>3430</v>
      </c>
      <c r="Q1526">
        <v>39499480</v>
      </c>
      <c r="R1526">
        <v>62740328.734135486</v>
      </c>
      <c r="S1526">
        <v>9.11</v>
      </c>
      <c r="V1526">
        <v>0</v>
      </c>
      <c r="W1526">
        <v>5.32</v>
      </c>
      <c r="X1526">
        <v>0.1</v>
      </c>
      <c r="Y1526">
        <v>53</v>
      </c>
      <c r="Z1526">
        <v>53</v>
      </c>
      <c r="AA1526">
        <v>53</v>
      </c>
      <c r="AB1526">
        <v>5.3000000000000007</v>
      </c>
      <c r="AC1526">
        <v>5.3000000000000007</v>
      </c>
      <c r="AD1526">
        <v>5.3000000000000034</v>
      </c>
      <c r="AE1526">
        <v>5.3000000000000007</v>
      </c>
      <c r="AF1526">
        <v>5.2999999999999954</v>
      </c>
      <c r="AG1526">
        <v>1393730.4</v>
      </c>
      <c r="AH1526">
        <v>192.88</v>
      </c>
      <c r="AI1526" t="s">
        <v>3426</v>
      </c>
      <c r="AJ1526">
        <v>0</v>
      </c>
      <c r="AK1526">
        <v>0</v>
      </c>
      <c r="AL1526">
        <v>268822719.55199999</v>
      </c>
      <c r="AM1526">
        <v>306.36744094454031</v>
      </c>
      <c r="AN1526">
        <v>426993616.01461053</v>
      </c>
      <c r="AO1526">
        <v>0</v>
      </c>
      <c r="AP1526">
        <v>0</v>
      </c>
      <c r="AQ1526">
        <v>0</v>
      </c>
      <c r="AR1526">
        <v>44197</v>
      </c>
      <c r="AS1526">
        <v>55153</v>
      </c>
      <c r="AT1526" t="s">
        <v>3427</v>
      </c>
      <c r="AU1526">
        <v>4610.92</v>
      </c>
      <c r="AV1526">
        <v>7323.91</v>
      </c>
    </row>
    <row r="1527" spans="1:48" x14ac:dyDescent="0.35">
      <c r="A1527">
        <v>1526</v>
      </c>
      <c r="B1527">
        <v>2016</v>
      </c>
      <c r="C1527" t="s">
        <v>3457</v>
      </c>
      <c r="D1527" t="s">
        <v>6475</v>
      </c>
      <c r="E1527" t="s">
        <v>3459</v>
      </c>
      <c r="F1527" t="s">
        <v>6476</v>
      </c>
      <c r="G1527" t="s">
        <v>6491</v>
      </c>
      <c r="H1527">
        <v>17018327000193</v>
      </c>
      <c r="I1527" t="s">
        <v>6478</v>
      </c>
      <c r="J1527" t="s">
        <v>5244</v>
      </c>
      <c r="K1527" t="s">
        <v>5245</v>
      </c>
      <c r="L1527" t="s">
        <v>3424</v>
      </c>
      <c r="M1527" t="s">
        <v>3600</v>
      </c>
      <c r="N1527" t="s">
        <v>3561</v>
      </c>
      <c r="O1527" t="s">
        <v>5233</v>
      </c>
      <c r="P1527" t="s">
        <v>3430</v>
      </c>
      <c r="Q1527">
        <v>162600730</v>
      </c>
      <c r="R1527">
        <v>258272343.14503396</v>
      </c>
      <c r="S1527">
        <v>7.36</v>
      </c>
      <c r="V1527">
        <v>0</v>
      </c>
      <c r="W1527">
        <v>4.95</v>
      </c>
      <c r="X1527">
        <v>0.1</v>
      </c>
      <c r="Y1527">
        <v>49</v>
      </c>
      <c r="Z1527">
        <v>49</v>
      </c>
      <c r="AA1527">
        <v>49</v>
      </c>
      <c r="AB1527">
        <v>4.9000000000000057</v>
      </c>
      <c r="AC1527">
        <v>4.9000000000000057</v>
      </c>
      <c r="AD1527">
        <v>4.9000000000000021</v>
      </c>
      <c r="AE1527">
        <v>4.9000000000000057</v>
      </c>
      <c r="AF1527">
        <v>4.9000000000000039</v>
      </c>
      <c r="AG1527">
        <v>1288543.2000000002</v>
      </c>
      <c r="AH1527">
        <v>184.9</v>
      </c>
      <c r="AI1527" t="s">
        <v>3426</v>
      </c>
      <c r="AJ1527">
        <v>0</v>
      </c>
      <c r="AK1527">
        <v>0</v>
      </c>
      <c r="AL1527">
        <v>238251637.68000001</v>
      </c>
      <c r="AM1527">
        <v>293.69213931276187</v>
      </c>
      <c r="AN1527">
        <v>378435009.00491196</v>
      </c>
      <c r="AO1527">
        <v>0</v>
      </c>
      <c r="AP1527">
        <v>0</v>
      </c>
      <c r="AQ1527">
        <v>0</v>
      </c>
      <c r="AR1527">
        <v>44197</v>
      </c>
      <c r="AS1527">
        <v>55153</v>
      </c>
      <c r="AT1527" t="s">
        <v>3427</v>
      </c>
      <c r="AU1527">
        <v>4610.92</v>
      </c>
      <c r="AV1527">
        <v>7323.91</v>
      </c>
    </row>
    <row r="1528" spans="1:48" x14ac:dyDescent="0.35">
      <c r="A1528">
        <v>1527</v>
      </c>
      <c r="B1528">
        <v>2016</v>
      </c>
      <c r="C1528" t="s">
        <v>3457</v>
      </c>
      <c r="D1528" t="s">
        <v>6475</v>
      </c>
      <c r="E1528" t="s">
        <v>3459</v>
      </c>
      <c r="F1528" t="s">
        <v>6476</v>
      </c>
      <c r="G1528" t="s">
        <v>6492</v>
      </c>
      <c r="H1528">
        <v>19322873000149</v>
      </c>
      <c r="I1528" t="s">
        <v>6478</v>
      </c>
      <c r="J1528" t="s">
        <v>6493</v>
      </c>
      <c r="K1528" t="s">
        <v>6494</v>
      </c>
      <c r="L1528" t="s">
        <v>4441</v>
      </c>
      <c r="M1528" t="s">
        <v>3751</v>
      </c>
      <c r="N1528" t="s">
        <v>3474</v>
      </c>
      <c r="O1528" t="s">
        <v>6132</v>
      </c>
      <c r="P1528" t="s">
        <v>3433</v>
      </c>
      <c r="Q1528">
        <v>399578400</v>
      </c>
      <c r="R1528">
        <v>634683802.69967806</v>
      </c>
      <c r="S1528">
        <v>62</v>
      </c>
      <c r="V1528">
        <v>0</v>
      </c>
      <c r="W1528">
        <v>35.1</v>
      </c>
      <c r="X1528">
        <v>0.1</v>
      </c>
      <c r="Y1528">
        <v>341</v>
      </c>
      <c r="Z1528">
        <v>341</v>
      </c>
      <c r="AA1528">
        <v>341</v>
      </c>
      <c r="AB1528">
        <v>34.1</v>
      </c>
      <c r="AC1528">
        <v>34.1</v>
      </c>
      <c r="AD1528">
        <v>34.099999999999994</v>
      </c>
      <c r="AE1528">
        <v>34.1</v>
      </c>
      <c r="AF1528">
        <v>34.1</v>
      </c>
      <c r="AG1528">
        <v>8967208.8000000007</v>
      </c>
      <c r="AH1528">
        <v>150</v>
      </c>
      <c r="AI1528" t="s">
        <v>3426</v>
      </c>
      <c r="AJ1528">
        <v>0</v>
      </c>
      <c r="AK1528">
        <v>0</v>
      </c>
      <c r="AL1528">
        <v>1345081320</v>
      </c>
      <c r="AM1528">
        <v>238.25754946952017</v>
      </c>
      <c r="AN1528">
        <v>2136505194.2695167</v>
      </c>
      <c r="AO1528">
        <v>0</v>
      </c>
      <c r="AP1528">
        <v>0</v>
      </c>
      <c r="AQ1528">
        <v>0</v>
      </c>
      <c r="AR1528">
        <v>44197</v>
      </c>
      <c r="AS1528">
        <v>55153</v>
      </c>
      <c r="AT1528" t="s">
        <v>3427</v>
      </c>
      <c r="AU1528">
        <v>4610.92</v>
      </c>
      <c r="AV1528">
        <v>7323.91</v>
      </c>
    </row>
    <row r="1529" spans="1:48" x14ac:dyDescent="0.35">
      <c r="A1529">
        <v>1528</v>
      </c>
      <c r="B1529">
        <v>2016</v>
      </c>
      <c r="C1529" t="s">
        <v>3457</v>
      </c>
      <c r="D1529" t="s">
        <v>6475</v>
      </c>
      <c r="E1529" t="s">
        <v>3459</v>
      </c>
      <c r="F1529" t="s">
        <v>6476</v>
      </c>
      <c r="G1529" t="s">
        <v>6495</v>
      </c>
      <c r="H1529">
        <v>22976970000160</v>
      </c>
      <c r="I1529" t="s">
        <v>6478</v>
      </c>
      <c r="J1529" t="s">
        <v>6496</v>
      </c>
      <c r="K1529" t="s">
        <v>6497</v>
      </c>
      <c r="L1529" t="s">
        <v>3424</v>
      </c>
      <c r="M1529" t="s">
        <v>3600</v>
      </c>
      <c r="N1529" t="s">
        <v>3561</v>
      </c>
      <c r="O1529" t="s">
        <v>6498</v>
      </c>
      <c r="P1529" t="s">
        <v>3430</v>
      </c>
      <c r="Q1529">
        <v>95780000</v>
      </c>
      <c r="R1529">
        <v>152135387.25460428</v>
      </c>
      <c r="S1529">
        <v>13.964</v>
      </c>
      <c r="V1529">
        <v>0</v>
      </c>
      <c r="W1529">
        <v>9.39</v>
      </c>
      <c r="X1529">
        <v>0.1</v>
      </c>
      <c r="Y1529">
        <v>90</v>
      </c>
      <c r="Z1529">
        <v>90</v>
      </c>
      <c r="AA1529">
        <v>90</v>
      </c>
      <c r="AB1529">
        <v>8.9999999999999893</v>
      </c>
      <c r="AC1529">
        <v>8.9999999999999893</v>
      </c>
      <c r="AD1529">
        <v>9</v>
      </c>
      <c r="AE1529">
        <v>8.9999999999999893</v>
      </c>
      <c r="AF1529">
        <v>8.9999999999999947</v>
      </c>
      <c r="AG1529">
        <v>2366712</v>
      </c>
      <c r="AH1529">
        <v>194</v>
      </c>
      <c r="AI1529" t="s">
        <v>3426</v>
      </c>
      <c r="AJ1529">
        <v>0</v>
      </c>
      <c r="AK1529">
        <v>0</v>
      </c>
      <c r="AL1529">
        <v>459142128</v>
      </c>
      <c r="AM1529">
        <v>308.14643064724606</v>
      </c>
      <c r="AN1529">
        <v>729293855.17000508</v>
      </c>
      <c r="AO1529">
        <v>0</v>
      </c>
      <c r="AP1529">
        <v>0</v>
      </c>
      <c r="AQ1529">
        <v>0</v>
      </c>
      <c r="AR1529">
        <v>44197</v>
      </c>
      <c r="AS1529">
        <v>55153</v>
      </c>
      <c r="AT1529" t="s">
        <v>3427</v>
      </c>
      <c r="AU1529">
        <v>4610.92</v>
      </c>
      <c r="AV1529">
        <v>7323.91</v>
      </c>
    </row>
    <row r="1530" spans="1:48" x14ac:dyDescent="0.35">
      <c r="A1530">
        <v>1529</v>
      </c>
      <c r="B1530">
        <v>2016</v>
      </c>
      <c r="C1530" t="s">
        <v>3457</v>
      </c>
      <c r="D1530" t="s">
        <v>6475</v>
      </c>
      <c r="E1530" t="s">
        <v>3459</v>
      </c>
      <c r="F1530" t="s">
        <v>6476</v>
      </c>
      <c r="G1530" t="s">
        <v>6499</v>
      </c>
      <c r="H1530">
        <v>5932450000136</v>
      </c>
      <c r="I1530" t="s">
        <v>6478</v>
      </c>
      <c r="J1530" t="s">
        <v>6500</v>
      </c>
      <c r="K1530" t="s">
        <v>6499</v>
      </c>
      <c r="L1530" t="s">
        <v>3424</v>
      </c>
      <c r="M1530" t="s">
        <v>3751</v>
      </c>
      <c r="N1530" t="s">
        <v>3561</v>
      </c>
      <c r="O1530" t="s">
        <v>6501</v>
      </c>
      <c r="P1530" t="s">
        <v>3433</v>
      </c>
      <c r="Q1530">
        <v>19818000</v>
      </c>
      <c r="R1530">
        <v>31478587.435913004</v>
      </c>
      <c r="S1530">
        <v>4.2</v>
      </c>
      <c r="V1530">
        <v>0</v>
      </c>
      <c r="W1530">
        <v>2.92</v>
      </c>
      <c r="X1530">
        <v>0.1</v>
      </c>
      <c r="Y1530">
        <v>23</v>
      </c>
      <c r="Z1530">
        <v>23</v>
      </c>
      <c r="AA1530">
        <v>23</v>
      </c>
      <c r="AB1530">
        <v>2.3000000000000003</v>
      </c>
      <c r="AC1530">
        <v>2.3000000000000003</v>
      </c>
      <c r="AD1530">
        <v>2.3000000000000003</v>
      </c>
      <c r="AE1530">
        <v>2.3000000000000003</v>
      </c>
      <c r="AF1530">
        <v>2.2999999999999998</v>
      </c>
      <c r="AG1530">
        <v>604826.4</v>
      </c>
      <c r="AH1530">
        <v>194</v>
      </c>
      <c r="AI1530" t="s">
        <v>3426</v>
      </c>
      <c r="AJ1530">
        <v>0</v>
      </c>
      <c r="AK1530">
        <v>0</v>
      </c>
      <c r="AL1530">
        <v>117336321.59999999</v>
      </c>
      <c r="AM1530">
        <v>308.14643064724606</v>
      </c>
      <c r="AN1530">
        <v>186375096.3212235</v>
      </c>
      <c r="AO1530">
        <v>0</v>
      </c>
      <c r="AP1530">
        <v>0</v>
      </c>
      <c r="AQ1530">
        <v>0</v>
      </c>
      <c r="AR1530">
        <v>44197</v>
      </c>
      <c r="AS1530">
        <v>55153</v>
      </c>
      <c r="AT1530" t="s">
        <v>3427</v>
      </c>
      <c r="AU1530">
        <v>4610.92</v>
      </c>
      <c r="AV1530">
        <v>7323.91</v>
      </c>
    </row>
    <row r="1531" spans="1:48" x14ac:dyDescent="0.35">
      <c r="A1531">
        <v>1530</v>
      </c>
      <c r="B1531">
        <v>2016</v>
      </c>
      <c r="C1531" t="s">
        <v>3457</v>
      </c>
      <c r="D1531" t="s">
        <v>6475</v>
      </c>
      <c r="E1531" t="s">
        <v>3459</v>
      </c>
      <c r="F1531" t="s">
        <v>6476</v>
      </c>
      <c r="G1531" t="s">
        <v>6502</v>
      </c>
      <c r="H1531">
        <v>15869520000102</v>
      </c>
      <c r="I1531" t="s">
        <v>6486</v>
      </c>
      <c r="J1531" t="s">
        <v>6503</v>
      </c>
      <c r="K1531" t="s">
        <v>6504</v>
      </c>
      <c r="L1531" t="s">
        <v>3424</v>
      </c>
      <c r="M1531" t="s">
        <v>3494</v>
      </c>
      <c r="N1531" t="s">
        <v>3495</v>
      </c>
      <c r="O1531" t="s">
        <v>3496</v>
      </c>
      <c r="P1531" t="s">
        <v>3430</v>
      </c>
      <c r="Q1531">
        <v>22414660</v>
      </c>
      <c r="R1531">
        <v>35603079.7586165</v>
      </c>
      <c r="S1531">
        <v>18</v>
      </c>
      <c r="V1531">
        <v>0</v>
      </c>
      <c r="W1531">
        <v>2.9</v>
      </c>
      <c r="X1531">
        <v>0.1</v>
      </c>
      <c r="Y1531">
        <v>23</v>
      </c>
      <c r="Z1531">
        <v>23</v>
      </c>
      <c r="AA1531">
        <v>23</v>
      </c>
      <c r="AB1531">
        <v>2.3000000000000003</v>
      </c>
      <c r="AC1531">
        <v>2.3000000000000003</v>
      </c>
      <c r="AD1531">
        <v>2.3000000000000003</v>
      </c>
      <c r="AE1531">
        <v>2.3000000000000003</v>
      </c>
      <c r="AF1531">
        <v>2.3000000000000007</v>
      </c>
      <c r="AG1531">
        <v>504031.19999999995</v>
      </c>
      <c r="AH1531">
        <v>181.25</v>
      </c>
      <c r="AI1531" t="s">
        <v>3426</v>
      </c>
      <c r="AJ1531">
        <v>0</v>
      </c>
      <c r="AK1531">
        <v>0</v>
      </c>
      <c r="AL1531">
        <v>91355654.999999985</v>
      </c>
      <c r="AM1531">
        <v>287.89453894233685</v>
      </c>
      <c r="AN1531">
        <v>145107829.93655276</v>
      </c>
      <c r="AO1531">
        <v>4029599.9999999981</v>
      </c>
      <c r="AP1531">
        <v>4029599.9999999981</v>
      </c>
      <c r="AQ1531">
        <v>4029599.9999999981</v>
      </c>
      <c r="AR1531">
        <v>44197</v>
      </c>
      <c r="AS1531">
        <v>53327</v>
      </c>
      <c r="AT1531" t="s">
        <v>3427</v>
      </c>
      <c r="AU1531">
        <v>4610.92</v>
      </c>
      <c r="AV1531">
        <v>7323.91</v>
      </c>
    </row>
    <row r="1532" spans="1:48" x14ac:dyDescent="0.35">
      <c r="A1532">
        <v>1531</v>
      </c>
      <c r="B1532">
        <v>2016</v>
      </c>
      <c r="C1532" t="s">
        <v>3457</v>
      </c>
      <c r="D1532" t="s">
        <v>6475</v>
      </c>
      <c r="E1532" t="s">
        <v>3459</v>
      </c>
      <c r="F1532" t="s">
        <v>6476</v>
      </c>
      <c r="G1532" t="s">
        <v>6505</v>
      </c>
      <c r="H1532">
        <v>16993629000110</v>
      </c>
      <c r="I1532" t="s">
        <v>6478</v>
      </c>
      <c r="J1532" t="s">
        <v>5250</v>
      </c>
      <c r="K1532" t="s">
        <v>5251</v>
      </c>
      <c r="L1532" t="s">
        <v>3424</v>
      </c>
      <c r="M1532" t="s">
        <v>3600</v>
      </c>
      <c r="N1532" t="s">
        <v>3561</v>
      </c>
      <c r="O1532" t="s">
        <v>5233</v>
      </c>
      <c r="P1532" t="s">
        <v>3430</v>
      </c>
      <c r="Q1532">
        <v>0</v>
      </c>
      <c r="R1532">
        <v>0</v>
      </c>
      <c r="S1532">
        <v>30</v>
      </c>
      <c r="V1532">
        <v>0</v>
      </c>
      <c r="W1532">
        <v>17.850000000000001</v>
      </c>
      <c r="X1532">
        <v>0.1</v>
      </c>
      <c r="Y1532">
        <v>42</v>
      </c>
      <c r="Z1532">
        <v>42</v>
      </c>
      <c r="AA1532">
        <v>42</v>
      </c>
      <c r="AB1532">
        <v>4.2000000000000028</v>
      </c>
      <c r="AC1532">
        <v>4.2000000000000028</v>
      </c>
      <c r="AD1532">
        <v>4.2000000000000011</v>
      </c>
      <c r="AE1532">
        <v>4.2000000000000028</v>
      </c>
      <c r="AF1532">
        <v>4.1999999999999993</v>
      </c>
      <c r="AG1532">
        <v>1104465.6000000001</v>
      </c>
      <c r="AH1532">
        <v>147.85</v>
      </c>
      <c r="AI1532" t="s">
        <v>3426</v>
      </c>
      <c r="AJ1532">
        <v>0</v>
      </c>
      <c r="AK1532">
        <v>0</v>
      </c>
      <c r="AL1532">
        <v>163295238.95999998</v>
      </c>
      <c r="AM1532">
        <v>234.84252459379036</v>
      </c>
      <c r="AN1532">
        <v>259375489.83099541</v>
      </c>
      <c r="AO1532">
        <v>0</v>
      </c>
      <c r="AP1532">
        <v>0</v>
      </c>
      <c r="AQ1532">
        <v>0</v>
      </c>
      <c r="AR1532">
        <v>44197</v>
      </c>
      <c r="AS1532">
        <v>55153</v>
      </c>
      <c r="AT1532" t="s">
        <v>3427</v>
      </c>
      <c r="AU1532">
        <v>4610.92</v>
      </c>
      <c r="AV1532">
        <v>7323.91</v>
      </c>
    </row>
    <row r="1533" spans="1:48" x14ac:dyDescent="0.35">
      <c r="A1533">
        <v>1532</v>
      </c>
      <c r="B1533">
        <v>2016</v>
      </c>
      <c r="C1533" t="s">
        <v>3457</v>
      </c>
      <c r="D1533" t="s">
        <v>6475</v>
      </c>
      <c r="E1533" t="s">
        <v>3459</v>
      </c>
      <c r="F1533" t="s">
        <v>6476</v>
      </c>
      <c r="G1533" t="s">
        <v>6506</v>
      </c>
      <c r="H1533">
        <v>23114510000195</v>
      </c>
      <c r="I1533" t="s">
        <v>6478</v>
      </c>
      <c r="J1533" t="s">
        <v>6507</v>
      </c>
      <c r="K1533" t="s">
        <v>3946</v>
      </c>
      <c r="L1533" t="s">
        <v>3424</v>
      </c>
      <c r="M1533" t="s">
        <v>3604</v>
      </c>
      <c r="N1533" t="s">
        <v>3561</v>
      </c>
      <c r="O1533" t="s">
        <v>6508</v>
      </c>
      <c r="P1533" t="s">
        <v>3430</v>
      </c>
      <c r="Q1533">
        <v>66937889.999999993</v>
      </c>
      <c r="R1533">
        <v>106323050.92040199</v>
      </c>
      <c r="S1533">
        <v>10.5</v>
      </c>
      <c r="V1533">
        <v>0</v>
      </c>
      <c r="W1533">
        <v>4.32</v>
      </c>
      <c r="X1533">
        <v>0.1</v>
      </c>
      <c r="Y1533">
        <v>43</v>
      </c>
      <c r="Z1533">
        <v>43</v>
      </c>
      <c r="AA1533">
        <v>43</v>
      </c>
      <c r="AB1533">
        <v>4.3000000000000078</v>
      </c>
      <c r="AC1533">
        <v>4.3000000000000078</v>
      </c>
      <c r="AD1533">
        <v>4.3000000000000069</v>
      </c>
      <c r="AE1533">
        <v>4.3000000000000078</v>
      </c>
      <c r="AF1533">
        <v>4.2999999999999954</v>
      </c>
      <c r="AG1533">
        <v>1130762.4000000001</v>
      </c>
      <c r="AH1533">
        <v>188.8</v>
      </c>
      <c r="AI1533" t="s">
        <v>3426</v>
      </c>
      <c r="AJ1533">
        <v>0</v>
      </c>
      <c r="AK1533">
        <v>0</v>
      </c>
      <c r="AL1533">
        <v>213487941.12</v>
      </c>
      <c r="AM1533">
        <v>299.88683559896941</v>
      </c>
      <c r="AN1533">
        <v>339100757.95029604</v>
      </c>
      <c r="AO1533">
        <v>0</v>
      </c>
      <c r="AP1533">
        <v>0</v>
      </c>
      <c r="AQ1533">
        <v>0</v>
      </c>
      <c r="AR1533">
        <v>44197</v>
      </c>
      <c r="AS1533">
        <v>55153</v>
      </c>
      <c r="AT1533" t="s">
        <v>3427</v>
      </c>
      <c r="AU1533">
        <v>4610.92</v>
      </c>
      <c r="AV1533">
        <v>7323.91</v>
      </c>
    </row>
    <row r="1534" spans="1:48" x14ac:dyDescent="0.35">
      <c r="A1534">
        <v>1533</v>
      </c>
      <c r="B1534">
        <v>2016</v>
      </c>
      <c r="C1534" t="s">
        <v>3457</v>
      </c>
      <c r="D1534" t="s">
        <v>6475</v>
      </c>
      <c r="E1534" t="s">
        <v>3459</v>
      </c>
      <c r="F1534" t="s">
        <v>6476</v>
      </c>
      <c r="G1534" t="s">
        <v>6509</v>
      </c>
      <c r="H1534">
        <v>8264991000121</v>
      </c>
      <c r="I1534" t="s">
        <v>6478</v>
      </c>
      <c r="J1534" t="s">
        <v>6510</v>
      </c>
      <c r="K1534" t="s">
        <v>6511</v>
      </c>
      <c r="L1534" t="s">
        <v>3424</v>
      </c>
      <c r="M1534" t="s">
        <v>3916</v>
      </c>
      <c r="N1534" t="s">
        <v>3561</v>
      </c>
      <c r="O1534" t="s">
        <v>6512</v>
      </c>
      <c r="P1534" t="s">
        <v>3430</v>
      </c>
      <c r="Q1534">
        <v>67458370</v>
      </c>
      <c r="R1534">
        <v>107149772.84938797</v>
      </c>
      <c r="S1534">
        <v>9.81</v>
      </c>
      <c r="V1534">
        <v>0</v>
      </c>
      <c r="W1534">
        <v>6.02</v>
      </c>
      <c r="X1534">
        <v>0.1</v>
      </c>
      <c r="Y1534">
        <v>59</v>
      </c>
      <c r="Z1534">
        <v>59</v>
      </c>
      <c r="AA1534">
        <v>59</v>
      </c>
      <c r="AB1534">
        <v>5.9000000000000048</v>
      </c>
      <c r="AC1534">
        <v>5.9000000000000048</v>
      </c>
      <c r="AD1534">
        <v>5.8999999999999986</v>
      </c>
      <c r="AE1534">
        <v>5.9000000000000048</v>
      </c>
      <c r="AF1534">
        <v>5.9</v>
      </c>
      <c r="AG1534">
        <v>1551511.2000000002</v>
      </c>
      <c r="AH1534">
        <v>193.95</v>
      </c>
      <c r="AI1534" t="s">
        <v>3426</v>
      </c>
      <c r="AJ1534">
        <v>0</v>
      </c>
      <c r="AK1534">
        <v>0</v>
      </c>
      <c r="AL1534">
        <v>300915597.24000001</v>
      </c>
      <c r="AM1534">
        <v>308.06701146408955</v>
      </c>
      <c r="AN1534">
        <v>477969418.63706338</v>
      </c>
      <c r="AO1534">
        <v>0</v>
      </c>
      <c r="AP1534">
        <v>0</v>
      </c>
      <c r="AQ1534">
        <v>0</v>
      </c>
      <c r="AR1534">
        <v>44197</v>
      </c>
      <c r="AS1534">
        <v>55153</v>
      </c>
      <c r="AT1534" t="s">
        <v>3427</v>
      </c>
      <c r="AU1534">
        <v>4610.92</v>
      </c>
      <c r="AV1534">
        <v>7323.91</v>
      </c>
    </row>
    <row r="1535" spans="1:48" x14ac:dyDescent="0.35">
      <c r="A1535">
        <v>1534</v>
      </c>
      <c r="B1535">
        <v>2016</v>
      </c>
      <c r="C1535" t="s">
        <v>3457</v>
      </c>
      <c r="D1535" t="s">
        <v>6475</v>
      </c>
      <c r="E1535" t="s">
        <v>3459</v>
      </c>
      <c r="F1535" t="s">
        <v>6476</v>
      </c>
      <c r="G1535" t="s">
        <v>5463</v>
      </c>
      <c r="H1535">
        <v>14897684000180</v>
      </c>
      <c r="I1535" t="s">
        <v>6478</v>
      </c>
      <c r="J1535" t="s">
        <v>5464</v>
      </c>
      <c r="K1535" t="s">
        <v>5465</v>
      </c>
      <c r="L1535" t="s">
        <v>3424</v>
      </c>
      <c r="M1535" t="s">
        <v>3465</v>
      </c>
      <c r="N1535" t="s">
        <v>3561</v>
      </c>
      <c r="O1535" t="s">
        <v>5445</v>
      </c>
      <c r="P1535" t="s">
        <v>3430</v>
      </c>
      <c r="Q1535">
        <v>0</v>
      </c>
      <c r="R1535">
        <v>0</v>
      </c>
      <c r="S1535">
        <v>29.327999999999999</v>
      </c>
      <c r="V1535">
        <v>0</v>
      </c>
      <c r="W1535">
        <v>12.91</v>
      </c>
      <c r="X1535">
        <v>0.1</v>
      </c>
      <c r="Y1535">
        <v>53</v>
      </c>
      <c r="Z1535">
        <v>53</v>
      </c>
      <c r="AA1535">
        <v>53</v>
      </c>
      <c r="AB1535">
        <v>5.3</v>
      </c>
      <c r="AC1535">
        <v>5.3</v>
      </c>
      <c r="AD1535">
        <v>5.3000000000000016</v>
      </c>
      <c r="AE1535">
        <v>5.3</v>
      </c>
      <c r="AF1535">
        <v>5.2999999999999954</v>
      </c>
      <c r="AG1535">
        <v>1393730.4</v>
      </c>
      <c r="AH1535">
        <v>164.73</v>
      </c>
      <c r="AI1535" t="s">
        <v>3426</v>
      </c>
      <c r="AJ1535">
        <v>0</v>
      </c>
      <c r="AK1535">
        <v>0</v>
      </c>
      <c r="AL1535">
        <v>229589208.792</v>
      </c>
      <c r="AM1535">
        <v>261.65444082742704</v>
      </c>
      <c r="AN1535">
        <v>364675748.47618622</v>
      </c>
      <c r="AO1535">
        <v>0</v>
      </c>
      <c r="AP1535">
        <v>0</v>
      </c>
      <c r="AQ1535">
        <v>0</v>
      </c>
      <c r="AR1535">
        <v>44197</v>
      </c>
      <c r="AS1535">
        <v>55153</v>
      </c>
      <c r="AT1535" t="s">
        <v>3427</v>
      </c>
      <c r="AU1535">
        <v>4610.92</v>
      </c>
      <c r="AV1535">
        <v>7323.91</v>
      </c>
    </row>
    <row r="1536" spans="1:48" x14ac:dyDescent="0.35">
      <c r="A1536">
        <v>1535</v>
      </c>
      <c r="B1536">
        <v>2016</v>
      </c>
      <c r="C1536" t="s">
        <v>3457</v>
      </c>
      <c r="D1536" t="s">
        <v>6475</v>
      </c>
      <c r="E1536" t="s">
        <v>3459</v>
      </c>
      <c r="F1536" t="s">
        <v>6476</v>
      </c>
      <c r="G1536" t="s">
        <v>5444</v>
      </c>
      <c r="H1536">
        <v>14659499000158</v>
      </c>
      <c r="I1536" t="s">
        <v>6478</v>
      </c>
      <c r="J1536" t="s">
        <v>5443</v>
      </c>
      <c r="K1536" t="s">
        <v>5444</v>
      </c>
      <c r="L1536" t="s">
        <v>3424</v>
      </c>
      <c r="M1536" t="s">
        <v>3465</v>
      </c>
      <c r="N1536" t="s">
        <v>3561</v>
      </c>
      <c r="O1536" t="s">
        <v>5445</v>
      </c>
      <c r="P1536" t="s">
        <v>3430</v>
      </c>
      <c r="Q1536">
        <v>0</v>
      </c>
      <c r="R1536">
        <v>0</v>
      </c>
      <c r="S1536">
        <v>16</v>
      </c>
      <c r="V1536">
        <v>0</v>
      </c>
      <c r="W1536">
        <v>6.55</v>
      </c>
      <c r="X1536">
        <v>0.1</v>
      </c>
      <c r="Y1536">
        <v>18</v>
      </c>
      <c r="Z1536">
        <v>18</v>
      </c>
      <c r="AA1536">
        <v>18</v>
      </c>
      <c r="AB1536">
        <v>1.8000000000000005</v>
      </c>
      <c r="AC1536">
        <v>1.8000000000000005</v>
      </c>
      <c r="AD1536">
        <v>1.8</v>
      </c>
      <c r="AE1536">
        <v>1.8000000000000005</v>
      </c>
      <c r="AF1536">
        <v>1.7999999999999996</v>
      </c>
      <c r="AG1536">
        <v>473342.4</v>
      </c>
      <c r="AH1536">
        <v>164.73</v>
      </c>
      <c r="AI1536" t="s">
        <v>3426</v>
      </c>
      <c r="AJ1536">
        <v>0</v>
      </c>
      <c r="AK1536">
        <v>0</v>
      </c>
      <c r="AL1536">
        <v>77973693.552000001</v>
      </c>
      <c r="AM1536">
        <v>261.65444082742704</v>
      </c>
      <c r="AN1536">
        <v>123852140.99191231</v>
      </c>
      <c r="AO1536">
        <v>0</v>
      </c>
      <c r="AP1536">
        <v>0</v>
      </c>
      <c r="AQ1536">
        <v>0</v>
      </c>
      <c r="AR1536">
        <v>44197</v>
      </c>
      <c r="AS1536">
        <v>55153</v>
      </c>
      <c r="AT1536" t="s">
        <v>3427</v>
      </c>
      <c r="AU1536">
        <v>4610.92</v>
      </c>
      <c r="AV1536">
        <v>7323.91</v>
      </c>
    </row>
    <row r="1537" spans="1:48" x14ac:dyDescent="0.35">
      <c r="A1537">
        <v>1536</v>
      </c>
      <c r="B1537">
        <v>2016</v>
      </c>
      <c r="C1537" t="s">
        <v>3457</v>
      </c>
      <c r="D1537" t="s">
        <v>6475</v>
      </c>
      <c r="E1537" t="s">
        <v>3459</v>
      </c>
      <c r="F1537" t="s">
        <v>6476</v>
      </c>
      <c r="G1537" t="s">
        <v>6133</v>
      </c>
      <c r="H1537">
        <v>5545260000166</v>
      </c>
      <c r="I1537" t="s">
        <v>6478</v>
      </c>
      <c r="J1537" t="s">
        <v>6134</v>
      </c>
      <c r="K1537" t="s">
        <v>6133</v>
      </c>
      <c r="L1537" t="s">
        <v>3424</v>
      </c>
      <c r="M1537" t="s">
        <v>3751</v>
      </c>
      <c r="N1537" t="s">
        <v>3561</v>
      </c>
      <c r="O1537" t="s">
        <v>6135</v>
      </c>
      <c r="P1537" t="s">
        <v>3433</v>
      </c>
      <c r="Q1537">
        <v>0</v>
      </c>
      <c r="R1537">
        <v>0</v>
      </c>
      <c r="S1537">
        <v>9</v>
      </c>
      <c r="V1537">
        <v>0</v>
      </c>
      <c r="W1537">
        <v>5.25</v>
      </c>
      <c r="X1537">
        <v>0.1</v>
      </c>
      <c r="Y1537">
        <v>32</v>
      </c>
      <c r="Z1537">
        <v>32</v>
      </c>
      <c r="AA1537">
        <v>32</v>
      </c>
      <c r="AB1537">
        <v>3.2</v>
      </c>
      <c r="AC1537">
        <v>3.2</v>
      </c>
      <c r="AD1537">
        <v>3.1999999999999993</v>
      </c>
      <c r="AE1537">
        <v>3.2</v>
      </c>
      <c r="AF1537">
        <v>3.2000000000000015</v>
      </c>
      <c r="AG1537">
        <v>841497.59999999998</v>
      </c>
      <c r="AH1537">
        <v>195</v>
      </c>
      <c r="AI1537" t="s">
        <v>3426</v>
      </c>
      <c r="AJ1537">
        <v>0</v>
      </c>
      <c r="AK1537">
        <v>0</v>
      </c>
      <c r="AL1537">
        <v>164092032</v>
      </c>
      <c r="AM1537">
        <v>309.73481431037624</v>
      </c>
      <c r="AN1537">
        <v>260641102.87862724</v>
      </c>
      <c r="AO1537">
        <v>0</v>
      </c>
      <c r="AP1537">
        <v>0</v>
      </c>
      <c r="AQ1537">
        <v>0</v>
      </c>
      <c r="AR1537">
        <v>44197</v>
      </c>
      <c r="AS1537">
        <v>55153</v>
      </c>
      <c r="AT1537" t="s">
        <v>3427</v>
      </c>
      <c r="AU1537">
        <v>4610.92</v>
      </c>
      <c r="AV1537">
        <v>7323.91</v>
      </c>
    </row>
    <row r="1538" spans="1:48" x14ac:dyDescent="0.35">
      <c r="A1538">
        <v>1537</v>
      </c>
      <c r="B1538">
        <v>2016</v>
      </c>
      <c r="C1538" t="s">
        <v>3457</v>
      </c>
      <c r="D1538" t="s">
        <v>6475</v>
      </c>
      <c r="E1538" t="s">
        <v>3459</v>
      </c>
      <c r="F1538" t="s">
        <v>6476</v>
      </c>
      <c r="G1538" t="s">
        <v>6513</v>
      </c>
      <c r="H1538">
        <v>11285456000161</v>
      </c>
      <c r="I1538" t="s">
        <v>6514</v>
      </c>
      <c r="J1538" t="s">
        <v>6515</v>
      </c>
      <c r="K1538" t="s">
        <v>6516</v>
      </c>
      <c r="L1538" t="s">
        <v>6517</v>
      </c>
      <c r="M1538" t="s">
        <v>3842</v>
      </c>
      <c r="N1538" t="s">
        <v>3510</v>
      </c>
      <c r="O1538" t="s">
        <v>3510</v>
      </c>
      <c r="P1538" t="s">
        <v>3425</v>
      </c>
      <c r="Q1538">
        <v>16899000</v>
      </c>
      <c r="R1538">
        <v>26842095.523236141</v>
      </c>
      <c r="S1538">
        <v>5.54</v>
      </c>
      <c r="V1538">
        <v>0</v>
      </c>
      <c r="W1538">
        <v>3.4</v>
      </c>
      <c r="X1538">
        <v>0.1</v>
      </c>
      <c r="Y1538">
        <v>33</v>
      </c>
      <c r="Z1538">
        <v>33</v>
      </c>
      <c r="AA1538">
        <v>33</v>
      </c>
      <c r="AB1538">
        <v>3.3000000000000016</v>
      </c>
      <c r="AC1538">
        <v>3.3000000000000016</v>
      </c>
      <c r="AD1538">
        <v>3.3</v>
      </c>
      <c r="AE1538">
        <v>3.3000000000000016</v>
      </c>
      <c r="AF1538">
        <v>3.3000000000000007</v>
      </c>
      <c r="AG1538">
        <v>578556</v>
      </c>
      <c r="AH1538">
        <v>258</v>
      </c>
      <c r="AI1538" t="s">
        <v>3426</v>
      </c>
      <c r="AJ1538">
        <v>0</v>
      </c>
      <c r="AK1538">
        <v>0</v>
      </c>
      <c r="AL1538">
        <v>149267448</v>
      </c>
      <c r="AM1538">
        <v>409.80298508757471</v>
      </c>
      <c r="AN1538">
        <v>237093975.84032688</v>
      </c>
      <c r="AO1538">
        <v>6137042</v>
      </c>
      <c r="AP1538">
        <v>6137042</v>
      </c>
      <c r="AQ1538">
        <v>6137042</v>
      </c>
      <c r="AR1538">
        <v>44197</v>
      </c>
      <c r="AS1538">
        <v>51501</v>
      </c>
      <c r="AT1538" t="s">
        <v>3427</v>
      </c>
      <c r="AU1538">
        <v>4610.92</v>
      </c>
      <c r="AV1538">
        <v>7323.91</v>
      </c>
    </row>
    <row r="1539" spans="1:48" x14ac:dyDescent="0.35">
      <c r="A1539">
        <v>1538</v>
      </c>
      <c r="B1539">
        <v>2016</v>
      </c>
      <c r="C1539" t="s">
        <v>3457</v>
      </c>
      <c r="D1539" t="s">
        <v>6475</v>
      </c>
      <c r="E1539" t="s">
        <v>3459</v>
      </c>
      <c r="F1539" t="s">
        <v>6476</v>
      </c>
      <c r="G1539" t="s">
        <v>6518</v>
      </c>
      <c r="H1539">
        <v>5646253000150</v>
      </c>
      <c r="I1539" t="s">
        <v>6478</v>
      </c>
      <c r="J1539" t="s">
        <v>6519</v>
      </c>
      <c r="K1539" t="s">
        <v>6520</v>
      </c>
      <c r="L1539" t="s">
        <v>3424</v>
      </c>
      <c r="M1539" t="s">
        <v>3600</v>
      </c>
      <c r="N1539" t="s">
        <v>3561</v>
      </c>
      <c r="O1539" t="s">
        <v>6521</v>
      </c>
      <c r="P1539" t="s">
        <v>3430</v>
      </c>
      <c r="Q1539">
        <v>61145000</v>
      </c>
      <c r="R1539">
        <v>97121719.082092077</v>
      </c>
      <c r="S1539">
        <v>13.3</v>
      </c>
      <c r="V1539">
        <v>0</v>
      </c>
      <c r="W1539">
        <v>6.62</v>
      </c>
      <c r="X1539">
        <v>0.1</v>
      </c>
      <c r="Y1539">
        <v>59</v>
      </c>
      <c r="Z1539">
        <v>59</v>
      </c>
      <c r="AA1539">
        <v>59</v>
      </c>
      <c r="AB1539">
        <v>5.9000000000000048</v>
      </c>
      <c r="AC1539">
        <v>5.9000000000000048</v>
      </c>
      <c r="AD1539">
        <v>5.8999999999999986</v>
      </c>
      <c r="AE1539">
        <v>5.9000000000000048</v>
      </c>
      <c r="AF1539">
        <v>5.8999999999999986</v>
      </c>
      <c r="AG1539">
        <v>1551511.2000000002</v>
      </c>
      <c r="AH1539">
        <v>194</v>
      </c>
      <c r="AI1539" t="s">
        <v>3426</v>
      </c>
      <c r="AJ1539">
        <v>0</v>
      </c>
      <c r="AK1539">
        <v>0</v>
      </c>
      <c r="AL1539">
        <v>300993172.80000007</v>
      </c>
      <c r="AM1539">
        <v>308.14643064724606</v>
      </c>
      <c r="AN1539">
        <v>478092638.38922566</v>
      </c>
      <c r="AO1539">
        <v>0</v>
      </c>
      <c r="AP1539">
        <v>0</v>
      </c>
      <c r="AQ1539">
        <v>0</v>
      </c>
      <c r="AR1539">
        <v>44197</v>
      </c>
      <c r="AS1539">
        <v>55153</v>
      </c>
      <c r="AT1539" t="s">
        <v>3427</v>
      </c>
      <c r="AU1539">
        <v>4610.92</v>
      </c>
      <c r="AV1539">
        <v>7323.91</v>
      </c>
    </row>
    <row r="1540" spans="1:48" x14ac:dyDescent="0.35">
      <c r="A1540">
        <v>1539</v>
      </c>
      <c r="B1540">
        <v>2016</v>
      </c>
      <c r="C1540" t="s">
        <v>3457</v>
      </c>
      <c r="D1540" t="s">
        <v>6475</v>
      </c>
      <c r="E1540" t="s">
        <v>3459</v>
      </c>
      <c r="F1540" t="s">
        <v>6476</v>
      </c>
      <c r="G1540" t="s">
        <v>4597</v>
      </c>
      <c r="H1540">
        <v>7401436000212</v>
      </c>
      <c r="I1540" t="s">
        <v>6486</v>
      </c>
      <c r="J1540" t="s">
        <v>6522</v>
      </c>
      <c r="K1540" t="s">
        <v>6523</v>
      </c>
      <c r="L1540" t="s">
        <v>3893</v>
      </c>
      <c r="M1540" t="s">
        <v>3509</v>
      </c>
      <c r="N1540" t="s">
        <v>3495</v>
      </c>
      <c r="O1540" t="s">
        <v>3661</v>
      </c>
      <c r="P1540" t="s">
        <v>3430</v>
      </c>
      <c r="Q1540">
        <v>292400000</v>
      </c>
      <c r="R1540">
        <v>464443383.09925133</v>
      </c>
      <c r="S1540">
        <v>50</v>
      </c>
      <c r="V1540">
        <v>0</v>
      </c>
      <c r="W1540">
        <v>43.1</v>
      </c>
      <c r="X1540">
        <v>0.1</v>
      </c>
      <c r="Y1540">
        <v>381</v>
      </c>
      <c r="Z1540">
        <v>381</v>
      </c>
      <c r="AA1540">
        <v>381</v>
      </c>
      <c r="AB1540">
        <v>38.10000000000003</v>
      </c>
      <c r="AC1540">
        <v>38.10000000000003</v>
      </c>
      <c r="AD1540">
        <v>38.100000000000009</v>
      </c>
      <c r="AE1540">
        <v>38.10000000000003</v>
      </c>
      <c r="AF1540">
        <v>38.099999999999945</v>
      </c>
      <c r="AG1540">
        <v>8349386.4000000004</v>
      </c>
      <c r="AH1540">
        <v>243.21</v>
      </c>
      <c r="AI1540" t="s">
        <v>3426</v>
      </c>
      <c r="AJ1540">
        <v>0</v>
      </c>
      <c r="AK1540">
        <v>0</v>
      </c>
      <c r="AL1540">
        <v>2030654266.3440003</v>
      </c>
      <c r="AM1540">
        <v>386.31079070988</v>
      </c>
      <c r="AN1540">
        <v>3225458062.1263189</v>
      </c>
      <c r="AO1540">
        <v>60500000.000000112</v>
      </c>
      <c r="AP1540">
        <v>60500000.000000112</v>
      </c>
      <c r="AQ1540">
        <v>60500000.000000112</v>
      </c>
      <c r="AR1540">
        <v>44197</v>
      </c>
      <c r="AS1540">
        <v>53327</v>
      </c>
      <c r="AT1540" t="s">
        <v>3427</v>
      </c>
      <c r="AU1540">
        <v>4610.92</v>
      </c>
      <c r="AV1540">
        <v>7323.91</v>
      </c>
    </row>
    <row r="1541" spans="1:48" x14ac:dyDescent="0.35">
      <c r="A1541">
        <v>1540</v>
      </c>
      <c r="B1541">
        <v>2016</v>
      </c>
      <c r="C1541" t="s">
        <v>3457</v>
      </c>
      <c r="D1541" t="s">
        <v>6475</v>
      </c>
      <c r="E1541" t="s">
        <v>3459</v>
      </c>
      <c r="F1541" t="s">
        <v>6476</v>
      </c>
      <c r="G1541" t="s">
        <v>6524</v>
      </c>
      <c r="H1541">
        <v>62546387000133</v>
      </c>
      <c r="I1541" t="s">
        <v>6486</v>
      </c>
      <c r="J1541" t="s">
        <v>6525</v>
      </c>
      <c r="K1541" t="s">
        <v>6524</v>
      </c>
      <c r="L1541" t="s">
        <v>3586</v>
      </c>
      <c r="M1541" t="s">
        <v>3494</v>
      </c>
      <c r="N1541" t="s">
        <v>3495</v>
      </c>
      <c r="O1541" t="s">
        <v>3661</v>
      </c>
      <c r="P1541" t="s">
        <v>3430</v>
      </c>
      <c r="Q1541">
        <v>30019640</v>
      </c>
      <c r="R1541">
        <v>47682705.749047913</v>
      </c>
      <c r="S1541">
        <v>5</v>
      </c>
      <c r="V1541">
        <v>0</v>
      </c>
      <c r="W1541">
        <v>4.5</v>
      </c>
      <c r="X1541">
        <v>0.1</v>
      </c>
      <c r="Y1541">
        <v>34</v>
      </c>
      <c r="Z1541">
        <v>34</v>
      </c>
      <c r="AA1541">
        <v>34</v>
      </c>
      <c r="AB1541">
        <v>3.3999999999999986</v>
      </c>
      <c r="AC1541">
        <v>3.3999999999999986</v>
      </c>
      <c r="AD1541">
        <v>3.4000000000000008</v>
      </c>
      <c r="AE1541">
        <v>3.3999999999999986</v>
      </c>
      <c r="AF1541">
        <v>3.4000000000000004</v>
      </c>
      <c r="AG1541">
        <v>745089.60000000009</v>
      </c>
      <c r="AH1541">
        <v>199</v>
      </c>
      <c r="AI1541" t="s">
        <v>3426</v>
      </c>
      <c r="AJ1541">
        <v>0</v>
      </c>
      <c r="AK1541">
        <v>0</v>
      </c>
      <c r="AL1541">
        <v>148272830.40000001</v>
      </c>
      <c r="AM1541">
        <v>316.08834896289676</v>
      </c>
      <c r="AN1541">
        <v>235514141.49342516</v>
      </c>
      <c r="AO1541">
        <v>3750999.9999999949</v>
      </c>
      <c r="AP1541">
        <v>3750999.9999999949</v>
      </c>
      <c r="AQ1541">
        <v>3750999.9999999949</v>
      </c>
      <c r="AR1541">
        <v>44197</v>
      </c>
      <c r="AS1541">
        <v>53327</v>
      </c>
      <c r="AT1541" t="s">
        <v>3427</v>
      </c>
      <c r="AU1541">
        <v>4610.92</v>
      </c>
      <c r="AV1541">
        <v>7323.91</v>
      </c>
    </row>
    <row r="1542" spans="1:48" x14ac:dyDescent="0.35">
      <c r="A1542">
        <v>1541</v>
      </c>
      <c r="B1542">
        <v>2016</v>
      </c>
      <c r="C1542" t="s">
        <v>3457</v>
      </c>
      <c r="D1542" t="s">
        <v>6475</v>
      </c>
      <c r="E1542" t="s">
        <v>3459</v>
      </c>
      <c r="F1542" t="s">
        <v>6476</v>
      </c>
      <c r="G1542" t="s">
        <v>6518</v>
      </c>
      <c r="H1542">
        <v>5646253000150</v>
      </c>
      <c r="I1542" t="s">
        <v>6478</v>
      </c>
      <c r="J1542" t="s">
        <v>6526</v>
      </c>
      <c r="K1542" t="s">
        <v>6527</v>
      </c>
      <c r="L1542" t="s">
        <v>3424</v>
      </c>
      <c r="M1542" t="s">
        <v>3600</v>
      </c>
      <c r="N1542" t="s">
        <v>3561</v>
      </c>
      <c r="O1542" t="s">
        <v>6521</v>
      </c>
      <c r="P1542" t="s">
        <v>3430</v>
      </c>
      <c r="Q1542">
        <v>54182000</v>
      </c>
      <c r="R1542">
        <v>86061803.635716945</v>
      </c>
      <c r="S1542">
        <v>13.05</v>
      </c>
      <c r="V1542">
        <v>0</v>
      </c>
      <c r="W1542">
        <v>6.37</v>
      </c>
      <c r="X1542">
        <v>0.1</v>
      </c>
      <c r="Y1542">
        <v>59</v>
      </c>
      <c r="Z1542">
        <v>59</v>
      </c>
      <c r="AA1542">
        <v>59</v>
      </c>
      <c r="AB1542">
        <v>5.6000000000000005</v>
      </c>
      <c r="AC1542">
        <v>5.6000000000000005</v>
      </c>
      <c r="AD1542">
        <v>5.6000000000000068</v>
      </c>
      <c r="AE1542">
        <v>5.6000000000000005</v>
      </c>
      <c r="AF1542">
        <v>5.5999999999999979</v>
      </c>
      <c r="AG1542">
        <v>1472620.7999999998</v>
      </c>
      <c r="AH1542">
        <v>194</v>
      </c>
      <c r="AI1542" t="s">
        <v>3426</v>
      </c>
      <c r="AJ1542">
        <v>0</v>
      </c>
      <c r="AK1542">
        <v>0</v>
      </c>
      <c r="AL1542">
        <v>285688435.20000005</v>
      </c>
      <c r="AM1542">
        <v>308.14643064724606</v>
      </c>
      <c r="AN1542">
        <v>453782843.21689212</v>
      </c>
      <c r="AO1542">
        <v>0</v>
      </c>
      <c r="AP1542">
        <v>0</v>
      </c>
      <c r="AQ1542">
        <v>0</v>
      </c>
      <c r="AR1542">
        <v>44197</v>
      </c>
      <c r="AS1542">
        <v>55153</v>
      </c>
      <c r="AT1542" t="s">
        <v>3427</v>
      </c>
      <c r="AU1542">
        <v>4610.92</v>
      </c>
      <c r="AV1542">
        <v>7323.91</v>
      </c>
    </row>
    <row r="1543" spans="1:48" x14ac:dyDescent="0.35">
      <c r="A1543">
        <v>1542</v>
      </c>
      <c r="B1543">
        <v>2016</v>
      </c>
      <c r="C1543" t="s">
        <v>3457</v>
      </c>
      <c r="D1543" t="s">
        <v>6475</v>
      </c>
      <c r="E1543" t="s">
        <v>3459</v>
      </c>
      <c r="F1543" t="s">
        <v>6476</v>
      </c>
      <c r="G1543" t="s">
        <v>6528</v>
      </c>
      <c r="H1543">
        <v>5938884000143</v>
      </c>
      <c r="I1543" t="s">
        <v>6486</v>
      </c>
      <c r="J1543" t="s">
        <v>6529</v>
      </c>
      <c r="K1543" t="s">
        <v>6530</v>
      </c>
      <c r="L1543" t="s">
        <v>3424</v>
      </c>
      <c r="M1543" t="s">
        <v>3494</v>
      </c>
      <c r="N1543" t="s">
        <v>3495</v>
      </c>
      <c r="O1543" t="s">
        <v>3496</v>
      </c>
      <c r="P1543" t="s">
        <v>3430</v>
      </c>
      <c r="Q1543">
        <v>97540000</v>
      </c>
      <c r="R1543">
        <v>154930942.50171331</v>
      </c>
      <c r="S1543">
        <v>48.5</v>
      </c>
      <c r="V1543">
        <v>0</v>
      </c>
      <c r="W1543">
        <v>18.8</v>
      </c>
      <c r="X1543">
        <v>0.1</v>
      </c>
      <c r="Y1543">
        <v>137</v>
      </c>
      <c r="Z1543">
        <v>137</v>
      </c>
      <c r="AA1543">
        <v>137</v>
      </c>
      <c r="AB1543">
        <v>13.7</v>
      </c>
      <c r="AC1543">
        <v>13.7</v>
      </c>
      <c r="AD1543">
        <v>13.699999999999996</v>
      </c>
      <c r="AE1543">
        <v>13.7</v>
      </c>
      <c r="AF1543">
        <v>13.700000000000006</v>
      </c>
      <c r="AG1543">
        <v>3002272.8000000003</v>
      </c>
      <c r="AH1543">
        <v>245.2</v>
      </c>
      <c r="AI1543" t="s">
        <v>3426</v>
      </c>
      <c r="AJ1543">
        <v>0</v>
      </c>
      <c r="AK1543">
        <v>0</v>
      </c>
      <c r="AL1543">
        <v>736157290.55999994</v>
      </c>
      <c r="AM1543">
        <v>389.47167419950893</v>
      </c>
      <c r="AN1543">
        <v>1169300213.8196476</v>
      </c>
      <c r="AO1543">
        <v>30820499.999999985</v>
      </c>
      <c r="AP1543">
        <v>30820499.999999985</v>
      </c>
      <c r="AQ1543">
        <v>30820499.999999985</v>
      </c>
      <c r="AR1543">
        <v>44197</v>
      </c>
      <c r="AS1543">
        <v>53327</v>
      </c>
      <c r="AT1543" t="s">
        <v>3427</v>
      </c>
      <c r="AU1543">
        <v>4610.92</v>
      </c>
      <c r="AV1543">
        <v>7323.91</v>
      </c>
    </row>
    <row r="1544" spans="1:48" x14ac:dyDescent="0.35">
      <c r="A1544">
        <v>1543</v>
      </c>
      <c r="B1544">
        <v>2016</v>
      </c>
      <c r="C1544" t="s">
        <v>3457</v>
      </c>
      <c r="D1544" t="s">
        <v>6475</v>
      </c>
      <c r="E1544" t="s">
        <v>3459</v>
      </c>
      <c r="F1544" t="s">
        <v>6476</v>
      </c>
      <c r="G1544" t="s">
        <v>6531</v>
      </c>
      <c r="H1544">
        <v>1105558000102</v>
      </c>
      <c r="I1544" t="s">
        <v>6486</v>
      </c>
      <c r="J1544" t="s">
        <v>6532</v>
      </c>
      <c r="K1544" t="s">
        <v>6531</v>
      </c>
      <c r="L1544" t="s">
        <v>3424</v>
      </c>
      <c r="M1544" t="s">
        <v>3473</v>
      </c>
      <c r="N1544" t="s">
        <v>3495</v>
      </c>
      <c r="O1544" t="s">
        <v>3496</v>
      </c>
      <c r="P1544" t="s">
        <v>3430</v>
      </c>
      <c r="Q1544">
        <v>26376000</v>
      </c>
      <c r="R1544">
        <v>41895207.49872043</v>
      </c>
      <c r="S1544">
        <v>16</v>
      </c>
      <c r="V1544">
        <v>0</v>
      </c>
      <c r="W1544">
        <v>7.7</v>
      </c>
      <c r="X1544">
        <v>0.1</v>
      </c>
      <c r="Y1544">
        <v>77</v>
      </c>
      <c r="Z1544">
        <v>77</v>
      </c>
      <c r="AA1544">
        <v>77</v>
      </c>
      <c r="AB1544">
        <v>7.7000000000000082</v>
      </c>
      <c r="AC1544">
        <v>7.7000000000000082</v>
      </c>
      <c r="AD1544">
        <v>7.6999999999999975</v>
      </c>
      <c r="AE1544">
        <v>7.7000000000000082</v>
      </c>
      <c r="AF1544">
        <v>7.7000000000000028</v>
      </c>
      <c r="AG1544">
        <v>1687408.7999999998</v>
      </c>
      <c r="AH1544">
        <v>217.18</v>
      </c>
      <c r="AI1544" t="s">
        <v>3426</v>
      </c>
      <c r="AJ1544">
        <v>0</v>
      </c>
      <c r="AK1544">
        <v>0</v>
      </c>
      <c r="AL1544">
        <v>366471443.18400007</v>
      </c>
      <c r="AM1544">
        <v>344.9651639586026</v>
      </c>
      <c r="AN1544">
        <v>582097253.35718894</v>
      </c>
      <c r="AO1544">
        <v>15320586.650000002</v>
      </c>
      <c r="AP1544">
        <v>15320586.650000002</v>
      </c>
      <c r="AQ1544">
        <v>15320586.650000002</v>
      </c>
      <c r="AR1544">
        <v>44197</v>
      </c>
      <c r="AS1544">
        <v>53327</v>
      </c>
      <c r="AT1544" t="s">
        <v>3427</v>
      </c>
      <c r="AU1544">
        <v>4610.92</v>
      </c>
      <c r="AV1544">
        <v>7323.91</v>
      </c>
    </row>
    <row r="1545" spans="1:48" x14ac:dyDescent="0.35">
      <c r="A1545">
        <v>1544</v>
      </c>
      <c r="B1545">
        <v>2016</v>
      </c>
      <c r="C1545" t="s">
        <v>3457</v>
      </c>
      <c r="D1545" t="s">
        <v>6475</v>
      </c>
      <c r="E1545" t="s">
        <v>3459</v>
      </c>
      <c r="F1545" t="s">
        <v>6476</v>
      </c>
      <c r="G1545" t="s">
        <v>6533</v>
      </c>
      <c r="H1545">
        <v>8070508006532</v>
      </c>
      <c r="I1545" t="s">
        <v>6486</v>
      </c>
      <c r="J1545" t="s">
        <v>6534</v>
      </c>
      <c r="K1545" t="s">
        <v>6533</v>
      </c>
      <c r="L1545" t="s">
        <v>3424</v>
      </c>
      <c r="M1545" t="s">
        <v>3494</v>
      </c>
      <c r="N1545" t="s">
        <v>3495</v>
      </c>
      <c r="O1545" t="s">
        <v>3634</v>
      </c>
      <c r="P1545" t="s">
        <v>3430</v>
      </c>
      <c r="Q1545">
        <v>129893000</v>
      </c>
      <c r="R1545">
        <v>206319919.15496257</v>
      </c>
      <c r="S1545">
        <v>20.893000000000001</v>
      </c>
      <c r="V1545">
        <v>0</v>
      </c>
      <c r="W1545">
        <v>13.7</v>
      </c>
      <c r="X1545">
        <v>0.1</v>
      </c>
      <c r="Y1545">
        <v>110</v>
      </c>
      <c r="Z1545">
        <v>110</v>
      </c>
      <c r="AA1545">
        <v>110</v>
      </c>
      <c r="AB1545">
        <v>11</v>
      </c>
      <c r="AC1545">
        <v>11</v>
      </c>
      <c r="AD1545">
        <v>10.999999999999995</v>
      </c>
      <c r="AE1545">
        <v>11</v>
      </c>
      <c r="AF1545">
        <v>11.000000000000007</v>
      </c>
      <c r="AG1545">
        <v>2410584</v>
      </c>
      <c r="AH1545">
        <v>251</v>
      </c>
      <c r="AI1545" t="s">
        <v>3426</v>
      </c>
      <c r="AJ1545">
        <v>0</v>
      </c>
      <c r="AK1545">
        <v>0</v>
      </c>
      <c r="AL1545">
        <v>605056584</v>
      </c>
      <c r="AM1545">
        <v>398.68429944566373</v>
      </c>
      <c r="AN1545">
        <v>961061993.29492593</v>
      </c>
      <c r="AO1545">
        <v>24837399.999999985</v>
      </c>
      <c r="AP1545">
        <v>24837399.999999985</v>
      </c>
      <c r="AQ1545">
        <v>24837399.999999985</v>
      </c>
      <c r="AR1545">
        <v>44197</v>
      </c>
      <c r="AS1545">
        <v>53327</v>
      </c>
      <c r="AT1545" t="s">
        <v>3427</v>
      </c>
      <c r="AU1545">
        <v>4610.92</v>
      </c>
      <c r="AV1545">
        <v>7323.91</v>
      </c>
    </row>
    <row r="1546" spans="1:48" x14ac:dyDescent="0.35">
      <c r="A1546">
        <v>1545</v>
      </c>
      <c r="B1546">
        <v>2016</v>
      </c>
      <c r="C1546" t="s">
        <v>3457</v>
      </c>
      <c r="D1546" t="s">
        <v>6475</v>
      </c>
      <c r="E1546" t="s">
        <v>3459</v>
      </c>
      <c r="F1546" t="s">
        <v>6476</v>
      </c>
      <c r="G1546" t="s">
        <v>6535</v>
      </c>
      <c r="H1546">
        <v>17201404000146</v>
      </c>
      <c r="I1546" t="s">
        <v>6478</v>
      </c>
      <c r="J1546" t="s">
        <v>6536</v>
      </c>
      <c r="K1546" t="s">
        <v>6535</v>
      </c>
      <c r="L1546" t="s">
        <v>3424</v>
      </c>
      <c r="M1546" t="s">
        <v>3481</v>
      </c>
      <c r="N1546" t="s">
        <v>3561</v>
      </c>
      <c r="O1546" t="s">
        <v>6537</v>
      </c>
      <c r="P1546" t="s">
        <v>3433</v>
      </c>
      <c r="Q1546">
        <v>39635100</v>
      </c>
      <c r="R1546">
        <v>62955745.32652919</v>
      </c>
      <c r="S1546">
        <v>9.1</v>
      </c>
      <c r="V1546">
        <v>0</v>
      </c>
      <c r="W1546">
        <v>6.13</v>
      </c>
      <c r="X1546">
        <v>0.1</v>
      </c>
      <c r="Y1546">
        <v>15</v>
      </c>
      <c r="Z1546">
        <v>15</v>
      </c>
      <c r="AA1546">
        <v>15</v>
      </c>
      <c r="AB1546">
        <v>1.5000000000000009</v>
      </c>
      <c r="AC1546">
        <v>1.5000000000000009</v>
      </c>
      <c r="AD1546">
        <v>1.4999999999999996</v>
      </c>
      <c r="AE1546">
        <v>1.5000000000000009</v>
      </c>
      <c r="AF1546">
        <v>1.4999999999999991</v>
      </c>
      <c r="AG1546">
        <v>394452</v>
      </c>
      <c r="AH1546">
        <v>189.15</v>
      </c>
      <c r="AI1546" t="s">
        <v>3426</v>
      </c>
      <c r="AJ1546">
        <v>0</v>
      </c>
      <c r="AK1546">
        <v>0</v>
      </c>
      <c r="AL1546">
        <v>74610595.800000012</v>
      </c>
      <c r="AM1546">
        <v>300.44276988106492</v>
      </c>
      <c r="AN1546">
        <v>118510251.46512584</v>
      </c>
      <c r="AO1546">
        <v>0</v>
      </c>
      <c r="AP1546">
        <v>0</v>
      </c>
      <c r="AQ1546">
        <v>0</v>
      </c>
      <c r="AR1546">
        <v>44197</v>
      </c>
      <c r="AS1546">
        <v>55153</v>
      </c>
      <c r="AT1546" t="s">
        <v>3427</v>
      </c>
      <c r="AU1546">
        <v>4610.92</v>
      </c>
      <c r="AV1546">
        <v>7323.91</v>
      </c>
    </row>
    <row r="1547" spans="1:48" x14ac:dyDescent="0.35">
      <c r="A1547">
        <v>1546</v>
      </c>
      <c r="B1547">
        <v>2016</v>
      </c>
      <c r="C1547" t="s">
        <v>3457</v>
      </c>
      <c r="D1547" t="s">
        <v>6475</v>
      </c>
      <c r="E1547" t="s">
        <v>3459</v>
      </c>
      <c r="F1547" t="s">
        <v>6476</v>
      </c>
      <c r="G1547" t="s">
        <v>6538</v>
      </c>
      <c r="H1547">
        <v>8017729000182</v>
      </c>
      <c r="I1547" t="s">
        <v>6478</v>
      </c>
      <c r="J1547" t="s">
        <v>6539</v>
      </c>
      <c r="K1547" t="s">
        <v>6538</v>
      </c>
      <c r="L1547" t="s">
        <v>3424</v>
      </c>
      <c r="M1547" t="s">
        <v>3751</v>
      </c>
      <c r="N1547" t="s">
        <v>3561</v>
      </c>
      <c r="O1547" t="s">
        <v>6540</v>
      </c>
      <c r="P1547" t="s">
        <v>3433</v>
      </c>
      <c r="Q1547">
        <v>19220000</v>
      </c>
      <c r="R1547">
        <v>30528734.005361184</v>
      </c>
      <c r="S1547">
        <v>4</v>
      </c>
      <c r="V1547">
        <v>0</v>
      </c>
      <c r="W1547">
        <v>2.4700000000000002</v>
      </c>
      <c r="X1547">
        <v>0.1</v>
      </c>
      <c r="Y1547">
        <v>17</v>
      </c>
      <c r="Z1547">
        <v>17</v>
      </c>
      <c r="AA1547">
        <v>17</v>
      </c>
      <c r="AB1547">
        <v>1.6999999999999997</v>
      </c>
      <c r="AC1547">
        <v>1.6999999999999997</v>
      </c>
      <c r="AD1547">
        <v>1.7000000000000011</v>
      </c>
      <c r="AE1547">
        <v>1.6999999999999997</v>
      </c>
      <c r="AF1547">
        <v>1.7</v>
      </c>
      <c r="AG1547">
        <v>447045.6</v>
      </c>
      <c r="AH1547">
        <v>195</v>
      </c>
      <c r="AI1547" t="s">
        <v>3426</v>
      </c>
      <c r="AJ1547">
        <v>0</v>
      </c>
      <c r="AK1547">
        <v>0</v>
      </c>
      <c r="AL1547">
        <v>87173892</v>
      </c>
      <c r="AM1547">
        <v>309.73481431037624</v>
      </c>
      <c r="AN1547">
        <v>138465585.90427071</v>
      </c>
      <c r="AO1547">
        <v>0</v>
      </c>
      <c r="AP1547">
        <v>0</v>
      </c>
      <c r="AQ1547">
        <v>0</v>
      </c>
      <c r="AR1547">
        <v>44197</v>
      </c>
      <c r="AS1547">
        <v>55153</v>
      </c>
      <c r="AT1547" t="s">
        <v>3427</v>
      </c>
      <c r="AU1547">
        <v>4610.92</v>
      </c>
      <c r="AV1547">
        <v>7323.91</v>
      </c>
    </row>
    <row r="1548" spans="1:48" x14ac:dyDescent="0.35">
      <c r="A1548">
        <v>1547</v>
      </c>
      <c r="B1548">
        <v>2016</v>
      </c>
      <c r="C1548" t="s">
        <v>3457</v>
      </c>
      <c r="D1548" t="s">
        <v>6475</v>
      </c>
      <c r="E1548" t="s">
        <v>3459</v>
      </c>
      <c r="F1548" t="s">
        <v>6476</v>
      </c>
      <c r="G1548" t="s">
        <v>6541</v>
      </c>
      <c r="H1548">
        <v>17578280000112</v>
      </c>
      <c r="I1548" t="s">
        <v>6478</v>
      </c>
      <c r="J1548" t="s">
        <v>6542</v>
      </c>
      <c r="K1548" t="s">
        <v>6543</v>
      </c>
      <c r="L1548" t="s">
        <v>4441</v>
      </c>
      <c r="M1548" t="s">
        <v>3751</v>
      </c>
      <c r="N1548" t="s">
        <v>3561</v>
      </c>
      <c r="O1548" t="s">
        <v>6512</v>
      </c>
      <c r="P1548" t="s">
        <v>3433</v>
      </c>
      <c r="Q1548">
        <v>84796700</v>
      </c>
      <c r="R1548">
        <v>134689692.96734709</v>
      </c>
      <c r="S1548">
        <v>14.923</v>
      </c>
      <c r="V1548">
        <v>0</v>
      </c>
      <c r="W1548">
        <v>7.64</v>
      </c>
      <c r="X1548">
        <v>0.1</v>
      </c>
      <c r="Y1548">
        <v>75</v>
      </c>
      <c r="Z1548">
        <v>75</v>
      </c>
      <c r="AA1548">
        <v>75</v>
      </c>
      <c r="AB1548">
        <v>7.5000000000000053</v>
      </c>
      <c r="AC1548">
        <v>7.5000000000000053</v>
      </c>
      <c r="AD1548">
        <v>7.4999999999999831</v>
      </c>
      <c r="AE1548">
        <v>7.5000000000000053</v>
      </c>
      <c r="AF1548">
        <v>7.4999999999999982</v>
      </c>
      <c r="AG1548">
        <v>1972260</v>
      </c>
      <c r="AH1548">
        <v>184</v>
      </c>
      <c r="AI1548" t="s">
        <v>3426</v>
      </c>
      <c r="AJ1548">
        <v>0</v>
      </c>
      <c r="AK1548">
        <v>0</v>
      </c>
      <c r="AL1548">
        <v>362895840</v>
      </c>
      <c r="AM1548">
        <v>292.26259401594473</v>
      </c>
      <c r="AN1548">
        <v>576417823.67388713</v>
      </c>
      <c r="AO1548">
        <v>0</v>
      </c>
      <c r="AP1548">
        <v>0</v>
      </c>
      <c r="AQ1548">
        <v>0</v>
      </c>
      <c r="AR1548">
        <v>44197</v>
      </c>
      <c r="AS1548">
        <v>55153</v>
      </c>
      <c r="AT1548" t="s">
        <v>3427</v>
      </c>
      <c r="AU1548">
        <v>4610.92</v>
      </c>
      <c r="AV1548">
        <v>7323.91</v>
      </c>
    </row>
    <row r="1549" spans="1:48" x14ac:dyDescent="0.35">
      <c r="A1549">
        <v>1548</v>
      </c>
      <c r="B1549">
        <v>2016</v>
      </c>
      <c r="C1549" t="s">
        <v>3457</v>
      </c>
      <c r="D1549" t="s">
        <v>6475</v>
      </c>
      <c r="E1549" t="s">
        <v>3459</v>
      </c>
      <c r="F1549" t="s">
        <v>6476</v>
      </c>
      <c r="G1549" t="s">
        <v>6544</v>
      </c>
      <c r="H1549">
        <v>20000000000000</v>
      </c>
      <c r="I1549" t="s">
        <v>6478</v>
      </c>
      <c r="J1549" t="s">
        <v>6545</v>
      </c>
      <c r="K1549" t="s">
        <v>6546</v>
      </c>
      <c r="L1549" t="s">
        <v>4441</v>
      </c>
      <c r="M1549" t="s">
        <v>3597</v>
      </c>
      <c r="N1549" t="s">
        <v>3561</v>
      </c>
      <c r="O1549" t="s">
        <v>6547</v>
      </c>
      <c r="P1549" t="s">
        <v>3433</v>
      </c>
      <c r="Q1549">
        <v>51742320</v>
      </c>
      <c r="R1549">
        <v>82186655.780451626</v>
      </c>
      <c r="S1549">
        <v>18.738</v>
      </c>
      <c r="V1549">
        <v>0</v>
      </c>
      <c r="W1549">
        <v>6.83</v>
      </c>
      <c r="X1549">
        <v>0.1</v>
      </c>
      <c r="Y1549">
        <v>30</v>
      </c>
      <c r="Z1549">
        <v>30</v>
      </c>
      <c r="AA1549">
        <v>30</v>
      </c>
      <c r="AB1549">
        <v>2.9999999999999996</v>
      </c>
      <c r="AC1549">
        <v>2.9999999999999996</v>
      </c>
      <c r="AD1549">
        <v>2.9999999999999996</v>
      </c>
      <c r="AE1549">
        <v>2.9999999999999996</v>
      </c>
      <c r="AF1549">
        <v>2.9999999999999991</v>
      </c>
      <c r="AG1549">
        <v>788903.99999999988</v>
      </c>
      <c r="AH1549">
        <v>189.98</v>
      </c>
      <c r="AI1549" t="s">
        <v>3426</v>
      </c>
      <c r="AJ1549">
        <v>0</v>
      </c>
      <c r="AK1549">
        <v>0</v>
      </c>
      <c r="AL1549">
        <v>149875981.91999996</v>
      </c>
      <c r="AM1549">
        <v>301.76112832146293</v>
      </c>
      <c r="AN1549">
        <v>238060561.17731532</v>
      </c>
      <c r="AO1549">
        <v>0</v>
      </c>
      <c r="AP1549">
        <v>0</v>
      </c>
      <c r="AQ1549">
        <v>0</v>
      </c>
      <c r="AR1549">
        <v>44197</v>
      </c>
      <c r="AS1549">
        <v>55153</v>
      </c>
      <c r="AT1549" t="s">
        <v>3427</v>
      </c>
      <c r="AU1549">
        <v>4610.92</v>
      </c>
      <c r="AV1549">
        <v>7323.91</v>
      </c>
    </row>
    <row r="1550" spans="1:48" x14ac:dyDescent="0.35">
      <c r="A1550">
        <v>1549</v>
      </c>
      <c r="B1550">
        <v>2016</v>
      </c>
      <c r="C1550" t="s">
        <v>3457</v>
      </c>
      <c r="D1550" t="s">
        <v>6475</v>
      </c>
      <c r="E1550" t="s">
        <v>3459</v>
      </c>
      <c r="F1550" t="s">
        <v>6476</v>
      </c>
      <c r="G1550" t="s">
        <v>6548</v>
      </c>
      <c r="H1550">
        <v>5516658000174</v>
      </c>
      <c r="I1550" t="s">
        <v>6478</v>
      </c>
      <c r="J1550" t="s">
        <v>6549</v>
      </c>
      <c r="K1550" t="s">
        <v>6548</v>
      </c>
      <c r="L1550" t="s">
        <v>3424</v>
      </c>
      <c r="M1550" t="s">
        <v>3751</v>
      </c>
      <c r="N1550" t="s">
        <v>3561</v>
      </c>
      <c r="O1550" t="s">
        <v>6550</v>
      </c>
      <c r="P1550" t="s">
        <v>3433</v>
      </c>
      <c r="Q1550">
        <v>41130000</v>
      </c>
      <c r="R1550">
        <v>65330220.064542428</v>
      </c>
      <c r="S1550">
        <v>10</v>
      </c>
      <c r="V1550">
        <v>0</v>
      </c>
      <c r="W1550">
        <v>6.22</v>
      </c>
      <c r="X1550">
        <v>0.1</v>
      </c>
      <c r="Y1550">
        <v>50</v>
      </c>
      <c r="Z1550">
        <v>50</v>
      </c>
      <c r="AA1550">
        <v>50</v>
      </c>
      <c r="AB1550">
        <v>5.0000000000000009</v>
      </c>
      <c r="AC1550">
        <v>5.0000000000000009</v>
      </c>
      <c r="AD1550">
        <v>4.9999999999999973</v>
      </c>
      <c r="AE1550">
        <v>5.0000000000000009</v>
      </c>
      <c r="AF1550">
        <v>5</v>
      </c>
      <c r="AG1550">
        <v>1314840</v>
      </c>
      <c r="AH1550">
        <v>195</v>
      </c>
      <c r="AI1550" t="s">
        <v>3426</v>
      </c>
      <c r="AJ1550">
        <v>0</v>
      </c>
      <c r="AK1550">
        <v>0</v>
      </c>
      <c r="AL1550">
        <v>256393800</v>
      </c>
      <c r="AM1550">
        <v>309.73481431037624</v>
      </c>
      <c r="AN1550">
        <v>407251723.24785507</v>
      </c>
      <c r="AO1550">
        <v>0</v>
      </c>
      <c r="AP1550">
        <v>0</v>
      </c>
      <c r="AQ1550">
        <v>0</v>
      </c>
      <c r="AR1550">
        <v>44197</v>
      </c>
      <c r="AS1550">
        <v>55153</v>
      </c>
      <c r="AT1550" t="s">
        <v>3427</v>
      </c>
      <c r="AU1550">
        <v>4610.92</v>
      </c>
      <c r="AV1550">
        <v>7323.91</v>
      </c>
    </row>
    <row r="1551" spans="1:48" x14ac:dyDescent="0.35">
      <c r="A1551">
        <v>1550</v>
      </c>
      <c r="B1551">
        <v>2016</v>
      </c>
      <c r="C1551" t="s">
        <v>3937</v>
      </c>
      <c r="D1551" t="s">
        <v>6551</v>
      </c>
      <c r="E1551" t="s">
        <v>3939</v>
      </c>
      <c r="F1551" t="s">
        <v>6552</v>
      </c>
      <c r="G1551" t="s">
        <v>6553</v>
      </c>
      <c r="H1551">
        <v>23485534000150</v>
      </c>
      <c r="I1551" t="s">
        <v>6554</v>
      </c>
      <c r="J1551" t="s">
        <v>6555</v>
      </c>
      <c r="K1551" t="s">
        <v>6553</v>
      </c>
      <c r="L1551" t="s">
        <v>4243</v>
      </c>
      <c r="M1551" t="s">
        <v>3608</v>
      </c>
      <c r="N1551" t="s">
        <v>6556</v>
      </c>
      <c r="O1551" t="s">
        <v>6557</v>
      </c>
      <c r="P1551" t="s">
        <v>3437</v>
      </c>
      <c r="Q1551">
        <v>17718720</v>
      </c>
      <c r="R1551">
        <v>27396545.006734591</v>
      </c>
      <c r="S1551">
        <v>2.75</v>
      </c>
      <c r="V1551">
        <v>0</v>
      </c>
      <c r="W1551">
        <v>1.47</v>
      </c>
      <c r="X1551">
        <v>0.01</v>
      </c>
      <c r="Y1551">
        <v>132</v>
      </c>
      <c r="Z1551">
        <v>132</v>
      </c>
      <c r="AA1551">
        <v>132</v>
      </c>
      <c r="AB1551">
        <v>1.32</v>
      </c>
      <c r="AC1551">
        <v>1.32</v>
      </c>
      <c r="AD1551">
        <v>1.32</v>
      </c>
      <c r="AE1551">
        <v>1.32</v>
      </c>
      <c r="AF1551">
        <v>1.32</v>
      </c>
      <c r="AG1551">
        <v>347117.76</v>
      </c>
      <c r="AH1551">
        <v>214</v>
      </c>
      <c r="AI1551" t="s">
        <v>3426</v>
      </c>
      <c r="AJ1551">
        <v>0</v>
      </c>
      <c r="AK1551">
        <v>0</v>
      </c>
      <c r="AL1551">
        <v>74283200.640000001</v>
      </c>
      <c r="AM1551">
        <v>330.88511085683405</v>
      </c>
      <c r="AN1551">
        <v>114856098.49797592</v>
      </c>
      <c r="AO1551">
        <v>0</v>
      </c>
      <c r="AP1551">
        <v>0</v>
      </c>
      <c r="AQ1551">
        <v>0</v>
      </c>
      <c r="AR1551">
        <v>43891</v>
      </c>
      <c r="AS1551">
        <v>54847</v>
      </c>
      <c r="AT1551" t="s">
        <v>3427</v>
      </c>
      <c r="AU1551">
        <v>4736.74</v>
      </c>
      <c r="AV1551">
        <v>7323.91</v>
      </c>
    </row>
    <row r="1552" spans="1:48" x14ac:dyDescent="0.35">
      <c r="A1552">
        <v>1551</v>
      </c>
      <c r="B1552">
        <v>2016</v>
      </c>
      <c r="C1552" t="s">
        <v>3937</v>
      </c>
      <c r="D1552" t="s">
        <v>6551</v>
      </c>
      <c r="E1552" t="s">
        <v>3939</v>
      </c>
      <c r="F1552" t="s">
        <v>6552</v>
      </c>
      <c r="G1552" t="s">
        <v>6558</v>
      </c>
      <c r="H1552">
        <v>21915308000137</v>
      </c>
      <c r="I1552" t="s">
        <v>6554</v>
      </c>
      <c r="J1552" t="s">
        <v>6559</v>
      </c>
      <c r="K1552" t="s">
        <v>6560</v>
      </c>
      <c r="L1552" t="s">
        <v>3424</v>
      </c>
      <c r="M1552" t="s">
        <v>3597</v>
      </c>
      <c r="N1552" t="s">
        <v>6556</v>
      </c>
      <c r="O1552" t="s">
        <v>6561</v>
      </c>
      <c r="P1552" t="s">
        <v>3433</v>
      </c>
      <c r="Q1552">
        <v>5528650</v>
      </c>
      <c r="R1552">
        <v>8548354.9913020339</v>
      </c>
      <c r="S1552">
        <v>1</v>
      </c>
      <c r="V1552">
        <v>0</v>
      </c>
      <c r="W1552">
        <v>0.61</v>
      </c>
      <c r="X1552">
        <v>0.01</v>
      </c>
      <c r="Y1552">
        <v>52</v>
      </c>
      <c r="Z1552">
        <v>52</v>
      </c>
      <c r="AA1552">
        <v>52</v>
      </c>
      <c r="AB1552">
        <v>0.52</v>
      </c>
      <c r="AC1552">
        <v>0.52</v>
      </c>
      <c r="AD1552">
        <v>0.52</v>
      </c>
      <c r="AE1552">
        <v>0.52</v>
      </c>
      <c r="AF1552">
        <v>0.52</v>
      </c>
      <c r="AG1552">
        <v>136743.35999999999</v>
      </c>
      <c r="AH1552">
        <v>223.15</v>
      </c>
      <c r="AI1552" t="s">
        <v>3426</v>
      </c>
      <c r="AJ1552">
        <v>0</v>
      </c>
      <c r="AK1552">
        <v>0</v>
      </c>
      <c r="AL1552">
        <v>30514280.783999998</v>
      </c>
      <c r="AM1552">
        <v>345.0327686341239</v>
      </c>
      <c r="AN1552">
        <v>47180940.093132712</v>
      </c>
      <c r="AO1552">
        <v>0</v>
      </c>
      <c r="AP1552">
        <v>0</v>
      </c>
      <c r="AQ1552">
        <v>0</v>
      </c>
      <c r="AR1552">
        <v>43891</v>
      </c>
      <c r="AS1552">
        <v>54847</v>
      </c>
      <c r="AT1552" t="s">
        <v>3427</v>
      </c>
      <c r="AU1552">
        <v>4736.74</v>
      </c>
      <c r="AV1552">
        <v>7323.91</v>
      </c>
    </row>
    <row r="1553" spans="1:48" x14ac:dyDescent="0.35">
      <c r="A1553">
        <v>1552</v>
      </c>
      <c r="B1553">
        <v>2016</v>
      </c>
      <c r="C1553" t="s">
        <v>3937</v>
      </c>
      <c r="D1553" t="s">
        <v>6551</v>
      </c>
      <c r="E1553" t="s">
        <v>3939</v>
      </c>
      <c r="F1553" t="s">
        <v>6552</v>
      </c>
      <c r="G1553" t="s">
        <v>6562</v>
      </c>
      <c r="H1553">
        <v>8017740000142</v>
      </c>
      <c r="I1553" t="s">
        <v>6554</v>
      </c>
      <c r="J1553" t="s">
        <v>6563</v>
      </c>
      <c r="K1553" t="s">
        <v>6562</v>
      </c>
      <c r="L1553" t="s">
        <v>3424</v>
      </c>
      <c r="M1553" t="s">
        <v>3751</v>
      </c>
      <c r="N1553" t="s">
        <v>3561</v>
      </c>
      <c r="O1553" t="s">
        <v>6564</v>
      </c>
      <c r="P1553" t="s">
        <v>3433</v>
      </c>
      <c r="Q1553">
        <v>27918000</v>
      </c>
      <c r="R1553">
        <v>43166591.237855569</v>
      </c>
      <c r="S1553">
        <v>7.3</v>
      </c>
      <c r="V1553">
        <v>0</v>
      </c>
      <c r="W1553">
        <v>4.43</v>
      </c>
      <c r="X1553">
        <v>0.01</v>
      </c>
      <c r="Y1553">
        <v>389</v>
      </c>
      <c r="Z1553">
        <v>389</v>
      </c>
      <c r="AA1553">
        <v>389</v>
      </c>
      <c r="AB1553">
        <v>3.89</v>
      </c>
      <c r="AC1553">
        <v>3.89</v>
      </c>
      <c r="AD1553">
        <v>3.89</v>
      </c>
      <c r="AE1553">
        <v>3.89</v>
      </c>
      <c r="AF1553">
        <v>3.89</v>
      </c>
      <c r="AG1553">
        <v>1022945.52</v>
      </c>
      <c r="AH1553">
        <v>228.5</v>
      </c>
      <c r="AI1553" t="s">
        <v>3426</v>
      </c>
      <c r="AJ1553">
        <v>0</v>
      </c>
      <c r="AK1553">
        <v>0</v>
      </c>
      <c r="AL1553">
        <v>233743051.31999999</v>
      </c>
      <c r="AM1553">
        <v>353.30489640554475</v>
      </c>
      <c r="AN1553">
        <v>361411660.97211611</v>
      </c>
      <c r="AO1553">
        <v>0</v>
      </c>
      <c r="AP1553">
        <v>0</v>
      </c>
      <c r="AQ1553">
        <v>0</v>
      </c>
      <c r="AR1553">
        <v>43891</v>
      </c>
      <c r="AS1553">
        <v>54847</v>
      </c>
      <c r="AT1553" t="s">
        <v>3427</v>
      </c>
      <c r="AU1553">
        <v>4736.74</v>
      </c>
      <c r="AV1553">
        <v>7323.91</v>
      </c>
    </row>
    <row r="1554" spans="1:48" x14ac:dyDescent="0.35">
      <c r="A1554">
        <v>1553</v>
      </c>
      <c r="B1554">
        <v>2016</v>
      </c>
      <c r="C1554" t="s">
        <v>3937</v>
      </c>
      <c r="D1554" t="s">
        <v>6551</v>
      </c>
      <c r="E1554" t="s">
        <v>3939</v>
      </c>
      <c r="F1554" t="s">
        <v>6552</v>
      </c>
      <c r="G1554" t="s">
        <v>3836</v>
      </c>
      <c r="H1554">
        <v>7861587000172</v>
      </c>
      <c r="I1554" t="s">
        <v>6554</v>
      </c>
      <c r="J1554" t="s">
        <v>6565</v>
      </c>
      <c r="K1554" t="s">
        <v>6566</v>
      </c>
      <c r="L1554" t="s">
        <v>3424</v>
      </c>
      <c r="M1554" t="s">
        <v>3494</v>
      </c>
      <c r="N1554" t="s">
        <v>3561</v>
      </c>
      <c r="O1554" t="s">
        <v>6567</v>
      </c>
      <c r="P1554" t="s">
        <v>3430</v>
      </c>
      <c r="Q1554">
        <v>37566930</v>
      </c>
      <c r="R1554">
        <v>58085690.64299497</v>
      </c>
      <c r="S1554">
        <v>10.172000000000001</v>
      </c>
      <c r="V1554">
        <v>0</v>
      </c>
      <c r="W1554">
        <v>5.81</v>
      </c>
      <c r="X1554">
        <v>0.01</v>
      </c>
      <c r="Y1554">
        <v>523</v>
      </c>
      <c r="Z1554">
        <v>523</v>
      </c>
      <c r="AA1554">
        <v>523</v>
      </c>
      <c r="AB1554">
        <v>5.23</v>
      </c>
      <c r="AC1554">
        <v>5.23</v>
      </c>
      <c r="AD1554">
        <v>5.23</v>
      </c>
      <c r="AE1554">
        <v>5.23</v>
      </c>
      <c r="AF1554">
        <v>5.23</v>
      </c>
      <c r="AG1554">
        <v>1375322.64</v>
      </c>
      <c r="AH1554">
        <v>220</v>
      </c>
      <c r="AI1554" t="s">
        <v>3426</v>
      </c>
      <c r="AJ1554">
        <v>0</v>
      </c>
      <c r="AK1554">
        <v>0</v>
      </c>
      <c r="AL1554">
        <v>302570980.79999995</v>
      </c>
      <c r="AM1554">
        <v>340.16226349767982</v>
      </c>
      <c r="AN1554">
        <v>467832862.26200461</v>
      </c>
      <c r="AO1554">
        <v>0</v>
      </c>
      <c r="AP1554">
        <v>0</v>
      </c>
      <c r="AQ1554">
        <v>0</v>
      </c>
      <c r="AR1554">
        <v>43891</v>
      </c>
      <c r="AS1554">
        <v>54847</v>
      </c>
      <c r="AT1554" t="s">
        <v>3427</v>
      </c>
      <c r="AU1554">
        <v>4736.74</v>
      </c>
      <c r="AV1554">
        <v>7323.91</v>
      </c>
    </row>
    <row r="1555" spans="1:48" x14ac:dyDescent="0.35">
      <c r="A1555">
        <v>1554</v>
      </c>
      <c r="B1555">
        <v>2016</v>
      </c>
      <c r="C1555" t="s">
        <v>3937</v>
      </c>
      <c r="D1555" t="s">
        <v>6551</v>
      </c>
      <c r="E1555" t="s">
        <v>3939</v>
      </c>
      <c r="F1555" t="s">
        <v>6552</v>
      </c>
      <c r="G1555" t="s">
        <v>6568</v>
      </c>
      <c r="H1555">
        <v>11296694000172</v>
      </c>
      <c r="I1555" t="s">
        <v>6554</v>
      </c>
      <c r="J1555" t="s">
        <v>6569</v>
      </c>
      <c r="K1555" t="s">
        <v>6570</v>
      </c>
      <c r="L1555" t="s">
        <v>3424</v>
      </c>
      <c r="M1555" t="s">
        <v>3522</v>
      </c>
      <c r="N1555" t="s">
        <v>3561</v>
      </c>
      <c r="O1555" t="s">
        <v>5269</v>
      </c>
      <c r="P1555" t="s">
        <v>3430</v>
      </c>
      <c r="Q1555">
        <v>74416000</v>
      </c>
      <c r="R1555">
        <v>115061431.82019702</v>
      </c>
      <c r="S1555">
        <v>14</v>
      </c>
      <c r="V1555">
        <v>0</v>
      </c>
      <c r="W1555">
        <v>7.2</v>
      </c>
      <c r="X1555">
        <v>0.01</v>
      </c>
      <c r="Y1555">
        <v>648</v>
      </c>
      <c r="Z1555">
        <v>648</v>
      </c>
      <c r="AA1555">
        <v>648</v>
      </c>
      <c r="AB1555">
        <v>6.48</v>
      </c>
      <c r="AC1555">
        <v>6.48</v>
      </c>
      <c r="AD1555">
        <v>6.48</v>
      </c>
      <c r="AE1555">
        <v>6.48</v>
      </c>
      <c r="AF1555">
        <v>6.48</v>
      </c>
      <c r="AG1555">
        <v>1704032.64</v>
      </c>
      <c r="AH1555">
        <v>234.7</v>
      </c>
      <c r="AI1555" t="s">
        <v>3426</v>
      </c>
      <c r="AJ1555">
        <v>0</v>
      </c>
      <c r="AK1555">
        <v>0</v>
      </c>
      <c r="AL1555">
        <v>399936460.60799998</v>
      </c>
      <c r="AM1555">
        <v>362.89128746775208</v>
      </c>
      <c r="AN1555">
        <v>618378598.61667252</v>
      </c>
      <c r="AO1555">
        <v>0</v>
      </c>
      <c r="AP1555">
        <v>0</v>
      </c>
      <c r="AQ1555">
        <v>0</v>
      </c>
      <c r="AR1555">
        <v>43891</v>
      </c>
      <c r="AS1555">
        <v>54847</v>
      </c>
      <c r="AT1555" t="s">
        <v>3427</v>
      </c>
      <c r="AU1555">
        <v>4736.74</v>
      </c>
      <c r="AV1555">
        <v>7323.91</v>
      </c>
    </row>
    <row r="1556" spans="1:48" x14ac:dyDescent="0.35">
      <c r="A1556">
        <v>1555</v>
      </c>
      <c r="B1556">
        <v>2016</v>
      </c>
      <c r="C1556" t="s">
        <v>3937</v>
      </c>
      <c r="D1556" t="s">
        <v>6551</v>
      </c>
      <c r="E1556" t="s">
        <v>3939</v>
      </c>
      <c r="F1556" t="s">
        <v>6552</v>
      </c>
      <c r="G1556" t="s">
        <v>6571</v>
      </c>
      <c r="H1556">
        <v>10286372000180</v>
      </c>
      <c r="I1556" t="s">
        <v>6554</v>
      </c>
      <c r="J1556" t="s">
        <v>6572</v>
      </c>
      <c r="K1556" t="s">
        <v>6571</v>
      </c>
      <c r="L1556" t="s">
        <v>3424</v>
      </c>
      <c r="M1556" t="s">
        <v>3597</v>
      </c>
      <c r="N1556" t="s">
        <v>3561</v>
      </c>
      <c r="O1556" t="s">
        <v>6573</v>
      </c>
      <c r="P1556" t="s">
        <v>3433</v>
      </c>
      <c r="Q1556">
        <v>30672690</v>
      </c>
      <c r="R1556">
        <v>47425871.172557496</v>
      </c>
      <c r="S1556">
        <v>4.0999999999999996</v>
      </c>
      <c r="V1556">
        <v>0</v>
      </c>
      <c r="W1556">
        <v>1.78</v>
      </c>
      <c r="X1556">
        <v>0.01</v>
      </c>
      <c r="Y1556">
        <v>157</v>
      </c>
      <c r="Z1556">
        <v>157</v>
      </c>
      <c r="AA1556">
        <v>157</v>
      </c>
      <c r="AB1556">
        <v>1.57</v>
      </c>
      <c r="AC1556">
        <v>1.57</v>
      </c>
      <c r="AD1556">
        <v>1.57</v>
      </c>
      <c r="AE1556">
        <v>1.57</v>
      </c>
      <c r="AF1556">
        <v>1.57</v>
      </c>
      <c r="AG1556">
        <v>412859.76</v>
      </c>
      <c r="AH1556">
        <v>232.49</v>
      </c>
      <c r="AI1556" t="s">
        <v>3426</v>
      </c>
      <c r="AJ1556">
        <v>0</v>
      </c>
      <c r="AK1556">
        <v>0</v>
      </c>
      <c r="AL1556">
        <v>95985765.602400005</v>
      </c>
      <c r="AM1556">
        <v>359.47420291170721</v>
      </c>
      <c r="AN1556">
        <v>148412433.14031875</v>
      </c>
      <c r="AO1556">
        <v>0</v>
      </c>
      <c r="AP1556">
        <v>0</v>
      </c>
      <c r="AQ1556">
        <v>0</v>
      </c>
      <c r="AR1556">
        <v>43891</v>
      </c>
      <c r="AS1556">
        <v>54847</v>
      </c>
      <c r="AT1556" t="s">
        <v>3427</v>
      </c>
      <c r="AU1556">
        <v>4736.74</v>
      </c>
      <c r="AV1556">
        <v>7323.91</v>
      </c>
    </row>
    <row r="1557" spans="1:48" x14ac:dyDescent="0.35">
      <c r="A1557">
        <v>1556</v>
      </c>
      <c r="B1557">
        <v>2016</v>
      </c>
      <c r="C1557" t="s">
        <v>3937</v>
      </c>
      <c r="D1557" t="s">
        <v>6551</v>
      </c>
      <c r="E1557" t="s">
        <v>3939</v>
      </c>
      <c r="F1557" t="s">
        <v>6552</v>
      </c>
      <c r="G1557" t="s">
        <v>6574</v>
      </c>
      <c r="H1557">
        <v>13523977000135</v>
      </c>
      <c r="I1557" t="s">
        <v>6554</v>
      </c>
      <c r="J1557" t="s">
        <v>6575</v>
      </c>
      <c r="K1557" t="s">
        <v>6576</v>
      </c>
      <c r="L1557" t="s">
        <v>4243</v>
      </c>
      <c r="M1557" t="s">
        <v>3473</v>
      </c>
      <c r="N1557" t="s">
        <v>6556</v>
      </c>
      <c r="O1557" t="s">
        <v>6577</v>
      </c>
      <c r="P1557" t="s">
        <v>3430</v>
      </c>
      <c r="Q1557">
        <v>6952150</v>
      </c>
      <c r="R1557">
        <v>10749359.455342704</v>
      </c>
      <c r="S1557">
        <v>1</v>
      </c>
      <c r="V1557">
        <v>0</v>
      </c>
      <c r="W1557">
        <v>0.68</v>
      </c>
      <c r="X1557">
        <v>0.01</v>
      </c>
      <c r="Y1557">
        <v>59</v>
      </c>
      <c r="Z1557">
        <v>59</v>
      </c>
      <c r="AA1557">
        <v>59</v>
      </c>
      <c r="AB1557">
        <v>0.59</v>
      </c>
      <c r="AC1557">
        <v>0.59</v>
      </c>
      <c r="AD1557">
        <v>0.59</v>
      </c>
      <c r="AE1557">
        <v>0.59</v>
      </c>
      <c r="AF1557">
        <v>0.59</v>
      </c>
      <c r="AG1557">
        <v>155151.12</v>
      </c>
      <c r="AH1557">
        <v>205</v>
      </c>
      <c r="AI1557" t="s">
        <v>3426</v>
      </c>
      <c r="AJ1557">
        <v>0</v>
      </c>
      <c r="AK1557">
        <v>0</v>
      </c>
      <c r="AL1557">
        <v>31805979.599999998</v>
      </c>
      <c r="AM1557">
        <v>316.96938189556528</v>
      </c>
      <c r="AN1557">
        <v>49178154.606804676</v>
      </c>
      <c r="AO1557">
        <v>0</v>
      </c>
      <c r="AP1557">
        <v>0</v>
      </c>
      <c r="AQ1557">
        <v>0</v>
      </c>
      <c r="AR1557">
        <v>43891</v>
      </c>
      <c r="AS1557">
        <v>54847</v>
      </c>
      <c r="AT1557" t="s">
        <v>3427</v>
      </c>
      <c r="AU1557">
        <v>4736.74</v>
      </c>
      <c r="AV1557">
        <v>7323.91</v>
      </c>
    </row>
    <row r="1558" spans="1:48" x14ac:dyDescent="0.35">
      <c r="A1558">
        <v>1557</v>
      </c>
      <c r="B1558">
        <v>2016</v>
      </c>
      <c r="C1558" t="s">
        <v>3937</v>
      </c>
      <c r="D1558" t="s">
        <v>6551</v>
      </c>
      <c r="E1558" t="s">
        <v>3939</v>
      </c>
      <c r="F1558" t="s">
        <v>6552</v>
      </c>
      <c r="G1558" t="s">
        <v>6578</v>
      </c>
      <c r="H1558">
        <v>16874764000146</v>
      </c>
      <c r="I1558" t="s">
        <v>6554</v>
      </c>
      <c r="J1558" t="s">
        <v>6579</v>
      </c>
      <c r="K1558" t="s">
        <v>6580</v>
      </c>
      <c r="L1558" t="s">
        <v>3424</v>
      </c>
      <c r="M1558" t="s">
        <v>3481</v>
      </c>
      <c r="N1558" t="s">
        <v>3561</v>
      </c>
      <c r="O1558" t="s">
        <v>6581</v>
      </c>
      <c r="P1558" t="s">
        <v>3433</v>
      </c>
      <c r="Q1558">
        <v>52437830</v>
      </c>
      <c r="R1558">
        <v>81078958.844120637</v>
      </c>
      <c r="S1558">
        <v>10</v>
      </c>
      <c r="V1558">
        <v>0</v>
      </c>
      <c r="W1558">
        <v>4.5999999999999996</v>
      </c>
      <c r="X1558">
        <v>0.01</v>
      </c>
      <c r="Y1558">
        <v>404</v>
      </c>
      <c r="Z1558">
        <v>404</v>
      </c>
      <c r="AA1558">
        <v>404</v>
      </c>
      <c r="AB1558">
        <v>4.04</v>
      </c>
      <c r="AC1558">
        <v>4.04</v>
      </c>
      <c r="AD1558">
        <v>4.04</v>
      </c>
      <c r="AE1558">
        <v>4.04</v>
      </c>
      <c r="AF1558">
        <v>4.04</v>
      </c>
      <c r="AG1558">
        <v>1062390.72</v>
      </c>
      <c r="AH1558">
        <v>228</v>
      </c>
      <c r="AI1558" t="s">
        <v>3426</v>
      </c>
      <c r="AJ1558">
        <v>0</v>
      </c>
      <c r="AK1558">
        <v>0</v>
      </c>
      <c r="AL1558">
        <v>242225084.16</v>
      </c>
      <c r="AM1558">
        <v>352.53180035214092</v>
      </c>
      <c r="AN1558">
        <v>374526513.19900727</v>
      </c>
      <c r="AO1558">
        <v>0</v>
      </c>
      <c r="AP1558">
        <v>0</v>
      </c>
      <c r="AQ1558">
        <v>0</v>
      </c>
      <c r="AR1558">
        <v>43891</v>
      </c>
      <c r="AS1558">
        <v>54847</v>
      </c>
      <c r="AT1558" t="s">
        <v>3427</v>
      </c>
      <c r="AU1558">
        <v>4736.74</v>
      </c>
      <c r="AV1558">
        <v>7323.91</v>
      </c>
    </row>
    <row r="1559" spans="1:48" x14ac:dyDescent="0.35">
      <c r="A1559">
        <v>1558</v>
      </c>
      <c r="B1559">
        <v>2016</v>
      </c>
      <c r="C1559" t="s">
        <v>3937</v>
      </c>
      <c r="D1559" t="s">
        <v>6551</v>
      </c>
      <c r="E1559" t="s">
        <v>3939</v>
      </c>
      <c r="F1559" t="s">
        <v>6552</v>
      </c>
      <c r="G1559" t="s">
        <v>6582</v>
      </c>
      <c r="H1559">
        <v>11954940000136</v>
      </c>
      <c r="I1559" t="s">
        <v>6554</v>
      </c>
      <c r="J1559" t="s">
        <v>6583</v>
      </c>
      <c r="K1559" t="s">
        <v>6584</v>
      </c>
      <c r="L1559" t="s">
        <v>3424</v>
      </c>
      <c r="M1559" t="s">
        <v>3751</v>
      </c>
      <c r="N1559" t="s">
        <v>6556</v>
      </c>
      <c r="O1559" t="s">
        <v>6585</v>
      </c>
      <c r="P1559" t="s">
        <v>3433</v>
      </c>
      <c r="Q1559">
        <v>6442620</v>
      </c>
      <c r="R1559">
        <v>9961528.1911610104</v>
      </c>
      <c r="S1559">
        <v>1</v>
      </c>
      <c r="V1559">
        <v>0</v>
      </c>
      <c r="W1559">
        <v>0.62</v>
      </c>
      <c r="X1559">
        <v>0.01</v>
      </c>
      <c r="Y1559">
        <v>55</v>
      </c>
      <c r="Z1559">
        <v>55</v>
      </c>
      <c r="AA1559">
        <v>55</v>
      </c>
      <c r="AB1559">
        <v>0.55000000000000004</v>
      </c>
      <c r="AC1559">
        <v>0.55000000000000004</v>
      </c>
      <c r="AD1559">
        <v>0.55000000000000004</v>
      </c>
      <c r="AE1559">
        <v>0.55000000000000004</v>
      </c>
      <c r="AF1559">
        <v>0.55000000000000004</v>
      </c>
      <c r="AG1559">
        <v>144632.4</v>
      </c>
      <c r="AH1559">
        <v>207</v>
      </c>
      <c r="AI1559" t="s">
        <v>3426</v>
      </c>
      <c r="AJ1559">
        <v>0</v>
      </c>
      <c r="AK1559">
        <v>0</v>
      </c>
      <c r="AL1559">
        <v>29938906.799999997</v>
      </c>
      <c r="AM1559">
        <v>320.06176610918055</v>
      </c>
      <c r="AN1559">
        <v>46291301.380609445</v>
      </c>
      <c r="AO1559">
        <v>0</v>
      </c>
      <c r="AP1559">
        <v>0</v>
      </c>
      <c r="AQ1559">
        <v>0</v>
      </c>
      <c r="AR1559">
        <v>43891</v>
      </c>
      <c r="AS1559">
        <v>54847</v>
      </c>
      <c r="AT1559" t="s">
        <v>3427</v>
      </c>
      <c r="AU1559">
        <v>4736.74</v>
      </c>
      <c r="AV1559">
        <v>7323.91</v>
      </c>
    </row>
    <row r="1560" spans="1:48" x14ac:dyDescent="0.35">
      <c r="A1560">
        <v>1559</v>
      </c>
      <c r="B1560">
        <v>2016</v>
      </c>
      <c r="C1560" t="s">
        <v>3937</v>
      </c>
      <c r="D1560" t="s">
        <v>6551</v>
      </c>
      <c r="E1560" t="s">
        <v>3939</v>
      </c>
      <c r="F1560" t="s">
        <v>6552</v>
      </c>
      <c r="G1560" t="s">
        <v>6586</v>
      </c>
      <c r="H1560">
        <v>22781391000161</v>
      </c>
      <c r="I1560" t="s">
        <v>6554</v>
      </c>
      <c r="J1560" t="s">
        <v>6587</v>
      </c>
      <c r="K1560" t="s">
        <v>6588</v>
      </c>
      <c r="L1560" t="s">
        <v>4243</v>
      </c>
      <c r="M1560" t="s">
        <v>3473</v>
      </c>
      <c r="N1560" t="s">
        <v>6556</v>
      </c>
      <c r="O1560" t="s">
        <v>6589</v>
      </c>
      <c r="P1560" t="s">
        <v>3430</v>
      </c>
      <c r="Q1560">
        <v>9495180</v>
      </c>
      <c r="R1560">
        <v>14681372.368717726</v>
      </c>
      <c r="S1560">
        <v>1.6</v>
      </c>
      <c r="V1560">
        <v>0</v>
      </c>
      <c r="W1560">
        <v>1.07</v>
      </c>
      <c r="X1560">
        <v>0.01</v>
      </c>
      <c r="Y1560">
        <v>96</v>
      </c>
      <c r="Z1560">
        <v>96</v>
      </c>
      <c r="AA1560">
        <v>96</v>
      </c>
      <c r="AB1560">
        <v>0.96</v>
      </c>
      <c r="AC1560">
        <v>0.96</v>
      </c>
      <c r="AD1560">
        <v>0.96</v>
      </c>
      <c r="AE1560">
        <v>0.96</v>
      </c>
      <c r="AF1560">
        <v>0.96</v>
      </c>
      <c r="AG1560">
        <v>252449.28</v>
      </c>
      <c r="AH1560">
        <v>227.9</v>
      </c>
      <c r="AI1560" t="s">
        <v>3426</v>
      </c>
      <c r="AJ1560">
        <v>0</v>
      </c>
      <c r="AK1560">
        <v>0</v>
      </c>
      <c r="AL1560">
        <v>57533190.912</v>
      </c>
      <c r="AM1560">
        <v>352.3771811414602</v>
      </c>
      <c r="AN1560">
        <v>88957365.667591199</v>
      </c>
      <c r="AO1560">
        <v>0</v>
      </c>
      <c r="AP1560">
        <v>0</v>
      </c>
      <c r="AQ1560">
        <v>0</v>
      </c>
      <c r="AR1560">
        <v>43891</v>
      </c>
      <c r="AS1560">
        <v>54847</v>
      </c>
      <c r="AT1560" t="s">
        <v>3427</v>
      </c>
      <c r="AU1560">
        <v>4736.74</v>
      </c>
      <c r="AV1560">
        <v>7323.91</v>
      </c>
    </row>
    <row r="1561" spans="1:48" x14ac:dyDescent="0.35">
      <c r="A1561">
        <v>1560</v>
      </c>
      <c r="B1561">
        <v>2016</v>
      </c>
      <c r="C1561" t="s">
        <v>3937</v>
      </c>
      <c r="D1561" t="s">
        <v>6551</v>
      </c>
      <c r="E1561" t="s">
        <v>3939</v>
      </c>
      <c r="F1561" t="s">
        <v>6552</v>
      </c>
      <c r="G1561" t="s">
        <v>6590</v>
      </c>
      <c r="H1561">
        <v>23509244000108</v>
      </c>
      <c r="I1561" t="s">
        <v>6554</v>
      </c>
      <c r="J1561" t="s">
        <v>6591</v>
      </c>
      <c r="K1561" t="s">
        <v>6590</v>
      </c>
      <c r="L1561" t="s">
        <v>4243</v>
      </c>
      <c r="M1561" t="s">
        <v>3608</v>
      </c>
      <c r="N1561" t="s">
        <v>6556</v>
      </c>
      <c r="O1561" t="s">
        <v>6557</v>
      </c>
      <c r="P1561" t="s">
        <v>3437</v>
      </c>
      <c r="Q1561">
        <v>17373200</v>
      </c>
      <c r="R1561">
        <v>26862304.709990416</v>
      </c>
      <c r="S1561">
        <v>2.75</v>
      </c>
      <c r="V1561">
        <v>0</v>
      </c>
      <c r="W1561">
        <v>1.35</v>
      </c>
      <c r="X1561">
        <v>0.01</v>
      </c>
      <c r="Y1561">
        <v>121</v>
      </c>
      <c r="Z1561">
        <v>121</v>
      </c>
      <c r="AA1561">
        <v>121</v>
      </c>
      <c r="AB1561">
        <v>1.21</v>
      </c>
      <c r="AC1561">
        <v>1.21</v>
      </c>
      <c r="AD1561">
        <v>1.21</v>
      </c>
      <c r="AE1561">
        <v>1.21</v>
      </c>
      <c r="AF1561">
        <v>1.21</v>
      </c>
      <c r="AG1561">
        <v>318191.28000000003</v>
      </c>
      <c r="AH1561">
        <v>214</v>
      </c>
      <c r="AI1561" t="s">
        <v>3426</v>
      </c>
      <c r="AJ1561">
        <v>0</v>
      </c>
      <c r="AK1561">
        <v>0</v>
      </c>
      <c r="AL1561">
        <v>68092933.920000002</v>
      </c>
      <c r="AM1561">
        <v>330.88511085683405</v>
      </c>
      <c r="AN1561">
        <v>105284756.95647793</v>
      </c>
      <c r="AO1561">
        <v>0</v>
      </c>
      <c r="AP1561">
        <v>0</v>
      </c>
      <c r="AQ1561">
        <v>0</v>
      </c>
      <c r="AR1561">
        <v>43891</v>
      </c>
      <c r="AS1561">
        <v>54847</v>
      </c>
      <c r="AT1561" t="s">
        <v>3427</v>
      </c>
      <c r="AU1561">
        <v>4736.74</v>
      </c>
      <c r="AV1561">
        <v>7323.91</v>
      </c>
    </row>
    <row r="1562" spans="1:48" x14ac:dyDescent="0.35">
      <c r="A1562">
        <v>1561</v>
      </c>
      <c r="B1562">
        <v>2016</v>
      </c>
      <c r="C1562" t="s">
        <v>3937</v>
      </c>
      <c r="D1562" t="s">
        <v>6551</v>
      </c>
      <c r="E1562" t="s">
        <v>3939</v>
      </c>
      <c r="F1562" t="s">
        <v>6552</v>
      </c>
      <c r="G1562" t="s">
        <v>6592</v>
      </c>
      <c r="H1562">
        <v>10000000000000</v>
      </c>
      <c r="I1562" t="s">
        <v>6554</v>
      </c>
      <c r="J1562" t="s">
        <v>6593</v>
      </c>
      <c r="K1562" t="s">
        <v>6594</v>
      </c>
      <c r="L1562" t="s">
        <v>3893</v>
      </c>
      <c r="M1562" t="s">
        <v>3465</v>
      </c>
      <c r="N1562" t="s">
        <v>3561</v>
      </c>
      <c r="O1562" t="s">
        <v>6595</v>
      </c>
      <c r="P1562" t="s">
        <v>3430</v>
      </c>
      <c r="Q1562">
        <v>110852020</v>
      </c>
      <c r="R1562">
        <v>171398518.34768215</v>
      </c>
      <c r="S1562">
        <v>15.8</v>
      </c>
      <c r="V1562">
        <v>0</v>
      </c>
      <c r="W1562">
        <v>7.42</v>
      </c>
      <c r="X1562">
        <v>0.01</v>
      </c>
      <c r="Y1562">
        <v>668</v>
      </c>
      <c r="Z1562">
        <v>668</v>
      </c>
      <c r="AA1562">
        <v>668</v>
      </c>
      <c r="AB1562">
        <v>6.68</v>
      </c>
      <c r="AC1562">
        <v>6.68</v>
      </c>
      <c r="AD1562">
        <v>6.68</v>
      </c>
      <c r="AE1562">
        <v>6.68</v>
      </c>
      <c r="AF1562">
        <v>6.68</v>
      </c>
      <c r="AG1562">
        <v>1756626.24</v>
      </c>
      <c r="AH1562">
        <v>232.5</v>
      </c>
      <c r="AI1562" t="s">
        <v>3426</v>
      </c>
      <c r="AJ1562">
        <v>0</v>
      </c>
      <c r="AK1562">
        <v>0</v>
      </c>
      <c r="AL1562">
        <v>408415600.80000001</v>
      </c>
      <c r="AM1562">
        <v>359.4896648327753</v>
      </c>
      <c r="AN1562">
        <v>631488978.25405824</v>
      </c>
      <c r="AO1562">
        <v>0</v>
      </c>
      <c r="AP1562">
        <v>0</v>
      </c>
      <c r="AQ1562">
        <v>0</v>
      </c>
      <c r="AR1562">
        <v>43891</v>
      </c>
      <c r="AS1562">
        <v>54847</v>
      </c>
      <c r="AT1562" t="s">
        <v>3427</v>
      </c>
      <c r="AU1562">
        <v>4736.74</v>
      </c>
      <c r="AV1562">
        <v>7323.91</v>
      </c>
    </row>
    <row r="1563" spans="1:48" x14ac:dyDescent="0.35">
      <c r="A1563">
        <v>1562</v>
      </c>
      <c r="B1563">
        <v>2016</v>
      </c>
      <c r="C1563" t="s">
        <v>3937</v>
      </c>
      <c r="D1563" t="s">
        <v>6551</v>
      </c>
      <c r="E1563" t="s">
        <v>3939</v>
      </c>
      <c r="F1563" t="s">
        <v>6552</v>
      </c>
      <c r="G1563" t="s">
        <v>6596</v>
      </c>
      <c r="H1563">
        <v>22132860000111</v>
      </c>
      <c r="I1563" t="s">
        <v>6554</v>
      </c>
      <c r="J1563" t="s">
        <v>6597</v>
      </c>
      <c r="K1563" t="s">
        <v>6598</v>
      </c>
      <c r="L1563" t="s">
        <v>3424</v>
      </c>
      <c r="M1563" t="s">
        <v>3597</v>
      </c>
      <c r="N1563" t="s">
        <v>6556</v>
      </c>
      <c r="O1563" t="s">
        <v>6599</v>
      </c>
      <c r="P1563" t="s">
        <v>3433</v>
      </c>
      <c r="Q1563">
        <v>5707130</v>
      </c>
      <c r="R1563">
        <v>8824319.358525062</v>
      </c>
      <c r="S1563">
        <v>1</v>
      </c>
      <c r="V1563">
        <v>0</v>
      </c>
      <c r="W1563">
        <v>0.64</v>
      </c>
      <c r="X1563">
        <v>0.01</v>
      </c>
      <c r="Y1563">
        <v>54</v>
      </c>
      <c r="Z1563">
        <v>54</v>
      </c>
      <c r="AA1563">
        <v>54</v>
      </c>
      <c r="AB1563">
        <v>0.54</v>
      </c>
      <c r="AC1563">
        <v>0.54</v>
      </c>
      <c r="AD1563">
        <v>0.54</v>
      </c>
      <c r="AE1563">
        <v>0.54</v>
      </c>
      <c r="AF1563">
        <v>0.54</v>
      </c>
      <c r="AG1563">
        <v>142002.72</v>
      </c>
      <c r="AH1563">
        <v>223.15</v>
      </c>
      <c r="AI1563" t="s">
        <v>3426</v>
      </c>
      <c r="AJ1563">
        <v>0</v>
      </c>
      <c r="AK1563">
        <v>0</v>
      </c>
      <c r="AL1563">
        <v>31687906.968000002</v>
      </c>
      <c r="AM1563">
        <v>345.0327686341239</v>
      </c>
      <c r="AN1563">
        <v>48995591.635176279</v>
      </c>
      <c r="AO1563">
        <v>0</v>
      </c>
      <c r="AP1563">
        <v>0</v>
      </c>
      <c r="AQ1563">
        <v>0</v>
      </c>
      <c r="AR1563">
        <v>43891</v>
      </c>
      <c r="AS1563">
        <v>54847</v>
      </c>
      <c r="AT1563" t="s">
        <v>3427</v>
      </c>
      <c r="AU1563">
        <v>4736.74</v>
      </c>
      <c r="AV1563">
        <v>7323.91</v>
      </c>
    </row>
    <row r="1564" spans="1:48" x14ac:dyDescent="0.35">
      <c r="A1564">
        <v>1563</v>
      </c>
      <c r="B1564">
        <v>2016</v>
      </c>
      <c r="C1564" t="s">
        <v>3937</v>
      </c>
      <c r="D1564" t="s">
        <v>6551</v>
      </c>
      <c r="E1564" t="s">
        <v>3939</v>
      </c>
      <c r="F1564" t="s">
        <v>6552</v>
      </c>
      <c r="G1564" t="s">
        <v>6600</v>
      </c>
      <c r="H1564">
        <v>15066212000149</v>
      </c>
      <c r="I1564" t="s">
        <v>6554</v>
      </c>
      <c r="J1564" t="s">
        <v>6601</v>
      </c>
      <c r="K1564" t="s">
        <v>6602</v>
      </c>
      <c r="L1564" t="s">
        <v>3424</v>
      </c>
      <c r="M1564" t="s">
        <v>3597</v>
      </c>
      <c r="N1564" t="s">
        <v>3561</v>
      </c>
      <c r="O1564" t="s">
        <v>6603</v>
      </c>
      <c r="P1564" t="s">
        <v>3433</v>
      </c>
      <c r="Q1564">
        <v>22538520</v>
      </c>
      <c r="R1564">
        <v>34848881.723126031</v>
      </c>
      <c r="S1564">
        <v>4.3</v>
      </c>
      <c r="V1564">
        <v>0</v>
      </c>
      <c r="W1564">
        <v>2.2599999999999998</v>
      </c>
      <c r="X1564">
        <v>0.01</v>
      </c>
      <c r="Y1564">
        <v>170</v>
      </c>
      <c r="Z1564">
        <v>170</v>
      </c>
      <c r="AA1564">
        <v>170</v>
      </c>
      <c r="AB1564">
        <v>1.7</v>
      </c>
      <c r="AC1564">
        <v>1.7</v>
      </c>
      <c r="AD1564">
        <v>1.7</v>
      </c>
      <c r="AE1564">
        <v>1.7</v>
      </c>
      <c r="AF1564">
        <v>1.7</v>
      </c>
      <c r="AG1564">
        <v>447045.6</v>
      </c>
      <c r="AH1564">
        <v>231.49</v>
      </c>
      <c r="AI1564" t="s">
        <v>3426</v>
      </c>
      <c r="AJ1564">
        <v>0</v>
      </c>
      <c r="AK1564">
        <v>0</v>
      </c>
      <c r="AL1564">
        <v>103486585.94400001</v>
      </c>
      <c r="AM1564">
        <v>357.9280108048996</v>
      </c>
      <c r="AN1564">
        <v>160010142.34708282</v>
      </c>
      <c r="AO1564">
        <v>0</v>
      </c>
      <c r="AP1564">
        <v>0</v>
      </c>
      <c r="AQ1564">
        <v>0</v>
      </c>
      <c r="AR1564">
        <v>43891</v>
      </c>
      <c r="AS1564">
        <v>54847</v>
      </c>
      <c r="AT1564" t="s">
        <v>3427</v>
      </c>
      <c r="AU1564">
        <v>4736.74</v>
      </c>
      <c r="AV1564">
        <v>7323.91</v>
      </c>
    </row>
    <row r="1565" spans="1:48" x14ac:dyDescent="0.35">
      <c r="A1565">
        <v>1564</v>
      </c>
      <c r="B1565">
        <v>2016</v>
      </c>
      <c r="C1565" t="s">
        <v>3937</v>
      </c>
      <c r="D1565" t="s">
        <v>6551</v>
      </c>
      <c r="E1565" t="s">
        <v>3939</v>
      </c>
      <c r="F1565" t="s">
        <v>6552</v>
      </c>
      <c r="G1565" t="s">
        <v>6604</v>
      </c>
      <c r="H1565">
        <v>17692801000168</v>
      </c>
      <c r="I1565" t="s">
        <v>6554</v>
      </c>
      <c r="J1565" t="s">
        <v>6605</v>
      </c>
      <c r="K1565" t="s">
        <v>6604</v>
      </c>
      <c r="L1565" t="s">
        <v>4243</v>
      </c>
      <c r="M1565" t="s">
        <v>3608</v>
      </c>
      <c r="N1565" t="s">
        <v>6556</v>
      </c>
      <c r="O1565" t="s">
        <v>6557</v>
      </c>
      <c r="P1565" t="s">
        <v>3437</v>
      </c>
      <c r="Q1565">
        <v>12026800</v>
      </c>
      <c r="R1565">
        <v>18595743.230154071</v>
      </c>
      <c r="S1565">
        <v>1.8</v>
      </c>
      <c r="V1565">
        <v>0</v>
      </c>
      <c r="W1565">
        <v>1.37</v>
      </c>
      <c r="X1565">
        <v>0.01</v>
      </c>
      <c r="Y1565">
        <v>123</v>
      </c>
      <c r="Z1565">
        <v>123</v>
      </c>
      <c r="AA1565">
        <v>123</v>
      </c>
      <c r="AB1565">
        <v>1.23</v>
      </c>
      <c r="AC1565">
        <v>1.23</v>
      </c>
      <c r="AD1565">
        <v>1.23</v>
      </c>
      <c r="AE1565">
        <v>1.23</v>
      </c>
      <c r="AF1565">
        <v>1.23</v>
      </c>
      <c r="AG1565">
        <v>323450.64</v>
      </c>
      <c r="AH1565">
        <v>209</v>
      </c>
      <c r="AI1565" t="s">
        <v>3426</v>
      </c>
      <c r="AJ1565">
        <v>0</v>
      </c>
      <c r="AK1565">
        <v>0</v>
      </c>
      <c r="AL1565">
        <v>67601183.760000005</v>
      </c>
      <c r="AM1565">
        <v>323.15415032279583</v>
      </c>
      <c r="AN1565">
        <v>104524416.74056453</v>
      </c>
      <c r="AO1565">
        <v>0</v>
      </c>
      <c r="AP1565">
        <v>0</v>
      </c>
      <c r="AQ1565">
        <v>0</v>
      </c>
      <c r="AR1565">
        <v>43891</v>
      </c>
      <c r="AS1565">
        <v>54847</v>
      </c>
      <c r="AT1565" t="s">
        <v>3427</v>
      </c>
      <c r="AU1565">
        <v>4736.74</v>
      </c>
      <c r="AV1565">
        <v>7323.91</v>
      </c>
    </row>
    <row r="1566" spans="1:48" x14ac:dyDescent="0.35">
      <c r="A1566">
        <v>1565</v>
      </c>
      <c r="B1566">
        <v>2016</v>
      </c>
      <c r="C1566" t="s">
        <v>3937</v>
      </c>
      <c r="D1566" t="s">
        <v>6551</v>
      </c>
      <c r="E1566" t="s">
        <v>3939</v>
      </c>
      <c r="F1566" t="s">
        <v>6552</v>
      </c>
      <c r="G1566" t="s">
        <v>6606</v>
      </c>
      <c r="H1566">
        <v>7530227000198</v>
      </c>
      <c r="I1566" t="s">
        <v>6554</v>
      </c>
      <c r="J1566" t="s">
        <v>6607</v>
      </c>
      <c r="K1566" t="s">
        <v>6608</v>
      </c>
      <c r="L1566" t="s">
        <v>4243</v>
      </c>
      <c r="M1566" t="s">
        <v>3916</v>
      </c>
      <c r="N1566" t="s">
        <v>3561</v>
      </c>
      <c r="O1566" t="s">
        <v>6609</v>
      </c>
      <c r="P1566" t="s">
        <v>3430</v>
      </c>
      <c r="Q1566">
        <v>14104350</v>
      </c>
      <c r="R1566">
        <v>21808034.641652275</v>
      </c>
      <c r="S1566">
        <v>1.274</v>
      </c>
      <c r="V1566">
        <v>0</v>
      </c>
      <c r="W1566">
        <v>0.91</v>
      </c>
      <c r="X1566">
        <v>0.01</v>
      </c>
      <c r="Y1566">
        <v>80</v>
      </c>
      <c r="Z1566">
        <v>80</v>
      </c>
      <c r="AA1566">
        <v>80</v>
      </c>
      <c r="AB1566">
        <v>0.8</v>
      </c>
      <c r="AC1566">
        <v>0.8</v>
      </c>
      <c r="AD1566">
        <v>0.8</v>
      </c>
      <c r="AE1566">
        <v>0.8</v>
      </c>
      <c r="AF1566">
        <v>0.8</v>
      </c>
      <c r="AG1566">
        <v>210374.39999999999</v>
      </c>
      <c r="AH1566">
        <v>229.9</v>
      </c>
      <c r="AI1566" t="s">
        <v>3426</v>
      </c>
      <c r="AJ1566">
        <v>0</v>
      </c>
      <c r="AK1566">
        <v>0</v>
      </c>
      <c r="AL1566">
        <v>48365074.560000002</v>
      </c>
      <c r="AM1566">
        <v>355.46956535507542</v>
      </c>
      <c r="AN1566">
        <v>74781696.529834792</v>
      </c>
      <c r="AO1566">
        <v>0</v>
      </c>
      <c r="AP1566">
        <v>0</v>
      </c>
      <c r="AQ1566">
        <v>0</v>
      </c>
      <c r="AR1566">
        <v>43891</v>
      </c>
      <c r="AS1566">
        <v>54847</v>
      </c>
      <c r="AT1566" t="s">
        <v>3427</v>
      </c>
      <c r="AU1566">
        <v>4736.74</v>
      </c>
      <c r="AV1566">
        <v>7323.91</v>
      </c>
    </row>
    <row r="1567" spans="1:48" x14ac:dyDescent="0.35">
      <c r="A1567">
        <v>1566</v>
      </c>
      <c r="B1567">
        <v>2016</v>
      </c>
      <c r="C1567" t="s">
        <v>3937</v>
      </c>
      <c r="D1567" t="s">
        <v>6551</v>
      </c>
      <c r="E1567" t="s">
        <v>3939</v>
      </c>
      <c r="F1567" t="s">
        <v>6552</v>
      </c>
      <c r="G1567" t="s">
        <v>6610</v>
      </c>
      <c r="H1567">
        <v>12895803000130</v>
      </c>
      <c r="I1567" t="s">
        <v>6554</v>
      </c>
      <c r="J1567" t="s">
        <v>6611</v>
      </c>
      <c r="K1567" t="s">
        <v>6612</v>
      </c>
      <c r="L1567" t="s">
        <v>3424</v>
      </c>
      <c r="M1567" t="s">
        <v>3651</v>
      </c>
      <c r="N1567" t="s">
        <v>3561</v>
      </c>
      <c r="O1567" t="s">
        <v>6613</v>
      </c>
      <c r="P1567" t="s">
        <v>3437</v>
      </c>
      <c r="Q1567">
        <v>17376070</v>
      </c>
      <c r="R1567">
        <v>26866742.281336952</v>
      </c>
      <c r="S1567">
        <v>4.6589999999999998</v>
      </c>
      <c r="V1567">
        <v>0</v>
      </c>
      <c r="W1567">
        <v>3.2</v>
      </c>
      <c r="X1567">
        <v>0.01</v>
      </c>
      <c r="Y1567">
        <v>288</v>
      </c>
      <c r="Z1567">
        <v>288</v>
      </c>
      <c r="AA1567">
        <v>288</v>
      </c>
      <c r="AB1567">
        <v>2.88</v>
      </c>
      <c r="AC1567">
        <v>2.88</v>
      </c>
      <c r="AD1567">
        <v>2.88</v>
      </c>
      <c r="AE1567">
        <v>2.88</v>
      </c>
      <c r="AF1567">
        <v>2.88</v>
      </c>
      <c r="AG1567">
        <v>757347.83999999997</v>
      </c>
      <c r="AH1567">
        <v>225.88</v>
      </c>
      <c r="AI1567" t="s">
        <v>3426</v>
      </c>
      <c r="AJ1567">
        <v>0</v>
      </c>
      <c r="AK1567">
        <v>0</v>
      </c>
      <c r="AL1567">
        <v>171069730.09919998</v>
      </c>
      <c r="AM1567">
        <v>349.25387308570873</v>
      </c>
      <c r="AN1567">
        <v>264506666.39309561</v>
      </c>
      <c r="AO1567">
        <v>0</v>
      </c>
      <c r="AP1567">
        <v>0</v>
      </c>
      <c r="AQ1567">
        <v>0</v>
      </c>
      <c r="AR1567">
        <v>43891</v>
      </c>
      <c r="AS1567">
        <v>54847</v>
      </c>
      <c r="AT1567" t="s">
        <v>3427</v>
      </c>
      <c r="AU1567">
        <v>4736.74</v>
      </c>
      <c r="AV1567">
        <v>7323.91</v>
      </c>
    </row>
    <row r="1568" spans="1:48" x14ac:dyDescent="0.35">
      <c r="A1568">
        <v>1567</v>
      </c>
      <c r="B1568">
        <v>2016</v>
      </c>
      <c r="C1568" t="s">
        <v>3937</v>
      </c>
      <c r="D1568" t="s">
        <v>6551</v>
      </c>
      <c r="E1568" t="s">
        <v>3939</v>
      </c>
      <c r="F1568" t="s">
        <v>6552</v>
      </c>
      <c r="G1568" t="s">
        <v>6614</v>
      </c>
      <c r="H1568">
        <v>6015859000150</v>
      </c>
      <c r="I1568" t="s">
        <v>6554</v>
      </c>
      <c r="J1568" t="s">
        <v>6615</v>
      </c>
      <c r="K1568" t="s">
        <v>6616</v>
      </c>
      <c r="L1568" t="s">
        <v>3424</v>
      </c>
      <c r="M1568" t="s">
        <v>3509</v>
      </c>
      <c r="N1568" t="s">
        <v>3561</v>
      </c>
      <c r="O1568" t="s">
        <v>6617</v>
      </c>
      <c r="P1568" t="s">
        <v>3430</v>
      </c>
      <c r="Q1568">
        <v>140122000</v>
      </c>
      <c r="R1568">
        <v>216655530.39009953</v>
      </c>
      <c r="S1568">
        <v>18</v>
      </c>
      <c r="V1568">
        <v>0</v>
      </c>
      <c r="W1568">
        <v>10.92</v>
      </c>
      <c r="X1568">
        <v>0.01</v>
      </c>
      <c r="Y1568">
        <v>982</v>
      </c>
      <c r="Z1568">
        <v>982</v>
      </c>
      <c r="AA1568">
        <v>982</v>
      </c>
      <c r="AB1568">
        <v>9.82</v>
      </c>
      <c r="AC1568">
        <v>9.82</v>
      </c>
      <c r="AD1568">
        <v>9.82</v>
      </c>
      <c r="AE1568">
        <v>9.82</v>
      </c>
      <c r="AF1568">
        <v>9.82</v>
      </c>
      <c r="AG1568">
        <v>2582345.7599999998</v>
      </c>
      <c r="AH1568">
        <v>235</v>
      </c>
      <c r="AI1568" t="s">
        <v>3426</v>
      </c>
      <c r="AJ1568">
        <v>0</v>
      </c>
      <c r="AK1568">
        <v>0</v>
      </c>
      <c r="AL1568">
        <v>606851253.5999999</v>
      </c>
      <c r="AM1568">
        <v>363.35514509979436</v>
      </c>
      <c r="AN1568">
        <v>938308618.32263863</v>
      </c>
      <c r="AO1568">
        <v>0</v>
      </c>
      <c r="AP1568">
        <v>0</v>
      </c>
      <c r="AQ1568">
        <v>0</v>
      </c>
      <c r="AR1568">
        <v>43891</v>
      </c>
      <c r="AS1568">
        <v>54847</v>
      </c>
      <c r="AT1568" t="s">
        <v>3427</v>
      </c>
      <c r="AU1568">
        <v>4736.74</v>
      </c>
      <c r="AV1568">
        <v>7323.91</v>
      </c>
    </row>
    <row r="1569" spans="1:48" x14ac:dyDescent="0.35">
      <c r="A1569">
        <v>1568</v>
      </c>
      <c r="B1569">
        <v>2016</v>
      </c>
      <c r="C1569" t="s">
        <v>3937</v>
      </c>
      <c r="D1569" t="s">
        <v>6551</v>
      </c>
      <c r="E1569" t="s">
        <v>3939</v>
      </c>
      <c r="F1569" t="s">
        <v>6552</v>
      </c>
      <c r="G1569" t="s">
        <v>6618</v>
      </c>
      <c r="H1569">
        <v>11745925000188</v>
      </c>
      <c r="I1569" t="s">
        <v>6554</v>
      </c>
      <c r="J1569" t="s">
        <v>6619</v>
      </c>
      <c r="K1569" t="s">
        <v>6620</v>
      </c>
      <c r="L1569" t="s">
        <v>3424</v>
      </c>
      <c r="M1569" t="s">
        <v>3597</v>
      </c>
      <c r="N1569" t="s">
        <v>6556</v>
      </c>
      <c r="O1569" t="s">
        <v>5445</v>
      </c>
      <c r="P1569" t="s">
        <v>3433</v>
      </c>
      <c r="Q1569">
        <v>4260000</v>
      </c>
      <c r="R1569">
        <v>6586778.3750005281</v>
      </c>
      <c r="S1569">
        <v>1</v>
      </c>
      <c r="V1569">
        <v>0</v>
      </c>
      <c r="W1569">
        <v>0.64</v>
      </c>
      <c r="X1569">
        <v>0.01</v>
      </c>
      <c r="Y1569">
        <v>55</v>
      </c>
      <c r="Z1569">
        <v>55</v>
      </c>
      <c r="AA1569">
        <v>55</v>
      </c>
      <c r="AB1569">
        <v>0.55000000000000004</v>
      </c>
      <c r="AC1569">
        <v>0.55000000000000004</v>
      </c>
      <c r="AD1569">
        <v>0.55000000000000004</v>
      </c>
      <c r="AE1569">
        <v>0.55000000000000004</v>
      </c>
      <c r="AF1569">
        <v>0.55000000000000004</v>
      </c>
      <c r="AG1569">
        <v>144632.4</v>
      </c>
      <c r="AH1569">
        <v>229.98</v>
      </c>
      <c r="AI1569" t="s">
        <v>3426</v>
      </c>
      <c r="AJ1569">
        <v>0</v>
      </c>
      <c r="AK1569">
        <v>0</v>
      </c>
      <c r="AL1569">
        <v>33262559.351999998</v>
      </c>
      <c r="AM1569">
        <v>355.59326072362001</v>
      </c>
      <c r="AN1569">
        <v>51430306.722282901</v>
      </c>
      <c r="AO1569">
        <v>0</v>
      </c>
      <c r="AP1569">
        <v>0</v>
      </c>
      <c r="AQ1569">
        <v>0</v>
      </c>
      <c r="AR1569">
        <v>43891</v>
      </c>
      <c r="AS1569">
        <v>54847</v>
      </c>
      <c r="AT1569" t="s">
        <v>3427</v>
      </c>
      <c r="AU1569">
        <v>4736.74</v>
      </c>
      <c r="AV1569">
        <v>7323.91</v>
      </c>
    </row>
    <row r="1570" spans="1:48" x14ac:dyDescent="0.35">
      <c r="A1570">
        <v>1569</v>
      </c>
      <c r="B1570">
        <v>2016</v>
      </c>
      <c r="C1570" t="s">
        <v>3937</v>
      </c>
      <c r="D1570" t="s">
        <v>6551</v>
      </c>
      <c r="E1570" t="s">
        <v>3939</v>
      </c>
      <c r="F1570" t="s">
        <v>6552</v>
      </c>
      <c r="G1570" t="s">
        <v>6621</v>
      </c>
      <c r="H1570">
        <v>12905499000165</v>
      </c>
      <c r="I1570" t="s">
        <v>6554</v>
      </c>
      <c r="J1570" t="s">
        <v>6622</v>
      </c>
      <c r="K1570" t="s">
        <v>6621</v>
      </c>
      <c r="L1570" t="s">
        <v>3586</v>
      </c>
      <c r="M1570" t="s">
        <v>3519</v>
      </c>
      <c r="N1570" t="s">
        <v>3561</v>
      </c>
      <c r="O1570" t="s">
        <v>6623</v>
      </c>
      <c r="P1570" t="s">
        <v>3437</v>
      </c>
      <c r="Q1570">
        <v>24316830</v>
      </c>
      <c r="R1570">
        <v>37598490.608583115</v>
      </c>
      <c r="S1570">
        <v>9</v>
      </c>
      <c r="V1570">
        <v>0</v>
      </c>
      <c r="W1570">
        <v>5.03</v>
      </c>
      <c r="X1570">
        <v>0.01</v>
      </c>
      <c r="Y1570">
        <v>452</v>
      </c>
      <c r="Z1570">
        <v>452</v>
      </c>
      <c r="AA1570">
        <v>452</v>
      </c>
      <c r="AB1570">
        <v>4.5199999999999996</v>
      </c>
      <c r="AC1570">
        <v>4.5199999999999996</v>
      </c>
      <c r="AD1570">
        <v>4.5199999999999996</v>
      </c>
      <c r="AE1570">
        <v>4.5199999999999996</v>
      </c>
      <c r="AF1570">
        <v>4.5199999999999996</v>
      </c>
      <c r="AG1570">
        <v>1188615.3600000001</v>
      </c>
      <c r="AH1570">
        <v>225.88</v>
      </c>
      <c r="AI1570" t="s">
        <v>3426</v>
      </c>
      <c r="AJ1570">
        <v>0</v>
      </c>
      <c r="AK1570">
        <v>0</v>
      </c>
      <c r="AL1570">
        <v>268484437.51680005</v>
      </c>
      <c r="AM1570">
        <v>349.25387308570873</v>
      </c>
      <c r="AN1570">
        <v>415128518.08916408</v>
      </c>
      <c r="AO1570">
        <v>0</v>
      </c>
      <c r="AP1570">
        <v>0</v>
      </c>
      <c r="AQ1570">
        <v>0</v>
      </c>
      <c r="AR1570">
        <v>43891</v>
      </c>
      <c r="AS1570">
        <v>54847</v>
      </c>
      <c r="AT1570" t="s">
        <v>3427</v>
      </c>
      <c r="AU1570">
        <v>4736.74</v>
      </c>
      <c r="AV1570">
        <v>7323.91</v>
      </c>
    </row>
    <row r="1571" spans="1:48" x14ac:dyDescent="0.35">
      <c r="A1571">
        <v>1570</v>
      </c>
      <c r="B1571">
        <v>2016</v>
      </c>
      <c r="C1571" t="s">
        <v>3937</v>
      </c>
      <c r="D1571" t="s">
        <v>6551</v>
      </c>
      <c r="E1571" t="s">
        <v>3939</v>
      </c>
      <c r="F1571" t="s">
        <v>6552</v>
      </c>
      <c r="G1571" t="s">
        <v>6624</v>
      </c>
      <c r="H1571">
        <v>30000000000000</v>
      </c>
      <c r="I1571" t="s">
        <v>6554</v>
      </c>
      <c r="J1571" t="s">
        <v>6625</v>
      </c>
      <c r="K1571" t="s">
        <v>6626</v>
      </c>
      <c r="L1571" t="s">
        <v>3424</v>
      </c>
      <c r="M1571" t="s">
        <v>3600</v>
      </c>
      <c r="N1571" t="s">
        <v>3561</v>
      </c>
      <c r="O1571" t="s">
        <v>6627</v>
      </c>
      <c r="P1571" t="s">
        <v>3430</v>
      </c>
      <c r="Q1571">
        <v>68465540</v>
      </c>
      <c r="R1571">
        <v>105860877.53632244</v>
      </c>
      <c r="S1571">
        <v>9.9</v>
      </c>
      <c r="V1571">
        <v>0</v>
      </c>
      <c r="W1571">
        <v>6.99</v>
      </c>
      <c r="X1571">
        <v>0.01</v>
      </c>
      <c r="Y1571">
        <v>629</v>
      </c>
      <c r="Z1571">
        <v>629</v>
      </c>
      <c r="AA1571">
        <v>629</v>
      </c>
      <c r="AB1571">
        <v>6.29</v>
      </c>
      <c r="AC1571">
        <v>6.29</v>
      </c>
      <c r="AD1571">
        <v>6.29</v>
      </c>
      <c r="AE1571">
        <v>6.29</v>
      </c>
      <c r="AF1571">
        <v>6.29</v>
      </c>
      <c r="AG1571">
        <v>1654068.72</v>
      </c>
      <c r="AH1571">
        <v>223.25</v>
      </c>
      <c r="AI1571" t="s">
        <v>3426</v>
      </c>
      <c r="AJ1571">
        <v>0</v>
      </c>
      <c r="AK1571">
        <v>0</v>
      </c>
      <c r="AL1571">
        <v>369270841.74000001</v>
      </c>
      <c r="AM1571">
        <v>345.18738784480468</v>
      </c>
      <c r="AN1571">
        <v>570963660.77259958</v>
      </c>
      <c r="AO1571">
        <v>0</v>
      </c>
      <c r="AP1571">
        <v>0</v>
      </c>
      <c r="AQ1571">
        <v>0</v>
      </c>
      <c r="AR1571">
        <v>43891</v>
      </c>
      <c r="AS1571">
        <v>54847</v>
      </c>
      <c r="AT1571" t="s">
        <v>3427</v>
      </c>
      <c r="AU1571">
        <v>4736.74</v>
      </c>
      <c r="AV1571">
        <v>7323.91</v>
      </c>
    </row>
    <row r="1572" spans="1:48" x14ac:dyDescent="0.35">
      <c r="A1572">
        <v>1571</v>
      </c>
      <c r="B1572">
        <v>2016</v>
      </c>
      <c r="C1572" t="s">
        <v>3937</v>
      </c>
      <c r="D1572" t="s">
        <v>6551</v>
      </c>
      <c r="E1572" t="s">
        <v>3939</v>
      </c>
      <c r="F1572" t="s">
        <v>6552</v>
      </c>
      <c r="G1572" t="s">
        <v>6628</v>
      </c>
      <c r="H1572">
        <v>7004149000198</v>
      </c>
      <c r="I1572" t="s">
        <v>6554</v>
      </c>
      <c r="J1572" t="s">
        <v>6629</v>
      </c>
      <c r="K1572" t="s">
        <v>6630</v>
      </c>
      <c r="L1572" t="s">
        <v>3424</v>
      </c>
      <c r="M1572" t="s">
        <v>3597</v>
      </c>
      <c r="N1572" t="s">
        <v>3561</v>
      </c>
      <c r="O1572" t="s">
        <v>6631</v>
      </c>
      <c r="P1572" t="s">
        <v>3433</v>
      </c>
      <c r="Q1572">
        <v>33908100</v>
      </c>
      <c r="R1572">
        <v>52428436.576843992</v>
      </c>
      <c r="S1572">
        <v>4</v>
      </c>
      <c r="V1572">
        <v>0</v>
      </c>
      <c r="W1572">
        <v>1.86</v>
      </c>
      <c r="X1572">
        <v>0.01</v>
      </c>
      <c r="Y1572">
        <v>167</v>
      </c>
      <c r="Z1572">
        <v>167</v>
      </c>
      <c r="AA1572">
        <v>167</v>
      </c>
      <c r="AB1572">
        <v>1.67</v>
      </c>
      <c r="AC1572">
        <v>1.67</v>
      </c>
      <c r="AD1572">
        <v>1.67</v>
      </c>
      <c r="AE1572">
        <v>1.67</v>
      </c>
      <c r="AF1572">
        <v>1.67</v>
      </c>
      <c r="AG1572">
        <v>439156.56</v>
      </c>
      <c r="AH1572">
        <v>228</v>
      </c>
      <c r="AI1572" t="s">
        <v>3426</v>
      </c>
      <c r="AJ1572">
        <v>0</v>
      </c>
      <c r="AK1572">
        <v>0</v>
      </c>
      <c r="AL1572">
        <v>100127695.67999999</v>
      </c>
      <c r="AM1572">
        <v>352.53180035214092</v>
      </c>
      <c r="AN1572">
        <v>154816652.73325297</v>
      </c>
      <c r="AO1572">
        <v>0</v>
      </c>
      <c r="AP1572">
        <v>0</v>
      </c>
      <c r="AQ1572">
        <v>0</v>
      </c>
      <c r="AR1572">
        <v>43891</v>
      </c>
      <c r="AS1572">
        <v>54847</v>
      </c>
      <c r="AT1572" t="s">
        <v>3427</v>
      </c>
      <c r="AU1572">
        <v>4736.74</v>
      </c>
      <c r="AV1572">
        <v>7323.91</v>
      </c>
    </row>
    <row r="1573" spans="1:48" x14ac:dyDescent="0.35">
      <c r="A1573">
        <v>1572</v>
      </c>
      <c r="B1573">
        <v>2016</v>
      </c>
      <c r="C1573" t="s">
        <v>3937</v>
      </c>
      <c r="D1573" t="s">
        <v>6551</v>
      </c>
      <c r="E1573" t="s">
        <v>3939</v>
      </c>
      <c r="F1573" t="s">
        <v>6552</v>
      </c>
      <c r="G1573" t="s">
        <v>6632</v>
      </c>
      <c r="H1573">
        <v>13673002000193</v>
      </c>
      <c r="I1573" t="s">
        <v>6554</v>
      </c>
      <c r="J1573" t="s">
        <v>6633</v>
      </c>
      <c r="K1573" t="s">
        <v>6632</v>
      </c>
      <c r="L1573" t="s">
        <v>4243</v>
      </c>
      <c r="M1573" t="s">
        <v>3473</v>
      </c>
      <c r="N1573" t="s">
        <v>6556</v>
      </c>
      <c r="O1573" t="s">
        <v>6634</v>
      </c>
      <c r="P1573" t="s">
        <v>3430</v>
      </c>
      <c r="Q1573">
        <v>7369000</v>
      </c>
      <c r="R1573">
        <v>11393889.635065466</v>
      </c>
      <c r="S1573">
        <v>1</v>
      </c>
      <c r="V1573">
        <v>0</v>
      </c>
      <c r="W1573">
        <v>0.79</v>
      </c>
      <c r="X1573">
        <v>0.01</v>
      </c>
      <c r="Y1573">
        <v>51</v>
      </c>
      <c r="Z1573">
        <v>51</v>
      </c>
      <c r="AA1573">
        <v>51</v>
      </c>
      <c r="AB1573">
        <v>0.51</v>
      </c>
      <c r="AC1573">
        <v>0.51</v>
      </c>
      <c r="AD1573">
        <v>0.51</v>
      </c>
      <c r="AE1573">
        <v>0.51</v>
      </c>
      <c r="AF1573">
        <v>0.51</v>
      </c>
      <c r="AG1573">
        <v>134113.68</v>
      </c>
      <c r="AH1573">
        <v>232.5</v>
      </c>
      <c r="AI1573" t="s">
        <v>3426</v>
      </c>
      <c r="AJ1573">
        <v>0</v>
      </c>
      <c r="AK1573">
        <v>0</v>
      </c>
      <c r="AL1573">
        <v>31181430.599999998</v>
      </c>
      <c r="AM1573">
        <v>359.4896648327753</v>
      </c>
      <c r="AN1573">
        <v>48212481.872690074</v>
      </c>
      <c r="AO1573">
        <v>0</v>
      </c>
      <c r="AP1573">
        <v>0</v>
      </c>
      <c r="AQ1573">
        <v>0</v>
      </c>
      <c r="AR1573">
        <v>43891</v>
      </c>
      <c r="AS1573">
        <v>54847</v>
      </c>
      <c r="AT1573" t="s">
        <v>3427</v>
      </c>
      <c r="AU1573">
        <v>4736.74</v>
      </c>
      <c r="AV1573">
        <v>7323.91</v>
      </c>
    </row>
    <row r="1574" spans="1:48" x14ac:dyDescent="0.35">
      <c r="A1574">
        <v>1573</v>
      </c>
      <c r="B1574">
        <v>2016</v>
      </c>
      <c r="C1574" t="s">
        <v>3937</v>
      </c>
      <c r="D1574" t="s">
        <v>6551</v>
      </c>
      <c r="E1574" t="s">
        <v>3939</v>
      </c>
      <c r="F1574" t="s">
        <v>6552</v>
      </c>
      <c r="G1574" t="s">
        <v>6635</v>
      </c>
      <c r="H1574">
        <v>19448874000134</v>
      </c>
      <c r="I1574" t="s">
        <v>6554</v>
      </c>
      <c r="J1574" t="s">
        <v>6636</v>
      </c>
      <c r="K1574" t="s">
        <v>6637</v>
      </c>
      <c r="L1574" t="s">
        <v>3424</v>
      </c>
      <c r="M1574" t="s">
        <v>3600</v>
      </c>
      <c r="N1574" t="s">
        <v>3561</v>
      </c>
      <c r="O1574" t="s">
        <v>5949</v>
      </c>
      <c r="P1574" t="s">
        <v>3430</v>
      </c>
      <c r="Q1574">
        <v>169360460</v>
      </c>
      <c r="R1574">
        <v>261863806.45731029</v>
      </c>
      <c r="S1574">
        <v>24.419</v>
      </c>
      <c r="V1574">
        <v>0</v>
      </c>
      <c r="W1574">
        <v>18.82</v>
      </c>
      <c r="X1574">
        <v>0.01</v>
      </c>
      <c r="Y1574">
        <v>1693</v>
      </c>
      <c r="Z1574">
        <v>1693</v>
      </c>
      <c r="AA1574">
        <v>1693</v>
      </c>
      <c r="AB1574">
        <v>16.93</v>
      </c>
      <c r="AC1574">
        <v>16.93</v>
      </c>
      <c r="AD1574">
        <v>16.93</v>
      </c>
      <c r="AE1574">
        <v>16.93</v>
      </c>
      <c r="AF1574">
        <v>16.93</v>
      </c>
      <c r="AG1574">
        <v>4452048.24</v>
      </c>
      <c r="AH1574">
        <v>223.2</v>
      </c>
      <c r="AI1574" t="s">
        <v>3426</v>
      </c>
      <c r="AJ1574">
        <v>0</v>
      </c>
      <c r="AK1574">
        <v>0</v>
      </c>
      <c r="AL1574">
        <v>993697167.16799998</v>
      </c>
      <c r="AM1574">
        <v>345.11007823946426</v>
      </c>
      <c r="AN1574">
        <v>1536446716.4322691</v>
      </c>
      <c r="AO1574">
        <v>0</v>
      </c>
      <c r="AP1574">
        <v>0</v>
      </c>
      <c r="AQ1574">
        <v>0</v>
      </c>
      <c r="AR1574">
        <v>43891</v>
      </c>
      <c r="AS1574">
        <v>54847</v>
      </c>
      <c r="AT1574" t="s">
        <v>3427</v>
      </c>
      <c r="AU1574">
        <v>4736.74</v>
      </c>
      <c r="AV1574">
        <v>7323.91</v>
      </c>
    </row>
    <row r="1575" spans="1:48" x14ac:dyDescent="0.35">
      <c r="A1575">
        <v>1574</v>
      </c>
      <c r="B1575">
        <v>2016</v>
      </c>
      <c r="C1575" t="s">
        <v>3937</v>
      </c>
      <c r="D1575" t="s">
        <v>6551</v>
      </c>
      <c r="E1575" t="s">
        <v>3939</v>
      </c>
      <c r="F1575" t="s">
        <v>6552</v>
      </c>
      <c r="G1575" t="s">
        <v>6638</v>
      </c>
      <c r="H1575">
        <v>9227053000114</v>
      </c>
      <c r="I1575" t="s">
        <v>6554</v>
      </c>
      <c r="J1575" t="s">
        <v>6639</v>
      </c>
      <c r="K1575" t="s">
        <v>6640</v>
      </c>
      <c r="L1575" t="s">
        <v>3424</v>
      </c>
      <c r="M1575" t="s">
        <v>3597</v>
      </c>
      <c r="N1575" t="s">
        <v>3561</v>
      </c>
      <c r="O1575" t="s">
        <v>6641</v>
      </c>
      <c r="P1575" t="s">
        <v>3433</v>
      </c>
      <c r="Q1575">
        <v>28540580</v>
      </c>
      <c r="R1575">
        <v>44129219.519711867</v>
      </c>
      <c r="S1575">
        <v>6</v>
      </c>
      <c r="V1575">
        <v>0</v>
      </c>
      <c r="W1575">
        <v>3.04</v>
      </c>
      <c r="X1575">
        <v>0.01</v>
      </c>
      <c r="Y1575">
        <v>273</v>
      </c>
      <c r="Z1575">
        <v>273</v>
      </c>
      <c r="AA1575">
        <v>273</v>
      </c>
      <c r="AB1575">
        <v>2.73</v>
      </c>
      <c r="AC1575">
        <v>2.73</v>
      </c>
      <c r="AD1575">
        <v>2.73</v>
      </c>
      <c r="AE1575">
        <v>2.73</v>
      </c>
      <c r="AF1575">
        <v>2.73</v>
      </c>
      <c r="AG1575">
        <v>717902.64</v>
      </c>
      <c r="AH1575">
        <v>226.9</v>
      </c>
      <c r="AI1575" t="s">
        <v>3426</v>
      </c>
      <c r="AJ1575">
        <v>0</v>
      </c>
      <c r="AK1575">
        <v>0</v>
      </c>
      <c r="AL1575">
        <v>162892109.016</v>
      </c>
      <c r="AM1575">
        <v>350.83098903465253</v>
      </c>
      <c r="AN1575">
        <v>251862493.22178811</v>
      </c>
      <c r="AO1575">
        <v>0</v>
      </c>
      <c r="AP1575">
        <v>0</v>
      </c>
      <c r="AQ1575">
        <v>0</v>
      </c>
      <c r="AR1575">
        <v>43891</v>
      </c>
      <c r="AS1575">
        <v>54847</v>
      </c>
      <c r="AT1575" t="s">
        <v>3427</v>
      </c>
      <c r="AU1575">
        <v>4736.74</v>
      </c>
      <c r="AV1575">
        <v>7323.91</v>
      </c>
    </row>
    <row r="1576" spans="1:48" x14ac:dyDescent="0.35">
      <c r="A1576">
        <v>1575</v>
      </c>
      <c r="B1576">
        <v>2016</v>
      </c>
      <c r="C1576" t="s">
        <v>3937</v>
      </c>
      <c r="D1576" t="s">
        <v>6551</v>
      </c>
      <c r="E1576" t="s">
        <v>3939</v>
      </c>
      <c r="F1576" t="s">
        <v>6552</v>
      </c>
      <c r="G1576" t="s">
        <v>6642</v>
      </c>
      <c r="H1576">
        <v>76312008000155</v>
      </c>
      <c r="I1576" t="s">
        <v>6554</v>
      </c>
      <c r="J1576" t="s">
        <v>6643</v>
      </c>
      <c r="K1576" t="s">
        <v>6644</v>
      </c>
      <c r="L1576" t="s">
        <v>4243</v>
      </c>
      <c r="M1576" t="s">
        <v>3597</v>
      </c>
      <c r="N1576" t="s">
        <v>6556</v>
      </c>
      <c r="O1576" t="s">
        <v>6645</v>
      </c>
      <c r="P1576" t="s">
        <v>3433</v>
      </c>
      <c r="Q1576">
        <v>5514000</v>
      </c>
      <c r="R1576">
        <v>8525703.2769373022</v>
      </c>
      <c r="S1576">
        <v>1</v>
      </c>
      <c r="V1576">
        <v>0</v>
      </c>
      <c r="W1576">
        <v>0.73</v>
      </c>
      <c r="X1576">
        <v>0.01</v>
      </c>
      <c r="Y1576">
        <v>66</v>
      </c>
      <c r="Z1576">
        <v>66</v>
      </c>
      <c r="AA1576">
        <v>66</v>
      </c>
      <c r="AB1576">
        <v>0.66</v>
      </c>
      <c r="AC1576">
        <v>0.66</v>
      </c>
      <c r="AD1576">
        <v>0.66</v>
      </c>
      <c r="AE1576">
        <v>0.66</v>
      </c>
      <c r="AF1576">
        <v>0.66</v>
      </c>
      <c r="AG1576">
        <v>173558.88</v>
      </c>
      <c r="AH1576">
        <v>229.78</v>
      </c>
      <c r="AI1576" t="s">
        <v>3426</v>
      </c>
      <c r="AJ1576">
        <v>0</v>
      </c>
      <c r="AK1576">
        <v>0</v>
      </c>
      <c r="AL1576">
        <v>39880359.446400002</v>
      </c>
      <c r="AM1576">
        <v>355.28402230225851</v>
      </c>
      <c r="AN1576">
        <v>61662696.992675014</v>
      </c>
      <c r="AO1576">
        <v>0</v>
      </c>
      <c r="AP1576">
        <v>0</v>
      </c>
      <c r="AQ1576">
        <v>0</v>
      </c>
      <c r="AR1576">
        <v>43891</v>
      </c>
      <c r="AS1576">
        <v>54847</v>
      </c>
      <c r="AT1576" t="s">
        <v>3427</v>
      </c>
      <c r="AU1576">
        <v>4736.74</v>
      </c>
      <c r="AV1576">
        <v>7323.91</v>
      </c>
    </row>
    <row r="1577" spans="1:48" x14ac:dyDescent="0.35">
      <c r="A1577">
        <v>1576</v>
      </c>
      <c r="B1577">
        <v>2016</v>
      </c>
      <c r="C1577" t="s">
        <v>3937</v>
      </c>
      <c r="D1577" t="s">
        <v>6551</v>
      </c>
      <c r="E1577" t="s">
        <v>3939</v>
      </c>
      <c r="F1577" t="s">
        <v>6552</v>
      </c>
      <c r="G1577" t="s">
        <v>6646</v>
      </c>
      <c r="H1577">
        <v>20000000000000</v>
      </c>
      <c r="I1577" t="s">
        <v>6554</v>
      </c>
      <c r="J1577" t="s">
        <v>6647</v>
      </c>
      <c r="K1577" t="s">
        <v>6646</v>
      </c>
      <c r="L1577" t="s">
        <v>3893</v>
      </c>
      <c r="M1577" t="s">
        <v>3600</v>
      </c>
      <c r="N1577" t="s">
        <v>3561</v>
      </c>
      <c r="O1577" t="s">
        <v>6648</v>
      </c>
      <c r="P1577" t="s">
        <v>3430</v>
      </c>
      <c r="Q1577">
        <v>29643900</v>
      </c>
      <c r="R1577">
        <v>45835164.194994867</v>
      </c>
      <c r="S1577">
        <v>5.2</v>
      </c>
      <c r="V1577">
        <v>0</v>
      </c>
      <c r="W1577">
        <v>3.58</v>
      </c>
      <c r="X1577">
        <v>0.01</v>
      </c>
      <c r="Y1577">
        <v>300</v>
      </c>
      <c r="Z1577">
        <v>300</v>
      </c>
      <c r="AA1577">
        <v>300</v>
      </c>
      <c r="AB1577">
        <v>3</v>
      </c>
      <c r="AC1577">
        <v>3</v>
      </c>
      <c r="AD1577">
        <v>3</v>
      </c>
      <c r="AE1577">
        <v>3</v>
      </c>
      <c r="AF1577">
        <v>3</v>
      </c>
      <c r="AG1577">
        <v>788904</v>
      </c>
      <c r="AH1577">
        <v>223.3</v>
      </c>
      <c r="AI1577" t="s">
        <v>3426</v>
      </c>
      <c r="AJ1577">
        <v>0</v>
      </c>
      <c r="AK1577">
        <v>0</v>
      </c>
      <c r="AL1577">
        <v>176162263.20000002</v>
      </c>
      <c r="AM1577">
        <v>345.26469745014504</v>
      </c>
      <c r="AN1577">
        <v>272380700.87720925</v>
      </c>
      <c r="AO1577">
        <v>0</v>
      </c>
      <c r="AP1577">
        <v>0</v>
      </c>
      <c r="AQ1577">
        <v>0</v>
      </c>
      <c r="AR1577">
        <v>43891</v>
      </c>
      <c r="AS1577">
        <v>54847</v>
      </c>
      <c r="AT1577" t="s">
        <v>3427</v>
      </c>
      <c r="AU1577">
        <v>4736.74</v>
      </c>
      <c r="AV1577">
        <v>7323.91</v>
      </c>
    </row>
    <row r="1578" spans="1:48" x14ac:dyDescent="0.35">
      <c r="A1578">
        <v>1577</v>
      </c>
      <c r="B1578">
        <v>2016</v>
      </c>
      <c r="C1578" t="s">
        <v>3937</v>
      </c>
      <c r="D1578" t="s">
        <v>6551</v>
      </c>
      <c r="E1578" t="s">
        <v>3939</v>
      </c>
      <c r="F1578" t="s">
        <v>6552</v>
      </c>
      <c r="G1578" t="s">
        <v>6649</v>
      </c>
      <c r="H1578">
        <v>15624602000197</v>
      </c>
      <c r="I1578" t="s">
        <v>6554</v>
      </c>
      <c r="J1578" t="s">
        <v>6650</v>
      </c>
      <c r="K1578" t="s">
        <v>6649</v>
      </c>
      <c r="L1578" t="s">
        <v>3893</v>
      </c>
      <c r="M1578" t="s">
        <v>3608</v>
      </c>
      <c r="N1578" t="s">
        <v>3561</v>
      </c>
      <c r="O1578" t="s">
        <v>6651</v>
      </c>
      <c r="P1578" t="s">
        <v>3425</v>
      </c>
      <c r="Q1578">
        <v>39994510</v>
      </c>
      <c r="R1578">
        <v>61839195.677639052</v>
      </c>
      <c r="S1578">
        <v>8</v>
      </c>
      <c r="V1578">
        <v>0</v>
      </c>
      <c r="W1578">
        <v>5.22</v>
      </c>
      <c r="X1578">
        <v>0.01</v>
      </c>
      <c r="Y1578">
        <v>467</v>
      </c>
      <c r="Z1578">
        <v>467</v>
      </c>
      <c r="AA1578">
        <v>467</v>
      </c>
      <c r="AB1578">
        <v>4.67</v>
      </c>
      <c r="AC1578">
        <v>4.67</v>
      </c>
      <c r="AD1578">
        <v>4.67</v>
      </c>
      <c r="AE1578">
        <v>4.67</v>
      </c>
      <c r="AF1578">
        <v>4.67</v>
      </c>
      <c r="AG1578">
        <v>1228060.56</v>
      </c>
      <c r="AH1578">
        <v>231.49</v>
      </c>
      <c r="AI1578" t="s">
        <v>3426</v>
      </c>
      <c r="AJ1578">
        <v>0</v>
      </c>
      <c r="AK1578">
        <v>0</v>
      </c>
      <c r="AL1578">
        <v>284283739.03440005</v>
      </c>
      <c r="AM1578">
        <v>357.9280108048996</v>
      </c>
      <c r="AN1578">
        <v>439557273.38875109</v>
      </c>
      <c r="AO1578">
        <v>0</v>
      </c>
      <c r="AP1578">
        <v>0</v>
      </c>
      <c r="AQ1578">
        <v>0</v>
      </c>
      <c r="AR1578">
        <v>43891</v>
      </c>
      <c r="AS1578">
        <v>54847</v>
      </c>
      <c r="AT1578" t="s">
        <v>3427</v>
      </c>
      <c r="AU1578">
        <v>4736.74</v>
      </c>
      <c r="AV1578">
        <v>7323.91</v>
      </c>
    </row>
    <row r="1579" spans="1:48" x14ac:dyDescent="0.35">
      <c r="A1579">
        <v>1578</v>
      </c>
      <c r="B1579">
        <v>2016</v>
      </c>
      <c r="C1579" t="s">
        <v>3937</v>
      </c>
      <c r="D1579" t="s">
        <v>6551</v>
      </c>
      <c r="E1579" t="s">
        <v>3939</v>
      </c>
      <c r="F1579" t="s">
        <v>6552</v>
      </c>
      <c r="G1579" t="s">
        <v>6628</v>
      </c>
      <c r="H1579">
        <v>7004149000198</v>
      </c>
      <c r="I1579" t="s">
        <v>6554</v>
      </c>
      <c r="J1579" t="s">
        <v>6652</v>
      </c>
      <c r="K1579" t="s">
        <v>6653</v>
      </c>
      <c r="L1579" t="s">
        <v>3424</v>
      </c>
      <c r="M1579" t="s">
        <v>3597</v>
      </c>
      <c r="N1579" t="s">
        <v>3561</v>
      </c>
      <c r="O1579" t="s">
        <v>6631</v>
      </c>
      <c r="P1579" t="s">
        <v>3433</v>
      </c>
      <c r="Q1579">
        <v>27770200</v>
      </c>
      <c r="R1579">
        <v>42938064.044469401</v>
      </c>
      <c r="S1579">
        <v>3.3</v>
      </c>
      <c r="V1579">
        <v>0</v>
      </c>
      <c r="W1579">
        <v>1.69</v>
      </c>
      <c r="X1579">
        <v>0.01</v>
      </c>
      <c r="Y1579">
        <v>167</v>
      </c>
      <c r="Z1579">
        <v>167</v>
      </c>
      <c r="AA1579">
        <v>167</v>
      </c>
      <c r="AB1579">
        <v>1.52</v>
      </c>
      <c r="AC1579">
        <v>1.52</v>
      </c>
      <c r="AD1579">
        <v>1.52</v>
      </c>
      <c r="AE1579">
        <v>1.52</v>
      </c>
      <c r="AF1579">
        <v>1.52</v>
      </c>
      <c r="AG1579">
        <v>399711.36</v>
      </c>
      <c r="AH1579">
        <v>222.5</v>
      </c>
      <c r="AI1579" t="s">
        <v>3426</v>
      </c>
      <c r="AJ1579">
        <v>0</v>
      </c>
      <c r="AK1579">
        <v>0</v>
      </c>
      <c r="AL1579">
        <v>88935777.599999994</v>
      </c>
      <c r="AM1579">
        <v>344.02774376469893</v>
      </c>
      <c r="AN1579">
        <v>137511797.33791932</v>
      </c>
      <c r="AO1579">
        <v>0</v>
      </c>
      <c r="AP1579">
        <v>0</v>
      </c>
      <c r="AQ1579">
        <v>0</v>
      </c>
      <c r="AR1579">
        <v>43891</v>
      </c>
      <c r="AS1579">
        <v>54847</v>
      </c>
      <c r="AT1579" t="s">
        <v>3427</v>
      </c>
      <c r="AU1579">
        <v>4736.74</v>
      </c>
      <c r="AV1579">
        <v>7323.91</v>
      </c>
    </row>
    <row r="1580" spans="1:48" x14ac:dyDescent="0.35">
      <c r="A1580">
        <v>1579</v>
      </c>
      <c r="B1580">
        <v>2016</v>
      </c>
      <c r="C1580" t="s">
        <v>3937</v>
      </c>
      <c r="D1580" t="s">
        <v>6551</v>
      </c>
      <c r="E1580" t="s">
        <v>3939</v>
      </c>
      <c r="F1580" t="s">
        <v>6552</v>
      </c>
      <c r="G1580" t="s">
        <v>6654</v>
      </c>
      <c r="H1580">
        <v>5624544000148</v>
      </c>
      <c r="I1580" t="s">
        <v>6554</v>
      </c>
      <c r="J1580" t="s">
        <v>6655</v>
      </c>
      <c r="K1580" t="s">
        <v>6656</v>
      </c>
      <c r="L1580" t="s">
        <v>3424</v>
      </c>
      <c r="M1580" t="s">
        <v>3751</v>
      </c>
      <c r="N1580" t="s">
        <v>3561</v>
      </c>
      <c r="O1580" t="s">
        <v>6135</v>
      </c>
      <c r="P1580" t="s">
        <v>3433</v>
      </c>
      <c r="Q1580">
        <v>22563930</v>
      </c>
      <c r="R1580">
        <v>34888170.464560017</v>
      </c>
      <c r="S1580">
        <v>5</v>
      </c>
      <c r="V1580">
        <v>0</v>
      </c>
      <c r="W1580">
        <v>2.6</v>
      </c>
      <c r="X1580">
        <v>0.01</v>
      </c>
      <c r="Y1580">
        <v>234</v>
      </c>
      <c r="Z1580">
        <v>234</v>
      </c>
      <c r="AA1580">
        <v>234</v>
      </c>
      <c r="AB1580">
        <v>2.34</v>
      </c>
      <c r="AC1580">
        <v>2.34</v>
      </c>
      <c r="AD1580">
        <v>2.34</v>
      </c>
      <c r="AE1580">
        <v>2.34</v>
      </c>
      <c r="AF1580">
        <v>2.34</v>
      </c>
      <c r="AG1580">
        <v>615345.12</v>
      </c>
      <c r="AH1580">
        <v>232.45</v>
      </c>
      <c r="AI1580" t="s">
        <v>3426</v>
      </c>
      <c r="AJ1580">
        <v>0</v>
      </c>
      <c r="AK1580">
        <v>0</v>
      </c>
      <c r="AL1580">
        <v>143036973.14399999</v>
      </c>
      <c r="AM1580">
        <v>359.41235522743489</v>
      </c>
      <c r="AN1580">
        <v>221162638.85690856</v>
      </c>
      <c r="AO1580">
        <v>0</v>
      </c>
      <c r="AP1580">
        <v>0</v>
      </c>
      <c r="AQ1580">
        <v>0</v>
      </c>
      <c r="AR1580">
        <v>43891</v>
      </c>
      <c r="AS1580">
        <v>54847</v>
      </c>
      <c r="AT1580" t="s">
        <v>3427</v>
      </c>
      <c r="AU1580">
        <v>4736.74</v>
      </c>
      <c r="AV1580">
        <v>7323.91</v>
      </c>
    </row>
    <row r="1581" spans="1:48" x14ac:dyDescent="0.35">
      <c r="A1581">
        <v>1580</v>
      </c>
      <c r="B1581">
        <v>2016</v>
      </c>
      <c r="C1581" t="s">
        <v>3418</v>
      </c>
      <c r="D1581" t="s">
        <v>6657</v>
      </c>
      <c r="E1581" t="s">
        <v>3420</v>
      </c>
      <c r="F1581" t="s">
        <v>6658</v>
      </c>
      <c r="G1581" t="s">
        <v>6461</v>
      </c>
      <c r="H1581">
        <v>16404287000155</v>
      </c>
      <c r="I1581" t="s">
        <v>6659</v>
      </c>
      <c r="J1581" t="s">
        <v>27</v>
      </c>
      <c r="K1581" t="s">
        <v>5658</v>
      </c>
      <c r="L1581" t="s">
        <v>3424</v>
      </c>
      <c r="M1581" t="s">
        <v>27</v>
      </c>
      <c r="N1581" t="s">
        <v>27</v>
      </c>
      <c r="O1581" t="s">
        <v>27</v>
      </c>
      <c r="P1581" t="s">
        <v>3425</v>
      </c>
      <c r="Q1581">
        <v>0</v>
      </c>
      <c r="R1581">
        <v>0</v>
      </c>
      <c r="S1581">
        <v>0</v>
      </c>
      <c r="V1581">
        <v>0</v>
      </c>
      <c r="W1581">
        <v>0</v>
      </c>
      <c r="X1581">
        <v>1</v>
      </c>
      <c r="Y1581">
        <v>13</v>
      </c>
      <c r="Z1581">
        <v>13</v>
      </c>
      <c r="AA1581">
        <v>13</v>
      </c>
      <c r="AB1581">
        <v>13</v>
      </c>
      <c r="AC1581">
        <v>13</v>
      </c>
      <c r="AD1581">
        <v>0</v>
      </c>
      <c r="AE1581">
        <v>0</v>
      </c>
      <c r="AF1581">
        <v>13</v>
      </c>
      <c r="AG1581">
        <v>227760</v>
      </c>
      <c r="AH1581">
        <v>118</v>
      </c>
      <c r="AI1581" t="s">
        <v>3426</v>
      </c>
      <c r="AJ1581">
        <v>0</v>
      </c>
      <c r="AK1581">
        <v>0</v>
      </c>
      <c r="AL1581">
        <v>26875680</v>
      </c>
      <c r="AM1581">
        <v>181.50496700564116</v>
      </c>
      <c r="AN1581">
        <v>41339571.285204828</v>
      </c>
      <c r="AO1581">
        <v>0</v>
      </c>
      <c r="AP1581">
        <v>0</v>
      </c>
      <c r="AQ1581">
        <v>0</v>
      </c>
      <c r="AR1581">
        <v>42736</v>
      </c>
      <c r="AS1581">
        <v>43465</v>
      </c>
      <c r="AT1581" t="s">
        <v>3427</v>
      </c>
      <c r="AU1581">
        <v>4761.42</v>
      </c>
      <c r="AV1581">
        <v>7323.91</v>
      </c>
    </row>
    <row r="1582" spans="1:48" x14ac:dyDescent="0.35">
      <c r="A1582">
        <v>1581</v>
      </c>
      <c r="B1582">
        <v>2016</v>
      </c>
      <c r="C1582" t="s">
        <v>3418</v>
      </c>
      <c r="D1582" t="s">
        <v>6657</v>
      </c>
      <c r="E1582" t="s">
        <v>3420</v>
      </c>
      <c r="F1582" t="s">
        <v>6658</v>
      </c>
      <c r="G1582" t="s">
        <v>6660</v>
      </c>
      <c r="H1582">
        <v>10202852000115</v>
      </c>
      <c r="I1582" t="s">
        <v>6659</v>
      </c>
      <c r="J1582" t="s">
        <v>27</v>
      </c>
      <c r="K1582" t="s">
        <v>27</v>
      </c>
      <c r="L1582" t="s">
        <v>3424</v>
      </c>
      <c r="M1582" t="s">
        <v>27</v>
      </c>
      <c r="N1582" t="s">
        <v>27</v>
      </c>
      <c r="O1582" t="s">
        <v>27</v>
      </c>
      <c r="P1582" t="s">
        <v>3425</v>
      </c>
      <c r="Q1582">
        <v>0</v>
      </c>
      <c r="R1582">
        <v>0</v>
      </c>
      <c r="S1582">
        <v>0</v>
      </c>
      <c r="V1582">
        <v>0</v>
      </c>
      <c r="W1582">
        <v>0</v>
      </c>
      <c r="X1582">
        <v>1</v>
      </c>
      <c r="Y1582">
        <v>1</v>
      </c>
      <c r="Z1582">
        <v>1</v>
      </c>
      <c r="AA1582">
        <v>1</v>
      </c>
      <c r="AB1582">
        <v>1</v>
      </c>
      <c r="AC1582">
        <v>1</v>
      </c>
      <c r="AD1582">
        <v>0</v>
      </c>
      <c r="AE1582">
        <v>0</v>
      </c>
      <c r="AF1582">
        <v>1</v>
      </c>
      <c r="AG1582">
        <v>17520</v>
      </c>
      <c r="AH1582">
        <v>118</v>
      </c>
      <c r="AI1582" t="s">
        <v>3426</v>
      </c>
      <c r="AJ1582">
        <v>0</v>
      </c>
      <c r="AK1582">
        <v>0</v>
      </c>
      <c r="AL1582">
        <v>2067359.9999999998</v>
      </c>
      <c r="AM1582">
        <v>181.50496700564116</v>
      </c>
      <c r="AN1582">
        <v>3179967.0219388329</v>
      </c>
      <c r="AO1582">
        <v>0</v>
      </c>
      <c r="AP1582">
        <v>0</v>
      </c>
      <c r="AQ1582">
        <v>0</v>
      </c>
      <c r="AR1582">
        <v>42736</v>
      </c>
      <c r="AS1582">
        <v>43465</v>
      </c>
      <c r="AT1582" t="s">
        <v>3427</v>
      </c>
      <c r="AU1582">
        <v>4761.42</v>
      </c>
      <c r="AV1582">
        <v>7323.91</v>
      </c>
    </row>
    <row r="1583" spans="1:48" x14ac:dyDescent="0.35">
      <c r="A1583">
        <v>1582</v>
      </c>
      <c r="B1583">
        <v>2016</v>
      </c>
      <c r="C1583" t="s">
        <v>3418</v>
      </c>
      <c r="D1583" t="s">
        <v>6657</v>
      </c>
      <c r="E1583" t="s">
        <v>3420</v>
      </c>
      <c r="F1583" t="s">
        <v>6658</v>
      </c>
      <c r="G1583" t="s">
        <v>913</v>
      </c>
      <c r="H1583">
        <v>19604583000198</v>
      </c>
      <c r="I1583" t="s">
        <v>6659</v>
      </c>
      <c r="J1583" t="s">
        <v>27</v>
      </c>
      <c r="K1583" t="s">
        <v>5658</v>
      </c>
      <c r="L1583" t="s">
        <v>3424</v>
      </c>
      <c r="M1583" t="s">
        <v>27</v>
      </c>
      <c r="N1583" t="s">
        <v>27</v>
      </c>
      <c r="O1583" t="s">
        <v>27</v>
      </c>
      <c r="P1583" t="s">
        <v>3425</v>
      </c>
      <c r="Q1583">
        <v>0</v>
      </c>
      <c r="R1583">
        <v>0</v>
      </c>
      <c r="S1583">
        <v>0</v>
      </c>
      <c r="V1583">
        <v>0</v>
      </c>
      <c r="W1583">
        <v>0</v>
      </c>
      <c r="X1583">
        <v>1</v>
      </c>
      <c r="Y1583">
        <v>7</v>
      </c>
      <c r="Z1583">
        <v>7</v>
      </c>
      <c r="AA1583">
        <v>7</v>
      </c>
      <c r="AB1583">
        <v>7</v>
      </c>
      <c r="AC1583">
        <v>7</v>
      </c>
      <c r="AD1583">
        <v>0</v>
      </c>
      <c r="AE1583">
        <v>0</v>
      </c>
      <c r="AF1583">
        <v>7</v>
      </c>
      <c r="AG1583">
        <v>122640</v>
      </c>
      <c r="AH1583">
        <v>118.45</v>
      </c>
      <c r="AI1583" t="s">
        <v>3426</v>
      </c>
      <c r="AJ1583">
        <v>0</v>
      </c>
      <c r="AK1583">
        <v>0</v>
      </c>
      <c r="AL1583">
        <v>14526708</v>
      </c>
      <c r="AM1583">
        <v>182.19714696456097</v>
      </c>
      <c r="AN1583">
        <v>22344658.103733759</v>
      </c>
      <c r="AO1583">
        <v>0</v>
      </c>
      <c r="AP1583">
        <v>0</v>
      </c>
      <c r="AQ1583">
        <v>0</v>
      </c>
      <c r="AR1583">
        <v>42736</v>
      </c>
      <c r="AS1583">
        <v>43465</v>
      </c>
      <c r="AT1583" t="s">
        <v>3427</v>
      </c>
      <c r="AU1583">
        <v>4761.42</v>
      </c>
      <c r="AV1583">
        <v>7323.91</v>
      </c>
    </row>
    <row r="1584" spans="1:48" x14ac:dyDescent="0.35">
      <c r="A1584">
        <v>1583</v>
      </c>
      <c r="B1584">
        <v>2017</v>
      </c>
      <c r="C1584" t="s">
        <v>3457</v>
      </c>
      <c r="D1584" t="s">
        <v>6661</v>
      </c>
      <c r="E1584" t="s">
        <v>3459</v>
      </c>
      <c r="F1584" t="s">
        <v>6662</v>
      </c>
      <c r="G1584" t="s">
        <v>5645</v>
      </c>
      <c r="H1584">
        <v>8355201000113</v>
      </c>
      <c r="I1584" t="s">
        <v>6663</v>
      </c>
      <c r="J1584" t="s">
        <v>6664</v>
      </c>
      <c r="K1584" t="s">
        <v>6665</v>
      </c>
      <c r="L1584" t="s">
        <v>3424</v>
      </c>
      <c r="M1584" t="s">
        <v>3473</v>
      </c>
      <c r="N1584" t="s">
        <v>3495</v>
      </c>
      <c r="O1584" t="s">
        <v>3496</v>
      </c>
      <c r="P1584" t="s">
        <v>3430</v>
      </c>
      <c r="Q1584">
        <v>80870000</v>
      </c>
      <c r="R1584">
        <v>120999853.2560287</v>
      </c>
      <c r="S1584">
        <v>27</v>
      </c>
      <c r="V1584">
        <v>0</v>
      </c>
      <c r="W1584">
        <v>13.4</v>
      </c>
      <c r="X1584">
        <v>0.10000000000000003</v>
      </c>
      <c r="Y1584">
        <v>115</v>
      </c>
      <c r="Z1584">
        <v>115</v>
      </c>
      <c r="AA1584">
        <v>115</v>
      </c>
      <c r="AB1584">
        <v>11.499999999999995</v>
      </c>
      <c r="AC1584">
        <v>11.499999999999995</v>
      </c>
      <c r="AD1584">
        <v>11.499999999999995</v>
      </c>
      <c r="AE1584">
        <v>11.499999999999995</v>
      </c>
      <c r="AF1584">
        <v>11.499999999999995</v>
      </c>
      <c r="AG1584">
        <v>2520156</v>
      </c>
      <c r="AH1584">
        <v>215.02</v>
      </c>
      <c r="AI1584" t="s">
        <v>3426</v>
      </c>
      <c r="AJ1584">
        <v>0</v>
      </c>
      <c r="AK1584">
        <v>0</v>
      </c>
      <c r="AL1584">
        <v>541883943.12</v>
      </c>
      <c r="AM1584">
        <v>321.71866510586489</v>
      </c>
      <c r="AN1584">
        <v>810781224.17853594</v>
      </c>
      <c r="AO1584">
        <v>23549999.999999996</v>
      </c>
      <c r="AP1584">
        <v>23549999.999999996</v>
      </c>
      <c r="AQ1584">
        <v>23549999.999999996</v>
      </c>
      <c r="AR1584">
        <v>44927</v>
      </c>
      <c r="AS1584">
        <v>54057</v>
      </c>
      <c r="AT1584" t="s">
        <v>3427</v>
      </c>
      <c r="AU1584">
        <v>4894.92</v>
      </c>
      <c r="AV1584">
        <v>7323.91</v>
      </c>
    </row>
    <row r="1585" spans="1:48" x14ac:dyDescent="0.35">
      <c r="A1585">
        <v>1584</v>
      </c>
      <c r="B1585">
        <v>2017</v>
      </c>
      <c r="C1585" t="s">
        <v>3457</v>
      </c>
      <c r="D1585" t="s">
        <v>6661</v>
      </c>
      <c r="E1585" t="s">
        <v>3459</v>
      </c>
      <c r="F1585" t="s">
        <v>6662</v>
      </c>
      <c r="G1585" t="s">
        <v>6666</v>
      </c>
      <c r="H1585">
        <v>17875511000150</v>
      </c>
      <c r="I1585" t="s">
        <v>6667</v>
      </c>
      <c r="J1585" t="s">
        <v>6668</v>
      </c>
      <c r="K1585" t="s">
        <v>6669</v>
      </c>
      <c r="L1585" t="s">
        <v>3424</v>
      </c>
      <c r="M1585" t="s">
        <v>3651</v>
      </c>
      <c r="N1585" t="s">
        <v>4194</v>
      </c>
      <c r="O1585" t="s">
        <v>4195</v>
      </c>
      <c r="P1585" t="s">
        <v>3437</v>
      </c>
      <c r="Q1585">
        <v>123588460</v>
      </c>
      <c r="R1585">
        <v>184916353.70518824</v>
      </c>
      <c r="S1585">
        <v>21</v>
      </c>
      <c r="V1585">
        <v>0</v>
      </c>
      <c r="W1585">
        <v>13</v>
      </c>
      <c r="X1585">
        <v>0.10000000000000003</v>
      </c>
      <c r="Y1585">
        <v>117</v>
      </c>
      <c r="Z1585">
        <v>117</v>
      </c>
      <c r="AA1585">
        <v>117</v>
      </c>
      <c r="AB1585">
        <v>11.700000000000003</v>
      </c>
      <c r="AC1585">
        <v>11.700000000000003</v>
      </c>
      <c r="AD1585">
        <v>11.700000000000003</v>
      </c>
      <c r="AE1585">
        <v>11.700000000000003</v>
      </c>
      <c r="AF1585">
        <v>11.700000000000003</v>
      </c>
      <c r="AG1585">
        <v>2051244</v>
      </c>
      <c r="AH1585">
        <v>97</v>
      </c>
      <c r="AI1585" t="s">
        <v>3426</v>
      </c>
      <c r="AJ1585">
        <v>0</v>
      </c>
      <c r="AK1585">
        <v>0</v>
      </c>
      <c r="AL1585">
        <v>198970668</v>
      </c>
      <c r="AM1585">
        <v>145.13398993241972</v>
      </c>
      <c r="AN1585">
        <v>297705226.04493636</v>
      </c>
      <c r="AO1585">
        <v>10565492.060000006</v>
      </c>
      <c r="AP1585">
        <v>10565492.060000006</v>
      </c>
      <c r="AQ1585">
        <v>10565492.060000006</v>
      </c>
      <c r="AR1585">
        <v>44927</v>
      </c>
      <c r="AS1585">
        <v>52231</v>
      </c>
      <c r="AT1585" t="s">
        <v>3427</v>
      </c>
      <c r="AU1585">
        <v>4894.92</v>
      </c>
      <c r="AV1585">
        <v>7323.91</v>
      </c>
    </row>
    <row r="1586" spans="1:48" x14ac:dyDescent="0.35">
      <c r="A1586">
        <v>1585</v>
      </c>
      <c r="B1586">
        <v>2017</v>
      </c>
      <c r="C1586" t="s">
        <v>3457</v>
      </c>
      <c r="D1586" t="s">
        <v>6661</v>
      </c>
      <c r="E1586" t="s">
        <v>3459</v>
      </c>
      <c r="F1586" t="s">
        <v>6662</v>
      </c>
      <c r="G1586" t="s">
        <v>6666</v>
      </c>
      <c r="H1586">
        <v>17875511000150</v>
      </c>
      <c r="I1586" t="s">
        <v>6667</v>
      </c>
      <c r="J1586" t="s">
        <v>6670</v>
      </c>
      <c r="K1586" t="s">
        <v>6671</v>
      </c>
      <c r="L1586" t="s">
        <v>3424</v>
      </c>
      <c r="M1586" t="s">
        <v>3651</v>
      </c>
      <c r="N1586" t="s">
        <v>4194</v>
      </c>
      <c r="O1586" t="s">
        <v>4195</v>
      </c>
      <c r="P1586" t="s">
        <v>3437</v>
      </c>
      <c r="Q1586">
        <v>134704750</v>
      </c>
      <c r="R1586">
        <v>201548843.61184657</v>
      </c>
      <c r="S1586">
        <v>22.574999999999999</v>
      </c>
      <c r="V1586">
        <v>0</v>
      </c>
      <c r="W1586">
        <v>14.3</v>
      </c>
      <c r="X1586">
        <v>0.10000000000000003</v>
      </c>
      <c r="Y1586">
        <v>117</v>
      </c>
      <c r="Z1586">
        <v>117</v>
      </c>
      <c r="AA1586">
        <v>117</v>
      </c>
      <c r="AB1586">
        <v>12.800000000000011</v>
      </c>
      <c r="AC1586">
        <v>12.800000000000011</v>
      </c>
      <c r="AD1586">
        <v>12.800000000000011</v>
      </c>
      <c r="AE1586">
        <v>12.800000000000011</v>
      </c>
      <c r="AF1586">
        <v>12.800000000000011</v>
      </c>
      <c r="AG1586">
        <v>2244096</v>
      </c>
      <c r="AH1586">
        <v>97</v>
      </c>
      <c r="AI1586" t="s">
        <v>3426</v>
      </c>
      <c r="AJ1586">
        <v>0</v>
      </c>
      <c r="AK1586">
        <v>0</v>
      </c>
      <c r="AL1586">
        <v>217677312</v>
      </c>
      <c r="AM1586">
        <v>145.13398993241972</v>
      </c>
      <c r="AN1586">
        <v>325694606.2713834</v>
      </c>
      <c r="AO1586">
        <v>11805209.590000004</v>
      </c>
      <c r="AP1586">
        <v>11805209.590000004</v>
      </c>
      <c r="AQ1586">
        <v>11805209.590000004</v>
      </c>
      <c r="AR1586">
        <v>44927</v>
      </c>
      <c r="AS1586">
        <v>52231</v>
      </c>
      <c r="AT1586" t="s">
        <v>3427</v>
      </c>
      <c r="AU1586">
        <v>4894.92</v>
      </c>
      <c r="AV1586">
        <v>7323.91</v>
      </c>
    </row>
    <row r="1587" spans="1:48" x14ac:dyDescent="0.35">
      <c r="A1587">
        <v>1586</v>
      </c>
      <c r="B1587">
        <v>2017</v>
      </c>
      <c r="C1587" t="s">
        <v>3457</v>
      </c>
      <c r="D1587" t="s">
        <v>6661</v>
      </c>
      <c r="E1587" t="s">
        <v>3459</v>
      </c>
      <c r="F1587" t="s">
        <v>6662</v>
      </c>
      <c r="G1587" t="s">
        <v>6672</v>
      </c>
      <c r="H1587">
        <v>99000000000052</v>
      </c>
      <c r="I1587" t="s">
        <v>6663</v>
      </c>
      <c r="J1587" t="s">
        <v>6673</v>
      </c>
      <c r="K1587" t="s">
        <v>6672</v>
      </c>
      <c r="L1587" t="s">
        <v>4441</v>
      </c>
      <c r="M1587" t="s">
        <v>3481</v>
      </c>
      <c r="N1587" t="s">
        <v>3495</v>
      </c>
      <c r="O1587" t="s">
        <v>3661</v>
      </c>
      <c r="P1587" t="s">
        <v>3433</v>
      </c>
      <c r="Q1587">
        <v>180060000</v>
      </c>
      <c r="R1587">
        <v>269410579.66218036</v>
      </c>
      <c r="S1587">
        <v>50</v>
      </c>
      <c r="V1587">
        <v>0</v>
      </c>
      <c r="W1587">
        <v>46.1</v>
      </c>
      <c r="X1587">
        <v>0.10000000000000003</v>
      </c>
      <c r="Y1587">
        <v>451</v>
      </c>
      <c r="Z1587">
        <v>451</v>
      </c>
      <c r="AA1587">
        <v>451</v>
      </c>
      <c r="AB1587">
        <v>45.099999999999973</v>
      </c>
      <c r="AC1587">
        <v>45.099999999999973</v>
      </c>
      <c r="AD1587">
        <v>45.099999999999973</v>
      </c>
      <c r="AE1587">
        <v>45.099999999999973</v>
      </c>
      <c r="AF1587">
        <v>45.099999999999973</v>
      </c>
      <c r="AG1587">
        <v>9883394.4000000022</v>
      </c>
      <c r="AH1587">
        <v>218.43</v>
      </c>
      <c r="AI1587" t="s">
        <v>3426</v>
      </c>
      <c r="AJ1587">
        <v>0</v>
      </c>
      <c r="AK1587">
        <v>0</v>
      </c>
      <c r="AL1587">
        <v>2158829838.7920003</v>
      </c>
      <c r="AM1587">
        <v>326.82079815400454</v>
      </c>
      <c r="AN1587">
        <v>3230098846.2788196</v>
      </c>
      <c r="AO1587">
        <v>62715730.999999993</v>
      </c>
      <c r="AP1587">
        <v>62715730.999999993</v>
      </c>
      <c r="AQ1587">
        <v>62715730.999999993</v>
      </c>
      <c r="AR1587">
        <v>44927</v>
      </c>
      <c r="AS1587">
        <v>54057</v>
      </c>
      <c r="AT1587" t="s">
        <v>3427</v>
      </c>
      <c r="AU1587">
        <v>4894.92</v>
      </c>
      <c r="AV1587">
        <v>7323.91</v>
      </c>
    </row>
    <row r="1588" spans="1:48" x14ac:dyDescent="0.35">
      <c r="A1588">
        <v>1587</v>
      </c>
      <c r="B1588">
        <v>2017</v>
      </c>
      <c r="C1588" t="s">
        <v>3457</v>
      </c>
      <c r="D1588" t="s">
        <v>6661</v>
      </c>
      <c r="E1588" t="s">
        <v>3459</v>
      </c>
      <c r="F1588" t="s">
        <v>6662</v>
      </c>
      <c r="G1588" t="s">
        <v>6674</v>
      </c>
      <c r="H1588">
        <v>99800000000001</v>
      </c>
      <c r="I1588" t="s">
        <v>6667</v>
      </c>
      <c r="J1588" t="s">
        <v>5762</v>
      </c>
      <c r="K1588" t="s">
        <v>5763</v>
      </c>
      <c r="L1588" t="s">
        <v>3424</v>
      </c>
      <c r="M1588" t="s">
        <v>3656</v>
      </c>
      <c r="N1588" t="s">
        <v>4194</v>
      </c>
      <c r="O1588" t="s">
        <v>4195</v>
      </c>
      <c r="P1588" t="s">
        <v>3437</v>
      </c>
      <c r="Q1588">
        <v>0</v>
      </c>
      <c r="R1588">
        <v>0</v>
      </c>
      <c r="S1588">
        <v>30</v>
      </c>
      <c r="V1588">
        <v>0</v>
      </c>
      <c r="W1588">
        <v>13.9</v>
      </c>
      <c r="X1588">
        <v>0.10000000000000003</v>
      </c>
      <c r="Y1588">
        <v>132</v>
      </c>
      <c r="Z1588">
        <v>132</v>
      </c>
      <c r="AA1588">
        <v>132</v>
      </c>
      <c r="AB1588">
        <v>13.200000000000001</v>
      </c>
      <c r="AC1588">
        <v>13.200000000000001</v>
      </c>
      <c r="AD1588">
        <v>13.200000000000001</v>
      </c>
      <c r="AE1588">
        <v>13.200000000000001</v>
      </c>
      <c r="AF1588">
        <v>13.200000000000001</v>
      </c>
      <c r="AG1588">
        <v>2314224</v>
      </c>
      <c r="AH1588">
        <v>99</v>
      </c>
      <c r="AI1588" t="s">
        <v>3426</v>
      </c>
      <c r="AJ1588">
        <v>0</v>
      </c>
      <c r="AK1588">
        <v>0</v>
      </c>
      <c r="AL1588">
        <v>229108176</v>
      </c>
      <c r="AM1588">
        <v>148.12644333308819</v>
      </c>
      <c r="AN1588">
        <v>342797770.19607264</v>
      </c>
      <c r="AO1588">
        <v>11719537.120000001</v>
      </c>
      <c r="AP1588">
        <v>11719537.120000001</v>
      </c>
      <c r="AQ1588">
        <v>11719537.120000001</v>
      </c>
      <c r="AR1588">
        <v>44927</v>
      </c>
      <c r="AS1588">
        <v>52231</v>
      </c>
      <c r="AT1588" t="s">
        <v>3427</v>
      </c>
      <c r="AU1588">
        <v>4894.92</v>
      </c>
      <c r="AV1588">
        <v>7323.91</v>
      </c>
    </row>
    <row r="1589" spans="1:48" x14ac:dyDescent="0.35">
      <c r="A1589">
        <v>1588</v>
      </c>
      <c r="B1589">
        <v>2017</v>
      </c>
      <c r="C1589" t="s">
        <v>3457</v>
      </c>
      <c r="D1589" t="s">
        <v>6661</v>
      </c>
      <c r="E1589" t="s">
        <v>3459</v>
      </c>
      <c r="F1589" t="s">
        <v>6662</v>
      </c>
      <c r="G1589" t="s">
        <v>6674</v>
      </c>
      <c r="H1589">
        <v>99800000000001</v>
      </c>
      <c r="I1589" t="s">
        <v>6667</v>
      </c>
      <c r="J1589" t="s">
        <v>5764</v>
      </c>
      <c r="K1589" t="s">
        <v>5765</v>
      </c>
      <c r="L1589" t="s">
        <v>3424</v>
      </c>
      <c r="M1589" t="s">
        <v>3656</v>
      </c>
      <c r="N1589" t="s">
        <v>4194</v>
      </c>
      <c r="O1589" t="s">
        <v>4195</v>
      </c>
      <c r="P1589" t="s">
        <v>3437</v>
      </c>
      <c r="Q1589">
        <v>0</v>
      </c>
      <c r="R1589">
        <v>0</v>
      </c>
      <c r="S1589">
        <v>30</v>
      </c>
      <c r="V1589">
        <v>0</v>
      </c>
      <c r="W1589">
        <v>14.7</v>
      </c>
      <c r="X1589">
        <v>0.10000000000000003</v>
      </c>
      <c r="Y1589">
        <v>132</v>
      </c>
      <c r="Z1589">
        <v>132</v>
      </c>
      <c r="AA1589">
        <v>132</v>
      </c>
      <c r="AB1589">
        <v>13.899999999999993</v>
      </c>
      <c r="AC1589">
        <v>13.899999999999993</v>
      </c>
      <c r="AD1589">
        <v>13.899999999999993</v>
      </c>
      <c r="AE1589">
        <v>13.899999999999993</v>
      </c>
      <c r="AF1589">
        <v>13.899999999999993</v>
      </c>
      <c r="AG1589">
        <v>2436948</v>
      </c>
      <c r="AH1589">
        <v>100</v>
      </c>
      <c r="AI1589" t="s">
        <v>3426</v>
      </c>
      <c r="AJ1589">
        <v>0</v>
      </c>
      <c r="AK1589">
        <v>0</v>
      </c>
      <c r="AL1589">
        <v>243694800</v>
      </c>
      <c r="AM1589">
        <v>149.62267003342239</v>
      </c>
      <c r="AN1589">
        <v>364622666.49260867</v>
      </c>
      <c r="AO1589">
        <v>12481538.710000008</v>
      </c>
      <c r="AP1589">
        <v>12481538.710000008</v>
      </c>
      <c r="AQ1589">
        <v>12481538.710000008</v>
      </c>
      <c r="AR1589">
        <v>44927</v>
      </c>
      <c r="AS1589">
        <v>52231</v>
      </c>
      <c r="AT1589" t="s">
        <v>3427</v>
      </c>
      <c r="AU1589">
        <v>4894.92</v>
      </c>
      <c r="AV1589">
        <v>7323.91</v>
      </c>
    </row>
    <row r="1590" spans="1:48" x14ac:dyDescent="0.35">
      <c r="A1590">
        <v>1589</v>
      </c>
      <c r="B1590">
        <v>2017</v>
      </c>
      <c r="C1590" t="s">
        <v>3457</v>
      </c>
      <c r="D1590" t="s">
        <v>6661</v>
      </c>
      <c r="E1590" t="s">
        <v>3459</v>
      </c>
      <c r="F1590" t="s">
        <v>6662</v>
      </c>
      <c r="G1590" t="s">
        <v>6675</v>
      </c>
      <c r="H1590">
        <v>99900000000001</v>
      </c>
      <c r="I1590" t="s">
        <v>6667</v>
      </c>
      <c r="J1590" t="s">
        <v>5734</v>
      </c>
      <c r="K1590" t="s">
        <v>5735</v>
      </c>
      <c r="L1590" t="s">
        <v>3424</v>
      </c>
      <c r="M1590" t="s">
        <v>3656</v>
      </c>
      <c r="N1590" t="s">
        <v>4194</v>
      </c>
      <c r="O1590" t="s">
        <v>4195</v>
      </c>
      <c r="P1590" t="s">
        <v>3437</v>
      </c>
      <c r="Q1590">
        <v>0</v>
      </c>
      <c r="R1590">
        <v>0</v>
      </c>
      <c r="S1590">
        <v>22</v>
      </c>
      <c r="V1590">
        <v>0</v>
      </c>
      <c r="W1590">
        <v>9.4</v>
      </c>
      <c r="X1590">
        <v>0.10000000000000003</v>
      </c>
      <c r="Y1590">
        <v>89</v>
      </c>
      <c r="Z1590">
        <v>89</v>
      </c>
      <c r="AA1590">
        <v>89</v>
      </c>
      <c r="AB1590">
        <v>8.9</v>
      </c>
      <c r="AC1590">
        <v>8.9</v>
      </c>
      <c r="AD1590">
        <v>8.9</v>
      </c>
      <c r="AE1590">
        <v>8.9</v>
      </c>
      <c r="AF1590">
        <v>8.9</v>
      </c>
      <c r="AG1590">
        <v>1560348</v>
      </c>
      <c r="AH1590">
        <v>100</v>
      </c>
      <c r="AI1590" t="s">
        <v>3426</v>
      </c>
      <c r="AJ1590">
        <v>0</v>
      </c>
      <c r="AK1590">
        <v>0</v>
      </c>
      <c r="AL1590">
        <v>156034800</v>
      </c>
      <c r="AM1590">
        <v>149.62267003342239</v>
      </c>
      <c r="AN1590">
        <v>233463433.94131058</v>
      </c>
      <c r="AO1590">
        <v>7954801.8800000008</v>
      </c>
      <c r="AP1590">
        <v>7954801.8800000008</v>
      </c>
      <c r="AQ1590">
        <v>7954801.8800000008</v>
      </c>
      <c r="AR1590">
        <v>44927</v>
      </c>
      <c r="AS1590">
        <v>52231</v>
      </c>
      <c r="AT1590" t="s">
        <v>3427</v>
      </c>
      <c r="AU1590">
        <v>4894.92</v>
      </c>
      <c r="AV1590">
        <v>7323.91</v>
      </c>
    </row>
    <row r="1591" spans="1:48" x14ac:dyDescent="0.35">
      <c r="A1591">
        <v>1590</v>
      </c>
      <c r="B1591">
        <v>2017</v>
      </c>
      <c r="C1591" t="s">
        <v>3457</v>
      </c>
      <c r="D1591" t="s">
        <v>6661</v>
      </c>
      <c r="E1591" t="s">
        <v>3459</v>
      </c>
      <c r="F1591" t="s">
        <v>6662</v>
      </c>
      <c r="G1591" t="s">
        <v>6676</v>
      </c>
      <c r="H1591">
        <v>99000000000055</v>
      </c>
      <c r="I1591" t="s">
        <v>6667</v>
      </c>
      <c r="J1591" t="s">
        <v>6677</v>
      </c>
      <c r="K1591" t="s">
        <v>6678</v>
      </c>
      <c r="L1591" t="s">
        <v>3424</v>
      </c>
      <c r="M1591" t="s">
        <v>3651</v>
      </c>
      <c r="N1591" t="s">
        <v>4194</v>
      </c>
      <c r="O1591" t="s">
        <v>4195</v>
      </c>
      <c r="P1591" t="s">
        <v>3437</v>
      </c>
      <c r="Q1591">
        <v>153847000</v>
      </c>
      <c r="R1591">
        <v>230189989.16631937</v>
      </c>
      <c r="S1591">
        <v>26.25</v>
      </c>
      <c r="V1591">
        <v>0</v>
      </c>
      <c r="W1591">
        <v>15.6</v>
      </c>
      <c r="X1591">
        <v>0.10000000000000003</v>
      </c>
      <c r="Y1591">
        <v>141</v>
      </c>
      <c r="Z1591">
        <v>141</v>
      </c>
      <c r="AA1591">
        <v>141</v>
      </c>
      <c r="AB1591">
        <v>14.100000000000005</v>
      </c>
      <c r="AC1591">
        <v>14.100000000000005</v>
      </c>
      <c r="AD1591">
        <v>14.100000000000005</v>
      </c>
      <c r="AE1591">
        <v>14.100000000000005</v>
      </c>
      <c r="AF1591">
        <v>14.100000000000005</v>
      </c>
      <c r="AG1591">
        <v>2472012.0000000009</v>
      </c>
      <c r="AH1591">
        <v>97</v>
      </c>
      <c r="AI1591" t="s">
        <v>3426</v>
      </c>
      <c r="AJ1591">
        <v>0</v>
      </c>
      <c r="AK1591">
        <v>0</v>
      </c>
      <c r="AL1591">
        <v>239785164</v>
      </c>
      <c r="AM1591">
        <v>145.13398993241972</v>
      </c>
      <c r="AN1591">
        <v>358772964.72082078</v>
      </c>
      <c r="AO1591">
        <v>12980404.630000003</v>
      </c>
      <c r="AP1591">
        <v>12980404.630000003</v>
      </c>
      <c r="AQ1591">
        <v>12980404.630000003</v>
      </c>
      <c r="AR1591">
        <v>44927</v>
      </c>
      <c r="AS1591">
        <v>52231</v>
      </c>
      <c r="AT1591" t="s">
        <v>3427</v>
      </c>
      <c r="AU1591">
        <v>4894.92</v>
      </c>
      <c r="AV1591">
        <v>7323.91</v>
      </c>
    </row>
    <row r="1592" spans="1:48" x14ac:dyDescent="0.35">
      <c r="A1592">
        <v>1591</v>
      </c>
      <c r="B1592">
        <v>2017</v>
      </c>
      <c r="C1592" t="s">
        <v>3457</v>
      </c>
      <c r="D1592" t="s">
        <v>6661</v>
      </c>
      <c r="E1592" t="s">
        <v>3459</v>
      </c>
      <c r="F1592" t="s">
        <v>6662</v>
      </c>
      <c r="G1592" t="s">
        <v>6676</v>
      </c>
      <c r="H1592">
        <v>99000000000055</v>
      </c>
      <c r="I1592" t="s">
        <v>6667</v>
      </c>
      <c r="J1592" t="s">
        <v>6679</v>
      </c>
      <c r="K1592" t="s">
        <v>6680</v>
      </c>
      <c r="L1592" t="s">
        <v>3424</v>
      </c>
      <c r="M1592" t="s">
        <v>3651</v>
      </c>
      <c r="N1592" t="s">
        <v>4194</v>
      </c>
      <c r="O1592" t="s">
        <v>4195</v>
      </c>
      <c r="P1592" t="s">
        <v>3437</v>
      </c>
      <c r="Q1592">
        <v>158875000</v>
      </c>
      <c r="R1592">
        <v>237713017.01559985</v>
      </c>
      <c r="S1592">
        <v>27.3</v>
      </c>
      <c r="V1592">
        <v>0</v>
      </c>
      <c r="W1592">
        <v>16.600000000000001</v>
      </c>
      <c r="X1592">
        <v>0.10000000000000003</v>
      </c>
      <c r="Y1592">
        <v>141</v>
      </c>
      <c r="Z1592">
        <v>141</v>
      </c>
      <c r="AA1592">
        <v>141</v>
      </c>
      <c r="AB1592">
        <v>14.999999999999996</v>
      </c>
      <c r="AC1592">
        <v>14.999999999999996</v>
      </c>
      <c r="AD1592">
        <v>14.999999999999996</v>
      </c>
      <c r="AE1592">
        <v>14.999999999999996</v>
      </c>
      <c r="AF1592">
        <v>14.999999999999996</v>
      </c>
      <c r="AG1592">
        <v>2629800</v>
      </c>
      <c r="AH1592">
        <v>97</v>
      </c>
      <c r="AI1592" t="s">
        <v>3426</v>
      </c>
      <c r="AJ1592">
        <v>0</v>
      </c>
      <c r="AK1592">
        <v>0</v>
      </c>
      <c r="AL1592">
        <v>255090600.00000003</v>
      </c>
      <c r="AM1592">
        <v>145.13398993241972</v>
      </c>
      <c r="AN1592">
        <v>381673366.72427744</v>
      </c>
      <c r="AO1592">
        <v>13824604.050000012</v>
      </c>
      <c r="AP1592">
        <v>13824604.050000012</v>
      </c>
      <c r="AQ1592">
        <v>13824604.050000012</v>
      </c>
      <c r="AR1592">
        <v>44927</v>
      </c>
      <c r="AS1592">
        <v>52231</v>
      </c>
      <c r="AT1592" t="s">
        <v>3427</v>
      </c>
      <c r="AU1592">
        <v>4894.92</v>
      </c>
      <c r="AV1592">
        <v>7323.91</v>
      </c>
    </row>
    <row r="1593" spans="1:48" x14ac:dyDescent="0.35">
      <c r="A1593">
        <v>1592</v>
      </c>
      <c r="B1593">
        <v>2017</v>
      </c>
      <c r="C1593" t="s">
        <v>3457</v>
      </c>
      <c r="D1593" t="s">
        <v>6661</v>
      </c>
      <c r="E1593" t="s">
        <v>3459</v>
      </c>
      <c r="F1593" t="s">
        <v>6662</v>
      </c>
      <c r="G1593" t="s">
        <v>6681</v>
      </c>
      <c r="H1593">
        <v>9334083000120</v>
      </c>
      <c r="I1593" t="s">
        <v>6667</v>
      </c>
      <c r="J1593" t="s">
        <v>6682</v>
      </c>
      <c r="K1593" t="s">
        <v>6683</v>
      </c>
      <c r="L1593" t="s">
        <v>3424</v>
      </c>
      <c r="M1593" t="s">
        <v>3651</v>
      </c>
      <c r="N1593" t="s">
        <v>4194</v>
      </c>
      <c r="O1593" t="s">
        <v>4195</v>
      </c>
      <c r="P1593" t="s">
        <v>3437</v>
      </c>
      <c r="Q1593">
        <v>190003770</v>
      </c>
      <c r="R1593">
        <v>284288713.83816284</v>
      </c>
      <c r="S1593">
        <v>31.5</v>
      </c>
      <c r="V1593">
        <v>0</v>
      </c>
      <c r="W1593">
        <v>18.399999999999999</v>
      </c>
      <c r="X1593">
        <v>0.10000000000000003</v>
      </c>
      <c r="Y1593">
        <v>165</v>
      </c>
      <c r="Z1593">
        <v>165</v>
      </c>
      <c r="AA1593">
        <v>165</v>
      </c>
      <c r="AB1593">
        <v>16.499999999999993</v>
      </c>
      <c r="AC1593">
        <v>16.499999999999993</v>
      </c>
      <c r="AD1593">
        <v>16.499999999999993</v>
      </c>
      <c r="AE1593">
        <v>16.499999999999993</v>
      </c>
      <c r="AF1593">
        <v>16.499999999999993</v>
      </c>
      <c r="AG1593">
        <v>2892780</v>
      </c>
      <c r="AH1593">
        <v>99</v>
      </c>
      <c r="AI1593" t="s">
        <v>3426</v>
      </c>
      <c r="AJ1593">
        <v>0</v>
      </c>
      <c r="AK1593">
        <v>0</v>
      </c>
      <c r="AL1593">
        <v>286385220.00000006</v>
      </c>
      <c r="AM1593">
        <v>148.12644333308819</v>
      </c>
      <c r="AN1593">
        <v>428497212.7450909</v>
      </c>
      <c r="AO1593">
        <v>15654816.719999993</v>
      </c>
      <c r="AP1593">
        <v>15654816.719999993</v>
      </c>
      <c r="AQ1593">
        <v>15654816.719999993</v>
      </c>
      <c r="AR1593">
        <v>44927</v>
      </c>
      <c r="AS1593">
        <v>52231</v>
      </c>
      <c r="AT1593" t="s">
        <v>3427</v>
      </c>
      <c r="AU1593">
        <v>4894.92</v>
      </c>
      <c r="AV1593">
        <v>7323.91</v>
      </c>
    </row>
    <row r="1594" spans="1:48" x14ac:dyDescent="0.35">
      <c r="A1594">
        <v>1593</v>
      </c>
      <c r="B1594">
        <v>2017</v>
      </c>
      <c r="C1594" t="s">
        <v>3457</v>
      </c>
      <c r="D1594" t="s">
        <v>6661</v>
      </c>
      <c r="E1594" t="s">
        <v>3459</v>
      </c>
      <c r="F1594" t="s">
        <v>6662</v>
      </c>
      <c r="G1594" t="s">
        <v>6681</v>
      </c>
      <c r="H1594">
        <v>9334083000120</v>
      </c>
      <c r="I1594" t="s">
        <v>6667</v>
      </c>
      <c r="J1594" t="s">
        <v>6684</v>
      </c>
      <c r="K1594" t="s">
        <v>6685</v>
      </c>
      <c r="L1594" t="s">
        <v>3424</v>
      </c>
      <c r="M1594" t="s">
        <v>3651</v>
      </c>
      <c r="N1594" t="s">
        <v>4194</v>
      </c>
      <c r="O1594" t="s">
        <v>4195</v>
      </c>
      <c r="P1594" t="s">
        <v>3437</v>
      </c>
      <c r="Q1594">
        <v>190003770</v>
      </c>
      <c r="R1594">
        <v>284288713.83816284</v>
      </c>
      <c r="S1594">
        <v>31.5</v>
      </c>
      <c r="V1594">
        <v>0</v>
      </c>
      <c r="W1594">
        <v>18.8</v>
      </c>
      <c r="X1594">
        <v>0.10000000000000003</v>
      </c>
      <c r="Y1594">
        <v>165</v>
      </c>
      <c r="Z1594">
        <v>165</v>
      </c>
      <c r="AA1594">
        <v>165</v>
      </c>
      <c r="AB1594">
        <v>16.999999999999996</v>
      </c>
      <c r="AC1594">
        <v>16.999999999999996</v>
      </c>
      <c r="AD1594">
        <v>16.999999999999996</v>
      </c>
      <c r="AE1594">
        <v>16.999999999999996</v>
      </c>
      <c r="AF1594">
        <v>16.999999999999996</v>
      </c>
      <c r="AG1594">
        <v>2980440.0000000005</v>
      </c>
      <c r="AH1594">
        <v>99</v>
      </c>
      <c r="AI1594" t="s">
        <v>3426</v>
      </c>
      <c r="AJ1594">
        <v>0</v>
      </c>
      <c r="AK1594">
        <v>0</v>
      </c>
      <c r="AL1594">
        <v>295063560</v>
      </c>
      <c r="AM1594">
        <v>148.12644333308819</v>
      </c>
      <c r="AN1594">
        <v>441481976.76766932</v>
      </c>
      <c r="AO1594">
        <v>16146845.35999999</v>
      </c>
      <c r="AP1594">
        <v>16146845.35999999</v>
      </c>
      <c r="AQ1594">
        <v>16146845.35999999</v>
      </c>
      <c r="AR1594">
        <v>44927</v>
      </c>
      <c r="AS1594">
        <v>52231</v>
      </c>
      <c r="AT1594" t="s">
        <v>3427</v>
      </c>
      <c r="AU1594">
        <v>4894.92</v>
      </c>
      <c r="AV1594">
        <v>7323.91</v>
      </c>
    </row>
    <row r="1595" spans="1:48" x14ac:dyDescent="0.35">
      <c r="A1595">
        <v>1594</v>
      </c>
      <c r="B1595">
        <v>2017</v>
      </c>
      <c r="C1595" t="s">
        <v>3457</v>
      </c>
      <c r="D1595" t="s">
        <v>6661</v>
      </c>
      <c r="E1595" t="s">
        <v>3459</v>
      </c>
      <c r="F1595" t="s">
        <v>6662</v>
      </c>
      <c r="G1595" t="s">
        <v>6681</v>
      </c>
      <c r="H1595">
        <v>9334083000120</v>
      </c>
      <c r="I1595" t="s">
        <v>6667</v>
      </c>
      <c r="J1595" t="s">
        <v>6686</v>
      </c>
      <c r="K1595" t="s">
        <v>6687</v>
      </c>
      <c r="L1595" t="s">
        <v>3424</v>
      </c>
      <c r="M1595" t="s">
        <v>3651</v>
      </c>
      <c r="N1595" t="s">
        <v>4194</v>
      </c>
      <c r="O1595" t="s">
        <v>4195</v>
      </c>
      <c r="P1595" t="s">
        <v>3437</v>
      </c>
      <c r="Q1595">
        <v>190003770</v>
      </c>
      <c r="R1595">
        <v>284288713.83816284</v>
      </c>
      <c r="S1595">
        <v>31.5</v>
      </c>
      <c r="V1595">
        <v>0</v>
      </c>
      <c r="W1595">
        <v>20</v>
      </c>
      <c r="X1595">
        <v>0.10000000000000003</v>
      </c>
      <c r="Y1595">
        <v>165</v>
      </c>
      <c r="Z1595">
        <v>165</v>
      </c>
      <c r="AA1595">
        <v>165</v>
      </c>
      <c r="AB1595">
        <v>18</v>
      </c>
      <c r="AC1595">
        <v>18</v>
      </c>
      <c r="AD1595">
        <v>18</v>
      </c>
      <c r="AE1595">
        <v>18</v>
      </c>
      <c r="AF1595">
        <v>18</v>
      </c>
      <c r="AG1595">
        <v>3155759.9999999995</v>
      </c>
      <c r="AH1595">
        <v>99</v>
      </c>
      <c r="AI1595" t="s">
        <v>3426</v>
      </c>
      <c r="AJ1595">
        <v>0</v>
      </c>
      <c r="AK1595">
        <v>0</v>
      </c>
      <c r="AL1595">
        <v>312420240.00000006</v>
      </c>
      <c r="AM1595">
        <v>148.12644333308819</v>
      </c>
      <c r="AN1595">
        <v>467451504.81282645</v>
      </c>
      <c r="AO1595">
        <v>17041378.209999993</v>
      </c>
      <c r="AP1595">
        <v>17041378.209999993</v>
      </c>
      <c r="AQ1595">
        <v>17041378.209999993</v>
      </c>
      <c r="AR1595">
        <v>44927</v>
      </c>
      <c r="AS1595">
        <v>52231</v>
      </c>
      <c r="AT1595" t="s">
        <v>3427</v>
      </c>
      <c r="AU1595">
        <v>4894.92</v>
      </c>
      <c r="AV1595">
        <v>7323.91</v>
      </c>
    </row>
    <row r="1596" spans="1:48" x14ac:dyDescent="0.35">
      <c r="A1596">
        <v>1595</v>
      </c>
      <c r="B1596">
        <v>2017</v>
      </c>
      <c r="C1596" t="s">
        <v>3457</v>
      </c>
      <c r="D1596" t="s">
        <v>6661</v>
      </c>
      <c r="E1596" t="s">
        <v>3459</v>
      </c>
      <c r="F1596" t="s">
        <v>6662</v>
      </c>
      <c r="G1596" t="s">
        <v>6681</v>
      </c>
      <c r="H1596">
        <v>9334083000120</v>
      </c>
      <c r="I1596" t="s">
        <v>6667</v>
      </c>
      <c r="J1596" t="s">
        <v>6688</v>
      </c>
      <c r="K1596" t="s">
        <v>6689</v>
      </c>
      <c r="L1596" t="s">
        <v>3424</v>
      </c>
      <c r="M1596" t="s">
        <v>3651</v>
      </c>
      <c r="N1596" t="s">
        <v>4194</v>
      </c>
      <c r="O1596" t="s">
        <v>4195</v>
      </c>
      <c r="P1596" t="s">
        <v>3437</v>
      </c>
      <c r="Q1596">
        <v>76001500</v>
      </c>
      <c r="R1596">
        <v>113715473.56545153</v>
      </c>
      <c r="S1596">
        <v>12.6</v>
      </c>
      <c r="V1596">
        <v>0</v>
      </c>
      <c r="W1596">
        <v>8.3000000000000007</v>
      </c>
      <c r="X1596">
        <v>0.10000000000000003</v>
      </c>
      <c r="Y1596">
        <v>165</v>
      </c>
      <c r="Z1596">
        <v>165</v>
      </c>
      <c r="AA1596">
        <v>165</v>
      </c>
      <c r="AB1596">
        <v>7.5000000000000009</v>
      </c>
      <c r="AC1596">
        <v>7.5000000000000009</v>
      </c>
      <c r="AD1596">
        <v>7.5000000000000009</v>
      </c>
      <c r="AE1596">
        <v>7.5000000000000009</v>
      </c>
      <c r="AF1596">
        <v>7.5000000000000009</v>
      </c>
      <c r="AG1596">
        <v>1314900</v>
      </c>
      <c r="AH1596">
        <v>99</v>
      </c>
      <c r="AI1596" t="s">
        <v>3426</v>
      </c>
      <c r="AJ1596">
        <v>0</v>
      </c>
      <c r="AK1596">
        <v>0</v>
      </c>
      <c r="AL1596">
        <v>130175100.00000001</v>
      </c>
      <c r="AM1596">
        <v>148.12644333308819</v>
      </c>
      <c r="AN1596">
        <v>194771460.33867767</v>
      </c>
      <c r="AO1596">
        <v>7141555.5100000007</v>
      </c>
      <c r="AP1596">
        <v>7141555.5100000007</v>
      </c>
      <c r="AQ1596">
        <v>7141555.5100000007</v>
      </c>
      <c r="AR1596">
        <v>44927</v>
      </c>
      <c r="AS1596">
        <v>52231</v>
      </c>
      <c r="AT1596" t="s">
        <v>3427</v>
      </c>
      <c r="AU1596">
        <v>4894.92</v>
      </c>
      <c r="AV1596">
        <v>7323.91</v>
      </c>
    </row>
    <row r="1597" spans="1:48" x14ac:dyDescent="0.35">
      <c r="A1597">
        <v>1596</v>
      </c>
      <c r="B1597">
        <v>2017</v>
      </c>
      <c r="C1597" t="s">
        <v>3457</v>
      </c>
      <c r="D1597" t="s">
        <v>6661</v>
      </c>
      <c r="E1597" t="s">
        <v>3459</v>
      </c>
      <c r="F1597" t="s">
        <v>6662</v>
      </c>
      <c r="G1597" t="s">
        <v>6681</v>
      </c>
      <c r="H1597">
        <v>9334083000120</v>
      </c>
      <c r="I1597" t="s">
        <v>6667</v>
      </c>
      <c r="J1597" t="s">
        <v>6690</v>
      </c>
      <c r="K1597" t="s">
        <v>6691</v>
      </c>
      <c r="L1597" t="s">
        <v>3424</v>
      </c>
      <c r="M1597" t="s">
        <v>3651</v>
      </c>
      <c r="N1597" t="s">
        <v>4194</v>
      </c>
      <c r="O1597" t="s">
        <v>4195</v>
      </c>
      <c r="P1597" t="s">
        <v>3437</v>
      </c>
      <c r="Q1597">
        <v>88668420</v>
      </c>
      <c r="R1597">
        <v>132668057.48044911</v>
      </c>
      <c r="S1597">
        <v>14.7</v>
      </c>
      <c r="V1597">
        <v>0</v>
      </c>
      <c r="W1597">
        <v>9</v>
      </c>
      <c r="X1597">
        <v>0.10000000000000003</v>
      </c>
      <c r="Y1597">
        <v>165</v>
      </c>
      <c r="Z1597">
        <v>165</v>
      </c>
      <c r="AA1597">
        <v>165</v>
      </c>
      <c r="AB1597">
        <v>8.1000000000000014</v>
      </c>
      <c r="AC1597">
        <v>8.1000000000000014</v>
      </c>
      <c r="AD1597">
        <v>8.1000000000000014</v>
      </c>
      <c r="AE1597">
        <v>8.1000000000000014</v>
      </c>
      <c r="AF1597">
        <v>8.1000000000000014</v>
      </c>
      <c r="AG1597">
        <v>1420092.0000000002</v>
      </c>
      <c r="AH1597">
        <v>99</v>
      </c>
      <c r="AI1597" t="s">
        <v>3426</v>
      </c>
      <c r="AJ1597">
        <v>0</v>
      </c>
      <c r="AK1597">
        <v>0</v>
      </c>
      <c r="AL1597">
        <v>140589108</v>
      </c>
      <c r="AM1597">
        <v>148.12644333308819</v>
      </c>
      <c r="AN1597">
        <v>210353177.16577184</v>
      </c>
      <c r="AO1597">
        <v>7645196.3599999994</v>
      </c>
      <c r="AP1597">
        <v>7645196.3599999994</v>
      </c>
      <c r="AQ1597">
        <v>7645196.3599999994</v>
      </c>
      <c r="AR1597">
        <v>44927</v>
      </c>
      <c r="AS1597">
        <v>52231</v>
      </c>
      <c r="AT1597" t="s">
        <v>3427</v>
      </c>
      <c r="AU1597">
        <v>4894.92</v>
      </c>
      <c r="AV1597">
        <v>7323.91</v>
      </c>
    </row>
    <row r="1598" spans="1:48" x14ac:dyDescent="0.35">
      <c r="A1598">
        <v>1597</v>
      </c>
      <c r="B1598">
        <v>2017</v>
      </c>
      <c r="C1598" t="s">
        <v>3457</v>
      </c>
      <c r="D1598" t="s">
        <v>6661</v>
      </c>
      <c r="E1598" t="s">
        <v>3459</v>
      </c>
      <c r="F1598" t="s">
        <v>6662</v>
      </c>
      <c r="G1598" t="s">
        <v>6692</v>
      </c>
      <c r="H1598">
        <v>9347411000122</v>
      </c>
      <c r="I1598" t="s">
        <v>6693</v>
      </c>
      <c r="J1598" t="s">
        <v>6694</v>
      </c>
      <c r="K1598" t="s">
        <v>6695</v>
      </c>
      <c r="L1598" t="s">
        <v>3424</v>
      </c>
      <c r="M1598" t="s">
        <v>3600</v>
      </c>
      <c r="N1598" t="s">
        <v>3561</v>
      </c>
      <c r="O1598" t="s">
        <v>6696</v>
      </c>
      <c r="P1598" t="s">
        <v>3430</v>
      </c>
      <c r="Q1598">
        <v>191412330</v>
      </c>
      <c r="R1598">
        <v>286396238.91918558</v>
      </c>
      <c r="S1598">
        <v>28</v>
      </c>
      <c r="V1598">
        <v>0</v>
      </c>
      <c r="W1598">
        <v>16.420000000000002</v>
      </c>
      <c r="X1598">
        <v>0.10000000000000003</v>
      </c>
      <c r="Y1598">
        <v>164</v>
      </c>
      <c r="Z1598">
        <v>164</v>
      </c>
      <c r="AA1598">
        <v>164</v>
      </c>
      <c r="AB1598">
        <v>16.400000000000009</v>
      </c>
      <c r="AC1598">
        <v>16.400000000000009</v>
      </c>
      <c r="AD1598">
        <v>16.400000000000009</v>
      </c>
      <c r="AE1598">
        <v>16.400000000000009</v>
      </c>
      <c r="AF1598">
        <v>16.400000000000009</v>
      </c>
      <c r="AG1598">
        <v>4313068.8</v>
      </c>
      <c r="AH1598">
        <v>218.88</v>
      </c>
      <c r="AI1598" t="s">
        <v>3426</v>
      </c>
      <c r="AJ1598">
        <v>0</v>
      </c>
      <c r="AK1598">
        <v>0</v>
      </c>
      <c r="AL1598">
        <v>944044498.94399989</v>
      </c>
      <c r="AM1598">
        <v>327.49410016915493</v>
      </c>
      <c r="AN1598">
        <v>1412504585.6236567</v>
      </c>
      <c r="AO1598">
        <v>0</v>
      </c>
      <c r="AP1598">
        <v>0</v>
      </c>
      <c r="AQ1598">
        <v>0</v>
      </c>
      <c r="AR1598">
        <v>44927</v>
      </c>
      <c r="AS1598">
        <v>55884</v>
      </c>
      <c r="AT1598" t="s">
        <v>3427</v>
      </c>
      <c r="AU1598">
        <v>4894.92</v>
      </c>
      <c r="AV1598">
        <v>7323.91</v>
      </c>
    </row>
    <row r="1599" spans="1:48" x14ac:dyDescent="0.35">
      <c r="A1599">
        <v>1598</v>
      </c>
      <c r="B1599">
        <v>2017</v>
      </c>
      <c r="C1599" t="s">
        <v>3457</v>
      </c>
      <c r="D1599" t="s">
        <v>6661</v>
      </c>
      <c r="E1599" t="s">
        <v>3459</v>
      </c>
      <c r="F1599" t="s">
        <v>6662</v>
      </c>
      <c r="G1599" t="s">
        <v>6697</v>
      </c>
      <c r="H1599">
        <v>94000000000000</v>
      </c>
      <c r="I1599" t="s">
        <v>6667</v>
      </c>
      <c r="J1599" t="s">
        <v>6698</v>
      </c>
      <c r="K1599" t="s">
        <v>6699</v>
      </c>
      <c r="L1599" t="s">
        <v>3424</v>
      </c>
      <c r="M1599" t="s">
        <v>3537</v>
      </c>
      <c r="N1599" t="s">
        <v>4194</v>
      </c>
      <c r="O1599" t="s">
        <v>4195</v>
      </c>
      <c r="P1599" t="s">
        <v>3437</v>
      </c>
      <c r="Q1599">
        <v>165000000</v>
      </c>
      <c r="R1599">
        <v>246877405.55514696</v>
      </c>
      <c r="S1599">
        <v>30</v>
      </c>
      <c r="V1599">
        <v>0</v>
      </c>
      <c r="W1599">
        <v>16.8</v>
      </c>
      <c r="X1599">
        <v>0.10000000000000003</v>
      </c>
      <c r="Y1599">
        <v>156</v>
      </c>
      <c r="Z1599">
        <v>156</v>
      </c>
      <c r="AA1599">
        <v>156</v>
      </c>
      <c r="AB1599">
        <v>15.600000000000001</v>
      </c>
      <c r="AC1599">
        <v>15.600000000000001</v>
      </c>
      <c r="AD1599">
        <v>15.600000000000001</v>
      </c>
      <c r="AE1599">
        <v>15.600000000000001</v>
      </c>
      <c r="AF1599">
        <v>15.600000000000001</v>
      </c>
      <c r="AG1599">
        <v>2734992.0000000005</v>
      </c>
      <c r="AH1599">
        <v>100</v>
      </c>
      <c r="AI1599" t="s">
        <v>3426</v>
      </c>
      <c r="AJ1599">
        <v>0</v>
      </c>
      <c r="AK1599">
        <v>0</v>
      </c>
      <c r="AL1599">
        <v>273499200</v>
      </c>
      <c r="AM1599">
        <v>149.62267003342239</v>
      </c>
      <c r="AN1599">
        <v>409216805.56005001</v>
      </c>
      <c r="AO1599">
        <v>15179056.000000009</v>
      </c>
      <c r="AP1599">
        <v>15179056.000000009</v>
      </c>
      <c r="AQ1599">
        <v>15179056.000000009</v>
      </c>
      <c r="AR1599">
        <v>44927</v>
      </c>
      <c r="AS1599">
        <v>52231</v>
      </c>
      <c r="AT1599" t="s">
        <v>3427</v>
      </c>
      <c r="AU1599">
        <v>4894.92</v>
      </c>
      <c r="AV1599">
        <v>7323.91</v>
      </c>
    </row>
    <row r="1600" spans="1:48" x14ac:dyDescent="0.35">
      <c r="A1600">
        <v>1599</v>
      </c>
      <c r="B1600">
        <v>2017</v>
      </c>
      <c r="C1600" t="s">
        <v>3457</v>
      </c>
      <c r="D1600" t="s">
        <v>6661</v>
      </c>
      <c r="E1600" t="s">
        <v>3459</v>
      </c>
      <c r="F1600" t="s">
        <v>6662</v>
      </c>
      <c r="G1600" t="s">
        <v>6697</v>
      </c>
      <c r="H1600">
        <v>94000000000000</v>
      </c>
      <c r="I1600" t="s">
        <v>6667</v>
      </c>
      <c r="J1600" t="s">
        <v>6700</v>
      </c>
      <c r="K1600" t="s">
        <v>6701</v>
      </c>
      <c r="L1600" t="s">
        <v>3424</v>
      </c>
      <c r="M1600" t="s">
        <v>3537</v>
      </c>
      <c r="N1600" t="s">
        <v>4194</v>
      </c>
      <c r="O1600" t="s">
        <v>4195</v>
      </c>
      <c r="P1600" t="s">
        <v>3437</v>
      </c>
      <c r="Q1600">
        <v>165000000</v>
      </c>
      <c r="R1600">
        <v>246877405.55514696</v>
      </c>
      <c r="S1600">
        <v>30</v>
      </c>
      <c r="V1600">
        <v>0</v>
      </c>
      <c r="W1600">
        <v>17.5</v>
      </c>
      <c r="X1600">
        <v>0.10000000000000003</v>
      </c>
      <c r="Y1600">
        <v>156</v>
      </c>
      <c r="Z1600">
        <v>156</v>
      </c>
      <c r="AA1600">
        <v>156</v>
      </c>
      <c r="AB1600">
        <v>16.400000000000006</v>
      </c>
      <c r="AC1600">
        <v>16.400000000000006</v>
      </c>
      <c r="AD1600">
        <v>16.400000000000006</v>
      </c>
      <c r="AE1600">
        <v>16.400000000000006</v>
      </c>
      <c r="AF1600">
        <v>16.400000000000006</v>
      </c>
      <c r="AG1600">
        <v>2875248</v>
      </c>
      <c r="AH1600">
        <v>99.2</v>
      </c>
      <c r="AI1600" t="s">
        <v>3426</v>
      </c>
      <c r="AJ1600">
        <v>0</v>
      </c>
      <c r="AK1600">
        <v>0</v>
      </c>
      <c r="AL1600">
        <v>285224601.59999996</v>
      </c>
      <c r="AM1600">
        <v>148.42568867315504</v>
      </c>
      <c r="AN1600">
        <v>426760664.50611156</v>
      </c>
      <c r="AO1600">
        <v>15667940.000000006</v>
      </c>
      <c r="AP1600">
        <v>15667940.000000006</v>
      </c>
      <c r="AQ1600">
        <v>15667940.000000006</v>
      </c>
      <c r="AR1600">
        <v>44927</v>
      </c>
      <c r="AS1600">
        <v>52231</v>
      </c>
      <c r="AT1600" t="s">
        <v>3427</v>
      </c>
      <c r="AU1600">
        <v>4894.92</v>
      </c>
      <c r="AV1600">
        <v>7323.91</v>
      </c>
    </row>
    <row r="1601" spans="1:48" x14ac:dyDescent="0.35">
      <c r="A1601">
        <v>1600</v>
      </c>
      <c r="B1601">
        <v>2017</v>
      </c>
      <c r="C1601" t="s">
        <v>3457</v>
      </c>
      <c r="D1601" t="s">
        <v>6661</v>
      </c>
      <c r="E1601" t="s">
        <v>3459</v>
      </c>
      <c r="F1601" t="s">
        <v>6662</v>
      </c>
      <c r="G1601" t="s">
        <v>6697</v>
      </c>
      <c r="H1601">
        <v>94000000000000</v>
      </c>
      <c r="I1601" t="s">
        <v>6667</v>
      </c>
      <c r="J1601" t="s">
        <v>6702</v>
      </c>
      <c r="K1601" t="s">
        <v>6703</v>
      </c>
      <c r="L1601" t="s">
        <v>3424</v>
      </c>
      <c r="M1601" t="s">
        <v>3537</v>
      </c>
      <c r="N1601" t="s">
        <v>4194</v>
      </c>
      <c r="O1601" t="s">
        <v>4195</v>
      </c>
      <c r="P1601" t="s">
        <v>3437</v>
      </c>
      <c r="Q1601">
        <v>165000000</v>
      </c>
      <c r="R1601">
        <v>246877405.55514696</v>
      </c>
      <c r="S1601">
        <v>30</v>
      </c>
      <c r="V1601">
        <v>0</v>
      </c>
      <c r="W1601">
        <v>16.899999999999999</v>
      </c>
      <c r="X1601">
        <v>0.10000000000000003</v>
      </c>
      <c r="Y1601">
        <v>156</v>
      </c>
      <c r="Z1601">
        <v>156</v>
      </c>
      <c r="AA1601">
        <v>156</v>
      </c>
      <c r="AB1601">
        <v>15.999999999999998</v>
      </c>
      <c r="AC1601">
        <v>15.999999999999998</v>
      </c>
      <c r="AD1601">
        <v>15.999999999999998</v>
      </c>
      <c r="AE1601">
        <v>15.999999999999998</v>
      </c>
      <c r="AF1601">
        <v>15.999999999999998</v>
      </c>
      <c r="AG1601">
        <v>2805120</v>
      </c>
      <c r="AH1601">
        <v>99</v>
      </c>
      <c r="AI1601" t="s">
        <v>3426</v>
      </c>
      <c r="AJ1601">
        <v>0</v>
      </c>
      <c r="AK1601">
        <v>0</v>
      </c>
      <c r="AL1601">
        <v>277706880</v>
      </c>
      <c r="AM1601">
        <v>148.12644333308819</v>
      </c>
      <c r="AN1601">
        <v>415512448.7225123</v>
      </c>
      <c r="AO1601">
        <v>15403308</v>
      </c>
      <c r="AP1601">
        <v>15403308</v>
      </c>
      <c r="AQ1601">
        <v>15403308</v>
      </c>
      <c r="AR1601">
        <v>44927</v>
      </c>
      <c r="AS1601">
        <v>52231</v>
      </c>
      <c r="AT1601" t="s">
        <v>3427</v>
      </c>
      <c r="AU1601">
        <v>4894.92</v>
      </c>
      <c r="AV1601">
        <v>7323.91</v>
      </c>
    </row>
    <row r="1602" spans="1:48" x14ac:dyDescent="0.35">
      <c r="A1602">
        <v>1601</v>
      </c>
      <c r="B1602">
        <v>2017</v>
      </c>
      <c r="C1602" t="s">
        <v>3457</v>
      </c>
      <c r="D1602" t="s">
        <v>6661</v>
      </c>
      <c r="E1602" t="s">
        <v>3459</v>
      </c>
      <c r="F1602" t="s">
        <v>6662</v>
      </c>
      <c r="G1602" t="s">
        <v>6697</v>
      </c>
      <c r="H1602">
        <v>94000000000000</v>
      </c>
      <c r="I1602" t="s">
        <v>6667</v>
      </c>
      <c r="J1602" t="s">
        <v>6704</v>
      </c>
      <c r="K1602" t="s">
        <v>6705</v>
      </c>
      <c r="L1602" t="s">
        <v>3424</v>
      </c>
      <c r="M1602" t="s">
        <v>3537</v>
      </c>
      <c r="N1602" t="s">
        <v>4194</v>
      </c>
      <c r="O1602" t="s">
        <v>4195</v>
      </c>
      <c r="P1602" t="s">
        <v>3437</v>
      </c>
      <c r="Q1602">
        <v>165000000</v>
      </c>
      <c r="R1602">
        <v>246877405.55514696</v>
      </c>
      <c r="S1602">
        <v>30</v>
      </c>
      <c r="V1602">
        <v>0</v>
      </c>
      <c r="W1602">
        <v>16.399999999999999</v>
      </c>
      <c r="X1602">
        <v>0.10000000000000003</v>
      </c>
      <c r="Y1602">
        <v>156</v>
      </c>
      <c r="Z1602">
        <v>156</v>
      </c>
      <c r="AA1602">
        <v>156</v>
      </c>
      <c r="AB1602">
        <v>15.399999999999991</v>
      </c>
      <c r="AC1602">
        <v>15.399999999999991</v>
      </c>
      <c r="AD1602">
        <v>15.399999999999991</v>
      </c>
      <c r="AE1602">
        <v>15.399999999999991</v>
      </c>
      <c r="AF1602">
        <v>15.399999999999991</v>
      </c>
      <c r="AG1602">
        <v>2699928.0000000005</v>
      </c>
      <c r="AH1602">
        <v>97.5</v>
      </c>
      <c r="AI1602" t="s">
        <v>3426</v>
      </c>
      <c r="AJ1602">
        <v>0</v>
      </c>
      <c r="AK1602">
        <v>0</v>
      </c>
      <c r="AL1602">
        <v>263242979.99999997</v>
      </c>
      <c r="AM1602">
        <v>145.88210328258685</v>
      </c>
      <c r="AN1602">
        <v>393871175.35154808</v>
      </c>
      <c r="AO1602">
        <v>14768600</v>
      </c>
      <c r="AP1602">
        <v>14768600</v>
      </c>
      <c r="AQ1602">
        <v>14768600</v>
      </c>
      <c r="AR1602">
        <v>44927</v>
      </c>
      <c r="AS1602">
        <v>52231</v>
      </c>
      <c r="AT1602" t="s">
        <v>3427</v>
      </c>
      <c r="AU1602">
        <v>4894.92</v>
      </c>
      <c r="AV1602">
        <v>7323.91</v>
      </c>
    </row>
    <row r="1603" spans="1:48" x14ac:dyDescent="0.35">
      <c r="A1603">
        <v>1602</v>
      </c>
      <c r="B1603">
        <v>2017</v>
      </c>
      <c r="C1603" t="s">
        <v>3457</v>
      </c>
      <c r="D1603" t="s">
        <v>6661</v>
      </c>
      <c r="E1603" t="s">
        <v>3459</v>
      </c>
      <c r="F1603" t="s">
        <v>6662</v>
      </c>
      <c r="G1603" t="s">
        <v>6697</v>
      </c>
      <c r="H1603">
        <v>94000000000000</v>
      </c>
      <c r="I1603" t="s">
        <v>6667</v>
      </c>
      <c r="J1603" t="s">
        <v>6706</v>
      </c>
      <c r="K1603" t="s">
        <v>6707</v>
      </c>
      <c r="L1603" t="s">
        <v>3424</v>
      </c>
      <c r="M1603" t="s">
        <v>3537</v>
      </c>
      <c r="N1603" t="s">
        <v>4194</v>
      </c>
      <c r="O1603" t="s">
        <v>4195</v>
      </c>
      <c r="P1603" t="s">
        <v>3437</v>
      </c>
      <c r="Q1603">
        <v>165000000</v>
      </c>
      <c r="R1603">
        <v>246877405.55514696</v>
      </c>
      <c r="S1603">
        <v>30</v>
      </c>
      <c r="V1603">
        <v>0</v>
      </c>
      <c r="W1603">
        <v>16.3</v>
      </c>
      <c r="X1603">
        <v>0.10000000000000003</v>
      </c>
      <c r="Y1603">
        <v>156</v>
      </c>
      <c r="Z1603">
        <v>156</v>
      </c>
      <c r="AA1603">
        <v>156</v>
      </c>
      <c r="AB1603">
        <v>16.299999999999979</v>
      </c>
      <c r="AC1603">
        <v>16.299999999999979</v>
      </c>
      <c r="AD1603">
        <v>16.299999999999979</v>
      </c>
      <c r="AE1603">
        <v>16.299999999999979</v>
      </c>
      <c r="AF1603">
        <v>16.299999999999979</v>
      </c>
      <c r="AG1603">
        <v>2857716</v>
      </c>
      <c r="AH1603">
        <v>97.21</v>
      </c>
      <c r="AI1603" t="s">
        <v>3426</v>
      </c>
      <c r="AJ1603">
        <v>0</v>
      </c>
      <c r="AK1603">
        <v>0</v>
      </c>
      <c r="AL1603">
        <v>277798572.35999995</v>
      </c>
      <c r="AM1603">
        <v>145.44819753948991</v>
      </c>
      <c r="AN1603">
        <v>415649641.2797609</v>
      </c>
      <c r="AO1603">
        <v>15666982.999999983</v>
      </c>
      <c r="AP1603">
        <v>15666982.999999983</v>
      </c>
      <c r="AQ1603">
        <v>15666982.999999983</v>
      </c>
      <c r="AR1603">
        <v>44927</v>
      </c>
      <c r="AS1603">
        <v>52231</v>
      </c>
      <c r="AT1603" t="s">
        <v>3427</v>
      </c>
      <c r="AU1603">
        <v>4894.92</v>
      </c>
      <c r="AV1603">
        <v>7323.91</v>
      </c>
    </row>
    <row r="1604" spans="1:48" x14ac:dyDescent="0.35">
      <c r="A1604">
        <v>1603</v>
      </c>
      <c r="B1604">
        <v>2017</v>
      </c>
      <c r="C1604" t="s">
        <v>3457</v>
      </c>
      <c r="D1604" t="s">
        <v>6661</v>
      </c>
      <c r="E1604" t="s">
        <v>3459</v>
      </c>
      <c r="F1604" t="s">
        <v>6662</v>
      </c>
      <c r="G1604" t="s">
        <v>6697</v>
      </c>
      <c r="H1604">
        <v>94000000000000</v>
      </c>
      <c r="I1604" t="s">
        <v>6667</v>
      </c>
      <c r="J1604" t="s">
        <v>6708</v>
      </c>
      <c r="K1604" t="s">
        <v>6709</v>
      </c>
      <c r="L1604" t="s">
        <v>3424</v>
      </c>
      <c r="M1604" t="s">
        <v>3537</v>
      </c>
      <c r="N1604" t="s">
        <v>4194</v>
      </c>
      <c r="O1604" t="s">
        <v>4195</v>
      </c>
      <c r="P1604" t="s">
        <v>3437</v>
      </c>
      <c r="Q1604">
        <v>165000000</v>
      </c>
      <c r="R1604">
        <v>246877405.55514696</v>
      </c>
      <c r="S1604">
        <v>30</v>
      </c>
      <c r="V1604">
        <v>0</v>
      </c>
      <c r="W1604">
        <v>17.5</v>
      </c>
      <c r="X1604">
        <v>0.10000000000000003</v>
      </c>
      <c r="Y1604">
        <v>156</v>
      </c>
      <c r="Z1604">
        <v>156</v>
      </c>
      <c r="AA1604">
        <v>156</v>
      </c>
      <c r="AB1604">
        <v>16.200000000000003</v>
      </c>
      <c r="AC1604">
        <v>16.200000000000003</v>
      </c>
      <c r="AD1604">
        <v>16.200000000000003</v>
      </c>
      <c r="AE1604">
        <v>16.200000000000003</v>
      </c>
      <c r="AF1604">
        <v>16.200000000000003</v>
      </c>
      <c r="AG1604">
        <v>2840184.0000000005</v>
      </c>
      <c r="AH1604">
        <v>100</v>
      </c>
      <c r="AI1604" t="s">
        <v>3426</v>
      </c>
      <c r="AJ1604">
        <v>0</v>
      </c>
      <c r="AK1604">
        <v>0</v>
      </c>
      <c r="AL1604">
        <v>284018400</v>
      </c>
      <c r="AM1604">
        <v>149.62267003342239</v>
      </c>
      <c r="AN1604">
        <v>424955913.46620578</v>
      </c>
      <c r="AO1604">
        <v>15758235.999999993</v>
      </c>
      <c r="AP1604">
        <v>15758235.999999993</v>
      </c>
      <c r="AQ1604">
        <v>15758235.999999993</v>
      </c>
      <c r="AR1604">
        <v>44927</v>
      </c>
      <c r="AS1604">
        <v>52231</v>
      </c>
      <c r="AT1604" t="s">
        <v>3427</v>
      </c>
      <c r="AU1604">
        <v>4894.92</v>
      </c>
      <c r="AV1604">
        <v>7323.91</v>
      </c>
    </row>
    <row r="1605" spans="1:48" x14ac:dyDescent="0.35">
      <c r="A1605">
        <v>1604</v>
      </c>
      <c r="B1605">
        <v>2017</v>
      </c>
      <c r="C1605" t="s">
        <v>3457</v>
      </c>
      <c r="D1605" t="s">
        <v>6661</v>
      </c>
      <c r="E1605" t="s">
        <v>3459</v>
      </c>
      <c r="F1605" t="s">
        <v>6662</v>
      </c>
      <c r="G1605" t="s">
        <v>6697</v>
      </c>
      <c r="H1605">
        <v>94000000000000</v>
      </c>
      <c r="I1605" t="s">
        <v>6667</v>
      </c>
      <c r="J1605" t="s">
        <v>6710</v>
      </c>
      <c r="K1605" t="s">
        <v>6711</v>
      </c>
      <c r="L1605" t="s">
        <v>3424</v>
      </c>
      <c r="M1605" t="s">
        <v>3537</v>
      </c>
      <c r="N1605" t="s">
        <v>4194</v>
      </c>
      <c r="O1605" t="s">
        <v>4195</v>
      </c>
      <c r="P1605" t="s">
        <v>3437</v>
      </c>
      <c r="Q1605">
        <v>165000000</v>
      </c>
      <c r="R1605">
        <v>246877405.55514696</v>
      </c>
      <c r="S1605">
        <v>30</v>
      </c>
      <c r="V1605">
        <v>0</v>
      </c>
      <c r="W1605">
        <v>17.7</v>
      </c>
      <c r="X1605">
        <v>0.10000000000000003</v>
      </c>
      <c r="Y1605">
        <v>156</v>
      </c>
      <c r="Z1605">
        <v>156</v>
      </c>
      <c r="AA1605">
        <v>156</v>
      </c>
      <c r="AB1605">
        <v>11.999999999999996</v>
      </c>
      <c r="AC1605">
        <v>11.999999999999996</v>
      </c>
      <c r="AD1605">
        <v>11.999999999999996</v>
      </c>
      <c r="AE1605">
        <v>11.999999999999996</v>
      </c>
      <c r="AF1605">
        <v>11.999999999999996</v>
      </c>
      <c r="AG1605">
        <v>2103840</v>
      </c>
      <c r="AH1605">
        <v>97.03</v>
      </c>
      <c r="AI1605" t="s">
        <v>3426</v>
      </c>
      <c r="AJ1605">
        <v>0</v>
      </c>
      <c r="AK1605">
        <v>0</v>
      </c>
      <c r="AL1605">
        <v>204135595.20000002</v>
      </c>
      <c r="AM1605">
        <v>145.17887673342975</v>
      </c>
      <c r="AN1605">
        <v>305433128.02685887</v>
      </c>
      <c r="AO1605">
        <v>11303646.000000006</v>
      </c>
      <c r="AP1605">
        <v>11303646.000000006</v>
      </c>
      <c r="AQ1605">
        <v>11303646.000000006</v>
      </c>
      <c r="AR1605">
        <v>44927</v>
      </c>
      <c r="AS1605">
        <v>52231</v>
      </c>
      <c r="AT1605" t="s">
        <v>3427</v>
      </c>
      <c r="AU1605">
        <v>4894.92</v>
      </c>
      <c r="AV1605">
        <v>7323.91</v>
      </c>
    </row>
    <row r="1606" spans="1:48" x14ac:dyDescent="0.35">
      <c r="A1606">
        <v>1605</v>
      </c>
      <c r="B1606">
        <v>2017</v>
      </c>
      <c r="C1606" t="s">
        <v>3457</v>
      </c>
      <c r="D1606" t="s">
        <v>6661</v>
      </c>
      <c r="E1606" t="s">
        <v>3459</v>
      </c>
      <c r="F1606" t="s">
        <v>6662</v>
      </c>
      <c r="G1606" t="s">
        <v>6697</v>
      </c>
      <c r="H1606">
        <v>94000000000000</v>
      </c>
      <c r="I1606" t="s">
        <v>6667</v>
      </c>
      <c r="J1606" t="s">
        <v>6712</v>
      </c>
      <c r="K1606" t="s">
        <v>6713</v>
      </c>
      <c r="L1606" t="s">
        <v>3424</v>
      </c>
      <c r="M1606" t="s">
        <v>3537</v>
      </c>
      <c r="N1606" t="s">
        <v>4194</v>
      </c>
      <c r="O1606" t="s">
        <v>4195</v>
      </c>
      <c r="P1606" t="s">
        <v>3437</v>
      </c>
      <c r="Q1606">
        <v>165000000</v>
      </c>
      <c r="R1606">
        <v>246877405.55514696</v>
      </c>
      <c r="S1606">
        <v>30</v>
      </c>
      <c r="V1606">
        <v>0</v>
      </c>
      <c r="W1606">
        <v>17.3</v>
      </c>
      <c r="X1606">
        <v>0.10000000000000003</v>
      </c>
      <c r="Y1606">
        <v>156</v>
      </c>
      <c r="Z1606">
        <v>156</v>
      </c>
      <c r="AA1606">
        <v>156</v>
      </c>
      <c r="AB1606">
        <v>14.899999999999997</v>
      </c>
      <c r="AC1606">
        <v>14.899999999999997</v>
      </c>
      <c r="AD1606">
        <v>14.899999999999997</v>
      </c>
      <c r="AE1606">
        <v>14.899999999999997</v>
      </c>
      <c r="AF1606">
        <v>14.899999999999997</v>
      </c>
      <c r="AG1606">
        <v>2612268.0000000005</v>
      </c>
      <c r="AH1606">
        <v>97.21</v>
      </c>
      <c r="AI1606" t="s">
        <v>3426</v>
      </c>
      <c r="AJ1606">
        <v>0</v>
      </c>
      <c r="AK1606">
        <v>0</v>
      </c>
      <c r="AL1606">
        <v>253938572.28</v>
      </c>
      <c r="AM1606">
        <v>145.44819753948991</v>
      </c>
      <c r="AN1606">
        <v>379949672.09008825</v>
      </c>
      <c r="AO1606">
        <v>14252791.999999989</v>
      </c>
      <c r="AP1606">
        <v>14252791.999999989</v>
      </c>
      <c r="AQ1606">
        <v>14252791.999999989</v>
      </c>
      <c r="AR1606">
        <v>44927</v>
      </c>
      <c r="AS1606">
        <v>52231</v>
      </c>
      <c r="AT1606" t="s">
        <v>3427</v>
      </c>
      <c r="AU1606">
        <v>4894.92</v>
      </c>
      <c r="AV1606">
        <v>7323.91</v>
      </c>
    </row>
    <row r="1607" spans="1:48" x14ac:dyDescent="0.35">
      <c r="A1607">
        <v>1606</v>
      </c>
      <c r="B1607">
        <v>2017</v>
      </c>
      <c r="C1607" t="s">
        <v>3457</v>
      </c>
      <c r="D1607" t="s">
        <v>6661</v>
      </c>
      <c r="E1607" t="s">
        <v>3459</v>
      </c>
      <c r="F1607" t="s">
        <v>6662</v>
      </c>
      <c r="G1607" t="s">
        <v>6697</v>
      </c>
      <c r="H1607">
        <v>94000000000000</v>
      </c>
      <c r="I1607" t="s">
        <v>6667</v>
      </c>
      <c r="J1607" t="s">
        <v>6714</v>
      </c>
      <c r="K1607" t="s">
        <v>6715</v>
      </c>
      <c r="L1607" t="s">
        <v>3424</v>
      </c>
      <c r="M1607" t="s">
        <v>3537</v>
      </c>
      <c r="N1607" t="s">
        <v>4194</v>
      </c>
      <c r="O1607" t="s">
        <v>4195</v>
      </c>
      <c r="P1607" t="s">
        <v>3437</v>
      </c>
      <c r="Q1607">
        <v>165000000</v>
      </c>
      <c r="R1607">
        <v>246877405.55514696</v>
      </c>
      <c r="S1607">
        <v>30</v>
      </c>
      <c r="V1607">
        <v>0</v>
      </c>
      <c r="W1607">
        <v>16.600000000000001</v>
      </c>
      <c r="X1607">
        <v>0.10000000000000003</v>
      </c>
      <c r="Y1607">
        <v>156</v>
      </c>
      <c r="Z1607">
        <v>156</v>
      </c>
      <c r="AA1607">
        <v>156</v>
      </c>
      <c r="AB1607">
        <v>14.500000000000007</v>
      </c>
      <c r="AC1607">
        <v>14.500000000000007</v>
      </c>
      <c r="AD1607">
        <v>14.500000000000007</v>
      </c>
      <c r="AE1607">
        <v>14.500000000000007</v>
      </c>
      <c r="AF1607">
        <v>14.500000000000007</v>
      </c>
      <c r="AG1607">
        <v>2542140</v>
      </c>
      <c r="AH1607">
        <v>97.21</v>
      </c>
      <c r="AI1607" t="s">
        <v>3426</v>
      </c>
      <c r="AJ1607">
        <v>0</v>
      </c>
      <c r="AK1607">
        <v>0</v>
      </c>
      <c r="AL1607">
        <v>247121429.39999995</v>
      </c>
      <c r="AM1607">
        <v>145.44819753948991</v>
      </c>
      <c r="AN1607">
        <v>369749680.89303881</v>
      </c>
      <c r="AO1607">
        <v>13984773.000000002</v>
      </c>
      <c r="AP1607">
        <v>13984773.000000002</v>
      </c>
      <c r="AQ1607">
        <v>13984773.000000002</v>
      </c>
      <c r="AR1607">
        <v>44927</v>
      </c>
      <c r="AS1607">
        <v>52231</v>
      </c>
      <c r="AT1607" t="s">
        <v>3427</v>
      </c>
      <c r="AU1607">
        <v>4894.92</v>
      </c>
      <c r="AV1607">
        <v>7323.91</v>
      </c>
    </row>
    <row r="1608" spans="1:48" x14ac:dyDescent="0.35">
      <c r="A1608">
        <v>1607</v>
      </c>
      <c r="B1608">
        <v>2017</v>
      </c>
      <c r="C1608" t="s">
        <v>3457</v>
      </c>
      <c r="D1608" t="s">
        <v>6661</v>
      </c>
      <c r="E1608" t="s">
        <v>3459</v>
      </c>
      <c r="F1608" t="s">
        <v>6662</v>
      </c>
      <c r="G1608" t="s">
        <v>6697</v>
      </c>
      <c r="H1608">
        <v>94000000000000</v>
      </c>
      <c r="I1608" t="s">
        <v>6667</v>
      </c>
      <c r="J1608" t="s">
        <v>6716</v>
      </c>
      <c r="K1608" t="s">
        <v>6717</v>
      </c>
      <c r="L1608" t="s">
        <v>3424</v>
      </c>
      <c r="M1608" t="s">
        <v>3537</v>
      </c>
      <c r="N1608" t="s">
        <v>4194</v>
      </c>
      <c r="O1608" t="s">
        <v>4195</v>
      </c>
      <c r="P1608" t="s">
        <v>3437</v>
      </c>
      <c r="Q1608">
        <v>165000000</v>
      </c>
      <c r="R1608">
        <v>246877405.55514696</v>
      </c>
      <c r="S1608">
        <v>30</v>
      </c>
      <c r="V1608">
        <v>0</v>
      </c>
      <c r="W1608">
        <v>16</v>
      </c>
      <c r="X1608">
        <v>0.10000000000000003</v>
      </c>
      <c r="Y1608">
        <v>156</v>
      </c>
      <c r="Z1608">
        <v>156</v>
      </c>
      <c r="AA1608">
        <v>156</v>
      </c>
      <c r="AB1608">
        <v>14.000000000000011</v>
      </c>
      <c r="AC1608">
        <v>14.000000000000011</v>
      </c>
      <c r="AD1608">
        <v>14.000000000000011</v>
      </c>
      <c r="AE1608">
        <v>14.000000000000011</v>
      </c>
      <c r="AF1608">
        <v>14.000000000000011</v>
      </c>
      <c r="AG1608">
        <v>2454480.0000000005</v>
      </c>
      <c r="AH1608">
        <v>97.21</v>
      </c>
      <c r="AI1608" t="s">
        <v>3426</v>
      </c>
      <c r="AJ1608">
        <v>0</v>
      </c>
      <c r="AK1608">
        <v>0</v>
      </c>
      <c r="AL1608">
        <v>238600000.79999998</v>
      </c>
      <c r="AM1608">
        <v>145.44819753948991</v>
      </c>
      <c r="AN1608">
        <v>356999691.8967272</v>
      </c>
      <c r="AO1608">
        <v>13422040.999999998</v>
      </c>
      <c r="AP1608">
        <v>13422040.999999998</v>
      </c>
      <c r="AQ1608">
        <v>13422040.999999998</v>
      </c>
      <c r="AR1608">
        <v>44927</v>
      </c>
      <c r="AS1608">
        <v>52231</v>
      </c>
      <c r="AT1608" t="s">
        <v>3427</v>
      </c>
      <c r="AU1608">
        <v>4894.92</v>
      </c>
      <c r="AV1608">
        <v>7323.91</v>
      </c>
    </row>
    <row r="1609" spans="1:48" x14ac:dyDescent="0.35">
      <c r="A1609">
        <v>1608</v>
      </c>
      <c r="B1609">
        <v>2017</v>
      </c>
      <c r="C1609" t="s">
        <v>3457</v>
      </c>
      <c r="D1609" t="s">
        <v>6661</v>
      </c>
      <c r="E1609" t="s">
        <v>3459</v>
      </c>
      <c r="F1609" t="s">
        <v>6662</v>
      </c>
      <c r="G1609" t="s">
        <v>6697</v>
      </c>
      <c r="H1609">
        <v>94000000000000</v>
      </c>
      <c r="I1609" t="s">
        <v>6667</v>
      </c>
      <c r="J1609" t="s">
        <v>6718</v>
      </c>
      <c r="K1609" t="s">
        <v>6719</v>
      </c>
      <c r="L1609" t="s">
        <v>3424</v>
      </c>
      <c r="M1609" t="s">
        <v>3537</v>
      </c>
      <c r="N1609" t="s">
        <v>4194</v>
      </c>
      <c r="O1609" t="s">
        <v>4195</v>
      </c>
      <c r="P1609" t="s">
        <v>3437</v>
      </c>
      <c r="Q1609">
        <v>165000000</v>
      </c>
      <c r="R1609">
        <v>246877405.55514696</v>
      </c>
      <c r="S1609">
        <v>30</v>
      </c>
      <c r="V1609">
        <v>0</v>
      </c>
      <c r="W1609">
        <v>15.4</v>
      </c>
      <c r="X1609">
        <v>0.10000000000000003</v>
      </c>
      <c r="Y1609">
        <v>156</v>
      </c>
      <c r="Z1609">
        <v>156</v>
      </c>
      <c r="AA1609">
        <v>156</v>
      </c>
      <c r="AB1609">
        <v>13.3</v>
      </c>
      <c r="AC1609">
        <v>13.3</v>
      </c>
      <c r="AD1609">
        <v>13.3</v>
      </c>
      <c r="AE1609">
        <v>13.3</v>
      </c>
      <c r="AF1609">
        <v>13.3</v>
      </c>
      <c r="AG1609">
        <v>2331756</v>
      </c>
      <c r="AH1609">
        <v>97.03</v>
      </c>
      <c r="AI1609" t="s">
        <v>3426</v>
      </c>
      <c r="AJ1609">
        <v>0</v>
      </c>
      <c r="AK1609">
        <v>0</v>
      </c>
      <c r="AL1609">
        <v>226250284.68000004</v>
      </c>
      <c r="AM1609">
        <v>145.17887673342975</v>
      </c>
      <c r="AN1609">
        <v>338521716.89643526</v>
      </c>
      <c r="AO1609">
        <v>12707981.000000002</v>
      </c>
      <c r="AP1609">
        <v>12707981.000000002</v>
      </c>
      <c r="AQ1609">
        <v>12707981.000000002</v>
      </c>
      <c r="AR1609">
        <v>44927</v>
      </c>
      <c r="AS1609">
        <v>52231</v>
      </c>
      <c r="AT1609" t="s">
        <v>3427</v>
      </c>
      <c r="AU1609">
        <v>4894.92</v>
      </c>
      <c r="AV1609">
        <v>7323.91</v>
      </c>
    </row>
    <row r="1610" spans="1:48" x14ac:dyDescent="0.35">
      <c r="A1610">
        <v>1609</v>
      </c>
      <c r="B1610">
        <v>2017</v>
      </c>
      <c r="C1610" t="s">
        <v>3457</v>
      </c>
      <c r="D1610" t="s">
        <v>6661</v>
      </c>
      <c r="E1610" t="s">
        <v>3459</v>
      </c>
      <c r="F1610" t="s">
        <v>6662</v>
      </c>
      <c r="G1610" t="s">
        <v>6697</v>
      </c>
      <c r="H1610">
        <v>94000000000000</v>
      </c>
      <c r="I1610" t="s">
        <v>6667</v>
      </c>
      <c r="J1610" t="s">
        <v>6720</v>
      </c>
      <c r="K1610" t="s">
        <v>6721</v>
      </c>
      <c r="L1610" t="s">
        <v>3424</v>
      </c>
      <c r="M1610" t="s">
        <v>3537</v>
      </c>
      <c r="N1610" t="s">
        <v>4194</v>
      </c>
      <c r="O1610" t="s">
        <v>4195</v>
      </c>
      <c r="P1610" t="s">
        <v>3437</v>
      </c>
      <c r="Q1610">
        <v>165000000</v>
      </c>
      <c r="R1610">
        <v>246877405.55514696</v>
      </c>
      <c r="S1610">
        <v>30</v>
      </c>
      <c r="V1610">
        <v>0</v>
      </c>
      <c r="W1610">
        <v>16.100000000000001</v>
      </c>
      <c r="X1610">
        <v>0.10000000000000003</v>
      </c>
      <c r="Y1610">
        <v>156</v>
      </c>
      <c r="Z1610">
        <v>156</v>
      </c>
      <c r="AA1610">
        <v>156</v>
      </c>
      <c r="AB1610">
        <v>13.799999999999988</v>
      </c>
      <c r="AC1610">
        <v>13.799999999999988</v>
      </c>
      <c r="AD1610">
        <v>13.799999999999988</v>
      </c>
      <c r="AE1610">
        <v>13.799999999999988</v>
      </c>
      <c r="AF1610">
        <v>13.799999999999988</v>
      </c>
      <c r="AG1610">
        <v>2419416</v>
      </c>
      <c r="AH1610">
        <v>99</v>
      </c>
      <c r="AI1610" t="s">
        <v>3426</v>
      </c>
      <c r="AJ1610">
        <v>0</v>
      </c>
      <c r="AK1610">
        <v>0</v>
      </c>
      <c r="AL1610">
        <v>239522183.99999997</v>
      </c>
      <c r="AM1610">
        <v>148.12644333308819</v>
      </c>
      <c r="AN1610">
        <v>358379487.02316684</v>
      </c>
      <c r="AO1610">
        <v>13319870.999999981</v>
      </c>
      <c r="AP1610">
        <v>13319870.999999981</v>
      </c>
      <c r="AQ1610">
        <v>13319870.999999981</v>
      </c>
      <c r="AR1610">
        <v>44927</v>
      </c>
      <c r="AS1610">
        <v>52231</v>
      </c>
      <c r="AT1610" t="s">
        <v>3427</v>
      </c>
      <c r="AU1610">
        <v>4894.92</v>
      </c>
      <c r="AV1610">
        <v>7323.91</v>
      </c>
    </row>
    <row r="1611" spans="1:48" x14ac:dyDescent="0.35">
      <c r="A1611">
        <v>1610</v>
      </c>
      <c r="B1611">
        <v>2017</v>
      </c>
      <c r="C1611" t="s">
        <v>3457</v>
      </c>
      <c r="D1611" t="s">
        <v>6661</v>
      </c>
      <c r="E1611" t="s">
        <v>3459</v>
      </c>
      <c r="F1611" t="s">
        <v>6662</v>
      </c>
      <c r="G1611" t="s">
        <v>6697</v>
      </c>
      <c r="H1611">
        <v>94000000000000</v>
      </c>
      <c r="I1611" t="s">
        <v>6667</v>
      </c>
      <c r="J1611" t="s">
        <v>6722</v>
      </c>
      <c r="K1611" t="s">
        <v>6723</v>
      </c>
      <c r="L1611" t="s">
        <v>3424</v>
      </c>
      <c r="M1611" t="s">
        <v>3537</v>
      </c>
      <c r="N1611" t="s">
        <v>4194</v>
      </c>
      <c r="O1611" t="s">
        <v>4195</v>
      </c>
      <c r="P1611" t="s">
        <v>3437</v>
      </c>
      <c r="Q1611">
        <v>165000000</v>
      </c>
      <c r="R1611">
        <v>246877405.55514696</v>
      </c>
      <c r="S1611">
        <v>30</v>
      </c>
      <c r="V1611">
        <v>0</v>
      </c>
      <c r="W1611">
        <v>16</v>
      </c>
      <c r="X1611">
        <v>0.10000000000000003</v>
      </c>
      <c r="Y1611">
        <v>156</v>
      </c>
      <c r="Z1611">
        <v>156</v>
      </c>
      <c r="AA1611">
        <v>156</v>
      </c>
      <c r="AB1611">
        <v>15.200000000000008</v>
      </c>
      <c r="AC1611">
        <v>15.200000000000008</v>
      </c>
      <c r="AD1611">
        <v>15.200000000000008</v>
      </c>
      <c r="AE1611">
        <v>15.200000000000008</v>
      </c>
      <c r="AF1611">
        <v>15.200000000000008</v>
      </c>
      <c r="AG1611">
        <v>2664864.0000000005</v>
      </c>
      <c r="AH1611">
        <v>100</v>
      </c>
      <c r="AI1611" t="s">
        <v>3426</v>
      </c>
      <c r="AJ1611">
        <v>0</v>
      </c>
      <c r="AK1611">
        <v>0</v>
      </c>
      <c r="AL1611">
        <v>266486400</v>
      </c>
      <c r="AM1611">
        <v>149.62267003342239</v>
      </c>
      <c r="AN1611">
        <v>398724066.95594615</v>
      </c>
      <c r="AO1611">
        <v>14796812.999999998</v>
      </c>
      <c r="AP1611">
        <v>14796812.999999998</v>
      </c>
      <c r="AQ1611">
        <v>14796812.999999998</v>
      </c>
      <c r="AR1611">
        <v>44927</v>
      </c>
      <c r="AS1611">
        <v>52231</v>
      </c>
      <c r="AT1611" t="s">
        <v>3427</v>
      </c>
      <c r="AU1611">
        <v>4894.92</v>
      </c>
      <c r="AV1611">
        <v>7323.91</v>
      </c>
    </row>
    <row r="1612" spans="1:48" x14ac:dyDescent="0.35">
      <c r="A1612">
        <v>1611</v>
      </c>
      <c r="B1612">
        <v>2017</v>
      </c>
      <c r="C1612" t="s">
        <v>3457</v>
      </c>
      <c r="D1612" t="s">
        <v>6661</v>
      </c>
      <c r="E1612" t="s">
        <v>3459</v>
      </c>
      <c r="F1612" t="s">
        <v>6662</v>
      </c>
      <c r="G1612" t="s">
        <v>6697</v>
      </c>
      <c r="H1612">
        <v>94000000000000</v>
      </c>
      <c r="I1612" t="s">
        <v>6667</v>
      </c>
      <c r="J1612" t="s">
        <v>6724</v>
      </c>
      <c r="K1612" t="s">
        <v>6725</v>
      </c>
      <c r="L1612" t="s">
        <v>3424</v>
      </c>
      <c r="M1612" t="s">
        <v>3537</v>
      </c>
      <c r="N1612" t="s">
        <v>4194</v>
      </c>
      <c r="O1612" t="s">
        <v>4195</v>
      </c>
      <c r="P1612" t="s">
        <v>3437</v>
      </c>
      <c r="Q1612">
        <v>165000000</v>
      </c>
      <c r="R1612">
        <v>246877405.55514696</v>
      </c>
      <c r="S1612">
        <v>30</v>
      </c>
      <c r="V1612">
        <v>0</v>
      </c>
      <c r="W1612">
        <v>17</v>
      </c>
      <c r="X1612">
        <v>0.10000000000000003</v>
      </c>
      <c r="Y1612">
        <v>156</v>
      </c>
      <c r="Z1612">
        <v>156</v>
      </c>
      <c r="AA1612">
        <v>156</v>
      </c>
      <c r="AB1612">
        <v>15.299999999999997</v>
      </c>
      <c r="AC1612">
        <v>15.299999999999997</v>
      </c>
      <c r="AD1612">
        <v>15.299999999999997</v>
      </c>
      <c r="AE1612">
        <v>15.299999999999997</v>
      </c>
      <c r="AF1612">
        <v>15.299999999999997</v>
      </c>
      <c r="AG1612">
        <v>2682396</v>
      </c>
      <c r="AH1612">
        <v>97.2</v>
      </c>
      <c r="AI1612" t="s">
        <v>3426</v>
      </c>
      <c r="AJ1612">
        <v>0</v>
      </c>
      <c r="AK1612">
        <v>0</v>
      </c>
      <c r="AL1612">
        <v>260728891.19999999</v>
      </c>
      <c r="AM1612">
        <v>145.43323527248657</v>
      </c>
      <c r="AN1612">
        <v>390109528.56197685</v>
      </c>
      <c r="AO1612">
        <v>14547971.000000004</v>
      </c>
      <c r="AP1612">
        <v>14547971.000000004</v>
      </c>
      <c r="AQ1612">
        <v>14547971.000000004</v>
      </c>
      <c r="AR1612">
        <v>44927</v>
      </c>
      <c r="AS1612">
        <v>52231</v>
      </c>
      <c r="AT1612" t="s">
        <v>3427</v>
      </c>
      <c r="AU1612">
        <v>4894.92</v>
      </c>
      <c r="AV1612">
        <v>7323.91</v>
      </c>
    </row>
    <row r="1613" spans="1:48" x14ac:dyDescent="0.35">
      <c r="A1613">
        <v>1612</v>
      </c>
      <c r="B1613">
        <v>2017</v>
      </c>
      <c r="C1613" t="s">
        <v>3457</v>
      </c>
      <c r="D1613" t="s">
        <v>6661</v>
      </c>
      <c r="E1613" t="s">
        <v>3459</v>
      </c>
      <c r="F1613" t="s">
        <v>6662</v>
      </c>
      <c r="G1613" t="s">
        <v>6697</v>
      </c>
      <c r="H1613">
        <v>94000000000000</v>
      </c>
      <c r="I1613" t="s">
        <v>6667</v>
      </c>
      <c r="J1613" t="s">
        <v>6726</v>
      </c>
      <c r="K1613" t="s">
        <v>6727</v>
      </c>
      <c r="L1613" t="s">
        <v>3424</v>
      </c>
      <c r="M1613" t="s">
        <v>3537</v>
      </c>
      <c r="N1613" t="s">
        <v>4194</v>
      </c>
      <c r="O1613" t="s">
        <v>4195</v>
      </c>
      <c r="P1613" t="s">
        <v>3437</v>
      </c>
      <c r="Q1613">
        <v>165000000</v>
      </c>
      <c r="R1613">
        <v>246877405.55514696</v>
      </c>
      <c r="S1613">
        <v>30</v>
      </c>
      <c r="V1613">
        <v>0</v>
      </c>
      <c r="W1613">
        <v>16.899999999999999</v>
      </c>
      <c r="X1613">
        <v>0.10000000000000003</v>
      </c>
      <c r="Y1613">
        <v>156</v>
      </c>
      <c r="Z1613">
        <v>156</v>
      </c>
      <c r="AA1613">
        <v>156</v>
      </c>
      <c r="AB1613">
        <v>14.199999999999992</v>
      </c>
      <c r="AC1613">
        <v>14.199999999999992</v>
      </c>
      <c r="AD1613">
        <v>14.199999999999992</v>
      </c>
      <c r="AE1613">
        <v>14.199999999999992</v>
      </c>
      <c r="AF1613">
        <v>14.199999999999992</v>
      </c>
      <c r="AG1613">
        <v>2489543.9999999995</v>
      </c>
      <c r="AH1613">
        <v>97.2</v>
      </c>
      <c r="AI1613" t="s">
        <v>3426</v>
      </c>
      <c r="AJ1613">
        <v>0</v>
      </c>
      <c r="AK1613">
        <v>0</v>
      </c>
      <c r="AL1613">
        <v>241983676.80000001</v>
      </c>
      <c r="AM1613">
        <v>145.43323527248657</v>
      </c>
      <c r="AN1613">
        <v>362062438.27320731</v>
      </c>
      <c r="AO1613">
        <v>13524002</v>
      </c>
      <c r="AP1613">
        <v>13524002</v>
      </c>
      <c r="AQ1613">
        <v>13524002</v>
      </c>
      <c r="AR1613">
        <v>44927</v>
      </c>
      <c r="AS1613">
        <v>52231</v>
      </c>
      <c r="AT1613" t="s">
        <v>3427</v>
      </c>
      <c r="AU1613">
        <v>4894.92</v>
      </c>
      <c r="AV1613">
        <v>7323.91</v>
      </c>
    </row>
    <row r="1614" spans="1:48" x14ac:dyDescent="0.35">
      <c r="A1614">
        <v>1613</v>
      </c>
      <c r="B1614">
        <v>2017</v>
      </c>
      <c r="C1614" t="s">
        <v>3457</v>
      </c>
      <c r="D1614" t="s">
        <v>6661</v>
      </c>
      <c r="E1614" t="s">
        <v>3459</v>
      </c>
      <c r="F1614" t="s">
        <v>6662</v>
      </c>
      <c r="G1614" t="s">
        <v>6697</v>
      </c>
      <c r="H1614">
        <v>94000000000000</v>
      </c>
      <c r="I1614" t="s">
        <v>6667</v>
      </c>
      <c r="J1614" t="s">
        <v>6728</v>
      </c>
      <c r="K1614" t="s">
        <v>6729</v>
      </c>
      <c r="L1614" t="s">
        <v>3424</v>
      </c>
      <c r="M1614" t="s">
        <v>3537</v>
      </c>
      <c r="N1614" t="s">
        <v>4194</v>
      </c>
      <c r="O1614" t="s">
        <v>4195</v>
      </c>
      <c r="P1614" t="s">
        <v>3437</v>
      </c>
      <c r="Q1614">
        <v>165000000</v>
      </c>
      <c r="R1614">
        <v>246877405.55514696</v>
      </c>
      <c r="S1614">
        <v>30</v>
      </c>
      <c r="V1614">
        <v>0</v>
      </c>
      <c r="W1614">
        <v>16.100000000000001</v>
      </c>
      <c r="X1614">
        <v>0.10000000000000003</v>
      </c>
      <c r="Y1614">
        <v>156</v>
      </c>
      <c r="Z1614">
        <v>156</v>
      </c>
      <c r="AA1614">
        <v>156</v>
      </c>
      <c r="AB1614">
        <v>15.600000000000001</v>
      </c>
      <c r="AC1614">
        <v>15.600000000000001</v>
      </c>
      <c r="AD1614">
        <v>15.600000000000001</v>
      </c>
      <c r="AE1614">
        <v>15.600000000000001</v>
      </c>
      <c r="AF1614">
        <v>15.600000000000001</v>
      </c>
      <c r="AG1614">
        <v>2734992.0000000005</v>
      </c>
      <c r="AH1614">
        <v>100</v>
      </c>
      <c r="AI1614" t="s">
        <v>3426</v>
      </c>
      <c r="AJ1614">
        <v>0</v>
      </c>
      <c r="AK1614">
        <v>0</v>
      </c>
      <c r="AL1614">
        <v>273499200</v>
      </c>
      <c r="AM1614">
        <v>149.62267003342239</v>
      </c>
      <c r="AN1614">
        <v>409216805.56005001</v>
      </c>
      <c r="AO1614">
        <v>15194561.999999998</v>
      </c>
      <c r="AP1614">
        <v>15194561.999999998</v>
      </c>
      <c r="AQ1614">
        <v>15194561.999999998</v>
      </c>
      <c r="AR1614">
        <v>44927</v>
      </c>
      <c r="AS1614">
        <v>52231</v>
      </c>
      <c r="AT1614" t="s">
        <v>3427</v>
      </c>
      <c r="AU1614">
        <v>4894.92</v>
      </c>
      <c r="AV1614">
        <v>7323.91</v>
      </c>
    </row>
    <row r="1615" spans="1:48" x14ac:dyDescent="0.35">
      <c r="A1615">
        <v>1614</v>
      </c>
      <c r="B1615">
        <v>2017</v>
      </c>
      <c r="C1615" t="s">
        <v>3457</v>
      </c>
      <c r="D1615" t="s">
        <v>6661</v>
      </c>
      <c r="E1615" t="s">
        <v>3459</v>
      </c>
      <c r="F1615" t="s">
        <v>6662</v>
      </c>
      <c r="G1615" t="s">
        <v>6697</v>
      </c>
      <c r="H1615">
        <v>94000000000000</v>
      </c>
      <c r="I1615" t="s">
        <v>6667</v>
      </c>
      <c r="J1615" t="s">
        <v>6730</v>
      </c>
      <c r="K1615" t="s">
        <v>6731</v>
      </c>
      <c r="L1615" t="s">
        <v>3424</v>
      </c>
      <c r="M1615" t="s">
        <v>3537</v>
      </c>
      <c r="N1615" t="s">
        <v>4194</v>
      </c>
      <c r="O1615" t="s">
        <v>4195</v>
      </c>
      <c r="P1615" t="s">
        <v>3437</v>
      </c>
      <c r="Q1615">
        <v>165000000</v>
      </c>
      <c r="R1615">
        <v>246877405.55514696</v>
      </c>
      <c r="S1615">
        <v>30</v>
      </c>
      <c r="V1615">
        <v>0</v>
      </c>
      <c r="W1615">
        <v>15.4</v>
      </c>
      <c r="X1615">
        <v>0.10000000000000003</v>
      </c>
      <c r="Y1615">
        <v>156</v>
      </c>
      <c r="Z1615">
        <v>156</v>
      </c>
      <c r="AA1615">
        <v>156</v>
      </c>
      <c r="AB1615">
        <v>13.599999999999998</v>
      </c>
      <c r="AC1615">
        <v>13.599999999999998</v>
      </c>
      <c r="AD1615">
        <v>13.599999999999998</v>
      </c>
      <c r="AE1615">
        <v>13.599999999999998</v>
      </c>
      <c r="AF1615">
        <v>13.599999999999998</v>
      </c>
      <c r="AG1615">
        <v>2384352</v>
      </c>
      <c r="AH1615">
        <v>100</v>
      </c>
      <c r="AI1615" t="s">
        <v>3426</v>
      </c>
      <c r="AJ1615">
        <v>0</v>
      </c>
      <c r="AK1615">
        <v>0</v>
      </c>
      <c r="AL1615">
        <v>238435200</v>
      </c>
      <c r="AM1615">
        <v>149.62267003342239</v>
      </c>
      <c r="AN1615">
        <v>356753112.53953075</v>
      </c>
      <c r="AO1615">
        <v>13388236.999999994</v>
      </c>
      <c r="AP1615">
        <v>13388236.999999994</v>
      </c>
      <c r="AQ1615">
        <v>13388236.999999994</v>
      </c>
      <c r="AR1615">
        <v>44927</v>
      </c>
      <c r="AS1615">
        <v>52231</v>
      </c>
      <c r="AT1615" t="s">
        <v>3427</v>
      </c>
      <c r="AU1615">
        <v>4894.92</v>
      </c>
      <c r="AV1615">
        <v>7323.91</v>
      </c>
    </row>
    <row r="1616" spans="1:48" x14ac:dyDescent="0.35">
      <c r="A1616">
        <v>1615</v>
      </c>
      <c r="B1616">
        <v>2017</v>
      </c>
      <c r="C1616" t="s">
        <v>3457</v>
      </c>
      <c r="D1616" t="s">
        <v>6661</v>
      </c>
      <c r="E1616" t="s">
        <v>3459</v>
      </c>
      <c r="F1616" t="s">
        <v>6662</v>
      </c>
      <c r="G1616" t="s">
        <v>6732</v>
      </c>
      <c r="H1616">
        <v>99000000000000</v>
      </c>
      <c r="I1616" t="s">
        <v>6667</v>
      </c>
      <c r="J1616" t="s">
        <v>6733</v>
      </c>
      <c r="K1616" t="s">
        <v>6734</v>
      </c>
      <c r="L1616" t="s">
        <v>3424</v>
      </c>
      <c r="M1616" t="s">
        <v>3590</v>
      </c>
      <c r="N1616" t="s">
        <v>4194</v>
      </c>
      <c r="O1616" t="s">
        <v>4195</v>
      </c>
      <c r="P1616" t="s">
        <v>3437</v>
      </c>
      <c r="Q1616">
        <v>180000000</v>
      </c>
      <c r="R1616">
        <v>269320806.06016034</v>
      </c>
      <c r="S1616">
        <v>30</v>
      </c>
      <c r="V1616">
        <v>0</v>
      </c>
      <c r="W1616">
        <v>17.5</v>
      </c>
      <c r="X1616">
        <v>0.10000000000000003</v>
      </c>
      <c r="Y1616">
        <v>159</v>
      </c>
      <c r="Z1616">
        <v>159</v>
      </c>
      <c r="AA1616">
        <v>159</v>
      </c>
      <c r="AB1616">
        <v>15.899999999999993</v>
      </c>
      <c r="AC1616">
        <v>15.899999999999993</v>
      </c>
      <c r="AD1616">
        <v>15.899999999999993</v>
      </c>
      <c r="AE1616">
        <v>15.899999999999993</v>
      </c>
      <c r="AF1616">
        <v>15.899999999999993</v>
      </c>
      <c r="AG1616">
        <v>2787588</v>
      </c>
      <c r="AH1616">
        <v>97</v>
      </c>
      <c r="AI1616" t="s">
        <v>3426</v>
      </c>
      <c r="AJ1616">
        <v>0</v>
      </c>
      <c r="AK1616">
        <v>0</v>
      </c>
      <c r="AL1616">
        <v>270396036</v>
      </c>
      <c r="AM1616">
        <v>145.13398993241972</v>
      </c>
      <c r="AN1616">
        <v>404573768.72773403</v>
      </c>
      <c r="AO1616">
        <v>14351822.999999996</v>
      </c>
      <c r="AP1616">
        <v>14351822.999999996</v>
      </c>
      <c r="AQ1616">
        <v>14351822.999999996</v>
      </c>
      <c r="AR1616">
        <v>44927</v>
      </c>
      <c r="AS1616">
        <v>52231</v>
      </c>
      <c r="AT1616" t="s">
        <v>3427</v>
      </c>
      <c r="AU1616">
        <v>4894.92</v>
      </c>
      <c r="AV1616">
        <v>7323.91</v>
      </c>
    </row>
    <row r="1617" spans="1:48" x14ac:dyDescent="0.35">
      <c r="A1617">
        <v>1616</v>
      </c>
      <c r="B1617">
        <v>2017</v>
      </c>
      <c r="C1617" t="s">
        <v>3457</v>
      </c>
      <c r="D1617" t="s">
        <v>6661</v>
      </c>
      <c r="E1617" t="s">
        <v>3459</v>
      </c>
      <c r="F1617" t="s">
        <v>6662</v>
      </c>
      <c r="G1617" t="s">
        <v>6735</v>
      </c>
      <c r="H1617">
        <v>99000000000037</v>
      </c>
      <c r="I1617" t="s">
        <v>6667</v>
      </c>
      <c r="J1617" t="s">
        <v>6736</v>
      </c>
      <c r="K1617" t="s">
        <v>6737</v>
      </c>
      <c r="L1617" t="s">
        <v>3424</v>
      </c>
      <c r="M1617" t="s">
        <v>3590</v>
      </c>
      <c r="N1617" t="s">
        <v>4194</v>
      </c>
      <c r="O1617" t="s">
        <v>4195</v>
      </c>
      <c r="P1617" t="s">
        <v>3437</v>
      </c>
      <c r="Q1617">
        <v>148496000</v>
      </c>
      <c r="R1617">
        <v>222183680.09283093</v>
      </c>
      <c r="S1617">
        <v>27</v>
      </c>
      <c r="V1617">
        <v>0</v>
      </c>
      <c r="W1617">
        <v>16.399999999999999</v>
      </c>
      <c r="X1617">
        <v>0.10000000000000003</v>
      </c>
      <c r="Y1617">
        <v>109</v>
      </c>
      <c r="Z1617">
        <v>109</v>
      </c>
      <c r="AA1617">
        <v>109</v>
      </c>
      <c r="AB1617">
        <v>10.9</v>
      </c>
      <c r="AC1617">
        <v>10.9</v>
      </c>
      <c r="AD1617">
        <v>10.9</v>
      </c>
      <c r="AE1617">
        <v>10.9</v>
      </c>
      <c r="AF1617">
        <v>10.9</v>
      </c>
      <c r="AG1617">
        <v>1910987.9999999998</v>
      </c>
      <c r="AH1617">
        <v>99.28</v>
      </c>
      <c r="AI1617" t="s">
        <v>3426</v>
      </c>
      <c r="AJ1617">
        <v>0</v>
      </c>
      <c r="AK1617">
        <v>0</v>
      </c>
      <c r="AL1617">
        <v>189722888.63999999</v>
      </c>
      <c r="AM1617">
        <v>148.54538680918176</v>
      </c>
      <c r="AN1617">
        <v>283868451.6477046</v>
      </c>
      <c r="AO1617">
        <v>9596209.0000000019</v>
      </c>
      <c r="AP1617">
        <v>9596209.0000000019</v>
      </c>
      <c r="AQ1617">
        <v>9596209.0000000019</v>
      </c>
      <c r="AR1617">
        <v>44927</v>
      </c>
      <c r="AS1617">
        <v>52231</v>
      </c>
      <c r="AT1617" t="s">
        <v>3427</v>
      </c>
      <c r="AU1617">
        <v>4894.92</v>
      </c>
      <c r="AV1617">
        <v>7323.91</v>
      </c>
    </row>
    <row r="1618" spans="1:48" x14ac:dyDescent="0.35">
      <c r="A1618">
        <v>1617</v>
      </c>
      <c r="B1618">
        <v>2017</v>
      </c>
      <c r="C1618" t="s">
        <v>3457</v>
      </c>
      <c r="D1618" t="s">
        <v>6661</v>
      </c>
      <c r="E1618" t="s">
        <v>3459</v>
      </c>
      <c r="F1618" t="s">
        <v>6662</v>
      </c>
      <c r="G1618" t="s">
        <v>6735</v>
      </c>
      <c r="H1618">
        <v>99000000000037</v>
      </c>
      <c r="I1618" t="s">
        <v>6667</v>
      </c>
      <c r="J1618" t="s">
        <v>6738</v>
      </c>
      <c r="K1618" t="s">
        <v>6739</v>
      </c>
      <c r="L1618" t="s">
        <v>3424</v>
      </c>
      <c r="M1618" t="s">
        <v>3590</v>
      </c>
      <c r="N1618" t="s">
        <v>4194</v>
      </c>
      <c r="O1618" t="s">
        <v>4195</v>
      </c>
      <c r="P1618" t="s">
        <v>3437</v>
      </c>
      <c r="Q1618">
        <v>148496000</v>
      </c>
      <c r="R1618">
        <v>222183680.09283093</v>
      </c>
      <c r="S1618">
        <v>27</v>
      </c>
      <c r="V1618">
        <v>0</v>
      </c>
      <c r="W1618">
        <v>16.3</v>
      </c>
      <c r="X1618">
        <v>0.10000000000000003</v>
      </c>
      <c r="Y1618">
        <v>109</v>
      </c>
      <c r="Z1618">
        <v>109</v>
      </c>
      <c r="AA1618">
        <v>109</v>
      </c>
      <c r="AB1618">
        <v>10.599999999999998</v>
      </c>
      <c r="AC1618">
        <v>10.599999999999998</v>
      </c>
      <c r="AD1618">
        <v>10.599999999999998</v>
      </c>
      <c r="AE1618">
        <v>10.599999999999998</v>
      </c>
      <c r="AF1618">
        <v>10.599999999999998</v>
      </c>
      <c r="AG1618">
        <v>1858392</v>
      </c>
      <c r="AH1618">
        <v>99.24</v>
      </c>
      <c r="AI1618" t="s">
        <v>3426</v>
      </c>
      <c r="AJ1618">
        <v>0</v>
      </c>
      <c r="AK1618">
        <v>0</v>
      </c>
      <c r="AL1618">
        <v>184426822.07999995</v>
      </c>
      <c r="AM1618">
        <v>148.48553774116837</v>
      </c>
      <c r="AN1618">
        <v>275944335.45388532</v>
      </c>
      <c r="AO1618">
        <v>9468331.0000000019</v>
      </c>
      <c r="AP1618">
        <v>9468331.0000000019</v>
      </c>
      <c r="AQ1618">
        <v>9468331.0000000019</v>
      </c>
      <c r="AR1618">
        <v>44927</v>
      </c>
      <c r="AS1618">
        <v>52231</v>
      </c>
      <c r="AT1618" t="s">
        <v>3427</v>
      </c>
      <c r="AU1618">
        <v>4894.92</v>
      </c>
      <c r="AV1618">
        <v>7323.91</v>
      </c>
    </row>
    <row r="1619" spans="1:48" x14ac:dyDescent="0.35">
      <c r="A1619">
        <v>1618</v>
      </c>
      <c r="B1619">
        <v>2017</v>
      </c>
      <c r="C1619" t="s">
        <v>3457</v>
      </c>
      <c r="D1619" t="s">
        <v>6661</v>
      </c>
      <c r="E1619" t="s">
        <v>3459</v>
      </c>
      <c r="F1619" t="s">
        <v>6662</v>
      </c>
      <c r="G1619" t="s">
        <v>6735</v>
      </c>
      <c r="H1619">
        <v>99000000000037</v>
      </c>
      <c r="I1619" t="s">
        <v>6667</v>
      </c>
      <c r="J1619" t="s">
        <v>6740</v>
      </c>
      <c r="K1619" t="s">
        <v>6741</v>
      </c>
      <c r="L1619" t="s">
        <v>3424</v>
      </c>
      <c r="M1619" t="s">
        <v>3590</v>
      </c>
      <c r="N1619" t="s">
        <v>4194</v>
      </c>
      <c r="O1619" t="s">
        <v>4195</v>
      </c>
      <c r="P1619" t="s">
        <v>3437</v>
      </c>
      <c r="Q1619">
        <v>131997000.00000001</v>
      </c>
      <c r="R1619">
        <v>197497435.7640166</v>
      </c>
      <c r="S1619">
        <v>24</v>
      </c>
      <c r="V1619">
        <v>0</v>
      </c>
      <c r="W1619">
        <v>11</v>
      </c>
      <c r="X1619">
        <v>0.10000000000000003</v>
      </c>
      <c r="Y1619">
        <v>109</v>
      </c>
      <c r="Z1619">
        <v>109</v>
      </c>
      <c r="AA1619">
        <v>109</v>
      </c>
      <c r="AB1619">
        <v>9.9000000000000021</v>
      </c>
      <c r="AC1619">
        <v>9.9000000000000021</v>
      </c>
      <c r="AD1619">
        <v>9.9000000000000021</v>
      </c>
      <c r="AE1619">
        <v>9.9000000000000021</v>
      </c>
      <c r="AF1619">
        <v>9.9000000000000021</v>
      </c>
      <c r="AG1619">
        <v>1735667.9999999998</v>
      </c>
      <c r="AH1619">
        <v>99.15</v>
      </c>
      <c r="AI1619" t="s">
        <v>3426</v>
      </c>
      <c r="AJ1619">
        <v>0</v>
      </c>
      <c r="AK1619">
        <v>0</v>
      </c>
      <c r="AL1619">
        <v>172091482.20000002</v>
      </c>
      <c r="AM1619">
        <v>148.35087733813833</v>
      </c>
      <c r="AN1619">
        <v>257487870.56773186</v>
      </c>
      <c r="AO1619">
        <v>8958702.0000000019</v>
      </c>
      <c r="AP1619">
        <v>8958702.0000000019</v>
      </c>
      <c r="AQ1619">
        <v>8958702.0000000019</v>
      </c>
      <c r="AR1619">
        <v>44927</v>
      </c>
      <c r="AS1619">
        <v>52231</v>
      </c>
      <c r="AT1619" t="s">
        <v>3427</v>
      </c>
      <c r="AU1619">
        <v>4894.92</v>
      </c>
      <c r="AV1619">
        <v>7323.91</v>
      </c>
    </row>
    <row r="1620" spans="1:48" x14ac:dyDescent="0.35">
      <c r="A1620">
        <v>1619</v>
      </c>
      <c r="B1620">
        <v>2017</v>
      </c>
      <c r="C1620" t="s">
        <v>3457</v>
      </c>
      <c r="D1620" t="s">
        <v>6661</v>
      </c>
      <c r="E1620" t="s">
        <v>3459</v>
      </c>
      <c r="F1620" t="s">
        <v>6662</v>
      </c>
      <c r="G1620" t="s">
        <v>6742</v>
      </c>
      <c r="H1620">
        <v>12227426000161</v>
      </c>
      <c r="I1620" t="s">
        <v>6667</v>
      </c>
      <c r="J1620" t="s">
        <v>6743</v>
      </c>
      <c r="K1620" t="s">
        <v>6744</v>
      </c>
      <c r="L1620" t="s">
        <v>3424</v>
      </c>
      <c r="M1620" t="s">
        <v>3836</v>
      </c>
      <c r="N1620" t="s">
        <v>4194</v>
      </c>
      <c r="O1620" t="s">
        <v>4195</v>
      </c>
      <c r="P1620" t="s">
        <v>3437</v>
      </c>
      <c r="Q1620">
        <v>271089250</v>
      </c>
      <c r="R1620">
        <v>405610974.02357954</v>
      </c>
      <c r="S1620">
        <v>33.6</v>
      </c>
      <c r="V1620">
        <v>0</v>
      </c>
      <c r="W1620">
        <v>16.7</v>
      </c>
      <c r="X1620">
        <v>0.10000000000000003</v>
      </c>
      <c r="Y1620">
        <v>155</v>
      </c>
      <c r="Z1620">
        <v>155</v>
      </c>
      <c r="AA1620">
        <v>155</v>
      </c>
      <c r="AB1620">
        <v>15.500000000000004</v>
      </c>
      <c r="AC1620">
        <v>15.500000000000004</v>
      </c>
      <c r="AD1620">
        <v>15.500000000000004</v>
      </c>
      <c r="AE1620">
        <v>15.500000000000004</v>
      </c>
      <c r="AF1620">
        <v>15.500000000000004</v>
      </c>
      <c r="AG1620">
        <v>2717460</v>
      </c>
      <c r="AH1620">
        <v>100.02</v>
      </c>
      <c r="AI1620" t="s">
        <v>3426</v>
      </c>
      <c r="AJ1620">
        <v>0</v>
      </c>
      <c r="AK1620">
        <v>0</v>
      </c>
      <c r="AL1620">
        <v>271800349.19999993</v>
      </c>
      <c r="AM1620">
        <v>149.65259456742908</v>
      </c>
      <c r="AN1620">
        <v>406674939.63320571</v>
      </c>
      <c r="AO1620">
        <v>15035590.849999994</v>
      </c>
      <c r="AP1620">
        <v>15035590.849999994</v>
      </c>
      <c r="AQ1620">
        <v>15035590.849999994</v>
      </c>
      <c r="AR1620">
        <v>44927</v>
      </c>
      <c r="AS1620">
        <v>52231</v>
      </c>
      <c r="AT1620" t="s">
        <v>3427</v>
      </c>
      <c r="AU1620">
        <v>4894.92</v>
      </c>
      <c r="AV1620">
        <v>7323.91</v>
      </c>
    </row>
    <row r="1621" spans="1:48" x14ac:dyDescent="0.35">
      <c r="A1621">
        <v>1620</v>
      </c>
      <c r="B1621">
        <v>2017</v>
      </c>
      <c r="C1621" t="s">
        <v>3457</v>
      </c>
      <c r="D1621" t="s">
        <v>6661</v>
      </c>
      <c r="E1621" t="s">
        <v>3459</v>
      </c>
      <c r="F1621" t="s">
        <v>6662</v>
      </c>
      <c r="G1621" t="s">
        <v>6742</v>
      </c>
      <c r="H1621">
        <v>12227426000161</v>
      </c>
      <c r="I1621" t="s">
        <v>6667</v>
      </c>
      <c r="J1621" t="s">
        <v>6745</v>
      </c>
      <c r="K1621" t="s">
        <v>6746</v>
      </c>
      <c r="L1621" t="s">
        <v>3424</v>
      </c>
      <c r="M1621" t="s">
        <v>3836</v>
      </c>
      <c r="N1621" t="s">
        <v>4194</v>
      </c>
      <c r="O1621" t="s">
        <v>4195</v>
      </c>
      <c r="P1621" t="s">
        <v>3437</v>
      </c>
      <c r="Q1621">
        <v>271089250</v>
      </c>
      <c r="R1621">
        <v>405610974.02357954</v>
      </c>
      <c r="S1621">
        <v>33.6</v>
      </c>
      <c r="V1621">
        <v>0</v>
      </c>
      <c r="W1621">
        <v>18.3</v>
      </c>
      <c r="X1621">
        <v>0.10000000000000003</v>
      </c>
      <c r="Y1621">
        <v>155</v>
      </c>
      <c r="Z1621">
        <v>155</v>
      </c>
      <c r="AA1621">
        <v>155</v>
      </c>
      <c r="AB1621">
        <v>16.899999999999991</v>
      </c>
      <c r="AC1621">
        <v>16.899999999999991</v>
      </c>
      <c r="AD1621">
        <v>16.899999999999991</v>
      </c>
      <c r="AE1621">
        <v>16.899999999999991</v>
      </c>
      <c r="AF1621">
        <v>16.899999999999991</v>
      </c>
      <c r="AG1621">
        <v>2962908</v>
      </c>
      <c r="AH1621">
        <v>100.02</v>
      </c>
      <c r="AI1621" t="s">
        <v>3426</v>
      </c>
      <c r="AJ1621">
        <v>0</v>
      </c>
      <c r="AK1621">
        <v>0</v>
      </c>
      <c r="AL1621">
        <v>296350058.16000003</v>
      </c>
      <c r="AM1621">
        <v>149.65259456742908</v>
      </c>
      <c r="AN1621">
        <v>443406869.66459221</v>
      </c>
      <c r="AO1621">
        <v>16316040.969999999</v>
      </c>
      <c r="AP1621">
        <v>16316040.969999999</v>
      </c>
      <c r="AQ1621">
        <v>16316040.969999999</v>
      </c>
      <c r="AR1621">
        <v>44927</v>
      </c>
      <c r="AS1621">
        <v>52231</v>
      </c>
      <c r="AT1621" t="s">
        <v>3427</v>
      </c>
      <c r="AU1621">
        <v>4894.92</v>
      </c>
      <c r="AV1621">
        <v>7323.91</v>
      </c>
    </row>
    <row r="1622" spans="1:48" x14ac:dyDescent="0.35">
      <c r="A1622">
        <v>1621</v>
      </c>
      <c r="B1622">
        <v>2017</v>
      </c>
      <c r="C1622" t="s">
        <v>3457</v>
      </c>
      <c r="D1622" t="s">
        <v>6661</v>
      </c>
      <c r="E1622" t="s">
        <v>3459</v>
      </c>
      <c r="F1622" t="s">
        <v>6662</v>
      </c>
      <c r="G1622" t="s">
        <v>6742</v>
      </c>
      <c r="H1622">
        <v>12227426000161</v>
      </c>
      <c r="I1622" t="s">
        <v>6667</v>
      </c>
      <c r="J1622" t="s">
        <v>6747</v>
      </c>
      <c r="K1622" t="s">
        <v>6748</v>
      </c>
      <c r="L1622" t="s">
        <v>3424</v>
      </c>
      <c r="M1622" t="s">
        <v>3836</v>
      </c>
      <c r="N1622" t="s">
        <v>4194</v>
      </c>
      <c r="O1622" t="s">
        <v>4195</v>
      </c>
      <c r="P1622" t="s">
        <v>3437</v>
      </c>
      <c r="Q1622">
        <v>254146170</v>
      </c>
      <c r="R1622">
        <v>380260285.34168077</v>
      </c>
      <c r="S1622">
        <v>31.5</v>
      </c>
      <c r="V1622">
        <v>0</v>
      </c>
      <c r="W1622">
        <v>17.7</v>
      </c>
      <c r="X1622">
        <v>0.10000000000000003</v>
      </c>
      <c r="Y1622">
        <v>155</v>
      </c>
      <c r="Z1622">
        <v>155</v>
      </c>
      <c r="AA1622">
        <v>155</v>
      </c>
      <c r="AB1622">
        <v>16.999999999999996</v>
      </c>
      <c r="AC1622">
        <v>16.999999999999996</v>
      </c>
      <c r="AD1622">
        <v>16.999999999999996</v>
      </c>
      <c r="AE1622">
        <v>16.999999999999996</v>
      </c>
      <c r="AF1622">
        <v>16.999999999999996</v>
      </c>
      <c r="AG1622">
        <v>2980440.0000000005</v>
      </c>
      <c r="AH1622">
        <v>100.01</v>
      </c>
      <c r="AI1622" t="s">
        <v>3426</v>
      </c>
      <c r="AJ1622">
        <v>0</v>
      </c>
      <c r="AK1622">
        <v>0</v>
      </c>
      <c r="AL1622">
        <v>298073804.39999998</v>
      </c>
      <c r="AM1622">
        <v>149.63763230042576</v>
      </c>
      <c r="AN1622">
        <v>445985984.81348085</v>
      </c>
      <c r="AO1622">
        <v>16432866.850000001</v>
      </c>
      <c r="AP1622">
        <v>16432866.850000001</v>
      </c>
      <c r="AQ1622">
        <v>16432866.850000001</v>
      </c>
      <c r="AR1622">
        <v>44927</v>
      </c>
      <c r="AS1622">
        <v>52231</v>
      </c>
      <c r="AT1622" t="s">
        <v>3427</v>
      </c>
      <c r="AU1622">
        <v>4894.92</v>
      </c>
      <c r="AV1622">
        <v>7323.91</v>
      </c>
    </row>
    <row r="1623" spans="1:48" x14ac:dyDescent="0.35">
      <c r="A1623">
        <v>1622</v>
      </c>
      <c r="B1623">
        <v>2017</v>
      </c>
      <c r="C1623" t="s">
        <v>3457</v>
      </c>
      <c r="D1623" t="s">
        <v>6661</v>
      </c>
      <c r="E1623" t="s">
        <v>3459</v>
      </c>
      <c r="F1623" t="s">
        <v>6662</v>
      </c>
      <c r="G1623" t="s">
        <v>6742</v>
      </c>
      <c r="H1623">
        <v>12227426000161</v>
      </c>
      <c r="I1623" t="s">
        <v>6667</v>
      </c>
      <c r="J1623" t="s">
        <v>6749</v>
      </c>
      <c r="K1623" t="s">
        <v>6750</v>
      </c>
      <c r="L1623" t="s">
        <v>3424</v>
      </c>
      <c r="M1623" t="s">
        <v>3836</v>
      </c>
      <c r="N1623" t="s">
        <v>4194</v>
      </c>
      <c r="O1623" t="s">
        <v>4195</v>
      </c>
      <c r="P1623" t="s">
        <v>3437</v>
      </c>
      <c r="Q1623">
        <v>271089250</v>
      </c>
      <c r="R1623">
        <v>405610974.02357954</v>
      </c>
      <c r="S1623">
        <v>33.6</v>
      </c>
      <c r="V1623">
        <v>0</v>
      </c>
      <c r="W1623">
        <v>17.5</v>
      </c>
      <c r="X1623">
        <v>0.10000000000000003</v>
      </c>
      <c r="Y1623">
        <v>155</v>
      </c>
      <c r="Z1623">
        <v>155</v>
      </c>
      <c r="AA1623">
        <v>155</v>
      </c>
      <c r="AB1623">
        <v>16.999999999999996</v>
      </c>
      <c r="AC1623">
        <v>16.999999999999996</v>
      </c>
      <c r="AD1623">
        <v>16.999999999999996</v>
      </c>
      <c r="AE1623">
        <v>16.999999999999996</v>
      </c>
      <c r="AF1623">
        <v>16.999999999999996</v>
      </c>
      <c r="AG1623">
        <v>2980440.0000000005</v>
      </c>
      <c r="AH1623">
        <v>100.01</v>
      </c>
      <c r="AI1623" t="s">
        <v>3426</v>
      </c>
      <c r="AJ1623">
        <v>0</v>
      </c>
      <c r="AK1623">
        <v>0</v>
      </c>
      <c r="AL1623">
        <v>298073804.39999998</v>
      </c>
      <c r="AM1623">
        <v>149.63763230042576</v>
      </c>
      <c r="AN1623">
        <v>445985984.81348085</v>
      </c>
      <c r="AO1623">
        <v>16466696.459999997</v>
      </c>
      <c r="AP1623">
        <v>16466696.459999997</v>
      </c>
      <c r="AQ1623">
        <v>16466696.459999997</v>
      </c>
      <c r="AR1623">
        <v>44927</v>
      </c>
      <c r="AS1623">
        <v>52231</v>
      </c>
      <c r="AT1623" t="s">
        <v>3427</v>
      </c>
      <c r="AU1623">
        <v>4894.92</v>
      </c>
      <c r="AV1623">
        <v>7323.91</v>
      </c>
    </row>
    <row r="1624" spans="1:48" x14ac:dyDescent="0.35">
      <c r="A1624">
        <v>1623</v>
      </c>
      <c r="B1624">
        <v>2017</v>
      </c>
      <c r="C1624" t="s">
        <v>3457</v>
      </c>
      <c r="D1624" t="s">
        <v>6661</v>
      </c>
      <c r="E1624" t="s">
        <v>3459</v>
      </c>
      <c r="F1624" t="s">
        <v>6662</v>
      </c>
      <c r="G1624" t="s">
        <v>6742</v>
      </c>
      <c r="H1624">
        <v>12227426000161</v>
      </c>
      <c r="I1624" t="s">
        <v>6667</v>
      </c>
      <c r="J1624" t="s">
        <v>6751</v>
      </c>
      <c r="K1624" t="s">
        <v>6752</v>
      </c>
      <c r="L1624" t="s">
        <v>3424</v>
      </c>
      <c r="M1624" t="s">
        <v>3836</v>
      </c>
      <c r="N1624" t="s">
        <v>4194</v>
      </c>
      <c r="O1624" t="s">
        <v>4195</v>
      </c>
      <c r="P1624" t="s">
        <v>3437</v>
      </c>
      <c r="Q1624">
        <v>271089250</v>
      </c>
      <c r="R1624">
        <v>405610974.02357954</v>
      </c>
      <c r="S1624">
        <v>33.6</v>
      </c>
      <c r="V1624">
        <v>0</v>
      </c>
      <c r="W1624">
        <v>17.3</v>
      </c>
      <c r="X1624">
        <v>0.10000000000000003</v>
      </c>
      <c r="Y1624">
        <v>155</v>
      </c>
      <c r="Z1624">
        <v>155</v>
      </c>
      <c r="AA1624">
        <v>155</v>
      </c>
      <c r="AB1624">
        <v>15.899999999999993</v>
      </c>
      <c r="AC1624">
        <v>15.899999999999993</v>
      </c>
      <c r="AD1624">
        <v>15.899999999999993</v>
      </c>
      <c r="AE1624">
        <v>15.899999999999993</v>
      </c>
      <c r="AF1624">
        <v>15.899999999999993</v>
      </c>
      <c r="AG1624">
        <v>2787588</v>
      </c>
      <c r="AH1624">
        <v>100.02</v>
      </c>
      <c r="AI1624" t="s">
        <v>3426</v>
      </c>
      <c r="AJ1624">
        <v>0</v>
      </c>
      <c r="AK1624">
        <v>0</v>
      </c>
      <c r="AL1624">
        <v>278814551.75999999</v>
      </c>
      <c r="AM1624">
        <v>149.65259456742908</v>
      </c>
      <c r="AN1624">
        <v>417169776.78503048</v>
      </c>
      <c r="AO1624">
        <v>15430566.749999996</v>
      </c>
      <c r="AP1624">
        <v>15430566.749999996</v>
      </c>
      <c r="AQ1624">
        <v>15430566.749999996</v>
      </c>
      <c r="AR1624">
        <v>44927</v>
      </c>
      <c r="AS1624">
        <v>52231</v>
      </c>
      <c r="AT1624" t="s">
        <v>3427</v>
      </c>
      <c r="AU1624">
        <v>4894.92</v>
      </c>
      <c r="AV1624">
        <v>7323.91</v>
      </c>
    </row>
    <row r="1625" spans="1:48" x14ac:dyDescent="0.35">
      <c r="A1625">
        <v>1624</v>
      </c>
      <c r="B1625">
        <v>2017</v>
      </c>
      <c r="C1625" t="s">
        <v>3457</v>
      </c>
      <c r="D1625" t="s">
        <v>6661</v>
      </c>
      <c r="E1625" t="s">
        <v>3459</v>
      </c>
      <c r="F1625" t="s">
        <v>6662</v>
      </c>
      <c r="G1625" t="s">
        <v>6742</v>
      </c>
      <c r="H1625">
        <v>12227426000161</v>
      </c>
      <c r="I1625" t="s">
        <v>6667</v>
      </c>
      <c r="J1625" t="s">
        <v>6753</v>
      </c>
      <c r="K1625" t="s">
        <v>6754</v>
      </c>
      <c r="L1625" t="s">
        <v>3424</v>
      </c>
      <c r="M1625" t="s">
        <v>3836</v>
      </c>
      <c r="N1625" t="s">
        <v>4194</v>
      </c>
      <c r="O1625" t="s">
        <v>4195</v>
      </c>
      <c r="P1625" t="s">
        <v>3437</v>
      </c>
      <c r="Q1625">
        <v>169430780</v>
      </c>
      <c r="R1625">
        <v>253506856.89445382</v>
      </c>
      <c r="S1625">
        <v>21</v>
      </c>
      <c r="V1625">
        <v>0</v>
      </c>
      <c r="W1625">
        <v>11.7</v>
      </c>
      <c r="X1625">
        <v>0.10000000000000003</v>
      </c>
      <c r="Y1625">
        <v>155</v>
      </c>
      <c r="Z1625">
        <v>155</v>
      </c>
      <c r="AA1625">
        <v>155</v>
      </c>
      <c r="AB1625">
        <v>10.099999999999998</v>
      </c>
      <c r="AC1625">
        <v>10.099999999999998</v>
      </c>
      <c r="AD1625">
        <v>10.099999999999998</v>
      </c>
      <c r="AE1625">
        <v>10.099999999999998</v>
      </c>
      <c r="AF1625">
        <v>10.099999999999998</v>
      </c>
      <c r="AG1625">
        <v>1770732</v>
      </c>
      <c r="AH1625">
        <v>100.02</v>
      </c>
      <c r="AI1625" t="s">
        <v>3426</v>
      </c>
      <c r="AJ1625">
        <v>0</v>
      </c>
      <c r="AK1625">
        <v>0</v>
      </c>
      <c r="AL1625">
        <v>177108614.64000002</v>
      </c>
      <c r="AM1625">
        <v>149.65259456742908</v>
      </c>
      <c r="AN1625">
        <v>264994638.08357286</v>
      </c>
      <c r="AO1625">
        <v>9719103.5200000033</v>
      </c>
      <c r="AP1625">
        <v>9719103.5200000033</v>
      </c>
      <c r="AQ1625">
        <v>9719103.5200000033</v>
      </c>
      <c r="AR1625">
        <v>44927</v>
      </c>
      <c r="AS1625">
        <v>52231</v>
      </c>
      <c r="AT1625" t="s">
        <v>3427</v>
      </c>
      <c r="AU1625">
        <v>4894.92</v>
      </c>
      <c r="AV1625">
        <v>7323.91</v>
      </c>
    </row>
    <row r="1626" spans="1:48" x14ac:dyDescent="0.35">
      <c r="A1626">
        <v>1625</v>
      </c>
      <c r="B1626">
        <v>2017</v>
      </c>
      <c r="C1626" t="s">
        <v>3457</v>
      </c>
      <c r="D1626" t="s">
        <v>6661</v>
      </c>
      <c r="E1626" t="s">
        <v>3459</v>
      </c>
      <c r="F1626" t="s">
        <v>6662</v>
      </c>
      <c r="G1626" t="s">
        <v>6742</v>
      </c>
      <c r="H1626">
        <v>12227426000161</v>
      </c>
      <c r="I1626" t="s">
        <v>6667</v>
      </c>
      <c r="J1626" t="s">
        <v>6755</v>
      </c>
      <c r="K1626" t="s">
        <v>6756</v>
      </c>
      <c r="L1626" t="s">
        <v>3424</v>
      </c>
      <c r="M1626" t="s">
        <v>3836</v>
      </c>
      <c r="N1626" t="s">
        <v>4194</v>
      </c>
      <c r="O1626" t="s">
        <v>4195</v>
      </c>
      <c r="P1626" t="s">
        <v>3437</v>
      </c>
      <c r="Q1626">
        <v>254146170</v>
      </c>
      <c r="R1626">
        <v>380260285.34168077</v>
      </c>
      <c r="S1626">
        <v>31.5</v>
      </c>
      <c r="V1626">
        <v>0</v>
      </c>
      <c r="W1626">
        <v>18.100000000000001</v>
      </c>
      <c r="X1626">
        <v>0.10000000000000003</v>
      </c>
      <c r="Y1626">
        <v>155</v>
      </c>
      <c r="Z1626">
        <v>155</v>
      </c>
      <c r="AA1626">
        <v>155</v>
      </c>
      <c r="AB1626">
        <v>17.200000000000003</v>
      </c>
      <c r="AC1626">
        <v>17.200000000000003</v>
      </c>
      <c r="AD1626">
        <v>17.200000000000003</v>
      </c>
      <c r="AE1626">
        <v>17.200000000000003</v>
      </c>
      <c r="AF1626">
        <v>17.200000000000003</v>
      </c>
      <c r="AG1626">
        <v>3015503.9999999995</v>
      </c>
      <c r="AH1626">
        <v>100.01</v>
      </c>
      <c r="AI1626" t="s">
        <v>3426</v>
      </c>
      <c r="AJ1626">
        <v>0</v>
      </c>
      <c r="AK1626">
        <v>0</v>
      </c>
      <c r="AL1626">
        <v>301580555.04000008</v>
      </c>
      <c r="AM1626">
        <v>149.63763230042576</v>
      </c>
      <c r="AN1626">
        <v>451232878.75246316</v>
      </c>
      <c r="AO1626">
        <v>16544209.659999996</v>
      </c>
      <c r="AP1626">
        <v>16544209.659999996</v>
      </c>
      <c r="AQ1626">
        <v>16544209.659999996</v>
      </c>
      <c r="AR1626">
        <v>44927</v>
      </c>
      <c r="AS1626">
        <v>52231</v>
      </c>
      <c r="AT1626" t="s">
        <v>3427</v>
      </c>
      <c r="AU1626">
        <v>4894.92</v>
      </c>
      <c r="AV1626">
        <v>7323.91</v>
      </c>
    </row>
    <row r="1627" spans="1:48" x14ac:dyDescent="0.35">
      <c r="A1627">
        <v>1626</v>
      </c>
      <c r="B1627">
        <v>2017</v>
      </c>
      <c r="C1627" t="s">
        <v>3457</v>
      </c>
      <c r="D1627" t="s">
        <v>6661</v>
      </c>
      <c r="E1627" t="s">
        <v>3459</v>
      </c>
      <c r="F1627" t="s">
        <v>6662</v>
      </c>
      <c r="G1627" t="s">
        <v>6742</v>
      </c>
      <c r="H1627">
        <v>12227426000161</v>
      </c>
      <c r="I1627" t="s">
        <v>6667</v>
      </c>
      <c r="J1627" t="s">
        <v>6757</v>
      </c>
      <c r="K1627" t="s">
        <v>6758</v>
      </c>
      <c r="L1627" t="s">
        <v>3424</v>
      </c>
      <c r="M1627" t="s">
        <v>3836</v>
      </c>
      <c r="N1627" t="s">
        <v>4194</v>
      </c>
      <c r="O1627" t="s">
        <v>4195</v>
      </c>
      <c r="P1627" t="s">
        <v>3437</v>
      </c>
      <c r="Q1627">
        <v>237203100</v>
      </c>
      <c r="R1627">
        <v>354909611.62204897</v>
      </c>
      <c r="S1627">
        <v>29.4</v>
      </c>
      <c r="V1627">
        <v>0</v>
      </c>
      <c r="W1627">
        <v>15.2</v>
      </c>
      <c r="X1627">
        <v>0.10000000000000003</v>
      </c>
      <c r="Y1627">
        <v>155</v>
      </c>
      <c r="Z1627">
        <v>155</v>
      </c>
      <c r="AA1627">
        <v>155</v>
      </c>
      <c r="AB1627">
        <v>14.400000000000002</v>
      </c>
      <c r="AC1627">
        <v>14.400000000000002</v>
      </c>
      <c r="AD1627">
        <v>14.400000000000002</v>
      </c>
      <c r="AE1627">
        <v>14.400000000000002</v>
      </c>
      <c r="AF1627">
        <v>14.400000000000002</v>
      </c>
      <c r="AG1627">
        <v>2524608</v>
      </c>
      <c r="AH1627">
        <v>100.01</v>
      </c>
      <c r="AI1627" t="s">
        <v>3426</v>
      </c>
      <c r="AJ1627">
        <v>0</v>
      </c>
      <c r="AK1627">
        <v>0</v>
      </c>
      <c r="AL1627">
        <v>252486046.07999998</v>
      </c>
      <c r="AM1627">
        <v>149.63763230042576</v>
      </c>
      <c r="AN1627">
        <v>377776363.60671324</v>
      </c>
      <c r="AO1627">
        <v>14010422.320000004</v>
      </c>
      <c r="AP1627">
        <v>14010422.320000004</v>
      </c>
      <c r="AQ1627">
        <v>14010422.320000004</v>
      </c>
      <c r="AR1627">
        <v>44927</v>
      </c>
      <c r="AS1627">
        <v>52231</v>
      </c>
      <c r="AT1627" t="s">
        <v>3427</v>
      </c>
      <c r="AU1627">
        <v>4894.92</v>
      </c>
      <c r="AV1627">
        <v>7323.91</v>
      </c>
    </row>
    <row r="1628" spans="1:48" x14ac:dyDescent="0.35">
      <c r="A1628">
        <v>1627</v>
      </c>
      <c r="B1628">
        <v>2017</v>
      </c>
      <c r="C1628" t="s">
        <v>3457</v>
      </c>
      <c r="D1628" t="s">
        <v>6661</v>
      </c>
      <c r="E1628" t="s">
        <v>3459</v>
      </c>
      <c r="F1628" t="s">
        <v>6662</v>
      </c>
      <c r="G1628" t="s">
        <v>6742</v>
      </c>
      <c r="H1628">
        <v>12227426000161</v>
      </c>
      <c r="I1628" t="s">
        <v>6667</v>
      </c>
      <c r="J1628" t="s">
        <v>6759</v>
      </c>
      <c r="K1628" t="s">
        <v>6760</v>
      </c>
      <c r="L1628" t="s">
        <v>3424</v>
      </c>
      <c r="M1628" t="s">
        <v>3836</v>
      </c>
      <c r="N1628" t="s">
        <v>4194</v>
      </c>
      <c r="O1628" t="s">
        <v>4195</v>
      </c>
      <c r="P1628" t="s">
        <v>3437</v>
      </c>
      <c r="Q1628">
        <v>271089250</v>
      </c>
      <c r="R1628">
        <v>405610974.02357954</v>
      </c>
      <c r="S1628">
        <v>33.6</v>
      </c>
      <c r="V1628">
        <v>0</v>
      </c>
      <c r="W1628">
        <v>19</v>
      </c>
      <c r="X1628">
        <v>0.10000000000000003</v>
      </c>
      <c r="Y1628">
        <v>155</v>
      </c>
      <c r="Z1628">
        <v>155</v>
      </c>
      <c r="AA1628">
        <v>155</v>
      </c>
      <c r="AB1628">
        <v>17.70000000000001</v>
      </c>
      <c r="AC1628">
        <v>17.70000000000001</v>
      </c>
      <c r="AD1628">
        <v>17.70000000000001</v>
      </c>
      <c r="AE1628">
        <v>17.70000000000001</v>
      </c>
      <c r="AF1628">
        <v>17.70000000000001</v>
      </c>
      <c r="AG1628">
        <v>3103164.0000000005</v>
      </c>
      <c r="AH1628">
        <v>100.01</v>
      </c>
      <c r="AI1628" t="s">
        <v>3426</v>
      </c>
      <c r="AJ1628">
        <v>0</v>
      </c>
      <c r="AK1628">
        <v>0</v>
      </c>
      <c r="AL1628">
        <v>310347431.63999999</v>
      </c>
      <c r="AM1628">
        <v>149.63763230042576</v>
      </c>
      <c r="AN1628">
        <v>464350113.59991831</v>
      </c>
      <c r="AO1628">
        <v>16953498.230000015</v>
      </c>
      <c r="AP1628">
        <v>16953498.230000015</v>
      </c>
      <c r="AQ1628">
        <v>16953498.230000015</v>
      </c>
      <c r="AR1628">
        <v>44927</v>
      </c>
      <c r="AS1628">
        <v>52231</v>
      </c>
      <c r="AT1628" t="s">
        <v>3427</v>
      </c>
      <c r="AU1628">
        <v>4894.92</v>
      </c>
      <c r="AV1628">
        <v>7323.91</v>
      </c>
    </row>
    <row r="1629" spans="1:48" x14ac:dyDescent="0.35">
      <c r="A1629">
        <v>1628</v>
      </c>
      <c r="B1629">
        <v>2017</v>
      </c>
      <c r="C1629" t="s">
        <v>3457</v>
      </c>
      <c r="D1629" t="s">
        <v>6661</v>
      </c>
      <c r="E1629" t="s">
        <v>3459</v>
      </c>
      <c r="F1629" t="s">
        <v>6662</v>
      </c>
      <c r="G1629" t="s">
        <v>6761</v>
      </c>
      <c r="H1629">
        <v>26297578000145</v>
      </c>
      <c r="I1629" t="s">
        <v>6693</v>
      </c>
      <c r="J1629" t="s">
        <v>6762</v>
      </c>
      <c r="K1629" t="s">
        <v>6761</v>
      </c>
      <c r="L1629" t="s">
        <v>3424</v>
      </c>
      <c r="M1629" t="s">
        <v>3481</v>
      </c>
      <c r="N1629" t="s">
        <v>3561</v>
      </c>
      <c r="O1629" t="s">
        <v>6763</v>
      </c>
      <c r="P1629" t="s">
        <v>3433</v>
      </c>
      <c r="Q1629">
        <v>73913000</v>
      </c>
      <c r="R1629">
        <v>110590604.1018035</v>
      </c>
      <c r="S1629">
        <v>13</v>
      </c>
      <c r="V1629">
        <v>0</v>
      </c>
      <c r="W1629">
        <v>5.64</v>
      </c>
      <c r="X1629">
        <v>0.10000000000000003</v>
      </c>
      <c r="Y1629">
        <v>50</v>
      </c>
      <c r="Z1629">
        <v>50</v>
      </c>
      <c r="AA1629">
        <v>50</v>
      </c>
      <c r="AB1629">
        <v>4.9999999999999991</v>
      </c>
      <c r="AC1629">
        <v>4.9999999999999991</v>
      </c>
      <c r="AD1629">
        <v>4.9999999999999991</v>
      </c>
      <c r="AE1629">
        <v>4.9999999999999991</v>
      </c>
      <c r="AF1629">
        <v>4.9999999999999991</v>
      </c>
      <c r="AG1629">
        <v>1314959.9999999998</v>
      </c>
      <c r="AH1629">
        <v>218.29</v>
      </c>
      <c r="AI1629" t="s">
        <v>3426</v>
      </c>
      <c r="AJ1629">
        <v>0</v>
      </c>
      <c r="AK1629">
        <v>0</v>
      </c>
      <c r="AL1629">
        <v>287042618.39999998</v>
      </c>
      <c r="AM1629">
        <v>326.61132641595776</v>
      </c>
      <c r="AN1629">
        <v>429480829.7839278</v>
      </c>
      <c r="AO1629">
        <v>0</v>
      </c>
      <c r="AP1629">
        <v>0</v>
      </c>
      <c r="AQ1629">
        <v>0</v>
      </c>
      <c r="AR1629">
        <v>44927</v>
      </c>
      <c r="AS1629">
        <v>55884</v>
      </c>
      <c r="AT1629" t="s">
        <v>3427</v>
      </c>
      <c r="AU1629">
        <v>4894.92</v>
      </c>
      <c r="AV1629">
        <v>7323.91</v>
      </c>
    </row>
    <row r="1630" spans="1:48" x14ac:dyDescent="0.35">
      <c r="A1630">
        <v>1629</v>
      </c>
      <c r="B1630">
        <v>2017</v>
      </c>
      <c r="C1630" t="s">
        <v>3457</v>
      </c>
      <c r="D1630" t="s">
        <v>6661</v>
      </c>
      <c r="E1630" t="s">
        <v>3459</v>
      </c>
      <c r="F1630" t="s">
        <v>6662</v>
      </c>
      <c r="G1630" t="s">
        <v>6764</v>
      </c>
      <c r="H1630">
        <v>99000000000012</v>
      </c>
      <c r="I1630" t="s">
        <v>6765</v>
      </c>
      <c r="J1630" t="s">
        <v>6766</v>
      </c>
      <c r="K1630" t="s">
        <v>6767</v>
      </c>
      <c r="L1630" t="s">
        <v>3424</v>
      </c>
      <c r="M1630" t="s">
        <v>3522</v>
      </c>
      <c r="N1630" t="s">
        <v>3510</v>
      </c>
      <c r="O1630" t="s">
        <v>3510</v>
      </c>
      <c r="P1630" t="s">
        <v>3430</v>
      </c>
      <c r="Q1630">
        <v>1226000000</v>
      </c>
      <c r="R1630">
        <v>1834373934.6097586</v>
      </c>
      <c r="S1630">
        <v>466.31299999999999</v>
      </c>
      <c r="V1630">
        <v>0</v>
      </c>
      <c r="W1630">
        <v>420.9</v>
      </c>
      <c r="X1630">
        <v>0.10000000000000003</v>
      </c>
      <c r="Y1630">
        <v>4209</v>
      </c>
      <c r="Z1630">
        <v>4209</v>
      </c>
      <c r="AA1630">
        <v>4209</v>
      </c>
      <c r="AB1630">
        <v>420.89999999999992</v>
      </c>
      <c r="AC1630">
        <v>420.89999999999992</v>
      </c>
      <c r="AD1630">
        <v>420.89999999999992</v>
      </c>
      <c r="AE1630">
        <v>420.89999999999992</v>
      </c>
      <c r="AF1630">
        <v>420.89999999999992</v>
      </c>
      <c r="AG1630">
        <v>92237709.599999994</v>
      </c>
      <c r="AH1630">
        <v>211.9</v>
      </c>
      <c r="AI1630" t="s">
        <v>3426</v>
      </c>
      <c r="AJ1630">
        <v>0</v>
      </c>
      <c r="AK1630">
        <v>0</v>
      </c>
      <c r="AL1630">
        <v>19545170664.240005</v>
      </c>
      <c r="AM1630">
        <v>317.05043780082207</v>
      </c>
      <c r="AN1630">
        <v>29244006210.425098</v>
      </c>
      <c r="AO1630">
        <v>642213977.00000012</v>
      </c>
      <c r="AP1630">
        <v>642213977.00000012</v>
      </c>
      <c r="AQ1630">
        <v>642213977.00000012</v>
      </c>
      <c r="AR1630">
        <v>44927</v>
      </c>
      <c r="AS1630">
        <v>54057</v>
      </c>
      <c r="AT1630" t="s">
        <v>3427</v>
      </c>
      <c r="AU1630">
        <v>4894.92</v>
      </c>
      <c r="AV1630">
        <v>7323.91</v>
      </c>
    </row>
    <row r="1631" spans="1:48" x14ac:dyDescent="0.35">
      <c r="A1631">
        <v>1630</v>
      </c>
      <c r="B1631">
        <v>2017</v>
      </c>
      <c r="C1631" t="s">
        <v>3457</v>
      </c>
      <c r="D1631" t="s">
        <v>6661</v>
      </c>
      <c r="E1631" t="s">
        <v>3459</v>
      </c>
      <c r="F1631" t="s">
        <v>6662</v>
      </c>
      <c r="G1631" t="s">
        <v>6768</v>
      </c>
      <c r="H1631">
        <v>26136557000148</v>
      </c>
      <c r="I1631" t="s">
        <v>6667</v>
      </c>
      <c r="J1631" t="s">
        <v>6769</v>
      </c>
      <c r="K1631" t="s">
        <v>6770</v>
      </c>
      <c r="L1631" t="s">
        <v>3424</v>
      </c>
      <c r="M1631" t="s">
        <v>3842</v>
      </c>
      <c r="N1631" t="s">
        <v>4194</v>
      </c>
      <c r="O1631" t="s">
        <v>4195</v>
      </c>
      <c r="P1631" t="s">
        <v>3425</v>
      </c>
      <c r="Q1631">
        <v>133373640</v>
      </c>
      <c r="R1631">
        <v>199557201.28876469</v>
      </c>
      <c r="S1631">
        <v>22.5</v>
      </c>
      <c r="V1631">
        <v>0</v>
      </c>
      <c r="W1631">
        <v>11.7</v>
      </c>
      <c r="X1631">
        <v>0.10000000000000003</v>
      </c>
      <c r="Y1631">
        <v>102</v>
      </c>
      <c r="Z1631">
        <v>102</v>
      </c>
      <c r="AA1631">
        <v>102</v>
      </c>
      <c r="AB1631">
        <v>10.200000000000001</v>
      </c>
      <c r="AC1631">
        <v>10.200000000000001</v>
      </c>
      <c r="AD1631">
        <v>10.200000000000001</v>
      </c>
      <c r="AE1631">
        <v>10.200000000000001</v>
      </c>
      <c r="AF1631">
        <v>10.200000000000001</v>
      </c>
      <c r="AG1631">
        <v>1788264</v>
      </c>
      <c r="AH1631">
        <v>97.03</v>
      </c>
      <c r="AI1631" t="s">
        <v>3426</v>
      </c>
      <c r="AJ1631">
        <v>0</v>
      </c>
      <c r="AK1631">
        <v>0</v>
      </c>
      <c r="AL1631">
        <v>173515255.92000005</v>
      </c>
      <c r="AM1631">
        <v>145.17887673342975</v>
      </c>
      <c r="AN1631">
        <v>259618158.82283011</v>
      </c>
      <c r="AO1631">
        <v>9921300</v>
      </c>
      <c r="AP1631">
        <v>9921300</v>
      </c>
      <c r="AQ1631">
        <v>9921300</v>
      </c>
      <c r="AR1631">
        <v>44927</v>
      </c>
      <c r="AS1631">
        <v>52231</v>
      </c>
      <c r="AT1631" t="s">
        <v>3427</v>
      </c>
      <c r="AU1631">
        <v>4894.92</v>
      </c>
      <c r="AV1631">
        <v>7323.91</v>
      </c>
    </row>
    <row r="1632" spans="1:48" x14ac:dyDescent="0.35">
      <c r="A1632">
        <v>1631</v>
      </c>
      <c r="B1632">
        <v>2017</v>
      </c>
      <c r="C1632" t="s">
        <v>3457</v>
      </c>
      <c r="D1632" t="s">
        <v>6661</v>
      </c>
      <c r="E1632" t="s">
        <v>3459</v>
      </c>
      <c r="F1632" t="s">
        <v>6662</v>
      </c>
      <c r="G1632" t="s">
        <v>6768</v>
      </c>
      <c r="H1632">
        <v>26136557000148</v>
      </c>
      <c r="I1632" t="s">
        <v>6667</v>
      </c>
      <c r="J1632" t="s">
        <v>6771</v>
      </c>
      <c r="K1632" t="s">
        <v>6772</v>
      </c>
      <c r="L1632" t="s">
        <v>3424</v>
      </c>
      <c r="M1632" t="s">
        <v>3842</v>
      </c>
      <c r="N1632" t="s">
        <v>4194</v>
      </c>
      <c r="O1632" t="s">
        <v>4195</v>
      </c>
      <c r="P1632" t="s">
        <v>3425</v>
      </c>
      <c r="Q1632">
        <v>163012250</v>
      </c>
      <c r="R1632">
        <v>243903280.9315576</v>
      </c>
      <c r="S1632">
        <v>27.5</v>
      </c>
      <c r="V1632">
        <v>0</v>
      </c>
      <c r="W1632">
        <v>14.6</v>
      </c>
      <c r="X1632">
        <v>0.10000000000000003</v>
      </c>
      <c r="Y1632">
        <v>102</v>
      </c>
      <c r="Z1632">
        <v>102</v>
      </c>
      <c r="AA1632">
        <v>102</v>
      </c>
      <c r="AB1632">
        <v>13.000000000000004</v>
      </c>
      <c r="AC1632">
        <v>13.000000000000004</v>
      </c>
      <c r="AD1632">
        <v>13.000000000000004</v>
      </c>
      <c r="AE1632">
        <v>13.000000000000004</v>
      </c>
      <c r="AF1632">
        <v>13.000000000000004</v>
      </c>
      <c r="AG1632">
        <v>2279160.0000000005</v>
      </c>
      <c r="AH1632">
        <v>97.02</v>
      </c>
      <c r="AI1632" t="s">
        <v>3426</v>
      </c>
      <c r="AJ1632">
        <v>0</v>
      </c>
      <c r="AK1632">
        <v>0</v>
      </c>
      <c r="AL1632">
        <v>221124103.19999996</v>
      </c>
      <c r="AM1632">
        <v>145.16391446642641</v>
      </c>
      <c r="AN1632">
        <v>330851787.29530036</v>
      </c>
      <c r="AO1632">
        <v>12780200.000000007</v>
      </c>
      <c r="AP1632">
        <v>12780200.000000007</v>
      </c>
      <c r="AQ1632">
        <v>12780200.000000007</v>
      </c>
      <c r="AR1632">
        <v>44927</v>
      </c>
      <c r="AS1632">
        <v>52231</v>
      </c>
      <c r="AT1632" t="s">
        <v>3427</v>
      </c>
      <c r="AU1632">
        <v>4894.92</v>
      </c>
      <c r="AV1632">
        <v>7323.91</v>
      </c>
    </row>
    <row r="1633" spans="1:48" x14ac:dyDescent="0.35">
      <c r="A1633">
        <v>1632</v>
      </c>
      <c r="B1633">
        <v>2017</v>
      </c>
      <c r="C1633" t="s">
        <v>3457</v>
      </c>
      <c r="D1633" t="s">
        <v>6661</v>
      </c>
      <c r="E1633" t="s">
        <v>3459</v>
      </c>
      <c r="F1633" t="s">
        <v>6662</v>
      </c>
      <c r="G1633" t="s">
        <v>6768</v>
      </c>
      <c r="H1633">
        <v>26136557000148</v>
      </c>
      <c r="I1633" t="s">
        <v>6667</v>
      </c>
      <c r="J1633" t="s">
        <v>6773</v>
      </c>
      <c r="K1633" t="s">
        <v>6774</v>
      </c>
      <c r="L1633" t="s">
        <v>3424</v>
      </c>
      <c r="M1633" t="s">
        <v>3842</v>
      </c>
      <c r="N1633" t="s">
        <v>4194</v>
      </c>
      <c r="O1633" t="s">
        <v>4195</v>
      </c>
      <c r="P1633" t="s">
        <v>3425</v>
      </c>
      <c r="Q1633">
        <v>133373640</v>
      </c>
      <c r="R1633">
        <v>199557201.28876469</v>
      </c>
      <c r="S1633">
        <v>22.5</v>
      </c>
      <c r="V1633">
        <v>0</v>
      </c>
      <c r="W1633">
        <v>13.3</v>
      </c>
      <c r="X1633">
        <v>0.10000000000000003</v>
      </c>
      <c r="Y1633">
        <v>102</v>
      </c>
      <c r="Z1633">
        <v>102</v>
      </c>
      <c r="AA1633">
        <v>102</v>
      </c>
      <c r="AB1633">
        <v>11.999999999999996</v>
      </c>
      <c r="AC1633">
        <v>11.999999999999996</v>
      </c>
      <c r="AD1633">
        <v>11.999999999999996</v>
      </c>
      <c r="AE1633">
        <v>11.999999999999996</v>
      </c>
      <c r="AF1633">
        <v>11.999999999999996</v>
      </c>
      <c r="AG1633">
        <v>2103840</v>
      </c>
      <c r="AH1633">
        <v>97.01</v>
      </c>
      <c r="AI1633" t="s">
        <v>3426</v>
      </c>
      <c r="AJ1633">
        <v>0</v>
      </c>
      <c r="AK1633">
        <v>0</v>
      </c>
      <c r="AL1633">
        <v>204093518.40000007</v>
      </c>
      <c r="AM1633">
        <v>145.14895219942306</v>
      </c>
      <c r="AN1633">
        <v>305370171.59523433</v>
      </c>
      <c r="AO1633">
        <v>11635600</v>
      </c>
      <c r="AP1633">
        <v>11635600</v>
      </c>
      <c r="AQ1633">
        <v>11635600</v>
      </c>
      <c r="AR1633">
        <v>44927</v>
      </c>
      <c r="AS1633">
        <v>52231</v>
      </c>
      <c r="AT1633" t="s">
        <v>3427</v>
      </c>
      <c r="AU1633">
        <v>4894.92</v>
      </c>
      <c r="AV1633">
        <v>7323.91</v>
      </c>
    </row>
    <row r="1634" spans="1:48" x14ac:dyDescent="0.35">
      <c r="A1634">
        <v>1633</v>
      </c>
      <c r="B1634">
        <v>2017</v>
      </c>
      <c r="C1634" t="s">
        <v>3457</v>
      </c>
      <c r="D1634" t="s">
        <v>6661</v>
      </c>
      <c r="E1634" t="s">
        <v>3459</v>
      </c>
      <c r="F1634" t="s">
        <v>6662</v>
      </c>
      <c r="G1634" t="s">
        <v>6768</v>
      </c>
      <c r="H1634">
        <v>26136557000148</v>
      </c>
      <c r="I1634" t="s">
        <v>6667</v>
      </c>
      <c r="J1634" t="s">
        <v>6775</v>
      </c>
      <c r="K1634" t="s">
        <v>6776</v>
      </c>
      <c r="L1634" t="s">
        <v>3424</v>
      </c>
      <c r="M1634" t="s">
        <v>3842</v>
      </c>
      <c r="N1634" t="s">
        <v>4194</v>
      </c>
      <c r="O1634" t="s">
        <v>4195</v>
      </c>
      <c r="P1634" t="s">
        <v>3425</v>
      </c>
      <c r="Q1634">
        <v>133373670</v>
      </c>
      <c r="R1634">
        <v>199557246.17556569</v>
      </c>
      <c r="S1634">
        <v>22.5</v>
      </c>
      <c r="V1634">
        <v>0</v>
      </c>
      <c r="W1634">
        <v>12.1</v>
      </c>
      <c r="X1634">
        <v>0.10000000000000003</v>
      </c>
      <c r="Y1634">
        <v>102</v>
      </c>
      <c r="Z1634">
        <v>102</v>
      </c>
      <c r="AA1634">
        <v>102</v>
      </c>
      <c r="AB1634">
        <v>11.89999999999999</v>
      </c>
      <c r="AC1634">
        <v>11.89999999999999</v>
      </c>
      <c r="AD1634">
        <v>11.89999999999999</v>
      </c>
      <c r="AE1634">
        <v>11.89999999999999</v>
      </c>
      <c r="AF1634">
        <v>11.89999999999999</v>
      </c>
      <c r="AG1634">
        <v>2086308.0000000002</v>
      </c>
      <c r="AH1634">
        <v>97</v>
      </c>
      <c r="AI1634" t="s">
        <v>3426</v>
      </c>
      <c r="AJ1634">
        <v>0</v>
      </c>
      <c r="AK1634">
        <v>0</v>
      </c>
      <c r="AL1634">
        <v>202371875.99999994</v>
      </c>
      <c r="AM1634">
        <v>145.13398993241972</v>
      </c>
      <c r="AN1634">
        <v>302794204.26792663</v>
      </c>
      <c r="AO1634">
        <v>11562699.999999993</v>
      </c>
      <c r="AP1634">
        <v>11562699.999999993</v>
      </c>
      <c r="AQ1634">
        <v>11562699.999999993</v>
      </c>
      <c r="AR1634">
        <v>44927</v>
      </c>
      <c r="AS1634">
        <v>52231</v>
      </c>
      <c r="AT1634" t="s">
        <v>3427</v>
      </c>
      <c r="AU1634">
        <v>4894.92</v>
      </c>
      <c r="AV1634">
        <v>7323.91</v>
      </c>
    </row>
    <row r="1635" spans="1:48" x14ac:dyDescent="0.35">
      <c r="A1635">
        <v>1634</v>
      </c>
      <c r="B1635">
        <v>2017</v>
      </c>
      <c r="C1635" t="s">
        <v>3457</v>
      </c>
      <c r="D1635" t="s">
        <v>6661</v>
      </c>
      <c r="E1635" t="s">
        <v>3459</v>
      </c>
      <c r="F1635" t="s">
        <v>6662</v>
      </c>
      <c r="G1635" t="s">
        <v>6777</v>
      </c>
      <c r="H1635">
        <v>51990778000126</v>
      </c>
      <c r="I1635" t="s">
        <v>6663</v>
      </c>
      <c r="J1635" t="s">
        <v>3663</v>
      </c>
      <c r="K1635" t="s">
        <v>3664</v>
      </c>
      <c r="L1635" t="s">
        <v>3424</v>
      </c>
      <c r="M1635" t="s">
        <v>3494</v>
      </c>
      <c r="N1635" t="s">
        <v>3495</v>
      </c>
      <c r="O1635" t="s">
        <v>3496</v>
      </c>
      <c r="P1635" t="s">
        <v>3430</v>
      </c>
      <c r="Q1635">
        <v>17756000</v>
      </c>
      <c r="R1635">
        <v>26567001.29113448</v>
      </c>
      <c r="S1635">
        <v>3.9550000000000001</v>
      </c>
      <c r="V1635">
        <v>0</v>
      </c>
      <c r="W1635">
        <v>2.9</v>
      </c>
      <c r="X1635">
        <v>0.10000000000000003</v>
      </c>
      <c r="Y1635">
        <v>10</v>
      </c>
      <c r="Z1635">
        <v>10</v>
      </c>
      <c r="AA1635">
        <v>10</v>
      </c>
      <c r="AB1635">
        <v>1</v>
      </c>
      <c r="AC1635">
        <v>1</v>
      </c>
      <c r="AD1635">
        <v>1</v>
      </c>
      <c r="AE1635">
        <v>1</v>
      </c>
      <c r="AF1635">
        <v>1</v>
      </c>
      <c r="AG1635">
        <v>219144</v>
      </c>
      <c r="AH1635">
        <v>216</v>
      </c>
      <c r="AI1635" t="s">
        <v>3426</v>
      </c>
      <c r="AJ1635">
        <v>0</v>
      </c>
      <c r="AK1635">
        <v>0</v>
      </c>
      <c r="AL1635">
        <v>47335103.999999985</v>
      </c>
      <c r="AM1635">
        <v>323.18496727219241</v>
      </c>
      <c r="AN1635">
        <v>70824046.467897311</v>
      </c>
      <c r="AO1635">
        <v>2008376.9100000008</v>
      </c>
      <c r="AP1635">
        <v>2008376.9100000008</v>
      </c>
      <c r="AQ1635">
        <v>2008376.9100000008</v>
      </c>
      <c r="AR1635">
        <v>44927</v>
      </c>
      <c r="AS1635">
        <v>54057</v>
      </c>
      <c r="AT1635" t="s">
        <v>3427</v>
      </c>
      <c r="AU1635">
        <v>4894.92</v>
      </c>
      <c r="AV1635">
        <v>7323.91</v>
      </c>
    </row>
    <row r="1636" spans="1:48" x14ac:dyDescent="0.35">
      <c r="A1636">
        <v>1635</v>
      </c>
      <c r="B1636">
        <v>2017</v>
      </c>
      <c r="C1636" t="s">
        <v>3457</v>
      </c>
      <c r="D1636" t="s">
        <v>6661</v>
      </c>
      <c r="E1636" t="s">
        <v>3459</v>
      </c>
      <c r="F1636" t="s">
        <v>6662</v>
      </c>
      <c r="G1636" t="s">
        <v>6778</v>
      </c>
      <c r="H1636">
        <v>44870939000182</v>
      </c>
      <c r="I1636" t="s">
        <v>6663</v>
      </c>
      <c r="J1636" t="s">
        <v>6779</v>
      </c>
      <c r="K1636" t="s">
        <v>6778</v>
      </c>
      <c r="L1636" t="s">
        <v>3424</v>
      </c>
      <c r="M1636" t="s">
        <v>3494</v>
      </c>
      <c r="N1636" t="s">
        <v>3495</v>
      </c>
      <c r="O1636" t="s">
        <v>3496</v>
      </c>
      <c r="P1636" t="s">
        <v>3430</v>
      </c>
      <c r="Q1636">
        <v>70000000</v>
      </c>
      <c r="R1636">
        <v>104735869.02339569</v>
      </c>
      <c r="S1636">
        <v>25</v>
      </c>
      <c r="V1636">
        <v>0</v>
      </c>
      <c r="W1636">
        <v>14.7</v>
      </c>
      <c r="X1636">
        <v>0.10000000000000003</v>
      </c>
      <c r="Y1636">
        <v>147</v>
      </c>
      <c r="Z1636">
        <v>147</v>
      </c>
      <c r="AA1636">
        <v>147</v>
      </c>
      <c r="AB1636">
        <v>14.69999999999999</v>
      </c>
      <c r="AC1636">
        <v>14.69999999999999</v>
      </c>
      <c r="AD1636">
        <v>14.69999999999999</v>
      </c>
      <c r="AE1636">
        <v>14.69999999999999</v>
      </c>
      <c r="AF1636">
        <v>14.69999999999999</v>
      </c>
      <c r="AG1636">
        <v>3221416.8000000003</v>
      </c>
      <c r="AH1636">
        <v>215.42</v>
      </c>
      <c r="AI1636" t="s">
        <v>3426</v>
      </c>
      <c r="AJ1636">
        <v>0</v>
      </c>
      <c r="AK1636">
        <v>0</v>
      </c>
      <c r="AL1636">
        <v>693957607.05599999</v>
      </c>
      <c r="AM1636">
        <v>322.31715578599852</v>
      </c>
      <c r="AN1636">
        <v>1038317900.5772328</v>
      </c>
      <c r="AO1636">
        <v>31057771.440000016</v>
      </c>
      <c r="AP1636">
        <v>31057771.440000016</v>
      </c>
      <c r="AQ1636">
        <v>31057771.440000016</v>
      </c>
      <c r="AR1636">
        <v>44927</v>
      </c>
      <c r="AS1636">
        <v>54057</v>
      </c>
      <c r="AT1636" t="s">
        <v>3427</v>
      </c>
      <c r="AU1636">
        <v>4894.92</v>
      </c>
      <c r="AV1636">
        <v>7323.91</v>
      </c>
    </row>
    <row r="1637" spans="1:48" x14ac:dyDescent="0.35">
      <c r="A1637">
        <v>1636</v>
      </c>
      <c r="B1637">
        <v>2017</v>
      </c>
      <c r="C1637" t="s">
        <v>3457</v>
      </c>
      <c r="D1637" t="s">
        <v>6661</v>
      </c>
      <c r="E1637" t="s">
        <v>3459</v>
      </c>
      <c r="F1637" t="s">
        <v>6662</v>
      </c>
      <c r="G1637" t="s">
        <v>6780</v>
      </c>
      <c r="H1637">
        <v>27119208000180</v>
      </c>
      <c r="I1637" t="s">
        <v>6663</v>
      </c>
      <c r="J1637" t="s">
        <v>6781</v>
      </c>
      <c r="K1637" t="s">
        <v>6782</v>
      </c>
      <c r="L1637" t="s">
        <v>3424</v>
      </c>
      <c r="M1637" t="s">
        <v>3494</v>
      </c>
      <c r="N1637" t="s">
        <v>3495</v>
      </c>
      <c r="O1637" t="s">
        <v>3496</v>
      </c>
      <c r="P1637" t="s">
        <v>3430</v>
      </c>
      <c r="Q1637">
        <v>131340000</v>
      </c>
      <c r="R1637">
        <v>196514414.82189697</v>
      </c>
      <c r="S1637">
        <v>50</v>
      </c>
      <c r="V1637">
        <v>0</v>
      </c>
      <c r="W1637">
        <v>24.6</v>
      </c>
      <c r="X1637">
        <v>0.10000000000000003</v>
      </c>
      <c r="Y1637">
        <v>206</v>
      </c>
      <c r="Z1637">
        <v>206</v>
      </c>
      <c r="AA1637">
        <v>206</v>
      </c>
      <c r="AB1637">
        <v>20.6</v>
      </c>
      <c r="AC1637">
        <v>20.6</v>
      </c>
      <c r="AD1637">
        <v>20.6</v>
      </c>
      <c r="AE1637">
        <v>20.6</v>
      </c>
      <c r="AF1637">
        <v>20.6</v>
      </c>
      <c r="AG1637">
        <v>4514366.4000000004</v>
      </c>
      <c r="AH1637">
        <v>216.1</v>
      </c>
      <c r="AI1637" t="s">
        <v>3426</v>
      </c>
      <c r="AJ1637">
        <v>0</v>
      </c>
      <c r="AK1637">
        <v>0</v>
      </c>
      <c r="AL1637">
        <v>975554579.03999996</v>
      </c>
      <c r="AM1637">
        <v>323.33458994222582</v>
      </c>
      <c r="AN1637">
        <v>1459650808.7929621</v>
      </c>
      <c r="AO1637">
        <v>42583885</v>
      </c>
      <c r="AP1637">
        <v>42583885</v>
      </c>
      <c r="AQ1637">
        <v>42583885</v>
      </c>
      <c r="AR1637">
        <v>44927</v>
      </c>
      <c r="AS1637">
        <v>54057</v>
      </c>
      <c r="AT1637" t="s">
        <v>3427</v>
      </c>
      <c r="AU1637">
        <v>4894.92</v>
      </c>
      <c r="AV1637">
        <v>7323.91</v>
      </c>
    </row>
    <row r="1638" spans="1:48" x14ac:dyDescent="0.35">
      <c r="A1638">
        <v>1637</v>
      </c>
      <c r="B1638">
        <v>2017</v>
      </c>
      <c r="C1638" t="s">
        <v>3457</v>
      </c>
      <c r="D1638" t="s">
        <v>6661</v>
      </c>
      <c r="E1638" t="s">
        <v>3459</v>
      </c>
      <c r="F1638" t="s">
        <v>6662</v>
      </c>
      <c r="G1638" t="s">
        <v>6783</v>
      </c>
      <c r="H1638">
        <v>28060339000100</v>
      </c>
      <c r="I1638" t="s">
        <v>6693</v>
      </c>
      <c r="J1638" t="s">
        <v>6784</v>
      </c>
      <c r="K1638" t="s">
        <v>6785</v>
      </c>
      <c r="L1638" t="s">
        <v>3424</v>
      </c>
      <c r="M1638" t="s">
        <v>3597</v>
      </c>
      <c r="N1638" t="s">
        <v>3561</v>
      </c>
      <c r="O1638" t="s">
        <v>6786</v>
      </c>
      <c r="P1638" t="s">
        <v>3433</v>
      </c>
      <c r="Q1638">
        <v>56925450</v>
      </c>
      <c r="R1638">
        <v>85173378.218540847</v>
      </c>
      <c r="S1638">
        <v>24</v>
      </c>
      <c r="V1638">
        <v>0</v>
      </c>
      <c r="W1638">
        <v>10.47</v>
      </c>
      <c r="X1638">
        <v>0.10000000000000003</v>
      </c>
      <c r="Y1638">
        <v>97</v>
      </c>
      <c r="Z1638">
        <v>97</v>
      </c>
      <c r="AA1638">
        <v>97</v>
      </c>
      <c r="AB1638">
        <v>9.7000000000000011</v>
      </c>
      <c r="AC1638">
        <v>9.7000000000000011</v>
      </c>
      <c r="AD1638">
        <v>9.7000000000000011</v>
      </c>
      <c r="AE1638">
        <v>9.7000000000000011</v>
      </c>
      <c r="AF1638">
        <v>9.7000000000000011</v>
      </c>
      <c r="AG1638">
        <v>2551022.3999999994</v>
      </c>
      <c r="AH1638">
        <v>218.47</v>
      </c>
      <c r="AI1638" t="s">
        <v>3426</v>
      </c>
      <c r="AJ1638">
        <v>0</v>
      </c>
      <c r="AK1638">
        <v>0</v>
      </c>
      <c r="AL1638">
        <v>557321863.72800004</v>
      </c>
      <c r="AM1638">
        <v>326.8806472220179</v>
      </c>
      <c r="AN1638">
        <v>833879853.18986559</v>
      </c>
      <c r="AO1638">
        <v>0</v>
      </c>
      <c r="AP1638">
        <v>0</v>
      </c>
      <c r="AQ1638">
        <v>0</v>
      </c>
      <c r="AR1638">
        <v>44927</v>
      </c>
      <c r="AS1638">
        <v>55884</v>
      </c>
      <c r="AT1638" t="s">
        <v>3427</v>
      </c>
      <c r="AU1638">
        <v>4894.92</v>
      </c>
      <c r="AV1638">
        <v>7323.91</v>
      </c>
    </row>
    <row r="1639" spans="1:48" x14ac:dyDescent="0.35">
      <c r="A1639">
        <v>1638</v>
      </c>
      <c r="B1639">
        <v>2017</v>
      </c>
      <c r="C1639" t="s">
        <v>3457</v>
      </c>
      <c r="D1639" t="s">
        <v>6661</v>
      </c>
      <c r="E1639" t="s">
        <v>3459</v>
      </c>
      <c r="F1639" t="s">
        <v>6662</v>
      </c>
      <c r="G1639" t="s">
        <v>6787</v>
      </c>
      <c r="H1639">
        <v>23693151000178</v>
      </c>
      <c r="I1639" t="s">
        <v>6693</v>
      </c>
      <c r="J1639" t="s">
        <v>6788</v>
      </c>
      <c r="K1639" t="s">
        <v>6787</v>
      </c>
      <c r="L1639" t="s">
        <v>3424</v>
      </c>
      <c r="M1639" t="s">
        <v>3597</v>
      </c>
      <c r="N1639" t="s">
        <v>3561</v>
      </c>
      <c r="O1639" t="s">
        <v>6789</v>
      </c>
      <c r="P1639" t="s">
        <v>3433</v>
      </c>
      <c r="Q1639">
        <v>76252120</v>
      </c>
      <c r="R1639">
        <v>114090457.9010893</v>
      </c>
      <c r="S1639">
        <v>14.525</v>
      </c>
      <c r="V1639">
        <v>0</v>
      </c>
      <c r="W1639">
        <v>7.73</v>
      </c>
      <c r="X1639">
        <v>0.10000000000000003</v>
      </c>
      <c r="Y1639">
        <v>45</v>
      </c>
      <c r="Z1639">
        <v>45</v>
      </c>
      <c r="AA1639">
        <v>45</v>
      </c>
      <c r="AB1639">
        <v>4.5000000000000009</v>
      </c>
      <c r="AC1639">
        <v>4.5000000000000009</v>
      </c>
      <c r="AD1639">
        <v>4.5000000000000009</v>
      </c>
      <c r="AE1639">
        <v>4.5000000000000009</v>
      </c>
      <c r="AF1639">
        <v>4.5000000000000009</v>
      </c>
      <c r="AG1639">
        <v>1183464.0000000002</v>
      </c>
      <c r="AH1639">
        <v>218.19</v>
      </c>
      <c r="AI1639" t="s">
        <v>3426</v>
      </c>
      <c r="AJ1639">
        <v>0</v>
      </c>
      <c r="AK1639">
        <v>0</v>
      </c>
      <c r="AL1639">
        <v>258220010.15999997</v>
      </c>
      <c r="AM1639">
        <v>326.46170374592435</v>
      </c>
      <c r="AN1639">
        <v>386355673.76196653</v>
      </c>
      <c r="AO1639">
        <v>0</v>
      </c>
      <c r="AP1639">
        <v>0</v>
      </c>
      <c r="AQ1639">
        <v>0</v>
      </c>
      <c r="AR1639">
        <v>44927</v>
      </c>
      <c r="AS1639">
        <v>55884</v>
      </c>
      <c r="AT1639" t="s">
        <v>3427</v>
      </c>
      <c r="AU1639">
        <v>4894.92</v>
      </c>
      <c r="AV1639">
        <v>7323.91</v>
      </c>
    </row>
    <row r="1640" spans="1:48" x14ac:dyDescent="0.35">
      <c r="A1640">
        <v>1639</v>
      </c>
      <c r="B1640">
        <v>2017</v>
      </c>
      <c r="C1640" t="s">
        <v>3457</v>
      </c>
      <c r="D1640" t="s">
        <v>6661</v>
      </c>
      <c r="E1640" t="s">
        <v>3459</v>
      </c>
      <c r="F1640" t="s">
        <v>6662</v>
      </c>
      <c r="G1640" t="s">
        <v>3946</v>
      </c>
      <c r="H1640">
        <v>10334842000133</v>
      </c>
      <c r="I1640" t="s">
        <v>6693</v>
      </c>
      <c r="J1640" t="s">
        <v>6790</v>
      </c>
      <c r="K1640" t="s">
        <v>6791</v>
      </c>
      <c r="L1640" t="s">
        <v>3424</v>
      </c>
      <c r="M1640" t="s">
        <v>3751</v>
      </c>
      <c r="N1640" t="s">
        <v>3561</v>
      </c>
      <c r="O1640" t="s">
        <v>6792</v>
      </c>
      <c r="P1640" t="s">
        <v>3433</v>
      </c>
      <c r="Q1640">
        <v>289917000</v>
      </c>
      <c r="R1640">
        <v>433781556.28079724</v>
      </c>
      <c r="S1640">
        <v>29.5</v>
      </c>
      <c r="V1640">
        <v>0</v>
      </c>
      <c r="W1640">
        <v>17.57</v>
      </c>
      <c r="X1640">
        <v>0.10000000000000003</v>
      </c>
      <c r="Y1640">
        <v>175</v>
      </c>
      <c r="Z1640">
        <v>175</v>
      </c>
      <c r="AA1640">
        <v>175</v>
      </c>
      <c r="AB1640">
        <v>17.499999999999996</v>
      </c>
      <c r="AC1640">
        <v>17.499999999999996</v>
      </c>
      <c r="AD1640">
        <v>17.499999999999996</v>
      </c>
      <c r="AE1640">
        <v>17.499999999999996</v>
      </c>
      <c r="AF1640">
        <v>17.499999999999996</v>
      </c>
      <c r="AG1640">
        <v>4602360.0000000009</v>
      </c>
      <c r="AH1640">
        <v>220.74</v>
      </c>
      <c r="AI1640" t="s">
        <v>3426</v>
      </c>
      <c r="AJ1640">
        <v>0</v>
      </c>
      <c r="AK1640">
        <v>0</v>
      </c>
      <c r="AL1640">
        <v>1015924946.4</v>
      </c>
      <c r="AM1640">
        <v>330.27708183177663</v>
      </c>
      <c r="AN1640">
        <v>1520054030.3392954</v>
      </c>
      <c r="AO1640">
        <v>0</v>
      </c>
      <c r="AP1640">
        <v>0</v>
      </c>
      <c r="AQ1640">
        <v>0</v>
      </c>
      <c r="AR1640">
        <v>44927</v>
      </c>
      <c r="AS1640">
        <v>55884</v>
      </c>
      <c r="AT1640" t="s">
        <v>3427</v>
      </c>
      <c r="AU1640">
        <v>4894.92</v>
      </c>
      <c r="AV1640">
        <v>7323.91</v>
      </c>
    </row>
    <row r="1641" spans="1:48" x14ac:dyDescent="0.35">
      <c r="A1641">
        <v>1640</v>
      </c>
      <c r="B1641">
        <v>2017</v>
      </c>
      <c r="C1641" t="s">
        <v>3457</v>
      </c>
      <c r="D1641" t="s">
        <v>6661</v>
      </c>
      <c r="E1641" t="s">
        <v>3459</v>
      </c>
      <c r="F1641" t="s">
        <v>6662</v>
      </c>
      <c r="G1641" t="s">
        <v>6793</v>
      </c>
      <c r="H1641">
        <v>23514652000140</v>
      </c>
      <c r="I1641" t="s">
        <v>6765</v>
      </c>
      <c r="J1641" t="s">
        <v>6794</v>
      </c>
      <c r="K1641" t="s">
        <v>6795</v>
      </c>
      <c r="L1641" t="s">
        <v>3424</v>
      </c>
      <c r="M1641" t="s">
        <v>3522</v>
      </c>
      <c r="N1641" t="s">
        <v>3510</v>
      </c>
      <c r="O1641" t="s">
        <v>3510</v>
      </c>
      <c r="P1641" t="s">
        <v>3430</v>
      </c>
      <c r="Q1641">
        <v>3432000000</v>
      </c>
      <c r="R1641">
        <v>5135050035.5470572</v>
      </c>
      <c r="S1641">
        <v>1672.5989999999999</v>
      </c>
      <c r="V1641">
        <v>0</v>
      </c>
      <c r="W1641">
        <v>1547.4</v>
      </c>
      <c r="X1641">
        <v>0.10000000000000003</v>
      </c>
      <c r="Y1641">
        <v>14500</v>
      </c>
      <c r="Z1641">
        <v>14500</v>
      </c>
      <c r="AA1641">
        <v>14500</v>
      </c>
      <c r="AB1641">
        <v>1449.9999999999991</v>
      </c>
      <c r="AC1641">
        <v>1449.9999999999991</v>
      </c>
      <c r="AD1641">
        <v>1449.9999999999991</v>
      </c>
      <c r="AE1641">
        <v>1449.9999999999991</v>
      </c>
      <c r="AF1641">
        <v>1449.9999999999991</v>
      </c>
      <c r="AG1641">
        <v>317758800</v>
      </c>
      <c r="AH1641">
        <v>213.91</v>
      </c>
      <c r="AI1641" t="s">
        <v>3426</v>
      </c>
      <c r="AJ1641">
        <v>0</v>
      </c>
      <c r="AK1641">
        <v>0</v>
      </c>
      <c r="AL1641">
        <v>67971784908.000008</v>
      </c>
      <c r="AM1641">
        <v>320.05785346849387</v>
      </c>
      <c r="AN1641">
        <v>101701199448.72446</v>
      </c>
      <c r="AO1641">
        <v>2085988786.5100002</v>
      </c>
      <c r="AP1641">
        <v>2085988786.5100002</v>
      </c>
      <c r="AQ1641">
        <v>2085988786.5100002</v>
      </c>
      <c r="AR1641">
        <v>44927</v>
      </c>
      <c r="AS1641">
        <v>54057</v>
      </c>
      <c r="AT1641" t="s">
        <v>3427</v>
      </c>
      <c r="AU1641">
        <v>4894.92</v>
      </c>
      <c r="AV1641">
        <v>7323.91</v>
      </c>
    </row>
    <row r="1642" spans="1:48" x14ac:dyDescent="0.35">
      <c r="A1642">
        <v>1641</v>
      </c>
      <c r="B1642">
        <v>2017</v>
      </c>
      <c r="C1642" t="s">
        <v>3457</v>
      </c>
      <c r="D1642" t="s">
        <v>6661</v>
      </c>
      <c r="E1642" t="s">
        <v>3459</v>
      </c>
      <c r="F1642" t="s">
        <v>6662</v>
      </c>
      <c r="G1642" t="s">
        <v>6796</v>
      </c>
      <c r="H1642">
        <v>8057019000186</v>
      </c>
      <c r="I1642" t="s">
        <v>6663</v>
      </c>
      <c r="J1642" t="s">
        <v>6797</v>
      </c>
      <c r="K1642" t="s">
        <v>6798</v>
      </c>
      <c r="L1642" t="s">
        <v>3424</v>
      </c>
      <c r="M1642" t="s">
        <v>3473</v>
      </c>
      <c r="N1642" t="s">
        <v>3495</v>
      </c>
      <c r="O1642" t="s">
        <v>3496</v>
      </c>
      <c r="P1642" t="s">
        <v>3430</v>
      </c>
      <c r="Q1642">
        <v>51350000</v>
      </c>
      <c r="R1642">
        <v>76831241.062162399</v>
      </c>
      <c r="S1642">
        <v>21.1</v>
      </c>
      <c r="V1642">
        <v>0</v>
      </c>
      <c r="W1642">
        <v>10.8</v>
      </c>
      <c r="X1642">
        <v>0.10000000000000003</v>
      </c>
      <c r="Y1642">
        <v>97</v>
      </c>
      <c r="Z1642">
        <v>97</v>
      </c>
      <c r="AA1642">
        <v>97</v>
      </c>
      <c r="AB1642">
        <v>9.7000000000000028</v>
      </c>
      <c r="AC1642">
        <v>9.7000000000000028</v>
      </c>
      <c r="AD1642">
        <v>9.7000000000000028</v>
      </c>
      <c r="AE1642">
        <v>9.7000000000000028</v>
      </c>
      <c r="AF1642">
        <v>9.7000000000000028</v>
      </c>
      <c r="AG1642">
        <v>2125696.8000000003</v>
      </c>
      <c r="AH1642">
        <v>215.25</v>
      </c>
      <c r="AI1642" t="s">
        <v>3426</v>
      </c>
      <c r="AJ1642">
        <v>0</v>
      </c>
      <c r="AK1642">
        <v>0</v>
      </c>
      <c r="AL1642">
        <v>457556236.20000005</v>
      </c>
      <c r="AM1642">
        <v>322.06279724694173</v>
      </c>
      <c r="AN1642">
        <v>684607857.50687289</v>
      </c>
      <c r="AO1642">
        <v>20318775.850000001</v>
      </c>
      <c r="AP1642">
        <v>20318775.850000001</v>
      </c>
      <c r="AQ1642">
        <v>20318775.850000001</v>
      </c>
      <c r="AR1642">
        <v>44927</v>
      </c>
      <c r="AS1642">
        <v>54057</v>
      </c>
      <c r="AT1642" t="s">
        <v>3427</v>
      </c>
      <c r="AU1642">
        <v>4894.92</v>
      </c>
      <c r="AV1642">
        <v>7323.91</v>
      </c>
    </row>
    <row r="1643" spans="1:48" x14ac:dyDescent="0.35">
      <c r="A1643">
        <v>1642</v>
      </c>
      <c r="B1643">
        <v>2017</v>
      </c>
      <c r="C1643" t="s">
        <v>3457</v>
      </c>
      <c r="D1643" t="s">
        <v>6661</v>
      </c>
      <c r="E1643" t="s">
        <v>3459</v>
      </c>
      <c r="F1643" t="s">
        <v>6662</v>
      </c>
      <c r="G1643" t="s">
        <v>5226</v>
      </c>
      <c r="H1643">
        <v>19729992000110</v>
      </c>
      <c r="I1643" t="s">
        <v>6693</v>
      </c>
      <c r="J1643" t="s">
        <v>5225</v>
      </c>
      <c r="K1643" t="s">
        <v>5226</v>
      </c>
      <c r="L1643" t="s">
        <v>3424</v>
      </c>
      <c r="M1643" t="s">
        <v>3465</v>
      </c>
      <c r="N1643" t="s">
        <v>3561</v>
      </c>
      <c r="O1643" t="s">
        <v>5224</v>
      </c>
      <c r="P1643" t="s">
        <v>3430</v>
      </c>
      <c r="Q1643">
        <v>0</v>
      </c>
      <c r="R1643">
        <v>0</v>
      </c>
      <c r="S1643">
        <v>30</v>
      </c>
      <c r="V1643">
        <v>0</v>
      </c>
      <c r="W1643">
        <v>18.7</v>
      </c>
      <c r="X1643">
        <v>0.10000000000000003</v>
      </c>
      <c r="Y1643">
        <v>182</v>
      </c>
      <c r="Z1643">
        <v>182</v>
      </c>
      <c r="AA1643">
        <v>182</v>
      </c>
      <c r="AB1643">
        <v>18.200000000000006</v>
      </c>
      <c r="AC1643">
        <v>18.200000000000006</v>
      </c>
      <c r="AD1643">
        <v>18.200000000000006</v>
      </c>
      <c r="AE1643">
        <v>18.200000000000006</v>
      </c>
      <c r="AF1643">
        <v>18.200000000000006</v>
      </c>
      <c r="AG1643">
        <v>4786454.4000000004</v>
      </c>
      <c r="AH1643">
        <v>218.89</v>
      </c>
      <c r="AI1643" t="s">
        <v>3426</v>
      </c>
      <c r="AJ1643">
        <v>0</v>
      </c>
      <c r="AK1643">
        <v>0</v>
      </c>
      <c r="AL1643">
        <v>1047707003.6159998</v>
      </c>
      <c r="AM1643">
        <v>327.50906243615827</v>
      </c>
      <c r="AN1643">
        <v>1567607192.9374244</v>
      </c>
      <c r="AO1643">
        <v>0</v>
      </c>
      <c r="AP1643">
        <v>0</v>
      </c>
      <c r="AQ1643">
        <v>0</v>
      </c>
      <c r="AR1643">
        <v>44927</v>
      </c>
      <c r="AS1643">
        <v>55884</v>
      </c>
      <c r="AT1643" t="s">
        <v>3427</v>
      </c>
      <c r="AU1643">
        <v>4894.92</v>
      </c>
      <c r="AV1643">
        <v>7323.91</v>
      </c>
    </row>
    <row r="1644" spans="1:48" x14ac:dyDescent="0.35">
      <c r="A1644">
        <v>1643</v>
      </c>
      <c r="B1644">
        <v>2017</v>
      </c>
      <c r="C1644" t="s">
        <v>3457</v>
      </c>
      <c r="D1644" t="s">
        <v>6661</v>
      </c>
      <c r="E1644" t="s">
        <v>3459</v>
      </c>
      <c r="F1644" t="s">
        <v>6662</v>
      </c>
      <c r="G1644" t="s">
        <v>6799</v>
      </c>
      <c r="H1644">
        <v>99000000000057</v>
      </c>
      <c r="I1644" t="s">
        <v>6667</v>
      </c>
      <c r="J1644" t="s">
        <v>6800</v>
      </c>
      <c r="K1644" t="s">
        <v>6801</v>
      </c>
      <c r="L1644" t="s">
        <v>3424</v>
      </c>
      <c r="M1644" t="s">
        <v>3651</v>
      </c>
      <c r="N1644" t="s">
        <v>4194</v>
      </c>
      <c r="O1644" t="s">
        <v>4195</v>
      </c>
      <c r="P1644" t="s">
        <v>3437</v>
      </c>
      <c r="Q1644">
        <v>152462500</v>
      </c>
      <c r="R1644">
        <v>228118463.29970664</v>
      </c>
      <c r="S1644">
        <v>27.3</v>
      </c>
      <c r="V1644">
        <v>0</v>
      </c>
      <c r="W1644">
        <v>16.600000000000001</v>
      </c>
      <c r="X1644">
        <v>0.10000000000000003</v>
      </c>
      <c r="Y1644">
        <v>155</v>
      </c>
      <c r="Z1644">
        <v>155</v>
      </c>
      <c r="AA1644">
        <v>155</v>
      </c>
      <c r="AB1644">
        <v>15.500000000000004</v>
      </c>
      <c r="AC1644">
        <v>15.500000000000004</v>
      </c>
      <c r="AD1644">
        <v>15.500000000000004</v>
      </c>
      <c r="AE1644">
        <v>15.500000000000004</v>
      </c>
      <c r="AF1644">
        <v>15.500000000000004</v>
      </c>
      <c r="AG1644">
        <v>2717460</v>
      </c>
      <c r="AH1644">
        <v>99.9</v>
      </c>
      <c r="AI1644" t="s">
        <v>3426</v>
      </c>
      <c r="AJ1644">
        <v>0</v>
      </c>
      <c r="AK1644">
        <v>0</v>
      </c>
      <c r="AL1644">
        <v>271474254</v>
      </c>
      <c r="AM1644">
        <v>149.47304736338899</v>
      </c>
      <c r="AN1644">
        <v>406187027.28811502</v>
      </c>
      <c r="AO1644">
        <v>14646676.040000012</v>
      </c>
      <c r="AP1644">
        <v>14646676.040000012</v>
      </c>
      <c r="AQ1644">
        <v>14646676.040000012</v>
      </c>
      <c r="AR1644">
        <v>44927</v>
      </c>
      <c r="AS1644">
        <v>52231</v>
      </c>
      <c r="AT1644" t="s">
        <v>3427</v>
      </c>
      <c r="AU1644">
        <v>4894.92</v>
      </c>
      <c r="AV1644">
        <v>7323.91</v>
      </c>
    </row>
    <row r="1645" spans="1:48" x14ac:dyDescent="0.35">
      <c r="A1645">
        <v>1644</v>
      </c>
      <c r="B1645">
        <v>2017</v>
      </c>
      <c r="C1645" t="s">
        <v>3457</v>
      </c>
      <c r="D1645" t="s">
        <v>6661</v>
      </c>
      <c r="E1645" t="s">
        <v>3459</v>
      </c>
      <c r="F1645" t="s">
        <v>6662</v>
      </c>
      <c r="G1645" t="s">
        <v>6802</v>
      </c>
      <c r="H1645">
        <v>83000000000000</v>
      </c>
      <c r="I1645" t="s">
        <v>6667</v>
      </c>
      <c r="J1645" t="s">
        <v>6803</v>
      </c>
      <c r="K1645" t="s">
        <v>6804</v>
      </c>
      <c r="L1645" t="s">
        <v>3424</v>
      </c>
      <c r="M1645" t="s">
        <v>3651</v>
      </c>
      <c r="N1645" t="s">
        <v>4194</v>
      </c>
      <c r="O1645" t="s">
        <v>4195</v>
      </c>
      <c r="P1645" t="s">
        <v>3437</v>
      </c>
      <c r="Q1645">
        <v>178681650</v>
      </c>
      <c r="R1645">
        <v>267348255.5897747</v>
      </c>
      <c r="S1645">
        <v>32</v>
      </c>
      <c r="V1645">
        <v>0</v>
      </c>
      <c r="W1645">
        <v>19.899999999999999</v>
      </c>
      <c r="X1645">
        <v>0.10000000000000003</v>
      </c>
      <c r="Y1645">
        <v>158</v>
      </c>
      <c r="Z1645">
        <v>158</v>
      </c>
      <c r="AA1645">
        <v>158</v>
      </c>
      <c r="AB1645">
        <v>15.799999999999983</v>
      </c>
      <c r="AC1645">
        <v>15.799999999999983</v>
      </c>
      <c r="AD1645">
        <v>15.799999999999983</v>
      </c>
      <c r="AE1645">
        <v>15.799999999999983</v>
      </c>
      <c r="AF1645">
        <v>15.799999999999983</v>
      </c>
      <c r="AG1645">
        <v>2770055.9999999991</v>
      </c>
      <c r="AH1645">
        <v>96.9</v>
      </c>
      <c r="AI1645" t="s">
        <v>3426</v>
      </c>
      <c r="AJ1645">
        <v>0</v>
      </c>
      <c r="AK1645">
        <v>0</v>
      </c>
      <c r="AL1645">
        <v>268418426.40000001</v>
      </c>
      <c r="AM1645">
        <v>144.98436726238631</v>
      </c>
      <c r="AN1645">
        <v>401614816.44137675</v>
      </c>
      <c r="AO1645">
        <v>14423111.16</v>
      </c>
      <c r="AP1645">
        <v>14423111.16</v>
      </c>
      <c r="AQ1645">
        <v>14423111.16</v>
      </c>
      <c r="AR1645">
        <v>44927</v>
      </c>
      <c r="AS1645">
        <v>52231</v>
      </c>
      <c r="AT1645" t="s">
        <v>3427</v>
      </c>
      <c r="AU1645">
        <v>4894.92</v>
      </c>
      <c r="AV1645">
        <v>7323.91</v>
      </c>
    </row>
    <row r="1646" spans="1:48" x14ac:dyDescent="0.35">
      <c r="A1646">
        <v>1645</v>
      </c>
      <c r="B1646">
        <v>2017</v>
      </c>
      <c r="C1646" t="s">
        <v>3457</v>
      </c>
      <c r="D1646" t="s">
        <v>6661</v>
      </c>
      <c r="E1646" t="s">
        <v>3459</v>
      </c>
      <c r="F1646" t="s">
        <v>6662</v>
      </c>
      <c r="G1646" t="s">
        <v>6802</v>
      </c>
      <c r="H1646">
        <v>83000000000000</v>
      </c>
      <c r="I1646" t="s">
        <v>6667</v>
      </c>
      <c r="J1646" t="s">
        <v>6805</v>
      </c>
      <c r="K1646" t="s">
        <v>6806</v>
      </c>
      <c r="L1646" t="s">
        <v>3424</v>
      </c>
      <c r="M1646" t="s">
        <v>3651</v>
      </c>
      <c r="N1646" t="s">
        <v>4194</v>
      </c>
      <c r="O1646" t="s">
        <v>4195</v>
      </c>
      <c r="P1646" t="s">
        <v>3437</v>
      </c>
      <c r="Q1646">
        <v>178681650</v>
      </c>
      <c r="R1646">
        <v>267348255.5897747</v>
      </c>
      <c r="S1646">
        <v>32</v>
      </c>
      <c r="V1646">
        <v>0</v>
      </c>
      <c r="W1646">
        <v>18.8</v>
      </c>
      <c r="X1646">
        <v>0.10000000000000003</v>
      </c>
      <c r="Y1646">
        <v>158</v>
      </c>
      <c r="Z1646">
        <v>158</v>
      </c>
      <c r="AA1646">
        <v>158</v>
      </c>
      <c r="AB1646">
        <v>15.399999999999991</v>
      </c>
      <c r="AC1646">
        <v>15.399999999999991</v>
      </c>
      <c r="AD1646">
        <v>15.399999999999991</v>
      </c>
      <c r="AE1646">
        <v>15.399999999999991</v>
      </c>
      <c r="AF1646">
        <v>15.399999999999991</v>
      </c>
      <c r="AG1646">
        <v>2699928.0000000005</v>
      </c>
      <c r="AH1646">
        <v>96.9</v>
      </c>
      <c r="AI1646" t="s">
        <v>3426</v>
      </c>
      <c r="AJ1646">
        <v>0</v>
      </c>
      <c r="AK1646">
        <v>0</v>
      </c>
      <c r="AL1646">
        <v>261623023.20000005</v>
      </c>
      <c r="AM1646">
        <v>144.98436726238631</v>
      </c>
      <c r="AN1646">
        <v>391447352.73400021</v>
      </c>
      <c r="AO1646">
        <v>14082871.27999999</v>
      </c>
      <c r="AP1646">
        <v>14082871.27999999</v>
      </c>
      <c r="AQ1646">
        <v>14082871.27999999</v>
      </c>
      <c r="AR1646">
        <v>44927</v>
      </c>
      <c r="AS1646">
        <v>52231</v>
      </c>
      <c r="AT1646" t="s">
        <v>3427</v>
      </c>
      <c r="AU1646">
        <v>4894.92</v>
      </c>
      <c r="AV1646">
        <v>7323.91</v>
      </c>
    </row>
    <row r="1647" spans="1:48" x14ac:dyDescent="0.35">
      <c r="A1647">
        <v>1646</v>
      </c>
      <c r="B1647">
        <v>2017</v>
      </c>
      <c r="C1647" t="s">
        <v>3457</v>
      </c>
      <c r="D1647" t="s">
        <v>6807</v>
      </c>
      <c r="E1647" t="s">
        <v>3459</v>
      </c>
      <c r="F1647" t="s">
        <v>6808</v>
      </c>
      <c r="G1647" t="s">
        <v>6432</v>
      </c>
      <c r="H1647">
        <v>4128563000110</v>
      </c>
      <c r="I1647" t="s">
        <v>6809</v>
      </c>
      <c r="J1647" t="s">
        <v>6810</v>
      </c>
      <c r="K1647" t="s">
        <v>6811</v>
      </c>
      <c r="L1647" t="s">
        <v>3424</v>
      </c>
      <c r="M1647" t="s">
        <v>3494</v>
      </c>
      <c r="N1647" t="s">
        <v>5797</v>
      </c>
      <c r="O1647" t="s">
        <v>5798</v>
      </c>
      <c r="P1647" t="s">
        <v>3430</v>
      </c>
      <c r="Q1647">
        <v>87173010</v>
      </c>
      <c r="R1647">
        <v>130430585.11050232</v>
      </c>
      <c r="S1647">
        <v>15</v>
      </c>
      <c r="V1647">
        <v>18.748000000000001</v>
      </c>
      <c r="W1647">
        <v>4</v>
      </c>
      <c r="X1647">
        <v>0.1</v>
      </c>
      <c r="Y1647">
        <v>40</v>
      </c>
      <c r="Z1647">
        <v>40</v>
      </c>
      <c r="AA1647">
        <v>40</v>
      </c>
      <c r="AB1647">
        <v>4.0000000000000044</v>
      </c>
      <c r="AC1647">
        <v>4.0000000000000044</v>
      </c>
      <c r="AD1647">
        <v>4.0000000000000044</v>
      </c>
      <c r="AE1647">
        <v>4.0000000000000044</v>
      </c>
      <c r="AF1647">
        <v>4.0000000000000044</v>
      </c>
      <c r="AG1647">
        <v>701280</v>
      </c>
      <c r="AH1647">
        <v>145.49</v>
      </c>
      <c r="AI1647" t="s">
        <v>3426</v>
      </c>
      <c r="AJ1647">
        <v>0</v>
      </c>
      <c r="AK1647">
        <v>0</v>
      </c>
      <c r="AL1647">
        <v>102029227.2</v>
      </c>
      <c r="AM1647">
        <v>217.68602263162626</v>
      </c>
      <c r="AN1647">
        <v>152658853.95110685</v>
      </c>
      <c r="AO1647">
        <v>5097970.0000000056</v>
      </c>
      <c r="AP1647">
        <v>5097970.0000000056</v>
      </c>
      <c r="AQ1647">
        <v>5097970.0000000056</v>
      </c>
      <c r="AR1647">
        <v>44197</v>
      </c>
      <c r="AS1647">
        <v>51501</v>
      </c>
      <c r="AT1647" t="s">
        <v>3427</v>
      </c>
      <c r="AU1647">
        <v>4894.92</v>
      </c>
      <c r="AV1647">
        <v>7323.91</v>
      </c>
    </row>
    <row r="1648" spans="1:48" x14ac:dyDescent="0.35">
      <c r="A1648">
        <v>1647</v>
      </c>
      <c r="B1648">
        <v>2017</v>
      </c>
      <c r="C1648" t="s">
        <v>3457</v>
      </c>
      <c r="D1648" t="s">
        <v>6807</v>
      </c>
      <c r="E1648" t="s">
        <v>3459</v>
      </c>
      <c r="F1648" t="s">
        <v>6808</v>
      </c>
      <c r="G1648" t="s">
        <v>6432</v>
      </c>
      <c r="H1648">
        <v>4128563000110</v>
      </c>
      <c r="I1648" t="s">
        <v>6809</v>
      </c>
      <c r="J1648" t="s">
        <v>6812</v>
      </c>
      <c r="K1648" t="s">
        <v>6813</v>
      </c>
      <c r="L1648" t="s">
        <v>3424</v>
      </c>
      <c r="M1648" t="s">
        <v>3494</v>
      </c>
      <c r="N1648" t="s">
        <v>5797</v>
      </c>
      <c r="O1648" t="s">
        <v>5798</v>
      </c>
      <c r="P1648" t="s">
        <v>3430</v>
      </c>
      <c r="Q1648">
        <v>174346010</v>
      </c>
      <c r="R1648">
        <v>260861155.25873762</v>
      </c>
      <c r="S1648">
        <v>30</v>
      </c>
      <c r="V1648">
        <v>37.497999999999998</v>
      </c>
      <c r="W1648">
        <v>7.9</v>
      </c>
      <c r="X1648">
        <v>0.1</v>
      </c>
      <c r="Y1648">
        <v>40</v>
      </c>
      <c r="Z1648">
        <v>40</v>
      </c>
      <c r="AA1648">
        <v>40</v>
      </c>
      <c r="AB1648">
        <v>7.8999999999999986</v>
      </c>
      <c r="AC1648">
        <v>7.8999999999999986</v>
      </c>
      <c r="AD1648">
        <v>7.8999999999999986</v>
      </c>
      <c r="AE1648">
        <v>7.8999999999999986</v>
      </c>
      <c r="AF1648">
        <v>7.8999999999999986</v>
      </c>
      <c r="AG1648">
        <v>1385028</v>
      </c>
      <c r="AH1648">
        <v>145.49</v>
      </c>
      <c r="AI1648" t="s">
        <v>3426</v>
      </c>
      <c r="AJ1648">
        <v>0</v>
      </c>
      <c r="AK1648">
        <v>0</v>
      </c>
      <c r="AL1648">
        <v>201507723.72000003</v>
      </c>
      <c r="AM1648">
        <v>217.68602263162626</v>
      </c>
      <c r="AN1648">
        <v>301501236.5534361</v>
      </c>
      <c r="AO1648">
        <v>10068490.000000004</v>
      </c>
      <c r="AP1648">
        <v>10068490.000000004</v>
      </c>
      <c r="AQ1648">
        <v>10068490.000000004</v>
      </c>
      <c r="AR1648">
        <v>44197</v>
      </c>
      <c r="AS1648">
        <v>51501</v>
      </c>
      <c r="AT1648" t="s">
        <v>3427</v>
      </c>
      <c r="AU1648">
        <v>4894.92</v>
      </c>
      <c r="AV1648">
        <v>7323.91</v>
      </c>
    </row>
    <row r="1649" spans="1:48" x14ac:dyDescent="0.35">
      <c r="A1649">
        <v>1648</v>
      </c>
      <c r="B1649">
        <v>2017</v>
      </c>
      <c r="C1649" t="s">
        <v>3457</v>
      </c>
      <c r="D1649" t="s">
        <v>6807</v>
      </c>
      <c r="E1649" t="s">
        <v>3459</v>
      </c>
      <c r="F1649" t="s">
        <v>6808</v>
      </c>
      <c r="G1649" t="s">
        <v>6432</v>
      </c>
      <c r="H1649">
        <v>4128563000110</v>
      </c>
      <c r="I1649" t="s">
        <v>6809</v>
      </c>
      <c r="J1649" t="s">
        <v>6814</v>
      </c>
      <c r="K1649" t="s">
        <v>6815</v>
      </c>
      <c r="L1649" t="s">
        <v>3424</v>
      </c>
      <c r="M1649" t="s">
        <v>3494</v>
      </c>
      <c r="N1649" t="s">
        <v>5797</v>
      </c>
      <c r="O1649" t="s">
        <v>5798</v>
      </c>
      <c r="P1649" t="s">
        <v>3430</v>
      </c>
      <c r="Q1649">
        <v>174346010</v>
      </c>
      <c r="R1649">
        <v>260861155.25873762</v>
      </c>
      <c r="S1649">
        <v>30</v>
      </c>
      <c r="V1649">
        <v>37.497999999999998</v>
      </c>
      <c r="W1649">
        <v>7.9</v>
      </c>
      <c r="X1649">
        <v>0.1</v>
      </c>
      <c r="Y1649">
        <v>40</v>
      </c>
      <c r="Z1649">
        <v>40</v>
      </c>
      <c r="AA1649">
        <v>40</v>
      </c>
      <c r="AB1649">
        <v>7.8999999999999986</v>
      </c>
      <c r="AC1649">
        <v>7.8999999999999986</v>
      </c>
      <c r="AD1649">
        <v>7.8999999999999986</v>
      </c>
      <c r="AE1649">
        <v>7.8999999999999986</v>
      </c>
      <c r="AF1649">
        <v>7.8999999999999986</v>
      </c>
      <c r="AG1649">
        <v>1385028</v>
      </c>
      <c r="AH1649">
        <v>146.66</v>
      </c>
      <c r="AI1649" t="s">
        <v>3426</v>
      </c>
      <c r="AJ1649">
        <v>0</v>
      </c>
      <c r="AK1649">
        <v>0</v>
      </c>
      <c r="AL1649">
        <v>203128206.48000002</v>
      </c>
      <c r="AM1649">
        <v>219.43660787101729</v>
      </c>
      <c r="AN1649">
        <v>303925846.12637937</v>
      </c>
      <c r="AO1649">
        <v>10149458.999999994</v>
      </c>
      <c r="AP1649">
        <v>10149458.999999994</v>
      </c>
      <c r="AQ1649">
        <v>10149458.999999994</v>
      </c>
      <c r="AR1649">
        <v>44197</v>
      </c>
      <c r="AS1649">
        <v>51501</v>
      </c>
      <c r="AT1649" t="s">
        <v>3427</v>
      </c>
      <c r="AU1649">
        <v>4894.92</v>
      </c>
      <c r="AV1649">
        <v>7323.91</v>
      </c>
    </row>
    <row r="1650" spans="1:48" x14ac:dyDescent="0.35">
      <c r="A1650">
        <v>1649</v>
      </c>
      <c r="B1650">
        <v>2017</v>
      </c>
      <c r="C1650" t="s">
        <v>3457</v>
      </c>
      <c r="D1650" t="s">
        <v>6807</v>
      </c>
      <c r="E1650" t="s">
        <v>3459</v>
      </c>
      <c r="F1650" t="s">
        <v>6808</v>
      </c>
      <c r="G1650" t="s">
        <v>6816</v>
      </c>
      <c r="H1650">
        <v>85000000000000</v>
      </c>
      <c r="I1650" t="s">
        <v>6809</v>
      </c>
      <c r="J1650" t="s">
        <v>6817</v>
      </c>
      <c r="K1650" t="s">
        <v>6818</v>
      </c>
      <c r="L1650" t="s">
        <v>3424</v>
      </c>
      <c r="M1650" t="s">
        <v>3537</v>
      </c>
      <c r="N1650" t="s">
        <v>5797</v>
      </c>
      <c r="O1650" t="s">
        <v>5798</v>
      </c>
      <c r="P1650" t="s">
        <v>3437</v>
      </c>
      <c r="Q1650">
        <v>243678800</v>
      </c>
      <c r="R1650">
        <v>364598726.86540329</v>
      </c>
      <c r="S1650">
        <v>30</v>
      </c>
      <c r="V1650">
        <v>48.478000000000002</v>
      </c>
      <c r="W1650">
        <v>10.199999999999999</v>
      </c>
      <c r="X1650">
        <v>0.1</v>
      </c>
      <c r="Y1650">
        <v>99</v>
      </c>
      <c r="Z1650">
        <v>99</v>
      </c>
      <c r="AA1650">
        <v>99</v>
      </c>
      <c r="AB1650">
        <v>9.9000000000000021</v>
      </c>
      <c r="AC1650">
        <v>9.9000000000000021</v>
      </c>
      <c r="AD1650">
        <v>9.9000000000000021</v>
      </c>
      <c r="AE1650">
        <v>9.9000000000000021</v>
      </c>
      <c r="AF1650">
        <v>9.9000000000000021</v>
      </c>
      <c r="AG1650">
        <v>1735667.9999999998</v>
      </c>
      <c r="AH1650">
        <v>146.66999999999999</v>
      </c>
      <c r="AI1650" t="s">
        <v>3426</v>
      </c>
      <c r="AJ1650">
        <v>0</v>
      </c>
      <c r="AK1650">
        <v>0</v>
      </c>
      <c r="AL1650">
        <v>254570425.55999997</v>
      </c>
      <c r="AM1650">
        <v>219.45157013802063</v>
      </c>
      <c r="AN1650">
        <v>380895067.83831793</v>
      </c>
      <c r="AO1650">
        <v>12719808.999999996</v>
      </c>
      <c r="AP1650">
        <v>12719808.999999996</v>
      </c>
      <c r="AQ1650">
        <v>12719808.999999996</v>
      </c>
      <c r="AR1650">
        <v>44197</v>
      </c>
      <c r="AS1650">
        <v>51501</v>
      </c>
      <c r="AT1650" t="s">
        <v>3427</v>
      </c>
      <c r="AU1650">
        <v>4894.92</v>
      </c>
      <c r="AV1650">
        <v>7323.91</v>
      </c>
    </row>
    <row r="1651" spans="1:48" x14ac:dyDescent="0.35">
      <c r="A1651">
        <v>1650</v>
      </c>
      <c r="B1651">
        <v>2017</v>
      </c>
      <c r="C1651" t="s">
        <v>3457</v>
      </c>
      <c r="D1651" t="s">
        <v>6807</v>
      </c>
      <c r="E1651" t="s">
        <v>3459</v>
      </c>
      <c r="F1651" t="s">
        <v>6808</v>
      </c>
      <c r="G1651" t="s">
        <v>6816</v>
      </c>
      <c r="H1651">
        <v>85000000000000</v>
      </c>
      <c r="I1651" t="s">
        <v>6809</v>
      </c>
      <c r="J1651" t="s">
        <v>6819</v>
      </c>
      <c r="K1651" t="s">
        <v>6820</v>
      </c>
      <c r="L1651" t="s">
        <v>3424</v>
      </c>
      <c r="M1651" t="s">
        <v>3537</v>
      </c>
      <c r="N1651" t="s">
        <v>5797</v>
      </c>
      <c r="O1651" t="s">
        <v>5798</v>
      </c>
      <c r="P1651" t="s">
        <v>3437</v>
      </c>
      <c r="Q1651">
        <v>243678800</v>
      </c>
      <c r="R1651">
        <v>364598726.86540329</v>
      </c>
      <c r="S1651">
        <v>30</v>
      </c>
      <c r="V1651">
        <v>48.478000000000002</v>
      </c>
      <c r="W1651">
        <v>10.199999999999999</v>
      </c>
      <c r="X1651">
        <v>0.1</v>
      </c>
      <c r="Y1651">
        <v>99</v>
      </c>
      <c r="Z1651">
        <v>99</v>
      </c>
      <c r="AA1651">
        <v>99</v>
      </c>
      <c r="AB1651">
        <v>9.9000000000000021</v>
      </c>
      <c r="AC1651">
        <v>9.9000000000000021</v>
      </c>
      <c r="AD1651">
        <v>9.9000000000000021</v>
      </c>
      <c r="AE1651">
        <v>9.9000000000000021</v>
      </c>
      <c r="AF1651">
        <v>9.9000000000000021</v>
      </c>
      <c r="AG1651">
        <v>1735667.9999999998</v>
      </c>
      <c r="AH1651">
        <v>146.66999999999999</v>
      </c>
      <c r="AI1651" t="s">
        <v>3426</v>
      </c>
      <c r="AJ1651">
        <v>0</v>
      </c>
      <c r="AK1651">
        <v>0</v>
      </c>
      <c r="AL1651">
        <v>254570425.55999997</v>
      </c>
      <c r="AM1651">
        <v>219.45157013802063</v>
      </c>
      <c r="AN1651">
        <v>380895067.83831793</v>
      </c>
      <c r="AO1651">
        <v>12719808.999999996</v>
      </c>
      <c r="AP1651">
        <v>12719808.999999996</v>
      </c>
      <c r="AQ1651">
        <v>12719808.999999996</v>
      </c>
      <c r="AR1651">
        <v>44197</v>
      </c>
      <c r="AS1651">
        <v>51501</v>
      </c>
      <c r="AT1651" t="s">
        <v>3427</v>
      </c>
      <c r="AU1651">
        <v>4894.92</v>
      </c>
      <c r="AV1651">
        <v>7323.91</v>
      </c>
    </row>
    <row r="1652" spans="1:48" x14ac:dyDescent="0.35">
      <c r="A1652">
        <v>1651</v>
      </c>
      <c r="B1652">
        <v>2017</v>
      </c>
      <c r="C1652" t="s">
        <v>3457</v>
      </c>
      <c r="D1652" t="s">
        <v>6807</v>
      </c>
      <c r="E1652" t="s">
        <v>3459</v>
      </c>
      <c r="F1652" t="s">
        <v>6808</v>
      </c>
      <c r="G1652" t="s">
        <v>6816</v>
      </c>
      <c r="H1652">
        <v>85000000000000</v>
      </c>
      <c r="I1652" t="s">
        <v>6809</v>
      </c>
      <c r="J1652" t="s">
        <v>6821</v>
      </c>
      <c r="K1652" t="s">
        <v>6822</v>
      </c>
      <c r="L1652" t="s">
        <v>3424</v>
      </c>
      <c r="M1652" t="s">
        <v>3537</v>
      </c>
      <c r="N1652" t="s">
        <v>5797</v>
      </c>
      <c r="O1652" t="s">
        <v>5798</v>
      </c>
      <c r="P1652" t="s">
        <v>3437</v>
      </c>
      <c r="Q1652">
        <v>243678800</v>
      </c>
      <c r="R1652">
        <v>364598726.86540329</v>
      </c>
      <c r="S1652">
        <v>30</v>
      </c>
      <c r="V1652">
        <v>48.478000000000002</v>
      </c>
      <c r="W1652">
        <v>10.199999999999999</v>
      </c>
      <c r="X1652">
        <v>0.1</v>
      </c>
      <c r="Y1652">
        <v>99</v>
      </c>
      <c r="Z1652">
        <v>99</v>
      </c>
      <c r="AA1652">
        <v>99</v>
      </c>
      <c r="AB1652">
        <v>9.9000000000000021</v>
      </c>
      <c r="AC1652">
        <v>9.9000000000000021</v>
      </c>
      <c r="AD1652">
        <v>9.9000000000000021</v>
      </c>
      <c r="AE1652">
        <v>9.9000000000000021</v>
      </c>
      <c r="AF1652">
        <v>9.9000000000000021</v>
      </c>
      <c r="AG1652">
        <v>1735667.9999999998</v>
      </c>
      <c r="AH1652">
        <v>146.66999999999999</v>
      </c>
      <c r="AI1652" t="s">
        <v>3426</v>
      </c>
      <c r="AJ1652">
        <v>0</v>
      </c>
      <c r="AK1652">
        <v>0</v>
      </c>
      <c r="AL1652">
        <v>254570425.55999997</v>
      </c>
      <c r="AM1652">
        <v>219.45157013802063</v>
      </c>
      <c r="AN1652">
        <v>380895067.83831793</v>
      </c>
      <c r="AO1652">
        <v>12719808.999999996</v>
      </c>
      <c r="AP1652">
        <v>12719808.999999996</v>
      </c>
      <c r="AQ1652">
        <v>12719808.999999996</v>
      </c>
      <c r="AR1652">
        <v>44197</v>
      </c>
      <c r="AS1652">
        <v>51501</v>
      </c>
      <c r="AT1652" t="s">
        <v>3427</v>
      </c>
      <c r="AU1652">
        <v>4894.92</v>
      </c>
      <c r="AV1652">
        <v>7323.91</v>
      </c>
    </row>
    <row r="1653" spans="1:48" x14ac:dyDescent="0.35">
      <c r="A1653">
        <v>1652</v>
      </c>
      <c r="B1653">
        <v>2017</v>
      </c>
      <c r="C1653" t="s">
        <v>3457</v>
      </c>
      <c r="D1653" t="s">
        <v>6807</v>
      </c>
      <c r="E1653" t="s">
        <v>3459</v>
      </c>
      <c r="F1653" t="s">
        <v>6808</v>
      </c>
      <c r="G1653" t="s">
        <v>6816</v>
      </c>
      <c r="H1653">
        <v>85000000000000</v>
      </c>
      <c r="I1653" t="s">
        <v>6809</v>
      </c>
      <c r="J1653" t="s">
        <v>6823</v>
      </c>
      <c r="K1653" t="s">
        <v>6824</v>
      </c>
      <c r="L1653" t="s">
        <v>3424</v>
      </c>
      <c r="M1653" t="s">
        <v>3537</v>
      </c>
      <c r="N1653" t="s">
        <v>5797</v>
      </c>
      <c r="O1653" t="s">
        <v>5798</v>
      </c>
      <c r="P1653" t="s">
        <v>3437</v>
      </c>
      <c r="Q1653">
        <v>243678800</v>
      </c>
      <c r="R1653">
        <v>364598726.86540329</v>
      </c>
      <c r="S1653">
        <v>30</v>
      </c>
      <c r="V1653">
        <v>48.478000000000002</v>
      </c>
      <c r="W1653">
        <v>10.199999999999999</v>
      </c>
      <c r="X1653">
        <v>0.1</v>
      </c>
      <c r="Y1653">
        <v>99</v>
      </c>
      <c r="Z1653">
        <v>99</v>
      </c>
      <c r="AA1653">
        <v>99</v>
      </c>
      <c r="AB1653">
        <v>9.9000000000000021</v>
      </c>
      <c r="AC1653">
        <v>9.9000000000000021</v>
      </c>
      <c r="AD1653">
        <v>9.9000000000000021</v>
      </c>
      <c r="AE1653">
        <v>9.9000000000000021</v>
      </c>
      <c r="AF1653">
        <v>9.9000000000000021</v>
      </c>
      <c r="AG1653">
        <v>1735667.9999999998</v>
      </c>
      <c r="AH1653">
        <v>146.66999999999999</v>
      </c>
      <c r="AI1653" t="s">
        <v>3426</v>
      </c>
      <c r="AJ1653">
        <v>0</v>
      </c>
      <c r="AK1653">
        <v>0</v>
      </c>
      <c r="AL1653">
        <v>254570425.55999997</v>
      </c>
      <c r="AM1653">
        <v>219.45157013802063</v>
      </c>
      <c r="AN1653">
        <v>380895067.83831793</v>
      </c>
      <c r="AO1653">
        <v>12719808.999999996</v>
      </c>
      <c r="AP1653">
        <v>12719808.999999996</v>
      </c>
      <c r="AQ1653">
        <v>12719808.999999996</v>
      </c>
      <c r="AR1653">
        <v>44197</v>
      </c>
      <c r="AS1653">
        <v>51501</v>
      </c>
      <c r="AT1653" t="s">
        <v>3427</v>
      </c>
      <c r="AU1653">
        <v>4894.92</v>
      </c>
      <c r="AV1653">
        <v>7323.91</v>
      </c>
    </row>
    <row r="1654" spans="1:48" x14ac:dyDescent="0.35">
      <c r="A1654">
        <v>1653</v>
      </c>
      <c r="B1654">
        <v>2017</v>
      </c>
      <c r="C1654" t="s">
        <v>3457</v>
      </c>
      <c r="D1654" t="s">
        <v>6807</v>
      </c>
      <c r="E1654" t="s">
        <v>3459</v>
      </c>
      <c r="F1654" t="s">
        <v>6808</v>
      </c>
      <c r="G1654" t="s">
        <v>6816</v>
      </c>
      <c r="H1654">
        <v>85000000000000</v>
      </c>
      <c r="I1654" t="s">
        <v>6809</v>
      </c>
      <c r="J1654" t="s">
        <v>6825</v>
      </c>
      <c r="K1654" t="s">
        <v>6826</v>
      </c>
      <c r="L1654" t="s">
        <v>3424</v>
      </c>
      <c r="M1654" t="s">
        <v>3537</v>
      </c>
      <c r="N1654" t="s">
        <v>5797</v>
      </c>
      <c r="O1654" t="s">
        <v>5798</v>
      </c>
      <c r="P1654" t="s">
        <v>3437</v>
      </c>
      <c r="Q1654">
        <v>243678800</v>
      </c>
      <c r="R1654">
        <v>364598726.86540329</v>
      </c>
      <c r="S1654">
        <v>30</v>
      </c>
      <c r="V1654">
        <v>48.478000000000002</v>
      </c>
      <c r="W1654">
        <v>10.199999999999999</v>
      </c>
      <c r="X1654">
        <v>0.1</v>
      </c>
      <c r="Y1654">
        <v>99</v>
      </c>
      <c r="Z1654">
        <v>99</v>
      </c>
      <c r="AA1654">
        <v>99</v>
      </c>
      <c r="AB1654">
        <v>9.9000000000000021</v>
      </c>
      <c r="AC1654">
        <v>9.9000000000000021</v>
      </c>
      <c r="AD1654">
        <v>9.9000000000000021</v>
      </c>
      <c r="AE1654">
        <v>9.9000000000000021</v>
      </c>
      <c r="AF1654">
        <v>9.9000000000000021</v>
      </c>
      <c r="AG1654">
        <v>1735667.9999999998</v>
      </c>
      <c r="AH1654">
        <v>146.66999999999999</v>
      </c>
      <c r="AI1654" t="s">
        <v>3426</v>
      </c>
      <c r="AJ1654">
        <v>0</v>
      </c>
      <c r="AK1654">
        <v>0</v>
      </c>
      <c r="AL1654">
        <v>254570425.55999997</v>
      </c>
      <c r="AM1654">
        <v>219.45157013802063</v>
      </c>
      <c r="AN1654">
        <v>380895067.83831793</v>
      </c>
      <c r="AO1654">
        <v>12719808.999999996</v>
      </c>
      <c r="AP1654">
        <v>12719808.999999996</v>
      </c>
      <c r="AQ1654">
        <v>12719808.999999996</v>
      </c>
      <c r="AR1654">
        <v>44197</v>
      </c>
      <c r="AS1654">
        <v>51501</v>
      </c>
      <c r="AT1654" t="s">
        <v>3427</v>
      </c>
      <c r="AU1654">
        <v>4894.92</v>
      </c>
      <c r="AV1654">
        <v>7323.91</v>
      </c>
    </row>
    <row r="1655" spans="1:48" x14ac:dyDescent="0.35">
      <c r="A1655">
        <v>1654</v>
      </c>
      <c r="B1655">
        <v>2017</v>
      </c>
      <c r="C1655" t="s">
        <v>3457</v>
      </c>
      <c r="D1655" t="s">
        <v>6807</v>
      </c>
      <c r="E1655" t="s">
        <v>3459</v>
      </c>
      <c r="F1655" t="s">
        <v>6808</v>
      </c>
      <c r="G1655" t="s">
        <v>6816</v>
      </c>
      <c r="H1655">
        <v>85000000000000</v>
      </c>
      <c r="I1655" t="s">
        <v>6809</v>
      </c>
      <c r="J1655" t="s">
        <v>6827</v>
      </c>
      <c r="K1655" t="s">
        <v>6828</v>
      </c>
      <c r="L1655" t="s">
        <v>3424</v>
      </c>
      <c r="M1655" t="s">
        <v>3537</v>
      </c>
      <c r="N1655" t="s">
        <v>5797</v>
      </c>
      <c r="O1655" t="s">
        <v>5798</v>
      </c>
      <c r="P1655" t="s">
        <v>3437</v>
      </c>
      <c r="Q1655">
        <v>243678800</v>
      </c>
      <c r="R1655">
        <v>364598726.86540329</v>
      </c>
      <c r="S1655">
        <v>30</v>
      </c>
      <c r="V1655">
        <v>48.478000000000002</v>
      </c>
      <c r="W1655">
        <v>10.199999999999999</v>
      </c>
      <c r="X1655">
        <v>0.1</v>
      </c>
      <c r="Y1655">
        <v>99</v>
      </c>
      <c r="Z1655">
        <v>99</v>
      </c>
      <c r="AA1655">
        <v>99</v>
      </c>
      <c r="AB1655">
        <v>9.9000000000000021</v>
      </c>
      <c r="AC1655">
        <v>9.9000000000000021</v>
      </c>
      <c r="AD1655">
        <v>9.9000000000000021</v>
      </c>
      <c r="AE1655">
        <v>9.9000000000000021</v>
      </c>
      <c r="AF1655">
        <v>9.9000000000000021</v>
      </c>
      <c r="AG1655">
        <v>1735667.9999999998</v>
      </c>
      <c r="AH1655">
        <v>145.99</v>
      </c>
      <c r="AI1655" t="s">
        <v>3426</v>
      </c>
      <c r="AJ1655">
        <v>0</v>
      </c>
      <c r="AK1655">
        <v>0</v>
      </c>
      <c r="AL1655">
        <v>253390171.32000002</v>
      </c>
      <c r="AM1655">
        <v>218.43413598179339</v>
      </c>
      <c r="AN1655">
        <v>379129139.93124735</v>
      </c>
      <c r="AO1655">
        <v>12660837.000000007</v>
      </c>
      <c r="AP1655">
        <v>12660837.000000007</v>
      </c>
      <c r="AQ1655">
        <v>12660837.000000007</v>
      </c>
      <c r="AR1655">
        <v>44197</v>
      </c>
      <c r="AS1655">
        <v>51501</v>
      </c>
      <c r="AT1655" t="s">
        <v>3427</v>
      </c>
      <c r="AU1655">
        <v>4894.92</v>
      </c>
      <c r="AV1655">
        <v>7323.91</v>
      </c>
    </row>
    <row r="1656" spans="1:48" x14ac:dyDescent="0.35">
      <c r="A1656">
        <v>1655</v>
      </c>
      <c r="B1656">
        <v>2017</v>
      </c>
      <c r="C1656" t="s">
        <v>3457</v>
      </c>
      <c r="D1656" t="s">
        <v>6807</v>
      </c>
      <c r="E1656" t="s">
        <v>3459</v>
      </c>
      <c r="F1656" t="s">
        <v>6808</v>
      </c>
      <c r="G1656" t="s">
        <v>6816</v>
      </c>
      <c r="H1656">
        <v>85000000000000</v>
      </c>
      <c r="I1656" t="s">
        <v>6809</v>
      </c>
      <c r="J1656" t="s">
        <v>6829</v>
      </c>
      <c r="K1656" t="s">
        <v>6830</v>
      </c>
      <c r="L1656" t="s">
        <v>3424</v>
      </c>
      <c r="M1656" t="s">
        <v>3537</v>
      </c>
      <c r="N1656" t="s">
        <v>5797</v>
      </c>
      <c r="O1656" t="s">
        <v>5798</v>
      </c>
      <c r="P1656" t="s">
        <v>3437</v>
      </c>
      <c r="Q1656">
        <v>243678800</v>
      </c>
      <c r="R1656">
        <v>364598726.86540329</v>
      </c>
      <c r="S1656">
        <v>30</v>
      </c>
      <c r="V1656">
        <v>48.478000000000002</v>
      </c>
      <c r="W1656">
        <v>10.199999999999999</v>
      </c>
      <c r="X1656">
        <v>0.1</v>
      </c>
      <c r="Y1656">
        <v>99</v>
      </c>
      <c r="Z1656">
        <v>99</v>
      </c>
      <c r="AA1656">
        <v>99</v>
      </c>
      <c r="AB1656">
        <v>9.9000000000000021</v>
      </c>
      <c r="AC1656">
        <v>9.9000000000000021</v>
      </c>
      <c r="AD1656">
        <v>9.9000000000000021</v>
      </c>
      <c r="AE1656">
        <v>9.9000000000000021</v>
      </c>
      <c r="AF1656">
        <v>9.9000000000000021</v>
      </c>
      <c r="AG1656">
        <v>1735667.9999999998</v>
      </c>
      <c r="AH1656">
        <v>145</v>
      </c>
      <c r="AI1656" t="s">
        <v>3426</v>
      </c>
      <c r="AJ1656">
        <v>0</v>
      </c>
      <c r="AK1656">
        <v>0</v>
      </c>
      <c r="AL1656">
        <v>251671860</v>
      </c>
      <c r="AM1656">
        <v>216.95287154846247</v>
      </c>
      <c r="AN1656">
        <v>376558156.65477675</v>
      </c>
      <c r="AO1656">
        <v>12574980.000000009</v>
      </c>
      <c r="AP1656">
        <v>12574980.000000009</v>
      </c>
      <c r="AQ1656">
        <v>12574980.000000009</v>
      </c>
      <c r="AR1656">
        <v>44197</v>
      </c>
      <c r="AS1656">
        <v>51501</v>
      </c>
      <c r="AT1656" t="s">
        <v>3427</v>
      </c>
      <c r="AU1656">
        <v>4894.92</v>
      </c>
      <c r="AV1656">
        <v>7323.91</v>
      </c>
    </row>
    <row r="1657" spans="1:48" x14ac:dyDescent="0.35">
      <c r="A1657">
        <v>1656</v>
      </c>
      <c r="B1657">
        <v>2017</v>
      </c>
      <c r="C1657" t="s">
        <v>3457</v>
      </c>
      <c r="D1657" t="s">
        <v>6807</v>
      </c>
      <c r="E1657" t="s">
        <v>3459</v>
      </c>
      <c r="F1657" t="s">
        <v>6808</v>
      </c>
      <c r="G1657" t="s">
        <v>6816</v>
      </c>
      <c r="H1657">
        <v>85000000000000</v>
      </c>
      <c r="I1657" t="s">
        <v>6809</v>
      </c>
      <c r="J1657" t="s">
        <v>6831</v>
      </c>
      <c r="K1657" t="s">
        <v>6832</v>
      </c>
      <c r="L1657" t="s">
        <v>3424</v>
      </c>
      <c r="M1657" t="s">
        <v>3537</v>
      </c>
      <c r="N1657" t="s">
        <v>5797</v>
      </c>
      <c r="O1657" t="s">
        <v>5798</v>
      </c>
      <c r="P1657" t="s">
        <v>3437</v>
      </c>
      <c r="Q1657">
        <v>243678800</v>
      </c>
      <c r="R1657">
        <v>364598726.86540329</v>
      </c>
      <c r="S1657">
        <v>30</v>
      </c>
      <c r="V1657">
        <v>48.478000000000002</v>
      </c>
      <c r="W1657">
        <v>10.199999999999999</v>
      </c>
      <c r="X1657">
        <v>0.1</v>
      </c>
      <c r="Y1657">
        <v>99</v>
      </c>
      <c r="Z1657">
        <v>99</v>
      </c>
      <c r="AA1657">
        <v>99</v>
      </c>
      <c r="AB1657">
        <v>9.9000000000000021</v>
      </c>
      <c r="AC1657">
        <v>9.9000000000000021</v>
      </c>
      <c r="AD1657">
        <v>9.9000000000000021</v>
      </c>
      <c r="AE1657">
        <v>9.9000000000000021</v>
      </c>
      <c r="AF1657">
        <v>9.9000000000000021</v>
      </c>
      <c r="AG1657">
        <v>1735667.9999999998</v>
      </c>
      <c r="AH1657">
        <v>145.5</v>
      </c>
      <c r="AI1657" t="s">
        <v>3426</v>
      </c>
      <c r="AJ1657">
        <v>0</v>
      </c>
      <c r="AK1657">
        <v>0</v>
      </c>
      <c r="AL1657">
        <v>252539694</v>
      </c>
      <c r="AM1657">
        <v>217.7009848986296</v>
      </c>
      <c r="AN1657">
        <v>377856633.05703461</v>
      </c>
      <c r="AO1657">
        <v>12618342.000000004</v>
      </c>
      <c r="AP1657">
        <v>12618342.000000004</v>
      </c>
      <c r="AQ1657">
        <v>12618342.000000004</v>
      </c>
      <c r="AR1657">
        <v>44197</v>
      </c>
      <c r="AS1657">
        <v>51501</v>
      </c>
      <c r="AT1657" t="s">
        <v>3427</v>
      </c>
      <c r="AU1657">
        <v>4894.92</v>
      </c>
      <c r="AV1657">
        <v>7323.91</v>
      </c>
    </row>
    <row r="1658" spans="1:48" x14ac:dyDescent="0.35">
      <c r="A1658">
        <v>1657</v>
      </c>
      <c r="B1658">
        <v>2017</v>
      </c>
      <c r="C1658" t="s">
        <v>3457</v>
      </c>
      <c r="D1658" t="s">
        <v>6807</v>
      </c>
      <c r="E1658" t="s">
        <v>3459</v>
      </c>
      <c r="F1658" t="s">
        <v>6808</v>
      </c>
      <c r="G1658" t="s">
        <v>6833</v>
      </c>
      <c r="H1658">
        <v>7244546000137</v>
      </c>
      <c r="I1658" t="s">
        <v>6834</v>
      </c>
      <c r="J1658" t="s">
        <v>6835</v>
      </c>
      <c r="K1658" t="s">
        <v>3940</v>
      </c>
      <c r="L1658" t="s">
        <v>3424</v>
      </c>
      <c r="M1658" t="s">
        <v>3604</v>
      </c>
      <c r="N1658" t="s">
        <v>6556</v>
      </c>
      <c r="O1658" t="s">
        <v>6836</v>
      </c>
      <c r="P1658" t="s">
        <v>3430</v>
      </c>
      <c r="Q1658">
        <v>8078040</v>
      </c>
      <c r="R1658">
        <v>12086579.134367876</v>
      </c>
      <c r="S1658">
        <v>1.512</v>
      </c>
      <c r="V1658">
        <v>0</v>
      </c>
      <c r="W1658">
        <v>0.91</v>
      </c>
      <c r="X1658">
        <v>0.1</v>
      </c>
      <c r="Y1658">
        <v>8</v>
      </c>
      <c r="Z1658">
        <v>8</v>
      </c>
      <c r="AA1658">
        <v>8</v>
      </c>
      <c r="AB1658">
        <v>0.79999999999999971</v>
      </c>
      <c r="AC1658">
        <v>0.79999999999999971</v>
      </c>
      <c r="AD1658">
        <v>0.79999999999999971</v>
      </c>
      <c r="AE1658">
        <v>0.79999999999999971</v>
      </c>
      <c r="AF1658">
        <v>0.79999999999999971</v>
      </c>
      <c r="AG1658">
        <v>210374.40000000002</v>
      </c>
      <c r="AH1658">
        <v>179</v>
      </c>
      <c r="AI1658" t="s">
        <v>3426</v>
      </c>
      <c r="AJ1658">
        <v>0</v>
      </c>
      <c r="AK1658">
        <v>0</v>
      </c>
      <c r="AL1658">
        <v>37657017.600000001</v>
      </c>
      <c r="AM1658">
        <v>267.82457935982609</v>
      </c>
      <c r="AN1658">
        <v>56343435.188075803</v>
      </c>
      <c r="AO1658">
        <v>0</v>
      </c>
      <c r="AP1658">
        <v>0</v>
      </c>
      <c r="AQ1658">
        <v>0</v>
      </c>
      <c r="AR1658">
        <v>44197</v>
      </c>
      <c r="AS1658">
        <v>55153</v>
      </c>
      <c r="AT1658" t="s">
        <v>3427</v>
      </c>
      <c r="AU1658">
        <v>4894.92</v>
      </c>
      <c r="AV1658">
        <v>7323.91</v>
      </c>
    </row>
    <row r="1659" spans="1:48" x14ac:dyDescent="0.35">
      <c r="A1659">
        <v>1658</v>
      </c>
      <c r="B1659">
        <v>2017</v>
      </c>
      <c r="C1659" t="s">
        <v>3457</v>
      </c>
      <c r="D1659" t="s">
        <v>6807</v>
      </c>
      <c r="E1659" t="s">
        <v>3459</v>
      </c>
      <c r="F1659" t="s">
        <v>6808</v>
      </c>
      <c r="G1659" t="s">
        <v>6837</v>
      </c>
      <c r="H1659">
        <v>4547015000125</v>
      </c>
      <c r="I1659" t="s">
        <v>6834</v>
      </c>
      <c r="J1659" t="s">
        <v>6838</v>
      </c>
      <c r="K1659" t="s">
        <v>6839</v>
      </c>
      <c r="L1659" t="s">
        <v>3424</v>
      </c>
      <c r="M1659" t="s">
        <v>3600</v>
      </c>
      <c r="N1659" t="s">
        <v>3561</v>
      </c>
      <c r="O1659" t="s">
        <v>6840</v>
      </c>
      <c r="P1659" t="s">
        <v>3430</v>
      </c>
      <c r="Q1659">
        <v>23022300</v>
      </c>
      <c r="R1659">
        <v>34446579.963104606</v>
      </c>
      <c r="S1659">
        <v>10</v>
      </c>
      <c r="V1659">
        <v>0</v>
      </c>
      <c r="W1659">
        <v>8.59</v>
      </c>
      <c r="X1659">
        <v>0.1</v>
      </c>
      <c r="Y1659">
        <v>50</v>
      </c>
      <c r="Z1659">
        <v>50</v>
      </c>
      <c r="AA1659">
        <v>50</v>
      </c>
      <c r="AB1659">
        <v>4.9999999999999938</v>
      </c>
      <c r="AC1659">
        <v>4.9999999999999938</v>
      </c>
      <c r="AD1659">
        <v>4.9999999999999938</v>
      </c>
      <c r="AE1659">
        <v>4.9999999999999938</v>
      </c>
      <c r="AF1659">
        <v>4.9999999999999938</v>
      </c>
      <c r="AG1659">
        <v>1314840</v>
      </c>
      <c r="AH1659">
        <v>182.05</v>
      </c>
      <c r="AI1659" t="s">
        <v>3426</v>
      </c>
      <c r="AJ1659">
        <v>0</v>
      </c>
      <c r="AK1659">
        <v>0</v>
      </c>
      <c r="AL1659">
        <v>239366622</v>
      </c>
      <c r="AM1659">
        <v>272.38807079584552</v>
      </c>
      <c r="AN1659">
        <v>358146731.00520945</v>
      </c>
      <c r="AO1659">
        <v>0</v>
      </c>
      <c r="AP1659">
        <v>0</v>
      </c>
      <c r="AQ1659">
        <v>0</v>
      </c>
      <c r="AR1659">
        <v>44197</v>
      </c>
      <c r="AS1659">
        <v>55153</v>
      </c>
      <c r="AT1659" t="s">
        <v>3427</v>
      </c>
      <c r="AU1659">
        <v>4894.92</v>
      </c>
      <c r="AV1659">
        <v>7323.91</v>
      </c>
    </row>
    <row r="1660" spans="1:48" x14ac:dyDescent="0.35">
      <c r="A1660">
        <v>1659</v>
      </c>
      <c r="B1660">
        <v>2017</v>
      </c>
      <c r="C1660" t="s">
        <v>3457</v>
      </c>
      <c r="D1660" t="s">
        <v>6807</v>
      </c>
      <c r="E1660" t="s">
        <v>3459</v>
      </c>
      <c r="F1660" t="s">
        <v>6808</v>
      </c>
      <c r="G1660" t="s">
        <v>6841</v>
      </c>
      <c r="H1660">
        <v>2635522000195</v>
      </c>
      <c r="I1660" t="s">
        <v>6842</v>
      </c>
      <c r="J1660" t="s">
        <v>6102</v>
      </c>
      <c r="K1660" t="s">
        <v>6103</v>
      </c>
      <c r="L1660" t="s">
        <v>3424</v>
      </c>
      <c r="M1660" t="s">
        <v>3465</v>
      </c>
      <c r="N1660" t="s">
        <v>3495</v>
      </c>
      <c r="O1660" t="s">
        <v>3496</v>
      </c>
      <c r="P1660" t="s">
        <v>3430</v>
      </c>
      <c r="Q1660">
        <v>44160000</v>
      </c>
      <c r="R1660">
        <v>66073371.086759329</v>
      </c>
      <c r="S1660">
        <v>25</v>
      </c>
      <c r="V1660">
        <v>0</v>
      </c>
      <c r="W1660">
        <v>8.6</v>
      </c>
      <c r="X1660">
        <v>0.1</v>
      </c>
      <c r="Y1660">
        <v>86</v>
      </c>
      <c r="Z1660">
        <v>86</v>
      </c>
      <c r="AA1660">
        <v>86</v>
      </c>
      <c r="AB1660">
        <v>8.600000000000005</v>
      </c>
      <c r="AC1660">
        <v>8.600000000000005</v>
      </c>
      <c r="AD1660">
        <v>8.600000000000005</v>
      </c>
      <c r="AE1660">
        <v>8.600000000000005</v>
      </c>
      <c r="AF1660">
        <v>8.600000000000005</v>
      </c>
      <c r="AG1660">
        <v>1507752</v>
      </c>
      <c r="AH1660">
        <v>234.92</v>
      </c>
      <c r="AI1660" t="s">
        <v>3426</v>
      </c>
      <c r="AJ1660">
        <v>0</v>
      </c>
      <c r="AK1660">
        <v>0</v>
      </c>
      <c r="AL1660">
        <v>354201099.83999997</v>
      </c>
      <c r="AM1660">
        <v>351.49357644251586</v>
      </c>
      <c r="AN1660">
        <v>529965142.86835617</v>
      </c>
      <c r="AO1660">
        <v>19436687.999999993</v>
      </c>
      <c r="AP1660">
        <v>19436687.999999993</v>
      </c>
      <c r="AQ1660">
        <v>19436687.999999993</v>
      </c>
      <c r="AR1660">
        <v>44197</v>
      </c>
      <c r="AS1660">
        <v>51501</v>
      </c>
      <c r="AT1660" t="s">
        <v>3427</v>
      </c>
      <c r="AU1660">
        <v>4894.92</v>
      </c>
      <c r="AV1660">
        <v>7323.91</v>
      </c>
    </row>
    <row r="1661" spans="1:48" x14ac:dyDescent="0.35">
      <c r="A1661">
        <v>1660</v>
      </c>
      <c r="B1661">
        <v>2017</v>
      </c>
      <c r="C1661" t="s">
        <v>3457</v>
      </c>
      <c r="D1661" t="s">
        <v>6807</v>
      </c>
      <c r="E1661" t="s">
        <v>3459</v>
      </c>
      <c r="F1661" t="s">
        <v>6808</v>
      </c>
      <c r="G1661" t="s">
        <v>6843</v>
      </c>
      <c r="H1661">
        <v>74000000000000</v>
      </c>
      <c r="I1661" t="s">
        <v>6809</v>
      </c>
      <c r="J1661" t="s">
        <v>6844</v>
      </c>
      <c r="K1661" t="s">
        <v>6845</v>
      </c>
      <c r="L1661" t="s">
        <v>3893</v>
      </c>
      <c r="M1661" t="s">
        <v>3656</v>
      </c>
      <c r="N1661" t="s">
        <v>5797</v>
      </c>
      <c r="O1661" t="s">
        <v>5798</v>
      </c>
      <c r="P1661" t="s">
        <v>3437</v>
      </c>
      <c r="Q1661">
        <v>149000000</v>
      </c>
      <c r="R1661">
        <v>222937778.34979936</v>
      </c>
      <c r="S1661">
        <v>30</v>
      </c>
      <c r="V1661">
        <v>37.497999999999998</v>
      </c>
      <c r="W1661">
        <v>8.6</v>
      </c>
      <c r="X1661">
        <v>0.1</v>
      </c>
      <c r="Y1661">
        <v>86</v>
      </c>
      <c r="Z1661">
        <v>86</v>
      </c>
      <c r="AA1661">
        <v>86</v>
      </c>
      <c r="AB1661">
        <v>8.600000000000005</v>
      </c>
      <c r="AC1661">
        <v>8.600000000000005</v>
      </c>
      <c r="AD1661">
        <v>8.600000000000005</v>
      </c>
      <c r="AE1661">
        <v>8.600000000000005</v>
      </c>
      <c r="AF1661">
        <v>8.600000000000005</v>
      </c>
      <c r="AG1661">
        <v>1507752</v>
      </c>
      <c r="AH1661">
        <v>143.69999999999999</v>
      </c>
      <c r="AI1661" t="s">
        <v>3426</v>
      </c>
      <c r="AJ1661">
        <v>0</v>
      </c>
      <c r="AK1661">
        <v>0</v>
      </c>
      <c r="AL1661">
        <v>216663962.40000001</v>
      </c>
      <c r="AM1661">
        <v>215.00777683802798</v>
      </c>
      <c r="AN1661">
        <v>324178405.5430904</v>
      </c>
      <c r="AO1661">
        <v>10825783.200000005</v>
      </c>
      <c r="AP1661">
        <v>10825783.200000005</v>
      </c>
      <c r="AQ1661">
        <v>10825783.200000005</v>
      </c>
      <c r="AR1661">
        <v>44197</v>
      </c>
      <c r="AS1661">
        <v>51501</v>
      </c>
      <c r="AT1661" t="s">
        <v>3427</v>
      </c>
      <c r="AU1661">
        <v>4894.92</v>
      </c>
      <c r="AV1661">
        <v>7323.91</v>
      </c>
    </row>
    <row r="1662" spans="1:48" x14ac:dyDescent="0.35">
      <c r="A1662">
        <v>1661</v>
      </c>
      <c r="B1662">
        <v>2017</v>
      </c>
      <c r="C1662" t="s">
        <v>3457</v>
      </c>
      <c r="D1662" t="s">
        <v>6807</v>
      </c>
      <c r="E1662" t="s">
        <v>3459</v>
      </c>
      <c r="F1662" t="s">
        <v>6808</v>
      </c>
      <c r="G1662" t="s">
        <v>6843</v>
      </c>
      <c r="H1662">
        <v>74000000000000</v>
      </c>
      <c r="I1662" t="s">
        <v>6809</v>
      </c>
      <c r="J1662" t="s">
        <v>6846</v>
      </c>
      <c r="K1662" t="s">
        <v>6847</v>
      </c>
      <c r="L1662" t="s">
        <v>3893</v>
      </c>
      <c r="M1662" t="s">
        <v>3656</v>
      </c>
      <c r="N1662" t="s">
        <v>5797</v>
      </c>
      <c r="O1662" t="s">
        <v>5798</v>
      </c>
      <c r="P1662" t="s">
        <v>3437</v>
      </c>
      <c r="Q1662">
        <v>149000000</v>
      </c>
      <c r="R1662">
        <v>222937778.34979936</v>
      </c>
      <c r="S1662">
        <v>30</v>
      </c>
      <c r="V1662">
        <v>37.497999999999998</v>
      </c>
      <c r="W1662">
        <v>8.8000000000000007</v>
      </c>
      <c r="X1662">
        <v>0.1</v>
      </c>
      <c r="Y1662">
        <v>86</v>
      </c>
      <c r="Z1662">
        <v>86</v>
      </c>
      <c r="AA1662">
        <v>86</v>
      </c>
      <c r="AB1662">
        <v>8.8000000000000025</v>
      </c>
      <c r="AC1662">
        <v>8.8000000000000025</v>
      </c>
      <c r="AD1662">
        <v>8.8000000000000025</v>
      </c>
      <c r="AE1662">
        <v>8.8000000000000025</v>
      </c>
      <c r="AF1662">
        <v>8.8000000000000025</v>
      </c>
      <c r="AG1662">
        <v>1542816</v>
      </c>
      <c r="AH1662">
        <v>145.97999999999999</v>
      </c>
      <c r="AI1662" t="s">
        <v>3426</v>
      </c>
      <c r="AJ1662">
        <v>0</v>
      </c>
      <c r="AK1662">
        <v>0</v>
      </c>
      <c r="AL1662">
        <v>225220279.67999998</v>
      </c>
      <c r="AM1662">
        <v>218.41917371478999</v>
      </c>
      <c r="AN1662">
        <v>336980595.91395742</v>
      </c>
      <c r="AO1662">
        <v>11253306.240000004</v>
      </c>
      <c r="AP1662">
        <v>11253306.240000004</v>
      </c>
      <c r="AQ1662">
        <v>11253306.240000004</v>
      </c>
      <c r="AR1662">
        <v>44197</v>
      </c>
      <c r="AS1662">
        <v>51501</v>
      </c>
      <c r="AT1662" t="s">
        <v>3427</v>
      </c>
      <c r="AU1662">
        <v>4894.92</v>
      </c>
      <c r="AV1662">
        <v>7323.91</v>
      </c>
    </row>
    <row r="1663" spans="1:48" x14ac:dyDescent="0.35">
      <c r="A1663">
        <v>1662</v>
      </c>
      <c r="B1663">
        <v>2017</v>
      </c>
      <c r="C1663" t="s">
        <v>3457</v>
      </c>
      <c r="D1663" t="s">
        <v>6807</v>
      </c>
      <c r="E1663" t="s">
        <v>3459</v>
      </c>
      <c r="F1663" t="s">
        <v>6808</v>
      </c>
      <c r="G1663" t="s">
        <v>6843</v>
      </c>
      <c r="H1663">
        <v>74000000000000</v>
      </c>
      <c r="I1663" t="s">
        <v>6809</v>
      </c>
      <c r="J1663" t="s">
        <v>6848</v>
      </c>
      <c r="K1663" t="s">
        <v>6849</v>
      </c>
      <c r="L1663" t="s">
        <v>3893</v>
      </c>
      <c r="M1663" t="s">
        <v>3656</v>
      </c>
      <c r="N1663" t="s">
        <v>5797</v>
      </c>
      <c r="O1663" t="s">
        <v>5798</v>
      </c>
      <c r="P1663" t="s">
        <v>3437</v>
      </c>
      <c r="Q1663">
        <v>149000000</v>
      </c>
      <c r="R1663">
        <v>222937778.34979936</v>
      </c>
      <c r="S1663">
        <v>30</v>
      </c>
      <c r="V1663">
        <v>37.497999999999998</v>
      </c>
      <c r="W1663">
        <v>8.8000000000000007</v>
      </c>
      <c r="X1663">
        <v>0.1</v>
      </c>
      <c r="Y1663">
        <v>86</v>
      </c>
      <c r="Z1663">
        <v>86</v>
      </c>
      <c r="AA1663">
        <v>86</v>
      </c>
      <c r="AB1663">
        <v>8.8000000000000025</v>
      </c>
      <c r="AC1663">
        <v>8.8000000000000025</v>
      </c>
      <c r="AD1663">
        <v>8.8000000000000025</v>
      </c>
      <c r="AE1663">
        <v>8.8000000000000025</v>
      </c>
      <c r="AF1663">
        <v>8.8000000000000025</v>
      </c>
      <c r="AG1663">
        <v>1542816</v>
      </c>
      <c r="AH1663">
        <v>146.66</v>
      </c>
      <c r="AI1663" t="s">
        <v>3426</v>
      </c>
      <c r="AJ1663">
        <v>0</v>
      </c>
      <c r="AK1663">
        <v>0</v>
      </c>
      <c r="AL1663">
        <v>226269394.56000003</v>
      </c>
      <c r="AM1663">
        <v>219.43660787101729</v>
      </c>
      <c r="AN1663">
        <v>338550309.60913146</v>
      </c>
      <c r="AO1663">
        <v>11305726.079999983</v>
      </c>
      <c r="AP1663">
        <v>11305726.079999983</v>
      </c>
      <c r="AQ1663">
        <v>11305726.079999983</v>
      </c>
      <c r="AR1663">
        <v>44197</v>
      </c>
      <c r="AS1663">
        <v>51501</v>
      </c>
      <c r="AT1663" t="s">
        <v>3427</v>
      </c>
      <c r="AU1663">
        <v>4894.92</v>
      </c>
      <c r="AV1663">
        <v>7323.91</v>
      </c>
    </row>
    <row r="1664" spans="1:48" x14ac:dyDescent="0.35">
      <c r="A1664">
        <v>1663</v>
      </c>
      <c r="B1664">
        <v>2017</v>
      </c>
      <c r="C1664" t="s">
        <v>3457</v>
      </c>
      <c r="D1664" t="s">
        <v>6807</v>
      </c>
      <c r="E1664" t="s">
        <v>3459</v>
      </c>
      <c r="F1664" t="s">
        <v>6808</v>
      </c>
      <c r="G1664" t="s">
        <v>6850</v>
      </c>
      <c r="H1664">
        <v>73000000000000</v>
      </c>
      <c r="I1664" t="s">
        <v>6809</v>
      </c>
      <c r="J1664" t="s">
        <v>6851</v>
      </c>
      <c r="K1664" t="s">
        <v>6852</v>
      </c>
      <c r="L1664" t="s">
        <v>3424</v>
      </c>
      <c r="M1664" t="s">
        <v>3590</v>
      </c>
      <c r="N1664" t="s">
        <v>5797</v>
      </c>
      <c r="O1664" t="s">
        <v>5798</v>
      </c>
      <c r="P1664" t="s">
        <v>3437</v>
      </c>
      <c r="Q1664">
        <v>154652000</v>
      </c>
      <c r="R1664">
        <v>231394451.66008842</v>
      </c>
      <c r="S1664">
        <v>28</v>
      </c>
      <c r="V1664">
        <v>29.388000000000002</v>
      </c>
      <c r="W1664">
        <v>6.8</v>
      </c>
      <c r="X1664">
        <v>0.1</v>
      </c>
      <c r="Y1664">
        <v>68</v>
      </c>
      <c r="Z1664">
        <v>68</v>
      </c>
      <c r="AA1664">
        <v>68</v>
      </c>
      <c r="AB1664">
        <v>6.7999999999999892</v>
      </c>
      <c r="AC1664">
        <v>6.7999999999999892</v>
      </c>
      <c r="AD1664">
        <v>6.7999999999999892</v>
      </c>
      <c r="AE1664">
        <v>6.7999999999999892</v>
      </c>
      <c r="AF1664">
        <v>6.7999999999999892</v>
      </c>
      <c r="AG1664">
        <v>1192175.9999999998</v>
      </c>
      <c r="AH1664">
        <v>143.5</v>
      </c>
      <c r="AI1664" t="s">
        <v>3426</v>
      </c>
      <c r="AJ1664">
        <v>0</v>
      </c>
      <c r="AK1664">
        <v>0</v>
      </c>
      <c r="AL1664">
        <v>171077256</v>
      </c>
      <c r="AM1664">
        <v>214.70853149796113</v>
      </c>
      <c r="AN1664">
        <v>255970358.24711332</v>
      </c>
      <c r="AO1664">
        <v>8548007.9999999963</v>
      </c>
      <c r="AP1664">
        <v>8548007.9999999963</v>
      </c>
      <c r="AQ1664">
        <v>8548007.9999999963</v>
      </c>
      <c r="AR1664">
        <v>44197</v>
      </c>
      <c r="AS1664">
        <v>51501</v>
      </c>
      <c r="AT1664" t="s">
        <v>3427</v>
      </c>
      <c r="AU1664">
        <v>4894.92</v>
      </c>
      <c r="AV1664">
        <v>7323.91</v>
      </c>
    </row>
    <row r="1665" spans="1:48" x14ac:dyDescent="0.35">
      <c r="A1665">
        <v>1664</v>
      </c>
      <c r="B1665">
        <v>2017</v>
      </c>
      <c r="C1665" t="s">
        <v>3457</v>
      </c>
      <c r="D1665" t="s">
        <v>6807</v>
      </c>
      <c r="E1665" t="s">
        <v>3459</v>
      </c>
      <c r="F1665" t="s">
        <v>6808</v>
      </c>
      <c r="G1665" t="s">
        <v>6850</v>
      </c>
      <c r="H1665">
        <v>73000000000000</v>
      </c>
      <c r="I1665" t="s">
        <v>6809</v>
      </c>
      <c r="J1665" t="s">
        <v>6853</v>
      </c>
      <c r="K1665" t="s">
        <v>6854</v>
      </c>
      <c r="L1665" t="s">
        <v>3424</v>
      </c>
      <c r="M1665" t="s">
        <v>3590</v>
      </c>
      <c r="N1665" t="s">
        <v>5797</v>
      </c>
      <c r="O1665" t="s">
        <v>5798</v>
      </c>
      <c r="P1665" t="s">
        <v>3437</v>
      </c>
      <c r="Q1665">
        <v>154652000</v>
      </c>
      <c r="R1665">
        <v>231394451.66008842</v>
      </c>
      <c r="S1665">
        <v>28</v>
      </c>
      <c r="V1665">
        <v>29.388000000000002</v>
      </c>
      <c r="W1665">
        <v>6.8</v>
      </c>
      <c r="X1665">
        <v>0.1</v>
      </c>
      <c r="Y1665">
        <v>68</v>
      </c>
      <c r="Z1665">
        <v>68</v>
      </c>
      <c r="AA1665">
        <v>68</v>
      </c>
      <c r="AB1665">
        <v>6.7999999999999892</v>
      </c>
      <c r="AC1665">
        <v>6.7999999999999892</v>
      </c>
      <c r="AD1665">
        <v>6.7999999999999892</v>
      </c>
      <c r="AE1665">
        <v>6.7999999999999892</v>
      </c>
      <c r="AF1665">
        <v>6.7999999999999892</v>
      </c>
      <c r="AG1665">
        <v>1192175.9999999998</v>
      </c>
      <c r="AH1665">
        <v>143.5</v>
      </c>
      <c r="AI1665" t="s">
        <v>3426</v>
      </c>
      <c r="AJ1665">
        <v>0</v>
      </c>
      <c r="AK1665">
        <v>0</v>
      </c>
      <c r="AL1665">
        <v>171077256</v>
      </c>
      <c r="AM1665">
        <v>214.70853149796113</v>
      </c>
      <c r="AN1665">
        <v>255970358.24711332</v>
      </c>
      <c r="AO1665">
        <v>8548007.9999999963</v>
      </c>
      <c r="AP1665">
        <v>8548007.9999999963</v>
      </c>
      <c r="AQ1665">
        <v>8548007.9999999963</v>
      </c>
      <c r="AR1665">
        <v>44197</v>
      </c>
      <c r="AS1665">
        <v>51501</v>
      </c>
      <c r="AT1665" t="s">
        <v>3427</v>
      </c>
      <c r="AU1665">
        <v>4894.92</v>
      </c>
      <c r="AV1665">
        <v>7323.91</v>
      </c>
    </row>
    <row r="1666" spans="1:48" x14ac:dyDescent="0.35">
      <c r="A1666">
        <v>1665</v>
      </c>
      <c r="B1666">
        <v>2017</v>
      </c>
      <c r="C1666" t="s">
        <v>3457</v>
      </c>
      <c r="D1666" t="s">
        <v>6807</v>
      </c>
      <c r="E1666" t="s">
        <v>3459</v>
      </c>
      <c r="F1666" t="s">
        <v>6808</v>
      </c>
      <c r="G1666" t="s">
        <v>6850</v>
      </c>
      <c r="H1666">
        <v>73000000000000</v>
      </c>
      <c r="I1666" t="s">
        <v>6809</v>
      </c>
      <c r="J1666" t="s">
        <v>6855</v>
      </c>
      <c r="K1666" t="s">
        <v>6856</v>
      </c>
      <c r="L1666" t="s">
        <v>3424</v>
      </c>
      <c r="M1666" t="s">
        <v>3590</v>
      </c>
      <c r="N1666" t="s">
        <v>5797</v>
      </c>
      <c r="O1666" t="s">
        <v>5798</v>
      </c>
      <c r="P1666" t="s">
        <v>3437</v>
      </c>
      <c r="Q1666">
        <v>154652000</v>
      </c>
      <c r="R1666">
        <v>231394451.66008842</v>
      </c>
      <c r="S1666">
        <v>28</v>
      </c>
      <c r="V1666">
        <v>29.388000000000002</v>
      </c>
      <c r="W1666">
        <v>6.8</v>
      </c>
      <c r="X1666">
        <v>0.1</v>
      </c>
      <c r="Y1666">
        <v>68</v>
      </c>
      <c r="Z1666">
        <v>68</v>
      </c>
      <c r="AA1666">
        <v>68</v>
      </c>
      <c r="AB1666">
        <v>6.7999999999999892</v>
      </c>
      <c r="AC1666">
        <v>6.7999999999999892</v>
      </c>
      <c r="AD1666">
        <v>6.7999999999999892</v>
      </c>
      <c r="AE1666">
        <v>6.7999999999999892</v>
      </c>
      <c r="AF1666">
        <v>6.7999999999999892</v>
      </c>
      <c r="AG1666">
        <v>1192175.9999999998</v>
      </c>
      <c r="AH1666">
        <v>146.6</v>
      </c>
      <c r="AI1666" t="s">
        <v>3426</v>
      </c>
      <c r="AJ1666">
        <v>0</v>
      </c>
      <c r="AK1666">
        <v>0</v>
      </c>
      <c r="AL1666">
        <v>174773001.59999999</v>
      </c>
      <c r="AM1666">
        <v>219.34683426899724</v>
      </c>
      <c r="AN1666">
        <v>261500031.49147603</v>
      </c>
      <c r="AO1666">
        <v>8732668.8000000101</v>
      </c>
      <c r="AP1666">
        <v>8732668.8000000101</v>
      </c>
      <c r="AQ1666">
        <v>8732668.8000000101</v>
      </c>
      <c r="AR1666">
        <v>44197</v>
      </c>
      <c r="AS1666">
        <v>51501</v>
      </c>
      <c r="AT1666" t="s">
        <v>3427</v>
      </c>
      <c r="AU1666">
        <v>4894.92</v>
      </c>
      <c r="AV1666">
        <v>7323.91</v>
      </c>
    </row>
    <row r="1667" spans="1:48" x14ac:dyDescent="0.35">
      <c r="A1667">
        <v>1666</v>
      </c>
      <c r="B1667">
        <v>2017</v>
      </c>
      <c r="C1667" t="s">
        <v>3457</v>
      </c>
      <c r="D1667" t="s">
        <v>6807</v>
      </c>
      <c r="E1667" t="s">
        <v>3459</v>
      </c>
      <c r="F1667" t="s">
        <v>6808</v>
      </c>
      <c r="G1667" t="s">
        <v>6850</v>
      </c>
      <c r="H1667">
        <v>73000000000000</v>
      </c>
      <c r="I1667" t="s">
        <v>6809</v>
      </c>
      <c r="J1667" t="s">
        <v>6857</v>
      </c>
      <c r="K1667" t="s">
        <v>6858</v>
      </c>
      <c r="L1667" t="s">
        <v>3424</v>
      </c>
      <c r="M1667" t="s">
        <v>3590</v>
      </c>
      <c r="N1667" t="s">
        <v>5797</v>
      </c>
      <c r="O1667" t="s">
        <v>5798</v>
      </c>
      <c r="P1667" t="s">
        <v>3437</v>
      </c>
      <c r="Q1667">
        <v>154652000</v>
      </c>
      <c r="R1667">
        <v>231394451.66008842</v>
      </c>
      <c r="S1667">
        <v>28</v>
      </c>
      <c r="V1667">
        <v>29.388000000000002</v>
      </c>
      <c r="W1667">
        <v>6.8</v>
      </c>
      <c r="X1667">
        <v>0.1</v>
      </c>
      <c r="Y1667">
        <v>68</v>
      </c>
      <c r="Z1667">
        <v>68</v>
      </c>
      <c r="AA1667">
        <v>68</v>
      </c>
      <c r="AB1667">
        <v>6.7999999999999892</v>
      </c>
      <c r="AC1667">
        <v>6.7999999999999892</v>
      </c>
      <c r="AD1667">
        <v>6.7999999999999892</v>
      </c>
      <c r="AE1667">
        <v>6.7999999999999892</v>
      </c>
      <c r="AF1667">
        <v>6.7999999999999892</v>
      </c>
      <c r="AG1667">
        <v>1192175.9999999998</v>
      </c>
      <c r="AH1667">
        <v>146.6</v>
      </c>
      <c r="AI1667" t="s">
        <v>3426</v>
      </c>
      <c r="AJ1667">
        <v>0</v>
      </c>
      <c r="AK1667">
        <v>0</v>
      </c>
      <c r="AL1667">
        <v>174773001.59999999</v>
      </c>
      <c r="AM1667">
        <v>219.34683426899724</v>
      </c>
      <c r="AN1667">
        <v>261500031.49147603</v>
      </c>
      <c r="AO1667">
        <v>8732668.8000000101</v>
      </c>
      <c r="AP1667">
        <v>8732668.8000000101</v>
      </c>
      <c r="AQ1667">
        <v>8732668.8000000101</v>
      </c>
      <c r="AR1667">
        <v>44197</v>
      </c>
      <c r="AS1667">
        <v>51501</v>
      </c>
      <c r="AT1667" t="s">
        <v>3427</v>
      </c>
      <c r="AU1667">
        <v>4894.92</v>
      </c>
      <c r="AV1667">
        <v>7323.91</v>
      </c>
    </row>
    <row r="1668" spans="1:48" x14ac:dyDescent="0.35">
      <c r="A1668">
        <v>1667</v>
      </c>
      <c r="B1668">
        <v>2017</v>
      </c>
      <c r="C1668" t="s">
        <v>3457</v>
      </c>
      <c r="D1668" t="s">
        <v>6807</v>
      </c>
      <c r="E1668" t="s">
        <v>3459</v>
      </c>
      <c r="F1668" t="s">
        <v>6808</v>
      </c>
      <c r="G1668" t="s">
        <v>6859</v>
      </c>
      <c r="H1668">
        <v>99000000000001</v>
      </c>
      <c r="I1668" t="s">
        <v>6809</v>
      </c>
      <c r="J1668" t="s">
        <v>6860</v>
      </c>
      <c r="K1668" t="s">
        <v>6861</v>
      </c>
      <c r="L1668" t="s">
        <v>3893</v>
      </c>
      <c r="M1668" t="s">
        <v>3656</v>
      </c>
      <c r="N1668" t="s">
        <v>5797</v>
      </c>
      <c r="O1668" t="s">
        <v>5798</v>
      </c>
      <c r="P1668" t="s">
        <v>3437</v>
      </c>
      <c r="Q1668">
        <v>190470790</v>
      </c>
      <c r="R1668">
        <v>284987481.63175291</v>
      </c>
      <c r="S1668">
        <v>27</v>
      </c>
      <c r="V1668">
        <v>37.417000000000002</v>
      </c>
      <c r="W1668">
        <v>8.9</v>
      </c>
      <c r="X1668">
        <v>0.1</v>
      </c>
      <c r="Y1668">
        <v>89</v>
      </c>
      <c r="Z1668">
        <v>89</v>
      </c>
      <c r="AA1668">
        <v>89</v>
      </c>
      <c r="AB1668">
        <v>8.9000000000000021</v>
      </c>
      <c r="AC1668">
        <v>8.9000000000000021</v>
      </c>
      <c r="AD1668">
        <v>8.9000000000000021</v>
      </c>
      <c r="AE1668">
        <v>8.9000000000000021</v>
      </c>
      <c r="AF1668">
        <v>8.9000000000000021</v>
      </c>
      <c r="AG1668">
        <v>1560348</v>
      </c>
      <c r="AH1668">
        <v>144.9</v>
      </c>
      <c r="AI1668" t="s">
        <v>3426</v>
      </c>
      <c r="AJ1668">
        <v>0</v>
      </c>
      <c r="AK1668">
        <v>0</v>
      </c>
      <c r="AL1668">
        <v>226094425.20000002</v>
      </c>
      <c r="AM1668">
        <v>216.80324887842906</v>
      </c>
      <c r="AN1668">
        <v>338288515.78095907</v>
      </c>
      <c r="AO1668">
        <v>11296983.999999998</v>
      </c>
      <c r="AP1668">
        <v>11296983.999999998</v>
      </c>
      <c r="AQ1668">
        <v>11296983.999999998</v>
      </c>
      <c r="AR1668">
        <v>44197</v>
      </c>
      <c r="AS1668">
        <v>51501</v>
      </c>
      <c r="AT1668" t="s">
        <v>3427</v>
      </c>
      <c r="AU1668">
        <v>4894.92</v>
      </c>
      <c r="AV1668">
        <v>7323.91</v>
      </c>
    </row>
    <row r="1669" spans="1:48" x14ac:dyDescent="0.35">
      <c r="A1669">
        <v>1668</v>
      </c>
      <c r="B1669">
        <v>2017</v>
      </c>
      <c r="C1669" t="s">
        <v>3457</v>
      </c>
      <c r="D1669" t="s">
        <v>6807</v>
      </c>
      <c r="E1669" t="s">
        <v>3459</v>
      </c>
      <c r="F1669" t="s">
        <v>6808</v>
      </c>
      <c r="G1669" t="s">
        <v>6859</v>
      </c>
      <c r="H1669">
        <v>99000000000001</v>
      </c>
      <c r="I1669" t="s">
        <v>6809</v>
      </c>
      <c r="J1669" t="s">
        <v>6862</v>
      </c>
      <c r="K1669" t="s">
        <v>6863</v>
      </c>
      <c r="L1669" t="s">
        <v>3893</v>
      </c>
      <c r="M1669" t="s">
        <v>3656</v>
      </c>
      <c r="N1669" t="s">
        <v>5797</v>
      </c>
      <c r="O1669" t="s">
        <v>5798</v>
      </c>
      <c r="P1669" t="s">
        <v>3437</v>
      </c>
      <c r="Q1669">
        <v>212700770</v>
      </c>
      <c r="R1669">
        <v>318248571.25564873</v>
      </c>
      <c r="S1669">
        <v>30</v>
      </c>
      <c r="V1669">
        <v>41.570999999999998</v>
      </c>
      <c r="W1669">
        <v>8.9</v>
      </c>
      <c r="X1669">
        <v>0.1</v>
      </c>
      <c r="Y1669">
        <v>89</v>
      </c>
      <c r="Z1669">
        <v>89</v>
      </c>
      <c r="AA1669">
        <v>89</v>
      </c>
      <c r="AB1669">
        <v>8.9000000000000021</v>
      </c>
      <c r="AC1669">
        <v>8.9000000000000021</v>
      </c>
      <c r="AD1669">
        <v>8.9000000000000021</v>
      </c>
      <c r="AE1669">
        <v>8.9000000000000021</v>
      </c>
      <c r="AF1669">
        <v>8.9000000000000021</v>
      </c>
      <c r="AG1669">
        <v>1560348</v>
      </c>
      <c r="AH1669">
        <v>143.6</v>
      </c>
      <c r="AI1669" t="s">
        <v>3426</v>
      </c>
      <c r="AJ1669">
        <v>0</v>
      </c>
      <c r="AK1669">
        <v>0</v>
      </c>
      <c r="AL1669">
        <v>224065972.79999998</v>
      </c>
      <c r="AM1669">
        <v>214.85815416799457</v>
      </c>
      <c r="AN1669">
        <v>335253491.13972193</v>
      </c>
      <c r="AO1669">
        <v>11195629.999999996</v>
      </c>
      <c r="AP1669">
        <v>11195629.999999996</v>
      </c>
      <c r="AQ1669">
        <v>11195629.999999996</v>
      </c>
      <c r="AR1669">
        <v>44197</v>
      </c>
      <c r="AS1669">
        <v>51501</v>
      </c>
      <c r="AT1669" t="s">
        <v>3427</v>
      </c>
      <c r="AU1669">
        <v>4894.92</v>
      </c>
      <c r="AV1669">
        <v>7323.91</v>
      </c>
    </row>
    <row r="1670" spans="1:48" x14ac:dyDescent="0.35">
      <c r="A1670">
        <v>1669</v>
      </c>
      <c r="B1670">
        <v>2017</v>
      </c>
      <c r="C1670" t="s">
        <v>3457</v>
      </c>
      <c r="D1670" t="s">
        <v>6807</v>
      </c>
      <c r="E1670" t="s">
        <v>3459</v>
      </c>
      <c r="F1670" t="s">
        <v>6808</v>
      </c>
      <c r="G1670" t="s">
        <v>6802</v>
      </c>
      <c r="H1670">
        <v>83000000000000</v>
      </c>
      <c r="I1670" t="s">
        <v>6864</v>
      </c>
      <c r="J1670" t="s">
        <v>6865</v>
      </c>
      <c r="K1670" t="s">
        <v>6866</v>
      </c>
      <c r="L1670" t="s">
        <v>3424</v>
      </c>
      <c r="M1670" t="s">
        <v>3651</v>
      </c>
      <c r="N1670" t="s">
        <v>4194</v>
      </c>
      <c r="O1670" t="s">
        <v>4195</v>
      </c>
      <c r="P1670" t="s">
        <v>3437</v>
      </c>
      <c r="Q1670">
        <v>178681660</v>
      </c>
      <c r="R1670">
        <v>267348270.55204171</v>
      </c>
      <c r="S1670">
        <v>32</v>
      </c>
      <c r="V1670">
        <v>0</v>
      </c>
      <c r="W1670">
        <v>19.2</v>
      </c>
      <c r="X1670">
        <v>0.1</v>
      </c>
      <c r="Y1670">
        <v>177</v>
      </c>
      <c r="Z1670">
        <v>177</v>
      </c>
      <c r="AA1670">
        <v>177</v>
      </c>
      <c r="AB1670">
        <v>17.699999999999992</v>
      </c>
      <c r="AC1670">
        <v>17.699999999999992</v>
      </c>
      <c r="AD1670">
        <v>17.699999999999992</v>
      </c>
      <c r="AE1670">
        <v>17.699999999999992</v>
      </c>
      <c r="AF1670">
        <v>17.699999999999992</v>
      </c>
      <c r="AG1670">
        <v>3103164</v>
      </c>
      <c r="AH1670">
        <v>108</v>
      </c>
      <c r="AI1670" t="s">
        <v>3426</v>
      </c>
      <c r="AJ1670">
        <v>0</v>
      </c>
      <c r="AK1670">
        <v>0</v>
      </c>
      <c r="AL1670">
        <v>335141712</v>
      </c>
      <c r="AM1670">
        <v>161.5924836360962</v>
      </c>
      <c r="AN1670">
        <v>501447977.89012283</v>
      </c>
      <c r="AO1670">
        <v>18016724.520000011</v>
      </c>
      <c r="AP1670">
        <v>18016724.520000011</v>
      </c>
      <c r="AQ1670">
        <v>18016724.520000011</v>
      </c>
      <c r="AR1670">
        <v>44197</v>
      </c>
      <c r="AS1670">
        <v>51501</v>
      </c>
      <c r="AT1670" t="s">
        <v>3427</v>
      </c>
      <c r="AU1670">
        <v>4894.92</v>
      </c>
      <c r="AV1670">
        <v>7323.91</v>
      </c>
    </row>
    <row r="1671" spans="1:48" x14ac:dyDescent="0.35">
      <c r="A1671">
        <v>1670</v>
      </c>
      <c r="B1671">
        <v>2017</v>
      </c>
      <c r="C1671" t="s">
        <v>3457</v>
      </c>
      <c r="D1671" t="s">
        <v>6807</v>
      </c>
      <c r="E1671" t="s">
        <v>3459</v>
      </c>
      <c r="F1671" t="s">
        <v>6808</v>
      </c>
      <c r="G1671" t="s">
        <v>6802</v>
      </c>
      <c r="H1671">
        <v>83000000000000</v>
      </c>
      <c r="I1671" t="s">
        <v>6864</v>
      </c>
      <c r="J1671" t="s">
        <v>6867</v>
      </c>
      <c r="K1671" t="s">
        <v>6868</v>
      </c>
      <c r="L1671" t="s">
        <v>3424</v>
      </c>
      <c r="M1671" t="s">
        <v>3651</v>
      </c>
      <c r="N1671" t="s">
        <v>4194</v>
      </c>
      <c r="O1671" t="s">
        <v>4195</v>
      </c>
      <c r="P1671" t="s">
        <v>3437</v>
      </c>
      <c r="Q1671">
        <v>178681660</v>
      </c>
      <c r="R1671">
        <v>267348270.55204171</v>
      </c>
      <c r="S1671">
        <v>32</v>
      </c>
      <c r="V1671">
        <v>0</v>
      </c>
      <c r="W1671">
        <v>18.8</v>
      </c>
      <c r="X1671">
        <v>0.1</v>
      </c>
      <c r="Y1671">
        <v>177</v>
      </c>
      <c r="Z1671">
        <v>177</v>
      </c>
      <c r="AA1671">
        <v>177</v>
      </c>
      <c r="AB1671">
        <v>17.899999999999995</v>
      </c>
      <c r="AC1671">
        <v>17.899999999999995</v>
      </c>
      <c r="AD1671">
        <v>17.899999999999995</v>
      </c>
      <c r="AE1671">
        <v>17.899999999999995</v>
      </c>
      <c r="AF1671">
        <v>17.899999999999995</v>
      </c>
      <c r="AG1671">
        <v>3138228</v>
      </c>
      <c r="AH1671">
        <v>108</v>
      </c>
      <c r="AI1671" t="s">
        <v>3426</v>
      </c>
      <c r="AJ1671">
        <v>0</v>
      </c>
      <c r="AK1671">
        <v>0</v>
      </c>
      <c r="AL1671">
        <v>338928624.00000006</v>
      </c>
      <c r="AM1671">
        <v>161.5924836360962</v>
      </c>
      <c r="AN1671">
        <v>507114056.73633897</v>
      </c>
      <c r="AO1671">
        <v>18258970.290000018</v>
      </c>
      <c r="AP1671">
        <v>18258970.290000018</v>
      </c>
      <c r="AQ1671">
        <v>18258970.290000018</v>
      </c>
      <c r="AR1671">
        <v>44197</v>
      </c>
      <c r="AS1671">
        <v>51501</v>
      </c>
      <c r="AT1671" t="s">
        <v>3427</v>
      </c>
      <c r="AU1671">
        <v>4894.92</v>
      </c>
      <c r="AV1671">
        <v>7323.91</v>
      </c>
    </row>
    <row r="1672" spans="1:48" x14ac:dyDescent="0.35">
      <c r="A1672">
        <v>1671</v>
      </c>
      <c r="B1672">
        <v>2017</v>
      </c>
      <c r="C1672" t="s">
        <v>3418</v>
      </c>
      <c r="D1672" t="s">
        <v>6869</v>
      </c>
      <c r="E1672" t="s">
        <v>3420</v>
      </c>
      <c r="F1672" t="s">
        <v>6870</v>
      </c>
      <c r="G1672" t="s">
        <v>6871</v>
      </c>
      <c r="H1672">
        <v>21642355000154</v>
      </c>
      <c r="I1672" t="s">
        <v>6872</v>
      </c>
      <c r="J1672" t="s">
        <v>27</v>
      </c>
      <c r="K1672" t="s">
        <v>27</v>
      </c>
      <c r="L1672" t="s">
        <v>3424</v>
      </c>
      <c r="M1672" t="s">
        <v>27</v>
      </c>
      <c r="N1672" t="s">
        <v>27</v>
      </c>
      <c r="O1672" t="s">
        <v>27</v>
      </c>
      <c r="P1672" t="s">
        <v>3425</v>
      </c>
      <c r="Q1672">
        <v>0</v>
      </c>
      <c r="R1672">
        <v>0</v>
      </c>
      <c r="S1672">
        <v>0</v>
      </c>
      <c r="V1672">
        <v>0</v>
      </c>
      <c r="W1672">
        <v>0</v>
      </c>
      <c r="X1672">
        <v>1</v>
      </c>
      <c r="Y1672">
        <v>10</v>
      </c>
      <c r="Z1672">
        <v>10</v>
      </c>
      <c r="AA1672">
        <v>10</v>
      </c>
      <c r="AB1672">
        <v>10.000000000000005</v>
      </c>
      <c r="AC1672">
        <v>10.000000000000005</v>
      </c>
      <c r="AD1672">
        <v>0</v>
      </c>
      <c r="AE1672">
        <v>0</v>
      </c>
      <c r="AF1672">
        <v>10.000000000000005</v>
      </c>
      <c r="AG1672">
        <v>175200</v>
      </c>
      <c r="AH1672">
        <v>177.99</v>
      </c>
      <c r="AI1672" t="s">
        <v>3426</v>
      </c>
      <c r="AJ1672">
        <v>0</v>
      </c>
      <c r="AK1672">
        <v>0</v>
      </c>
      <c r="AL1672">
        <v>31183848.000000004</v>
      </c>
      <c r="AM1672">
        <v>266.31339039248854</v>
      </c>
      <c r="AN1672">
        <v>46658105.996763997</v>
      </c>
      <c r="AO1672">
        <v>0</v>
      </c>
      <c r="AP1672">
        <v>0</v>
      </c>
      <c r="AQ1672">
        <v>0</v>
      </c>
      <c r="AR1672">
        <v>43101</v>
      </c>
      <c r="AS1672">
        <v>43830</v>
      </c>
      <c r="AT1672" t="s">
        <v>3427</v>
      </c>
      <c r="AU1672">
        <v>4894.92</v>
      </c>
      <c r="AV1672">
        <v>7323.91</v>
      </c>
    </row>
    <row r="1673" spans="1:48" x14ac:dyDescent="0.35">
      <c r="A1673">
        <v>1672</v>
      </c>
      <c r="B1673">
        <v>2017</v>
      </c>
      <c r="C1673" t="s">
        <v>3418</v>
      </c>
      <c r="D1673" t="s">
        <v>6869</v>
      </c>
      <c r="E1673" t="s">
        <v>3420</v>
      </c>
      <c r="F1673" t="s">
        <v>6870</v>
      </c>
      <c r="G1673" t="s">
        <v>6076</v>
      </c>
      <c r="H1673">
        <v>5689495000121</v>
      </c>
      <c r="I1673" t="s">
        <v>6872</v>
      </c>
      <c r="J1673" t="s">
        <v>27</v>
      </c>
      <c r="K1673" t="s">
        <v>27</v>
      </c>
      <c r="L1673" t="s">
        <v>3424</v>
      </c>
      <c r="M1673" t="s">
        <v>27</v>
      </c>
      <c r="N1673" t="s">
        <v>27</v>
      </c>
      <c r="O1673" t="s">
        <v>27</v>
      </c>
      <c r="P1673" t="s">
        <v>3425</v>
      </c>
      <c r="Q1673">
        <v>0</v>
      </c>
      <c r="R1673">
        <v>0</v>
      </c>
      <c r="S1673">
        <v>0</v>
      </c>
      <c r="V1673">
        <v>0</v>
      </c>
      <c r="W1673">
        <v>0</v>
      </c>
      <c r="X1673">
        <v>1</v>
      </c>
      <c r="Y1673">
        <v>10</v>
      </c>
      <c r="Z1673">
        <v>10</v>
      </c>
      <c r="AA1673">
        <v>10</v>
      </c>
      <c r="AB1673">
        <v>10.000000000000005</v>
      </c>
      <c r="AC1673">
        <v>10.000000000000005</v>
      </c>
      <c r="AD1673">
        <v>0</v>
      </c>
      <c r="AE1673">
        <v>0</v>
      </c>
      <c r="AF1673">
        <v>10.000000000000005</v>
      </c>
      <c r="AG1673">
        <v>175200</v>
      </c>
      <c r="AH1673">
        <v>177.98</v>
      </c>
      <c r="AI1673" t="s">
        <v>3426</v>
      </c>
      <c r="AJ1673">
        <v>0</v>
      </c>
      <c r="AK1673">
        <v>0</v>
      </c>
      <c r="AL1673">
        <v>31182095.999999996</v>
      </c>
      <c r="AM1673">
        <v>266.29842812548515</v>
      </c>
      <c r="AN1673">
        <v>46655484.607584998</v>
      </c>
      <c r="AO1673">
        <v>0</v>
      </c>
      <c r="AP1673">
        <v>0</v>
      </c>
      <c r="AQ1673">
        <v>0</v>
      </c>
      <c r="AR1673">
        <v>43101</v>
      </c>
      <c r="AS1673">
        <v>43830</v>
      </c>
      <c r="AT1673" t="s">
        <v>3427</v>
      </c>
      <c r="AU1673">
        <v>4894.92</v>
      </c>
      <c r="AV1673">
        <v>7323.91</v>
      </c>
    </row>
    <row r="1674" spans="1:48" x14ac:dyDescent="0.35">
      <c r="A1674">
        <v>1673</v>
      </c>
      <c r="B1674">
        <v>2017</v>
      </c>
      <c r="C1674" t="s">
        <v>3418</v>
      </c>
      <c r="D1674" t="s">
        <v>6869</v>
      </c>
      <c r="E1674" t="s">
        <v>3420</v>
      </c>
      <c r="F1674" t="s">
        <v>6870</v>
      </c>
      <c r="G1674" t="s">
        <v>4140</v>
      </c>
      <c r="H1674">
        <v>58177643000195</v>
      </c>
      <c r="I1674" t="s">
        <v>6872</v>
      </c>
      <c r="J1674" t="s">
        <v>27</v>
      </c>
      <c r="K1674" t="s">
        <v>27</v>
      </c>
      <c r="L1674" t="s">
        <v>3424</v>
      </c>
      <c r="M1674" t="s">
        <v>27</v>
      </c>
      <c r="N1674" t="s">
        <v>27</v>
      </c>
      <c r="O1674" t="s">
        <v>27</v>
      </c>
      <c r="P1674" t="s">
        <v>3425</v>
      </c>
      <c r="Q1674">
        <v>0</v>
      </c>
      <c r="R1674">
        <v>0</v>
      </c>
      <c r="S1674">
        <v>0</v>
      </c>
      <c r="V1674">
        <v>0</v>
      </c>
      <c r="W1674">
        <v>0</v>
      </c>
      <c r="X1674">
        <v>1</v>
      </c>
      <c r="Y1674">
        <v>20</v>
      </c>
      <c r="Z1674">
        <v>20</v>
      </c>
      <c r="AA1674">
        <v>20</v>
      </c>
      <c r="AB1674">
        <v>20</v>
      </c>
      <c r="AC1674">
        <v>20</v>
      </c>
      <c r="AD1674">
        <v>0</v>
      </c>
      <c r="AE1674">
        <v>0</v>
      </c>
      <c r="AF1674">
        <v>20</v>
      </c>
      <c r="AG1674">
        <v>350399.99999999994</v>
      </c>
      <c r="AH1674">
        <v>177.1</v>
      </c>
      <c r="AI1674" t="s">
        <v>3426</v>
      </c>
      <c r="AJ1674">
        <v>0</v>
      </c>
      <c r="AK1674">
        <v>0</v>
      </c>
      <c r="AL1674">
        <v>62055840</v>
      </c>
      <c r="AM1674">
        <v>264.98174862919109</v>
      </c>
      <c r="AN1674">
        <v>92849604.719668552</v>
      </c>
      <c r="AO1674">
        <v>0</v>
      </c>
      <c r="AP1674">
        <v>0</v>
      </c>
      <c r="AQ1674">
        <v>0</v>
      </c>
      <c r="AR1674">
        <v>43101</v>
      </c>
      <c r="AS1674">
        <v>43830</v>
      </c>
      <c r="AT1674" t="s">
        <v>3427</v>
      </c>
      <c r="AU1674">
        <v>4894.92</v>
      </c>
      <c r="AV1674">
        <v>7323.91</v>
      </c>
    </row>
    <row r="1675" spans="1:48" x14ac:dyDescent="0.35">
      <c r="A1675">
        <v>1674</v>
      </c>
      <c r="B1675">
        <v>2017</v>
      </c>
      <c r="C1675" t="s">
        <v>3418</v>
      </c>
      <c r="D1675" t="s">
        <v>6869</v>
      </c>
      <c r="E1675" t="s">
        <v>3420</v>
      </c>
      <c r="F1675" t="s">
        <v>6870</v>
      </c>
      <c r="G1675" t="s">
        <v>3422</v>
      </c>
      <c r="H1675">
        <v>357038000116</v>
      </c>
      <c r="I1675" t="s">
        <v>6872</v>
      </c>
      <c r="J1675" t="s">
        <v>27</v>
      </c>
      <c r="K1675" t="s">
        <v>27</v>
      </c>
      <c r="L1675" t="s">
        <v>3424</v>
      </c>
      <c r="M1675" t="s">
        <v>27</v>
      </c>
      <c r="N1675" t="s">
        <v>27</v>
      </c>
      <c r="O1675" t="s">
        <v>27</v>
      </c>
      <c r="P1675" t="s">
        <v>3425</v>
      </c>
      <c r="Q1675">
        <v>0</v>
      </c>
      <c r="R1675">
        <v>0</v>
      </c>
      <c r="S1675">
        <v>0</v>
      </c>
      <c r="V1675">
        <v>0</v>
      </c>
      <c r="W1675">
        <v>0</v>
      </c>
      <c r="X1675">
        <v>1</v>
      </c>
      <c r="Y1675">
        <v>175</v>
      </c>
      <c r="Z1675">
        <v>175</v>
      </c>
      <c r="AA1675">
        <v>175</v>
      </c>
      <c r="AB1675">
        <v>175.00000000000011</v>
      </c>
      <c r="AC1675">
        <v>175.00000000000011</v>
      </c>
      <c r="AD1675">
        <v>0</v>
      </c>
      <c r="AE1675">
        <v>0</v>
      </c>
      <c r="AF1675">
        <v>175.00000000000011</v>
      </c>
      <c r="AG1675">
        <v>3066000</v>
      </c>
      <c r="AH1675">
        <v>177.99</v>
      </c>
      <c r="AI1675" t="s">
        <v>3426</v>
      </c>
      <c r="AJ1675">
        <v>0</v>
      </c>
      <c r="AK1675">
        <v>0</v>
      </c>
      <c r="AL1675">
        <v>545717340</v>
      </c>
      <c r="AM1675">
        <v>266.31339039248854</v>
      </c>
      <c r="AN1675">
        <v>816516854.94336987</v>
      </c>
      <c r="AO1675">
        <v>0</v>
      </c>
      <c r="AP1675">
        <v>0</v>
      </c>
      <c r="AQ1675">
        <v>0</v>
      </c>
      <c r="AR1675">
        <v>43101</v>
      </c>
      <c r="AS1675">
        <v>43830</v>
      </c>
      <c r="AT1675" t="s">
        <v>3427</v>
      </c>
      <c r="AU1675">
        <v>4894.92</v>
      </c>
      <c r="AV1675">
        <v>7323.91</v>
      </c>
    </row>
    <row r="1676" spans="1:48" x14ac:dyDescent="0.35">
      <c r="A1676">
        <v>1675</v>
      </c>
      <c r="B1676">
        <v>2017</v>
      </c>
      <c r="C1676" t="s">
        <v>3418</v>
      </c>
      <c r="D1676" t="s">
        <v>6869</v>
      </c>
      <c r="E1676" t="s">
        <v>3420</v>
      </c>
      <c r="F1676" t="s">
        <v>6870</v>
      </c>
      <c r="G1676" t="s">
        <v>6873</v>
      </c>
      <c r="H1676">
        <v>14213018000186</v>
      </c>
      <c r="I1676" t="s">
        <v>6872</v>
      </c>
      <c r="J1676" t="s">
        <v>27</v>
      </c>
      <c r="K1676" t="s">
        <v>27</v>
      </c>
      <c r="L1676" t="s">
        <v>3424</v>
      </c>
      <c r="M1676" t="s">
        <v>27</v>
      </c>
      <c r="N1676" t="s">
        <v>27</v>
      </c>
      <c r="O1676" t="s">
        <v>27</v>
      </c>
      <c r="P1676" t="s">
        <v>3425</v>
      </c>
      <c r="Q1676">
        <v>0</v>
      </c>
      <c r="R1676">
        <v>0</v>
      </c>
      <c r="S1676">
        <v>0</v>
      </c>
      <c r="V1676">
        <v>0</v>
      </c>
      <c r="W1676">
        <v>0</v>
      </c>
      <c r="X1676">
        <v>1</v>
      </c>
      <c r="Y1676">
        <v>20</v>
      </c>
      <c r="Z1676">
        <v>20</v>
      </c>
      <c r="AA1676">
        <v>20</v>
      </c>
      <c r="AB1676">
        <v>20</v>
      </c>
      <c r="AC1676">
        <v>20</v>
      </c>
      <c r="AD1676">
        <v>0</v>
      </c>
      <c r="AE1676">
        <v>0</v>
      </c>
      <c r="AF1676">
        <v>20</v>
      </c>
      <c r="AG1676">
        <v>350399.99999999994</v>
      </c>
      <c r="AH1676">
        <v>177.99</v>
      </c>
      <c r="AI1676" t="s">
        <v>3426</v>
      </c>
      <c r="AJ1676">
        <v>0</v>
      </c>
      <c r="AK1676">
        <v>0</v>
      </c>
      <c r="AL1676">
        <v>62367696</v>
      </c>
      <c r="AM1676">
        <v>266.31339039248854</v>
      </c>
      <c r="AN1676">
        <v>93316211.993527979</v>
      </c>
      <c r="AO1676">
        <v>0</v>
      </c>
      <c r="AP1676">
        <v>0</v>
      </c>
      <c r="AQ1676">
        <v>0</v>
      </c>
      <c r="AR1676">
        <v>43101</v>
      </c>
      <c r="AS1676">
        <v>43830</v>
      </c>
      <c r="AT1676" t="s">
        <v>3427</v>
      </c>
      <c r="AU1676">
        <v>4894.92</v>
      </c>
      <c r="AV1676">
        <v>7323.91</v>
      </c>
    </row>
    <row r="1677" spans="1:48" x14ac:dyDescent="0.35">
      <c r="A1677">
        <v>1676</v>
      </c>
      <c r="B1677">
        <v>2017</v>
      </c>
      <c r="C1677" t="s">
        <v>3418</v>
      </c>
      <c r="D1677" t="s">
        <v>6869</v>
      </c>
      <c r="E1677" t="s">
        <v>3420</v>
      </c>
      <c r="F1677" t="s">
        <v>6870</v>
      </c>
      <c r="G1677" t="s">
        <v>5022</v>
      </c>
      <c r="H1677">
        <v>11017349000152</v>
      </c>
      <c r="I1677" t="s">
        <v>6872</v>
      </c>
      <c r="J1677" t="s">
        <v>27</v>
      </c>
      <c r="K1677" t="s">
        <v>27</v>
      </c>
      <c r="L1677" t="s">
        <v>3424</v>
      </c>
      <c r="M1677" t="s">
        <v>27</v>
      </c>
      <c r="N1677" t="s">
        <v>27</v>
      </c>
      <c r="O1677" t="s">
        <v>27</v>
      </c>
      <c r="P1677" t="s">
        <v>3425</v>
      </c>
      <c r="Q1677">
        <v>0</v>
      </c>
      <c r="R1677">
        <v>0</v>
      </c>
      <c r="S1677">
        <v>0</v>
      </c>
      <c r="V1677">
        <v>0</v>
      </c>
      <c r="W1677">
        <v>0</v>
      </c>
      <c r="X1677">
        <v>1</v>
      </c>
      <c r="Y1677">
        <v>28</v>
      </c>
      <c r="Z1677">
        <v>28</v>
      </c>
      <c r="AA1677">
        <v>28</v>
      </c>
      <c r="AB1677">
        <v>28.000000000000011</v>
      </c>
      <c r="AC1677">
        <v>28.000000000000011</v>
      </c>
      <c r="AD1677">
        <v>0</v>
      </c>
      <c r="AE1677">
        <v>0</v>
      </c>
      <c r="AF1677">
        <v>28.000000000000011</v>
      </c>
      <c r="AG1677">
        <v>490560</v>
      </c>
      <c r="AH1677">
        <v>175.6</v>
      </c>
      <c r="AI1677" t="s">
        <v>3426</v>
      </c>
      <c r="AJ1677">
        <v>0</v>
      </c>
      <c r="AK1677">
        <v>0</v>
      </c>
      <c r="AL1677">
        <v>86142335.999999985</v>
      </c>
      <c r="AM1677">
        <v>262.73740857868972</v>
      </c>
      <c r="AN1677">
        <v>128888463.15236202</v>
      </c>
      <c r="AO1677">
        <v>0</v>
      </c>
      <c r="AP1677">
        <v>0</v>
      </c>
      <c r="AQ1677">
        <v>0</v>
      </c>
      <c r="AR1677">
        <v>43101</v>
      </c>
      <c r="AS1677">
        <v>43830</v>
      </c>
      <c r="AT1677" t="s">
        <v>3427</v>
      </c>
      <c r="AU1677">
        <v>4894.92</v>
      </c>
      <c r="AV1677">
        <v>7323.91</v>
      </c>
    </row>
    <row r="1678" spans="1:48" x14ac:dyDescent="0.35">
      <c r="A1678">
        <v>1677</v>
      </c>
      <c r="B1678">
        <v>2017</v>
      </c>
      <c r="C1678" t="s">
        <v>3418</v>
      </c>
      <c r="D1678" t="s">
        <v>6869</v>
      </c>
      <c r="E1678" t="s">
        <v>3420</v>
      </c>
      <c r="F1678" t="s">
        <v>6870</v>
      </c>
      <c r="G1678" t="s">
        <v>4163</v>
      </c>
      <c r="H1678">
        <v>9495582000107</v>
      </c>
      <c r="I1678" t="s">
        <v>6872</v>
      </c>
      <c r="J1678" t="s">
        <v>27</v>
      </c>
      <c r="K1678" t="s">
        <v>27</v>
      </c>
      <c r="L1678" t="s">
        <v>3424</v>
      </c>
      <c r="M1678" t="s">
        <v>27</v>
      </c>
      <c r="N1678" t="s">
        <v>27</v>
      </c>
      <c r="O1678" t="s">
        <v>27</v>
      </c>
      <c r="P1678" t="s">
        <v>3425</v>
      </c>
      <c r="Q1678">
        <v>0</v>
      </c>
      <c r="R1678">
        <v>0</v>
      </c>
      <c r="S1678">
        <v>0</v>
      </c>
      <c r="V1678">
        <v>0</v>
      </c>
      <c r="W1678">
        <v>0</v>
      </c>
      <c r="X1678">
        <v>1</v>
      </c>
      <c r="Y1678">
        <v>10</v>
      </c>
      <c r="Z1678">
        <v>10</v>
      </c>
      <c r="AA1678">
        <v>10</v>
      </c>
      <c r="AB1678">
        <v>10.000000000000005</v>
      </c>
      <c r="AC1678">
        <v>10.000000000000005</v>
      </c>
      <c r="AD1678">
        <v>0</v>
      </c>
      <c r="AE1678">
        <v>0</v>
      </c>
      <c r="AF1678">
        <v>10.000000000000005</v>
      </c>
      <c r="AG1678">
        <v>175200</v>
      </c>
      <c r="AH1678">
        <v>175.6</v>
      </c>
      <c r="AI1678" t="s">
        <v>3426</v>
      </c>
      <c r="AJ1678">
        <v>0</v>
      </c>
      <c r="AK1678">
        <v>0</v>
      </c>
      <c r="AL1678">
        <v>30765119.999999993</v>
      </c>
      <c r="AM1678">
        <v>262.73740857868972</v>
      </c>
      <c r="AN1678">
        <v>46031593.982986428</v>
      </c>
      <c r="AO1678">
        <v>0</v>
      </c>
      <c r="AP1678">
        <v>0</v>
      </c>
      <c r="AQ1678">
        <v>0</v>
      </c>
      <c r="AR1678">
        <v>43101</v>
      </c>
      <c r="AS1678">
        <v>43830</v>
      </c>
      <c r="AT1678" t="s">
        <v>3427</v>
      </c>
      <c r="AU1678">
        <v>4894.92</v>
      </c>
      <c r="AV1678">
        <v>7323.91</v>
      </c>
    </row>
    <row r="1679" spans="1:48" x14ac:dyDescent="0.35">
      <c r="A1679">
        <v>1678</v>
      </c>
      <c r="B1679">
        <v>2017</v>
      </c>
      <c r="C1679" t="s">
        <v>3418</v>
      </c>
      <c r="D1679" t="s">
        <v>6869</v>
      </c>
      <c r="E1679" t="s">
        <v>3420</v>
      </c>
      <c r="F1679" t="s">
        <v>6870</v>
      </c>
      <c r="G1679" t="s">
        <v>6874</v>
      </c>
      <c r="H1679">
        <v>25099255000184</v>
      </c>
      <c r="I1679" t="s">
        <v>6872</v>
      </c>
      <c r="J1679" t="s">
        <v>27</v>
      </c>
      <c r="K1679" t="s">
        <v>27</v>
      </c>
      <c r="L1679" t="s">
        <v>3424</v>
      </c>
      <c r="M1679" t="s">
        <v>27</v>
      </c>
      <c r="N1679" t="s">
        <v>27</v>
      </c>
      <c r="O1679" t="s">
        <v>27</v>
      </c>
      <c r="P1679" t="s">
        <v>3425</v>
      </c>
      <c r="Q1679">
        <v>0</v>
      </c>
      <c r="R1679">
        <v>0</v>
      </c>
      <c r="S1679">
        <v>0</v>
      </c>
      <c r="V1679">
        <v>0</v>
      </c>
      <c r="W1679">
        <v>0</v>
      </c>
      <c r="X1679">
        <v>1</v>
      </c>
      <c r="Y1679">
        <v>15</v>
      </c>
      <c r="Z1679">
        <v>15</v>
      </c>
      <c r="AA1679">
        <v>15</v>
      </c>
      <c r="AB1679">
        <v>15.000000000000009</v>
      </c>
      <c r="AC1679">
        <v>15.000000000000009</v>
      </c>
      <c r="AD1679">
        <v>0</v>
      </c>
      <c r="AE1679">
        <v>0</v>
      </c>
      <c r="AF1679">
        <v>15.000000000000009</v>
      </c>
      <c r="AG1679">
        <v>262800</v>
      </c>
      <c r="AH1679">
        <v>174.99</v>
      </c>
      <c r="AI1679" t="s">
        <v>3426</v>
      </c>
      <c r="AJ1679">
        <v>0</v>
      </c>
      <c r="AK1679">
        <v>0</v>
      </c>
      <c r="AL1679">
        <v>45987372.000000007</v>
      </c>
      <c r="AM1679">
        <v>261.82471029148587</v>
      </c>
      <c r="AN1679">
        <v>68807533.864602491</v>
      </c>
      <c r="AO1679">
        <v>0</v>
      </c>
      <c r="AP1679">
        <v>0</v>
      </c>
      <c r="AQ1679">
        <v>0</v>
      </c>
      <c r="AR1679">
        <v>43101</v>
      </c>
      <c r="AS1679">
        <v>43830</v>
      </c>
      <c r="AT1679" t="s">
        <v>3427</v>
      </c>
      <c r="AU1679">
        <v>4894.92</v>
      </c>
      <c r="AV1679">
        <v>7323.91</v>
      </c>
    </row>
    <row r="1680" spans="1:48" x14ac:dyDescent="0.35">
      <c r="A1680">
        <v>1679</v>
      </c>
      <c r="B1680">
        <v>2017</v>
      </c>
      <c r="C1680" t="s">
        <v>3418</v>
      </c>
      <c r="D1680" t="s">
        <v>6875</v>
      </c>
      <c r="E1680" t="s">
        <v>3420</v>
      </c>
      <c r="F1680" t="s">
        <v>6876</v>
      </c>
      <c r="G1680" t="s">
        <v>6877</v>
      </c>
      <c r="H1680">
        <v>17431261000169</v>
      </c>
      <c r="I1680" t="s">
        <v>6878</v>
      </c>
      <c r="J1680" t="s">
        <v>27</v>
      </c>
      <c r="K1680" t="s">
        <v>27</v>
      </c>
      <c r="L1680" t="s">
        <v>3424</v>
      </c>
      <c r="M1680" t="s">
        <v>27</v>
      </c>
      <c r="N1680" t="s">
        <v>27</v>
      </c>
      <c r="O1680" t="s">
        <v>27</v>
      </c>
      <c r="P1680" t="s">
        <v>3425</v>
      </c>
      <c r="Q1680">
        <v>0</v>
      </c>
      <c r="R1680">
        <v>0</v>
      </c>
      <c r="S1680">
        <v>0</v>
      </c>
      <c r="V1680">
        <v>0</v>
      </c>
      <c r="W1680">
        <v>0</v>
      </c>
      <c r="X1680">
        <v>1</v>
      </c>
      <c r="Y1680">
        <v>10</v>
      </c>
      <c r="Z1680">
        <v>10</v>
      </c>
      <c r="AA1680">
        <v>10</v>
      </c>
      <c r="AB1680">
        <v>10.000000000000007</v>
      </c>
      <c r="AC1680">
        <v>10.000000000000007</v>
      </c>
      <c r="AD1680">
        <v>0</v>
      </c>
      <c r="AE1680">
        <v>0</v>
      </c>
      <c r="AF1680">
        <v>10.000000000000007</v>
      </c>
      <c r="AG1680">
        <v>175440</v>
      </c>
      <c r="AH1680">
        <v>171.99</v>
      </c>
      <c r="AI1680" t="s">
        <v>3426</v>
      </c>
      <c r="AJ1680">
        <v>0</v>
      </c>
      <c r="AK1680">
        <v>0</v>
      </c>
      <c r="AL1680">
        <v>30173925.600000005</v>
      </c>
      <c r="AM1680">
        <v>257.3360301904832</v>
      </c>
      <c r="AN1680">
        <v>45147033.136618376</v>
      </c>
      <c r="AO1680">
        <v>0</v>
      </c>
      <c r="AP1680">
        <v>0</v>
      </c>
      <c r="AQ1680">
        <v>0</v>
      </c>
      <c r="AR1680">
        <v>43466</v>
      </c>
      <c r="AS1680">
        <v>44196</v>
      </c>
      <c r="AT1680" t="s">
        <v>3427</v>
      </c>
      <c r="AU1680">
        <v>4894.92</v>
      </c>
      <c r="AV1680">
        <v>7323.91</v>
      </c>
    </row>
    <row r="1681" spans="1:48" x14ac:dyDescent="0.35">
      <c r="A1681">
        <v>1680</v>
      </c>
      <c r="B1681">
        <v>2017</v>
      </c>
      <c r="C1681" t="s">
        <v>3418</v>
      </c>
      <c r="D1681" t="s">
        <v>6875</v>
      </c>
      <c r="E1681" t="s">
        <v>3420</v>
      </c>
      <c r="F1681" t="s">
        <v>6876</v>
      </c>
      <c r="G1681" t="s">
        <v>6068</v>
      </c>
      <c r="H1681">
        <v>11599292000147</v>
      </c>
      <c r="I1681" t="s">
        <v>6878</v>
      </c>
      <c r="J1681" t="s">
        <v>27</v>
      </c>
      <c r="K1681" t="s">
        <v>27</v>
      </c>
      <c r="L1681" t="s">
        <v>3424</v>
      </c>
      <c r="M1681" t="s">
        <v>27</v>
      </c>
      <c r="N1681" t="s">
        <v>27</v>
      </c>
      <c r="O1681" t="s">
        <v>27</v>
      </c>
      <c r="P1681" t="s">
        <v>3425</v>
      </c>
      <c r="Q1681">
        <v>0</v>
      </c>
      <c r="R1681">
        <v>0</v>
      </c>
      <c r="S1681">
        <v>0</v>
      </c>
      <c r="V1681">
        <v>0</v>
      </c>
      <c r="W1681">
        <v>0</v>
      </c>
      <c r="X1681">
        <v>1</v>
      </c>
      <c r="Y1681">
        <v>10</v>
      </c>
      <c r="Z1681">
        <v>10</v>
      </c>
      <c r="AA1681">
        <v>10</v>
      </c>
      <c r="AB1681">
        <v>10.000000000000007</v>
      </c>
      <c r="AC1681">
        <v>10.000000000000007</v>
      </c>
      <c r="AD1681">
        <v>0</v>
      </c>
      <c r="AE1681">
        <v>0</v>
      </c>
      <c r="AF1681">
        <v>10.000000000000007</v>
      </c>
      <c r="AG1681">
        <v>175440</v>
      </c>
      <c r="AH1681">
        <v>171.9</v>
      </c>
      <c r="AI1681" t="s">
        <v>3426</v>
      </c>
      <c r="AJ1681">
        <v>0</v>
      </c>
      <c r="AK1681">
        <v>0</v>
      </c>
      <c r="AL1681">
        <v>30158135.999999996</v>
      </c>
      <c r="AM1681">
        <v>257.20136978745313</v>
      </c>
      <c r="AN1681">
        <v>45123408.315510765</v>
      </c>
      <c r="AO1681">
        <v>0</v>
      </c>
      <c r="AP1681">
        <v>0</v>
      </c>
      <c r="AQ1681">
        <v>0</v>
      </c>
      <c r="AR1681">
        <v>43466</v>
      </c>
      <c r="AS1681">
        <v>44196</v>
      </c>
      <c r="AT1681" t="s">
        <v>3427</v>
      </c>
      <c r="AU1681">
        <v>4894.92</v>
      </c>
      <c r="AV1681">
        <v>7323.91</v>
      </c>
    </row>
    <row r="1682" spans="1:48" x14ac:dyDescent="0.35">
      <c r="A1682">
        <v>1681</v>
      </c>
      <c r="B1682">
        <v>2017</v>
      </c>
      <c r="C1682" t="s">
        <v>3418</v>
      </c>
      <c r="D1682" t="s">
        <v>6875</v>
      </c>
      <c r="E1682" t="s">
        <v>3420</v>
      </c>
      <c r="F1682" t="s">
        <v>6876</v>
      </c>
      <c r="G1682" t="s">
        <v>3449</v>
      </c>
      <c r="H1682">
        <v>1672223000168</v>
      </c>
      <c r="I1682" t="s">
        <v>6878</v>
      </c>
      <c r="J1682" t="s">
        <v>27</v>
      </c>
      <c r="K1682" t="s">
        <v>27</v>
      </c>
      <c r="L1682" t="s">
        <v>3424</v>
      </c>
      <c r="M1682" t="s">
        <v>27</v>
      </c>
      <c r="N1682" t="s">
        <v>27</v>
      </c>
      <c r="O1682" t="s">
        <v>27</v>
      </c>
      <c r="P1682" t="s">
        <v>3430</v>
      </c>
      <c r="Q1682">
        <v>0</v>
      </c>
      <c r="R1682">
        <v>0</v>
      </c>
      <c r="S1682">
        <v>0</v>
      </c>
      <c r="V1682">
        <v>0</v>
      </c>
      <c r="W1682">
        <v>0</v>
      </c>
      <c r="X1682">
        <v>1</v>
      </c>
      <c r="Y1682">
        <v>50</v>
      </c>
      <c r="Z1682">
        <v>50</v>
      </c>
      <c r="AA1682">
        <v>50</v>
      </c>
      <c r="AB1682">
        <v>50.000000000000021</v>
      </c>
      <c r="AC1682">
        <v>50.000000000000021</v>
      </c>
      <c r="AD1682">
        <v>0</v>
      </c>
      <c r="AE1682">
        <v>0</v>
      </c>
      <c r="AF1682">
        <v>50.000000000000021</v>
      </c>
      <c r="AG1682">
        <v>877200.00000000012</v>
      </c>
      <c r="AH1682">
        <v>175</v>
      </c>
      <c r="AI1682" t="s">
        <v>3426</v>
      </c>
      <c r="AJ1682">
        <v>0</v>
      </c>
      <c r="AK1682">
        <v>0</v>
      </c>
      <c r="AL1682">
        <v>153510000.00000003</v>
      </c>
      <c r="AM1682">
        <v>261.83967255848921</v>
      </c>
      <c r="AN1682">
        <v>229685760.76830676</v>
      </c>
      <c r="AO1682">
        <v>0</v>
      </c>
      <c r="AP1682">
        <v>0</v>
      </c>
      <c r="AQ1682">
        <v>0</v>
      </c>
      <c r="AR1682">
        <v>43466</v>
      </c>
      <c r="AS1682">
        <v>44196</v>
      </c>
      <c r="AT1682" t="s">
        <v>3427</v>
      </c>
      <c r="AU1682">
        <v>4894.92</v>
      </c>
      <c r="AV1682">
        <v>7323.91</v>
      </c>
    </row>
    <row r="1683" spans="1:48" x14ac:dyDescent="0.35">
      <c r="A1683">
        <v>1682</v>
      </c>
      <c r="B1683">
        <v>2017</v>
      </c>
      <c r="C1683" t="s">
        <v>3418</v>
      </c>
      <c r="D1683" t="s">
        <v>6875</v>
      </c>
      <c r="E1683" t="s">
        <v>3420</v>
      </c>
      <c r="F1683" t="s">
        <v>6876</v>
      </c>
      <c r="G1683" t="s">
        <v>4140</v>
      </c>
      <c r="H1683">
        <v>58177643000195</v>
      </c>
      <c r="I1683" t="s">
        <v>6878</v>
      </c>
      <c r="J1683" t="s">
        <v>27</v>
      </c>
      <c r="K1683" t="s">
        <v>27</v>
      </c>
      <c r="L1683" t="s">
        <v>3424</v>
      </c>
      <c r="M1683" t="s">
        <v>27</v>
      </c>
      <c r="N1683" t="s">
        <v>27</v>
      </c>
      <c r="O1683" t="s">
        <v>27</v>
      </c>
      <c r="P1683" t="s">
        <v>3425</v>
      </c>
      <c r="Q1683">
        <v>0</v>
      </c>
      <c r="R1683">
        <v>0</v>
      </c>
      <c r="S1683">
        <v>0</v>
      </c>
      <c r="V1683">
        <v>0</v>
      </c>
      <c r="W1683">
        <v>0</v>
      </c>
      <c r="X1683">
        <v>1</v>
      </c>
      <c r="Y1683">
        <v>10</v>
      </c>
      <c r="Z1683">
        <v>10</v>
      </c>
      <c r="AA1683">
        <v>10</v>
      </c>
      <c r="AB1683">
        <v>10.000000000000007</v>
      </c>
      <c r="AC1683">
        <v>10.000000000000007</v>
      </c>
      <c r="AD1683">
        <v>0</v>
      </c>
      <c r="AE1683">
        <v>0</v>
      </c>
      <c r="AF1683">
        <v>10.000000000000007</v>
      </c>
      <c r="AG1683">
        <v>175440</v>
      </c>
      <c r="AH1683">
        <v>174.9</v>
      </c>
      <c r="AI1683" t="s">
        <v>3426</v>
      </c>
      <c r="AJ1683">
        <v>0</v>
      </c>
      <c r="AK1683">
        <v>0</v>
      </c>
      <c r="AL1683">
        <v>30684455.999999996</v>
      </c>
      <c r="AM1683">
        <v>261.6900498884558</v>
      </c>
      <c r="AN1683">
        <v>45910902.352430679</v>
      </c>
      <c r="AO1683">
        <v>0</v>
      </c>
      <c r="AP1683">
        <v>0</v>
      </c>
      <c r="AQ1683">
        <v>0</v>
      </c>
      <c r="AR1683">
        <v>43466</v>
      </c>
      <c r="AS1683">
        <v>44196</v>
      </c>
      <c r="AT1683" t="s">
        <v>3427</v>
      </c>
      <c r="AU1683">
        <v>4894.92</v>
      </c>
      <c r="AV1683">
        <v>7323.91</v>
      </c>
    </row>
    <row r="1684" spans="1:48" x14ac:dyDescent="0.35">
      <c r="A1684">
        <v>1683</v>
      </c>
      <c r="B1684">
        <v>2017</v>
      </c>
      <c r="C1684" t="s">
        <v>3418</v>
      </c>
      <c r="D1684" t="s">
        <v>6875</v>
      </c>
      <c r="E1684" t="s">
        <v>3420</v>
      </c>
      <c r="F1684" t="s">
        <v>6876</v>
      </c>
      <c r="G1684" t="s">
        <v>6879</v>
      </c>
      <c r="H1684">
        <v>10671322000116</v>
      </c>
      <c r="I1684" t="s">
        <v>6878</v>
      </c>
      <c r="J1684" t="s">
        <v>27</v>
      </c>
      <c r="K1684" t="s">
        <v>27</v>
      </c>
      <c r="L1684" t="s">
        <v>3424</v>
      </c>
      <c r="M1684" t="s">
        <v>27</v>
      </c>
      <c r="N1684" t="s">
        <v>27</v>
      </c>
      <c r="O1684" t="s">
        <v>27</v>
      </c>
      <c r="P1684" t="s">
        <v>3425</v>
      </c>
      <c r="Q1684">
        <v>0</v>
      </c>
      <c r="R1684">
        <v>0</v>
      </c>
      <c r="S1684">
        <v>0</v>
      </c>
      <c r="V1684">
        <v>0</v>
      </c>
      <c r="W1684">
        <v>0</v>
      </c>
      <c r="X1684">
        <v>1</v>
      </c>
      <c r="Y1684">
        <v>10</v>
      </c>
      <c r="Z1684">
        <v>10</v>
      </c>
      <c r="AA1684">
        <v>10</v>
      </c>
      <c r="AB1684">
        <v>10.000000000000007</v>
      </c>
      <c r="AC1684">
        <v>10.000000000000007</v>
      </c>
      <c r="AD1684">
        <v>0</v>
      </c>
      <c r="AE1684">
        <v>0</v>
      </c>
      <c r="AF1684">
        <v>10.000000000000007</v>
      </c>
      <c r="AG1684">
        <v>175440</v>
      </c>
      <c r="AH1684">
        <v>175</v>
      </c>
      <c r="AI1684" t="s">
        <v>3426</v>
      </c>
      <c r="AJ1684">
        <v>0</v>
      </c>
      <c r="AK1684">
        <v>0</v>
      </c>
      <c r="AL1684">
        <v>30702000.000000007</v>
      </c>
      <c r="AM1684">
        <v>261.83967255848921</v>
      </c>
      <c r="AN1684">
        <v>45937152.153661355</v>
      </c>
      <c r="AO1684">
        <v>0</v>
      </c>
      <c r="AP1684">
        <v>0</v>
      </c>
      <c r="AQ1684">
        <v>0</v>
      </c>
      <c r="AR1684">
        <v>43466</v>
      </c>
      <c r="AS1684">
        <v>44196</v>
      </c>
      <c r="AT1684" t="s">
        <v>3427</v>
      </c>
      <c r="AU1684">
        <v>4894.92</v>
      </c>
      <c r="AV1684">
        <v>7323.91</v>
      </c>
    </row>
    <row r="1685" spans="1:48" x14ac:dyDescent="0.35">
      <c r="A1685">
        <v>1684</v>
      </c>
      <c r="B1685">
        <v>2017</v>
      </c>
      <c r="C1685" t="s">
        <v>3418</v>
      </c>
      <c r="D1685" t="s">
        <v>6875</v>
      </c>
      <c r="E1685" t="s">
        <v>3420</v>
      </c>
      <c r="F1685" t="s">
        <v>6876</v>
      </c>
      <c r="G1685" t="s">
        <v>4059</v>
      </c>
      <c r="H1685">
        <v>4802543000183</v>
      </c>
      <c r="I1685" t="s">
        <v>6878</v>
      </c>
      <c r="J1685" t="s">
        <v>27</v>
      </c>
      <c r="K1685" t="s">
        <v>27</v>
      </c>
      <c r="L1685" t="s">
        <v>3424</v>
      </c>
      <c r="M1685" t="s">
        <v>27</v>
      </c>
      <c r="N1685" t="s">
        <v>27</v>
      </c>
      <c r="O1685" t="s">
        <v>27</v>
      </c>
      <c r="P1685" t="s">
        <v>3425</v>
      </c>
      <c r="Q1685">
        <v>0</v>
      </c>
      <c r="R1685">
        <v>0</v>
      </c>
      <c r="S1685">
        <v>0</v>
      </c>
      <c r="V1685">
        <v>0</v>
      </c>
      <c r="W1685">
        <v>0</v>
      </c>
      <c r="X1685">
        <v>1</v>
      </c>
      <c r="Y1685">
        <v>30</v>
      </c>
      <c r="Z1685">
        <v>30</v>
      </c>
      <c r="AA1685">
        <v>30</v>
      </c>
      <c r="AB1685">
        <v>30.000000000000004</v>
      </c>
      <c r="AC1685">
        <v>30.000000000000004</v>
      </c>
      <c r="AD1685">
        <v>0</v>
      </c>
      <c r="AE1685">
        <v>0</v>
      </c>
      <c r="AF1685">
        <v>30.000000000000004</v>
      </c>
      <c r="AG1685">
        <v>526319.99999999988</v>
      </c>
      <c r="AH1685">
        <v>171.4</v>
      </c>
      <c r="AI1685" t="s">
        <v>3426</v>
      </c>
      <c r="AJ1685">
        <v>0</v>
      </c>
      <c r="AK1685">
        <v>0</v>
      </c>
      <c r="AL1685">
        <v>90211248.000000015</v>
      </c>
      <c r="AM1685">
        <v>256.45325643728603</v>
      </c>
      <c r="AN1685">
        <v>134976477.92807239</v>
      </c>
      <c r="AO1685">
        <v>0</v>
      </c>
      <c r="AP1685">
        <v>0</v>
      </c>
      <c r="AQ1685">
        <v>0</v>
      </c>
      <c r="AR1685">
        <v>43466</v>
      </c>
      <c r="AS1685">
        <v>44196</v>
      </c>
      <c r="AT1685" t="s">
        <v>3427</v>
      </c>
      <c r="AU1685">
        <v>4894.92</v>
      </c>
      <c r="AV1685">
        <v>7323.91</v>
      </c>
    </row>
    <row r="1686" spans="1:48" x14ac:dyDescent="0.35">
      <c r="A1686">
        <v>1685</v>
      </c>
      <c r="B1686">
        <v>2017</v>
      </c>
      <c r="C1686" t="s">
        <v>3418</v>
      </c>
      <c r="D1686" t="s">
        <v>6875</v>
      </c>
      <c r="E1686" t="s">
        <v>3420</v>
      </c>
      <c r="F1686" t="s">
        <v>6876</v>
      </c>
      <c r="G1686" t="s">
        <v>6453</v>
      </c>
      <c r="H1686">
        <v>3966583000106</v>
      </c>
      <c r="I1686" t="s">
        <v>6878</v>
      </c>
      <c r="J1686" t="s">
        <v>27</v>
      </c>
      <c r="K1686" t="s">
        <v>27</v>
      </c>
      <c r="L1686" t="s">
        <v>3424</v>
      </c>
      <c r="M1686" t="s">
        <v>27</v>
      </c>
      <c r="N1686" t="s">
        <v>27</v>
      </c>
      <c r="O1686" t="s">
        <v>27</v>
      </c>
      <c r="P1686" t="s">
        <v>3433</v>
      </c>
      <c r="Q1686">
        <v>0</v>
      </c>
      <c r="R1686">
        <v>0</v>
      </c>
      <c r="S1686">
        <v>0</v>
      </c>
      <c r="V1686">
        <v>0</v>
      </c>
      <c r="W1686">
        <v>0</v>
      </c>
      <c r="X1686">
        <v>1</v>
      </c>
      <c r="Y1686">
        <v>5</v>
      </c>
      <c r="Z1686">
        <v>5</v>
      </c>
      <c r="AA1686">
        <v>5</v>
      </c>
      <c r="AB1686">
        <v>4.9999999999999947</v>
      </c>
      <c r="AC1686">
        <v>4.9999999999999947</v>
      </c>
      <c r="AD1686">
        <v>0</v>
      </c>
      <c r="AE1686">
        <v>0</v>
      </c>
      <c r="AF1686">
        <v>4.9999999999999947</v>
      </c>
      <c r="AG1686">
        <v>87720</v>
      </c>
      <c r="AH1686">
        <v>172</v>
      </c>
      <c r="AI1686" t="s">
        <v>3426</v>
      </c>
      <c r="AJ1686">
        <v>0</v>
      </c>
      <c r="AK1686">
        <v>0</v>
      </c>
      <c r="AL1686">
        <v>15087840.000000002</v>
      </c>
      <c r="AM1686">
        <v>257.35099245748654</v>
      </c>
      <c r="AN1686">
        <v>22574829.058370721</v>
      </c>
      <c r="AO1686">
        <v>0</v>
      </c>
      <c r="AP1686">
        <v>0</v>
      </c>
      <c r="AQ1686">
        <v>0</v>
      </c>
      <c r="AR1686">
        <v>43466</v>
      </c>
      <c r="AS1686">
        <v>44196</v>
      </c>
      <c r="AT1686" t="s">
        <v>3427</v>
      </c>
      <c r="AU1686">
        <v>4894.92</v>
      </c>
      <c r="AV1686">
        <v>7323.91</v>
      </c>
    </row>
    <row r="1687" spans="1:48" x14ac:dyDescent="0.35">
      <c r="A1687">
        <v>1686</v>
      </c>
      <c r="B1687">
        <v>2017</v>
      </c>
      <c r="C1687" t="s">
        <v>3418</v>
      </c>
      <c r="D1687" t="s">
        <v>6875</v>
      </c>
      <c r="E1687" t="s">
        <v>3420</v>
      </c>
      <c r="F1687" t="s">
        <v>6876</v>
      </c>
      <c r="G1687" t="s">
        <v>3422</v>
      </c>
      <c r="H1687">
        <v>357038000116</v>
      </c>
      <c r="I1687" t="s">
        <v>6878</v>
      </c>
      <c r="J1687" t="s">
        <v>27</v>
      </c>
      <c r="K1687" t="s">
        <v>27</v>
      </c>
      <c r="L1687" t="s">
        <v>3424</v>
      </c>
      <c r="M1687" t="s">
        <v>27</v>
      </c>
      <c r="N1687" t="s">
        <v>27</v>
      </c>
      <c r="O1687" t="s">
        <v>27</v>
      </c>
      <c r="P1687" t="s">
        <v>3425</v>
      </c>
      <c r="Q1687">
        <v>0</v>
      </c>
      <c r="R1687">
        <v>0</v>
      </c>
      <c r="S1687">
        <v>0</v>
      </c>
      <c r="V1687">
        <v>0</v>
      </c>
      <c r="W1687">
        <v>0</v>
      </c>
      <c r="X1687">
        <v>1</v>
      </c>
      <c r="Y1687">
        <v>147</v>
      </c>
      <c r="Z1687">
        <v>147</v>
      </c>
      <c r="AA1687">
        <v>147</v>
      </c>
      <c r="AB1687">
        <v>146.99999999999994</v>
      </c>
      <c r="AC1687">
        <v>146.99999999999994</v>
      </c>
      <c r="AD1687">
        <v>0</v>
      </c>
      <c r="AE1687">
        <v>0</v>
      </c>
      <c r="AF1687">
        <v>146.99999999999994</v>
      </c>
      <c r="AG1687">
        <v>2578967.9999999995</v>
      </c>
      <c r="AH1687">
        <v>175</v>
      </c>
      <c r="AI1687" t="s">
        <v>3426</v>
      </c>
      <c r="AJ1687">
        <v>0</v>
      </c>
      <c r="AK1687">
        <v>0</v>
      </c>
      <c r="AL1687">
        <v>451319400.00000006</v>
      </c>
      <c r="AM1687">
        <v>261.83967255848921</v>
      </c>
      <c r="AN1687">
        <v>675276136.65882182</v>
      </c>
      <c r="AO1687">
        <v>0</v>
      </c>
      <c r="AP1687">
        <v>0</v>
      </c>
      <c r="AQ1687">
        <v>0</v>
      </c>
      <c r="AR1687">
        <v>43466</v>
      </c>
      <c r="AS1687">
        <v>44196</v>
      </c>
      <c r="AT1687" t="s">
        <v>3427</v>
      </c>
      <c r="AU1687">
        <v>4894.92</v>
      </c>
      <c r="AV1687">
        <v>7323.91</v>
      </c>
    </row>
    <row r="1688" spans="1:48" x14ac:dyDescent="0.35">
      <c r="A1688">
        <v>1687</v>
      </c>
      <c r="B1688">
        <v>2017</v>
      </c>
      <c r="C1688" t="s">
        <v>3418</v>
      </c>
      <c r="D1688" t="s">
        <v>6875</v>
      </c>
      <c r="E1688" t="s">
        <v>3420</v>
      </c>
      <c r="F1688" t="s">
        <v>6876</v>
      </c>
      <c r="G1688" t="s">
        <v>6873</v>
      </c>
      <c r="H1688">
        <v>14213018000186</v>
      </c>
      <c r="I1688" t="s">
        <v>6878</v>
      </c>
      <c r="J1688" t="s">
        <v>27</v>
      </c>
      <c r="K1688" t="s">
        <v>27</v>
      </c>
      <c r="L1688" t="s">
        <v>3424</v>
      </c>
      <c r="M1688" t="s">
        <v>27</v>
      </c>
      <c r="N1688" t="s">
        <v>27</v>
      </c>
      <c r="O1688" t="s">
        <v>27</v>
      </c>
      <c r="P1688" t="s">
        <v>3425</v>
      </c>
      <c r="Q1688">
        <v>0</v>
      </c>
      <c r="R1688">
        <v>0</v>
      </c>
      <c r="S1688">
        <v>0</v>
      </c>
      <c r="V1688">
        <v>0</v>
      </c>
      <c r="W1688">
        <v>0</v>
      </c>
      <c r="X1688">
        <v>1</v>
      </c>
      <c r="Y1688">
        <v>10</v>
      </c>
      <c r="Z1688">
        <v>10</v>
      </c>
      <c r="AA1688">
        <v>10</v>
      </c>
      <c r="AB1688">
        <v>10.000000000000007</v>
      </c>
      <c r="AC1688">
        <v>10.000000000000007</v>
      </c>
      <c r="AD1688">
        <v>0</v>
      </c>
      <c r="AE1688">
        <v>0</v>
      </c>
      <c r="AF1688">
        <v>10.000000000000007</v>
      </c>
      <c r="AG1688">
        <v>175440</v>
      </c>
      <c r="AH1688">
        <v>175</v>
      </c>
      <c r="AI1688" t="s">
        <v>3426</v>
      </c>
      <c r="AJ1688">
        <v>0</v>
      </c>
      <c r="AK1688">
        <v>0</v>
      </c>
      <c r="AL1688">
        <v>30702000.000000007</v>
      </c>
      <c r="AM1688">
        <v>261.83967255848921</v>
      </c>
      <c r="AN1688">
        <v>45937152.153661355</v>
      </c>
      <c r="AO1688">
        <v>0</v>
      </c>
      <c r="AP1688">
        <v>0</v>
      </c>
      <c r="AQ1688">
        <v>0</v>
      </c>
      <c r="AR1688">
        <v>43466</v>
      </c>
      <c r="AS1688">
        <v>44196</v>
      </c>
      <c r="AT1688" t="s">
        <v>3427</v>
      </c>
      <c r="AU1688">
        <v>4894.92</v>
      </c>
      <c r="AV1688">
        <v>7323.91</v>
      </c>
    </row>
    <row r="1689" spans="1:48" x14ac:dyDescent="0.35">
      <c r="A1689">
        <v>1688</v>
      </c>
      <c r="B1689">
        <v>2017</v>
      </c>
      <c r="C1689" t="s">
        <v>3418</v>
      </c>
      <c r="D1689" t="s">
        <v>6875</v>
      </c>
      <c r="E1689" t="s">
        <v>3420</v>
      </c>
      <c r="F1689" t="s">
        <v>6876</v>
      </c>
      <c r="G1689" t="s">
        <v>6079</v>
      </c>
      <c r="H1689">
        <v>17858631000149</v>
      </c>
      <c r="I1689" t="s">
        <v>6878</v>
      </c>
      <c r="J1689" t="s">
        <v>27</v>
      </c>
      <c r="K1689" t="s">
        <v>27</v>
      </c>
      <c r="L1689" t="s">
        <v>3424</v>
      </c>
      <c r="M1689" t="s">
        <v>27</v>
      </c>
      <c r="N1689" t="s">
        <v>27</v>
      </c>
      <c r="O1689" t="s">
        <v>27</v>
      </c>
      <c r="P1689" t="s">
        <v>3425</v>
      </c>
      <c r="Q1689">
        <v>0</v>
      </c>
      <c r="R1689">
        <v>0</v>
      </c>
      <c r="S1689">
        <v>0</v>
      </c>
      <c r="V1689">
        <v>0</v>
      </c>
      <c r="W1689">
        <v>0</v>
      </c>
      <c r="X1689">
        <v>1</v>
      </c>
      <c r="Y1689">
        <v>10</v>
      </c>
      <c r="Z1689">
        <v>10</v>
      </c>
      <c r="AA1689">
        <v>10</v>
      </c>
      <c r="AB1689">
        <v>10.000000000000007</v>
      </c>
      <c r="AC1689">
        <v>10.000000000000007</v>
      </c>
      <c r="AD1689">
        <v>0</v>
      </c>
      <c r="AE1689">
        <v>0</v>
      </c>
      <c r="AF1689">
        <v>10.000000000000007</v>
      </c>
      <c r="AG1689">
        <v>175440</v>
      </c>
      <c r="AH1689">
        <v>174.98</v>
      </c>
      <c r="AI1689" t="s">
        <v>3426</v>
      </c>
      <c r="AJ1689">
        <v>0</v>
      </c>
      <c r="AK1689">
        <v>0</v>
      </c>
      <c r="AL1689">
        <v>30698491.200000003</v>
      </c>
      <c r="AM1689">
        <v>261.80974802448247</v>
      </c>
      <c r="AN1689">
        <v>45931902.193415217</v>
      </c>
      <c r="AO1689">
        <v>0</v>
      </c>
      <c r="AP1689">
        <v>0</v>
      </c>
      <c r="AQ1689">
        <v>0</v>
      </c>
      <c r="AR1689">
        <v>43466</v>
      </c>
      <c r="AS1689">
        <v>44196</v>
      </c>
      <c r="AT1689" t="s">
        <v>3427</v>
      </c>
      <c r="AU1689">
        <v>4894.92</v>
      </c>
      <c r="AV1689">
        <v>7323.91</v>
      </c>
    </row>
    <row r="1690" spans="1:48" x14ac:dyDescent="0.35">
      <c r="A1690">
        <v>1689</v>
      </c>
      <c r="B1690">
        <v>2017</v>
      </c>
      <c r="C1690" t="s">
        <v>3418</v>
      </c>
      <c r="D1690" t="s">
        <v>6875</v>
      </c>
      <c r="E1690" t="s">
        <v>3420</v>
      </c>
      <c r="F1690" t="s">
        <v>6876</v>
      </c>
      <c r="G1690" t="s">
        <v>6880</v>
      </c>
      <c r="H1690">
        <v>24510849000173</v>
      </c>
      <c r="I1690" t="s">
        <v>6878</v>
      </c>
      <c r="J1690" t="s">
        <v>27</v>
      </c>
      <c r="K1690" t="s">
        <v>27</v>
      </c>
      <c r="L1690" t="s">
        <v>3424</v>
      </c>
      <c r="M1690" t="s">
        <v>27</v>
      </c>
      <c r="N1690" t="s">
        <v>27</v>
      </c>
      <c r="O1690" t="s">
        <v>27</v>
      </c>
      <c r="P1690" t="s">
        <v>3425</v>
      </c>
      <c r="Q1690">
        <v>0</v>
      </c>
      <c r="R1690">
        <v>0</v>
      </c>
      <c r="S1690">
        <v>0</v>
      </c>
      <c r="V1690">
        <v>0</v>
      </c>
      <c r="W1690">
        <v>0</v>
      </c>
      <c r="X1690">
        <v>1</v>
      </c>
      <c r="Y1690">
        <v>25</v>
      </c>
      <c r="Z1690">
        <v>25</v>
      </c>
      <c r="AA1690">
        <v>25</v>
      </c>
      <c r="AB1690">
        <v>25.000000000000011</v>
      </c>
      <c r="AC1690">
        <v>25.000000000000011</v>
      </c>
      <c r="AD1690">
        <v>0</v>
      </c>
      <c r="AE1690">
        <v>0</v>
      </c>
      <c r="AF1690">
        <v>25.000000000000011</v>
      </c>
      <c r="AG1690">
        <v>438600.00000000006</v>
      </c>
      <c r="AH1690">
        <v>174.99</v>
      </c>
      <c r="AI1690" t="s">
        <v>3426</v>
      </c>
      <c r="AJ1690">
        <v>0</v>
      </c>
      <c r="AK1690">
        <v>0</v>
      </c>
      <c r="AL1690">
        <v>76750614</v>
      </c>
      <c r="AM1690">
        <v>261.82471029148587</v>
      </c>
      <c r="AN1690">
        <v>114836317.9338457</v>
      </c>
      <c r="AO1690">
        <v>0</v>
      </c>
      <c r="AP1690">
        <v>0</v>
      </c>
      <c r="AQ1690">
        <v>0</v>
      </c>
      <c r="AR1690">
        <v>43466</v>
      </c>
      <c r="AS1690">
        <v>44196</v>
      </c>
      <c r="AT1690" t="s">
        <v>3427</v>
      </c>
      <c r="AU1690">
        <v>4894.92</v>
      </c>
      <c r="AV1690">
        <v>7323.91</v>
      </c>
    </row>
    <row r="1691" spans="1:48" x14ac:dyDescent="0.35">
      <c r="A1691">
        <v>1690</v>
      </c>
      <c r="B1691">
        <v>2017</v>
      </c>
      <c r="C1691" t="s">
        <v>3418</v>
      </c>
      <c r="D1691" t="s">
        <v>6875</v>
      </c>
      <c r="E1691" t="s">
        <v>3420</v>
      </c>
      <c r="F1691" t="s">
        <v>6876</v>
      </c>
      <c r="G1691" t="s">
        <v>6881</v>
      </c>
      <c r="H1691">
        <v>12809025000110</v>
      </c>
      <c r="I1691" t="s">
        <v>6878</v>
      </c>
      <c r="J1691" t="s">
        <v>27</v>
      </c>
      <c r="K1691" t="s">
        <v>27</v>
      </c>
      <c r="L1691" t="s">
        <v>3424</v>
      </c>
      <c r="M1691" t="s">
        <v>27</v>
      </c>
      <c r="N1691" t="s">
        <v>27</v>
      </c>
      <c r="O1691" t="s">
        <v>27</v>
      </c>
      <c r="P1691" t="s">
        <v>3425</v>
      </c>
      <c r="Q1691">
        <v>0</v>
      </c>
      <c r="R1691">
        <v>0</v>
      </c>
      <c r="S1691">
        <v>0</v>
      </c>
      <c r="V1691">
        <v>0</v>
      </c>
      <c r="W1691">
        <v>0</v>
      </c>
      <c r="X1691">
        <v>1</v>
      </c>
      <c r="Y1691">
        <v>6</v>
      </c>
      <c r="Z1691">
        <v>6</v>
      </c>
      <c r="AA1691">
        <v>6</v>
      </c>
      <c r="AB1691">
        <v>5.9999999999999991</v>
      </c>
      <c r="AC1691">
        <v>5.9999999999999991</v>
      </c>
      <c r="AD1691">
        <v>0</v>
      </c>
      <c r="AE1691">
        <v>0</v>
      </c>
      <c r="AF1691">
        <v>5.9999999999999991</v>
      </c>
      <c r="AG1691">
        <v>105264</v>
      </c>
      <c r="AH1691">
        <v>172</v>
      </c>
      <c r="AI1691" t="s">
        <v>3426</v>
      </c>
      <c r="AJ1691">
        <v>0</v>
      </c>
      <c r="AK1691">
        <v>0</v>
      </c>
      <c r="AL1691">
        <v>18105408</v>
      </c>
      <c r="AM1691">
        <v>257.35099245748654</v>
      </c>
      <c r="AN1691">
        <v>27089794.870044861</v>
      </c>
      <c r="AO1691">
        <v>0</v>
      </c>
      <c r="AP1691">
        <v>0</v>
      </c>
      <c r="AQ1691">
        <v>0</v>
      </c>
      <c r="AR1691">
        <v>43466</v>
      </c>
      <c r="AS1691">
        <v>44196</v>
      </c>
      <c r="AT1691" t="s">
        <v>3427</v>
      </c>
      <c r="AU1691">
        <v>4894.92</v>
      </c>
      <c r="AV1691">
        <v>7323.91</v>
      </c>
    </row>
    <row r="1692" spans="1:48" x14ac:dyDescent="0.35">
      <c r="A1692">
        <v>1691</v>
      </c>
      <c r="B1692">
        <v>2017</v>
      </c>
      <c r="C1692" t="s">
        <v>3418</v>
      </c>
      <c r="D1692" t="s">
        <v>6875</v>
      </c>
      <c r="E1692" t="s">
        <v>3420</v>
      </c>
      <c r="F1692" t="s">
        <v>6876</v>
      </c>
      <c r="G1692" t="s">
        <v>3929</v>
      </c>
      <c r="H1692">
        <v>2691745000170</v>
      </c>
      <c r="I1692" t="s">
        <v>6878</v>
      </c>
      <c r="J1692" t="s">
        <v>27</v>
      </c>
      <c r="K1692" t="s">
        <v>27</v>
      </c>
      <c r="L1692" t="s">
        <v>3424</v>
      </c>
      <c r="M1692" t="s">
        <v>27</v>
      </c>
      <c r="N1692" t="s">
        <v>27</v>
      </c>
      <c r="O1692" t="s">
        <v>27</v>
      </c>
      <c r="P1692" t="s">
        <v>3425</v>
      </c>
      <c r="Q1692">
        <v>0</v>
      </c>
      <c r="R1692">
        <v>0</v>
      </c>
      <c r="S1692">
        <v>0</v>
      </c>
      <c r="V1692">
        <v>0</v>
      </c>
      <c r="W1692">
        <v>0</v>
      </c>
      <c r="X1692">
        <v>1</v>
      </c>
      <c r="Y1692">
        <v>100</v>
      </c>
      <c r="Z1692">
        <v>100</v>
      </c>
      <c r="AA1692">
        <v>100</v>
      </c>
      <c r="AB1692">
        <v>100.00000000000007</v>
      </c>
      <c r="AC1692">
        <v>100.00000000000007</v>
      </c>
      <c r="AD1692">
        <v>0</v>
      </c>
      <c r="AE1692">
        <v>0</v>
      </c>
      <c r="AF1692">
        <v>100.00000000000007</v>
      </c>
      <c r="AG1692">
        <v>1754399.9999999998</v>
      </c>
      <c r="AH1692">
        <v>175</v>
      </c>
      <c r="AI1692" t="s">
        <v>3426</v>
      </c>
      <c r="AJ1692">
        <v>0</v>
      </c>
      <c r="AK1692">
        <v>0</v>
      </c>
      <c r="AL1692">
        <v>307020000</v>
      </c>
      <c r="AM1692">
        <v>261.83967255848921</v>
      </c>
      <c r="AN1692">
        <v>459371521.53661346</v>
      </c>
      <c r="AO1692">
        <v>0</v>
      </c>
      <c r="AP1692">
        <v>0</v>
      </c>
      <c r="AQ1692">
        <v>0</v>
      </c>
      <c r="AR1692">
        <v>43466</v>
      </c>
      <c r="AS1692">
        <v>44196</v>
      </c>
      <c r="AT1692" t="s">
        <v>3427</v>
      </c>
      <c r="AU1692">
        <v>4894.92</v>
      </c>
      <c r="AV1692">
        <v>7323.91</v>
      </c>
    </row>
    <row r="1693" spans="1:48" x14ac:dyDescent="0.35">
      <c r="A1693">
        <v>1692</v>
      </c>
      <c r="B1693">
        <v>2018</v>
      </c>
      <c r="C1693" t="s">
        <v>3457</v>
      </c>
      <c r="D1693" t="s">
        <v>6882</v>
      </c>
      <c r="E1693" t="s">
        <v>3459</v>
      </c>
      <c r="F1693" t="s">
        <v>6883</v>
      </c>
      <c r="G1693" t="s">
        <v>6884</v>
      </c>
      <c r="H1693">
        <v>22933858000141</v>
      </c>
      <c r="I1693" t="s">
        <v>6885</v>
      </c>
      <c r="J1693" t="s">
        <v>6886</v>
      </c>
      <c r="K1693" t="s">
        <v>6884</v>
      </c>
      <c r="L1693" t="s">
        <v>3424</v>
      </c>
      <c r="M1693" t="s">
        <v>3600</v>
      </c>
      <c r="N1693" t="s">
        <v>6556</v>
      </c>
      <c r="O1693" t="s">
        <v>6887</v>
      </c>
      <c r="P1693" t="s">
        <v>3430</v>
      </c>
      <c r="Q1693">
        <v>51238190</v>
      </c>
      <c r="R1693">
        <v>75796340.525131539</v>
      </c>
      <c r="S1693">
        <v>5</v>
      </c>
      <c r="V1693">
        <v>0</v>
      </c>
      <c r="W1693">
        <v>4.57</v>
      </c>
      <c r="X1693">
        <v>9.9999999999999978E-2</v>
      </c>
      <c r="Y1693">
        <v>45</v>
      </c>
      <c r="Z1693">
        <v>45</v>
      </c>
      <c r="AA1693">
        <v>45</v>
      </c>
      <c r="AB1693">
        <v>4.5</v>
      </c>
      <c r="AC1693">
        <v>4.5</v>
      </c>
      <c r="AD1693">
        <v>4.5</v>
      </c>
      <c r="AE1693">
        <v>4.5</v>
      </c>
      <c r="AF1693">
        <v>4.5</v>
      </c>
      <c r="AG1693">
        <v>1183356.0000000005</v>
      </c>
      <c r="AH1693">
        <v>198.35</v>
      </c>
      <c r="AI1693" t="s">
        <v>3426</v>
      </c>
      <c r="AJ1693">
        <v>0</v>
      </c>
      <c r="AK1693">
        <v>0</v>
      </c>
      <c r="AL1693">
        <v>234718662.59999996</v>
      </c>
      <c r="AM1693">
        <v>293.41793968834264</v>
      </c>
      <c r="AN1693">
        <v>347217879.43783832</v>
      </c>
      <c r="AO1693">
        <v>0</v>
      </c>
      <c r="AP1693">
        <v>0</v>
      </c>
      <c r="AQ1693">
        <v>0</v>
      </c>
      <c r="AR1693">
        <v>44562</v>
      </c>
      <c r="AS1693">
        <v>55154</v>
      </c>
      <c r="AT1693" t="s">
        <v>3427</v>
      </c>
      <c r="AU1693">
        <v>4950.95</v>
      </c>
      <c r="AV1693">
        <v>7323.91</v>
      </c>
    </row>
    <row r="1694" spans="1:48" x14ac:dyDescent="0.35">
      <c r="A1694">
        <v>1693</v>
      </c>
      <c r="B1694">
        <v>2018</v>
      </c>
      <c r="C1694" t="s">
        <v>3457</v>
      </c>
      <c r="D1694" t="s">
        <v>6882</v>
      </c>
      <c r="E1694" t="s">
        <v>3459</v>
      </c>
      <c r="F1694" t="s">
        <v>6883</v>
      </c>
      <c r="G1694" t="s">
        <v>6888</v>
      </c>
      <c r="H1694">
        <v>29000000000000</v>
      </c>
      <c r="I1694" t="s">
        <v>6885</v>
      </c>
      <c r="J1694" t="s">
        <v>6889</v>
      </c>
      <c r="K1694" t="s">
        <v>6888</v>
      </c>
      <c r="L1694" t="s">
        <v>3424</v>
      </c>
      <c r="M1694" t="s">
        <v>3473</v>
      </c>
      <c r="N1694" t="s">
        <v>6556</v>
      </c>
      <c r="O1694" t="s">
        <v>6890</v>
      </c>
      <c r="P1694" t="s">
        <v>3430</v>
      </c>
      <c r="Q1694">
        <v>13216000</v>
      </c>
      <c r="R1694">
        <v>19550347.824154962</v>
      </c>
      <c r="S1694">
        <v>2.1</v>
      </c>
      <c r="V1694">
        <v>0</v>
      </c>
      <c r="W1694">
        <v>1.36</v>
      </c>
      <c r="X1694">
        <v>9.9999999999999978E-2</v>
      </c>
      <c r="Y1694">
        <v>12</v>
      </c>
      <c r="Z1694">
        <v>12</v>
      </c>
      <c r="AA1694">
        <v>12</v>
      </c>
      <c r="AB1694">
        <v>1.1999999999999997</v>
      </c>
      <c r="AC1694">
        <v>1.1999999999999997</v>
      </c>
      <c r="AD1694">
        <v>1.1999999999999997</v>
      </c>
      <c r="AE1694">
        <v>1.1999999999999997</v>
      </c>
      <c r="AF1694">
        <v>1.1999999999999997</v>
      </c>
      <c r="AG1694">
        <v>315561.59999999998</v>
      </c>
      <c r="AH1694">
        <v>197.27</v>
      </c>
      <c r="AI1694" t="s">
        <v>3426</v>
      </c>
      <c r="AJ1694">
        <v>0</v>
      </c>
      <c r="AK1694">
        <v>0</v>
      </c>
      <c r="AL1694">
        <v>62250836.832000017</v>
      </c>
      <c r="AM1694">
        <v>291.8203023056181</v>
      </c>
      <c r="AN1694">
        <v>92087281.508044571</v>
      </c>
      <c r="AO1694">
        <v>0</v>
      </c>
      <c r="AP1694">
        <v>0</v>
      </c>
      <c r="AQ1694">
        <v>0</v>
      </c>
      <c r="AR1694">
        <v>44562</v>
      </c>
      <c r="AS1694">
        <v>55154</v>
      </c>
      <c r="AT1694" t="s">
        <v>3427</v>
      </c>
      <c r="AU1694">
        <v>4950.95</v>
      </c>
      <c r="AV1694">
        <v>7323.91</v>
      </c>
    </row>
    <row r="1695" spans="1:48" x14ac:dyDescent="0.35">
      <c r="A1695">
        <v>1694</v>
      </c>
      <c r="B1695">
        <v>2018</v>
      </c>
      <c r="C1695" t="s">
        <v>3457</v>
      </c>
      <c r="D1695" t="s">
        <v>6882</v>
      </c>
      <c r="E1695" t="s">
        <v>3459</v>
      </c>
      <c r="F1695" t="s">
        <v>6883</v>
      </c>
      <c r="G1695" t="s">
        <v>6891</v>
      </c>
      <c r="H1695">
        <v>8140348000196</v>
      </c>
      <c r="I1695" t="s">
        <v>6885</v>
      </c>
      <c r="J1695" t="s">
        <v>6892</v>
      </c>
      <c r="K1695" t="s">
        <v>6891</v>
      </c>
      <c r="L1695" t="s">
        <v>3424</v>
      </c>
      <c r="M1695" t="s">
        <v>3481</v>
      </c>
      <c r="N1695" t="s">
        <v>3561</v>
      </c>
      <c r="O1695" t="s">
        <v>6893</v>
      </c>
      <c r="P1695" t="s">
        <v>3433</v>
      </c>
      <c r="Q1695">
        <v>115743660</v>
      </c>
      <c r="R1695">
        <v>171218887.06422001</v>
      </c>
      <c r="S1695">
        <v>22.36</v>
      </c>
      <c r="V1695">
        <v>0</v>
      </c>
      <c r="W1695">
        <v>11.29</v>
      </c>
      <c r="X1695">
        <v>9.9999999999999978E-2</v>
      </c>
      <c r="Y1695">
        <v>90</v>
      </c>
      <c r="Z1695">
        <v>90</v>
      </c>
      <c r="AA1695">
        <v>90</v>
      </c>
      <c r="AB1695">
        <v>9.0000000000000036</v>
      </c>
      <c r="AC1695">
        <v>9.0000000000000036</v>
      </c>
      <c r="AD1695">
        <v>9.0000000000000036</v>
      </c>
      <c r="AE1695">
        <v>9.0000000000000036</v>
      </c>
      <c r="AF1695">
        <v>9.0000000000000036</v>
      </c>
      <c r="AG1695">
        <v>2366712.0000000005</v>
      </c>
      <c r="AH1695">
        <v>198.47</v>
      </c>
      <c r="AI1695" t="s">
        <v>3426</v>
      </c>
      <c r="AJ1695">
        <v>0</v>
      </c>
      <c r="AK1695">
        <v>0</v>
      </c>
      <c r="AL1695">
        <v>469721330.64000005</v>
      </c>
      <c r="AM1695">
        <v>293.59545495308981</v>
      </c>
      <c r="AN1695">
        <v>694855886.38293719</v>
      </c>
      <c r="AO1695">
        <v>0</v>
      </c>
      <c r="AP1695">
        <v>0</v>
      </c>
      <c r="AQ1695">
        <v>0</v>
      </c>
      <c r="AR1695">
        <v>44562</v>
      </c>
      <c r="AS1695">
        <v>55154</v>
      </c>
      <c r="AT1695" t="s">
        <v>3427</v>
      </c>
      <c r="AU1695">
        <v>4950.95</v>
      </c>
      <c r="AV1695">
        <v>7323.91</v>
      </c>
    </row>
    <row r="1696" spans="1:48" x14ac:dyDescent="0.35">
      <c r="A1696">
        <v>1695</v>
      </c>
      <c r="B1696">
        <v>2018</v>
      </c>
      <c r="C1696" t="s">
        <v>3457</v>
      </c>
      <c r="D1696" t="s">
        <v>6882</v>
      </c>
      <c r="E1696" t="s">
        <v>3459</v>
      </c>
      <c r="F1696" t="s">
        <v>6883</v>
      </c>
      <c r="G1696" t="s">
        <v>6894</v>
      </c>
      <c r="H1696">
        <v>8147946000197</v>
      </c>
      <c r="I1696" t="s">
        <v>6885</v>
      </c>
      <c r="J1696" t="s">
        <v>6895</v>
      </c>
      <c r="K1696" t="s">
        <v>6894</v>
      </c>
      <c r="L1696" t="s">
        <v>3424</v>
      </c>
      <c r="M1696" t="s">
        <v>3481</v>
      </c>
      <c r="N1696" t="s">
        <v>3561</v>
      </c>
      <c r="O1696" t="s">
        <v>6896</v>
      </c>
      <c r="P1696" t="s">
        <v>3433</v>
      </c>
      <c r="Q1696">
        <v>70128240</v>
      </c>
      <c r="R1696">
        <v>103740275.74877548</v>
      </c>
      <c r="S1696">
        <v>12.199</v>
      </c>
      <c r="V1696">
        <v>0</v>
      </c>
      <c r="W1696">
        <v>6.27</v>
      </c>
      <c r="X1696">
        <v>9.9999999999999978E-2</v>
      </c>
      <c r="Y1696">
        <v>50</v>
      </c>
      <c r="Z1696">
        <v>50</v>
      </c>
      <c r="AA1696">
        <v>50</v>
      </c>
      <c r="AB1696">
        <v>4.9999999999999991</v>
      </c>
      <c r="AC1696">
        <v>4.9999999999999991</v>
      </c>
      <c r="AD1696">
        <v>4.9999999999999991</v>
      </c>
      <c r="AE1696">
        <v>4.9999999999972804</v>
      </c>
      <c r="AF1696">
        <v>4.9999999999972804</v>
      </c>
      <c r="AG1696">
        <v>1314839.9999999995</v>
      </c>
      <c r="AH1696">
        <v>197.47</v>
      </c>
      <c r="AI1696" t="s">
        <v>3426</v>
      </c>
      <c r="AJ1696">
        <v>0</v>
      </c>
      <c r="AK1696">
        <v>0</v>
      </c>
      <c r="AL1696">
        <v>259641454.79999998</v>
      </c>
      <c r="AM1696">
        <v>292.11616108019672</v>
      </c>
      <c r="AN1696">
        <v>384086013.23468584</v>
      </c>
      <c r="AO1696">
        <v>0</v>
      </c>
      <c r="AP1696">
        <v>0</v>
      </c>
      <c r="AQ1696">
        <v>0</v>
      </c>
      <c r="AR1696">
        <v>44562</v>
      </c>
      <c r="AS1696">
        <v>55154</v>
      </c>
      <c r="AT1696" t="s">
        <v>3427</v>
      </c>
      <c r="AU1696">
        <v>4950.95</v>
      </c>
      <c r="AV1696">
        <v>7323.91</v>
      </c>
    </row>
    <row r="1697" spans="1:48" x14ac:dyDescent="0.35">
      <c r="A1697">
        <v>1696</v>
      </c>
      <c r="B1697">
        <v>2018</v>
      </c>
      <c r="C1697" t="s">
        <v>3457</v>
      </c>
      <c r="D1697" t="s">
        <v>6882</v>
      </c>
      <c r="E1697" t="s">
        <v>3459</v>
      </c>
      <c r="F1697" t="s">
        <v>6883</v>
      </c>
      <c r="G1697" t="s">
        <v>6897</v>
      </c>
      <c r="H1697">
        <v>30974737000176</v>
      </c>
      <c r="I1697" t="s">
        <v>6898</v>
      </c>
      <c r="J1697" t="s">
        <v>6899</v>
      </c>
      <c r="K1697" t="s">
        <v>6897</v>
      </c>
      <c r="L1697" t="s">
        <v>3424</v>
      </c>
      <c r="M1697" t="s">
        <v>3604</v>
      </c>
      <c r="N1697" t="s">
        <v>3495</v>
      </c>
      <c r="O1697" t="s">
        <v>3496</v>
      </c>
      <c r="P1697" t="s">
        <v>3430</v>
      </c>
      <c r="Q1697">
        <v>93400000</v>
      </c>
      <c r="R1697">
        <v>138166047.72821379</v>
      </c>
      <c r="S1697">
        <v>21.8</v>
      </c>
      <c r="V1697">
        <v>0</v>
      </c>
      <c r="W1697">
        <v>10.3</v>
      </c>
      <c r="X1697">
        <v>9.9999999999999978E-2</v>
      </c>
      <c r="Y1697">
        <v>77</v>
      </c>
      <c r="Z1697">
        <v>77</v>
      </c>
      <c r="AA1697">
        <v>77</v>
      </c>
      <c r="AB1697">
        <v>7.7</v>
      </c>
      <c r="AC1697">
        <v>7.7</v>
      </c>
      <c r="AD1697">
        <v>7.7</v>
      </c>
      <c r="AE1697">
        <v>7.7</v>
      </c>
      <c r="AF1697">
        <v>7.7</v>
      </c>
      <c r="AG1697">
        <v>1349964.0000000002</v>
      </c>
      <c r="AH1697">
        <v>198.96</v>
      </c>
      <c r="AI1697" t="s">
        <v>3426</v>
      </c>
      <c r="AJ1697">
        <v>0</v>
      </c>
      <c r="AK1697">
        <v>0</v>
      </c>
      <c r="AL1697">
        <v>268588837.44</v>
      </c>
      <c r="AM1697">
        <v>294.32030895080743</v>
      </c>
      <c r="AN1697">
        <v>397321821.55246776</v>
      </c>
      <c r="AO1697">
        <v>15086507.33</v>
      </c>
      <c r="AP1697">
        <v>15086507.33</v>
      </c>
      <c r="AQ1697">
        <v>15086507.33</v>
      </c>
      <c r="AR1697">
        <v>44562</v>
      </c>
      <c r="AS1697">
        <v>51866</v>
      </c>
      <c r="AT1697" t="s">
        <v>3427</v>
      </c>
      <c r="AU1697">
        <v>4950.95</v>
      </c>
      <c r="AV1697">
        <v>7323.91</v>
      </c>
    </row>
    <row r="1698" spans="1:48" x14ac:dyDescent="0.35">
      <c r="A1698">
        <v>1697</v>
      </c>
      <c r="B1698">
        <v>2018</v>
      </c>
      <c r="C1698" t="s">
        <v>3457</v>
      </c>
      <c r="D1698" t="s">
        <v>6882</v>
      </c>
      <c r="E1698" t="s">
        <v>3459</v>
      </c>
      <c r="F1698" t="s">
        <v>6883</v>
      </c>
      <c r="G1698" t="s">
        <v>6900</v>
      </c>
      <c r="H1698">
        <v>8056257000177</v>
      </c>
      <c r="I1698" t="s">
        <v>6898</v>
      </c>
      <c r="J1698" t="s">
        <v>6901</v>
      </c>
      <c r="K1698" t="s">
        <v>6900</v>
      </c>
      <c r="L1698" t="s">
        <v>3424</v>
      </c>
      <c r="M1698" t="s">
        <v>3473</v>
      </c>
      <c r="N1698" t="s">
        <v>3495</v>
      </c>
      <c r="O1698" t="s">
        <v>3496</v>
      </c>
      <c r="P1698" t="s">
        <v>3430</v>
      </c>
      <c r="Q1698">
        <v>21000000</v>
      </c>
      <c r="R1698">
        <v>31065171.330754705</v>
      </c>
      <c r="S1698">
        <v>40</v>
      </c>
      <c r="V1698">
        <v>0</v>
      </c>
      <c r="W1698">
        <v>24.2</v>
      </c>
      <c r="X1698">
        <v>9.9999999999999978E-2</v>
      </c>
      <c r="Y1698">
        <v>94</v>
      </c>
      <c r="Z1698">
        <v>94</v>
      </c>
      <c r="AA1698">
        <v>94</v>
      </c>
      <c r="AB1698">
        <v>9.4000000000000021</v>
      </c>
      <c r="AC1698">
        <v>9.4000000000000021</v>
      </c>
      <c r="AD1698">
        <v>9.4000000000000021</v>
      </c>
      <c r="AE1698">
        <v>9.4000000000000021</v>
      </c>
      <c r="AF1698">
        <v>9.4000000000000021</v>
      </c>
      <c r="AG1698">
        <v>1648007.9999999993</v>
      </c>
      <c r="AH1698">
        <v>198.92</v>
      </c>
      <c r="AI1698" t="s">
        <v>3426</v>
      </c>
      <c r="AJ1698">
        <v>0</v>
      </c>
      <c r="AK1698">
        <v>0</v>
      </c>
      <c r="AL1698">
        <v>327821751.36000007</v>
      </c>
      <c r="AM1698">
        <v>294.26113719589165</v>
      </c>
      <c r="AN1698">
        <v>484944708.18792719</v>
      </c>
      <c r="AO1698">
        <v>18565620.109999977</v>
      </c>
      <c r="AP1698">
        <v>18565620.109999977</v>
      </c>
      <c r="AQ1698">
        <v>18565620.109999977</v>
      </c>
      <c r="AR1698">
        <v>44562</v>
      </c>
      <c r="AS1698">
        <v>51866</v>
      </c>
      <c r="AT1698" t="s">
        <v>3427</v>
      </c>
      <c r="AU1698">
        <v>4950.95</v>
      </c>
      <c r="AV1698">
        <v>7323.91</v>
      </c>
    </row>
    <row r="1699" spans="1:48" x14ac:dyDescent="0.35">
      <c r="A1699">
        <v>1698</v>
      </c>
      <c r="B1699">
        <v>2018</v>
      </c>
      <c r="C1699" t="s">
        <v>3457</v>
      </c>
      <c r="D1699" t="s">
        <v>6882</v>
      </c>
      <c r="E1699" t="s">
        <v>3459</v>
      </c>
      <c r="F1699" t="s">
        <v>6883</v>
      </c>
      <c r="G1699" t="s">
        <v>6902</v>
      </c>
      <c r="H1699">
        <v>90000000000000</v>
      </c>
      <c r="I1699" t="s">
        <v>6903</v>
      </c>
      <c r="J1699" t="s">
        <v>6904</v>
      </c>
      <c r="K1699" t="s">
        <v>6905</v>
      </c>
      <c r="L1699" t="s">
        <v>3424</v>
      </c>
      <c r="M1699" t="s">
        <v>3590</v>
      </c>
      <c r="N1699" t="s">
        <v>4194</v>
      </c>
      <c r="O1699" t="s">
        <v>4195</v>
      </c>
      <c r="P1699" t="s">
        <v>3437</v>
      </c>
      <c r="Q1699">
        <v>157301000</v>
      </c>
      <c r="R1699">
        <v>232694405.49995455</v>
      </c>
      <c r="S1699">
        <v>28.6</v>
      </c>
      <c r="V1699">
        <v>0</v>
      </c>
      <c r="W1699">
        <v>15.4</v>
      </c>
      <c r="X1699">
        <v>9.9999999999999978E-2</v>
      </c>
      <c r="Y1699">
        <v>66</v>
      </c>
      <c r="Z1699">
        <v>66</v>
      </c>
      <c r="AA1699">
        <v>66</v>
      </c>
      <c r="AB1699">
        <v>6.6000000000000041</v>
      </c>
      <c r="AC1699">
        <v>6.6000000000000041</v>
      </c>
      <c r="AD1699">
        <v>6.6000000000000041</v>
      </c>
      <c r="AE1699">
        <v>6.6000000000000041</v>
      </c>
      <c r="AF1699">
        <v>6.6000000000000041</v>
      </c>
      <c r="AG1699">
        <v>1157111.9999999998</v>
      </c>
      <c r="AH1699">
        <v>67.599999999999994</v>
      </c>
      <c r="AI1699" t="s">
        <v>3426</v>
      </c>
      <c r="AJ1699">
        <v>0</v>
      </c>
      <c r="AK1699">
        <v>0</v>
      </c>
      <c r="AL1699">
        <v>78220771.200000003</v>
      </c>
      <c r="AM1699">
        <v>100.00026580757228</v>
      </c>
      <c r="AN1699">
        <v>115711507.56913158</v>
      </c>
      <c r="AO1699">
        <v>4436665.9499999974</v>
      </c>
      <c r="AP1699">
        <v>4436665.9499999974</v>
      </c>
      <c r="AQ1699">
        <v>4436665.9499999974</v>
      </c>
      <c r="AR1699">
        <v>44562</v>
      </c>
      <c r="AS1699">
        <v>51866</v>
      </c>
      <c r="AT1699" t="s">
        <v>3427</v>
      </c>
      <c r="AU1699">
        <v>4950.95</v>
      </c>
      <c r="AV1699">
        <v>7323.91</v>
      </c>
    </row>
    <row r="1700" spans="1:48" x14ac:dyDescent="0.35">
      <c r="A1700">
        <v>1699</v>
      </c>
      <c r="B1700">
        <v>2018</v>
      </c>
      <c r="C1700" t="s">
        <v>3457</v>
      </c>
      <c r="D1700" t="s">
        <v>6882</v>
      </c>
      <c r="E1700" t="s">
        <v>3459</v>
      </c>
      <c r="F1700" t="s">
        <v>6883</v>
      </c>
      <c r="G1700" t="s">
        <v>6902</v>
      </c>
      <c r="H1700">
        <v>90000000000000</v>
      </c>
      <c r="I1700" t="s">
        <v>6903</v>
      </c>
      <c r="J1700" t="s">
        <v>6906</v>
      </c>
      <c r="K1700" t="s">
        <v>6907</v>
      </c>
      <c r="L1700" t="s">
        <v>3424</v>
      </c>
      <c r="M1700" t="s">
        <v>3590</v>
      </c>
      <c r="N1700" t="s">
        <v>4194</v>
      </c>
      <c r="O1700" t="s">
        <v>4195</v>
      </c>
      <c r="P1700" t="s">
        <v>3437</v>
      </c>
      <c r="Q1700">
        <v>157301000</v>
      </c>
      <c r="R1700">
        <v>232694405.49995455</v>
      </c>
      <c r="S1700">
        <v>28.6</v>
      </c>
      <c r="V1700">
        <v>0</v>
      </c>
      <c r="W1700">
        <v>14.9</v>
      </c>
      <c r="X1700">
        <v>9.9999999999999978E-2</v>
      </c>
      <c r="Y1700">
        <v>66</v>
      </c>
      <c r="Z1700">
        <v>66</v>
      </c>
      <c r="AA1700">
        <v>66</v>
      </c>
      <c r="AB1700">
        <v>7.9999999999999947</v>
      </c>
      <c r="AC1700">
        <v>7.9999999999999947</v>
      </c>
      <c r="AD1700">
        <v>7.9999999999999947</v>
      </c>
      <c r="AE1700">
        <v>7.9999999999999947</v>
      </c>
      <c r="AF1700">
        <v>7.9999999999999947</v>
      </c>
      <c r="AG1700">
        <v>1402560.0000000002</v>
      </c>
      <c r="AH1700">
        <v>67.599999999999994</v>
      </c>
      <c r="AI1700" t="s">
        <v>3426</v>
      </c>
      <c r="AJ1700">
        <v>0</v>
      </c>
      <c r="AK1700">
        <v>0</v>
      </c>
      <c r="AL1700">
        <v>94813056</v>
      </c>
      <c r="AM1700">
        <v>100.00026580757228</v>
      </c>
      <c r="AN1700">
        <v>140256372.81106859</v>
      </c>
      <c r="AO1700">
        <v>5438518.3099999996</v>
      </c>
      <c r="AP1700">
        <v>5438518.3099999996</v>
      </c>
      <c r="AQ1700">
        <v>5438518.3099999996</v>
      </c>
      <c r="AR1700">
        <v>44562</v>
      </c>
      <c r="AS1700">
        <v>51866</v>
      </c>
      <c r="AT1700" t="s">
        <v>3427</v>
      </c>
      <c r="AU1700">
        <v>4950.95</v>
      </c>
      <c r="AV1700">
        <v>7323.91</v>
      </c>
    </row>
    <row r="1701" spans="1:48" x14ac:dyDescent="0.35">
      <c r="A1701">
        <v>1700</v>
      </c>
      <c r="B1701">
        <v>2018</v>
      </c>
      <c r="C1701" t="s">
        <v>3457</v>
      </c>
      <c r="D1701" t="s">
        <v>6882</v>
      </c>
      <c r="E1701" t="s">
        <v>3459</v>
      </c>
      <c r="F1701" t="s">
        <v>6883</v>
      </c>
      <c r="G1701" t="s">
        <v>6902</v>
      </c>
      <c r="H1701">
        <v>90000000000000</v>
      </c>
      <c r="I1701" t="s">
        <v>6903</v>
      </c>
      <c r="J1701" t="s">
        <v>6908</v>
      </c>
      <c r="K1701" t="s">
        <v>6909</v>
      </c>
      <c r="L1701" t="s">
        <v>3424</v>
      </c>
      <c r="M1701" t="s">
        <v>3590</v>
      </c>
      <c r="N1701" t="s">
        <v>4194</v>
      </c>
      <c r="O1701" t="s">
        <v>4195</v>
      </c>
      <c r="P1701" t="s">
        <v>3437</v>
      </c>
      <c r="Q1701">
        <v>157301000</v>
      </c>
      <c r="R1701">
        <v>232694405.49995455</v>
      </c>
      <c r="S1701">
        <v>28.6</v>
      </c>
      <c r="V1701">
        <v>0</v>
      </c>
      <c r="W1701">
        <v>13.7</v>
      </c>
      <c r="X1701">
        <v>9.9999999999999978E-2</v>
      </c>
      <c r="Y1701">
        <v>66</v>
      </c>
      <c r="Z1701">
        <v>66</v>
      </c>
      <c r="AA1701">
        <v>66</v>
      </c>
      <c r="AB1701">
        <v>9.4000000000000021</v>
      </c>
      <c r="AC1701">
        <v>9.4000000000000021</v>
      </c>
      <c r="AD1701">
        <v>9.4000000000000021</v>
      </c>
      <c r="AE1701">
        <v>9.4000000000000021</v>
      </c>
      <c r="AF1701">
        <v>9.4000000000000021</v>
      </c>
      <c r="AG1701">
        <v>1648007.9999999993</v>
      </c>
      <c r="AH1701">
        <v>67.599999999999994</v>
      </c>
      <c r="AI1701" t="s">
        <v>3426</v>
      </c>
      <c r="AJ1701">
        <v>0</v>
      </c>
      <c r="AK1701">
        <v>0</v>
      </c>
      <c r="AL1701">
        <v>111405340.80000001</v>
      </c>
      <c r="AM1701">
        <v>100.00026580757228</v>
      </c>
      <c r="AN1701">
        <v>164801238.05300561</v>
      </c>
      <c r="AO1701">
        <v>6357322.5000000019</v>
      </c>
      <c r="AP1701">
        <v>6357322.5000000019</v>
      </c>
      <c r="AQ1701">
        <v>6357322.5000000019</v>
      </c>
      <c r="AR1701">
        <v>44562</v>
      </c>
      <c r="AS1701">
        <v>51866</v>
      </c>
      <c r="AT1701" t="s">
        <v>3427</v>
      </c>
      <c r="AU1701">
        <v>4950.95</v>
      </c>
      <c r="AV1701">
        <v>7323.91</v>
      </c>
    </row>
    <row r="1702" spans="1:48" x14ac:dyDescent="0.35">
      <c r="A1702">
        <v>1701</v>
      </c>
      <c r="B1702">
        <v>2018</v>
      </c>
      <c r="C1702" t="s">
        <v>3457</v>
      </c>
      <c r="D1702" t="s">
        <v>6882</v>
      </c>
      <c r="E1702" t="s">
        <v>3459</v>
      </c>
      <c r="F1702" t="s">
        <v>6883</v>
      </c>
      <c r="G1702" t="s">
        <v>6902</v>
      </c>
      <c r="H1702">
        <v>90000000000000</v>
      </c>
      <c r="I1702" t="s">
        <v>6903</v>
      </c>
      <c r="J1702" t="s">
        <v>6910</v>
      </c>
      <c r="K1702" t="s">
        <v>6911</v>
      </c>
      <c r="L1702" t="s">
        <v>3424</v>
      </c>
      <c r="M1702" t="s">
        <v>3590</v>
      </c>
      <c r="N1702" t="s">
        <v>4194</v>
      </c>
      <c r="O1702" t="s">
        <v>4195</v>
      </c>
      <c r="P1702" t="s">
        <v>3437</v>
      </c>
      <c r="Q1702">
        <v>157301000</v>
      </c>
      <c r="R1702">
        <v>232694405.49995455</v>
      </c>
      <c r="S1702">
        <v>28.6</v>
      </c>
      <c r="V1702">
        <v>0</v>
      </c>
      <c r="W1702">
        <v>13.7</v>
      </c>
      <c r="X1702">
        <v>9.9999999999999978E-2</v>
      </c>
      <c r="Y1702">
        <v>66</v>
      </c>
      <c r="Z1702">
        <v>66</v>
      </c>
      <c r="AA1702">
        <v>66</v>
      </c>
      <c r="AB1702">
        <v>9.4000000000000021</v>
      </c>
      <c r="AC1702">
        <v>9.4000000000000021</v>
      </c>
      <c r="AD1702">
        <v>9.4000000000000021</v>
      </c>
      <c r="AE1702">
        <v>9.4000000000000021</v>
      </c>
      <c r="AF1702">
        <v>9.4000000000000021</v>
      </c>
      <c r="AG1702">
        <v>1648007.9999999993</v>
      </c>
      <c r="AH1702">
        <v>67.599999999999994</v>
      </c>
      <c r="AI1702" t="s">
        <v>3426</v>
      </c>
      <c r="AJ1702">
        <v>0</v>
      </c>
      <c r="AK1702">
        <v>0</v>
      </c>
      <c r="AL1702">
        <v>111405340.80000001</v>
      </c>
      <c r="AM1702">
        <v>100.00026580757228</v>
      </c>
      <c r="AN1702">
        <v>164801238.05300561</v>
      </c>
      <c r="AO1702">
        <v>6396281.5599999931</v>
      </c>
      <c r="AP1702">
        <v>6396281.5599999931</v>
      </c>
      <c r="AQ1702">
        <v>6396281.5599999931</v>
      </c>
      <c r="AR1702">
        <v>44562</v>
      </c>
      <c r="AS1702">
        <v>51866</v>
      </c>
      <c r="AT1702" t="s">
        <v>3427</v>
      </c>
      <c r="AU1702">
        <v>4950.95</v>
      </c>
      <c r="AV1702">
        <v>7323.91</v>
      </c>
    </row>
    <row r="1703" spans="1:48" x14ac:dyDescent="0.35">
      <c r="A1703">
        <v>1702</v>
      </c>
      <c r="B1703">
        <v>2018</v>
      </c>
      <c r="C1703" t="s">
        <v>3457</v>
      </c>
      <c r="D1703" t="s">
        <v>6882</v>
      </c>
      <c r="E1703" t="s">
        <v>3459</v>
      </c>
      <c r="F1703" t="s">
        <v>6883</v>
      </c>
      <c r="G1703" t="s">
        <v>6912</v>
      </c>
      <c r="H1703">
        <v>51000000000000</v>
      </c>
      <c r="I1703" t="s">
        <v>6913</v>
      </c>
      <c r="J1703" t="s">
        <v>6914</v>
      </c>
      <c r="K1703" t="s">
        <v>6915</v>
      </c>
      <c r="L1703" t="s">
        <v>3424</v>
      </c>
      <c r="M1703" t="s">
        <v>3519</v>
      </c>
      <c r="N1703" t="s">
        <v>5797</v>
      </c>
      <c r="O1703" t="s">
        <v>5798</v>
      </c>
      <c r="P1703" t="s">
        <v>3437</v>
      </c>
      <c r="Q1703">
        <v>146000000</v>
      </c>
      <c r="R1703">
        <v>215976905.44238985</v>
      </c>
      <c r="S1703">
        <v>30</v>
      </c>
      <c r="V1703">
        <v>41.795999999999999</v>
      </c>
      <c r="W1703">
        <v>10.199999999999999</v>
      </c>
      <c r="X1703">
        <v>9.9999999999999978E-2</v>
      </c>
      <c r="Y1703">
        <v>100</v>
      </c>
      <c r="Z1703">
        <v>100</v>
      </c>
      <c r="AA1703">
        <v>100</v>
      </c>
      <c r="AB1703">
        <v>9.9999999999999911</v>
      </c>
      <c r="AC1703">
        <v>9.9999999999999911</v>
      </c>
      <c r="AD1703">
        <v>9.9999999999999911</v>
      </c>
      <c r="AE1703">
        <v>9.9999999999999911</v>
      </c>
      <c r="AF1703">
        <v>9.9999999999999911</v>
      </c>
      <c r="AG1703">
        <v>1753200</v>
      </c>
      <c r="AH1703">
        <v>118</v>
      </c>
      <c r="AI1703" t="s">
        <v>3426</v>
      </c>
      <c r="AJ1703">
        <v>0</v>
      </c>
      <c r="AK1703">
        <v>0</v>
      </c>
      <c r="AL1703">
        <v>206877599.99999997</v>
      </c>
      <c r="AM1703">
        <v>174.55667700138358</v>
      </c>
      <c r="AN1703">
        <v>306032766.11882561</v>
      </c>
      <c r="AO1703">
        <v>10336800.000000004</v>
      </c>
      <c r="AP1703">
        <v>10336800.000000004</v>
      </c>
      <c r="AQ1703">
        <v>10336800.000000004</v>
      </c>
      <c r="AR1703">
        <v>44562</v>
      </c>
      <c r="AS1703">
        <v>51866</v>
      </c>
      <c r="AT1703" t="s">
        <v>3427</v>
      </c>
      <c r="AU1703">
        <v>4950.95</v>
      </c>
      <c r="AV1703">
        <v>7323.91</v>
      </c>
    </row>
    <row r="1704" spans="1:48" x14ac:dyDescent="0.35">
      <c r="A1704">
        <v>1703</v>
      </c>
      <c r="B1704">
        <v>2018</v>
      </c>
      <c r="C1704" t="s">
        <v>3457</v>
      </c>
      <c r="D1704" t="s">
        <v>6882</v>
      </c>
      <c r="E1704" t="s">
        <v>3459</v>
      </c>
      <c r="F1704" t="s">
        <v>6883</v>
      </c>
      <c r="G1704" t="s">
        <v>6912</v>
      </c>
      <c r="H1704">
        <v>51000000000000</v>
      </c>
      <c r="I1704" t="s">
        <v>6913</v>
      </c>
      <c r="J1704" t="s">
        <v>6916</v>
      </c>
      <c r="K1704" t="s">
        <v>6917</v>
      </c>
      <c r="L1704" t="s">
        <v>3424</v>
      </c>
      <c r="M1704" t="s">
        <v>3519</v>
      </c>
      <c r="N1704" t="s">
        <v>5797</v>
      </c>
      <c r="O1704" t="s">
        <v>5798</v>
      </c>
      <c r="P1704" t="s">
        <v>3437</v>
      </c>
      <c r="Q1704">
        <v>137500000</v>
      </c>
      <c r="R1704">
        <v>203402907.52279866</v>
      </c>
      <c r="S1704">
        <v>30</v>
      </c>
      <c r="V1704">
        <v>41.795999999999999</v>
      </c>
      <c r="W1704">
        <v>10.199999999999999</v>
      </c>
      <c r="X1704">
        <v>9.9999999999999978E-2</v>
      </c>
      <c r="Y1704">
        <v>100</v>
      </c>
      <c r="Z1704">
        <v>100</v>
      </c>
      <c r="AA1704">
        <v>100</v>
      </c>
      <c r="AB1704">
        <v>9.9999999999999911</v>
      </c>
      <c r="AC1704">
        <v>9.9999999999999911</v>
      </c>
      <c r="AD1704">
        <v>9.9999999999999911</v>
      </c>
      <c r="AE1704">
        <v>9.9999999999999911</v>
      </c>
      <c r="AF1704">
        <v>9.9999999999999911</v>
      </c>
      <c r="AG1704">
        <v>1753200</v>
      </c>
      <c r="AH1704">
        <v>118</v>
      </c>
      <c r="AI1704" t="s">
        <v>3426</v>
      </c>
      <c r="AJ1704">
        <v>0</v>
      </c>
      <c r="AK1704">
        <v>0</v>
      </c>
      <c r="AL1704">
        <v>206877599.99999997</v>
      </c>
      <c r="AM1704">
        <v>174.55667700138358</v>
      </c>
      <c r="AN1704">
        <v>306032766.11882561</v>
      </c>
      <c r="AO1704">
        <v>10336800.000000004</v>
      </c>
      <c r="AP1704">
        <v>10336800.000000004</v>
      </c>
      <c r="AQ1704">
        <v>10336800.000000004</v>
      </c>
      <c r="AR1704">
        <v>44562</v>
      </c>
      <c r="AS1704">
        <v>51866</v>
      </c>
      <c r="AT1704" t="s">
        <v>3427</v>
      </c>
      <c r="AU1704">
        <v>4950.95</v>
      </c>
      <c r="AV1704">
        <v>7323.91</v>
      </c>
    </row>
    <row r="1705" spans="1:48" x14ac:dyDescent="0.35">
      <c r="A1705">
        <v>1704</v>
      </c>
      <c r="B1705">
        <v>2018</v>
      </c>
      <c r="C1705" t="s">
        <v>3457</v>
      </c>
      <c r="D1705" t="s">
        <v>6882</v>
      </c>
      <c r="E1705" t="s">
        <v>3459</v>
      </c>
      <c r="F1705" t="s">
        <v>6883</v>
      </c>
      <c r="G1705" t="s">
        <v>6912</v>
      </c>
      <c r="H1705">
        <v>51000000000000</v>
      </c>
      <c r="I1705" t="s">
        <v>6913</v>
      </c>
      <c r="J1705" t="s">
        <v>6918</v>
      </c>
      <c r="K1705" t="s">
        <v>6919</v>
      </c>
      <c r="L1705" t="s">
        <v>3424</v>
      </c>
      <c r="M1705" t="s">
        <v>3519</v>
      </c>
      <c r="N1705" t="s">
        <v>5797</v>
      </c>
      <c r="O1705" t="s">
        <v>5798</v>
      </c>
      <c r="P1705" t="s">
        <v>3437</v>
      </c>
      <c r="Q1705">
        <v>137500000</v>
      </c>
      <c r="R1705">
        <v>203402907.52279866</v>
      </c>
      <c r="S1705">
        <v>30</v>
      </c>
      <c r="V1705">
        <v>41.795999999999999</v>
      </c>
      <c r="W1705">
        <v>10.199999999999999</v>
      </c>
      <c r="X1705">
        <v>9.9999999999999978E-2</v>
      </c>
      <c r="Y1705">
        <v>100</v>
      </c>
      <c r="Z1705">
        <v>100</v>
      </c>
      <c r="AA1705">
        <v>100</v>
      </c>
      <c r="AB1705">
        <v>9.9999999999999911</v>
      </c>
      <c r="AC1705">
        <v>9.9999999999999911</v>
      </c>
      <c r="AD1705">
        <v>9.9999999999999911</v>
      </c>
      <c r="AE1705">
        <v>9.9999999999999911</v>
      </c>
      <c r="AF1705">
        <v>9.9999999999999911</v>
      </c>
      <c r="AG1705">
        <v>1753200</v>
      </c>
      <c r="AH1705">
        <v>118</v>
      </c>
      <c r="AI1705" t="s">
        <v>3426</v>
      </c>
      <c r="AJ1705">
        <v>0</v>
      </c>
      <c r="AK1705">
        <v>0</v>
      </c>
      <c r="AL1705">
        <v>206877599.99999997</v>
      </c>
      <c r="AM1705">
        <v>174.55667700138358</v>
      </c>
      <c r="AN1705">
        <v>306032766.11882561</v>
      </c>
      <c r="AO1705">
        <v>10336800.000000004</v>
      </c>
      <c r="AP1705">
        <v>10336800.000000004</v>
      </c>
      <c r="AQ1705">
        <v>10336800.000000004</v>
      </c>
      <c r="AR1705">
        <v>44562</v>
      </c>
      <c r="AS1705">
        <v>51866</v>
      </c>
      <c r="AT1705" t="s">
        <v>3427</v>
      </c>
      <c r="AU1705">
        <v>4950.95</v>
      </c>
      <c r="AV1705">
        <v>7323.91</v>
      </c>
    </row>
    <row r="1706" spans="1:48" x14ac:dyDescent="0.35">
      <c r="A1706">
        <v>1705</v>
      </c>
      <c r="B1706">
        <v>2018</v>
      </c>
      <c r="C1706" t="s">
        <v>3457</v>
      </c>
      <c r="D1706" t="s">
        <v>6882</v>
      </c>
      <c r="E1706" t="s">
        <v>3459</v>
      </c>
      <c r="F1706" t="s">
        <v>6883</v>
      </c>
      <c r="G1706" t="s">
        <v>6912</v>
      </c>
      <c r="H1706">
        <v>51000000000000</v>
      </c>
      <c r="I1706" t="s">
        <v>6913</v>
      </c>
      <c r="J1706" t="s">
        <v>6920</v>
      </c>
      <c r="K1706" t="s">
        <v>6921</v>
      </c>
      <c r="L1706" t="s">
        <v>3424</v>
      </c>
      <c r="M1706" t="s">
        <v>3519</v>
      </c>
      <c r="N1706" t="s">
        <v>5797</v>
      </c>
      <c r="O1706" t="s">
        <v>5798</v>
      </c>
      <c r="P1706" t="s">
        <v>3437</v>
      </c>
      <c r="Q1706">
        <v>137500000</v>
      </c>
      <c r="R1706">
        <v>203402907.52279866</v>
      </c>
      <c r="S1706">
        <v>30</v>
      </c>
      <c r="V1706">
        <v>41.795999999999999</v>
      </c>
      <c r="W1706">
        <v>10.199999999999999</v>
      </c>
      <c r="X1706">
        <v>9.9999999999999978E-2</v>
      </c>
      <c r="Y1706">
        <v>100</v>
      </c>
      <c r="Z1706">
        <v>100</v>
      </c>
      <c r="AA1706">
        <v>100</v>
      </c>
      <c r="AB1706">
        <v>9.9999999999999911</v>
      </c>
      <c r="AC1706">
        <v>9.9999999999999911</v>
      </c>
      <c r="AD1706">
        <v>9.9999999999999911</v>
      </c>
      <c r="AE1706">
        <v>9.9999999999999911</v>
      </c>
      <c r="AF1706">
        <v>9.9999999999999911</v>
      </c>
      <c r="AG1706">
        <v>1753199.9999999998</v>
      </c>
      <c r="AH1706">
        <v>118.39</v>
      </c>
      <c r="AI1706" t="s">
        <v>3426</v>
      </c>
      <c r="AJ1706">
        <v>0</v>
      </c>
      <c r="AK1706">
        <v>0</v>
      </c>
      <c r="AL1706">
        <v>207561348</v>
      </c>
      <c r="AM1706">
        <v>175.13360161181188</v>
      </c>
      <c r="AN1706">
        <v>307044230.34582859</v>
      </c>
      <c r="AO1706">
        <v>10370963.999999987</v>
      </c>
      <c r="AP1706">
        <v>10370963.999999987</v>
      </c>
      <c r="AQ1706">
        <v>10370963.999999987</v>
      </c>
      <c r="AR1706">
        <v>44562</v>
      </c>
      <c r="AS1706">
        <v>51866</v>
      </c>
      <c r="AT1706" t="s">
        <v>3427</v>
      </c>
      <c r="AU1706">
        <v>4950.95</v>
      </c>
      <c r="AV1706">
        <v>7323.91</v>
      </c>
    </row>
    <row r="1707" spans="1:48" x14ac:dyDescent="0.35">
      <c r="A1707">
        <v>1706</v>
      </c>
      <c r="B1707">
        <v>2018</v>
      </c>
      <c r="C1707" t="s">
        <v>3457</v>
      </c>
      <c r="D1707" t="s">
        <v>6882</v>
      </c>
      <c r="E1707" t="s">
        <v>3459</v>
      </c>
      <c r="F1707" t="s">
        <v>6883</v>
      </c>
      <c r="G1707" t="s">
        <v>6912</v>
      </c>
      <c r="H1707">
        <v>51000000000000</v>
      </c>
      <c r="I1707" t="s">
        <v>6913</v>
      </c>
      <c r="J1707" t="s">
        <v>6922</v>
      </c>
      <c r="K1707" t="s">
        <v>6923</v>
      </c>
      <c r="L1707" t="s">
        <v>3424</v>
      </c>
      <c r="M1707" t="s">
        <v>3519</v>
      </c>
      <c r="N1707" t="s">
        <v>5797</v>
      </c>
      <c r="O1707" t="s">
        <v>5798</v>
      </c>
      <c r="P1707" t="s">
        <v>3437</v>
      </c>
      <c r="Q1707">
        <v>137500000</v>
      </c>
      <c r="R1707">
        <v>203402907.52279866</v>
      </c>
      <c r="S1707">
        <v>30</v>
      </c>
      <c r="V1707">
        <v>41.795999999999999</v>
      </c>
      <c r="W1707">
        <v>10.199999999999999</v>
      </c>
      <c r="X1707">
        <v>9.9999999999999978E-2</v>
      </c>
      <c r="Y1707">
        <v>100</v>
      </c>
      <c r="Z1707">
        <v>100</v>
      </c>
      <c r="AA1707">
        <v>100</v>
      </c>
      <c r="AB1707">
        <v>9.9999999999999911</v>
      </c>
      <c r="AC1707">
        <v>9.9999999999999911</v>
      </c>
      <c r="AD1707">
        <v>9.9999999999999911</v>
      </c>
      <c r="AE1707">
        <v>9.9999999999999911</v>
      </c>
      <c r="AF1707">
        <v>9.9999999999999911</v>
      </c>
      <c r="AG1707">
        <v>1753200</v>
      </c>
      <c r="AH1707">
        <v>118</v>
      </c>
      <c r="AI1707" t="s">
        <v>3426</v>
      </c>
      <c r="AJ1707">
        <v>0</v>
      </c>
      <c r="AK1707">
        <v>0</v>
      </c>
      <c r="AL1707">
        <v>206877599.99999997</v>
      </c>
      <c r="AM1707">
        <v>174.55667700138358</v>
      </c>
      <c r="AN1707">
        <v>306032766.11882561</v>
      </c>
      <c r="AO1707">
        <v>10336800.000000004</v>
      </c>
      <c r="AP1707">
        <v>10336800.000000004</v>
      </c>
      <c r="AQ1707">
        <v>10336800.000000004</v>
      </c>
      <c r="AR1707">
        <v>44562</v>
      </c>
      <c r="AS1707">
        <v>51866</v>
      </c>
      <c r="AT1707" t="s">
        <v>3427</v>
      </c>
      <c r="AU1707">
        <v>4950.95</v>
      </c>
      <c r="AV1707">
        <v>7323.91</v>
      </c>
    </row>
    <row r="1708" spans="1:48" x14ac:dyDescent="0.35">
      <c r="A1708">
        <v>1707</v>
      </c>
      <c r="B1708">
        <v>2018</v>
      </c>
      <c r="C1708" t="s">
        <v>3457</v>
      </c>
      <c r="D1708" t="s">
        <v>6882</v>
      </c>
      <c r="E1708" t="s">
        <v>3459</v>
      </c>
      <c r="F1708" t="s">
        <v>6883</v>
      </c>
      <c r="G1708" t="s">
        <v>6912</v>
      </c>
      <c r="H1708">
        <v>51000000000000</v>
      </c>
      <c r="I1708" t="s">
        <v>6913</v>
      </c>
      <c r="J1708" t="s">
        <v>6924</v>
      </c>
      <c r="K1708" t="s">
        <v>6925</v>
      </c>
      <c r="L1708" t="s">
        <v>3424</v>
      </c>
      <c r="M1708" t="s">
        <v>3519</v>
      </c>
      <c r="N1708" t="s">
        <v>5797</v>
      </c>
      <c r="O1708" t="s">
        <v>5798</v>
      </c>
      <c r="P1708" t="s">
        <v>3437</v>
      </c>
      <c r="Q1708">
        <v>137500000</v>
      </c>
      <c r="R1708">
        <v>203402907.52279866</v>
      </c>
      <c r="S1708">
        <v>30</v>
      </c>
      <c r="V1708">
        <v>41.795999999999999</v>
      </c>
      <c r="W1708">
        <v>10.199999999999999</v>
      </c>
      <c r="X1708">
        <v>9.9999999999999978E-2</v>
      </c>
      <c r="Y1708">
        <v>100</v>
      </c>
      <c r="Z1708">
        <v>100</v>
      </c>
      <c r="AA1708">
        <v>100</v>
      </c>
      <c r="AB1708">
        <v>9.9999999999999911</v>
      </c>
      <c r="AC1708">
        <v>9.9999999999999911</v>
      </c>
      <c r="AD1708">
        <v>9.9999999999999911</v>
      </c>
      <c r="AE1708">
        <v>9.9999999999999911</v>
      </c>
      <c r="AF1708">
        <v>9.9999999999999911</v>
      </c>
      <c r="AG1708">
        <v>1753200</v>
      </c>
      <c r="AH1708">
        <v>118</v>
      </c>
      <c r="AI1708" t="s">
        <v>3426</v>
      </c>
      <c r="AJ1708">
        <v>0</v>
      </c>
      <c r="AK1708">
        <v>0</v>
      </c>
      <c r="AL1708">
        <v>206877599.99999997</v>
      </c>
      <c r="AM1708">
        <v>174.55667700138358</v>
      </c>
      <c r="AN1708">
        <v>306032766.11882561</v>
      </c>
      <c r="AO1708">
        <v>10336800.000000004</v>
      </c>
      <c r="AP1708">
        <v>10336800.000000004</v>
      </c>
      <c r="AQ1708">
        <v>10336800.000000004</v>
      </c>
      <c r="AR1708">
        <v>44562</v>
      </c>
      <c r="AS1708">
        <v>51866</v>
      </c>
      <c r="AT1708" t="s">
        <v>3427</v>
      </c>
      <c r="AU1708">
        <v>4950.95</v>
      </c>
      <c r="AV1708">
        <v>7323.91</v>
      </c>
    </row>
    <row r="1709" spans="1:48" x14ac:dyDescent="0.35">
      <c r="A1709">
        <v>1708</v>
      </c>
      <c r="B1709">
        <v>2018</v>
      </c>
      <c r="C1709" t="s">
        <v>3457</v>
      </c>
      <c r="D1709" t="s">
        <v>6882</v>
      </c>
      <c r="E1709" t="s">
        <v>3459</v>
      </c>
      <c r="F1709" t="s">
        <v>6883</v>
      </c>
      <c r="G1709" t="s">
        <v>6912</v>
      </c>
      <c r="H1709">
        <v>51000000000000</v>
      </c>
      <c r="I1709" t="s">
        <v>6913</v>
      </c>
      <c r="J1709" t="s">
        <v>6926</v>
      </c>
      <c r="K1709" t="s">
        <v>6927</v>
      </c>
      <c r="L1709" t="s">
        <v>3424</v>
      </c>
      <c r="M1709" t="s">
        <v>3519</v>
      </c>
      <c r="N1709" t="s">
        <v>5797</v>
      </c>
      <c r="O1709" t="s">
        <v>5798</v>
      </c>
      <c r="P1709" t="s">
        <v>3437</v>
      </c>
      <c r="Q1709">
        <v>137500000</v>
      </c>
      <c r="R1709">
        <v>203402907.52279866</v>
      </c>
      <c r="S1709">
        <v>30</v>
      </c>
      <c r="V1709">
        <v>41.795999999999999</v>
      </c>
      <c r="W1709">
        <v>10.199999999999999</v>
      </c>
      <c r="X1709">
        <v>9.9999999999999978E-2</v>
      </c>
      <c r="Y1709">
        <v>100</v>
      </c>
      <c r="Z1709">
        <v>100</v>
      </c>
      <c r="AA1709">
        <v>100</v>
      </c>
      <c r="AB1709">
        <v>9.9999999999999911</v>
      </c>
      <c r="AC1709">
        <v>9.9999999999999911</v>
      </c>
      <c r="AD1709">
        <v>9.9999999999999911</v>
      </c>
      <c r="AE1709">
        <v>9.9999999999999911</v>
      </c>
      <c r="AF1709">
        <v>9.9999999999999911</v>
      </c>
      <c r="AG1709">
        <v>1753200</v>
      </c>
      <c r="AH1709">
        <v>118.39</v>
      </c>
      <c r="AI1709" t="s">
        <v>3426</v>
      </c>
      <c r="AJ1709">
        <v>0</v>
      </c>
      <c r="AK1709">
        <v>0</v>
      </c>
      <c r="AL1709">
        <v>207561348.00000009</v>
      </c>
      <c r="AM1709">
        <v>175.13360161181188</v>
      </c>
      <c r="AN1709">
        <v>307044230.34582871</v>
      </c>
      <c r="AO1709">
        <v>10370963.999999989</v>
      </c>
      <c r="AP1709">
        <v>10370963.999999989</v>
      </c>
      <c r="AQ1709">
        <v>10370963.999999989</v>
      </c>
      <c r="AR1709">
        <v>44562</v>
      </c>
      <c r="AS1709">
        <v>51866</v>
      </c>
      <c r="AT1709" t="s">
        <v>3427</v>
      </c>
      <c r="AU1709">
        <v>4950.95</v>
      </c>
      <c r="AV1709">
        <v>7323.91</v>
      </c>
    </row>
    <row r="1710" spans="1:48" x14ac:dyDescent="0.35">
      <c r="A1710">
        <v>1709</v>
      </c>
      <c r="B1710">
        <v>2018</v>
      </c>
      <c r="C1710" t="s">
        <v>3457</v>
      </c>
      <c r="D1710" t="s">
        <v>6882</v>
      </c>
      <c r="E1710" t="s">
        <v>3459</v>
      </c>
      <c r="F1710" t="s">
        <v>6883</v>
      </c>
      <c r="G1710" t="s">
        <v>6912</v>
      </c>
      <c r="H1710">
        <v>51000000000000</v>
      </c>
      <c r="I1710" t="s">
        <v>6913</v>
      </c>
      <c r="J1710" t="s">
        <v>6928</v>
      </c>
      <c r="K1710" t="s">
        <v>6929</v>
      </c>
      <c r="L1710" t="s">
        <v>3424</v>
      </c>
      <c r="M1710" t="s">
        <v>3519</v>
      </c>
      <c r="N1710" t="s">
        <v>5797</v>
      </c>
      <c r="O1710" t="s">
        <v>5798</v>
      </c>
      <c r="P1710" t="s">
        <v>3437</v>
      </c>
      <c r="Q1710">
        <v>137500000</v>
      </c>
      <c r="R1710">
        <v>203402907.52279866</v>
      </c>
      <c r="S1710">
        <v>30</v>
      </c>
      <c r="V1710">
        <v>41.795999999999999</v>
      </c>
      <c r="W1710">
        <v>10.199999999999999</v>
      </c>
      <c r="X1710">
        <v>9.9999999999999978E-2</v>
      </c>
      <c r="Y1710">
        <v>100</v>
      </c>
      <c r="Z1710">
        <v>100</v>
      </c>
      <c r="AA1710">
        <v>100</v>
      </c>
      <c r="AB1710">
        <v>9.9999999999999911</v>
      </c>
      <c r="AC1710">
        <v>9.9999999999999911</v>
      </c>
      <c r="AD1710">
        <v>9.9999999999999911</v>
      </c>
      <c r="AE1710">
        <v>9.9999999999999911</v>
      </c>
      <c r="AF1710">
        <v>9.9999999999999911</v>
      </c>
      <c r="AG1710">
        <v>1753200</v>
      </c>
      <c r="AH1710">
        <v>118.25</v>
      </c>
      <c r="AI1710" t="s">
        <v>3426</v>
      </c>
      <c r="AJ1710">
        <v>0</v>
      </c>
      <c r="AK1710">
        <v>0</v>
      </c>
      <c r="AL1710">
        <v>207315900</v>
      </c>
      <c r="AM1710">
        <v>174.92650046960685</v>
      </c>
      <c r="AN1710">
        <v>306681140.62331474</v>
      </c>
      <c r="AO1710">
        <v>10358700.000000006</v>
      </c>
      <c r="AP1710">
        <v>10358700.000000006</v>
      </c>
      <c r="AQ1710">
        <v>10358700.000000006</v>
      </c>
      <c r="AR1710">
        <v>44562</v>
      </c>
      <c r="AS1710">
        <v>51866</v>
      </c>
      <c r="AT1710" t="s">
        <v>3427</v>
      </c>
      <c r="AU1710">
        <v>4950.95</v>
      </c>
      <c r="AV1710">
        <v>7323.91</v>
      </c>
    </row>
    <row r="1711" spans="1:48" x14ac:dyDescent="0.35">
      <c r="A1711">
        <v>1710</v>
      </c>
      <c r="B1711">
        <v>2018</v>
      </c>
      <c r="C1711" t="s">
        <v>3457</v>
      </c>
      <c r="D1711" t="s">
        <v>6882</v>
      </c>
      <c r="E1711" t="s">
        <v>3459</v>
      </c>
      <c r="F1711" t="s">
        <v>6883</v>
      </c>
      <c r="G1711" t="s">
        <v>6912</v>
      </c>
      <c r="H1711">
        <v>51000000000000</v>
      </c>
      <c r="I1711" t="s">
        <v>6913</v>
      </c>
      <c r="J1711" t="s">
        <v>6930</v>
      </c>
      <c r="K1711" t="s">
        <v>6931</v>
      </c>
      <c r="L1711" t="s">
        <v>3424</v>
      </c>
      <c r="M1711" t="s">
        <v>3519</v>
      </c>
      <c r="N1711" t="s">
        <v>5797</v>
      </c>
      <c r="O1711" t="s">
        <v>5798</v>
      </c>
      <c r="P1711" t="s">
        <v>3437</v>
      </c>
      <c r="Q1711">
        <v>137500000</v>
      </c>
      <c r="R1711">
        <v>203402907.52279866</v>
      </c>
      <c r="S1711">
        <v>30</v>
      </c>
      <c r="V1711">
        <v>41.795999999999999</v>
      </c>
      <c r="W1711">
        <v>10.199999999999999</v>
      </c>
      <c r="X1711">
        <v>9.9999999999999978E-2</v>
      </c>
      <c r="Y1711">
        <v>100</v>
      </c>
      <c r="Z1711">
        <v>100</v>
      </c>
      <c r="AA1711">
        <v>100</v>
      </c>
      <c r="AB1711">
        <v>9.9999999999999911</v>
      </c>
      <c r="AC1711">
        <v>9.9999999999999911</v>
      </c>
      <c r="AD1711">
        <v>9.9999999999999911</v>
      </c>
      <c r="AE1711">
        <v>9.9999999999999911</v>
      </c>
      <c r="AF1711">
        <v>9.9999999999999911</v>
      </c>
      <c r="AG1711">
        <v>1753200</v>
      </c>
      <c r="AH1711">
        <v>118.39</v>
      </c>
      <c r="AI1711" t="s">
        <v>3426</v>
      </c>
      <c r="AJ1711">
        <v>0</v>
      </c>
      <c r="AK1711">
        <v>0</v>
      </c>
      <c r="AL1711">
        <v>207561348.00000009</v>
      </c>
      <c r="AM1711">
        <v>175.13360161181188</v>
      </c>
      <c r="AN1711">
        <v>307044230.34582871</v>
      </c>
      <c r="AO1711">
        <v>10370963.999999989</v>
      </c>
      <c r="AP1711">
        <v>10370963.999999989</v>
      </c>
      <c r="AQ1711">
        <v>10370963.999999989</v>
      </c>
      <c r="AR1711">
        <v>44562</v>
      </c>
      <c r="AS1711">
        <v>51866</v>
      </c>
      <c r="AT1711" t="s">
        <v>3427</v>
      </c>
      <c r="AU1711">
        <v>4950.95</v>
      </c>
      <c r="AV1711">
        <v>7323.91</v>
      </c>
    </row>
    <row r="1712" spans="1:48" x14ac:dyDescent="0.35">
      <c r="A1712">
        <v>1711</v>
      </c>
      <c r="B1712">
        <v>2018</v>
      </c>
      <c r="C1712" t="s">
        <v>3457</v>
      </c>
      <c r="D1712" t="s">
        <v>6882</v>
      </c>
      <c r="E1712" t="s">
        <v>3459</v>
      </c>
      <c r="F1712" t="s">
        <v>6883</v>
      </c>
      <c r="G1712" t="s">
        <v>6932</v>
      </c>
      <c r="H1712">
        <v>4718109000110</v>
      </c>
      <c r="I1712" t="s">
        <v>6913</v>
      </c>
      <c r="J1712" t="s">
        <v>6933</v>
      </c>
      <c r="K1712" t="s">
        <v>6934</v>
      </c>
      <c r="L1712" t="s">
        <v>3424</v>
      </c>
      <c r="M1712" t="s">
        <v>3537</v>
      </c>
      <c r="N1712" t="s">
        <v>5797</v>
      </c>
      <c r="O1712" t="s">
        <v>5798</v>
      </c>
      <c r="P1712" t="s">
        <v>3437</v>
      </c>
      <c r="Q1712">
        <v>169885000</v>
      </c>
      <c r="R1712">
        <v>251309839.59644109</v>
      </c>
      <c r="S1712">
        <v>29.975999999999999</v>
      </c>
      <c r="V1712">
        <v>34.847999999999999</v>
      </c>
      <c r="W1712">
        <v>8.4</v>
      </c>
      <c r="X1712">
        <v>9.9999999999999978E-2</v>
      </c>
      <c r="Y1712">
        <v>67</v>
      </c>
      <c r="Z1712">
        <v>67</v>
      </c>
      <c r="AA1712">
        <v>67</v>
      </c>
      <c r="AB1712">
        <v>6.6999999999999931</v>
      </c>
      <c r="AC1712">
        <v>6.6999999999999931</v>
      </c>
      <c r="AD1712">
        <v>6.6999999999999931</v>
      </c>
      <c r="AE1712">
        <v>6.6999999999999931</v>
      </c>
      <c r="AF1712">
        <v>6.6999999999999931</v>
      </c>
      <c r="AG1712">
        <v>1174643.9999999998</v>
      </c>
      <c r="AH1712">
        <v>117.8</v>
      </c>
      <c r="AI1712" t="s">
        <v>3426</v>
      </c>
      <c r="AJ1712">
        <v>0</v>
      </c>
      <c r="AK1712">
        <v>0</v>
      </c>
      <c r="AL1712">
        <v>138373063.20000002</v>
      </c>
      <c r="AM1712">
        <v>174.26081822680496</v>
      </c>
      <c r="AN1712">
        <v>204694424.56520709</v>
      </c>
      <c r="AO1712">
        <v>6913917.5999999978</v>
      </c>
      <c r="AP1712">
        <v>6913917.5999999978</v>
      </c>
      <c r="AQ1712">
        <v>6913917.5999999978</v>
      </c>
      <c r="AR1712">
        <v>44562</v>
      </c>
      <c r="AS1712">
        <v>51866</v>
      </c>
      <c r="AT1712" t="s">
        <v>3427</v>
      </c>
      <c r="AU1712">
        <v>4950.95</v>
      </c>
      <c r="AV1712">
        <v>7323.91</v>
      </c>
    </row>
    <row r="1713" spans="1:48" x14ac:dyDescent="0.35">
      <c r="A1713">
        <v>1712</v>
      </c>
      <c r="B1713">
        <v>2018</v>
      </c>
      <c r="C1713" t="s">
        <v>3457</v>
      </c>
      <c r="D1713" t="s">
        <v>6882</v>
      </c>
      <c r="E1713" t="s">
        <v>3459</v>
      </c>
      <c r="F1713" t="s">
        <v>6883</v>
      </c>
      <c r="G1713" t="s">
        <v>6932</v>
      </c>
      <c r="H1713">
        <v>4718109000110</v>
      </c>
      <c r="I1713" t="s">
        <v>6913</v>
      </c>
      <c r="J1713" t="s">
        <v>6935</v>
      </c>
      <c r="K1713" t="s">
        <v>6936</v>
      </c>
      <c r="L1713" t="s">
        <v>3424</v>
      </c>
      <c r="M1713" t="s">
        <v>3537</v>
      </c>
      <c r="N1713" t="s">
        <v>5797</v>
      </c>
      <c r="O1713" t="s">
        <v>5798</v>
      </c>
      <c r="P1713" t="s">
        <v>3437</v>
      </c>
      <c r="Q1713">
        <v>169885000</v>
      </c>
      <c r="R1713">
        <v>251309839.59644109</v>
      </c>
      <c r="S1713">
        <v>29.975999999999999</v>
      </c>
      <c r="V1713">
        <v>34.847999999999999</v>
      </c>
      <c r="W1713">
        <v>8.4</v>
      </c>
      <c r="X1713">
        <v>9.9999999999999978E-2</v>
      </c>
      <c r="Y1713">
        <v>67</v>
      </c>
      <c r="Z1713">
        <v>67</v>
      </c>
      <c r="AA1713">
        <v>67</v>
      </c>
      <c r="AB1713">
        <v>6.6999999999999931</v>
      </c>
      <c r="AC1713">
        <v>6.6999999999999931</v>
      </c>
      <c r="AD1713">
        <v>6.6999999999999931</v>
      </c>
      <c r="AE1713">
        <v>6.6999999999999931</v>
      </c>
      <c r="AF1713">
        <v>6.6999999999999931</v>
      </c>
      <c r="AG1713">
        <v>1174643.9999999998</v>
      </c>
      <c r="AH1713">
        <v>117.8</v>
      </c>
      <c r="AI1713" t="s">
        <v>3426</v>
      </c>
      <c r="AJ1713">
        <v>0</v>
      </c>
      <c r="AK1713">
        <v>0</v>
      </c>
      <c r="AL1713">
        <v>138373063.20000002</v>
      </c>
      <c r="AM1713">
        <v>174.26081822680496</v>
      </c>
      <c r="AN1713">
        <v>204694424.56520709</v>
      </c>
      <c r="AO1713">
        <v>6913917.5999999978</v>
      </c>
      <c r="AP1713">
        <v>6913917.5999999978</v>
      </c>
      <c r="AQ1713">
        <v>6913917.5999999978</v>
      </c>
      <c r="AR1713">
        <v>44562</v>
      </c>
      <c r="AS1713">
        <v>51866</v>
      </c>
      <c r="AT1713" t="s">
        <v>3427</v>
      </c>
      <c r="AU1713">
        <v>4950.95</v>
      </c>
      <c r="AV1713">
        <v>7323.91</v>
      </c>
    </row>
    <row r="1714" spans="1:48" x14ac:dyDescent="0.35">
      <c r="A1714">
        <v>1713</v>
      </c>
      <c r="B1714">
        <v>2018</v>
      </c>
      <c r="C1714" t="s">
        <v>3457</v>
      </c>
      <c r="D1714" t="s">
        <v>6882</v>
      </c>
      <c r="E1714" t="s">
        <v>3459</v>
      </c>
      <c r="F1714" t="s">
        <v>6883</v>
      </c>
      <c r="G1714" t="s">
        <v>6932</v>
      </c>
      <c r="H1714">
        <v>4718109000110</v>
      </c>
      <c r="I1714" t="s">
        <v>6913</v>
      </c>
      <c r="J1714" t="s">
        <v>6937</v>
      </c>
      <c r="K1714" t="s">
        <v>6938</v>
      </c>
      <c r="L1714" t="s">
        <v>3424</v>
      </c>
      <c r="M1714" t="s">
        <v>3537</v>
      </c>
      <c r="N1714" t="s">
        <v>5797</v>
      </c>
      <c r="O1714" t="s">
        <v>5798</v>
      </c>
      <c r="P1714" t="s">
        <v>3437</v>
      </c>
      <c r="Q1714">
        <v>169885000</v>
      </c>
      <c r="R1714">
        <v>251309839.59644109</v>
      </c>
      <c r="S1714">
        <v>29.975999999999999</v>
      </c>
      <c r="V1714">
        <v>34.847999999999999</v>
      </c>
      <c r="W1714">
        <v>8.4</v>
      </c>
      <c r="X1714">
        <v>9.9999999999999978E-2</v>
      </c>
      <c r="Y1714">
        <v>67</v>
      </c>
      <c r="Z1714">
        <v>67</v>
      </c>
      <c r="AA1714">
        <v>67</v>
      </c>
      <c r="AB1714">
        <v>6.6999999999999931</v>
      </c>
      <c r="AC1714">
        <v>6.6999999999999931</v>
      </c>
      <c r="AD1714">
        <v>6.6999999999999931</v>
      </c>
      <c r="AE1714">
        <v>6.6999999999999931</v>
      </c>
      <c r="AF1714">
        <v>6.6999999999999931</v>
      </c>
      <c r="AG1714">
        <v>1174643.9999999998</v>
      </c>
      <c r="AH1714">
        <v>117.8</v>
      </c>
      <c r="AI1714" t="s">
        <v>3426</v>
      </c>
      <c r="AJ1714">
        <v>0</v>
      </c>
      <c r="AK1714">
        <v>0</v>
      </c>
      <c r="AL1714">
        <v>138373063.20000002</v>
      </c>
      <c r="AM1714">
        <v>174.26081822680496</v>
      </c>
      <c r="AN1714">
        <v>204694424.56520709</v>
      </c>
      <c r="AO1714">
        <v>6913917.5999999978</v>
      </c>
      <c r="AP1714">
        <v>6913917.5999999978</v>
      </c>
      <c r="AQ1714">
        <v>6913917.5999999978</v>
      </c>
      <c r="AR1714">
        <v>44562</v>
      </c>
      <c r="AS1714">
        <v>51866</v>
      </c>
      <c r="AT1714" t="s">
        <v>3427</v>
      </c>
      <c r="AU1714">
        <v>4950.95</v>
      </c>
      <c r="AV1714">
        <v>7323.91</v>
      </c>
    </row>
    <row r="1715" spans="1:48" x14ac:dyDescent="0.35">
      <c r="A1715">
        <v>1714</v>
      </c>
      <c r="B1715">
        <v>2018</v>
      </c>
      <c r="C1715" t="s">
        <v>3457</v>
      </c>
      <c r="D1715" t="s">
        <v>6882</v>
      </c>
      <c r="E1715" t="s">
        <v>3459</v>
      </c>
      <c r="F1715" t="s">
        <v>6883</v>
      </c>
      <c r="G1715" t="s">
        <v>6932</v>
      </c>
      <c r="H1715">
        <v>4718109000110</v>
      </c>
      <c r="I1715" t="s">
        <v>6913</v>
      </c>
      <c r="J1715" t="s">
        <v>6939</v>
      </c>
      <c r="K1715" t="s">
        <v>6940</v>
      </c>
      <c r="L1715" t="s">
        <v>3424</v>
      </c>
      <c r="M1715" t="s">
        <v>3537</v>
      </c>
      <c r="N1715" t="s">
        <v>5797</v>
      </c>
      <c r="O1715" t="s">
        <v>5798</v>
      </c>
      <c r="P1715" t="s">
        <v>3437</v>
      </c>
      <c r="Q1715">
        <v>169885000</v>
      </c>
      <c r="R1715">
        <v>251309839.59644109</v>
      </c>
      <c r="S1715">
        <v>29.975999999999999</v>
      </c>
      <c r="V1715">
        <v>34.847999999999999</v>
      </c>
      <c r="W1715">
        <v>8.4</v>
      </c>
      <c r="X1715">
        <v>9.9999999999999978E-2</v>
      </c>
      <c r="Y1715">
        <v>67</v>
      </c>
      <c r="Z1715">
        <v>67</v>
      </c>
      <c r="AA1715">
        <v>67</v>
      </c>
      <c r="AB1715">
        <v>6.6999999999999931</v>
      </c>
      <c r="AC1715">
        <v>6.6999999999999931</v>
      </c>
      <c r="AD1715">
        <v>6.6999999999999931</v>
      </c>
      <c r="AE1715">
        <v>6.6999999999999931</v>
      </c>
      <c r="AF1715">
        <v>6.6999999999999931</v>
      </c>
      <c r="AG1715">
        <v>1174643.9999999998</v>
      </c>
      <c r="AH1715">
        <v>117.8</v>
      </c>
      <c r="AI1715" t="s">
        <v>3426</v>
      </c>
      <c r="AJ1715">
        <v>0</v>
      </c>
      <c r="AK1715">
        <v>0</v>
      </c>
      <c r="AL1715">
        <v>138373063.20000002</v>
      </c>
      <c r="AM1715">
        <v>174.26081822680496</v>
      </c>
      <c r="AN1715">
        <v>204694424.56520709</v>
      </c>
      <c r="AO1715">
        <v>6913917.5999999978</v>
      </c>
      <c r="AP1715">
        <v>6913917.5999999978</v>
      </c>
      <c r="AQ1715">
        <v>6913917.5999999978</v>
      </c>
      <c r="AR1715">
        <v>44562</v>
      </c>
      <c r="AS1715">
        <v>51866</v>
      </c>
      <c r="AT1715" t="s">
        <v>3427</v>
      </c>
      <c r="AU1715">
        <v>4950.95</v>
      </c>
      <c r="AV1715">
        <v>7323.91</v>
      </c>
    </row>
    <row r="1716" spans="1:48" x14ac:dyDescent="0.35">
      <c r="A1716">
        <v>1715</v>
      </c>
      <c r="B1716">
        <v>2018</v>
      </c>
      <c r="C1716" t="s">
        <v>3457</v>
      </c>
      <c r="D1716" t="s">
        <v>6882</v>
      </c>
      <c r="E1716" t="s">
        <v>3459</v>
      </c>
      <c r="F1716" t="s">
        <v>6883</v>
      </c>
      <c r="G1716" t="s">
        <v>6932</v>
      </c>
      <c r="H1716">
        <v>4718109000110</v>
      </c>
      <c r="I1716" t="s">
        <v>6913</v>
      </c>
      <c r="J1716" t="s">
        <v>6941</v>
      </c>
      <c r="K1716" t="s">
        <v>6942</v>
      </c>
      <c r="L1716" t="s">
        <v>3424</v>
      </c>
      <c r="M1716" t="s">
        <v>3537</v>
      </c>
      <c r="N1716" t="s">
        <v>5797</v>
      </c>
      <c r="O1716" t="s">
        <v>5798</v>
      </c>
      <c r="P1716" t="s">
        <v>3437</v>
      </c>
      <c r="Q1716">
        <v>169885000</v>
      </c>
      <c r="R1716">
        <v>251309839.59644109</v>
      </c>
      <c r="S1716">
        <v>29.975999999999999</v>
      </c>
      <c r="V1716">
        <v>34.847999999999999</v>
      </c>
      <c r="W1716">
        <v>8.4</v>
      </c>
      <c r="X1716">
        <v>9.9999999999999978E-2</v>
      </c>
      <c r="Y1716">
        <v>67</v>
      </c>
      <c r="Z1716">
        <v>67</v>
      </c>
      <c r="AA1716">
        <v>67</v>
      </c>
      <c r="AB1716">
        <v>6.6999999999999931</v>
      </c>
      <c r="AC1716">
        <v>6.6999999999999931</v>
      </c>
      <c r="AD1716">
        <v>6.6999999999999931</v>
      </c>
      <c r="AE1716">
        <v>6.6999999999999931</v>
      </c>
      <c r="AF1716">
        <v>6.6999999999999931</v>
      </c>
      <c r="AG1716">
        <v>1174643.9999999998</v>
      </c>
      <c r="AH1716">
        <v>117.8</v>
      </c>
      <c r="AI1716" t="s">
        <v>3426</v>
      </c>
      <c r="AJ1716">
        <v>0</v>
      </c>
      <c r="AK1716">
        <v>0</v>
      </c>
      <c r="AL1716">
        <v>138373063.20000002</v>
      </c>
      <c r="AM1716">
        <v>174.26081822680496</v>
      </c>
      <c r="AN1716">
        <v>204694424.56520709</v>
      </c>
      <c r="AO1716">
        <v>6913917.5999999978</v>
      </c>
      <c r="AP1716">
        <v>6913917.5999999978</v>
      </c>
      <c r="AQ1716">
        <v>6913917.5999999978</v>
      </c>
      <c r="AR1716">
        <v>44562</v>
      </c>
      <c r="AS1716">
        <v>51866</v>
      </c>
      <c r="AT1716" t="s">
        <v>3427</v>
      </c>
      <c r="AU1716">
        <v>4950.95</v>
      </c>
      <c r="AV1716">
        <v>7323.91</v>
      </c>
    </row>
    <row r="1717" spans="1:48" x14ac:dyDescent="0.35">
      <c r="A1717">
        <v>1716</v>
      </c>
      <c r="B1717">
        <v>2018</v>
      </c>
      <c r="C1717" t="s">
        <v>3457</v>
      </c>
      <c r="D1717" t="s">
        <v>6882</v>
      </c>
      <c r="E1717" t="s">
        <v>3459</v>
      </c>
      <c r="F1717" t="s">
        <v>6883</v>
      </c>
      <c r="G1717" t="s">
        <v>6932</v>
      </c>
      <c r="H1717">
        <v>4718109000110</v>
      </c>
      <c r="I1717" t="s">
        <v>6913</v>
      </c>
      <c r="J1717" t="s">
        <v>6943</v>
      </c>
      <c r="K1717" t="s">
        <v>6944</v>
      </c>
      <c r="L1717" t="s">
        <v>3424</v>
      </c>
      <c r="M1717" t="s">
        <v>3537</v>
      </c>
      <c r="N1717" t="s">
        <v>5797</v>
      </c>
      <c r="O1717" t="s">
        <v>5798</v>
      </c>
      <c r="P1717" t="s">
        <v>3437</v>
      </c>
      <c r="Q1717">
        <v>169885000</v>
      </c>
      <c r="R1717">
        <v>251309839.59644109</v>
      </c>
      <c r="S1717">
        <v>29.975999999999999</v>
      </c>
      <c r="V1717">
        <v>34.847999999999999</v>
      </c>
      <c r="W1717">
        <v>8.4</v>
      </c>
      <c r="X1717">
        <v>9.9999999999999978E-2</v>
      </c>
      <c r="Y1717">
        <v>67</v>
      </c>
      <c r="Z1717">
        <v>67</v>
      </c>
      <c r="AA1717">
        <v>67</v>
      </c>
      <c r="AB1717">
        <v>6.6999999999999931</v>
      </c>
      <c r="AC1717">
        <v>6.6999999999999931</v>
      </c>
      <c r="AD1717">
        <v>6.6999999999999931</v>
      </c>
      <c r="AE1717">
        <v>6.6999999999999931</v>
      </c>
      <c r="AF1717">
        <v>6.6999999999999931</v>
      </c>
      <c r="AG1717">
        <v>1174643.9999999998</v>
      </c>
      <c r="AH1717">
        <v>117.8</v>
      </c>
      <c r="AI1717" t="s">
        <v>3426</v>
      </c>
      <c r="AJ1717">
        <v>0</v>
      </c>
      <c r="AK1717">
        <v>0</v>
      </c>
      <c r="AL1717">
        <v>138373063.20000002</v>
      </c>
      <c r="AM1717">
        <v>174.26081822680496</v>
      </c>
      <c r="AN1717">
        <v>204694424.56520709</v>
      </c>
      <c r="AO1717">
        <v>6913917.5999999978</v>
      </c>
      <c r="AP1717">
        <v>6913917.5999999978</v>
      </c>
      <c r="AQ1717">
        <v>6913917.5999999978</v>
      </c>
      <c r="AR1717">
        <v>44562</v>
      </c>
      <c r="AS1717">
        <v>51866</v>
      </c>
      <c r="AT1717" t="s">
        <v>3427</v>
      </c>
      <c r="AU1717">
        <v>4950.95</v>
      </c>
      <c r="AV1717">
        <v>7323.91</v>
      </c>
    </row>
    <row r="1718" spans="1:48" x14ac:dyDescent="0.35">
      <c r="A1718">
        <v>1717</v>
      </c>
      <c r="B1718">
        <v>2018</v>
      </c>
      <c r="C1718" t="s">
        <v>3457</v>
      </c>
      <c r="D1718" t="s">
        <v>6882</v>
      </c>
      <c r="E1718" t="s">
        <v>3459</v>
      </c>
      <c r="F1718" t="s">
        <v>6883</v>
      </c>
      <c r="G1718" t="s">
        <v>6945</v>
      </c>
      <c r="H1718">
        <v>50000000000000</v>
      </c>
      <c r="I1718" t="s">
        <v>6913</v>
      </c>
      <c r="J1718" t="s">
        <v>6946</v>
      </c>
      <c r="K1718" t="s">
        <v>6947</v>
      </c>
      <c r="L1718" t="s">
        <v>3424</v>
      </c>
      <c r="M1718" t="s">
        <v>3473</v>
      </c>
      <c r="N1718" t="s">
        <v>5797</v>
      </c>
      <c r="O1718" t="s">
        <v>5798</v>
      </c>
      <c r="P1718" t="s">
        <v>3430</v>
      </c>
      <c r="Q1718">
        <v>131323430</v>
      </c>
      <c r="R1718">
        <v>194265945.36630344</v>
      </c>
      <c r="S1718">
        <v>30</v>
      </c>
      <c r="V1718">
        <v>40.734000000000002</v>
      </c>
      <c r="W1718">
        <v>9.1</v>
      </c>
      <c r="X1718">
        <v>9.9999999999999978E-2</v>
      </c>
      <c r="Y1718">
        <v>91</v>
      </c>
      <c r="Z1718">
        <v>91</v>
      </c>
      <c r="AA1718">
        <v>91</v>
      </c>
      <c r="AB1718">
        <v>9.1</v>
      </c>
      <c r="AC1718">
        <v>9.1</v>
      </c>
      <c r="AD1718">
        <v>9.1</v>
      </c>
      <c r="AE1718">
        <v>9.1</v>
      </c>
      <c r="AF1718">
        <v>9.1</v>
      </c>
      <c r="AG1718">
        <v>1595412.0000000002</v>
      </c>
      <c r="AH1718">
        <v>117.91</v>
      </c>
      <c r="AI1718" t="s">
        <v>3426</v>
      </c>
      <c r="AJ1718">
        <v>0</v>
      </c>
      <c r="AK1718">
        <v>0</v>
      </c>
      <c r="AL1718">
        <v>188115028.92000002</v>
      </c>
      <c r="AM1718">
        <v>174.4235405528232</v>
      </c>
      <c r="AN1718">
        <v>278277409.68046081</v>
      </c>
      <c r="AO1718">
        <v>9399313.5600000024</v>
      </c>
      <c r="AP1718">
        <v>9399313.5600000024</v>
      </c>
      <c r="AQ1718">
        <v>9399313.5600000024</v>
      </c>
      <c r="AR1718">
        <v>44562</v>
      </c>
      <c r="AS1718">
        <v>51866</v>
      </c>
      <c r="AT1718" t="s">
        <v>3427</v>
      </c>
      <c r="AU1718">
        <v>4950.95</v>
      </c>
      <c r="AV1718">
        <v>7323.91</v>
      </c>
    </row>
    <row r="1719" spans="1:48" x14ac:dyDescent="0.35">
      <c r="A1719">
        <v>1718</v>
      </c>
      <c r="B1719">
        <v>2018</v>
      </c>
      <c r="C1719" t="s">
        <v>3457</v>
      </c>
      <c r="D1719" t="s">
        <v>6882</v>
      </c>
      <c r="E1719" t="s">
        <v>3459</v>
      </c>
      <c r="F1719" t="s">
        <v>6883</v>
      </c>
      <c r="G1719" t="s">
        <v>6945</v>
      </c>
      <c r="H1719">
        <v>50000000000000</v>
      </c>
      <c r="I1719" t="s">
        <v>6913</v>
      </c>
      <c r="J1719" t="s">
        <v>6948</v>
      </c>
      <c r="K1719" t="s">
        <v>6949</v>
      </c>
      <c r="L1719" t="s">
        <v>3424</v>
      </c>
      <c r="M1719" t="s">
        <v>3473</v>
      </c>
      <c r="N1719" t="s">
        <v>5797</v>
      </c>
      <c r="O1719" t="s">
        <v>5798</v>
      </c>
      <c r="P1719" t="s">
        <v>3430</v>
      </c>
      <c r="Q1719">
        <v>131323430</v>
      </c>
      <c r="R1719">
        <v>194265945.36630344</v>
      </c>
      <c r="S1719">
        <v>30</v>
      </c>
      <c r="V1719">
        <v>40.734000000000002</v>
      </c>
      <c r="W1719">
        <v>9.1</v>
      </c>
      <c r="X1719">
        <v>9.9999999999999978E-2</v>
      </c>
      <c r="Y1719">
        <v>91</v>
      </c>
      <c r="Z1719">
        <v>91</v>
      </c>
      <c r="AA1719">
        <v>91</v>
      </c>
      <c r="AB1719">
        <v>9.1</v>
      </c>
      <c r="AC1719">
        <v>9.1</v>
      </c>
      <c r="AD1719">
        <v>9.1</v>
      </c>
      <c r="AE1719">
        <v>9.1</v>
      </c>
      <c r="AF1719">
        <v>9.1</v>
      </c>
      <c r="AG1719">
        <v>1595412.0000000002</v>
      </c>
      <c r="AH1719">
        <v>118.35</v>
      </c>
      <c r="AI1719" t="s">
        <v>3426</v>
      </c>
      <c r="AJ1719">
        <v>0</v>
      </c>
      <c r="AK1719">
        <v>0</v>
      </c>
      <c r="AL1719">
        <v>188817010.19999996</v>
      </c>
      <c r="AM1719">
        <v>175.07442985689613</v>
      </c>
      <c r="AN1719">
        <v>279315846.28685033</v>
      </c>
      <c r="AO1719">
        <v>9434388.5999999996</v>
      </c>
      <c r="AP1719">
        <v>9434388.5999999996</v>
      </c>
      <c r="AQ1719">
        <v>9434388.5999999996</v>
      </c>
      <c r="AR1719">
        <v>44562</v>
      </c>
      <c r="AS1719">
        <v>51866</v>
      </c>
      <c r="AT1719" t="s">
        <v>3427</v>
      </c>
      <c r="AU1719">
        <v>4950.95</v>
      </c>
      <c r="AV1719">
        <v>7323.91</v>
      </c>
    </row>
    <row r="1720" spans="1:48" x14ac:dyDescent="0.35">
      <c r="A1720">
        <v>1719</v>
      </c>
      <c r="B1720">
        <v>2018</v>
      </c>
      <c r="C1720" t="s">
        <v>3457</v>
      </c>
      <c r="D1720" t="s">
        <v>6882</v>
      </c>
      <c r="E1720" t="s">
        <v>3459</v>
      </c>
      <c r="F1720" t="s">
        <v>6883</v>
      </c>
      <c r="G1720" t="s">
        <v>6945</v>
      </c>
      <c r="H1720">
        <v>50000000000000</v>
      </c>
      <c r="I1720" t="s">
        <v>6913</v>
      </c>
      <c r="J1720" t="s">
        <v>6950</v>
      </c>
      <c r="K1720" t="s">
        <v>6951</v>
      </c>
      <c r="L1720" t="s">
        <v>3424</v>
      </c>
      <c r="M1720" t="s">
        <v>3473</v>
      </c>
      <c r="N1720" t="s">
        <v>5797</v>
      </c>
      <c r="O1720" t="s">
        <v>5798</v>
      </c>
      <c r="P1720" t="s">
        <v>3430</v>
      </c>
      <c r="Q1720">
        <v>131323430</v>
      </c>
      <c r="R1720">
        <v>194265945.36630344</v>
      </c>
      <c r="S1720">
        <v>30</v>
      </c>
      <c r="V1720">
        <v>40.734000000000002</v>
      </c>
      <c r="W1720">
        <v>9.1</v>
      </c>
      <c r="X1720">
        <v>9.9999999999999978E-2</v>
      </c>
      <c r="Y1720">
        <v>91</v>
      </c>
      <c r="Z1720">
        <v>91</v>
      </c>
      <c r="AA1720">
        <v>91</v>
      </c>
      <c r="AB1720">
        <v>9.1</v>
      </c>
      <c r="AC1720">
        <v>9.1</v>
      </c>
      <c r="AD1720">
        <v>9.1</v>
      </c>
      <c r="AE1720">
        <v>9.1</v>
      </c>
      <c r="AF1720">
        <v>9.1</v>
      </c>
      <c r="AG1720">
        <v>1595412.0000000002</v>
      </c>
      <c r="AH1720">
        <v>118.35</v>
      </c>
      <c r="AI1720" t="s">
        <v>3426</v>
      </c>
      <c r="AJ1720">
        <v>0</v>
      </c>
      <c r="AK1720">
        <v>0</v>
      </c>
      <c r="AL1720">
        <v>188817010.19999996</v>
      </c>
      <c r="AM1720">
        <v>175.07442985689613</v>
      </c>
      <c r="AN1720">
        <v>279315846.28685033</v>
      </c>
      <c r="AO1720">
        <v>9434388.5999999996</v>
      </c>
      <c r="AP1720">
        <v>9434388.5999999996</v>
      </c>
      <c r="AQ1720">
        <v>9434388.5999999996</v>
      </c>
      <c r="AR1720">
        <v>44562</v>
      </c>
      <c r="AS1720">
        <v>51866</v>
      </c>
      <c r="AT1720" t="s">
        <v>3427</v>
      </c>
      <c r="AU1720">
        <v>4950.95</v>
      </c>
      <c r="AV1720">
        <v>7323.91</v>
      </c>
    </row>
    <row r="1721" spans="1:48" x14ac:dyDescent="0.35">
      <c r="A1721">
        <v>1720</v>
      </c>
      <c r="B1721">
        <v>2018</v>
      </c>
      <c r="C1721" t="s">
        <v>3457</v>
      </c>
      <c r="D1721" t="s">
        <v>6882</v>
      </c>
      <c r="E1721" t="s">
        <v>3459</v>
      </c>
      <c r="F1721" t="s">
        <v>6883</v>
      </c>
      <c r="G1721" t="s">
        <v>6952</v>
      </c>
      <c r="H1721">
        <v>60000000000000</v>
      </c>
      <c r="I1721" t="s">
        <v>6913</v>
      </c>
      <c r="J1721" t="s">
        <v>6953</v>
      </c>
      <c r="K1721" t="s">
        <v>6954</v>
      </c>
      <c r="L1721" t="s">
        <v>3424</v>
      </c>
      <c r="M1721" t="s">
        <v>3519</v>
      </c>
      <c r="N1721" t="s">
        <v>5797</v>
      </c>
      <c r="O1721" t="s">
        <v>5798</v>
      </c>
      <c r="P1721" t="s">
        <v>3437</v>
      </c>
      <c r="Q1721">
        <v>171967150</v>
      </c>
      <c r="R1721">
        <v>254389951.3338854</v>
      </c>
      <c r="S1721">
        <v>24</v>
      </c>
      <c r="V1721">
        <v>28.943999999999999</v>
      </c>
      <c r="W1721">
        <v>6.2</v>
      </c>
      <c r="X1721">
        <v>9.9999999999999978E-2</v>
      </c>
      <c r="Y1721">
        <v>62</v>
      </c>
      <c r="Z1721">
        <v>62</v>
      </c>
      <c r="AA1721">
        <v>62</v>
      </c>
      <c r="AB1721">
        <v>6.2</v>
      </c>
      <c r="AC1721">
        <v>6.2</v>
      </c>
      <c r="AD1721">
        <v>6.2</v>
      </c>
      <c r="AE1721">
        <v>6.2</v>
      </c>
      <c r="AF1721">
        <v>6.2</v>
      </c>
      <c r="AG1721">
        <v>1086984.0000000002</v>
      </c>
      <c r="AH1721">
        <v>118.01</v>
      </c>
      <c r="AI1721" t="s">
        <v>3426</v>
      </c>
      <c r="AJ1721">
        <v>0</v>
      </c>
      <c r="AK1721">
        <v>0</v>
      </c>
      <c r="AL1721">
        <v>128274981.84</v>
      </c>
      <c r="AM1721">
        <v>174.57146994011251</v>
      </c>
      <c r="AN1721">
        <v>189756394.68138325</v>
      </c>
      <c r="AO1721">
        <v>6409359.1199999955</v>
      </c>
      <c r="AP1721">
        <v>6409359.1199999955</v>
      </c>
      <c r="AQ1721">
        <v>6409359.1199999955</v>
      </c>
      <c r="AR1721">
        <v>44562</v>
      </c>
      <c r="AS1721">
        <v>51866</v>
      </c>
      <c r="AT1721" t="s">
        <v>3427</v>
      </c>
      <c r="AU1721">
        <v>4950.95</v>
      </c>
      <c r="AV1721">
        <v>7323.91</v>
      </c>
    </row>
    <row r="1722" spans="1:48" x14ac:dyDescent="0.35">
      <c r="A1722">
        <v>1721</v>
      </c>
      <c r="B1722">
        <v>2018</v>
      </c>
      <c r="C1722" t="s">
        <v>3457</v>
      </c>
      <c r="D1722" t="s">
        <v>6882</v>
      </c>
      <c r="E1722" t="s">
        <v>3459</v>
      </c>
      <c r="F1722" t="s">
        <v>6883</v>
      </c>
      <c r="G1722" t="s">
        <v>6952</v>
      </c>
      <c r="H1722">
        <v>60000000000000</v>
      </c>
      <c r="I1722" t="s">
        <v>6913</v>
      </c>
      <c r="J1722" t="s">
        <v>6955</v>
      </c>
      <c r="K1722" t="s">
        <v>6956</v>
      </c>
      <c r="L1722" t="s">
        <v>3424</v>
      </c>
      <c r="M1722" t="s">
        <v>3519</v>
      </c>
      <c r="N1722" t="s">
        <v>5797</v>
      </c>
      <c r="O1722" t="s">
        <v>5798</v>
      </c>
      <c r="P1722" t="s">
        <v>3437</v>
      </c>
      <c r="Q1722">
        <v>171967150</v>
      </c>
      <c r="R1722">
        <v>254389951.3338854</v>
      </c>
      <c r="S1722">
        <v>24</v>
      </c>
      <c r="V1722">
        <v>28.943999999999999</v>
      </c>
      <c r="W1722">
        <v>6.2</v>
      </c>
      <c r="X1722">
        <v>9.9999999999999978E-2</v>
      </c>
      <c r="Y1722">
        <v>62</v>
      </c>
      <c r="Z1722">
        <v>62</v>
      </c>
      <c r="AA1722">
        <v>62</v>
      </c>
      <c r="AB1722">
        <v>6.2</v>
      </c>
      <c r="AC1722">
        <v>6.2</v>
      </c>
      <c r="AD1722">
        <v>6.2</v>
      </c>
      <c r="AE1722">
        <v>6.2</v>
      </c>
      <c r="AF1722">
        <v>6.2</v>
      </c>
      <c r="AG1722">
        <v>1086984.0000000002</v>
      </c>
      <c r="AH1722">
        <v>118.02</v>
      </c>
      <c r="AI1722" t="s">
        <v>3426</v>
      </c>
      <c r="AJ1722">
        <v>0</v>
      </c>
      <c r="AK1722">
        <v>0</v>
      </c>
      <c r="AL1722">
        <v>128285851.68000001</v>
      </c>
      <c r="AM1722">
        <v>174.58626287884144</v>
      </c>
      <c r="AN1722">
        <v>189772474.36909458</v>
      </c>
      <c r="AO1722">
        <v>6409902.2400000002</v>
      </c>
      <c r="AP1722">
        <v>6409902.2400000002</v>
      </c>
      <c r="AQ1722">
        <v>6409902.2400000002</v>
      </c>
      <c r="AR1722">
        <v>44562</v>
      </c>
      <c r="AS1722">
        <v>51866</v>
      </c>
      <c r="AT1722" t="s">
        <v>3427</v>
      </c>
      <c r="AU1722">
        <v>4950.95</v>
      </c>
      <c r="AV1722">
        <v>7323.91</v>
      </c>
    </row>
    <row r="1723" spans="1:48" x14ac:dyDescent="0.35">
      <c r="A1723">
        <v>1722</v>
      </c>
      <c r="B1723">
        <v>2018</v>
      </c>
      <c r="C1723" t="s">
        <v>3457</v>
      </c>
      <c r="D1723" t="s">
        <v>6882</v>
      </c>
      <c r="E1723" t="s">
        <v>3459</v>
      </c>
      <c r="F1723" t="s">
        <v>6883</v>
      </c>
      <c r="G1723" t="s">
        <v>6952</v>
      </c>
      <c r="H1723">
        <v>60000000000000</v>
      </c>
      <c r="I1723" t="s">
        <v>6913</v>
      </c>
      <c r="J1723" t="s">
        <v>6957</v>
      </c>
      <c r="K1723" t="s">
        <v>6958</v>
      </c>
      <c r="L1723" t="s">
        <v>3424</v>
      </c>
      <c r="M1723" t="s">
        <v>3519</v>
      </c>
      <c r="N1723" t="s">
        <v>5797</v>
      </c>
      <c r="O1723" t="s">
        <v>5798</v>
      </c>
      <c r="P1723" t="s">
        <v>3437</v>
      </c>
      <c r="Q1723">
        <v>171967150</v>
      </c>
      <c r="R1723">
        <v>254389951.3338854</v>
      </c>
      <c r="S1723">
        <v>24</v>
      </c>
      <c r="V1723">
        <v>28.943999999999999</v>
      </c>
      <c r="W1723">
        <v>6.2</v>
      </c>
      <c r="X1723">
        <v>9.9999999999999978E-2</v>
      </c>
      <c r="Y1723">
        <v>62</v>
      </c>
      <c r="Z1723">
        <v>62</v>
      </c>
      <c r="AA1723">
        <v>62</v>
      </c>
      <c r="AB1723">
        <v>6.2</v>
      </c>
      <c r="AC1723">
        <v>6.2</v>
      </c>
      <c r="AD1723">
        <v>6.2</v>
      </c>
      <c r="AE1723">
        <v>6.2</v>
      </c>
      <c r="AF1723">
        <v>6.2</v>
      </c>
      <c r="AG1723">
        <v>1086984.0000000002</v>
      </c>
      <c r="AH1723">
        <v>118.03</v>
      </c>
      <c r="AI1723" t="s">
        <v>3426</v>
      </c>
      <c r="AJ1723">
        <v>0</v>
      </c>
      <c r="AK1723">
        <v>0</v>
      </c>
      <c r="AL1723">
        <v>128296721.52000001</v>
      </c>
      <c r="AM1723">
        <v>174.60105581757037</v>
      </c>
      <c r="AN1723">
        <v>189788554.05680591</v>
      </c>
      <c r="AO1723">
        <v>6410445.3599999994</v>
      </c>
      <c r="AP1723">
        <v>6410445.3599999994</v>
      </c>
      <c r="AQ1723">
        <v>6410445.3599999994</v>
      </c>
      <c r="AR1723">
        <v>44562</v>
      </c>
      <c r="AS1723">
        <v>51866</v>
      </c>
      <c r="AT1723" t="s">
        <v>3427</v>
      </c>
      <c r="AU1723">
        <v>4950.95</v>
      </c>
      <c r="AV1723">
        <v>7323.91</v>
      </c>
    </row>
    <row r="1724" spans="1:48" x14ac:dyDescent="0.35">
      <c r="A1724">
        <v>1723</v>
      </c>
      <c r="B1724">
        <v>2018</v>
      </c>
      <c r="C1724" t="s">
        <v>3457</v>
      </c>
      <c r="D1724" t="s">
        <v>6882</v>
      </c>
      <c r="E1724" t="s">
        <v>3459</v>
      </c>
      <c r="F1724" t="s">
        <v>6883</v>
      </c>
      <c r="G1724" t="s">
        <v>6952</v>
      </c>
      <c r="H1724">
        <v>60000000000000</v>
      </c>
      <c r="I1724" t="s">
        <v>6913</v>
      </c>
      <c r="J1724" t="s">
        <v>6959</v>
      </c>
      <c r="K1724" t="s">
        <v>6960</v>
      </c>
      <c r="L1724" t="s">
        <v>3424</v>
      </c>
      <c r="M1724" t="s">
        <v>3519</v>
      </c>
      <c r="N1724" t="s">
        <v>5797</v>
      </c>
      <c r="O1724" t="s">
        <v>5798</v>
      </c>
      <c r="P1724" t="s">
        <v>3437</v>
      </c>
      <c r="Q1724">
        <v>171967150</v>
      </c>
      <c r="R1724">
        <v>254389951.3338854</v>
      </c>
      <c r="S1724">
        <v>24</v>
      </c>
      <c r="V1724">
        <v>28.943999999999999</v>
      </c>
      <c r="W1724">
        <v>6.2</v>
      </c>
      <c r="X1724">
        <v>9.9999999999999978E-2</v>
      </c>
      <c r="Y1724">
        <v>62</v>
      </c>
      <c r="Z1724">
        <v>62</v>
      </c>
      <c r="AA1724">
        <v>62</v>
      </c>
      <c r="AB1724">
        <v>6.2</v>
      </c>
      <c r="AC1724">
        <v>6.2</v>
      </c>
      <c r="AD1724">
        <v>6.2</v>
      </c>
      <c r="AE1724">
        <v>6.2</v>
      </c>
      <c r="AF1724">
        <v>6.2</v>
      </c>
      <c r="AG1724">
        <v>1086984.0000000002</v>
      </c>
      <c r="AH1724">
        <v>118.04</v>
      </c>
      <c r="AI1724" t="s">
        <v>3426</v>
      </c>
      <c r="AJ1724">
        <v>0</v>
      </c>
      <c r="AK1724">
        <v>0</v>
      </c>
      <c r="AL1724">
        <v>128307591.36</v>
      </c>
      <c r="AM1724">
        <v>174.6158487562993</v>
      </c>
      <c r="AN1724">
        <v>189804633.74451724</v>
      </c>
      <c r="AO1724">
        <v>6410988.4800000051</v>
      </c>
      <c r="AP1724">
        <v>6410988.4800000051</v>
      </c>
      <c r="AQ1724">
        <v>6410988.4800000051</v>
      </c>
      <c r="AR1724">
        <v>44562</v>
      </c>
      <c r="AS1724">
        <v>51866</v>
      </c>
      <c r="AT1724" t="s">
        <v>3427</v>
      </c>
      <c r="AU1724">
        <v>4950.95</v>
      </c>
      <c r="AV1724">
        <v>7323.91</v>
      </c>
    </row>
    <row r="1725" spans="1:48" x14ac:dyDescent="0.35">
      <c r="A1725">
        <v>1724</v>
      </c>
      <c r="B1725">
        <v>2018</v>
      </c>
      <c r="C1725" t="s">
        <v>3457</v>
      </c>
      <c r="D1725" t="s">
        <v>6882</v>
      </c>
      <c r="E1725" t="s">
        <v>3459</v>
      </c>
      <c r="F1725" t="s">
        <v>6883</v>
      </c>
      <c r="G1725" t="s">
        <v>6952</v>
      </c>
      <c r="H1725">
        <v>60000000000000</v>
      </c>
      <c r="I1725" t="s">
        <v>6913</v>
      </c>
      <c r="J1725" t="s">
        <v>6961</v>
      </c>
      <c r="K1725" t="s">
        <v>6962</v>
      </c>
      <c r="L1725" t="s">
        <v>3424</v>
      </c>
      <c r="M1725" t="s">
        <v>3519</v>
      </c>
      <c r="N1725" t="s">
        <v>5797</v>
      </c>
      <c r="O1725" t="s">
        <v>5798</v>
      </c>
      <c r="P1725" t="s">
        <v>3437</v>
      </c>
      <c r="Q1725">
        <v>171967150</v>
      </c>
      <c r="R1725">
        <v>254389951.3338854</v>
      </c>
      <c r="S1725">
        <v>24</v>
      </c>
      <c r="V1725">
        <v>28.943999999999999</v>
      </c>
      <c r="W1725">
        <v>6.2</v>
      </c>
      <c r="X1725">
        <v>9.9999999999999978E-2</v>
      </c>
      <c r="Y1725">
        <v>62</v>
      </c>
      <c r="Z1725">
        <v>62</v>
      </c>
      <c r="AA1725">
        <v>62</v>
      </c>
      <c r="AB1725">
        <v>6.2</v>
      </c>
      <c r="AC1725">
        <v>6.2</v>
      </c>
      <c r="AD1725">
        <v>6.2</v>
      </c>
      <c r="AE1725">
        <v>6.2</v>
      </c>
      <c r="AF1725">
        <v>6.2</v>
      </c>
      <c r="AG1725">
        <v>1086984.0000000002</v>
      </c>
      <c r="AH1725">
        <v>118.05</v>
      </c>
      <c r="AI1725" t="s">
        <v>3426</v>
      </c>
      <c r="AJ1725">
        <v>0</v>
      </c>
      <c r="AK1725">
        <v>0</v>
      </c>
      <c r="AL1725">
        <v>128318461.19999997</v>
      </c>
      <c r="AM1725">
        <v>174.63064169502823</v>
      </c>
      <c r="AN1725">
        <v>189820713.43222854</v>
      </c>
      <c r="AO1725">
        <v>6411531.5999999987</v>
      </c>
      <c r="AP1725">
        <v>6411531.5999999987</v>
      </c>
      <c r="AQ1725">
        <v>6411531.5999999987</v>
      </c>
      <c r="AR1725">
        <v>44562</v>
      </c>
      <c r="AS1725">
        <v>51866</v>
      </c>
      <c r="AT1725" t="s">
        <v>3427</v>
      </c>
      <c r="AU1725">
        <v>4950.95</v>
      </c>
      <c r="AV1725">
        <v>7323.91</v>
      </c>
    </row>
    <row r="1726" spans="1:48" x14ac:dyDescent="0.35">
      <c r="A1726">
        <v>1725</v>
      </c>
      <c r="B1726">
        <v>2018</v>
      </c>
      <c r="C1726" t="s">
        <v>3457</v>
      </c>
      <c r="D1726" t="s">
        <v>6882</v>
      </c>
      <c r="E1726" t="s">
        <v>3459</v>
      </c>
      <c r="F1726" t="s">
        <v>6883</v>
      </c>
      <c r="G1726" t="s">
        <v>6963</v>
      </c>
      <c r="H1726">
        <v>44000000000000</v>
      </c>
      <c r="I1726" t="s">
        <v>6913</v>
      </c>
      <c r="J1726" t="s">
        <v>6964</v>
      </c>
      <c r="K1726" t="s">
        <v>6965</v>
      </c>
      <c r="L1726" t="s">
        <v>3424</v>
      </c>
      <c r="M1726" t="s">
        <v>3656</v>
      </c>
      <c r="N1726" t="s">
        <v>5797</v>
      </c>
      <c r="O1726" t="s">
        <v>5798</v>
      </c>
      <c r="P1726" t="s">
        <v>3437</v>
      </c>
      <c r="Q1726">
        <v>125911250</v>
      </c>
      <c r="R1726">
        <v>186259740.65330896</v>
      </c>
      <c r="S1726">
        <v>25</v>
      </c>
      <c r="V1726">
        <v>30.225000000000001</v>
      </c>
      <c r="W1726">
        <v>6.7</v>
      </c>
      <c r="X1726">
        <v>9.9999999999999978E-2</v>
      </c>
      <c r="Y1726">
        <v>67</v>
      </c>
      <c r="Z1726">
        <v>67</v>
      </c>
      <c r="AA1726">
        <v>67</v>
      </c>
      <c r="AB1726">
        <v>6.6999999999999931</v>
      </c>
      <c r="AC1726">
        <v>6.6999999999999931</v>
      </c>
      <c r="AD1726">
        <v>6.6999999999999931</v>
      </c>
      <c r="AE1726">
        <v>6.6999999999999931</v>
      </c>
      <c r="AF1726">
        <v>6.6999999999999931</v>
      </c>
      <c r="AG1726">
        <v>1174643.9999999998</v>
      </c>
      <c r="AH1726">
        <v>117.63</v>
      </c>
      <c r="AI1726" t="s">
        <v>3426</v>
      </c>
      <c r="AJ1726">
        <v>0</v>
      </c>
      <c r="AK1726">
        <v>0</v>
      </c>
      <c r="AL1726">
        <v>138173373.72</v>
      </c>
      <c r="AM1726">
        <v>174.00933826841313</v>
      </c>
      <c r="AN1726">
        <v>204399025.14096189</v>
      </c>
      <c r="AO1726">
        <v>6903939.9599999953</v>
      </c>
      <c r="AP1726">
        <v>6903939.9599999953</v>
      </c>
      <c r="AQ1726">
        <v>6903939.9599999953</v>
      </c>
      <c r="AR1726">
        <v>44562</v>
      </c>
      <c r="AS1726">
        <v>51866</v>
      </c>
      <c r="AT1726" t="s">
        <v>3427</v>
      </c>
      <c r="AU1726">
        <v>4950.95</v>
      </c>
      <c r="AV1726">
        <v>7323.91</v>
      </c>
    </row>
    <row r="1727" spans="1:48" x14ac:dyDescent="0.35">
      <c r="A1727">
        <v>1726</v>
      </c>
      <c r="B1727">
        <v>2018</v>
      </c>
      <c r="C1727" t="s">
        <v>3457</v>
      </c>
      <c r="D1727" t="s">
        <v>6882</v>
      </c>
      <c r="E1727" t="s">
        <v>3459</v>
      </c>
      <c r="F1727" t="s">
        <v>6883</v>
      </c>
      <c r="G1727" t="s">
        <v>6966</v>
      </c>
      <c r="H1727">
        <v>40000000000000</v>
      </c>
      <c r="I1727" t="s">
        <v>6913</v>
      </c>
      <c r="J1727" t="s">
        <v>6967</v>
      </c>
      <c r="K1727" t="s">
        <v>6968</v>
      </c>
      <c r="L1727" t="s">
        <v>3424</v>
      </c>
      <c r="M1727" t="s">
        <v>3473</v>
      </c>
      <c r="N1727" t="s">
        <v>5797</v>
      </c>
      <c r="O1727" t="s">
        <v>5798</v>
      </c>
      <c r="P1727" t="s">
        <v>3430</v>
      </c>
      <c r="Q1727">
        <v>160381250</v>
      </c>
      <c r="R1727">
        <v>237251000.45193347</v>
      </c>
      <c r="S1727">
        <v>29.94</v>
      </c>
      <c r="V1727">
        <v>36.479999999999997</v>
      </c>
      <c r="W1727">
        <v>8.4</v>
      </c>
      <c r="X1727">
        <v>9.9999999999999978E-2</v>
      </c>
      <c r="Y1727">
        <v>84</v>
      </c>
      <c r="Z1727">
        <v>84</v>
      </c>
      <c r="AA1727">
        <v>84</v>
      </c>
      <c r="AB1727">
        <v>8.4000000000000021</v>
      </c>
      <c r="AC1727">
        <v>8.4000000000000021</v>
      </c>
      <c r="AD1727">
        <v>8.4000000000000021</v>
      </c>
      <c r="AE1727">
        <v>8.4000000000000021</v>
      </c>
      <c r="AF1727">
        <v>8.4000000000000021</v>
      </c>
      <c r="AG1727">
        <v>1472688</v>
      </c>
      <c r="AH1727">
        <v>118.4</v>
      </c>
      <c r="AI1727" t="s">
        <v>3426</v>
      </c>
      <c r="AJ1727">
        <v>0</v>
      </c>
      <c r="AK1727">
        <v>0</v>
      </c>
      <c r="AL1727">
        <v>174366259.19999999</v>
      </c>
      <c r="AM1727">
        <v>175.14839455054081</v>
      </c>
      <c r="AN1727">
        <v>257938938.87384683</v>
      </c>
      <c r="AO1727">
        <v>8712345.5999999996</v>
      </c>
      <c r="AP1727">
        <v>8712345.5999999996</v>
      </c>
      <c r="AQ1727">
        <v>8712345.5999999996</v>
      </c>
      <c r="AR1727">
        <v>44562</v>
      </c>
      <c r="AS1727">
        <v>51866</v>
      </c>
      <c r="AT1727" t="s">
        <v>3427</v>
      </c>
      <c r="AU1727">
        <v>4950.95</v>
      </c>
      <c r="AV1727">
        <v>7323.91</v>
      </c>
    </row>
    <row r="1728" spans="1:48" x14ac:dyDescent="0.35">
      <c r="A1728">
        <v>1727</v>
      </c>
      <c r="B1728">
        <v>2018</v>
      </c>
      <c r="C1728" t="s">
        <v>3457</v>
      </c>
      <c r="D1728" t="s">
        <v>6882</v>
      </c>
      <c r="E1728" t="s">
        <v>3459</v>
      </c>
      <c r="F1728" t="s">
        <v>6883</v>
      </c>
      <c r="G1728" t="s">
        <v>6966</v>
      </c>
      <c r="H1728">
        <v>40000000000000</v>
      </c>
      <c r="I1728" t="s">
        <v>6913</v>
      </c>
      <c r="J1728" t="s">
        <v>6969</v>
      </c>
      <c r="K1728" t="s">
        <v>6970</v>
      </c>
      <c r="L1728" t="s">
        <v>3424</v>
      </c>
      <c r="M1728" t="s">
        <v>3473</v>
      </c>
      <c r="N1728" t="s">
        <v>5797</v>
      </c>
      <c r="O1728" t="s">
        <v>5798</v>
      </c>
      <c r="P1728" t="s">
        <v>3430</v>
      </c>
      <c r="Q1728">
        <v>160381250</v>
      </c>
      <c r="R1728">
        <v>237251000.45193347</v>
      </c>
      <c r="S1728">
        <v>29.94</v>
      </c>
      <c r="V1728">
        <v>36.479999999999997</v>
      </c>
      <c r="W1728">
        <v>8.4</v>
      </c>
      <c r="X1728">
        <v>9.9999999999999978E-2</v>
      </c>
      <c r="Y1728">
        <v>84</v>
      </c>
      <c r="Z1728">
        <v>84</v>
      </c>
      <c r="AA1728">
        <v>84</v>
      </c>
      <c r="AB1728">
        <v>8.4000000000000021</v>
      </c>
      <c r="AC1728">
        <v>8.4000000000000021</v>
      </c>
      <c r="AD1728">
        <v>8.4000000000000021</v>
      </c>
      <c r="AE1728">
        <v>8.4000000000000021</v>
      </c>
      <c r="AF1728">
        <v>8.4000000000000021</v>
      </c>
      <c r="AG1728">
        <v>1472688</v>
      </c>
      <c r="AH1728">
        <v>118.4</v>
      </c>
      <c r="AI1728" t="s">
        <v>3426</v>
      </c>
      <c r="AJ1728">
        <v>0</v>
      </c>
      <c r="AK1728">
        <v>0</v>
      </c>
      <c r="AL1728">
        <v>174366259.19999999</v>
      </c>
      <c r="AM1728">
        <v>175.14839455054081</v>
      </c>
      <c r="AN1728">
        <v>257938938.87384683</v>
      </c>
      <c r="AO1728">
        <v>8712345.5999999996</v>
      </c>
      <c r="AP1728">
        <v>8712345.5999999996</v>
      </c>
      <c r="AQ1728">
        <v>8712345.5999999996</v>
      </c>
      <c r="AR1728">
        <v>44562</v>
      </c>
      <c r="AS1728">
        <v>51866</v>
      </c>
      <c r="AT1728" t="s">
        <v>3427</v>
      </c>
      <c r="AU1728">
        <v>4950.95</v>
      </c>
      <c r="AV1728">
        <v>7323.91</v>
      </c>
    </row>
    <row r="1729" spans="1:48" x14ac:dyDescent="0.35">
      <c r="A1729">
        <v>1728</v>
      </c>
      <c r="B1729">
        <v>2018</v>
      </c>
      <c r="C1729" t="s">
        <v>3457</v>
      </c>
      <c r="D1729" t="s">
        <v>6882</v>
      </c>
      <c r="E1729" t="s">
        <v>3459</v>
      </c>
      <c r="F1729" t="s">
        <v>6883</v>
      </c>
      <c r="G1729" t="s">
        <v>6966</v>
      </c>
      <c r="H1729">
        <v>40000000000000</v>
      </c>
      <c r="I1729" t="s">
        <v>6913</v>
      </c>
      <c r="J1729" t="s">
        <v>6971</v>
      </c>
      <c r="K1729" t="s">
        <v>6972</v>
      </c>
      <c r="L1729" t="s">
        <v>3424</v>
      </c>
      <c r="M1729" t="s">
        <v>3473</v>
      </c>
      <c r="N1729" t="s">
        <v>5797</v>
      </c>
      <c r="O1729" t="s">
        <v>5798</v>
      </c>
      <c r="P1729" t="s">
        <v>3430</v>
      </c>
      <c r="Q1729">
        <v>106920830</v>
      </c>
      <c r="R1729">
        <v>158167328.70364273</v>
      </c>
      <c r="S1729">
        <v>20</v>
      </c>
      <c r="V1729">
        <v>24.32</v>
      </c>
      <c r="W1729">
        <v>5.5</v>
      </c>
      <c r="X1729">
        <v>9.9999999999999978E-2</v>
      </c>
      <c r="Y1729">
        <v>84</v>
      </c>
      <c r="Z1729">
        <v>84</v>
      </c>
      <c r="AA1729">
        <v>84</v>
      </c>
      <c r="AB1729">
        <v>5.4999999999999991</v>
      </c>
      <c r="AC1729">
        <v>5.4999999999999991</v>
      </c>
      <c r="AD1729">
        <v>5.4999999999999991</v>
      </c>
      <c r="AE1729">
        <v>5.4999999999999991</v>
      </c>
      <c r="AF1729">
        <v>5.4999999999999991</v>
      </c>
      <c r="AG1729">
        <v>964260.00000000023</v>
      </c>
      <c r="AH1729">
        <v>117.81</v>
      </c>
      <c r="AI1729" t="s">
        <v>3426</v>
      </c>
      <c r="AJ1729">
        <v>0</v>
      </c>
      <c r="AK1729">
        <v>0</v>
      </c>
      <c r="AL1729">
        <v>113599470.59999999</v>
      </c>
      <c r="AM1729">
        <v>174.27561116553389</v>
      </c>
      <c r="AN1729">
        <v>168047000.8224777</v>
      </c>
      <c r="AO1729">
        <v>5676085.7999999998</v>
      </c>
      <c r="AP1729">
        <v>5676085.7999999998</v>
      </c>
      <c r="AQ1729">
        <v>5676085.7999999998</v>
      </c>
      <c r="AR1729">
        <v>44562</v>
      </c>
      <c r="AS1729">
        <v>51866</v>
      </c>
      <c r="AT1729" t="s">
        <v>3427</v>
      </c>
      <c r="AU1729">
        <v>4950.95</v>
      </c>
      <c r="AV1729">
        <v>7323.91</v>
      </c>
    </row>
    <row r="1730" spans="1:48" x14ac:dyDescent="0.35">
      <c r="A1730">
        <v>1729</v>
      </c>
      <c r="B1730">
        <v>2018</v>
      </c>
      <c r="C1730" t="s">
        <v>3457</v>
      </c>
      <c r="D1730" t="s">
        <v>6973</v>
      </c>
      <c r="E1730" t="s">
        <v>3459</v>
      </c>
      <c r="F1730" t="s">
        <v>6974</v>
      </c>
      <c r="G1730" t="s">
        <v>6975</v>
      </c>
      <c r="H1730">
        <v>14588726000100</v>
      </c>
      <c r="I1730" t="s">
        <v>6976</v>
      </c>
      <c r="J1730" t="s">
        <v>6977</v>
      </c>
      <c r="K1730" t="s">
        <v>6978</v>
      </c>
      <c r="L1730" t="s">
        <v>3424</v>
      </c>
      <c r="M1730" t="s">
        <v>3473</v>
      </c>
      <c r="N1730" t="s">
        <v>6556</v>
      </c>
      <c r="O1730" t="s">
        <v>6979</v>
      </c>
      <c r="P1730" t="s">
        <v>3430</v>
      </c>
      <c r="Q1730">
        <v>7412440</v>
      </c>
      <c r="R1730">
        <v>10726509.291519055</v>
      </c>
      <c r="S1730">
        <v>1</v>
      </c>
      <c r="V1730">
        <v>0</v>
      </c>
      <c r="W1730">
        <v>0.8</v>
      </c>
      <c r="X1730">
        <v>0.1</v>
      </c>
      <c r="Y1730">
        <v>8</v>
      </c>
      <c r="Z1730">
        <v>8</v>
      </c>
      <c r="AA1730">
        <v>8</v>
      </c>
      <c r="AB1730">
        <v>0.80000000000000038</v>
      </c>
      <c r="AC1730">
        <v>0.80000000000000038</v>
      </c>
      <c r="AD1730">
        <v>0.80000000000000038</v>
      </c>
      <c r="AE1730">
        <v>0.80000000000000038</v>
      </c>
      <c r="AF1730">
        <v>0.80000000000000038</v>
      </c>
      <c r="AG1730">
        <v>210393.5999999998</v>
      </c>
      <c r="AH1730">
        <v>194.99</v>
      </c>
      <c r="AI1730" t="s">
        <v>3426</v>
      </c>
      <c r="AJ1730">
        <v>0</v>
      </c>
      <c r="AK1730">
        <v>0</v>
      </c>
      <c r="AL1730">
        <v>41024648.063999981</v>
      </c>
      <c r="AM1730">
        <v>282.16917057720542</v>
      </c>
      <c r="AN1730">
        <v>59366587.606752299</v>
      </c>
      <c r="AO1730">
        <v>0</v>
      </c>
      <c r="AP1730">
        <v>0</v>
      </c>
      <c r="AQ1730">
        <v>0</v>
      </c>
      <c r="AR1730">
        <v>45292</v>
      </c>
      <c r="AS1730">
        <v>56249</v>
      </c>
      <c r="AT1730" t="s">
        <v>3427</v>
      </c>
      <c r="AU1730">
        <v>5061.1099999999997</v>
      </c>
      <c r="AV1730">
        <v>7323.91</v>
      </c>
    </row>
    <row r="1731" spans="1:48" x14ac:dyDescent="0.35">
      <c r="A1731">
        <v>1730</v>
      </c>
      <c r="B1731">
        <v>2018</v>
      </c>
      <c r="C1731" t="s">
        <v>3457</v>
      </c>
      <c r="D1731" t="s">
        <v>6973</v>
      </c>
      <c r="E1731" t="s">
        <v>3459</v>
      </c>
      <c r="F1731" t="s">
        <v>6974</v>
      </c>
      <c r="G1731" t="s">
        <v>6980</v>
      </c>
      <c r="H1731">
        <v>3507699000179</v>
      </c>
      <c r="I1731" t="s">
        <v>6976</v>
      </c>
      <c r="J1731" t="s">
        <v>6981</v>
      </c>
      <c r="K1731" t="s">
        <v>6982</v>
      </c>
      <c r="L1731" t="s">
        <v>3424</v>
      </c>
      <c r="M1731" t="s">
        <v>3751</v>
      </c>
      <c r="N1731" t="s">
        <v>3561</v>
      </c>
      <c r="O1731" t="s">
        <v>6983</v>
      </c>
      <c r="P1731" t="s">
        <v>3433</v>
      </c>
      <c r="Q1731">
        <v>182023470</v>
      </c>
      <c r="R1731">
        <v>263405362.09797853</v>
      </c>
      <c r="S1731">
        <v>29</v>
      </c>
      <c r="V1731">
        <v>0</v>
      </c>
      <c r="W1731">
        <v>16.64</v>
      </c>
      <c r="X1731">
        <v>0.1</v>
      </c>
      <c r="Y1731">
        <v>147</v>
      </c>
      <c r="Z1731">
        <v>147</v>
      </c>
      <c r="AA1731">
        <v>147</v>
      </c>
      <c r="AB1731">
        <v>14.70000000000001</v>
      </c>
      <c r="AC1731">
        <v>14.70000000000001</v>
      </c>
      <c r="AD1731">
        <v>14.70000000000001</v>
      </c>
      <c r="AE1731">
        <v>14.70000000000001</v>
      </c>
      <c r="AF1731">
        <v>14.70000000000001</v>
      </c>
      <c r="AG1731">
        <v>3865982.3999999994</v>
      </c>
      <c r="AH1731">
        <v>195.7</v>
      </c>
      <c r="AI1731" t="s">
        <v>3426</v>
      </c>
      <c r="AJ1731">
        <v>0</v>
      </c>
      <c r="AK1731">
        <v>0</v>
      </c>
      <c r="AL1731">
        <v>756572755.67999983</v>
      </c>
      <c r="AM1731">
        <v>283.19660845150571</v>
      </c>
      <c r="AN1731">
        <v>1094833104.0132122</v>
      </c>
      <c r="AO1731">
        <v>0</v>
      </c>
      <c r="AP1731">
        <v>0</v>
      </c>
      <c r="AQ1731">
        <v>0</v>
      </c>
      <c r="AR1731">
        <v>45292</v>
      </c>
      <c r="AS1731">
        <v>56249</v>
      </c>
      <c r="AT1731" t="s">
        <v>3427</v>
      </c>
      <c r="AU1731">
        <v>5061.1099999999997</v>
      </c>
      <c r="AV1731">
        <v>7323.91</v>
      </c>
    </row>
    <row r="1732" spans="1:48" x14ac:dyDescent="0.35">
      <c r="A1732">
        <v>1731</v>
      </c>
      <c r="B1732">
        <v>2018</v>
      </c>
      <c r="C1732" t="s">
        <v>3457</v>
      </c>
      <c r="D1732" t="s">
        <v>6973</v>
      </c>
      <c r="E1732" t="s">
        <v>3459</v>
      </c>
      <c r="F1732" t="s">
        <v>6974</v>
      </c>
      <c r="G1732" t="s">
        <v>6984</v>
      </c>
      <c r="H1732">
        <v>8439659000150</v>
      </c>
      <c r="I1732" t="s">
        <v>6976</v>
      </c>
      <c r="J1732" t="s">
        <v>6985</v>
      </c>
      <c r="K1732" t="s">
        <v>6986</v>
      </c>
      <c r="L1732" t="s">
        <v>3424</v>
      </c>
      <c r="M1732" t="s">
        <v>3751</v>
      </c>
      <c r="N1732" t="s">
        <v>3561</v>
      </c>
      <c r="O1732" t="s">
        <v>6987</v>
      </c>
      <c r="P1732" t="s">
        <v>3433</v>
      </c>
      <c r="Q1732">
        <v>271983650</v>
      </c>
      <c r="R1732">
        <v>393586342.53582716</v>
      </c>
      <c r="S1732">
        <v>28</v>
      </c>
      <c r="V1732">
        <v>0</v>
      </c>
      <c r="W1732">
        <v>16.57</v>
      </c>
      <c r="X1732">
        <v>0.1</v>
      </c>
      <c r="Y1732">
        <v>165</v>
      </c>
      <c r="Z1732">
        <v>165</v>
      </c>
      <c r="AA1732">
        <v>165</v>
      </c>
      <c r="AB1732">
        <v>16.499999999999989</v>
      </c>
      <c r="AC1732">
        <v>16.499999999999989</v>
      </c>
      <c r="AD1732">
        <v>16.499999999999989</v>
      </c>
      <c r="AE1732">
        <v>16.499999999999989</v>
      </c>
      <c r="AF1732">
        <v>16.499999999999989</v>
      </c>
      <c r="AG1732">
        <v>4339367.9999999991</v>
      </c>
      <c r="AH1732">
        <v>189.95</v>
      </c>
      <c r="AI1732" t="s">
        <v>3426</v>
      </c>
      <c r="AJ1732">
        <v>0</v>
      </c>
      <c r="AK1732">
        <v>0</v>
      </c>
      <c r="AL1732">
        <v>824262951.59999943</v>
      </c>
      <c r="AM1732">
        <v>274.87580876527085</v>
      </c>
      <c r="AN1732">
        <v>1192787288.5301352</v>
      </c>
      <c r="AO1732">
        <v>0</v>
      </c>
      <c r="AP1732">
        <v>0</v>
      </c>
      <c r="AQ1732">
        <v>0</v>
      </c>
      <c r="AR1732">
        <v>45292</v>
      </c>
      <c r="AS1732">
        <v>56249</v>
      </c>
      <c r="AT1732" t="s">
        <v>3427</v>
      </c>
      <c r="AU1732">
        <v>5061.1099999999997</v>
      </c>
      <c r="AV1732">
        <v>7323.91</v>
      </c>
    </row>
    <row r="1733" spans="1:48" x14ac:dyDescent="0.35">
      <c r="A1733">
        <v>1732</v>
      </c>
      <c r="B1733">
        <v>2018</v>
      </c>
      <c r="C1733" t="s">
        <v>3457</v>
      </c>
      <c r="D1733" t="s">
        <v>6973</v>
      </c>
      <c r="E1733" t="s">
        <v>3459</v>
      </c>
      <c r="F1733" t="s">
        <v>6974</v>
      </c>
      <c r="G1733" t="s">
        <v>6988</v>
      </c>
      <c r="H1733">
        <v>10871186000108</v>
      </c>
      <c r="I1733" t="s">
        <v>6976</v>
      </c>
      <c r="J1733" t="s">
        <v>6989</v>
      </c>
      <c r="K1733" t="s">
        <v>6990</v>
      </c>
      <c r="L1733" t="s">
        <v>3424</v>
      </c>
      <c r="M1733" t="s">
        <v>3473</v>
      </c>
      <c r="N1733" t="s">
        <v>6556</v>
      </c>
      <c r="O1733" t="s">
        <v>6991</v>
      </c>
      <c r="P1733" t="s">
        <v>3430</v>
      </c>
      <c r="Q1733">
        <v>14196420</v>
      </c>
      <c r="R1733">
        <v>20543576.883766606</v>
      </c>
      <c r="S1733">
        <v>3</v>
      </c>
      <c r="V1733">
        <v>0</v>
      </c>
      <c r="W1733">
        <v>1.94</v>
      </c>
      <c r="X1733">
        <v>0.1</v>
      </c>
      <c r="Y1733">
        <v>19</v>
      </c>
      <c r="Z1733">
        <v>19</v>
      </c>
      <c r="AA1733">
        <v>19</v>
      </c>
      <c r="AB1733">
        <v>1.8999999999999988</v>
      </c>
      <c r="AC1733">
        <v>1.8999999999999988</v>
      </c>
      <c r="AD1733">
        <v>1.8999999999999988</v>
      </c>
      <c r="AE1733">
        <v>1.8999999999999988</v>
      </c>
      <c r="AF1733">
        <v>1.8999999999999988</v>
      </c>
      <c r="AG1733">
        <v>499684.79999999941</v>
      </c>
      <c r="AH1733">
        <v>195</v>
      </c>
      <c r="AI1733" t="s">
        <v>3426</v>
      </c>
      <c r="AJ1733">
        <v>0</v>
      </c>
      <c r="AK1733">
        <v>0</v>
      </c>
      <c r="AL1733">
        <v>97438535.999999866</v>
      </c>
      <c r="AM1733">
        <v>282.18364153318146</v>
      </c>
      <c r="AN1733">
        <v>141002876.48277929</v>
      </c>
      <c r="AO1733">
        <v>0</v>
      </c>
      <c r="AP1733">
        <v>0</v>
      </c>
      <c r="AQ1733">
        <v>0</v>
      </c>
      <c r="AR1733">
        <v>45292</v>
      </c>
      <c r="AS1733">
        <v>56249</v>
      </c>
      <c r="AT1733" t="s">
        <v>3427</v>
      </c>
      <c r="AU1733">
        <v>5061.1099999999997</v>
      </c>
      <c r="AV1733">
        <v>7323.91</v>
      </c>
    </row>
    <row r="1734" spans="1:48" x14ac:dyDescent="0.35">
      <c r="A1734">
        <v>1733</v>
      </c>
      <c r="B1734">
        <v>2018</v>
      </c>
      <c r="C1734" t="s">
        <v>3457</v>
      </c>
      <c r="D1734" t="s">
        <v>6973</v>
      </c>
      <c r="E1734" t="s">
        <v>3459</v>
      </c>
      <c r="F1734" t="s">
        <v>6974</v>
      </c>
      <c r="G1734" t="s">
        <v>6992</v>
      </c>
      <c r="H1734">
        <v>24520095000132</v>
      </c>
      <c r="I1734" t="s">
        <v>6976</v>
      </c>
      <c r="J1734" t="s">
        <v>6993</v>
      </c>
      <c r="K1734" t="s">
        <v>6994</v>
      </c>
      <c r="L1734" t="s">
        <v>3424</v>
      </c>
      <c r="M1734" t="s">
        <v>3465</v>
      </c>
      <c r="N1734" t="s">
        <v>6556</v>
      </c>
      <c r="O1734" t="s">
        <v>6995</v>
      </c>
      <c r="P1734" t="s">
        <v>3430</v>
      </c>
      <c r="Q1734">
        <v>16733709.999999998</v>
      </c>
      <c r="R1734">
        <v>24215278.07261648</v>
      </c>
      <c r="S1734">
        <v>3</v>
      </c>
      <c r="V1734">
        <v>0</v>
      </c>
      <c r="W1734">
        <v>2.2200000000000002</v>
      </c>
      <c r="X1734">
        <v>0.1</v>
      </c>
      <c r="Y1734">
        <v>13</v>
      </c>
      <c r="Z1734">
        <v>13</v>
      </c>
      <c r="AA1734">
        <v>13</v>
      </c>
      <c r="AB1734">
        <v>1.2999999999999996</v>
      </c>
      <c r="AC1734">
        <v>1.2999999999999996</v>
      </c>
      <c r="AD1734">
        <v>1.2999999999999996</v>
      </c>
      <c r="AE1734">
        <v>1.2999999999999996</v>
      </c>
      <c r="AF1734">
        <v>1.2999999999999996</v>
      </c>
      <c r="AG1734">
        <v>341889.59999999986</v>
      </c>
      <c r="AH1734">
        <v>195</v>
      </c>
      <c r="AI1734" t="s">
        <v>3426</v>
      </c>
      <c r="AJ1734">
        <v>0</v>
      </c>
      <c r="AK1734">
        <v>0</v>
      </c>
      <c r="AL1734">
        <v>66668472</v>
      </c>
      <c r="AM1734">
        <v>282.18364153318146</v>
      </c>
      <c r="AN1734">
        <v>96475652.330322802</v>
      </c>
      <c r="AO1734">
        <v>0</v>
      </c>
      <c r="AP1734">
        <v>0</v>
      </c>
      <c r="AQ1734">
        <v>0</v>
      </c>
      <c r="AR1734">
        <v>45292</v>
      </c>
      <c r="AS1734">
        <v>56249</v>
      </c>
      <c r="AT1734" t="s">
        <v>3427</v>
      </c>
      <c r="AU1734">
        <v>5061.1099999999997</v>
      </c>
      <c r="AV1734">
        <v>7323.91</v>
      </c>
    </row>
    <row r="1735" spans="1:48" x14ac:dyDescent="0.35">
      <c r="A1735">
        <v>1734</v>
      </c>
      <c r="B1735">
        <v>2018</v>
      </c>
      <c r="C1735" t="s">
        <v>3457</v>
      </c>
      <c r="D1735" t="s">
        <v>6973</v>
      </c>
      <c r="E1735" t="s">
        <v>3459</v>
      </c>
      <c r="F1735" t="s">
        <v>6974</v>
      </c>
      <c r="G1735" t="s">
        <v>6996</v>
      </c>
      <c r="H1735">
        <v>9136819000155</v>
      </c>
      <c r="I1735" t="s">
        <v>6976</v>
      </c>
      <c r="J1735" t="s">
        <v>4076</v>
      </c>
      <c r="K1735" t="s">
        <v>4077</v>
      </c>
      <c r="L1735" t="s">
        <v>3424</v>
      </c>
      <c r="M1735" t="s">
        <v>3751</v>
      </c>
      <c r="N1735" t="s">
        <v>3474</v>
      </c>
      <c r="O1735" t="s">
        <v>27</v>
      </c>
      <c r="P1735" t="s">
        <v>3433</v>
      </c>
      <c r="Q1735">
        <v>0</v>
      </c>
      <c r="R1735">
        <v>0</v>
      </c>
      <c r="S1735">
        <v>350.2</v>
      </c>
      <c r="V1735">
        <v>0</v>
      </c>
      <c r="W1735">
        <v>171.3</v>
      </c>
      <c r="X1735">
        <v>0.1</v>
      </c>
      <c r="Y1735">
        <v>234</v>
      </c>
      <c r="Z1735">
        <v>234</v>
      </c>
      <c r="AA1735">
        <v>234</v>
      </c>
      <c r="AB1735">
        <v>23.400000000000006</v>
      </c>
      <c r="AC1735">
        <v>23.400000000000006</v>
      </c>
      <c r="AD1735">
        <v>23.400000000000006</v>
      </c>
      <c r="AE1735">
        <v>23.400000000000006</v>
      </c>
      <c r="AF1735">
        <v>23.400000000000006</v>
      </c>
      <c r="AG1735">
        <v>6154012.8000000017</v>
      </c>
      <c r="AH1735">
        <v>151.68</v>
      </c>
      <c r="AI1735" t="s">
        <v>3426</v>
      </c>
      <c r="AJ1735">
        <v>0</v>
      </c>
      <c r="AK1735">
        <v>0</v>
      </c>
      <c r="AL1735">
        <v>933440661.50399995</v>
      </c>
      <c r="AM1735">
        <v>219.49546024488703</v>
      </c>
      <c r="AN1735">
        <v>1350777871.8889258</v>
      </c>
      <c r="AO1735">
        <v>0</v>
      </c>
      <c r="AP1735">
        <v>0</v>
      </c>
      <c r="AQ1735">
        <v>0</v>
      </c>
      <c r="AR1735">
        <v>45292</v>
      </c>
      <c r="AS1735">
        <v>56249</v>
      </c>
      <c r="AT1735" t="s">
        <v>3427</v>
      </c>
      <c r="AU1735">
        <v>5061.1099999999997</v>
      </c>
      <c r="AV1735">
        <v>7323.91</v>
      </c>
    </row>
    <row r="1736" spans="1:48" x14ac:dyDescent="0.35">
      <c r="A1736">
        <v>1735</v>
      </c>
      <c r="B1736">
        <v>2018</v>
      </c>
      <c r="C1736" t="s">
        <v>3457</v>
      </c>
      <c r="D1736" t="s">
        <v>6973</v>
      </c>
      <c r="E1736" t="s">
        <v>3459</v>
      </c>
      <c r="F1736" t="s">
        <v>6974</v>
      </c>
      <c r="G1736" t="s">
        <v>6997</v>
      </c>
      <c r="H1736">
        <v>14812369000103</v>
      </c>
      <c r="I1736" t="s">
        <v>6976</v>
      </c>
      <c r="J1736" t="s">
        <v>6998</v>
      </c>
      <c r="K1736" t="s">
        <v>6999</v>
      </c>
      <c r="L1736" t="s">
        <v>4441</v>
      </c>
      <c r="M1736" t="s">
        <v>3600</v>
      </c>
      <c r="N1736" t="s">
        <v>3561</v>
      </c>
      <c r="O1736" t="s">
        <v>6498</v>
      </c>
      <c r="P1736" t="s">
        <v>3430</v>
      </c>
      <c r="Q1736">
        <v>56142150</v>
      </c>
      <c r="R1736">
        <v>81243058.105139002</v>
      </c>
      <c r="S1736">
        <v>7</v>
      </c>
      <c r="V1736">
        <v>0</v>
      </c>
      <c r="W1736">
        <v>5.01</v>
      </c>
      <c r="X1736">
        <v>0.1</v>
      </c>
      <c r="Y1736">
        <v>50</v>
      </c>
      <c r="Z1736">
        <v>50</v>
      </c>
      <c r="AA1736">
        <v>50</v>
      </c>
      <c r="AB1736">
        <v>4.9999999999999991</v>
      </c>
      <c r="AC1736">
        <v>4.9999999999999991</v>
      </c>
      <c r="AD1736">
        <v>4.9999999999999991</v>
      </c>
      <c r="AE1736">
        <v>4.9999999999999991</v>
      </c>
      <c r="AF1736">
        <v>4.9999999999999991</v>
      </c>
      <c r="AG1736">
        <v>1314959.9999999995</v>
      </c>
      <c r="AH1736">
        <v>195.99</v>
      </c>
      <c r="AI1736" t="s">
        <v>3426</v>
      </c>
      <c r="AJ1736">
        <v>0</v>
      </c>
      <c r="AK1736">
        <v>0</v>
      </c>
      <c r="AL1736">
        <v>257719010.40000001</v>
      </c>
      <c r="AM1736">
        <v>283.61626617481147</v>
      </c>
      <c r="AN1736">
        <v>372944045.36923009</v>
      </c>
      <c r="AO1736">
        <v>0</v>
      </c>
      <c r="AP1736">
        <v>0</v>
      </c>
      <c r="AQ1736">
        <v>0</v>
      </c>
      <c r="AR1736">
        <v>45292</v>
      </c>
      <c r="AS1736">
        <v>56249</v>
      </c>
      <c r="AT1736" t="s">
        <v>3427</v>
      </c>
      <c r="AU1736">
        <v>5061.1099999999997</v>
      </c>
      <c r="AV1736">
        <v>7323.91</v>
      </c>
    </row>
    <row r="1737" spans="1:48" x14ac:dyDescent="0.35">
      <c r="A1737">
        <v>1736</v>
      </c>
      <c r="B1737">
        <v>2018</v>
      </c>
      <c r="C1737" t="s">
        <v>3457</v>
      </c>
      <c r="D1737" t="s">
        <v>6973</v>
      </c>
      <c r="E1737" t="s">
        <v>3459</v>
      </c>
      <c r="F1737" t="s">
        <v>6974</v>
      </c>
      <c r="G1737" t="s">
        <v>7000</v>
      </c>
      <c r="H1737">
        <v>20395383000151</v>
      </c>
      <c r="I1737" t="s">
        <v>6976</v>
      </c>
      <c r="J1737" t="s">
        <v>7001</v>
      </c>
      <c r="K1737" t="s">
        <v>7002</v>
      </c>
      <c r="L1737" t="s">
        <v>3424</v>
      </c>
      <c r="M1737" t="s">
        <v>3597</v>
      </c>
      <c r="N1737" t="s">
        <v>3561</v>
      </c>
      <c r="O1737" t="s">
        <v>7003</v>
      </c>
      <c r="P1737" t="s">
        <v>3433</v>
      </c>
      <c r="Q1737">
        <v>47993140</v>
      </c>
      <c r="R1737">
        <v>69450661.609291255</v>
      </c>
      <c r="S1737">
        <v>9.6</v>
      </c>
      <c r="V1737">
        <v>0</v>
      </c>
      <c r="W1737">
        <v>5.47</v>
      </c>
      <c r="X1737">
        <v>0.1</v>
      </c>
      <c r="Y1737">
        <v>54</v>
      </c>
      <c r="Z1737">
        <v>54</v>
      </c>
      <c r="AA1737">
        <v>54</v>
      </c>
      <c r="AB1737">
        <v>5.4</v>
      </c>
      <c r="AC1737">
        <v>5.4</v>
      </c>
      <c r="AD1737">
        <v>5.4</v>
      </c>
      <c r="AE1737">
        <v>5.4</v>
      </c>
      <c r="AF1737">
        <v>5.4</v>
      </c>
      <c r="AG1737">
        <v>1420156.7999999996</v>
      </c>
      <c r="AH1737">
        <v>196</v>
      </c>
      <c r="AI1737" t="s">
        <v>3426</v>
      </c>
      <c r="AJ1737">
        <v>0</v>
      </c>
      <c r="AK1737">
        <v>0</v>
      </c>
      <c r="AL1737">
        <v>278350732.79999995</v>
      </c>
      <c r="AM1737">
        <v>283.63073713078757</v>
      </c>
      <c r="AN1737">
        <v>402800120.02530032</v>
      </c>
      <c r="AO1737">
        <v>0</v>
      </c>
      <c r="AP1737">
        <v>0</v>
      </c>
      <c r="AQ1737">
        <v>0</v>
      </c>
      <c r="AR1737">
        <v>45292</v>
      </c>
      <c r="AS1737">
        <v>56249</v>
      </c>
      <c r="AT1737" t="s">
        <v>3427</v>
      </c>
      <c r="AU1737">
        <v>5061.1099999999997</v>
      </c>
      <c r="AV1737">
        <v>7323.91</v>
      </c>
    </row>
    <row r="1738" spans="1:48" x14ac:dyDescent="0.35">
      <c r="A1738">
        <v>1737</v>
      </c>
      <c r="B1738">
        <v>2018</v>
      </c>
      <c r="C1738" t="s">
        <v>3457</v>
      </c>
      <c r="D1738" t="s">
        <v>6973</v>
      </c>
      <c r="E1738" t="s">
        <v>3459</v>
      </c>
      <c r="F1738" t="s">
        <v>6974</v>
      </c>
      <c r="G1738" t="s">
        <v>7004</v>
      </c>
      <c r="H1738">
        <v>6926595000197</v>
      </c>
      <c r="I1738" t="s">
        <v>6976</v>
      </c>
      <c r="J1738" t="s">
        <v>7005</v>
      </c>
      <c r="K1738" t="s">
        <v>7004</v>
      </c>
      <c r="L1738" t="s">
        <v>3424</v>
      </c>
      <c r="M1738" t="s">
        <v>3751</v>
      </c>
      <c r="N1738" t="s">
        <v>6556</v>
      </c>
      <c r="O1738" t="s">
        <v>7006</v>
      </c>
      <c r="P1738" t="s">
        <v>3433</v>
      </c>
      <c r="Q1738">
        <v>20579510</v>
      </c>
      <c r="R1738">
        <v>29780518.321889866</v>
      </c>
      <c r="S1738">
        <v>4</v>
      </c>
      <c r="V1738">
        <v>0</v>
      </c>
      <c r="W1738">
        <v>2.85</v>
      </c>
      <c r="X1738">
        <v>0.1</v>
      </c>
      <c r="Y1738">
        <v>14</v>
      </c>
      <c r="Z1738">
        <v>14</v>
      </c>
      <c r="AA1738">
        <v>14</v>
      </c>
      <c r="AB1738">
        <v>1.399999999999999</v>
      </c>
      <c r="AC1738">
        <v>1.399999999999999</v>
      </c>
      <c r="AD1738">
        <v>1.399999999999999</v>
      </c>
      <c r="AE1738">
        <v>1.399999999999999</v>
      </c>
      <c r="AF1738">
        <v>1.399999999999999</v>
      </c>
      <c r="AG1738">
        <v>368188.8</v>
      </c>
      <c r="AH1738">
        <v>194.99</v>
      </c>
      <c r="AI1738" t="s">
        <v>3426</v>
      </c>
      <c r="AJ1738">
        <v>0</v>
      </c>
      <c r="AK1738">
        <v>0</v>
      </c>
      <c r="AL1738">
        <v>71793134.111999974</v>
      </c>
      <c r="AM1738">
        <v>282.16917057720542</v>
      </c>
      <c r="AN1738">
        <v>103891528.31181653</v>
      </c>
      <c r="AO1738">
        <v>0</v>
      </c>
      <c r="AP1738">
        <v>0</v>
      </c>
      <c r="AQ1738">
        <v>0</v>
      </c>
      <c r="AR1738">
        <v>45292</v>
      </c>
      <c r="AS1738">
        <v>56249</v>
      </c>
      <c r="AT1738" t="s">
        <v>3427</v>
      </c>
      <c r="AU1738">
        <v>5061.1099999999997</v>
      </c>
      <c r="AV1738">
        <v>7323.91</v>
      </c>
    </row>
    <row r="1739" spans="1:48" x14ac:dyDescent="0.35">
      <c r="A1739">
        <v>1738</v>
      </c>
      <c r="B1739">
        <v>2018</v>
      </c>
      <c r="C1739" t="s">
        <v>3457</v>
      </c>
      <c r="D1739" t="s">
        <v>6973</v>
      </c>
      <c r="E1739" t="s">
        <v>3459</v>
      </c>
      <c r="F1739" t="s">
        <v>6974</v>
      </c>
      <c r="G1739" t="s">
        <v>7007</v>
      </c>
      <c r="H1739">
        <v>22091543000102</v>
      </c>
      <c r="I1739" t="s">
        <v>6976</v>
      </c>
      <c r="J1739" t="s">
        <v>7008</v>
      </c>
      <c r="K1739" t="s">
        <v>6144</v>
      </c>
      <c r="L1739" t="s">
        <v>3424</v>
      </c>
      <c r="M1739" t="s">
        <v>3751</v>
      </c>
      <c r="N1739" t="s">
        <v>3561</v>
      </c>
      <c r="O1739" t="s">
        <v>6135</v>
      </c>
      <c r="P1739" t="s">
        <v>3433</v>
      </c>
      <c r="Q1739">
        <v>54953000</v>
      </c>
      <c r="R1739">
        <v>79522244.37524575</v>
      </c>
      <c r="S1739">
        <v>16</v>
      </c>
      <c r="V1739">
        <v>0</v>
      </c>
      <c r="W1739">
        <v>6.9</v>
      </c>
      <c r="X1739">
        <v>0.1</v>
      </c>
      <c r="Y1739">
        <v>60</v>
      </c>
      <c r="Z1739">
        <v>60</v>
      </c>
      <c r="AA1739">
        <v>60</v>
      </c>
      <c r="AB1739">
        <v>6.0000000000000018</v>
      </c>
      <c r="AC1739">
        <v>6.0000000000000018</v>
      </c>
      <c r="AD1739">
        <v>6.0000000000000018</v>
      </c>
      <c r="AE1739">
        <v>6.0000000000000018</v>
      </c>
      <c r="AF1739">
        <v>6.0000000000000018</v>
      </c>
      <c r="AG1739">
        <v>1577952</v>
      </c>
      <c r="AH1739">
        <v>196.66</v>
      </c>
      <c r="AI1739" t="s">
        <v>3426</v>
      </c>
      <c r="AJ1739">
        <v>0</v>
      </c>
      <c r="AK1739">
        <v>0</v>
      </c>
      <c r="AL1739">
        <v>310320040.31999999</v>
      </c>
      <c r="AM1739">
        <v>284.58582022520756</v>
      </c>
      <c r="AN1739">
        <v>449062764.19600666</v>
      </c>
      <c r="AO1739">
        <v>0</v>
      </c>
      <c r="AP1739">
        <v>0</v>
      </c>
      <c r="AQ1739">
        <v>0</v>
      </c>
      <c r="AR1739">
        <v>45292</v>
      </c>
      <c r="AS1739">
        <v>56249</v>
      </c>
      <c r="AT1739" t="s">
        <v>3427</v>
      </c>
      <c r="AU1739">
        <v>5061.1099999999997</v>
      </c>
      <c r="AV1739">
        <v>7323.91</v>
      </c>
    </row>
    <row r="1740" spans="1:48" x14ac:dyDescent="0.35">
      <c r="A1740">
        <v>1739</v>
      </c>
      <c r="B1740">
        <v>2018</v>
      </c>
      <c r="C1740" t="s">
        <v>3457</v>
      </c>
      <c r="D1740" t="s">
        <v>6973</v>
      </c>
      <c r="E1740" t="s">
        <v>3459</v>
      </c>
      <c r="F1740" t="s">
        <v>6974</v>
      </c>
      <c r="G1740" t="s">
        <v>7009</v>
      </c>
      <c r="H1740">
        <v>12819365000121</v>
      </c>
      <c r="I1740" t="s">
        <v>6976</v>
      </c>
      <c r="J1740" t="s">
        <v>7010</v>
      </c>
      <c r="K1740" t="s">
        <v>7011</v>
      </c>
      <c r="L1740" t="s">
        <v>3424</v>
      </c>
      <c r="M1740" t="s">
        <v>3481</v>
      </c>
      <c r="N1740" t="s">
        <v>3561</v>
      </c>
      <c r="O1740" t="s">
        <v>7012</v>
      </c>
      <c r="P1740" t="s">
        <v>3433</v>
      </c>
      <c r="Q1740">
        <v>40473000</v>
      </c>
      <c r="R1740">
        <v>58568300.121910021</v>
      </c>
      <c r="S1740">
        <v>6.9640000000000004</v>
      </c>
      <c r="V1740">
        <v>0</v>
      </c>
      <c r="W1740">
        <v>2.89</v>
      </c>
      <c r="X1740">
        <v>0.1</v>
      </c>
      <c r="Y1740">
        <v>23</v>
      </c>
      <c r="Z1740">
        <v>23</v>
      </c>
      <c r="AA1740">
        <v>23</v>
      </c>
      <c r="AB1740">
        <v>2.2999999999999994</v>
      </c>
      <c r="AC1740">
        <v>2.2999999999999994</v>
      </c>
      <c r="AD1740">
        <v>2.2999999999999994</v>
      </c>
      <c r="AE1740">
        <v>2.2999999999999994</v>
      </c>
      <c r="AF1740">
        <v>2.2999999999999994</v>
      </c>
      <c r="AG1740">
        <v>604881.59999999986</v>
      </c>
      <c r="AH1740">
        <v>195.97</v>
      </c>
      <c r="AI1740" t="s">
        <v>3426</v>
      </c>
      <c r="AJ1740">
        <v>0</v>
      </c>
      <c r="AK1740">
        <v>0</v>
      </c>
      <c r="AL1740">
        <v>118538647.15199997</v>
      </c>
      <c r="AM1740">
        <v>283.58732426285934</v>
      </c>
      <c r="AN1740">
        <v>171536754.43983713</v>
      </c>
      <c r="AO1740">
        <v>0</v>
      </c>
      <c r="AP1740">
        <v>0</v>
      </c>
      <c r="AQ1740">
        <v>0</v>
      </c>
      <c r="AR1740">
        <v>45292</v>
      </c>
      <c r="AS1740">
        <v>56249</v>
      </c>
      <c r="AT1740" t="s">
        <v>3427</v>
      </c>
      <c r="AU1740">
        <v>5061.1099999999997</v>
      </c>
      <c r="AV1740">
        <v>7323.91</v>
      </c>
    </row>
    <row r="1741" spans="1:48" x14ac:dyDescent="0.35">
      <c r="A1741">
        <v>1740</v>
      </c>
      <c r="B1741">
        <v>2018</v>
      </c>
      <c r="C1741" t="s">
        <v>3457</v>
      </c>
      <c r="D1741" t="s">
        <v>6973</v>
      </c>
      <c r="E1741" t="s">
        <v>3459</v>
      </c>
      <c r="F1741" t="s">
        <v>6974</v>
      </c>
      <c r="G1741" t="s">
        <v>7013</v>
      </c>
      <c r="H1741">
        <v>10401225000103</v>
      </c>
      <c r="I1741" t="s">
        <v>7014</v>
      </c>
      <c r="J1741" t="s">
        <v>7015</v>
      </c>
      <c r="K1741" t="s">
        <v>7016</v>
      </c>
      <c r="L1741" t="s">
        <v>3424</v>
      </c>
      <c r="M1741" t="s">
        <v>3651</v>
      </c>
      <c r="N1741" t="s">
        <v>4194</v>
      </c>
      <c r="O1741" t="s">
        <v>4195</v>
      </c>
      <c r="P1741" t="s">
        <v>3437</v>
      </c>
      <c r="Q1741">
        <v>170745000</v>
      </c>
      <c r="R1741">
        <v>247084337.81324652</v>
      </c>
      <c r="S1741">
        <v>23.1</v>
      </c>
      <c r="V1741">
        <v>0</v>
      </c>
      <c r="W1741">
        <v>13.3</v>
      </c>
      <c r="X1741">
        <v>0.1</v>
      </c>
      <c r="Y1741">
        <v>40</v>
      </c>
      <c r="Z1741">
        <v>40</v>
      </c>
      <c r="AA1741">
        <v>40</v>
      </c>
      <c r="AB1741">
        <v>3.9999999999999991</v>
      </c>
      <c r="AC1741">
        <v>3.9999999999999991</v>
      </c>
      <c r="AD1741">
        <v>3.9999999999999991</v>
      </c>
      <c r="AE1741">
        <v>3.9999999999999991</v>
      </c>
      <c r="AF1741">
        <v>3.9999999999999991</v>
      </c>
      <c r="AG1741">
        <v>701280.00000000012</v>
      </c>
      <c r="AH1741">
        <v>89.88</v>
      </c>
      <c r="AI1741" t="s">
        <v>3426</v>
      </c>
      <c r="AJ1741">
        <v>0</v>
      </c>
      <c r="AK1741">
        <v>0</v>
      </c>
      <c r="AL1741">
        <v>63031046.400000036</v>
      </c>
      <c r="AM1741">
        <v>130.06495231283256</v>
      </c>
      <c r="AN1741">
        <v>91211949.757943273</v>
      </c>
      <c r="AO1741">
        <v>0</v>
      </c>
      <c r="AP1741">
        <v>0</v>
      </c>
      <c r="AQ1741">
        <v>0</v>
      </c>
      <c r="AR1741">
        <v>45292</v>
      </c>
      <c r="AS1741">
        <v>52596</v>
      </c>
      <c r="AT1741" t="s">
        <v>3427</v>
      </c>
      <c r="AU1741">
        <v>5061.1099999999997</v>
      </c>
      <c r="AV1741">
        <v>7323.91</v>
      </c>
    </row>
    <row r="1742" spans="1:48" x14ac:dyDescent="0.35">
      <c r="A1742">
        <v>1741</v>
      </c>
      <c r="B1742">
        <v>2018</v>
      </c>
      <c r="C1742" t="s">
        <v>3457</v>
      </c>
      <c r="D1742" t="s">
        <v>6973</v>
      </c>
      <c r="E1742" t="s">
        <v>3459</v>
      </c>
      <c r="F1742" t="s">
        <v>6974</v>
      </c>
      <c r="G1742" t="s">
        <v>7017</v>
      </c>
      <c r="H1742">
        <v>21812954000179</v>
      </c>
      <c r="I1742" t="s">
        <v>7014</v>
      </c>
      <c r="J1742" t="s">
        <v>7018</v>
      </c>
      <c r="K1742" t="s">
        <v>7019</v>
      </c>
      <c r="L1742" t="s">
        <v>3424</v>
      </c>
      <c r="M1742" t="s">
        <v>3590</v>
      </c>
      <c r="N1742" t="s">
        <v>4194</v>
      </c>
      <c r="O1742" t="s">
        <v>4195</v>
      </c>
      <c r="P1742" t="s">
        <v>3437</v>
      </c>
      <c r="Q1742">
        <v>132300999.99999999</v>
      </c>
      <c r="R1742">
        <v>191452194.65887916</v>
      </c>
      <c r="S1742">
        <v>29.4</v>
      </c>
      <c r="V1742">
        <v>0</v>
      </c>
      <c r="W1742">
        <v>15.4</v>
      </c>
      <c r="X1742">
        <v>0.1</v>
      </c>
      <c r="Y1742">
        <v>97</v>
      </c>
      <c r="Z1742">
        <v>97</v>
      </c>
      <c r="AA1742">
        <v>97</v>
      </c>
      <c r="AB1742">
        <v>9.7000000000000028</v>
      </c>
      <c r="AC1742">
        <v>9.7000000000000028</v>
      </c>
      <c r="AD1742">
        <v>9.7000000000000028</v>
      </c>
      <c r="AE1742">
        <v>9.7000000000000028</v>
      </c>
      <c r="AF1742">
        <v>9.7000000000000028</v>
      </c>
      <c r="AG1742">
        <v>1700604.0000000002</v>
      </c>
      <c r="AH1742">
        <v>92.11</v>
      </c>
      <c r="AI1742" t="s">
        <v>3426</v>
      </c>
      <c r="AJ1742">
        <v>0</v>
      </c>
      <c r="AK1742">
        <v>0</v>
      </c>
      <c r="AL1742">
        <v>156642634.44000006</v>
      </c>
      <c r="AM1742">
        <v>133.29197549549409</v>
      </c>
      <c r="AN1742">
        <v>226676866.6955393</v>
      </c>
      <c r="AO1742">
        <v>0</v>
      </c>
      <c r="AP1742">
        <v>0</v>
      </c>
      <c r="AQ1742">
        <v>0</v>
      </c>
      <c r="AR1742">
        <v>45292</v>
      </c>
      <c r="AS1742">
        <v>52596</v>
      </c>
      <c r="AT1742" t="s">
        <v>3427</v>
      </c>
      <c r="AU1742">
        <v>5061.1099999999997</v>
      </c>
      <c r="AV1742">
        <v>7323.91</v>
      </c>
    </row>
    <row r="1743" spans="1:48" x14ac:dyDescent="0.35">
      <c r="A1743">
        <v>1742</v>
      </c>
      <c r="B1743">
        <v>2018</v>
      </c>
      <c r="C1743" t="s">
        <v>3457</v>
      </c>
      <c r="D1743" t="s">
        <v>6973</v>
      </c>
      <c r="E1743" t="s">
        <v>3459</v>
      </c>
      <c r="F1743" t="s">
        <v>6974</v>
      </c>
      <c r="G1743" t="s">
        <v>7017</v>
      </c>
      <c r="H1743">
        <v>21812954000179</v>
      </c>
      <c r="I1743" t="s">
        <v>7014</v>
      </c>
      <c r="J1743" t="s">
        <v>7020</v>
      </c>
      <c r="K1743" t="s">
        <v>7021</v>
      </c>
      <c r="L1743" t="s">
        <v>3424</v>
      </c>
      <c r="M1743" t="s">
        <v>3590</v>
      </c>
      <c r="N1743" t="s">
        <v>4194</v>
      </c>
      <c r="O1743" t="s">
        <v>4195</v>
      </c>
      <c r="P1743" t="s">
        <v>3437</v>
      </c>
      <c r="Q1743">
        <v>132300999.99999999</v>
      </c>
      <c r="R1743">
        <v>191452194.65887916</v>
      </c>
      <c r="S1743">
        <v>29.4</v>
      </c>
      <c r="V1743">
        <v>0</v>
      </c>
      <c r="W1743">
        <v>15.5</v>
      </c>
      <c r="X1743">
        <v>0.1</v>
      </c>
      <c r="Y1743">
        <v>97</v>
      </c>
      <c r="Z1743">
        <v>97</v>
      </c>
      <c r="AA1743">
        <v>97</v>
      </c>
      <c r="AB1743">
        <v>13.099999999999996</v>
      </c>
      <c r="AC1743">
        <v>13.099999999999996</v>
      </c>
      <c r="AD1743">
        <v>13.099999999999996</v>
      </c>
      <c r="AE1743">
        <v>13.099999999999996</v>
      </c>
      <c r="AF1743">
        <v>13.099999999999996</v>
      </c>
      <c r="AG1743">
        <v>2296691.9999999995</v>
      </c>
      <c r="AH1743">
        <v>92.11</v>
      </c>
      <c r="AI1743" t="s">
        <v>3426</v>
      </c>
      <c r="AJ1743">
        <v>0</v>
      </c>
      <c r="AK1743">
        <v>0</v>
      </c>
      <c r="AL1743">
        <v>211548300.12000003</v>
      </c>
      <c r="AM1743">
        <v>133.29197549549409</v>
      </c>
      <c r="AN1743">
        <v>306130613.78469735</v>
      </c>
      <c r="AO1743">
        <v>0</v>
      </c>
      <c r="AP1743">
        <v>0</v>
      </c>
      <c r="AQ1743">
        <v>0</v>
      </c>
      <c r="AR1743">
        <v>45292</v>
      </c>
      <c r="AS1743">
        <v>52596</v>
      </c>
      <c r="AT1743" t="s">
        <v>3427</v>
      </c>
      <c r="AU1743">
        <v>5061.1099999999997</v>
      </c>
      <c r="AV1743">
        <v>7323.91</v>
      </c>
    </row>
    <row r="1744" spans="1:48" x14ac:dyDescent="0.35">
      <c r="A1744">
        <v>1743</v>
      </c>
      <c r="B1744">
        <v>2018</v>
      </c>
      <c r="C1744" t="s">
        <v>3457</v>
      </c>
      <c r="D1744" t="s">
        <v>6973</v>
      </c>
      <c r="E1744" t="s">
        <v>3459</v>
      </c>
      <c r="F1744" t="s">
        <v>6974</v>
      </c>
      <c r="G1744" t="s">
        <v>7017</v>
      </c>
      <c r="H1744">
        <v>21812954000179</v>
      </c>
      <c r="I1744" t="s">
        <v>7014</v>
      </c>
      <c r="J1744" t="s">
        <v>7022</v>
      </c>
      <c r="K1744" t="s">
        <v>7023</v>
      </c>
      <c r="L1744" t="s">
        <v>3424</v>
      </c>
      <c r="M1744" t="s">
        <v>3590</v>
      </c>
      <c r="N1744" t="s">
        <v>4194</v>
      </c>
      <c r="O1744" t="s">
        <v>4195</v>
      </c>
      <c r="P1744" t="s">
        <v>3437</v>
      </c>
      <c r="Q1744">
        <v>132300999.99999999</v>
      </c>
      <c r="R1744">
        <v>191452194.65887916</v>
      </c>
      <c r="S1744">
        <v>29.4</v>
      </c>
      <c r="V1744">
        <v>0</v>
      </c>
      <c r="W1744">
        <v>15.5</v>
      </c>
      <c r="X1744">
        <v>0.1</v>
      </c>
      <c r="Y1744">
        <v>97</v>
      </c>
      <c r="Z1744">
        <v>97</v>
      </c>
      <c r="AA1744">
        <v>97</v>
      </c>
      <c r="AB1744">
        <v>11.000000000000004</v>
      </c>
      <c r="AC1744">
        <v>11.000000000000004</v>
      </c>
      <c r="AD1744">
        <v>11.000000000000004</v>
      </c>
      <c r="AE1744">
        <v>11.000000000000004</v>
      </c>
      <c r="AF1744">
        <v>11.000000000000004</v>
      </c>
      <c r="AG1744">
        <v>1928520</v>
      </c>
      <c r="AH1744">
        <v>92.11</v>
      </c>
      <c r="AI1744" t="s">
        <v>3426</v>
      </c>
      <c r="AJ1744">
        <v>0</v>
      </c>
      <c r="AK1744">
        <v>0</v>
      </c>
      <c r="AL1744">
        <v>177635977.19999999</v>
      </c>
      <c r="AM1744">
        <v>133.29197549549409</v>
      </c>
      <c r="AN1744">
        <v>257056240.58257023</v>
      </c>
      <c r="AO1744">
        <v>0</v>
      </c>
      <c r="AP1744">
        <v>0</v>
      </c>
      <c r="AQ1744">
        <v>0</v>
      </c>
      <c r="AR1744">
        <v>45292</v>
      </c>
      <c r="AS1744">
        <v>52596</v>
      </c>
      <c r="AT1744" t="s">
        <v>3427</v>
      </c>
      <c r="AU1744">
        <v>5061.1099999999997</v>
      </c>
      <c r="AV1744">
        <v>7323.91</v>
      </c>
    </row>
    <row r="1745" spans="1:48" x14ac:dyDescent="0.35">
      <c r="A1745">
        <v>1744</v>
      </c>
      <c r="B1745">
        <v>2018</v>
      </c>
      <c r="C1745" t="s">
        <v>3457</v>
      </c>
      <c r="D1745" t="s">
        <v>6973</v>
      </c>
      <c r="E1745" t="s">
        <v>3459</v>
      </c>
      <c r="F1745" t="s">
        <v>6974</v>
      </c>
      <c r="G1745" t="s">
        <v>7017</v>
      </c>
      <c r="H1745">
        <v>21812954000179</v>
      </c>
      <c r="I1745" t="s">
        <v>7014</v>
      </c>
      <c r="J1745" t="s">
        <v>7024</v>
      </c>
      <c r="K1745" t="s">
        <v>7025</v>
      </c>
      <c r="L1745" t="s">
        <v>3424</v>
      </c>
      <c r="M1745" t="s">
        <v>3590</v>
      </c>
      <c r="N1745" t="s">
        <v>4194</v>
      </c>
      <c r="O1745" t="s">
        <v>4195</v>
      </c>
      <c r="P1745" t="s">
        <v>3437</v>
      </c>
      <c r="Q1745">
        <v>132300999.99999999</v>
      </c>
      <c r="R1745">
        <v>191452194.65887916</v>
      </c>
      <c r="S1745">
        <v>29.4</v>
      </c>
      <c r="V1745">
        <v>0</v>
      </c>
      <c r="W1745">
        <v>14.6</v>
      </c>
      <c r="X1745">
        <v>0.1</v>
      </c>
      <c r="Y1745">
        <v>97</v>
      </c>
      <c r="Z1745">
        <v>97</v>
      </c>
      <c r="AA1745">
        <v>97</v>
      </c>
      <c r="AB1745">
        <v>11.300000000000004</v>
      </c>
      <c r="AC1745">
        <v>11.300000000000004</v>
      </c>
      <c r="AD1745">
        <v>11.300000000000004</v>
      </c>
      <c r="AE1745">
        <v>11.300000000000004</v>
      </c>
      <c r="AF1745">
        <v>11.300000000000004</v>
      </c>
      <c r="AG1745">
        <v>1981115.9999999993</v>
      </c>
      <c r="AH1745">
        <v>92.11</v>
      </c>
      <c r="AI1745" t="s">
        <v>3426</v>
      </c>
      <c r="AJ1745">
        <v>0</v>
      </c>
      <c r="AK1745">
        <v>0</v>
      </c>
      <c r="AL1745">
        <v>182480594.7599999</v>
      </c>
      <c r="AM1745">
        <v>133.29197549549409</v>
      </c>
      <c r="AN1745">
        <v>264066865.32573113</v>
      </c>
      <c r="AO1745">
        <v>0</v>
      </c>
      <c r="AP1745">
        <v>0</v>
      </c>
      <c r="AQ1745">
        <v>0</v>
      </c>
      <c r="AR1745">
        <v>45292</v>
      </c>
      <c r="AS1745">
        <v>52596</v>
      </c>
      <c r="AT1745" t="s">
        <v>3427</v>
      </c>
      <c r="AU1745">
        <v>5061.1099999999997</v>
      </c>
      <c r="AV1745">
        <v>7323.91</v>
      </c>
    </row>
    <row r="1746" spans="1:48" x14ac:dyDescent="0.35">
      <c r="A1746">
        <v>1745</v>
      </c>
      <c r="B1746">
        <v>2018</v>
      </c>
      <c r="C1746" t="s">
        <v>3457</v>
      </c>
      <c r="D1746" t="s">
        <v>6973</v>
      </c>
      <c r="E1746" t="s">
        <v>3459</v>
      </c>
      <c r="F1746" t="s">
        <v>6974</v>
      </c>
      <c r="G1746" t="s">
        <v>7017</v>
      </c>
      <c r="H1746">
        <v>21812954000179</v>
      </c>
      <c r="I1746" t="s">
        <v>7014</v>
      </c>
      <c r="J1746" t="s">
        <v>7026</v>
      </c>
      <c r="K1746" t="s">
        <v>7027</v>
      </c>
      <c r="L1746" t="s">
        <v>3424</v>
      </c>
      <c r="M1746" t="s">
        <v>3590</v>
      </c>
      <c r="N1746" t="s">
        <v>4194</v>
      </c>
      <c r="O1746" t="s">
        <v>4195</v>
      </c>
      <c r="P1746" t="s">
        <v>3437</v>
      </c>
      <c r="Q1746">
        <v>132300999.99999999</v>
      </c>
      <c r="R1746">
        <v>191452194.65887916</v>
      </c>
      <c r="S1746">
        <v>29.4</v>
      </c>
      <c r="V1746">
        <v>0</v>
      </c>
      <c r="W1746">
        <v>14.5</v>
      </c>
      <c r="X1746">
        <v>0.1</v>
      </c>
      <c r="Y1746">
        <v>97</v>
      </c>
      <c r="Z1746">
        <v>97</v>
      </c>
      <c r="AA1746">
        <v>97</v>
      </c>
      <c r="AB1746">
        <v>11.000000000000004</v>
      </c>
      <c r="AC1746">
        <v>11.000000000000004</v>
      </c>
      <c r="AD1746">
        <v>11.000000000000004</v>
      </c>
      <c r="AE1746">
        <v>11.000000000000004</v>
      </c>
      <c r="AF1746">
        <v>11.000000000000004</v>
      </c>
      <c r="AG1746">
        <v>1928520</v>
      </c>
      <c r="AH1746">
        <v>92.11</v>
      </c>
      <c r="AI1746" t="s">
        <v>3426</v>
      </c>
      <c r="AJ1746">
        <v>0</v>
      </c>
      <c r="AK1746">
        <v>0</v>
      </c>
      <c r="AL1746">
        <v>177635977.19999999</v>
      </c>
      <c r="AM1746">
        <v>133.29197549549409</v>
      </c>
      <c r="AN1746">
        <v>257056240.58257023</v>
      </c>
      <c r="AO1746">
        <v>0</v>
      </c>
      <c r="AP1746">
        <v>0</v>
      </c>
      <c r="AQ1746">
        <v>0</v>
      </c>
      <c r="AR1746">
        <v>45292</v>
      </c>
      <c r="AS1746">
        <v>52596</v>
      </c>
      <c r="AT1746" t="s">
        <v>3427</v>
      </c>
      <c r="AU1746">
        <v>5061.1099999999997</v>
      </c>
      <c r="AV1746">
        <v>7323.91</v>
      </c>
    </row>
    <row r="1747" spans="1:48" x14ac:dyDescent="0.35">
      <c r="A1747">
        <v>1746</v>
      </c>
      <c r="B1747">
        <v>2018</v>
      </c>
      <c r="C1747" t="s">
        <v>3457</v>
      </c>
      <c r="D1747" t="s">
        <v>6973</v>
      </c>
      <c r="E1747" t="s">
        <v>3459</v>
      </c>
      <c r="F1747" t="s">
        <v>6974</v>
      </c>
      <c r="G1747" t="s">
        <v>7028</v>
      </c>
      <c r="H1747">
        <v>13312571000103</v>
      </c>
      <c r="I1747" t="s">
        <v>7014</v>
      </c>
      <c r="J1747" t="s">
        <v>7029</v>
      </c>
      <c r="K1747" t="s">
        <v>7030</v>
      </c>
      <c r="L1747" t="s">
        <v>3424</v>
      </c>
      <c r="M1747" t="s">
        <v>3590</v>
      </c>
      <c r="N1747" t="s">
        <v>4194</v>
      </c>
      <c r="O1747" t="s">
        <v>4195</v>
      </c>
      <c r="P1747" t="s">
        <v>3437</v>
      </c>
      <c r="Q1747">
        <v>37800000</v>
      </c>
      <c r="R1747">
        <v>54700213.589509025</v>
      </c>
      <c r="S1747">
        <v>8.4</v>
      </c>
      <c r="V1747">
        <v>0</v>
      </c>
      <c r="W1747">
        <v>4.0999999999999996</v>
      </c>
      <c r="X1747">
        <v>0.1</v>
      </c>
      <c r="Y1747">
        <v>12</v>
      </c>
      <c r="Z1747">
        <v>12</v>
      </c>
      <c r="AA1747">
        <v>12</v>
      </c>
      <c r="AB1747">
        <v>1.1999999999999995</v>
      </c>
      <c r="AC1747">
        <v>1.1999999999999995</v>
      </c>
      <c r="AD1747">
        <v>1.1999999999999995</v>
      </c>
      <c r="AE1747">
        <v>1.1999999999999995</v>
      </c>
      <c r="AF1747">
        <v>1.1999999999999995</v>
      </c>
      <c r="AG1747">
        <v>210384.00000000003</v>
      </c>
      <c r="AH1747">
        <v>79</v>
      </c>
      <c r="AI1747" t="s">
        <v>3426</v>
      </c>
      <c r="AJ1747">
        <v>0</v>
      </c>
      <c r="AK1747">
        <v>0</v>
      </c>
      <c r="AL1747">
        <v>16620336</v>
      </c>
      <c r="AM1747">
        <v>114.32055221087865</v>
      </c>
      <c r="AN1747">
        <v>24051215.056333493</v>
      </c>
      <c r="AO1747">
        <v>0</v>
      </c>
      <c r="AP1747">
        <v>0</v>
      </c>
      <c r="AQ1747">
        <v>0</v>
      </c>
      <c r="AR1747">
        <v>45292</v>
      </c>
      <c r="AS1747">
        <v>52596</v>
      </c>
      <c r="AT1747" t="s">
        <v>3427</v>
      </c>
      <c r="AU1747">
        <v>5061.1099999999997</v>
      </c>
      <c r="AV1747">
        <v>7323.91</v>
      </c>
    </row>
    <row r="1748" spans="1:48" x14ac:dyDescent="0.35">
      <c r="A1748">
        <v>1747</v>
      </c>
      <c r="B1748">
        <v>2018</v>
      </c>
      <c r="C1748" t="s">
        <v>3457</v>
      </c>
      <c r="D1748" t="s">
        <v>6973</v>
      </c>
      <c r="E1748" t="s">
        <v>3459</v>
      </c>
      <c r="F1748" t="s">
        <v>6974</v>
      </c>
      <c r="G1748" t="s">
        <v>7031</v>
      </c>
      <c r="H1748">
        <v>13312571000103</v>
      </c>
      <c r="I1748" t="s">
        <v>7014</v>
      </c>
      <c r="J1748" t="s">
        <v>7032</v>
      </c>
      <c r="K1748" t="s">
        <v>7033</v>
      </c>
      <c r="L1748" t="s">
        <v>3424</v>
      </c>
      <c r="M1748" t="s">
        <v>3590</v>
      </c>
      <c r="N1748" t="s">
        <v>4194</v>
      </c>
      <c r="O1748" t="s">
        <v>4195</v>
      </c>
      <c r="P1748" t="s">
        <v>3437</v>
      </c>
      <c r="Q1748">
        <v>37800000</v>
      </c>
      <c r="R1748">
        <v>54700213.589509025</v>
      </c>
      <c r="S1748">
        <v>8.4</v>
      </c>
      <c r="V1748">
        <v>0</v>
      </c>
      <c r="W1748">
        <v>4</v>
      </c>
      <c r="X1748">
        <v>0.1</v>
      </c>
      <c r="Y1748">
        <v>12</v>
      </c>
      <c r="Z1748">
        <v>12</v>
      </c>
      <c r="AA1748">
        <v>12</v>
      </c>
      <c r="AB1748">
        <v>1.1999999999999995</v>
      </c>
      <c r="AC1748">
        <v>1.1999999999999995</v>
      </c>
      <c r="AD1748">
        <v>1.1999999999999995</v>
      </c>
      <c r="AE1748">
        <v>1.1999999999999995</v>
      </c>
      <c r="AF1748">
        <v>1.1999999999999995</v>
      </c>
      <c r="AG1748">
        <v>210384.00000000003</v>
      </c>
      <c r="AH1748">
        <v>79</v>
      </c>
      <c r="AI1748" t="s">
        <v>3426</v>
      </c>
      <c r="AJ1748">
        <v>0</v>
      </c>
      <c r="AK1748">
        <v>0</v>
      </c>
      <c r="AL1748">
        <v>16620336</v>
      </c>
      <c r="AM1748">
        <v>114.32055221087865</v>
      </c>
      <c r="AN1748">
        <v>24051215.056333493</v>
      </c>
      <c r="AO1748">
        <v>0</v>
      </c>
      <c r="AP1748">
        <v>0</v>
      </c>
      <c r="AQ1748">
        <v>0</v>
      </c>
      <c r="AR1748">
        <v>45292</v>
      </c>
      <c r="AS1748">
        <v>52596</v>
      </c>
      <c r="AT1748" t="s">
        <v>3427</v>
      </c>
      <c r="AU1748">
        <v>5061.1099999999997</v>
      </c>
      <c r="AV1748">
        <v>7323.91</v>
      </c>
    </row>
    <row r="1749" spans="1:48" x14ac:dyDescent="0.35">
      <c r="A1749">
        <v>1748</v>
      </c>
      <c r="B1749">
        <v>2018</v>
      </c>
      <c r="C1749" t="s">
        <v>3457</v>
      </c>
      <c r="D1749" t="s">
        <v>6973</v>
      </c>
      <c r="E1749" t="s">
        <v>3459</v>
      </c>
      <c r="F1749" t="s">
        <v>6974</v>
      </c>
      <c r="G1749" t="s">
        <v>7034</v>
      </c>
      <c r="H1749">
        <v>13312571000103</v>
      </c>
      <c r="I1749" t="s">
        <v>7014</v>
      </c>
      <c r="J1749" t="s">
        <v>7035</v>
      </c>
      <c r="K1749" t="s">
        <v>7036</v>
      </c>
      <c r="L1749" t="s">
        <v>3424</v>
      </c>
      <c r="M1749" t="s">
        <v>3590</v>
      </c>
      <c r="N1749" t="s">
        <v>4194</v>
      </c>
      <c r="O1749" t="s">
        <v>4195</v>
      </c>
      <c r="P1749" t="s">
        <v>3437</v>
      </c>
      <c r="Q1749">
        <v>37800000</v>
      </c>
      <c r="R1749">
        <v>54700213.589509025</v>
      </c>
      <c r="S1749">
        <v>8.4</v>
      </c>
      <c r="V1749">
        <v>0</v>
      </c>
      <c r="W1749">
        <v>4.0999999999999996</v>
      </c>
      <c r="X1749">
        <v>0.1</v>
      </c>
      <c r="Y1749">
        <v>12</v>
      </c>
      <c r="Z1749">
        <v>12</v>
      </c>
      <c r="AA1749">
        <v>12</v>
      </c>
      <c r="AB1749">
        <v>1.1999999999999995</v>
      </c>
      <c r="AC1749">
        <v>1.1999999999999995</v>
      </c>
      <c r="AD1749">
        <v>1.1999999999999995</v>
      </c>
      <c r="AE1749">
        <v>1.1999999999999995</v>
      </c>
      <c r="AF1749">
        <v>1.1999999999999995</v>
      </c>
      <c r="AG1749">
        <v>210384.00000000003</v>
      </c>
      <c r="AH1749">
        <v>79</v>
      </c>
      <c r="AI1749" t="s">
        <v>3426</v>
      </c>
      <c r="AJ1749">
        <v>0</v>
      </c>
      <c r="AK1749">
        <v>0</v>
      </c>
      <c r="AL1749">
        <v>16620336</v>
      </c>
      <c r="AM1749">
        <v>114.32055221087865</v>
      </c>
      <c r="AN1749">
        <v>24051215.056333493</v>
      </c>
      <c r="AO1749">
        <v>0</v>
      </c>
      <c r="AP1749">
        <v>0</v>
      </c>
      <c r="AQ1749">
        <v>0</v>
      </c>
      <c r="AR1749">
        <v>45292</v>
      </c>
      <c r="AS1749">
        <v>52596</v>
      </c>
      <c r="AT1749" t="s">
        <v>3427</v>
      </c>
      <c r="AU1749">
        <v>5061.1099999999997</v>
      </c>
      <c r="AV1749">
        <v>7323.91</v>
      </c>
    </row>
    <row r="1750" spans="1:48" x14ac:dyDescent="0.35">
      <c r="A1750">
        <v>1749</v>
      </c>
      <c r="B1750">
        <v>2018</v>
      </c>
      <c r="C1750" t="s">
        <v>3457</v>
      </c>
      <c r="D1750" t="s">
        <v>6973</v>
      </c>
      <c r="E1750" t="s">
        <v>3459</v>
      </c>
      <c r="F1750" t="s">
        <v>6974</v>
      </c>
      <c r="G1750" t="s">
        <v>7037</v>
      </c>
      <c r="H1750">
        <v>13312571000103</v>
      </c>
      <c r="I1750" t="s">
        <v>7014</v>
      </c>
      <c r="J1750" t="s">
        <v>7038</v>
      </c>
      <c r="K1750" t="s">
        <v>7039</v>
      </c>
      <c r="L1750" t="s">
        <v>3424</v>
      </c>
      <c r="M1750" t="s">
        <v>3590</v>
      </c>
      <c r="N1750" t="s">
        <v>4194</v>
      </c>
      <c r="O1750" t="s">
        <v>4195</v>
      </c>
      <c r="P1750" t="s">
        <v>3437</v>
      </c>
      <c r="Q1750">
        <v>37800000</v>
      </c>
      <c r="R1750">
        <v>54700213.589509025</v>
      </c>
      <c r="S1750">
        <v>8.4</v>
      </c>
      <c r="V1750">
        <v>0</v>
      </c>
      <c r="W1750">
        <v>4</v>
      </c>
      <c r="X1750">
        <v>0.1</v>
      </c>
      <c r="Y1750">
        <v>12</v>
      </c>
      <c r="Z1750">
        <v>12</v>
      </c>
      <c r="AA1750">
        <v>12</v>
      </c>
      <c r="AB1750">
        <v>1.1999999999999995</v>
      </c>
      <c r="AC1750">
        <v>1.1999999999999995</v>
      </c>
      <c r="AD1750">
        <v>1.1999999999999995</v>
      </c>
      <c r="AE1750">
        <v>1.1999999999999995</v>
      </c>
      <c r="AF1750">
        <v>1.1999999999999995</v>
      </c>
      <c r="AG1750">
        <v>210384.00000000003</v>
      </c>
      <c r="AH1750">
        <v>89</v>
      </c>
      <c r="AI1750" t="s">
        <v>3426</v>
      </c>
      <c r="AJ1750">
        <v>0</v>
      </c>
      <c r="AK1750">
        <v>0</v>
      </c>
      <c r="AL1750">
        <v>18724175.999999996</v>
      </c>
      <c r="AM1750">
        <v>128.79150818693924</v>
      </c>
      <c r="AN1750">
        <v>27095672.65840102</v>
      </c>
      <c r="AO1750">
        <v>0</v>
      </c>
      <c r="AP1750">
        <v>0</v>
      </c>
      <c r="AQ1750">
        <v>0</v>
      </c>
      <c r="AR1750">
        <v>45292</v>
      </c>
      <c r="AS1750">
        <v>52596</v>
      </c>
      <c r="AT1750" t="s">
        <v>3427</v>
      </c>
      <c r="AU1750">
        <v>5061.1099999999997</v>
      </c>
      <c r="AV1750">
        <v>7323.91</v>
      </c>
    </row>
    <row r="1751" spans="1:48" x14ac:dyDescent="0.35">
      <c r="A1751">
        <v>1750</v>
      </c>
      <c r="B1751">
        <v>2018</v>
      </c>
      <c r="C1751" t="s">
        <v>3457</v>
      </c>
      <c r="D1751" t="s">
        <v>6973</v>
      </c>
      <c r="E1751" t="s">
        <v>3459</v>
      </c>
      <c r="F1751" t="s">
        <v>6974</v>
      </c>
      <c r="G1751" t="s">
        <v>7040</v>
      </c>
      <c r="H1751">
        <v>9334083000120</v>
      </c>
      <c r="I1751" t="s">
        <v>7014</v>
      </c>
      <c r="J1751" t="s">
        <v>7041</v>
      </c>
      <c r="K1751" t="s">
        <v>7042</v>
      </c>
      <c r="L1751" t="s">
        <v>3424</v>
      </c>
      <c r="M1751" t="s">
        <v>3651</v>
      </c>
      <c r="N1751" t="s">
        <v>4194</v>
      </c>
      <c r="O1751" t="s">
        <v>4195</v>
      </c>
      <c r="P1751" t="s">
        <v>3437</v>
      </c>
      <c r="Q1751">
        <v>167301350</v>
      </c>
      <c r="R1751">
        <v>242101047.05855042</v>
      </c>
      <c r="S1751">
        <v>29.4</v>
      </c>
      <c r="V1751">
        <v>0</v>
      </c>
      <c r="W1751">
        <v>15.3</v>
      </c>
      <c r="X1751">
        <v>0.1</v>
      </c>
      <c r="Y1751">
        <v>46</v>
      </c>
      <c r="Z1751">
        <v>46</v>
      </c>
      <c r="AA1751">
        <v>46</v>
      </c>
      <c r="AB1751">
        <v>4.6000000000000005</v>
      </c>
      <c r="AC1751">
        <v>4.6000000000000005</v>
      </c>
      <c r="AD1751">
        <v>4.6000000000000005</v>
      </c>
      <c r="AE1751">
        <v>4.6000000000000005</v>
      </c>
      <c r="AF1751">
        <v>4.6000000000000005</v>
      </c>
      <c r="AG1751">
        <v>806471.99999999977</v>
      </c>
      <c r="AH1751">
        <v>94</v>
      </c>
      <c r="AI1751" t="s">
        <v>3426</v>
      </c>
      <c r="AJ1751">
        <v>0</v>
      </c>
      <c r="AK1751">
        <v>0</v>
      </c>
      <c r="AL1751">
        <v>75808367.999999985</v>
      </c>
      <c r="AM1751">
        <v>136.02698617496952</v>
      </c>
      <c r="AN1751">
        <v>109701955.59450001</v>
      </c>
      <c r="AO1751">
        <v>0</v>
      </c>
      <c r="AP1751">
        <v>0</v>
      </c>
      <c r="AQ1751">
        <v>0</v>
      </c>
      <c r="AR1751">
        <v>45292</v>
      </c>
      <c r="AS1751">
        <v>52596</v>
      </c>
      <c r="AT1751" t="s">
        <v>3427</v>
      </c>
      <c r="AU1751">
        <v>5061.1099999999997</v>
      </c>
      <c r="AV1751">
        <v>7323.91</v>
      </c>
    </row>
    <row r="1752" spans="1:48" x14ac:dyDescent="0.35">
      <c r="A1752">
        <v>1751</v>
      </c>
      <c r="B1752">
        <v>2018</v>
      </c>
      <c r="C1752" t="s">
        <v>3457</v>
      </c>
      <c r="D1752" t="s">
        <v>6973</v>
      </c>
      <c r="E1752" t="s">
        <v>3459</v>
      </c>
      <c r="F1752" t="s">
        <v>6974</v>
      </c>
      <c r="G1752" t="s">
        <v>7040</v>
      </c>
      <c r="H1752">
        <v>9334083000120</v>
      </c>
      <c r="I1752" t="s">
        <v>7014</v>
      </c>
      <c r="J1752" t="s">
        <v>7043</v>
      </c>
      <c r="K1752" t="s">
        <v>7044</v>
      </c>
      <c r="L1752" t="s">
        <v>3424</v>
      </c>
      <c r="M1752" t="s">
        <v>3651</v>
      </c>
      <c r="N1752" t="s">
        <v>4194</v>
      </c>
      <c r="O1752" t="s">
        <v>4195</v>
      </c>
      <c r="P1752" t="s">
        <v>3437</v>
      </c>
      <c r="Q1752">
        <v>167101350</v>
      </c>
      <c r="R1752">
        <v>241811627.93902922</v>
      </c>
      <c r="S1752">
        <v>29.4</v>
      </c>
      <c r="V1752">
        <v>0</v>
      </c>
      <c r="W1752">
        <v>14.9</v>
      </c>
      <c r="X1752">
        <v>0.1</v>
      </c>
      <c r="Y1752">
        <v>46</v>
      </c>
      <c r="Z1752">
        <v>46</v>
      </c>
      <c r="AA1752">
        <v>46</v>
      </c>
      <c r="AB1752">
        <v>4.5</v>
      </c>
      <c r="AC1752">
        <v>4.5</v>
      </c>
      <c r="AD1752">
        <v>4.5</v>
      </c>
      <c r="AE1752">
        <v>4.5</v>
      </c>
      <c r="AF1752">
        <v>4.5</v>
      </c>
      <c r="AG1752">
        <v>788940.00000000012</v>
      </c>
      <c r="AH1752">
        <v>94</v>
      </c>
      <c r="AI1752" t="s">
        <v>3426</v>
      </c>
      <c r="AJ1752">
        <v>0</v>
      </c>
      <c r="AK1752">
        <v>0</v>
      </c>
      <c r="AL1752">
        <v>74160360</v>
      </c>
      <c r="AM1752">
        <v>136.02698617496952</v>
      </c>
      <c r="AN1752">
        <v>107317130.47288047</v>
      </c>
      <c r="AO1752">
        <v>0</v>
      </c>
      <c r="AP1752">
        <v>0</v>
      </c>
      <c r="AQ1752">
        <v>0</v>
      </c>
      <c r="AR1752">
        <v>45292</v>
      </c>
      <c r="AS1752">
        <v>52596</v>
      </c>
      <c r="AT1752" t="s">
        <v>3427</v>
      </c>
      <c r="AU1752">
        <v>5061.1099999999997</v>
      </c>
      <c r="AV1752">
        <v>7323.91</v>
      </c>
    </row>
    <row r="1753" spans="1:48" x14ac:dyDescent="0.35">
      <c r="A1753">
        <v>1752</v>
      </c>
      <c r="B1753">
        <v>2018</v>
      </c>
      <c r="C1753" t="s">
        <v>3457</v>
      </c>
      <c r="D1753" t="s">
        <v>6973</v>
      </c>
      <c r="E1753" t="s">
        <v>3459</v>
      </c>
      <c r="F1753" t="s">
        <v>6974</v>
      </c>
      <c r="G1753" t="s">
        <v>7040</v>
      </c>
      <c r="H1753">
        <v>9334083000120</v>
      </c>
      <c r="I1753" t="s">
        <v>7014</v>
      </c>
      <c r="J1753" t="s">
        <v>7045</v>
      </c>
      <c r="K1753" t="s">
        <v>7046</v>
      </c>
      <c r="L1753" t="s">
        <v>3424</v>
      </c>
      <c r="M1753" t="s">
        <v>3651</v>
      </c>
      <c r="N1753" t="s">
        <v>4194</v>
      </c>
      <c r="O1753" t="s">
        <v>4195</v>
      </c>
      <c r="P1753" t="s">
        <v>3437</v>
      </c>
      <c r="Q1753">
        <v>164569750</v>
      </c>
      <c r="R1753">
        <v>238148160.72412971</v>
      </c>
      <c r="S1753">
        <v>29.4</v>
      </c>
      <c r="V1753">
        <v>0</v>
      </c>
      <c r="W1753">
        <v>16.899999999999999</v>
      </c>
      <c r="X1753">
        <v>0.1</v>
      </c>
      <c r="Y1753">
        <v>46</v>
      </c>
      <c r="Z1753">
        <v>46</v>
      </c>
      <c r="AA1753">
        <v>46</v>
      </c>
      <c r="AB1753">
        <v>8.7999999999999989</v>
      </c>
      <c r="AC1753">
        <v>8.7999999999999989</v>
      </c>
      <c r="AD1753">
        <v>8.7999999999999989</v>
      </c>
      <c r="AE1753">
        <v>8.7999999999999989</v>
      </c>
      <c r="AF1753">
        <v>8.7999999999999989</v>
      </c>
      <c r="AG1753">
        <v>1542816.0000000002</v>
      </c>
      <c r="AH1753">
        <v>94</v>
      </c>
      <c r="AI1753" t="s">
        <v>3426</v>
      </c>
      <c r="AJ1753">
        <v>0</v>
      </c>
      <c r="AK1753">
        <v>0</v>
      </c>
      <c r="AL1753">
        <v>145024704</v>
      </c>
      <c r="AM1753">
        <v>136.02698617496952</v>
      </c>
      <c r="AN1753">
        <v>209864610.7025218</v>
      </c>
      <c r="AO1753">
        <v>0</v>
      </c>
      <c r="AP1753">
        <v>0</v>
      </c>
      <c r="AQ1753">
        <v>0</v>
      </c>
      <c r="AR1753">
        <v>45292</v>
      </c>
      <c r="AS1753">
        <v>52596</v>
      </c>
      <c r="AT1753" t="s">
        <v>3427</v>
      </c>
      <c r="AU1753">
        <v>5061.1099999999997</v>
      </c>
      <c r="AV1753">
        <v>7323.91</v>
      </c>
    </row>
    <row r="1754" spans="1:48" x14ac:dyDescent="0.35">
      <c r="A1754">
        <v>1753</v>
      </c>
      <c r="B1754">
        <v>2018</v>
      </c>
      <c r="C1754" t="s">
        <v>3457</v>
      </c>
      <c r="D1754" t="s">
        <v>6973</v>
      </c>
      <c r="E1754" t="s">
        <v>3459</v>
      </c>
      <c r="F1754" t="s">
        <v>6974</v>
      </c>
      <c r="G1754" t="s">
        <v>7040</v>
      </c>
      <c r="H1754">
        <v>9334083000120</v>
      </c>
      <c r="I1754" t="s">
        <v>7014</v>
      </c>
      <c r="J1754" t="s">
        <v>7047</v>
      </c>
      <c r="K1754" t="s">
        <v>7048</v>
      </c>
      <c r="L1754" t="s">
        <v>3424</v>
      </c>
      <c r="M1754" t="s">
        <v>3651</v>
      </c>
      <c r="N1754" t="s">
        <v>4194</v>
      </c>
      <c r="O1754" t="s">
        <v>4195</v>
      </c>
      <c r="P1754" t="s">
        <v>3437</v>
      </c>
      <c r="Q1754">
        <v>167301350</v>
      </c>
      <c r="R1754">
        <v>242101047.05855042</v>
      </c>
      <c r="S1754">
        <v>29.4</v>
      </c>
      <c r="V1754">
        <v>0</v>
      </c>
      <c r="W1754">
        <v>17</v>
      </c>
      <c r="X1754">
        <v>0.1</v>
      </c>
      <c r="Y1754">
        <v>46</v>
      </c>
      <c r="Z1754">
        <v>46</v>
      </c>
      <c r="AA1754">
        <v>46</v>
      </c>
      <c r="AB1754">
        <v>8.899999999999995</v>
      </c>
      <c r="AC1754">
        <v>8.899999999999995</v>
      </c>
      <c r="AD1754">
        <v>8.899999999999995</v>
      </c>
      <c r="AE1754">
        <v>8.899999999999995</v>
      </c>
      <c r="AF1754">
        <v>8.899999999999995</v>
      </c>
      <c r="AG1754">
        <v>1560348.0000000009</v>
      </c>
      <c r="AH1754">
        <v>94</v>
      </c>
      <c r="AI1754" t="s">
        <v>3426</v>
      </c>
      <c r="AJ1754">
        <v>0</v>
      </c>
      <c r="AK1754">
        <v>0</v>
      </c>
      <c r="AL1754">
        <v>146672712.00000009</v>
      </c>
      <c r="AM1754">
        <v>136.02698617496952</v>
      </c>
      <c r="AN1754">
        <v>212249435.8241415</v>
      </c>
      <c r="AO1754">
        <v>0</v>
      </c>
      <c r="AP1754">
        <v>0</v>
      </c>
      <c r="AQ1754">
        <v>0</v>
      </c>
      <c r="AR1754">
        <v>45292</v>
      </c>
      <c r="AS1754">
        <v>52596</v>
      </c>
      <c r="AT1754" t="s">
        <v>3427</v>
      </c>
      <c r="AU1754">
        <v>5061.1099999999997</v>
      </c>
      <c r="AV1754">
        <v>7323.91</v>
      </c>
    </row>
    <row r="1755" spans="1:48" x14ac:dyDescent="0.35">
      <c r="A1755">
        <v>1754</v>
      </c>
      <c r="B1755">
        <v>2018</v>
      </c>
      <c r="C1755" t="s">
        <v>3457</v>
      </c>
      <c r="D1755" t="s">
        <v>6973</v>
      </c>
      <c r="E1755" t="s">
        <v>3459</v>
      </c>
      <c r="F1755" t="s">
        <v>6974</v>
      </c>
      <c r="G1755" t="s">
        <v>7040</v>
      </c>
      <c r="H1755">
        <v>9334083000120</v>
      </c>
      <c r="I1755" t="s">
        <v>7014</v>
      </c>
      <c r="J1755" t="s">
        <v>7049</v>
      </c>
      <c r="K1755" t="s">
        <v>7050</v>
      </c>
      <c r="L1755" t="s">
        <v>3424</v>
      </c>
      <c r="M1755" t="s">
        <v>3651</v>
      </c>
      <c r="N1755" t="s">
        <v>4194</v>
      </c>
      <c r="O1755" t="s">
        <v>4195</v>
      </c>
      <c r="P1755" t="s">
        <v>3437</v>
      </c>
      <c r="Q1755">
        <v>164569550</v>
      </c>
      <c r="R1755">
        <v>238147871.3050102</v>
      </c>
      <c r="S1755">
        <v>29.4</v>
      </c>
      <c r="V1755">
        <v>0</v>
      </c>
      <c r="W1755">
        <v>16.2</v>
      </c>
      <c r="X1755">
        <v>0.1</v>
      </c>
      <c r="Y1755">
        <v>46</v>
      </c>
      <c r="Z1755">
        <v>46</v>
      </c>
      <c r="AA1755">
        <v>46</v>
      </c>
      <c r="AB1755">
        <v>8.5000000000000036</v>
      </c>
      <c r="AC1755">
        <v>8.5000000000000036</v>
      </c>
      <c r="AD1755">
        <v>8.5000000000000036</v>
      </c>
      <c r="AE1755">
        <v>8.5000000000000036</v>
      </c>
      <c r="AF1755">
        <v>8.5000000000000036</v>
      </c>
      <c r="AG1755">
        <v>1490220.0000000009</v>
      </c>
      <c r="AH1755">
        <v>94</v>
      </c>
      <c r="AI1755" t="s">
        <v>3426</v>
      </c>
      <c r="AJ1755">
        <v>0</v>
      </c>
      <c r="AK1755">
        <v>0</v>
      </c>
      <c r="AL1755">
        <v>140080680.00000009</v>
      </c>
      <c r="AM1755">
        <v>136.02698617496952</v>
      </c>
      <c r="AN1755">
        <v>202710135.33766323</v>
      </c>
      <c r="AO1755">
        <v>0</v>
      </c>
      <c r="AP1755">
        <v>0</v>
      </c>
      <c r="AQ1755">
        <v>0</v>
      </c>
      <c r="AR1755">
        <v>45292</v>
      </c>
      <c r="AS1755">
        <v>52596</v>
      </c>
      <c r="AT1755" t="s">
        <v>3427</v>
      </c>
      <c r="AU1755">
        <v>5061.1099999999997</v>
      </c>
      <c r="AV1755">
        <v>7323.91</v>
      </c>
    </row>
    <row r="1756" spans="1:48" x14ac:dyDescent="0.35">
      <c r="A1756">
        <v>1755</v>
      </c>
      <c r="B1756">
        <v>2018</v>
      </c>
      <c r="C1756" t="s">
        <v>3457</v>
      </c>
      <c r="D1756" t="s">
        <v>6973</v>
      </c>
      <c r="E1756" t="s">
        <v>3459</v>
      </c>
      <c r="F1756" t="s">
        <v>6974</v>
      </c>
      <c r="G1756" t="s">
        <v>7040</v>
      </c>
      <c r="H1756">
        <v>9334083000120</v>
      </c>
      <c r="I1756" t="s">
        <v>7014</v>
      </c>
      <c r="J1756" t="s">
        <v>7051</v>
      </c>
      <c r="K1756" t="s">
        <v>7052</v>
      </c>
      <c r="L1756" t="s">
        <v>3424</v>
      </c>
      <c r="M1756" t="s">
        <v>3651</v>
      </c>
      <c r="N1756" t="s">
        <v>4194</v>
      </c>
      <c r="O1756" t="s">
        <v>4195</v>
      </c>
      <c r="P1756" t="s">
        <v>3437</v>
      </c>
      <c r="Q1756">
        <v>164023430</v>
      </c>
      <c r="R1756">
        <v>237357583.45724556</v>
      </c>
      <c r="S1756">
        <v>29.4</v>
      </c>
      <c r="V1756">
        <v>0</v>
      </c>
      <c r="W1756">
        <v>17.2</v>
      </c>
      <c r="X1756">
        <v>0.1</v>
      </c>
      <c r="Y1756">
        <v>46</v>
      </c>
      <c r="Z1756">
        <v>46</v>
      </c>
      <c r="AA1756">
        <v>46</v>
      </c>
      <c r="AB1756">
        <v>9.9</v>
      </c>
      <c r="AC1756">
        <v>9.9</v>
      </c>
      <c r="AD1756">
        <v>9.9</v>
      </c>
      <c r="AE1756">
        <v>9.9</v>
      </c>
      <c r="AF1756">
        <v>9.9</v>
      </c>
      <c r="AG1756">
        <v>1735668</v>
      </c>
      <c r="AH1756">
        <v>94</v>
      </c>
      <c r="AI1756" t="s">
        <v>3426</v>
      </c>
      <c r="AJ1756">
        <v>0</v>
      </c>
      <c r="AK1756">
        <v>0</v>
      </c>
      <c r="AL1756">
        <v>163152792.00000003</v>
      </c>
      <c r="AM1756">
        <v>136.02698617496952</v>
      </c>
      <c r="AN1756">
        <v>236097687.04033706</v>
      </c>
      <c r="AO1756">
        <v>0</v>
      </c>
      <c r="AP1756">
        <v>0</v>
      </c>
      <c r="AQ1756">
        <v>0</v>
      </c>
      <c r="AR1756">
        <v>45292</v>
      </c>
      <c r="AS1756">
        <v>52596</v>
      </c>
      <c r="AT1756" t="s">
        <v>3427</v>
      </c>
      <c r="AU1756">
        <v>5061.1099999999997</v>
      </c>
      <c r="AV1756">
        <v>7323.91</v>
      </c>
    </row>
    <row r="1757" spans="1:48" x14ac:dyDescent="0.35">
      <c r="A1757">
        <v>1756</v>
      </c>
      <c r="B1757">
        <v>2018</v>
      </c>
      <c r="C1757" t="s">
        <v>3457</v>
      </c>
      <c r="D1757" t="s">
        <v>6973</v>
      </c>
      <c r="E1757" t="s">
        <v>3459</v>
      </c>
      <c r="F1757" t="s">
        <v>6974</v>
      </c>
      <c r="G1757" t="s">
        <v>7040</v>
      </c>
      <c r="H1757">
        <v>9334083000120</v>
      </c>
      <c r="I1757" t="s">
        <v>7014</v>
      </c>
      <c r="J1757" t="s">
        <v>7053</v>
      </c>
      <c r="K1757" t="s">
        <v>7054</v>
      </c>
      <c r="L1757" t="s">
        <v>3424</v>
      </c>
      <c r="M1757" t="s">
        <v>3651</v>
      </c>
      <c r="N1757" t="s">
        <v>4194</v>
      </c>
      <c r="O1757" t="s">
        <v>4195</v>
      </c>
      <c r="P1757" t="s">
        <v>3437</v>
      </c>
      <c r="Q1757">
        <v>238388000</v>
      </c>
      <c r="R1757">
        <v>344970225.32211316</v>
      </c>
      <c r="S1757">
        <v>69.3</v>
      </c>
      <c r="V1757">
        <v>0</v>
      </c>
      <c r="W1757">
        <v>41.2</v>
      </c>
      <c r="X1757">
        <v>0.1</v>
      </c>
      <c r="Y1757">
        <v>46</v>
      </c>
      <c r="Z1757">
        <v>46</v>
      </c>
      <c r="AA1757">
        <v>46</v>
      </c>
      <c r="AB1757">
        <v>39.999999999999993</v>
      </c>
      <c r="AC1757">
        <v>39.999999999999993</v>
      </c>
      <c r="AD1757">
        <v>39.999999999999993</v>
      </c>
      <c r="AE1757">
        <v>39.999999999999993</v>
      </c>
      <c r="AF1757">
        <v>39.999999999999993</v>
      </c>
      <c r="AG1757">
        <v>7012800.0000000037</v>
      </c>
      <c r="AH1757">
        <v>87</v>
      </c>
      <c r="AI1757" t="s">
        <v>3426</v>
      </c>
      <c r="AJ1757">
        <v>0</v>
      </c>
      <c r="AK1757">
        <v>0</v>
      </c>
      <c r="AL1757">
        <v>610113600.00000024</v>
      </c>
      <c r="AM1757">
        <v>125.89731699172712</v>
      </c>
      <c r="AN1757">
        <v>882892704.59958434</v>
      </c>
      <c r="AO1757">
        <v>0</v>
      </c>
      <c r="AP1757">
        <v>0</v>
      </c>
      <c r="AQ1757">
        <v>0</v>
      </c>
      <c r="AR1757">
        <v>45292</v>
      </c>
      <c r="AS1757">
        <v>52596</v>
      </c>
      <c r="AT1757" t="s">
        <v>3427</v>
      </c>
      <c r="AU1757">
        <v>5061.1099999999997</v>
      </c>
      <c r="AV1757">
        <v>7323.91</v>
      </c>
    </row>
    <row r="1758" spans="1:48" x14ac:dyDescent="0.35">
      <c r="A1758">
        <v>1757</v>
      </c>
      <c r="B1758">
        <v>2018</v>
      </c>
      <c r="C1758" t="s">
        <v>3457</v>
      </c>
      <c r="D1758" t="s">
        <v>6973</v>
      </c>
      <c r="E1758" t="s">
        <v>3459</v>
      </c>
      <c r="F1758" t="s">
        <v>6974</v>
      </c>
      <c r="G1758" t="s">
        <v>7040</v>
      </c>
      <c r="H1758">
        <v>9334083000120</v>
      </c>
      <c r="I1758" t="s">
        <v>7014</v>
      </c>
      <c r="J1758" t="s">
        <v>7055</v>
      </c>
      <c r="K1758" t="s">
        <v>7056</v>
      </c>
      <c r="L1758" t="s">
        <v>3424</v>
      </c>
      <c r="M1758" t="s">
        <v>3651</v>
      </c>
      <c r="N1758" t="s">
        <v>4194</v>
      </c>
      <c r="O1758" t="s">
        <v>4195</v>
      </c>
      <c r="P1758" t="s">
        <v>3437</v>
      </c>
      <c r="Q1758">
        <v>227806000</v>
      </c>
      <c r="R1758">
        <v>329657059.70824587</v>
      </c>
      <c r="S1758">
        <v>65.834999999999994</v>
      </c>
      <c r="V1758">
        <v>0</v>
      </c>
      <c r="W1758">
        <v>40.299999999999997</v>
      </c>
      <c r="X1758">
        <v>0.1</v>
      </c>
      <c r="Y1758">
        <v>46</v>
      </c>
      <c r="Z1758">
        <v>46</v>
      </c>
      <c r="AA1758">
        <v>46</v>
      </c>
      <c r="AB1758">
        <v>39.099999999999987</v>
      </c>
      <c r="AC1758">
        <v>39.099999999999987</v>
      </c>
      <c r="AD1758">
        <v>39.099999999999987</v>
      </c>
      <c r="AE1758">
        <v>39.099999999999987</v>
      </c>
      <c r="AF1758">
        <v>39.099999999999987</v>
      </c>
      <c r="AG1758">
        <v>6855011.9999999888</v>
      </c>
      <c r="AH1758">
        <v>87</v>
      </c>
      <c r="AI1758" t="s">
        <v>3426</v>
      </c>
      <c r="AJ1758">
        <v>0</v>
      </c>
      <c r="AK1758">
        <v>0</v>
      </c>
      <c r="AL1758">
        <v>596386043.99999917</v>
      </c>
      <c r="AM1758">
        <v>125.89731699172712</v>
      </c>
      <c r="AN1758">
        <v>863027618.74609208</v>
      </c>
      <c r="AO1758">
        <v>0</v>
      </c>
      <c r="AP1758">
        <v>0</v>
      </c>
      <c r="AQ1758">
        <v>0</v>
      </c>
      <c r="AR1758">
        <v>45292</v>
      </c>
      <c r="AS1758">
        <v>52596</v>
      </c>
      <c r="AT1758" t="s">
        <v>3427</v>
      </c>
      <c r="AU1758">
        <v>5061.1099999999997</v>
      </c>
      <c r="AV1758">
        <v>7323.91</v>
      </c>
    </row>
    <row r="1759" spans="1:48" x14ac:dyDescent="0.35">
      <c r="A1759">
        <v>1758</v>
      </c>
      <c r="B1759">
        <v>2018</v>
      </c>
      <c r="C1759" t="s">
        <v>3457</v>
      </c>
      <c r="D1759" t="s">
        <v>6973</v>
      </c>
      <c r="E1759" t="s">
        <v>3459</v>
      </c>
      <c r="F1759" t="s">
        <v>6974</v>
      </c>
      <c r="G1759" t="s">
        <v>7040</v>
      </c>
      <c r="H1759">
        <v>9334083000120</v>
      </c>
      <c r="I1759" t="s">
        <v>7014</v>
      </c>
      <c r="J1759" t="s">
        <v>7057</v>
      </c>
      <c r="K1759" t="s">
        <v>7058</v>
      </c>
      <c r="L1759" t="s">
        <v>3424</v>
      </c>
      <c r="M1759" t="s">
        <v>3651</v>
      </c>
      <c r="N1759" t="s">
        <v>4194</v>
      </c>
      <c r="O1759" t="s">
        <v>4195</v>
      </c>
      <c r="P1759" t="s">
        <v>3437</v>
      </c>
      <c r="Q1759">
        <v>206642000</v>
      </c>
      <c r="R1759">
        <v>299030728.48051125</v>
      </c>
      <c r="S1759">
        <v>58.905000000000001</v>
      </c>
      <c r="V1759">
        <v>0</v>
      </c>
      <c r="W1759">
        <v>33.5</v>
      </c>
      <c r="X1759">
        <v>0.1</v>
      </c>
      <c r="Y1759">
        <v>46</v>
      </c>
      <c r="Z1759">
        <v>46</v>
      </c>
      <c r="AA1759">
        <v>46</v>
      </c>
      <c r="AB1759">
        <v>32.499999999999993</v>
      </c>
      <c r="AC1759">
        <v>32.499999999999993</v>
      </c>
      <c r="AD1759">
        <v>32.499999999999993</v>
      </c>
      <c r="AE1759">
        <v>32.499999999999993</v>
      </c>
      <c r="AF1759">
        <v>32.499999999999993</v>
      </c>
      <c r="AG1759">
        <v>5697900.0000000037</v>
      </c>
      <c r="AH1759">
        <v>87</v>
      </c>
      <c r="AI1759" t="s">
        <v>3426</v>
      </c>
      <c r="AJ1759">
        <v>0</v>
      </c>
      <c r="AK1759">
        <v>0</v>
      </c>
      <c r="AL1759">
        <v>495717300.00000048</v>
      </c>
      <c r="AM1759">
        <v>125.89731699172712</v>
      </c>
      <c r="AN1759">
        <v>717350322.48716271</v>
      </c>
      <c r="AO1759">
        <v>0</v>
      </c>
      <c r="AP1759">
        <v>0</v>
      </c>
      <c r="AQ1759">
        <v>0</v>
      </c>
      <c r="AR1759">
        <v>45292</v>
      </c>
      <c r="AS1759">
        <v>52596</v>
      </c>
      <c r="AT1759" t="s">
        <v>3427</v>
      </c>
      <c r="AU1759">
        <v>5061.1099999999997</v>
      </c>
      <c r="AV1759">
        <v>7323.91</v>
      </c>
    </row>
    <row r="1760" spans="1:48" x14ac:dyDescent="0.35">
      <c r="A1760">
        <v>1759</v>
      </c>
      <c r="B1760">
        <v>2018</v>
      </c>
      <c r="C1760" t="s">
        <v>3457</v>
      </c>
      <c r="D1760" t="s">
        <v>6973</v>
      </c>
      <c r="E1760" t="s">
        <v>3459</v>
      </c>
      <c r="F1760" t="s">
        <v>6974</v>
      </c>
      <c r="G1760" t="s">
        <v>7040</v>
      </c>
      <c r="H1760">
        <v>9334083000120</v>
      </c>
      <c r="I1760" t="s">
        <v>7014</v>
      </c>
      <c r="J1760" t="s">
        <v>7059</v>
      </c>
      <c r="K1760" t="s">
        <v>7060</v>
      </c>
      <c r="L1760" t="s">
        <v>3424</v>
      </c>
      <c r="M1760" t="s">
        <v>3651</v>
      </c>
      <c r="N1760" t="s">
        <v>4194</v>
      </c>
      <c r="O1760" t="s">
        <v>4195</v>
      </c>
      <c r="P1760" t="s">
        <v>3437</v>
      </c>
      <c r="Q1760">
        <v>122818000</v>
      </c>
      <c r="R1760">
        <v>177729387.10678095</v>
      </c>
      <c r="S1760">
        <v>34.65</v>
      </c>
      <c r="V1760">
        <v>0</v>
      </c>
      <c r="W1760">
        <v>19.7</v>
      </c>
      <c r="X1760">
        <v>0.1</v>
      </c>
      <c r="Y1760">
        <v>46</v>
      </c>
      <c r="Z1760">
        <v>46</v>
      </c>
      <c r="AA1760">
        <v>46</v>
      </c>
      <c r="AB1760">
        <v>9.1000000000000085</v>
      </c>
      <c r="AC1760">
        <v>9.1000000000000085</v>
      </c>
      <c r="AD1760">
        <v>9.1000000000000085</v>
      </c>
      <c r="AE1760">
        <v>9.1000000000000085</v>
      </c>
      <c r="AF1760">
        <v>9.1000000000000085</v>
      </c>
      <c r="AG1760">
        <v>1595412.0000000007</v>
      </c>
      <c r="AH1760">
        <v>87</v>
      </c>
      <c r="AI1760" t="s">
        <v>3426</v>
      </c>
      <c r="AJ1760">
        <v>0</v>
      </c>
      <c r="AK1760">
        <v>0</v>
      </c>
      <c r="AL1760">
        <v>138800844.00000006</v>
      </c>
      <c r="AM1760">
        <v>125.89731699172712</v>
      </c>
      <c r="AN1760">
        <v>200858090.29640543</v>
      </c>
      <c r="AO1760">
        <v>0</v>
      </c>
      <c r="AP1760">
        <v>0</v>
      </c>
      <c r="AQ1760">
        <v>0</v>
      </c>
      <c r="AR1760">
        <v>45292</v>
      </c>
      <c r="AS1760">
        <v>52596</v>
      </c>
      <c r="AT1760" t="s">
        <v>3427</v>
      </c>
      <c r="AU1760">
        <v>5061.1099999999997</v>
      </c>
      <c r="AV1760">
        <v>7323.91</v>
      </c>
    </row>
    <row r="1761" spans="1:48" x14ac:dyDescent="0.35">
      <c r="A1761">
        <v>1760</v>
      </c>
      <c r="B1761">
        <v>2018</v>
      </c>
      <c r="C1761" t="s">
        <v>3457</v>
      </c>
      <c r="D1761" t="s">
        <v>6973</v>
      </c>
      <c r="E1761" t="s">
        <v>3459</v>
      </c>
      <c r="F1761" t="s">
        <v>6974</v>
      </c>
      <c r="G1761" t="s">
        <v>7040</v>
      </c>
      <c r="H1761">
        <v>9334083000120</v>
      </c>
      <c r="I1761" t="s">
        <v>7014</v>
      </c>
      <c r="J1761" t="s">
        <v>7061</v>
      </c>
      <c r="K1761" t="s">
        <v>7062</v>
      </c>
      <c r="L1761" t="s">
        <v>3424</v>
      </c>
      <c r="M1761" t="s">
        <v>3651</v>
      </c>
      <c r="N1761" t="s">
        <v>4194</v>
      </c>
      <c r="O1761" t="s">
        <v>4195</v>
      </c>
      <c r="P1761" t="s">
        <v>3437</v>
      </c>
      <c r="Q1761">
        <v>87217000</v>
      </c>
      <c r="R1761">
        <v>126211336.73640764</v>
      </c>
      <c r="S1761">
        <v>24.254999999999999</v>
      </c>
      <c r="V1761">
        <v>0</v>
      </c>
      <c r="W1761">
        <v>13.4</v>
      </c>
      <c r="X1761">
        <v>0.1</v>
      </c>
      <c r="Y1761">
        <v>46</v>
      </c>
      <c r="Z1761">
        <v>46</v>
      </c>
      <c r="AA1761">
        <v>46</v>
      </c>
      <c r="AB1761">
        <v>12.999999999999995</v>
      </c>
      <c r="AC1761">
        <v>12.999999999999995</v>
      </c>
      <c r="AD1761">
        <v>12.999999999999995</v>
      </c>
      <c r="AE1761">
        <v>12.999999999999995</v>
      </c>
      <c r="AF1761">
        <v>12.999999999999995</v>
      </c>
      <c r="AG1761">
        <v>2279160.0000000005</v>
      </c>
      <c r="AH1761">
        <v>87</v>
      </c>
      <c r="AI1761" t="s">
        <v>3426</v>
      </c>
      <c r="AJ1761">
        <v>0</v>
      </c>
      <c r="AK1761">
        <v>0</v>
      </c>
      <c r="AL1761">
        <v>198286920.00000009</v>
      </c>
      <c r="AM1761">
        <v>125.89731699172712</v>
      </c>
      <c r="AN1761">
        <v>286940128.99486494</v>
      </c>
      <c r="AO1761">
        <v>0</v>
      </c>
      <c r="AP1761">
        <v>0</v>
      </c>
      <c r="AQ1761">
        <v>0</v>
      </c>
      <c r="AR1761">
        <v>45292</v>
      </c>
      <c r="AS1761">
        <v>52596</v>
      </c>
      <c r="AT1761" t="s">
        <v>3427</v>
      </c>
      <c r="AU1761">
        <v>5061.1099999999997</v>
      </c>
      <c r="AV1761">
        <v>7323.91</v>
      </c>
    </row>
    <row r="1762" spans="1:48" x14ac:dyDescent="0.35">
      <c r="A1762">
        <v>1761</v>
      </c>
      <c r="B1762">
        <v>2018</v>
      </c>
      <c r="C1762" t="s">
        <v>3457</v>
      </c>
      <c r="D1762" t="s">
        <v>6973</v>
      </c>
      <c r="E1762" t="s">
        <v>3459</v>
      </c>
      <c r="F1762" t="s">
        <v>6974</v>
      </c>
      <c r="G1762" t="s">
        <v>7063</v>
      </c>
      <c r="H1762">
        <v>9665352000130</v>
      </c>
      <c r="I1762" t="s">
        <v>7014</v>
      </c>
      <c r="J1762" t="s">
        <v>7064</v>
      </c>
      <c r="K1762" t="s">
        <v>7065</v>
      </c>
      <c r="L1762" t="s">
        <v>3424</v>
      </c>
      <c r="M1762" t="s">
        <v>3651</v>
      </c>
      <c r="N1762" t="s">
        <v>4194</v>
      </c>
      <c r="O1762" t="s">
        <v>4195</v>
      </c>
      <c r="P1762" t="s">
        <v>3437</v>
      </c>
      <c r="Q1762">
        <v>90996000</v>
      </c>
      <c r="R1762">
        <v>131679910.99976094</v>
      </c>
      <c r="S1762">
        <v>10.5</v>
      </c>
      <c r="V1762">
        <v>0</v>
      </c>
      <c r="W1762">
        <v>5.9</v>
      </c>
      <c r="X1762">
        <v>0.1</v>
      </c>
      <c r="Y1762">
        <v>18</v>
      </c>
      <c r="Z1762">
        <v>18</v>
      </c>
      <c r="AA1762">
        <v>18</v>
      </c>
      <c r="AB1762">
        <v>1.8</v>
      </c>
      <c r="AC1762">
        <v>1.8</v>
      </c>
      <c r="AD1762">
        <v>1.8</v>
      </c>
      <c r="AE1762">
        <v>1.8</v>
      </c>
      <c r="AF1762">
        <v>1.8</v>
      </c>
      <c r="AG1762">
        <v>315575.99999999994</v>
      </c>
      <c r="AH1762">
        <v>89.89</v>
      </c>
      <c r="AI1762" t="s">
        <v>3426</v>
      </c>
      <c r="AJ1762">
        <v>0</v>
      </c>
      <c r="AK1762">
        <v>0</v>
      </c>
      <c r="AL1762">
        <v>28367126.639999997</v>
      </c>
      <c r="AM1762">
        <v>130.07942326880863</v>
      </c>
      <c r="AN1762">
        <v>41049944.077477552</v>
      </c>
      <c r="AO1762">
        <v>0</v>
      </c>
      <c r="AP1762">
        <v>0</v>
      </c>
      <c r="AQ1762">
        <v>0</v>
      </c>
      <c r="AR1762">
        <v>45292</v>
      </c>
      <c r="AS1762">
        <v>52596</v>
      </c>
      <c r="AT1762" t="s">
        <v>3427</v>
      </c>
      <c r="AU1762">
        <v>5061.1099999999997</v>
      </c>
      <c r="AV1762">
        <v>7323.91</v>
      </c>
    </row>
    <row r="1763" spans="1:48" x14ac:dyDescent="0.35">
      <c r="A1763">
        <v>1762</v>
      </c>
      <c r="B1763">
        <v>2018</v>
      </c>
      <c r="C1763" t="s">
        <v>3457</v>
      </c>
      <c r="D1763" t="s">
        <v>6973</v>
      </c>
      <c r="E1763" t="s">
        <v>3459</v>
      </c>
      <c r="F1763" t="s">
        <v>6974</v>
      </c>
      <c r="G1763" t="s">
        <v>7066</v>
      </c>
      <c r="H1763">
        <v>30558359000140</v>
      </c>
      <c r="I1763" t="s">
        <v>7014</v>
      </c>
      <c r="J1763" t="s">
        <v>6904</v>
      </c>
      <c r="K1763" t="s">
        <v>6905</v>
      </c>
      <c r="L1763" t="s">
        <v>3424</v>
      </c>
      <c r="M1763" t="s">
        <v>3590</v>
      </c>
      <c r="N1763" t="s">
        <v>4194</v>
      </c>
      <c r="O1763" t="s">
        <v>4195</v>
      </c>
      <c r="P1763" t="s">
        <v>3437</v>
      </c>
      <c r="Q1763">
        <v>128699999.99999999</v>
      </c>
      <c r="R1763">
        <v>186241203.41189975</v>
      </c>
      <c r="S1763">
        <v>28.6</v>
      </c>
      <c r="V1763">
        <v>0</v>
      </c>
      <c r="W1763">
        <v>15.3</v>
      </c>
      <c r="X1763">
        <v>0.1</v>
      </c>
      <c r="Y1763">
        <v>50</v>
      </c>
      <c r="Z1763">
        <v>50</v>
      </c>
      <c r="AA1763">
        <v>50</v>
      </c>
      <c r="AB1763">
        <v>4.9999999999999973</v>
      </c>
      <c r="AC1763">
        <v>4.9999999999999973</v>
      </c>
      <c r="AD1763">
        <v>4.9999999999999973</v>
      </c>
      <c r="AE1763">
        <v>4.9999999999999973</v>
      </c>
      <c r="AF1763">
        <v>4.9999999999999973</v>
      </c>
      <c r="AG1763">
        <v>876600.00000000012</v>
      </c>
      <c r="AH1763">
        <v>91.33</v>
      </c>
      <c r="AI1763" t="s">
        <v>3426</v>
      </c>
      <c r="AJ1763">
        <v>0</v>
      </c>
      <c r="AK1763">
        <v>0</v>
      </c>
      <c r="AL1763">
        <v>80059877.999999985</v>
      </c>
      <c r="AM1763">
        <v>132.16324092936136</v>
      </c>
      <c r="AN1763">
        <v>115854296.99867815</v>
      </c>
      <c r="AO1763">
        <v>0</v>
      </c>
      <c r="AP1763">
        <v>0</v>
      </c>
      <c r="AQ1763">
        <v>0</v>
      </c>
      <c r="AR1763">
        <v>45292</v>
      </c>
      <c r="AS1763">
        <v>52596</v>
      </c>
      <c r="AT1763" t="s">
        <v>3427</v>
      </c>
      <c r="AU1763">
        <v>5061.1099999999997</v>
      </c>
      <c r="AV1763">
        <v>7323.91</v>
      </c>
    </row>
    <row r="1764" spans="1:48" x14ac:dyDescent="0.35">
      <c r="A1764">
        <v>1763</v>
      </c>
      <c r="B1764">
        <v>2018</v>
      </c>
      <c r="C1764" t="s">
        <v>3457</v>
      </c>
      <c r="D1764" t="s">
        <v>6973</v>
      </c>
      <c r="E1764" t="s">
        <v>3459</v>
      </c>
      <c r="F1764" t="s">
        <v>6974</v>
      </c>
      <c r="G1764" t="s">
        <v>7067</v>
      </c>
      <c r="H1764">
        <v>30558294000132</v>
      </c>
      <c r="I1764" t="s">
        <v>7014</v>
      </c>
      <c r="J1764" t="s">
        <v>6908</v>
      </c>
      <c r="K1764" t="s">
        <v>6909</v>
      </c>
      <c r="L1764" t="s">
        <v>3424</v>
      </c>
      <c r="M1764" t="s">
        <v>3590</v>
      </c>
      <c r="N1764" t="s">
        <v>4194</v>
      </c>
      <c r="O1764" t="s">
        <v>4195</v>
      </c>
      <c r="P1764" t="s">
        <v>3437</v>
      </c>
      <c r="Q1764">
        <v>128699999.99999999</v>
      </c>
      <c r="R1764">
        <v>186241203.41189975</v>
      </c>
      <c r="S1764">
        <v>28.6</v>
      </c>
      <c r="V1764">
        <v>0</v>
      </c>
      <c r="W1764">
        <v>13.7</v>
      </c>
      <c r="X1764">
        <v>0.1</v>
      </c>
      <c r="Y1764">
        <v>43</v>
      </c>
      <c r="Z1764">
        <v>43</v>
      </c>
      <c r="AA1764">
        <v>43</v>
      </c>
      <c r="AB1764">
        <v>4.2999999999999989</v>
      </c>
      <c r="AC1764">
        <v>4.2999999999999989</v>
      </c>
      <c r="AD1764">
        <v>4.2999999999999989</v>
      </c>
      <c r="AE1764">
        <v>4.2999999999999989</v>
      </c>
      <c r="AF1764">
        <v>4.2999999999999989</v>
      </c>
      <c r="AG1764">
        <v>753876</v>
      </c>
      <c r="AH1764">
        <v>91.33</v>
      </c>
      <c r="AI1764" t="s">
        <v>3426</v>
      </c>
      <c r="AJ1764">
        <v>0</v>
      </c>
      <c r="AK1764">
        <v>0</v>
      </c>
      <c r="AL1764">
        <v>68851495.080000028</v>
      </c>
      <c r="AM1764">
        <v>132.16324092936136</v>
      </c>
      <c r="AN1764">
        <v>99634695.418863267</v>
      </c>
      <c r="AO1764">
        <v>0</v>
      </c>
      <c r="AP1764">
        <v>0</v>
      </c>
      <c r="AQ1764">
        <v>0</v>
      </c>
      <c r="AR1764">
        <v>45292</v>
      </c>
      <c r="AS1764">
        <v>52596</v>
      </c>
      <c r="AT1764" t="s">
        <v>3427</v>
      </c>
      <c r="AU1764">
        <v>5061.1099999999997</v>
      </c>
      <c r="AV1764">
        <v>7323.91</v>
      </c>
    </row>
    <row r="1765" spans="1:48" x14ac:dyDescent="0.35">
      <c r="A1765">
        <v>1764</v>
      </c>
      <c r="B1765">
        <v>2018</v>
      </c>
      <c r="C1765" t="s">
        <v>3457</v>
      </c>
      <c r="D1765" t="s">
        <v>6973</v>
      </c>
      <c r="E1765" t="s">
        <v>3459</v>
      </c>
      <c r="F1765" t="s">
        <v>6974</v>
      </c>
      <c r="G1765" t="s">
        <v>7068</v>
      </c>
      <c r="H1765">
        <v>30558337000180</v>
      </c>
      <c r="I1765" t="s">
        <v>7014</v>
      </c>
      <c r="J1765" t="s">
        <v>6910</v>
      </c>
      <c r="K1765" t="s">
        <v>6911</v>
      </c>
      <c r="L1765" t="s">
        <v>3424</v>
      </c>
      <c r="M1765" t="s">
        <v>3590</v>
      </c>
      <c r="N1765" t="s">
        <v>4194</v>
      </c>
      <c r="O1765" t="s">
        <v>4195</v>
      </c>
      <c r="P1765" t="s">
        <v>3437</v>
      </c>
      <c r="Q1765">
        <v>128699999.99999999</v>
      </c>
      <c r="R1765">
        <v>186241203.41189975</v>
      </c>
      <c r="S1765">
        <v>28.6</v>
      </c>
      <c r="V1765">
        <v>0</v>
      </c>
      <c r="W1765">
        <v>13.7</v>
      </c>
      <c r="X1765">
        <v>0.1</v>
      </c>
      <c r="Y1765">
        <v>43</v>
      </c>
      <c r="Z1765">
        <v>43</v>
      </c>
      <c r="AA1765">
        <v>43</v>
      </c>
      <c r="AB1765">
        <v>4.2999999999999989</v>
      </c>
      <c r="AC1765">
        <v>4.2999999999999989</v>
      </c>
      <c r="AD1765">
        <v>4.2999999999999989</v>
      </c>
      <c r="AE1765">
        <v>4.2999999999999989</v>
      </c>
      <c r="AF1765">
        <v>4.2999999999999989</v>
      </c>
      <c r="AG1765">
        <v>753876</v>
      </c>
      <c r="AH1765">
        <v>91.33</v>
      </c>
      <c r="AI1765" t="s">
        <v>3426</v>
      </c>
      <c r="AJ1765">
        <v>0</v>
      </c>
      <c r="AK1765">
        <v>0</v>
      </c>
      <c r="AL1765">
        <v>68851495.080000028</v>
      </c>
      <c r="AM1765">
        <v>132.16324092936136</v>
      </c>
      <c r="AN1765">
        <v>99634695.418863267</v>
      </c>
      <c r="AO1765">
        <v>0</v>
      </c>
      <c r="AP1765">
        <v>0</v>
      </c>
      <c r="AQ1765">
        <v>0</v>
      </c>
      <c r="AR1765">
        <v>45292</v>
      </c>
      <c r="AS1765">
        <v>52596</v>
      </c>
      <c r="AT1765" t="s">
        <v>3427</v>
      </c>
      <c r="AU1765">
        <v>5061.1099999999997</v>
      </c>
      <c r="AV1765">
        <v>7323.91</v>
      </c>
    </row>
    <row r="1766" spans="1:48" x14ac:dyDescent="0.35">
      <c r="A1766">
        <v>1765</v>
      </c>
      <c r="B1766">
        <v>2018</v>
      </c>
      <c r="C1766" t="s">
        <v>3457</v>
      </c>
      <c r="D1766" t="s">
        <v>6973</v>
      </c>
      <c r="E1766" t="s">
        <v>3459</v>
      </c>
      <c r="F1766" t="s">
        <v>6974</v>
      </c>
      <c r="G1766" t="s">
        <v>7069</v>
      </c>
      <c r="H1766">
        <v>30558320000122</v>
      </c>
      <c r="I1766" t="s">
        <v>7014</v>
      </c>
      <c r="J1766" t="s">
        <v>6906</v>
      </c>
      <c r="K1766" t="s">
        <v>6907</v>
      </c>
      <c r="L1766" t="s">
        <v>3424</v>
      </c>
      <c r="M1766" t="s">
        <v>3590</v>
      </c>
      <c r="N1766" t="s">
        <v>4194</v>
      </c>
      <c r="O1766" t="s">
        <v>4195</v>
      </c>
      <c r="P1766" t="s">
        <v>3437</v>
      </c>
      <c r="Q1766">
        <v>128699999.99999999</v>
      </c>
      <c r="R1766">
        <v>186241203.41189975</v>
      </c>
      <c r="S1766">
        <v>28.6</v>
      </c>
      <c r="V1766">
        <v>0</v>
      </c>
      <c r="W1766">
        <v>14.9</v>
      </c>
      <c r="X1766">
        <v>0.1</v>
      </c>
      <c r="Y1766">
        <v>24</v>
      </c>
      <c r="Z1766">
        <v>24</v>
      </c>
      <c r="AA1766">
        <v>24</v>
      </c>
      <c r="AB1766">
        <v>2.3999999999999981</v>
      </c>
      <c r="AC1766">
        <v>2.3999999999999981</v>
      </c>
      <c r="AD1766">
        <v>2.3999999999999981</v>
      </c>
      <c r="AE1766">
        <v>2.3999999999999981</v>
      </c>
      <c r="AF1766">
        <v>2.3999999999999981</v>
      </c>
      <c r="AG1766">
        <v>420767.99999999988</v>
      </c>
      <c r="AH1766">
        <v>91.33</v>
      </c>
      <c r="AI1766" t="s">
        <v>3426</v>
      </c>
      <c r="AJ1766">
        <v>0</v>
      </c>
      <c r="AK1766">
        <v>0</v>
      </c>
      <c r="AL1766">
        <v>38428741.439999975</v>
      </c>
      <c r="AM1766">
        <v>132.16324092936136</v>
      </c>
      <c r="AN1766">
        <v>55610062.559365481</v>
      </c>
      <c r="AO1766">
        <v>0</v>
      </c>
      <c r="AP1766">
        <v>0</v>
      </c>
      <c r="AQ1766">
        <v>0</v>
      </c>
      <c r="AR1766">
        <v>45292</v>
      </c>
      <c r="AS1766">
        <v>52596</v>
      </c>
      <c r="AT1766" t="s">
        <v>3427</v>
      </c>
      <c r="AU1766">
        <v>5061.1099999999997</v>
      </c>
      <c r="AV1766">
        <v>7323.91</v>
      </c>
    </row>
    <row r="1767" spans="1:48" x14ac:dyDescent="0.35">
      <c r="A1767">
        <v>1766</v>
      </c>
      <c r="B1767">
        <v>2018</v>
      </c>
      <c r="C1767" t="s">
        <v>3457</v>
      </c>
      <c r="D1767" t="s">
        <v>6973</v>
      </c>
      <c r="E1767" t="s">
        <v>3459</v>
      </c>
      <c r="F1767" t="s">
        <v>6974</v>
      </c>
      <c r="G1767" t="s">
        <v>7070</v>
      </c>
      <c r="H1767">
        <v>10369836000111</v>
      </c>
      <c r="I1767" t="s">
        <v>7014</v>
      </c>
      <c r="J1767" t="s">
        <v>7071</v>
      </c>
      <c r="K1767" t="s">
        <v>7072</v>
      </c>
      <c r="L1767" t="s">
        <v>3424</v>
      </c>
      <c r="M1767" t="s">
        <v>3651</v>
      </c>
      <c r="N1767" t="s">
        <v>4194</v>
      </c>
      <c r="O1767" t="s">
        <v>4195</v>
      </c>
      <c r="P1767" t="s">
        <v>3437</v>
      </c>
      <c r="Q1767">
        <v>159116000</v>
      </c>
      <c r="R1767">
        <v>230256063.10868567</v>
      </c>
      <c r="S1767">
        <v>21</v>
      </c>
      <c r="V1767">
        <v>0</v>
      </c>
      <c r="W1767">
        <v>11.7</v>
      </c>
      <c r="X1767">
        <v>0.1</v>
      </c>
      <c r="Y1767">
        <v>36</v>
      </c>
      <c r="Z1767">
        <v>36</v>
      </c>
      <c r="AA1767">
        <v>36</v>
      </c>
      <c r="AB1767">
        <v>3.5999999999999992</v>
      </c>
      <c r="AC1767">
        <v>3.5999999999999992</v>
      </c>
      <c r="AD1767">
        <v>3.5999999999999992</v>
      </c>
      <c r="AE1767">
        <v>3.5999999999999992</v>
      </c>
      <c r="AF1767">
        <v>3.5999999999999992</v>
      </c>
      <c r="AG1767">
        <v>631151.9999999993</v>
      </c>
      <c r="AH1767">
        <v>89.89</v>
      </c>
      <c r="AI1767" t="s">
        <v>3426</v>
      </c>
      <c r="AJ1767">
        <v>0</v>
      </c>
      <c r="AK1767">
        <v>0</v>
      </c>
      <c r="AL1767">
        <v>56734253.279999949</v>
      </c>
      <c r="AM1767">
        <v>130.07942326880863</v>
      </c>
      <c r="AN1767">
        <v>82099888.154955029</v>
      </c>
      <c r="AO1767">
        <v>0</v>
      </c>
      <c r="AP1767">
        <v>0</v>
      </c>
      <c r="AQ1767">
        <v>0</v>
      </c>
      <c r="AR1767">
        <v>45292</v>
      </c>
      <c r="AS1767">
        <v>52596</v>
      </c>
      <c r="AT1767" t="s">
        <v>3427</v>
      </c>
      <c r="AU1767">
        <v>5061.1099999999997</v>
      </c>
      <c r="AV1767">
        <v>7323.91</v>
      </c>
    </row>
    <row r="1768" spans="1:48" x14ac:dyDescent="0.35">
      <c r="A1768">
        <v>1767</v>
      </c>
      <c r="B1768">
        <v>2018</v>
      </c>
      <c r="C1768" t="s">
        <v>3457</v>
      </c>
      <c r="D1768" t="s">
        <v>6973</v>
      </c>
      <c r="E1768" t="s">
        <v>3459</v>
      </c>
      <c r="F1768" t="s">
        <v>6974</v>
      </c>
      <c r="G1768" t="s">
        <v>7073</v>
      </c>
      <c r="H1768">
        <v>7099001000184</v>
      </c>
      <c r="I1768" t="s">
        <v>7014</v>
      </c>
      <c r="J1768" t="s">
        <v>7074</v>
      </c>
      <c r="K1768" t="s">
        <v>7075</v>
      </c>
      <c r="L1768" t="s">
        <v>3424</v>
      </c>
      <c r="M1768" t="s">
        <v>3651</v>
      </c>
      <c r="N1768" t="s">
        <v>4194</v>
      </c>
      <c r="O1768" t="s">
        <v>4195</v>
      </c>
      <c r="P1768" t="s">
        <v>3437</v>
      </c>
      <c r="Q1768">
        <v>116754000</v>
      </c>
      <c r="R1768">
        <v>168954199.4028978</v>
      </c>
      <c r="S1768">
        <v>14.7</v>
      </c>
      <c r="V1768">
        <v>0</v>
      </c>
      <c r="W1768">
        <v>8.5</v>
      </c>
      <c r="X1768">
        <v>0.1</v>
      </c>
      <c r="Y1768">
        <v>26</v>
      </c>
      <c r="Z1768">
        <v>26</v>
      </c>
      <c r="AA1768">
        <v>26</v>
      </c>
      <c r="AB1768">
        <v>2.5999999999999988</v>
      </c>
      <c r="AC1768">
        <v>2.5999999999999988</v>
      </c>
      <c r="AD1768">
        <v>2.5999999999999988</v>
      </c>
      <c r="AE1768">
        <v>2.5999999999999988</v>
      </c>
      <c r="AF1768">
        <v>2.5999999999999988</v>
      </c>
      <c r="AG1768">
        <v>455831.99999999971</v>
      </c>
      <c r="AH1768">
        <v>89.89</v>
      </c>
      <c r="AI1768" t="s">
        <v>3426</v>
      </c>
      <c r="AJ1768">
        <v>0</v>
      </c>
      <c r="AK1768">
        <v>0</v>
      </c>
      <c r="AL1768">
        <v>40974738.479999974</v>
      </c>
      <c r="AM1768">
        <v>130.07942326880863</v>
      </c>
      <c r="AN1768">
        <v>59294363.667467542</v>
      </c>
      <c r="AO1768">
        <v>0</v>
      </c>
      <c r="AP1768">
        <v>0</v>
      </c>
      <c r="AQ1768">
        <v>0</v>
      </c>
      <c r="AR1768">
        <v>45292</v>
      </c>
      <c r="AS1768">
        <v>52596</v>
      </c>
      <c r="AT1768" t="s">
        <v>3427</v>
      </c>
      <c r="AU1768">
        <v>5061.1099999999997</v>
      </c>
      <c r="AV1768">
        <v>7323.91</v>
      </c>
    </row>
    <row r="1769" spans="1:48" x14ac:dyDescent="0.35">
      <c r="A1769">
        <v>1768</v>
      </c>
      <c r="B1769">
        <v>2018</v>
      </c>
      <c r="C1769" t="s">
        <v>3457</v>
      </c>
      <c r="D1769" t="s">
        <v>6973</v>
      </c>
      <c r="E1769" t="s">
        <v>3459</v>
      </c>
      <c r="F1769" t="s">
        <v>6974</v>
      </c>
      <c r="G1769" t="s">
        <v>7076</v>
      </c>
      <c r="H1769">
        <v>24550050000100</v>
      </c>
      <c r="I1769" t="s">
        <v>7014</v>
      </c>
      <c r="J1769" t="s">
        <v>7077</v>
      </c>
      <c r="K1769" t="s">
        <v>7078</v>
      </c>
      <c r="L1769" t="s">
        <v>3424</v>
      </c>
      <c r="M1769" t="s">
        <v>3590</v>
      </c>
      <c r="N1769" t="s">
        <v>4194</v>
      </c>
      <c r="O1769" t="s">
        <v>4195</v>
      </c>
      <c r="P1769" t="s">
        <v>3437</v>
      </c>
      <c r="Q1769">
        <v>65800000</v>
      </c>
      <c r="R1769">
        <v>95218890.322478682</v>
      </c>
      <c r="S1769">
        <v>18.8</v>
      </c>
      <c r="V1769">
        <v>0</v>
      </c>
      <c r="W1769">
        <v>8.4</v>
      </c>
      <c r="X1769">
        <v>0.1</v>
      </c>
      <c r="Y1769">
        <v>84</v>
      </c>
      <c r="Z1769">
        <v>84</v>
      </c>
      <c r="AA1769">
        <v>84</v>
      </c>
      <c r="AB1769">
        <v>8.399999999999995</v>
      </c>
      <c r="AC1769">
        <v>8.399999999999995</v>
      </c>
      <c r="AD1769">
        <v>8.399999999999995</v>
      </c>
      <c r="AE1769">
        <v>8.399999999999995</v>
      </c>
      <c r="AF1769">
        <v>8.399999999999995</v>
      </c>
      <c r="AG1769">
        <v>1472688</v>
      </c>
      <c r="AH1769">
        <v>88.46</v>
      </c>
      <c r="AI1769" t="s">
        <v>3426</v>
      </c>
      <c r="AJ1769">
        <v>0</v>
      </c>
      <c r="AK1769">
        <v>0</v>
      </c>
      <c r="AL1769">
        <v>130273980.48</v>
      </c>
      <c r="AM1769">
        <v>128.01007656423195</v>
      </c>
      <c r="AN1769">
        <v>188518903.63522565</v>
      </c>
      <c r="AO1769">
        <v>0</v>
      </c>
      <c r="AP1769">
        <v>0</v>
      </c>
      <c r="AQ1769">
        <v>0</v>
      </c>
      <c r="AR1769">
        <v>45292</v>
      </c>
      <c r="AS1769">
        <v>52596</v>
      </c>
      <c r="AT1769" t="s">
        <v>3427</v>
      </c>
      <c r="AU1769">
        <v>5061.1099999999997</v>
      </c>
      <c r="AV1769">
        <v>7323.91</v>
      </c>
    </row>
    <row r="1770" spans="1:48" x14ac:dyDescent="0.35">
      <c r="A1770">
        <v>1769</v>
      </c>
      <c r="B1770">
        <v>2018</v>
      </c>
      <c r="C1770" t="s">
        <v>3457</v>
      </c>
      <c r="D1770" t="s">
        <v>6973</v>
      </c>
      <c r="E1770" t="s">
        <v>3459</v>
      </c>
      <c r="F1770" t="s">
        <v>6974</v>
      </c>
      <c r="G1770" t="s">
        <v>7076</v>
      </c>
      <c r="H1770">
        <v>24550050000100</v>
      </c>
      <c r="I1770" t="s">
        <v>7014</v>
      </c>
      <c r="J1770" t="s">
        <v>7079</v>
      </c>
      <c r="K1770" t="s">
        <v>7080</v>
      </c>
      <c r="L1770" t="s">
        <v>3424</v>
      </c>
      <c r="M1770" t="s">
        <v>3590</v>
      </c>
      <c r="N1770" t="s">
        <v>4194</v>
      </c>
      <c r="O1770" t="s">
        <v>4195</v>
      </c>
      <c r="P1770" t="s">
        <v>3437</v>
      </c>
      <c r="Q1770">
        <v>82250000</v>
      </c>
      <c r="R1770">
        <v>119023612.90309834</v>
      </c>
      <c r="S1770">
        <v>23.5</v>
      </c>
      <c r="V1770">
        <v>0</v>
      </c>
      <c r="W1770">
        <v>11.2</v>
      </c>
      <c r="X1770">
        <v>0.1</v>
      </c>
      <c r="Y1770">
        <v>84</v>
      </c>
      <c r="Z1770">
        <v>84</v>
      </c>
      <c r="AA1770">
        <v>84</v>
      </c>
      <c r="AB1770">
        <v>11.199999999999994</v>
      </c>
      <c r="AC1770">
        <v>11.199999999999994</v>
      </c>
      <c r="AD1770">
        <v>11.199999999999994</v>
      </c>
      <c r="AE1770">
        <v>11.199999999999994</v>
      </c>
      <c r="AF1770">
        <v>11.199999999999994</v>
      </c>
      <c r="AG1770">
        <v>1963583.9999999998</v>
      </c>
      <c r="AH1770">
        <v>88.97</v>
      </c>
      <c r="AI1770" t="s">
        <v>3426</v>
      </c>
      <c r="AJ1770">
        <v>0</v>
      </c>
      <c r="AK1770">
        <v>0</v>
      </c>
      <c r="AL1770">
        <v>174700068.48000002</v>
      </c>
      <c r="AM1770">
        <v>128.74809531901107</v>
      </c>
      <c r="AN1770">
        <v>252807699.99888504</v>
      </c>
      <c r="AO1770">
        <v>0</v>
      </c>
      <c r="AP1770">
        <v>0</v>
      </c>
      <c r="AQ1770">
        <v>0</v>
      </c>
      <c r="AR1770">
        <v>45292</v>
      </c>
      <c r="AS1770">
        <v>52596</v>
      </c>
      <c r="AT1770" t="s">
        <v>3427</v>
      </c>
      <c r="AU1770">
        <v>5061.1099999999997</v>
      </c>
      <c r="AV1770">
        <v>7323.91</v>
      </c>
    </row>
    <row r="1771" spans="1:48" x14ac:dyDescent="0.35">
      <c r="A1771">
        <v>1770</v>
      </c>
      <c r="B1771">
        <v>2018</v>
      </c>
      <c r="C1771" t="s">
        <v>3457</v>
      </c>
      <c r="D1771" t="s">
        <v>6973</v>
      </c>
      <c r="E1771" t="s">
        <v>3459</v>
      </c>
      <c r="F1771" t="s">
        <v>6974</v>
      </c>
      <c r="G1771" t="s">
        <v>7076</v>
      </c>
      <c r="H1771">
        <v>24550050000100</v>
      </c>
      <c r="I1771" t="s">
        <v>7014</v>
      </c>
      <c r="J1771" t="s">
        <v>7081</v>
      </c>
      <c r="K1771" t="s">
        <v>7082</v>
      </c>
      <c r="L1771" t="s">
        <v>3424</v>
      </c>
      <c r="M1771" t="s">
        <v>3590</v>
      </c>
      <c r="N1771" t="s">
        <v>4194</v>
      </c>
      <c r="O1771" t="s">
        <v>4195</v>
      </c>
      <c r="P1771" t="s">
        <v>3437</v>
      </c>
      <c r="Q1771">
        <v>90475000</v>
      </c>
      <c r="R1771">
        <v>130925974.19340818</v>
      </c>
      <c r="S1771">
        <v>25.85</v>
      </c>
      <c r="V1771">
        <v>0</v>
      </c>
      <c r="W1771">
        <v>11.8</v>
      </c>
      <c r="X1771">
        <v>0.1</v>
      </c>
      <c r="Y1771">
        <v>84</v>
      </c>
      <c r="Z1771">
        <v>84</v>
      </c>
      <c r="AA1771">
        <v>84</v>
      </c>
      <c r="AB1771">
        <v>11.800000000000006</v>
      </c>
      <c r="AC1771">
        <v>11.800000000000006</v>
      </c>
      <c r="AD1771">
        <v>11.800000000000006</v>
      </c>
      <c r="AE1771">
        <v>11.800000000000006</v>
      </c>
      <c r="AF1771">
        <v>11.800000000000006</v>
      </c>
      <c r="AG1771">
        <v>2068776.0000000005</v>
      </c>
      <c r="AH1771">
        <v>88.46</v>
      </c>
      <c r="AI1771" t="s">
        <v>3426</v>
      </c>
      <c r="AJ1771">
        <v>0</v>
      </c>
      <c r="AK1771">
        <v>0</v>
      </c>
      <c r="AL1771">
        <v>183003924.96000001</v>
      </c>
      <c r="AM1771">
        <v>128.01007656423195</v>
      </c>
      <c r="AN1771">
        <v>264824174.15424556</v>
      </c>
      <c r="AO1771">
        <v>0</v>
      </c>
      <c r="AP1771">
        <v>0</v>
      </c>
      <c r="AQ1771">
        <v>0</v>
      </c>
      <c r="AR1771">
        <v>45292</v>
      </c>
      <c r="AS1771">
        <v>52596</v>
      </c>
      <c r="AT1771" t="s">
        <v>3427</v>
      </c>
      <c r="AU1771">
        <v>5061.1099999999997</v>
      </c>
      <c r="AV1771">
        <v>7323.91</v>
      </c>
    </row>
    <row r="1772" spans="1:48" x14ac:dyDescent="0.35">
      <c r="A1772">
        <v>1771</v>
      </c>
      <c r="B1772">
        <v>2018</v>
      </c>
      <c r="C1772" t="s">
        <v>3457</v>
      </c>
      <c r="D1772" t="s">
        <v>6973</v>
      </c>
      <c r="E1772" t="s">
        <v>3459</v>
      </c>
      <c r="F1772" t="s">
        <v>6974</v>
      </c>
      <c r="G1772" t="s">
        <v>7076</v>
      </c>
      <c r="H1772">
        <v>24550050000100</v>
      </c>
      <c r="I1772" t="s">
        <v>7014</v>
      </c>
      <c r="J1772" t="s">
        <v>7083</v>
      </c>
      <c r="K1772" t="s">
        <v>7084</v>
      </c>
      <c r="L1772" t="s">
        <v>3424</v>
      </c>
      <c r="M1772" t="s">
        <v>3590</v>
      </c>
      <c r="N1772" t="s">
        <v>4194</v>
      </c>
      <c r="O1772" t="s">
        <v>4195</v>
      </c>
      <c r="P1772" t="s">
        <v>3437</v>
      </c>
      <c r="Q1772">
        <v>57575000</v>
      </c>
      <c r="R1772">
        <v>83316529.032168835</v>
      </c>
      <c r="S1772">
        <v>16.45</v>
      </c>
      <c r="V1772">
        <v>0</v>
      </c>
      <c r="W1772">
        <v>7.6</v>
      </c>
      <c r="X1772">
        <v>0.1</v>
      </c>
      <c r="Y1772">
        <v>84</v>
      </c>
      <c r="Z1772">
        <v>84</v>
      </c>
      <c r="AA1772">
        <v>84</v>
      </c>
      <c r="AB1772">
        <v>7.6000000000000023</v>
      </c>
      <c r="AC1772">
        <v>7.6000000000000023</v>
      </c>
      <c r="AD1772">
        <v>7.6000000000000023</v>
      </c>
      <c r="AE1772">
        <v>7.6000000000000023</v>
      </c>
      <c r="AF1772">
        <v>7.6000000000000023</v>
      </c>
      <c r="AG1772">
        <v>1332431.9999999995</v>
      </c>
      <c r="AH1772">
        <v>88.46</v>
      </c>
      <c r="AI1772" t="s">
        <v>3426</v>
      </c>
      <c r="AJ1772">
        <v>0</v>
      </c>
      <c r="AK1772">
        <v>0</v>
      </c>
      <c r="AL1772">
        <v>117866934.71999992</v>
      </c>
      <c r="AM1772">
        <v>128.01007656423195</v>
      </c>
      <c r="AN1772">
        <v>170564722.33663261</v>
      </c>
      <c r="AO1772">
        <v>0</v>
      </c>
      <c r="AP1772">
        <v>0</v>
      </c>
      <c r="AQ1772">
        <v>0</v>
      </c>
      <c r="AR1772">
        <v>45292</v>
      </c>
      <c r="AS1772">
        <v>52596</v>
      </c>
      <c r="AT1772" t="s">
        <v>3427</v>
      </c>
      <c r="AU1772">
        <v>5061.1099999999997</v>
      </c>
      <c r="AV1772">
        <v>7323.91</v>
      </c>
    </row>
    <row r="1773" spans="1:48" x14ac:dyDescent="0.35">
      <c r="A1773">
        <v>1772</v>
      </c>
      <c r="B1773">
        <v>2018</v>
      </c>
      <c r="C1773" t="s">
        <v>3457</v>
      </c>
      <c r="D1773" t="s">
        <v>6973</v>
      </c>
      <c r="E1773" t="s">
        <v>3459</v>
      </c>
      <c r="F1773" t="s">
        <v>6974</v>
      </c>
      <c r="G1773" t="s">
        <v>3947</v>
      </c>
      <c r="H1773">
        <v>7219024000185</v>
      </c>
      <c r="I1773" t="s">
        <v>7014</v>
      </c>
      <c r="J1773" t="s">
        <v>7085</v>
      </c>
      <c r="K1773" t="s">
        <v>7086</v>
      </c>
      <c r="L1773" t="s">
        <v>3424</v>
      </c>
      <c r="M1773" t="s">
        <v>3651</v>
      </c>
      <c r="N1773" t="s">
        <v>4194</v>
      </c>
      <c r="O1773" t="s">
        <v>4195</v>
      </c>
      <c r="P1773" t="s">
        <v>3437</v>
      </c>
      <c r="Q1773">
        <v>346500000</v>
      </c>
      <c r="R1773">
        <v>501418624.57049942</v>
      </c>
      <c r="S1773">
        <v>69.3</v>
      </c>
      <c r="V1773">
        <v>0</v>
      </c>
      <c r="W1773">
        <v>30.6</v>
      </c>
      <c r="X1773">
        <v>0.1</v>
      </c>
      <c r="Y1773">
        <v>299</v>
      </c>
      <c r="Z1773">
        <v>299</v>
      </c>
      <c r="AA1773">
        <v>299</v>
      </c>
      <c r="AB1773">
        <v>29.899999999999988</v>
      </c>
      <c r="AC1773">
        <v>29.899999999999988</v>
      </c>
      <c r="AD1773">
        <v>29.899999999999988</v>
      </c>
      <c r="AE1773">
        <v>29.899999999999988</v>
      </c>
      <c r="AF1773">
        <v>29.899999999999988</v>
      </c>
      <c r="AG1773">
        <v>5242067.9999999981</v>
      </c>
      <c r="AH1773">
        <v>93.33</v>
      </c>
      <c r="AI1773" t="s">
        <v>3426</v>
      </c>
      <c r="AJ1773">
        <v>0</v>
      </c>
      <c r="AK1773">
        <v>0</v>
      </c>
      <c r="AL1773">
        <v>489242206.43999982</v>
      </c>
      <c r="AM1773">
        <v>135.05743212457347</v>
      </c>
      <c r="AN1773">
        <v>707980243.1023984</v>
      </c>
      <c r="AO1773">
        <v>0</v>
      </c>
      <c r="AP1773">
        <v>0</v>
      </c>
      <c r="AQ1773">
        <v>0</v>
      </c>
      <c r="AR1773">
        <v>45292</v>
      </c>
      <c r="AS1773">
        <v>52596</v>
      </c>
      <c r="AT1773" t="s">
        <v>3427</v>
      </c>
      <c r="AU1773">
        <v>5061.1099999999997</v>
      </c>
      <c r="AV1773">
        <v>7323.91</v>
      </c>
    </row>
    <row r="1774" spans="1:48" x14ac:dyDescent="0.35">
      <c r="A1774">
        <v>1773</v>
      </c>
      <c r="B1774">
        <v>2018</v>
      </c>
      <c r="C1774" t="s">
        <v>3457</v>
      </c>
      <c r="D1774" t="s">
        <v>6973</v>
      </c>
      <c r="E1774" t="s">
        <v>3459</v>
      </c>
      <c r="F1774" t="s">
        <v>6974</v>
      </c>
      <c r="G1774" t="s">
        <v>7087</v>
      </c>
      <c r="H1774">
        <v>8351042000189</v>
      </c>
      <c r="I1774" t="s">
        <v>7014</v>
      </c>
      <c r="J1774" t="s">
        <v>7088</v>
      </c>
      <c r="K1774" t="s">
        <v>7089</v>
      </c>
      <c r="L1774" t="s">
        <v>3424</v>
      </c>
      <c r="M1774" t="s">
        <v>3651</v>
      </c>
      <c r="N1774" t="s">
        <v>4194</v>
      </c>
      <c r="O1774" t="s">
        <v>4195</v>
      </c>
      <c r="P1774" t="s">
        <v>3437</v>
      </c>
      <c r="Q1774">
        <v>90227510</v>
      </c>
      <c r="R1774">
        <v>130567832.50395666</v>
      </c>
      <c r="S1774">
        <v>22</v>
      </c>
      <c r="V1774">
        <v>0</v>
      </c>
      <c r="W1774">
        <v>13.4</v>
      </c>
      <c r="X1774">
        <v>0.1</v>
      </c>
      <c r="Y1774">
        <v>82</v>
      </c>
      <c r="Z1774">
        <v>82</v>
      </c>
      <c r="AA1774">
        <v>82</v>
      </c>
      <c r="AB1774">
        <v>8.199999999999994</v>
      </c>
      <c r="AC1774">
        <v>8.199999999999994</v>
      </c>
      <c r="AD1774">
        <v>8.199999999999994</v>
      </c>
      <c r="AE1774">
        <v>8.199999999999994</v>
      </c>
      <c r="AF1774">
        <v>8.199999999999994</v>
      </c>
      <c r="AG1774">
        <v>1437623.9999999995</v>
      </c>
      <c r="AH1774">
        <v>93</v>
      </c>
      <c r="AI1774" t="s">
        <v>3426</v>
      </c>
      <c r="AJ1774">
        <v>0</v>
      </c>
      <c r="AK1774">
        <v>0</v>
      </c>
      <c r="AL1774">
        <v>133699031.99999993</v>
      </c>
      <c r="AM1774">
        <v>134.57989057736347</v>
      </c>
      <c r="AN1774">
        <v>193475280.61139148</v>
      </c>
      <c r="AO1774">
        <v>0</v>
      </c>
      <c r="AP1774">
        <v>0</v>
      </c>
      <c r="AQ1774">
        <v>0</v>
      </c>
      <c r="AR1774">
        <v>45292</v>
      </c>
      <c r="AS1774">
        <v>52596</v>
      </c>
      <c r="AT1774" t="s">
        <v>3427</v>
      </c>
      <c r="AU1774">
        <v>5061.1099999999997</v>
      </c>
      <c r="AV1774">
        <v>7323.91</v>
      </c>
    </row>
    <row r="1775" spans="1:48" x14ac:dyDescent="0.35">
      <c r="A1775">
        <v>1774</v>
      </c>
      <c r="B1775">
        <v>2018</v>
      </c>
      <c r="C1775" t="s">
        <v>3457</v>
      </c>
      <c r="D1775" t="s">
        <v>6973</v>
      </c>
      <c r="E1775" t="s">
        <v>3459</v>
      </c>
      <c r="F1775" t="s">
        <v>6974</v>
      </c>
      <c r="G1775" t="s">
        <v>7087</v>
      </c>
      <c r="H1775">
        <v>8351042000189</v>
      </c>
      <c r="I1775" t="s">
        <v>7014</v>
      </c>
      <c r="J1775" t="s">
        <v>7090</v>
      </c>
      <c r="K1775" t="s">
        <v>7091</v>
      </c>
      <c r="L1775" t="s">
        <v>3424</v>
      </c>
      <c r="M1775" t="s">
        <v>3651</v>
      </c>
      <c r="N1775" t="s">
        <v>4194</v>
      </c>
      <c r="O1775" t="s">
        <v>4195</v>
      </c>
      <c r="P1775" t="s">
        <v>3437</v>
      </c>
      <c r="Q1775">
        <v>127897510</v>
      </c>
      <c r="R1775">
        <v>185079923.66577688</v>
      </c>
      <c r="S1775">
        <v>31.184999999999999</v>
      </c>
      <c r="V1775">
        <v>0</v>
      </c>
      <c r="W1775">
        <v>15.7</v>
      </c>
      <c r="X1775">
        <v>0.1</v>
      </c>
      <c r="Y1775">
        <v>82</v>
      </c>
      <c r="Z1775">
        <v>82</v>
      </c>
      <c r="AA1775">
        <v>82</v>
      </c>
      <c r="AB1775">
        <v>8.2999999999999918</v>
      </c>
      <c r="AC1775">
        <v>8.2999999999999918</v>
      </c>
      <c r="AD1775">
        <v>8.2999999999999918</v>
      </c>
      <c r="AE1775">
        <v>8.2999999999999918</v>
      </c>
      <c r="AF1775">
        <v>8.2999999999999918</v>
      </c>
      <c r="AG1775">
        <v>1455155.9999999995</v>
      </c>
      <c r="AH1775">
        <v>93</v>
      </c>
      <c r="AI1775" t="s">
        <v>3426</v>
      </c>
      <c r="AJ1775">
        <v>0</v>
      </c>
      <c r="AK1775">
        <v>0</v>
      </c>
      <c r="AL1775">
        <v>135329508</v>
      </c>
      <c r="AM1775">
        <v>134.57989057736347</v>
      </c>
      <c r="AN1775">
        <v>195834735.25299391</v>
      </c>
      <c r="AO1775">
        <v>0</v>
      </c>
      <c r="AP1775">
        <v>0</v>
      </c>
      <c r="AQ1775">
        <v>0</v>
      </c>
      <c r="AR1775">
        <v>45292</v>
      </c>
      <c r="AS1775">
        <v>52596</v>
      </c>
      <c r="AT1775" t="s">
        <v>3427</v>
      </c>
      <c r="AU1775">
        <v>5061.1099999999997</v>
      </c>
      <c r="AV1775">
        <v>7323.91</v>
      </c>
    </row>
    <row r="1776" spans="1:48" x14ac:dyDescent="0.35">
      <c r="A1776">
        <v>1775</v>
      </c>
      <c r="B1776">
        <v>2018</v>
      </c>
      <c r="C1776" t="s">
        <v>3457</v>
      </c>
      <c r="D1776" t="s">
        <v>6973</v>
      </c>
      <c r="E1776" t="s">
        <v>3459</v>
      </c>
      <c r="F1776" t="s">
        <v>6974</v>
      </c>
      <c r="G1776" t="s">
        <v>7087</v>
      </c>
      <c r="H1776">
        <v>8351042000189</v>
      </c>
      <c r="I1776" t="s">
        <v>7014</v>
      </c>
      <c r="J1776" t="s">
        <v>7092</v>
      </c>
      <c r="K1776" t="s">
        <v>7093</v>
      </c>
      <c r="L1776" t="s">
        <v>3424</v>
      </c>
      <c r="M1776" t="s">
        <v>3651</v>
      </c>
      <c r="N1776" t="s">
        <v>4194</v>
      </c>
      <c r="O1776" t="s">
        <v>4195</v>
      </c>
      <c r="P1776" t="s">
        <v>3437</v>
      </c>
      <c r="Q1776">
        <v>127897510</v>
      </c>
      <c r="R1776">
        <v>185079923.66577688</v>
      </c>
      <c r="S1776">
        <v>31.184999999999999</v>
      </c>
      <c r="V1776">
        <v>0</v>
      </c>
      <c r="W1776">
        <v>15.4</v>
      </c>
      <c r="X1776">
        <v>0.1</v>
      </c>
      <c r="Y1776">
        <v>82</v>
      </c>
      <c r="Z1776">
        <v>82</v>
      </c>
      <c r="AA1776">
        <v>82</v>
      </c>
      <c r="AB1776">
        <v>8.2999999999999918</v>
      </c>
      <c r="AC1776">
        <v>8.2999999999999918</v>
      </c>
      <c r="AD1776">
        <v>8.2999999999999918</v>
      </c>
      <c r="AE1776">
        <v>8.2999999999999918</v>
      </c>
      <c r="AF1776">
        <v>8.2999999999999918</v>
      </c>
      <c r="AG1776">
        <v>1455155.9999999995</v>
      </c>
      <c r="AH1776">
        <v>93</v>
      </c>
      <c r="AI1776" t="s">
        <v>3426</v>
      </c>
      <c r="AJ1776">
        <v>0</v>
      </c>
      <c r="AK1776">
        <v>0</v>
      </c>
      <c r="AL1776">
        <v>135329508</v>
      </c>
      <c r="AM1776">
        <v>134.57989057736347</v>
      </c>
      <c r="AN1776">
        <v>195834735.25299391</v>
      </c>
      <c r="AO1776">
        <v>0</v>
      </c>
      <c r="AP1776">
        <v>0</v>
      </c>
      <c r="AQ1776">
        <v>0</v>
      </c>
      <c r="AR1776">
        <v>45292</v>
      </c>
      <c r="AS1776">
        <v>52596</v>
      </c>
      <c r="AT1776" t="s">
        <v>3427</v>
      </c>
      <c r="AU1776">
        <v>5061.1099999999997</v>
      </c>
      <c r="AV1776">
        <v>7323.91</v>
      </c>
    </row>
    <row r="1777" spans="1:48" x14ac:dyDescent="0.35">
      <c r="A1777">
        <v>1776</v>
      </c>
      <c r="B1777">
        <v>2018</v>
      </c>
      <c r="C1777" t="s">
        <v>3457</v>
      </c>
      <c r="D1777" t="s">
        <v>6973</v>
      </c>
      <c r="E1777" t="s">
        <v>3459</v>
      </c>
      <c r="F1777" t="s">
        <v>6974</v>
      </c>
      <c r="G1777" t="s">
        <v>7087</v>
      </c>
      <c r="H1777">
        <v>8351042000189</v>
      </c>
      <c r="I1777" t="s">
        <v>7014</v>
      </c>
      <c r="J1777" t="s">
        <v>7094</v>
      </c>
      <c r="K1777" t="s">
        <v>7095</v>
      </c>
      <c r="L1777" t="s">
        <v>3424</v>
      </c>
      <c r="M1777" t="s">
        <v>3651</v>
      </c>
      <c r="N1777" t="s">
        <v>4194</v>
      </c>
      <c r="O1777" t="s">
        <v>4195</v>
      </c>
      <c r="P1777" t="s">
        <v>3437</v>
      </c>
      <c r="Q1777">
        <v>127897510</v>
      </c>
      <c r="R1777">
        <v>185079923.66577688</v>
      </c>
      <c r="S1777">
        <v>31.184999999999999</v>
      </c>
      <c r="V1777">
        <v>0</v>
      </c>
      <c r="W1777">
        <v>16.8</v>
      </c>
      <c r="X1777">
        <v>0.1</v>
      </c>
      <c r="Y1777">
        <v>82</v>
      </c>
      <c r="Z1777">
        <v>82</v>
      </c>
      <c r="AA1777">
        <v>82</v>
      </c>
      <c r="AB1777">
        <v>8.199999999999994</v>
      </c>
      <c r="AC1777">
        <v>8.199999999999994</v>
      </c>
      <c r="AD1777">
        <v>8.199999999999994</v>
      </c>
      <c r="AE1777">
        <v>8.199999999999994</v>
      </c>
      <c r="AF1777">
        <v>8.199999999999994</v>
      </c>
      <c r="AG1777">
        <v>1437623.9999999995</v>
      </c>
      <c r="AH1777">
        <v>93</v>
      </c>
      <c r="AI1777" t="s">
        <v>3426</v>
      </c>
      <c r="AJ1777">
        <v>0</v>
      </c>
      <c r="AK1777">
        <v>0</v>
      </c>
      <c r="AL1777">
        <v>133699031.99999993</v>
      </c>
      <c r="AM1777">
        <v>134.57989057736347</v>
      </c>
      <c r="AN1777">
        <v>193475280.61139148</v>
      </c>
      <c r="AO1777">
        <v>0</v>
      </c>
      <c r="AP1777">
        <v>0</v>
      </c>
      <c r="AQ1777">
        <v>0</v>
      </c>
      <c r="AR1777">
        <v>45292</v>
      </c>
      <c r="AS1777">
        <v>52596</v>
      </c>
      <c r="AT1777" t="s">
        <v>3427</v>
      </c>
      <c r="AU1777">
        <v>5061.1099999999997</v>
      </c>
      <c r="AV1777">
        <v>7323.91</v>
      </c>
    </row>
    <row r="1778" spans="1:48" x14ac:dyDescent="0.35">
      <c r="A1778">
        <v>1777</v>
      </c>
      <c r="B1778">
        <v>2018</v>
      </c>
      <c r="C1778" t="s">
        <v>3457</v>
      </c>
      <c r="D1778" t="s">
        <v>6973</v>
      </c>
      <c r="E1778" t="s">
        <v>3459</v>
      </c>
      <c r="F1778" t="s">
        <v>6974</v>
      </c>
      <c r="G1778" t="s">
        <v>7096</v>
      </c>
      <c r="H1778">
        <v>27074078000107</v>
      </c>
      <c r="I1778" t="s">
        <v>7014</v>
      </c>
      <c r="J1778" t="s">
        <v>7097</v>
      </c>
      <c r="K1778" t="s">
        <v>7098</v>
      </c>
      <c r="L1778" t="s">
        <v>3424</v>
      </c>
      <c r="M1778" t="s">
        <v>3590</v>
      </c>
      <c r="N1778" t="s">
        <v>4194</v>
      </c>
      <c r="O1778" t="s">
        <v>4195</v>
      </c>
      <c r="P1778" t="s">
        <v>3437</v>
      </c>
      <c r="Q1778">
        <v>190386530</v>
      </c>
      <c r="R1778">
        <v>275507509.40649384</v>
      </c>
      <c r="S1778">
        <v>34.5</v>
      </c>
      <c r="V1778">
        <v>0</v>
      </c>
      <c r="W1778">
        <v>16.899999999999999</v>
      </c>
      <c r="X1778">
        <v>0.1</v>
      </c>
      <c r="Y1778">
        <v>127</v>
      </c>
      <c r="Z1778">
        <v>127</v>
      </c>
      <c r="AA1778">
        <v>127</v>
      </c>
      <c r="AB1778">
        <v>12.69999999999999</v>
      </c>
      <c r="AC1778">
        <v>12.69999999999999</v>
      </c>
      <c r="AD1778">
        <v>12.69999999999999</v>
      </c>
      <c r="AE1778">
        <v>12.69999999999999</v>
      </c>
      <c r="AF1778">
        <v>12.69999999999999</v>
      </c>
      <c r="AG1778">
        <v>2226563.9999999986</v>
      </c>
      <c r="AH1778">
        <v>94.33</v>
      </c>
      <c r="AI1778" t="s">
        <v>3426</v>
      </c>
      <c r="AJ1778">
        <v>0</v>
      </c>
      <c r="AK1778">
        <v>0</v>
      </c>
      <c r="AL1778">
        <v>210031782.11999986</v>
      </c>
      <c r="AM1778">
        <v>136.50452772217955</v>
      </c>
      <c r="AN1778">
        <v>303936067.26320672</v>
      </c>
      <c r="AO1778">
        <v>0</v>
      </c>
      <c r="AP1778">
        <v>0</v>
      </c>
      <c r="AQ1778">
        <v>0</v>
      </c>
      <c r="AR1778">
        <v>45292</v>
      </c>
      <c r="AS1778">
        <v>52596</v>
      </c>
      <c r="AT1778" t="s">
        <v>3427</v>
      </c>
      <c r="AU1778">
        <v>5061.1099999999997</v>
      </c>
      <c r="AV1778">
        <v>7323.91</v>
      </c>
    </row>
    <row r="1779" spans="1:48" x14ac:dyDescent="0.35">
      <c r="A1779">
        <v>1778</v>
      </c>
      <c r="B1779">
        <v>2018</v>
      </c>
      <c r="C1779" t="s">
        <v>3457</v>
      </c>
      <c r="D1779" t="s">
        <v>6973</v>
      </c>
      <c r="E1779" t="s">
        <v>3459</v>
      </c>
      <c r="F1779" t="s">
        <v>6974</v>
      </c>
      <c r="G1779" t="s">
        <v>7096</v>
      </c>
      <c r="H1779">
        <v>27074078000107</v>
      </c>
      <c r="I1779" t="s">
        <v>7014</v>
      </c>
      <c r="J1779" t="s">
        <v>7099</v>
      </c>
      <c r="K1779" t="s">
        <v>7100</v>
      </c>
      <c r="L1779" t="s">
        <v>3424</v>
      </c>
      <c r="M1779" t="s">
        <v>3590</v>
      </c>
      <c r="N1779" t="s">
        <v>4194</v>
      </c>
      <c r="O1779" t="s">
        <v>4195</v>
      </c>
      <c r="P1779" t="s">
        <v>3437</v>
      </c>
      <c r="Q1779">
        <v>203078950</v>
      </c>
      <c r="R1779">
        <v>293874654.51146096</v>
      </c>
      <c r="S1779">
        <v>36.799999999999997</v>
      </c>
      <c r="V1779">
        <v>0</v>
      </c>
      <c r="W1779">
        <v>15.3</v>
      </c>
      <c r="X1779">
        <v>0.1</v>
      </c>
      <c r="Y1779">
        <v>127</v>
      </c>
      <c r="Z1779">
        <v>127</v>
      </c>
      <c r="AA1779">
        <v>127</v>
      </c>
      <c r="AB1779">
        <v>5.8999999999999924</v>
      </c>
      <c r="AC1779">
        <v>5.8999999999999924</v>
      </c>
      <c r="AD1779">
        <v>5.8999999999999924</v>
      </c>
      <c r="AE1779">
        <v>5.8999999999999924</v>
      </c>
      <c r="AF1779">
        <v>5.8999999999999924</v>
      </c>
      <c r="AG1779">
        <v>1034387.9999999997</v>
      </c>
      <c r="AH1779">
        <v>94.33</v>
      </c>
      <c r="AI1779" t="s">
        <v>3426</v>
      </c>
      <c r="AJ1779">
        <v>0</v>
      </c>
      <c r="AK1779">
        <v>0</v>
      </c>
      <c r="AL1779">
        <v>97573820.039999977</v>
      </c>
      <c r="AM1779">
        <v>136.50452772217955</v>
      </c>
      <c r="AN1779">
        <v>141198645.4214898</v>
      </c>
      <c r="AO1779">
        <v>0</v>
      </c>
      <c r="AP1779">
        <v>0</v>
      </c>
      <c r="AQ1779">
        <v>0</v>
      </c>
      <c r="AR1779">
        <v>45292</v>
      </c>
      <c r="AS1779">
        <v>52596</v>
      </c>
      <c r="AT1779" t="s">
        <v>3427</v>
      </c>
      <c r="AU1779">
        <v>5061.1099999999997</v>
      </c>
      <c r="AV1779">
        <v>7323.91</v>
      </c>
    </row>
    <row r="1780" spans="1:48" x14ac:dyDescent="0.35">
      <c r="A1780">
        <v>1779</v>
      </c>
      <c r="B1780">
        <v>2018</v>
      </c>
      <c r="C1780" t="s">
        <v>3457</v>
      </c>
      <c r="D1780" t="s">
        <v>6973</v>
      </c>
      <c r="E1780" t="s">
        <v>3459</v>
      </c>
      <c r="F1780" t="s">
        <v>6974</v>
      </c>
      <c r="G1780" t="s">
        <v>7096</v>
      </c>
      <c r="H1780">
        <v>27074078000107</v>
      </c>
      <c r="I1780" t="s">
        <v>7014</v>
      </c>
      <c r="J1780" t="s">
        <v>7101</v>
      </c>
      <c r="K1780" t="s">
        <v>7102</v>
      </c>
      <c r="L1780" t="s">
        <v>3424</v>
      </c>
      <c r="M1780" t="s">
        <v>3590</v>
      </c>
      <c r="N1780" t="s">
        <v>4194</v>
      </c>
      <c r="O1780" t="s">
        <v>4195</v>
      </c>
      <c r="P1780" t="s">
        <v>3437</v>
      </c>
      <c r="Q1780">
        <v>177694090</v>
      </c>
      <c r="R1780">
        <v>257140335.35961482</v>
      </c>
      <c r="S1780">
        <v>32.200000000000003</v>
      </c>
      <c r="V1780">
        <v>0</v>
      </c>
      <c r="W1780">
        <v>17.3</v>
      </c>
      <c r="X1780">
        <v>0.1</v>
      </c>
      <c r="Y1780">
        <v>127</v>
      </c>
      <c r="Z1780">
        <v>127</v>
      </c>
      <c r="AA1780">
        <v>127</v>
      </c>
      <c r="AB1780">
        <v>11.199999999999994</v>
      </c>
      <c r="AC1780">
        <v>11.199999999999994</v>
      </c>
      <c r="AD1780">
        <v>11.199999999999994</v>
      </c>
      <c r="AE1780">
        <v>11.199999999999994</v>
      </c>
      <c r="AF1780">
        <v>11.199999999999994</v>
      </c>
      <c r="AG1780">
        <v>1963583.9999999998</v>
      </c>
      <c r="AH1780">
        <v>94.33</v>
      </c>
      <c r="AI1780" t="s">
        <v>3426</v>
      </c>
      <c r="AJ1780">
        <v>0</v>
      </c>
      <c r="AK1780">
        <v>0</v>
      </c>
      <c r="AL1780">
        <v>185224878.72</v>
      </c>
      <c r="AM1780">
        <v>136.50452772217955</v>
      </c>
      <c r="AN1780">
        <v>268038106.56282818</v>
      </c>
      <c r="AO1780">
        <v>0</v>
      </c>
      <c r="AP1780">
        <v>0</v>
      </c>
      <c r="AQ1780">
        <v>0</v>
      </c>
      <c r="AR1780">
        <v>45292</v>
      </c>
      <c r="AS1780">
        <v>52596</v>
      </c>
      <c r="AT1780" t="s">
        <v>3427</v>
      </c>
      <c r="AU1780">
        <v>5061.1099999999997</v>
      </c>
      <c r="AV1780">
        <v>7323.91</v>
      </c>
    </row>
    <row r="1781" spans="1:48" x14ac:dyDescent="0.35">
      <c r="A1781">
        <v>1780</v>
      </c>
      <c r="B1781">
        <v>2018</v>
      </c>
      <c r="C1781" t="s">
        <v>3457</v>
      </c>
      <c r="D1781" t="s">
        <v>6973</v>
      </c>
      <c r="E1781" t="s">
        <v>3459</v>
      </c>
      <c r="F1781" t="s">
        <v>6974</v>
      </c>
      <c r="G1781" t="s">
        <v>7096</v>
      </c>
      <c r="H1781">
        <v>27074078000107</v>
      </c>
      <c r="I1781" t="s">
        <v>7014</v>
      </c>
      <c r="J1781" t="s">
        <v>7103</v>
      </c>
      <c r="K1781" t="s">
        <v>7104</v>
      </c>
      <c r="L1781" t="s">
        <v>3424</v>
      </c>
      <c r="M1781" t="s">
        <v>3590</v>
      </c>
      <c r="N1781" t="s">
        <v>4194</v>
      </c>
      <c r="O1781" t="s">
        <v>4195</v>
      </c>
      <c r="P1781" t="s">
        <v>3437</v>
      </c>
      <c r="Q1781">
        <v>139616790</v>
      </c>
      <c r="R1781">
        <v>202038842.16088963</v>
      </c>
      <c r="S1781">
        <v>25.3</v>
      </c>
      <c r="V1781">
        <v>0</v>
      </c>
      <c r="W1781">
        <v>12.4</v>
      </c>
      <c r="X1781">
        <v>0.1</v>
      </c>
      <c r="Y1781">
        <v>127</v>
      </c>
      <c r="Z1781">
        <v>127</v>
      </c>
      <c r="AA1781">
        <v>127</v>
      </c>
      <c r="AB1781">
        <v>11.199999999999994</v>
      </c>
      <c r="AC1781">
        <v>11.199999999999994</v>
      </c>
      <c r="AD1781">
        <v>11.199999999999994</v>
      </c>
      <c r="AE1781">
        <v>11.199999999999994</v>
      </c>
      <c r="AF1781">
        <v>11.199999999999994</v>
      </c>
      <c r="AG1781">
        <v>1963583.9999999998</v>
      </c>
      <c r="AH1781">
        <v>94.33</v>
      </c>
      <c r="AI1781" t="s">
        <v>3426</v>
      </c>
      <c r="AJ1781">
        <v>0</v>
      </c>
      <c r="AK1781">
        <v>0</v>
      </c>
      <c r="AL1781">
        <v>185224878.72</v>
      </c>
      <c r="AM1781">
        <v>136.50452772217955</v>
      </c>
      <c r="AN1781">
        <v>268038106.56282818</v>
      </c>
      <c r="AO1781">
        <v>0</v>
      </c>
      <c r="AP1781">
        <v>0</v>
      </c>
      <c r="AQ1781">
        <v>0</v>
      </c>
      <c r="AR1781">
        <v>45292</v>
      </c>
      <c r="AS1781">
        <v>52596</v>
      </c>
      <c r="AT1781" t="s">
        <v>3427</v>
      </c>
      <c r="AU1781">
        <v>5061.1099999999997</v>
      </c>
      <c r="AV1781">
        <v>7323.91</v>
      </c>
    </row>
    <row r="1782" spans="1:48" x14ac:dyDescent="0.35">
      <c r="A1782">
        <v>1781</v>
      </c>
      <c r="B1782">
        <v>2018</v>
      </c>
      <c r="C1782" t="s">
        <v>3457</v>
      </c>
      <c r="D1782" t="s">
        <v>6973</v>
      </c>
      <c r="E1782" t="s">
        <v>3459</v>
      </c>
      <c r="F1782" t="s">
        <v>6974</v>
      </c>
      <c r="G1782" t="s">
        <v>7105</v>
      </c>
      <c r="H1782">
        <v>17875073000120</v>
      </c>
      <c r="I1782" t="s">
        <v>7014</v>
      </c>
      <c r="J1782" t="s">
        <v>7106</v>
      </c>
      <c r="K1782" t="s">
        <v>7107</v>
      </c>
      <c r="L1782" t="s">
        <v>3424</v>
      </c>
      <c r="M1782" t="s">
        <v>3651</v>
      </c>
      <c r="N1782" t="s">
        <v>4194</v>
      </c>
      <c r="O1782" t="s">
        <v>4195</v>
      </c>
      <c r="P1782" t="s">
        <v>3437</v>
      </c>
      <c r="Q1782">
        <v>37800000</v>
      </c>
      <c r="R1782">
        <v>54700213.589509025</v>
      </c>
      <c r="S1782">
        <v>8.4</v>
      </c>
      <c r="V1782">
        <v>0</v>
      </c>
      <c r="W1782">
        <v>4.7</v>
      </c>
      <c r="X1782">
        <v>0.1</v>
      </c>
      <c r="Y1782">
        <v>14</v>
      </c>
      <c r="Z1782">
        <v>14</v>
      </c>
      <c r="AA1782">
        <v>14</v>
      </c>
      <c r="AB1782">
        <v>1.399999999999999</v>
      </c>
      <c r="AC1782">
        <v>1.399999999999999</v>
      </c>
      <c r="AD1782">
        <v>1.399999999999999</v>
      </c>
      <c r="AE1782">
        <v>1.399999999999999</v>
      </c>
      <c r="AF1782">
        <v>1.399999999999999</v>
      </c>
      <c r="AG1782">
        <v>245447.99999999991</v>
      </c>
      <c r="AH1782">
        <v>89</v>
      </c>
      <c r="AI1782" t="s">
        <v>3426</v>
      </c>
      <c r="AJ1782">
        <v>0</v>
      </c>
      <c r="AK1782">
        <v>0</v>
      </c>
      <c r="AL1782">
        <v>21844872</v>
      </c>
      <c r="AM1782">
        <v>128.79150818693924</v>
      </c>
      <c r="AN1782">
        <v>31611618.101467863</v>
      </c>
      <c r="AO1782">
        <v>0</v>
      </c>
      <c r="AP1782">
        <v>0</v>
      </c>
      <c r="AQ1782">
        <v>0</v>
      </c>
      <c r="AR1782">
        <v>45292</v>
      </c>
      <c r="AS1782">
        <v>52596</v>
      </c>
      <c r="AT1782" t="s">
        <v>3427</v>
      </c>
      <c r="AU1782">
        <v>5061.1099999999997</v>
      </c>
      <c r="AV1782">
        <v>7323.91</v>
      </c>
    </row>
    <row r="1783" spans="1:48" x14ac:dyDescent="0.35">
      <c r="A1783">
        <v>1782</v>
      </c>
      <c r="B1783">
        <v>2018</v>
      </c>
      <c r="C1783" t="s">
        <v>3457</v>
      </c>
      <c r="D1783" t="s">
        <v>6973</v>
      </c>
      <c r="E1783" t="s">
        <v>3459</v>
      </c>
      <c r="F1783" t="s">
        <v>6974</v>
      </c>
      <c r="G1783" t="s">
        <v>7105</v>
      </c>
      <c r="H1783">
        <v>17875073000120</v>
      </c>
      <c r="I1783" t="s">
        <v>7014</v>
      </c>
      <c r="J1783" t="s">
        <v>7108</v>
      </c>
      <c r="K1783" t="s">
        <v>7109</v>
      </c>
      <c r="L1783" t="s">
        <v>3424</v>
      </c>
      <c r="M1783" t="s">
        <v>3651</v>
      </c>
      <c r="N1783" t="s">
        <v>4194</v>
      </c>
      <c r="O1783" t="s">
        <v>4195</v>
      </c>
      <c r="P1783" t="s">
        <v>3437</v>
      </c>
      <c r="Q1783">
        <v>37800000</v>
      </c>
      <c r="R1783">
        <v>54700213.589509025</v>
      </c>
      <c r="S1783">
        <v>8.4</v>
      </c>
      <c r="V1783">
        <v>0</v>
      </c>
      <c r="W1783">
        <v>4.8</v>
      </c>
      <c r="X1783">
        <v>0.1</v>
      </c>
      <c r="Y1783">
        <v>14</v>
      </c>
      <c r="Z1783">
        <v>14</v>
      </c>
      <c r="AA1783">
        <v>14</v>
      </c>
      <c r="AB1783">
        <v>1.399999999999999</v>
      </c>
      <c r="AC1783">
        <v>1.399999999999999</v>
      </c>
      <c r="AD1783">
        <v>1.399999999999999</v>
      </c>
      <c r="AE1783">
        <v>1.399999999999999</v>
      </c>
      <c r="AF1783">
        <v>1.399999999999999</v>
      </c>
      <c r="AG1783">
        <v>245447.99999999991</v>
      </c>
      <c r="AH1783">
        <v>89</v>
      </c>
      <c r="AI1783" t="s">
        <v>3426</v>
      </c>
      <c r="AJ1783">
        <v>0</v>
      </c>
      <c r="AK1783">
        <v>0</v>
      </c>
      <c r="AL1783">
        <v>21844872</v>
      </c>
      <c r="AM1783">
        <v>128.79150818693924</v>
      </c>
      <c r="AN1783">
        <v>31611618.101467863</v>
      </c>
      <c r="AO1783">
        <v>0</v>
      </c>
      <c r="AP1783">
        <v>0</v>
      </c>
      <c r="AQ1783">
        <v>0</v>
      </c>
      <c r="AR1783">
        <v>45292</v>
      </c>
      <c r="AS1783">
        <v>52596</v>
      </c>
      <c r="AT1783" t="s">
        <v>3427</v>
      </c>
      <c r="AU1783">
        <v>5061.1099999999997</v>
      </c>
      <c r="AV1783">
        <v>7323.91</v>
      </c>
    </row>
    <row r="1784" spans="1:48" x14ac:dyDescent="0.35">
      <c r="A1784">
        <v>1783</v>
      </c>
      <c r="B1784">
        <v>2018</v>
      </c>
      <c r="C1784" t="s">
        <v>3457</v>
      </c>
      <c r="D1784" t="s">
        <v>6973</v>
      </c>
      <c r="E1784" t="s">
        <v>3459</v>
      </c>
      <c r="F1784" t="s">
        <v>6974</v>
      </c>
      <c r="G1784" t="s">
        <v>7105</v>
      </c>
      <c r="H1784">
        <v>17875073000120</v>
      </c>
      <c r="I1784" t="s">
        <v>7014</v>
      </c>
      <c r="J1784" t="s">
        <v>7110</v>
      </c>
      <c r="K1784" t="s">
        <v>7111</v>
      </c>
      <c r="L1784" t="s">
        <v>3424</v>
      </c>
      <c r="M1784" t="s">
        <v>3651</v>
      </c>
      <c r="N1784" t="s">
        <v>4194</v>
      </c>
      <c r="O1784" t="s">
        <v>4195</v>
      </c>
      <c r="P1784" t="s">
        <v>3437</v>
      </c>
      <c r="Q1784">
        <v>37800000</v>
      </c>
      <c r="R1784">
        <v>54700213.589509025</v>
      </c>
      <c r="S1784">
        <v>8.4</v>
      </c>
      <c r="V1784">
        <v>0</v>
      </c>
      <c r="W1784">
        <v>4.8</v>
      </c>
      <c r="X1784">
        <v>0.1</v>
      </c>
      <c r="Y1784">
        <v>14</v>
      </c>
      <c r="Z1784">
        <v>14</v>
      </c>
      <c r="AA1784">
        <v>14</v>
      </c>
      <c r="AB1784">
        <v>1.399999999999999</v>
      </c>
      <c r="AC1784">
        <v>1.399999999999999</v>
      </c>
      <c r="AD1784">
        <v>1.399999999999999</v>
      </c>
      <c r="AE1784">
        <v>1.399999999999999</v>
      </c>
      <c r="AF1784">
        <v>1.399999999999999</v>
      </c>
      <c r="AG1784">
        <v>245447.99999999991</v>
      </c>
      <c r="AH1784">
        <v>89</v>
      </c>
      <c r="AI1784" t="s">
        <v>3426</v>
      </c>
      <c r="AJ1784">
        <v>0</v>
      </c>
      <c r="AK1784">
        <v>0</v>
      </c>
      <c r="AL1784">
        <v>21844872</v>
      </c>
      <c r="AM1784">
        <v>128.79150818693924</v>
      </c>
      <c r="AN1784">
        <v>31611618.101467863</v>
      </c>
      <c r="AO1784">
        <v>0</v>
      </c>
      <c r="AP1784">
        <v>0</v>
      </c>
      <c r="AQ1784">
        <v>0</v>
      </c>
      <c r="AR1784">
        <v>45292</v>
      </c>
      <c r="AS1784">
        <v>52596</v>
      </c>
      <c r="AT1784" t="s">
        <v>3427</v>
      </c>
      <c r="AU1784">
        <v>5061.1099999999997</v>
      </c>
      <c r="AV1784">
        <v>7323.91</v>
      </c>
    </row>
    <row r="1785" spans="1:48" x14ac:dyDescent="0.35">
      <c r="A1785">
        <v>1784</v>
      </c>
      <c r="B1785">
        <v>2018</v>
      </c>
      <c r="C1785" t="s">
        <v>3457</v>
      </c>
      <c r="D1785" t="s">
        <v>6973</v>
      </c>
      <c r="E1785" t="s">
        <v>3459</v>
      </c>
      <c r="F1785" t="s">
        <v>6974</v>
      </c>
      <c r="G1785" t="s">
        <v>7105</v>
      </c>
      <c r="H1785">
        <v>17875073000120</v>
      </c>
      <c r="I1785" t="s">
        <v>7014</v>
      </c>
      <c r="J1785" t="s">
        <v>7112</v>
      </c>
      <c r="K1785" t="s">
        <v>7113</v>
      </c>
      <c r="L1785" t="s">
        <v>3424</v>
      </c>
      <c r="M1785" t="s">
        <v>3651</v>
      </c>
      <c r="N1785" t="s">
        <v>4194</v>
      </c>
      <c r="O1785" t="s">
        <v>4195</v>
      </c>
      <c r="P1785" t="s">
        <v>3437</v>
      </c>
      <c r="Q1785">
        <v>37800000</v>
      </c>
      <c r="R1785">
        <v>54700213.589509025</v>
      </c>
      <c r="S1785">
        <v>8.4</v>
      </c>
      <c r="V1785">
        <v>0</v>
      </c>
      <c r="W1785">
        <v>4.7</v>
      </c>
      <c r="X1785">
        <v>0.1</v>
      </c>
      <c r="Y1785">
        <v>14</v>
      </c>
      <c r="Z1785">
        <v>14</v>
      </c>
      <c r="AA1785">
        <v>14</v>
      </c>
      <c r="AB1785">
        <v>1.399999999999999</v>
      </c>
      <c r="AC1785">
        <v>1.399999999999999</v>
      </c>
      <c r="AD1785">
        <v>1.399999999999999</v>
      </c>
      <c r="AE1785">
        <v>1.399999999999999</v>
      </c>
      <c r="AF1785">
        <v>1.399999999999999</v>
      </c>
      <c r="AG1785">
        <v>245447.99999999991</v>
      </c>
      <c r="AH1785">
        <v>89</v>
      </c>
      <c r="AI1785" t="s">
        <v>3426</v>
      </c>
      <c r="AJ1785">
        <v>0</v>
      </c>
      <c r="AK1785">
        <v>0</v>
      </c>
      <c r="AL1785">
        <v>21844872</v>
      </c>
      <c r="AM1785">
        <v>128.79150818693924</v>
      </c>
      <c r="AN1785">
        <v>31611618.101467863</v>
      </c>
      <c r="AO1785">
        <v>0</v>
      </c>
      <c r="AP1785">
        <v>0</v>
      </c>
      <c r="AQ1785">
        <v>0</v>
      </c>
      <c r="AR1785">
        <v>45292</v>
      </c>
      <c r="AS1785">
        <v>52596</v>
      </c>
      <c r="AT1785" t="s">
        <v>3427</v>
      </c>
      <c r="AU1785">
        <v>5061.1099999999997</v>
      </c>
      <c r="AV1785">
        <v>7323.91</v>
      </c>
    </row>
    <row r="1786" spans="1:48" x14ac:dyDescent="0.35">
      <c r="A1786">
        <v>1785</v>
      </c>
      <c r="B1786">
        <v>2018</v>
      </c>
      <c r="C1786" t="s">
        <v>3457</v>
      </c>
      <c r="D1786" t="s">
        <v>6973</v>
      </c>
      <c r="E1786" t="s">
        <v>3459</v>
      </c>
      <c r="F1786" t="s">
        <v>6974</v>
      </c>
      <c r="G1786" t="s">
        <v>7105</v>
      </c>
      <c r="H1786">
        <v>17875073000120</v>
      </c>
      <c r="I1786" t="s">
        <v>7014</v>
      </c>
      <c r="J1786" t="s">
        <v>7114</v>
      </c>
      <c r="K1786" t="s">
        <v>7115</v>
      </c>
      <c r="L1786" t="s">
        <v>3424</v>
      </c>
      <c r="M1786" t="s">
        <v>3651</v>
      </c>
      <c r="N1786" t="s">
        <v>4194</v>
      </c>
      <c r="O1786" t="s">
        <v>4195</v>
      </c>
      <c r="P1786" t="s">
        <v>3437</v>
      </c>
      <c r="Q1786">
        <v>37800000</v>
      </c>
      <c r="R1786">
        <v>54700213.589509025</v>
      </c>
      <c r="S1786">
        <v>8.4</v>
      </c>
      <c r="V1786">
        <v>0</v>
      </c>
      <c r="W1786">
        <v>4.5999999999999996</v>
      </c>
      <c r="X1786">
        <v>0.1</v>
      </c>
      <c r="Y1786">
        <v>14</v>
      </c>
      <c r="Z1786">
        <v>14</v>
      </c>
      <c r="AA1786">
        <v>14</v>
      </c>
      <c r="AB1786">
        <v>1.399999999999999</v>
      </c>
      <c r="AC1786">
        <v>1.399999999999999</v>
      </c>
      <c r="AD1786">
        <v>1.399999999999999</v>
      </c>
      <c r="AE1786">
        <v>1.399999999999999</v>
      </c>
      <c r="AF1786">
        <v>1.399999999999999</v>
      </c>
      <c r="AG1786">
        <v>245447.99999999991</v>
      </c>
      <c r="AH1786">
        <v>89</v>
      </c>
      <c r="AI1786" t="s">
        <v>3426</v>
      </c>
      <c r="AJ1786">
        <v>0</v>
      </c>
      <c r="AK1786">
        <v>0</v>
      </c>
      <c r="AL1786">
        <v>21844872</v>
      </c>
      <c r="AM1786">
        <v>128.79150818693924</v>
      </c>
      <c r="AN1786">
        <v>31611618.101467863</v>
      </c>
      <c r="AO1786">
        <v>0</v>
      </c>
      <c r="AP1786">
        <v>0</v>
      </c>
      <c r="AQ1786">
        <v>0</v>
      </c>
      <c r="AR1786">
        <v>45292</v>
      </c>
      <c r="AS1786">
        <v>52596</v>
      </c>
      <c r="AT1786" t="s">
        <v>3427</v>
      </c>
      <c r="AU1786">
        <v>5061.1099999999997</v>
      </c>
      <c r="AV1786">
        <v>7323.91</v>
      </c>
    </row>
    <row r="1787" spans="1:48" x14ac:dyDescent="0.35">
      <c r="A1787">
        <v>1786</v>
      </c>
      <c r="B1787">
        <v>2018</v>
      </c>
      <c r="C1787" t="s">
        <v>3457</v>
      </c>
      <c r="D1787" t="s">
        <v>6973</v>
      </c>
      <c r="E1787" t="s">
        <v>3459</v>
      </c>
      <c r="F1787" t="s">
        <v>6974</v>
      </c>
      <c r="G1787" t="s">
        <v>7105</v>
      </c>
      <c r="H1787">
        <v>10772867000119</v>
      </c>
      <c r="I1787" t="s">
        <v>7014</v>
      </c>
      <c r="J1787" t="s">
        <v>7116</v>
      </c>
      <c r="K1787" t="s">
        <v>7117</v>
      </c>
      <c r="L1787" t="s">
        <v>3424</v>
      </c>
      <c r="M1787" t="s">
        <v>3651</v>
      </c>
      <c r="N1787" t="s">
        <v>4194</v>
      </c>
      <c r="O1787" t="s">
        <v>4195</v>
      </c>
      <c r="P1787" t="s">
        <v>3437</v>
      </c>
      <c r="Q1787">
        <v>37800000</v>
      </c>
      <c r="R1787">
        <v>54700213.589509025</v>
      </c>
      <c r="S1787">
        <v>8.4</v>
      </c>
      <c r="V1787">
        <v>0</v>
      </c>
      <c r="W1787">
        <v>4</v>
      </c>
      <c r="X1787">
        <v>0.1</v>
      </c>
      <c r="Y1787">
        <v>14</v>
      </c>
      <c r="Z1787">
        <v>14</v>
      </c>
      <c r="AA1787">
        <v>14</v>
      </c>
      <c r="AB1787">
        <v>1.1999999999999995</v>
      </c>
      <c r="AC1787">
        <v>1.1999999999999995</v>
      </c>
      <c r="AD1787">
        <v>1.1999999999999995</v>
      </c>
      <c r="AE1787">
        <v>1.1999999999999995</v>
      </c>
      <c r="AF1787">
        <v>1.1999999999999995</v>
      </c>
      <c r="AG1787">
        <v>210384.00000000003</v>
      </c>
      <c r="AH1787">
        <v>89</v>
      </c>
      <c r="AI1787" t="s">
        <v>3426</v>
      </c>
      <c r="AJ1787">
        <v>0</v>
      </c>
      <c r="AK1787">
        <v>0</v>
      </c>
      <c r="AL1787">
        <v>18724175.999999996</v>
      </c>
      <c r="AM1787">
        <v>128.79150818693924</v>
      </c>
      <c r="AN1787">
        <v>27095672.65840102</v>
      </c>
      <c r="AO1787">
        <v>0</v>
      </c>
      <c r="AP1787">
        <v>0</v>
      </c>
      <c r="AQ1787">
        <v>0</v>
      </c>
      <c r="AR1787">
        <v>45292</v>
      </c>
      <c r="AS1787">
        <v>52596</v>
      </c>
      <c r="AT1787" t="s">
        <v>3427</v>
      </c>
      <c r="AU1787">
        <v>5061.1099999999997</v>
      </c>
      <c r="AV1787">
        <v>7323.91</v>
      </c>
    </row>
    <row r="1788" spans="1:48" x14ac:dyDescent="0.35">
      <c r="A1788">
        <v>1787</v>
      </c>
      <c r="B1788">
        <v>2018</v>
      </c>
      <c r="C1788" t="s">
        <v>3457</v>
      </c>
      <c r="D1788" t="s">
        <v>6973</v>
      </c>
      <c r="E1788" t="s">
        <v>3459</v>
      </c>
      <c r="F1788" t="s">
        <v>6974</v>
      </c>
      <c r="G1788" t="s">
        <v>7105</v>
      </c>
      <c r="H1788">
        <v>17875073000120</v>
      </c>
      <c r="I1788" t="s">
        <v>7014</v>
      </c>
      <c r="J1788" t="s">
        <v>7118</v>
      </c>
      <c r="K1788" t="s">
        <v>7119</v>
      </c>
      <c r="L1788" t="s">
        <v>3424</v>
      </c>
      <c r="M1788" t="s">
        <v>3651</v>
      </c>
      <c r="N1788" t="s">
        <v>4194</v>
      </c>
      <c r="O1788" t="s">
        <v>4195</v>
      </c>
      <c r="P1788" t="s">
        <v>3437</v>
      </c>
      <c r="Q1788">
        <v>37800000</v>
      </c>
      <c r="R1788">
        <v>54700213.589509025</v>
      </c>
      <c r="S1788">
        <v>8.4</v>
      </c>
      <c r="V1788">
        <v>0</v>
      </c>
      <c r="W1788">
        <v>3.9</v>
      </c>
      <c r="X1788">
        <v>0.1</v>
      </c>
      <c r="Y1788">
        <v>14</v>
      </c>
      <c r="Z1788">
        <v>14</v>
      </c>
      <c r="AA1788">
        <v>14</v>
      </c>
      <c r="AB1788">
        <v>1.1999999999999995</v>
      </c>
      <c r="AC1788">
        <v>1.1999999999999995</v>
      </c>
      <c r="AD1788">
        <v>1.1999999999999995</v>
      </c>
      <c r="AE1788">
        <v>1.1999999999999995</v>
      </c>
      <c r="AF1788">
        <v>1.1999999999999995</v>
      </c>
      <c r="AG1788">
        <v>210384.00000000003</v>
      </c>
      <c r="AH1788">
        <v>89</v>
      </c>
      <c r="AI1788" t="s">
        <v>3426</v>
      </c>
      <c r="AJ1788">
        <v>0</v>
      </c>
      <c r="AK1788">
        <v>0</v>
      </c>
      <c r="AL1788">
        <v>18724175.999999996</v>
      </c>
      <c r="AM1788">
        <v>128.79150818693924</v>
      </c>
      <c r="AN1788">
        <v>27095672.65840102</v>
      </c>
      <c r="AO1788">
        <v>0</v>
      </c>
      <c r="AP1788">
        <v>0</v>
      </c>
      <c r="AQ1788">
        <v>0</v>
      </c>
      <c r="AR1788">
        <v>45292</v>
      </c>
      <c r="AS1788">
        <v>52596</v>
      </c>
      <c r="AT1788" t="s">
        <v>3427</v>
      </c>
      <c r="AU1788">
        <v>5061.1099999999997</v>
      </c>
      <c r="AV1788">
        <v>7323.91</v>
      </c>
    </row>
    <row r="1789" spans="1:48" x14ac:dyDescent="0.35">
      <c r="A1789">
        <v>1788</v>
      </c>
      <c r="B1789">
        <v>2018</v>
      </c>
      <c r="C1789" t="s">
        <v>3457</v>
      </c>
      <c r="D1789" t="s">
        <v>6973</v>
      </c>
      <c r="E1789" t="s">
        <v>3459</v>
      </c>
      <c r="F1789" t="s">
        <v>6974</v>
      </c>
      <c r="G1789" t="s">
        <v>7120</v>
      </c>
      <c r="H1789">
        <v>68316801000102</v>
      </c>
      <c r="I1789" t="s">
        <v>7121</v>
      </c>
      <c r="J1789" t="s">
        <v>7122</v>
      </c>
      <c r="K1789" t="s">
        <v>7123</v>
      </c>
      <c r="L1789" t="s">
        <v>3424</v>
      </c>
      <c r="M1789" t="s">
        <v>3494</v>
      </c>
      <c r="N1789" t="s">
        <v>3495</v>
      </c>
      <c r="O1789" t="s">
        <v>3496</v>
      </c>
      <c r="P1789" t="s">
        <v>3430</v>
      </c>
      <c r="Q1789">
        <v>36929000</v>
      </c>
      <c r="R1789">
        <v>53439793.323994145</v>
      </c>
      <c r="S1789">
        <v>20</v>
      </c>
      <c r="V1789">
        <v>0</v>
      </c>
      <c r="W1789">
        <v>8.4</v>
      </c>
      <c r="X1789">
        <v>0.1</v>
      </c>
      <c r="Y1789">
        <v>84</v>
      </c>
      <c r="Z1789">
        <v>84</v>
      </c>
      <c r="AA1789">
        <v>84</v>
      </c>
      <c r="AB1789">
        <v>8.399999999999995</v>
      </c>
      <c r="AC1789">
        <v>8.399999999999995</v>
      </c>
      <c r="AD1789">
        <v>8.399999999999995</v>
      </c>
      <c r="AE1789">
        <v>8.399999999999995</v>
      </c>
      <c r="AF1789">
        <v>8.399999999999995</v>
      </c>
      <c r="AG1789">
        <v>1841011.1999999983</v>
      </c>
      <c r="AH1789">
        <v>175</v>
      </c>
      <c r="AI1789" t="s">
        <v>3426</v>
      </c>
      <c r="AJ1789">
        <v>0</v>
      </c>
      <c r="AK1789">
        <v>0</v>
      </c>
      <c r="AL1789">
        <v>322176959.9999997</v>
      </c>
      <c r="AM1789">
        <v>253.2417295810603</v>
      </c>
      <c r="AN1789">
        <v>466220860.4661029</v>
      </c>
      <c r="AO1789">
        <v>14302219.999999998</v>
      </c>
      <c r="AP1789">
        <v>14302219.999999998</v>
      </c>
      <c r="AQ1789">
        <v>14302219.999999998</v>
      </c>
      <c r="AR1789">
        <v>45292</v>
      </c>
      <c r="AS1789">
        <v>54423</v>
      </c>
      <c r="AT1789" t="s">
        <v>3427</v>
      </c>
      <c r="AU1789">
        <v>5061.1099999999997</v>
      </c>
      <c r="AV1789">
        <v>7323.91</v>
      </c>
    </row>
    <row r="1790" spans="1:48" x14ac:dyDescent="0.35">
      <c r="A1790">
        <v>1789</v>
      </c>
      <c r="B1790">
        <v>2018</v>
      </c>
      <c r="C1790" t="s">
        <v>3457</v>
      </c>
      <c r="D1790" t="s">
        <v>6973</v>
      </c>
      <c r="E1790" t="s">
        <v>3459</v>
      </c>
      <c r="F1790" t="s">
        <v>6974</v>
      </c>
      <c r="G1790" t="s">
        <v>7124</v>
      </c>
      <c r="H1790">
        <v>15743303000171</v>
      </c>
      <c r="I1790" t="s">
        <v>7121</v>
      </c>
      <c r="J1790" t="s">
        <v>7125</v>
      </c>
      <c r="K1790" t="s">
        <v>7126</v>
      </c>
      <c r="L1790" t="s">
        <v>3424</v>
      </c>
      <c r="M1790" t="s">
        <v>3842</v>
      </c>
      <c r="N1790" t="s">
        <v>3510</v>
      </c>
      <c r="O1790" t="s">
        <v>3510</v>
      </c>
      <c r="P1790" t="s">
        <v>3425</v>
      </c>
      <c r="Q1790">
        <v>1088794600</v>
      </c>
      <c r="R1790">
        <v>1575589872.3572497</v>
      </c>
      <c r="S1790">
        <v>363.2</v>
      </c>
      <c r="V1790">
        <v>0</v>
      </c>
      <c r="W1790">
        <v>326.39999999999998</v>
      </c>
      <c r="X1790">
        <v>0.1</v>
      </c>
      <c r="Y1790">
        <v>3264</v>
      </c>
      <c r="Z1790">
        <v>3264</v>
      </c>
      <c r="AA1790">
        <v>3264</v>
      </c>
      <c r="AB1790">
        <v>326.40000000000003</v>
      </c>
      <c r="AC1790">
        <v>326.40000000000003</v>
      </c>
      <c r="AD1790">
        <v>326.40000000000003</v>
      </c>
      <c r="AE1790">
        <v>326.40000000000003</v>
      </c>
      <c r="AF1790">
        <v>326.40000000000003</v>
      </c>
      <c r="AG1790">
        <v>71536435.200000003</v>
      </c>
      <c r="AH1790">
        <v>179.98</v>
      </c>
      <c r="AI1790" t="s">
        <v>3426</v>
      </c>
      <c r="AJ1790">
        <v>0</v>
      </c>
      <c r="AK1790">
        <v>0</v>
      </c>
      <c r="AL1790">
        <v>12875127607.296001</v>
      </c>
      <c r="AM1790">
        <v>260.44826565713845</v>
      </c>
      <c r="AN1790">
        <v>18631540479.134274</v>
      </c>
      <c r="AO1790">
        <v>272377314.57000005</v>
      </c>
      <c r="AP1790">
        <v>272377314.57000005</v>
      </c>
      <c r="AQ1790">
        <v>272377314.57000005</v>
      </c>
      <c r="AR1790">
        <v>45292</v>
      </c>
      <c r="AS1790">
        <v>54423</v>
      </c>
      <c r="AT1790" t="s">
        <v>3427</v>
      </c>
      <c r="AU1790">
        <v>5061.1099999999997</v>
      </c>
      <c r="AV1790">
        <v>7323.91</v>
      </c>
    </row>
    <row r="1791" spans="1:48" x14ac:dyDescent="0.35">
      <c r="A1791">
        <v>1790</v>
      </c>
      <c r="B1791">
        <v>2018</v>
      </c>
      <c r="C1791" t="s">
        <v>3457</v>
      </c>
      <c r="D1791" t="s">
        <v>6973</v>
      </c>
      <c r="E1791" t="s">
        <v>3459</v>
      </c>
      <c r="F1791" t="s">
        <v>6974</v>
      </c>
      <c r="G1791" t="s">
        <v>7127</v>
      </c>
      <c r="H1791">
        <v>43545284000104</v>
      </c>
      <c r="I1791" t="s">
        <v>7121</v>
      </c>
      <c r="J1791" t="s">
        <v>7128</v>
      </c>
      <c r="K1791" t="s">
        <v>7129</v>
      </c>
      <c r="L1791" t="s">
        <v>3424</v>
      </c>
      <c r="M1791" t="s">
        <v>3494</v>
      </c>
      <c r="N1791" t="s">
        <v>3495</v>
      </c>
      <c r="O1791" t="s">
        <v>3496</v>
      </c>
      <c r="P1791" t="s">
        <v>3430</v>
      </c>
      <c r="Q1791">
        <v>11225000</v>
      </c>
      <c r="R1791">
        <v>16243648.083128011</v>
      </c>
      <c r="S1791">
        <v>8.48</v>
      </c>
      <c r="V1791">
        <v>0</v>
      </c>
      <c r="W1791">
        <v>2.6</v>
      </c>
      <c r="X1791">
        <v>0.1</v>
      </c>
      <c r="Y1791">
        <v>14</v>
      </c>
      <c r="Z1791">
        <v>14</v>
      </c>
      <c r="AA1791">
        <v>14</v>
      </c>
      <c r="AB1791">
        <v>1.399999999999999</v>
      </c>
      <c r="AC1791">
        <v>1.399999999999999</v>
      </c>
      <c r="AD1791">
        <v>1.399999999999999</v>
      </c>
      <c r="AE1791">
        <v>1.399999999999999</v>
      </c>
      <c r="AF1791">
        <v>1.399999999999999</v>
      </c>
      <c r="AG1791">
        <v>306835.19999999995</v>
      </c>
      <c r="AH1791">
        <v>179.16</v>
      </c>
      <c r="AI1791" t="s">
        <v>3426</v>
      </c>
      <c r="AJ1791">
        <v>0</v>
      </c>
      <c r="AK1791">
        <v>0</v>
      </c>
      <c r="AL1791">
        <v>54972594.431999989</v>
      </c>
      <c r="AM1791">
        <v>259.26164726710152</v>
      </c>
      <c r="AN1791">
        <v>79550599.391530529</v>
      </c>
      <c r="AO1791">
        <v>2480345.11</v>
      </c>
      <c r="AP1791">
        <v>2480345.11</v>
      </c>
      <c r="AQ1791">
        <v>2480345.11</v>
      </c>
      <c r="AR1791">
        <v>45292</v>
      </c>
      <c r="AS1791">
        <v>54423</v>
      </c>
      <c r="AT1791" t="s">
        <v>3427</v>
      </c>
      <c r="AU1791">
        <v>5061.1099999999997</v>
      </c>
      <c r="AV1791">
        <v>7323.91</v>
      </c>
    </row>
    <row r="1792" spans="1:48" x14ac:dyDescent="0.35">
      <c r="A1792">
        <v>1791</v>
      </c>
      <c r="B1792">
        <v>2018</v>
      </c>
      <c r="C1792" t="s">
        <v>3418</v>
      </c>
      <c r="D1792" t="s">
        <v>7130</v>
      </c>
      <c r="E1792" t="s">
        <v>3420</v>
      </c>
      <c r="F1792" t="s">
        <v>7131</v>
      </c>
      <c r="G1792" t="s">
        <v>7132</v>
      </c>
      <c r="H1792">
        <v>30124679000191</v>
      </c>
      <c r="I1792" t="s">
        <v>7133</v>
      </c>
      <c r="J1792" t="s">
        <v>27</v>
      </c>
      <c r="K1792" t="s">
        <v>27</v>
      </c>
      <c r="L1792" t="s">
        <v>3424</v>
      </c>
      <c r="M1792" t="s">
        <v>27</v>
      </c>
      <c r="N1792" t="s">
        <v>27</v>
      </c>
      <c r="O1792" t="s">
        <v>27</v>
      </c>
      <c r="P1792" t="s">
        <v>3425</v>
      </c>
      <c r="Q1792">
        <v>0</v>
      </c>
      <c r="R1792">
        <v>0</v>
      </c>
      <c r="S1792">
        <v>0</v>
      </c>
      <c r="V1792">
        <v>0</v>
      </c>
      <c r="W1792">
        <v>0</v>
      </c>
      <c r="X1792">
        <v>0.1</v>
      </c>
      <c r="Y1792">
        <v>40</v>
      </c>
      <c r="Z1792">
        <v>40</v>
      </c>
      <c r="AA1792">
        <v>40</v>
      </c>
      <c r="AB1792">
        <v>4</v>
      </c>
      <c r="AC1792">
        <v>4</v>
      </c>
      <c r="AD1792">
        <v>0</v>
      </c>
      <c r="AE1792">
        <v>0</v>
      </c>
      <c r="AF1792">
        <v>4</v>
      </c>
      <c r="AG1792">
        <v>70176</v>
      </c>
      <c r="AH1792">
        <v>142.99</v>
      </c>
      <c r="AI1792" t="s">
        <v>3426</v>
      </c>
      <c r="AJ1792">
        <v>0</v>
      </c>
      <c r="AK1792">
        <v>0</v>
      </c>
      <c r="AL1792">
        <v>10034466.24</v>
      </c>
      <c r="AM1792">
        <v>205.62577256492773</v>
      </c>
      <c r="AN1792">
        <v>14429994.215516368</v>
      </c>
      <c r="AO1792">
        <v>0</v>
      </c>
      <c r="AP1792">
        <v>0</v>
      </c>
      <c r="AQ1792">
        <v>0</v>
      </c>
      <c r="AR1792">
        <v>43466</v>
      </c>
      <c r="AS1792">
        <v>44196</v>
      </c>
      <c r="AT1792" t="s">
        <v>3427</v>
      </c>
      <c r="AU1792">
        <v>5092.97</v>
      </c>
      <c r="AV1792">
        <v>7323.91</v>
      </c>
    </row>
    <row r="1793" spans="1:48" x14ac:dyDescent="0.35">
      <c r="A1793">
        <v>1792</v>
      </c>
      <c r="B1793">
        <v>2018</v>
      </c>
      <c r="C1793" t="s">
        <v>3418</v>
      </c>
      <c r="D1793" t="s">
        <v>7134</v>
      </c>
      <c r="E1793" t="s">
        <v>3420</v>
      </c>
      <c r="F1793" t="s">
        <v>7135</v>
      </c>
      <c r="G1793" t="s">
        <v>7136</v>
      </c>
      <c r="H1793">
        <v>11322550000143</v>
      </c>
      <c r="I1793" t="s">
        <v>7137</v>
      </c>
      <c r="J1793" t="s">
        <v>27</v>
      </c>
      <c r="K1793" t="s">
        <v>27</v>
      </c>
      <c r="L1793" t="s">
        <v>3424</v>
      </c>
      <c r="M1793" t="s">
        <v>27</v>
      </c>
      <c r="N1793" t="s">
        <v>27</v>
      </c>
      <c r="O1793" t="s">
        <v>27</v>
      </c>
      <c r="P1793" t="s">
        <v>3425</v>
      </c>
      <c r="Q1793">
        <v>0</v>
      </c>
      <c r="R1793">
        <v>0</v>
      </c>
      <c r="S1793">
        <v>0</v>
      </c>
      <c r="V1793">
        <v>0</v>
      </c>
      <c r="W1793">
        <v>0</v>
      </c>
      <c r="X1793">
        <v>0.1</v>
      </c>
      <c r="Y1793">
        <v>50</v>
      </c>
      <c r="Z1793">
        <v>50</v>
      </c>
      <c r="AA1793">
        <v>50</v>
      </c>
      <c r="AB1793">
        <v>5.0000000000000044</v>
      </c>
      <c r="AC1793">
        <v>5.0000000000000044</v>
      </c>
      <c r="AD1793">
        <v>0</v>
      </c>
      <c r="AE1793">
        <v>0</v>
      </c>
      <c r="AF1793">
        <v>5.0000000000000044</v>
      </c>
      <c r="AG1793">
        <v>87720</v>
      </c>
      <c r="AH1793">
        <v>161</v>
      </c>
      <c r="AI1793" t="s">
        <v>3426</v>
      </c>
      <c r="AJ1793">
        <v>0</v>
      </c>
      <c r="AK1793">
        <v>0</v>
      </c>
      <c r="AL1793">
        <v>14122920</v>
      </c>
      <c r="AM1793">
        <v>231.52492749810031</v>
      </c>
      <c r="AN1793">
        <v>20309366.640133359</v>
      </c>
      <c r="AO1793">
        <v>0</v>
      </c>
      <c r="AP1793">
        <v>0</v>
      </c>
      <c r="AQ1793">
        <v>0</v>
      </c>
      <c r="AR1793">
        <v>43831</v>
      </c>
      <c r="AS1793">
        <v>44561</v>
      </c>
      <c r="AT1793" t="s">
        <v>3427</v>
      </c>
      <c r="AU1793">
        <v>5092.97</v>
      </c>
      <c r="AV1793">
        <v>7323.91</v>
      </c>
    </row>
    <row r="1794" spans="1:48" x14ac:dyDescent="0.35">
      <c r="A1794">
        <v>1793</v>
      </c>
      <c r="B1794">
        <v>2018</v>
      </c>
      <c r="C1794" t="s">
        <v>3418</v>
      </c>
      <c r="D1794" t="s">
        <v>7134</v>
      </c>
      <c r="E1794" t="s">
        <v>3420</v>
      </c>
      <c r="F1794" t="s">
        <v>7135</v>
      </c>
      <c r="G1794" t="s">
        <v>3449</v>
      </c>
      <c r="H1794">
        <v>1672223000168</v>
      </c>
      <c r="I1794" t="s">
        <v>7137</v>
      </c>
      <c r="J1794" t="s">
        <v>27</v>
      </c>
      <c r="K1794" t="s">
        <v>27</v>
      </c>
      <c r="L1794" t="s">
        <v>3424</v>
      </c>
      <c r="M1794" t="s">
        <v>27</v>
      </c>
      <c r="N1794" t="s">
        <v>27</v>
      </c>
      <c r="O1794" t="s">
        <v>27</v>
      </c>
      <c r="P1794" t="s">
        <v>3425</v>
      </c>
      <c r="Q1794">
        <v>0</v>
      </c>
      <c r="R1794">
        <v>0</v>
      </c>
      <c r="S1794">
        <v>0</v>
      </c>
      <c r="V1794">
        <v>0</v>
      </c>
      <c r="W1794">
        <v>0</v>
      </c>
      <c r="X1794">
        <v>0.1</v>
      </c>
      <c r="Y1794">
        <v>380</v>
      </c>
      <c r="Z1794">
        <v>380</v>
      </c>
      <c r="AA1794">
        <v>380</v>
      </c>
      <c r="AB1794">
        <v>38.000000000000007</v>
      </c>
      <c r="AC1794">
        <v>38.000000000000007</v>
      </c>
      <c r="AD1794">
        <v>0</v>
      </c>
      <c r="AE1794">
        <v>0</v>
      </c>
      <c r="AF1794">
        <v>38.000000000000007</v>
      </c>
      <c r="AG1794">
        <v>666672</v>
      </c>
      <c r="AH1794">
        <v>161.9</v>
      </c>
      <c r="AI1794" t="s">
        <v>3426</v>
      </c>
      <c r="AJ1794">
        <v>0</v>
      </c>
      <c r="AK1794">
        <v>0</v>
      </c>
      <c r="AL1794">
        <v>107934196.80000001</v>
      </c>
      <c r="AM1794">
        <v>232.81916622324499</v>
      </c>
      <c r="AN1794">
        <v>155214019.18438318</v>
      </c>
      <c r="AO1794">
        <v>0</v>
      </c>
      <c r="AP1794">
        <v>0</v>
      </c>
      <c r="AQ1794">
        <v>0</v>
      </c>
      <c r="AR1794">
        <v>43831</v>
      </c>
      <c r="AS1794">
        <v>44561</v>
      </c>
      <c r="AT1794" t="s">
        <v>3427</v>
      </c>
      <c r="AU1794">
        <v>5092.97</v>
      </c>
      <c r="AV1794">
        <v>7323.91</v>
      </c>
    </row>
    <row r="1795" spans="1:48" x14ac:dyDescent="0.35">
      <c r="A1795">
        <v>1794</v>
      </c>
      <c r="B1795">
        <v>2018</v>
      </c>
      <c r="C1795" t="s">
        <v>3418</v>
      </c>
      <c r="D1795" t="s">
        <v>7134</v>
      </c>
      <c r="E1795" t="s">
        <v>3420</v>
      </c>
      <c r="F1795" t="s">
        <v>7135</v>
      </c>
      <c r="G1795" t="s">
        <v>4898</v>
      </c>
      <c r="H1795">
        <v>8336804000178</v>
      </c>
      <c r="I1795" t="s">
        <v>7137</v>
      </c>
      <c r="J1795" t="s">
        <v>27</v>
      </c>
      <c r="K1795" t="s">
        <v>27</v>
      </c>
      <c r="L1795" t="s">
        <v>3424</v>
      </c>
      <c r="M1795" t="s">
        <v>27</v>
      </c>
      <c r="N1795" t="s">
        <v>27</v>
      </c>
      <c r="O1795" t="s">
        <v>27</v>
      </c>
      <c r="P1795" t="s">
        <v>3433</v>
      </c>
      <c r="Q1795">
        <v>0</v>
      </c>
      <c r="R1795">
        <v>0</v>
      </c>
      <c r="S1795">
        <v>0</v>
      </c>
      <c r="V1795">
        <v>0</v>
      </c>
      <c r="W1795">
        <v>0</v>
      </c>
      <c r="X1795">
        <v>0.1</v>
      </c>
      <c r="Y1795">
        <v>20</v>
      </c>
      <c r="Z1795">
        <v>20</v>
      </c>
      <c r="AA1795">
        <v>20</v>
      </c>
      <c r="AB1795">
        <v>1.9999999999999996</v>
      </c>
      <c r="AC1795">
        <v>1.9999999999999996</v>
      </c>
      <c r="AD1795">
        <v>0</v>
      </c>
      <c r="AE1795">
        <v>0</v>
      </c>
      <c r="AF1795">
        <v>1.9999999999999996</v>
      </c>
      <c r="AG1795">
        <v>35088</v>
      </c>
      <c r="AH1795">
        <v>161.53</v>
      </c>
      <c r="AI1795" t="s">
        <v>3426</v>
      </c>
      <c r="AJ1795">
        <v>0</v>
      </c>
      <c r="AK1795">
        <v>0</v>
      </c>
      <c r="AL1795">
        <v>5667764.6399999997</v>
      </c>
      <c r="AM1795">
        <v>232.28709030290773</v>
      </c>
      <c r="AN1795">
        <v>8150489.4245484257</v>
      </c>
      <c r="AO1795">
        <v>0</v>
      </c>
      <c r="AP1795">
        <v>0</v>
      </c>
      <c r="AQ1795">
        <v>0</v>
      </c>
      <c r="AR1795">
        <v>43831</v>
      </c>
      <c r="AS1795">
        <v>44561</v>
      </c>
      <c r="AT1795" t="s">
        <v>3427</v>
      </c>
      <c r="AU1795">
        <v>5092.97</v>
      </c>
      <c r="AV1795">
        <v>7323.91</v>
      </c>
    </row>
    <row r="1796" spans="1:48" x14ac:dyDescent="0.35">
      <c r="A1796">
        <v>1795</v>
      </c>
      <c r="B1796">
        <v>2018</v>
      </c>
      <c r="C1796" t="s">
        <v>3418</v>
      </c>
      <c r="D1796" t="s">
        <v>7134</v>
      </c>
      <c r="E1796" t="s">
        <v>3420</v>
      </c>
      <c r="F1796" t="s">
        <v>7135</v>
      </c>
      <c r="G1796" t="s">
        <v>4140</v>
      </c>
      <c r="H1796">
        <v>58177643000195</v>
      </c>
      <c r="I1796" t="s">
        <v>7137</v>
      </c>
      <c r="J1796" t="s">
        <v>27</v>
      </c>
      <c r="K1796" t="s">
        <v>27</v>
      </c>
      <c r="L1796" t="s">
        <v>3424</v>
      </c>
      <c r="M1796" t="s">
        <v>27</v>
      </c>
      <c r="N1796" t="s">
        <v>27</v>
      </c>
      <c r="O1796" t="s">
        <v>27</v>
      </c>
      <c r="P1796" t="s">
        <v>3425</v>
      </c>
      <c r="Q1796">
        <v>0</v>
      </c>
      <c r="R1796">
        <v>0</v>
      </c>
      <c r="S1796">
        <v>0</v>
      </c>
      <c r="V1796">
        <v>0</v>
      </c>
      <c r="W1796">
        <v>0</v>
      </c>
      <c r="X1796">
        <v>0.1</v>
      </c>
      <c r="Y1796">
        <v>50</v>
      </c>
      <c r="Z1796">
        <v>50</v>
      </c>
      <c r="AA1796">
        <v>50</v>
      </c>
      <c r="AB1796">
        <v>5.0000000000000044</v>
      </c>
      <c r="AC1796">
        <v>5.0000000000000044</v>
      </c>
      <c r="AD1796">
        <v>0</v>
      </c>
      <c r="AE1796">
        <v>0</v>
      </c>
      <c r="AF1796">
        <v>5.0000000000000044</v>
      </c>
      <c r="AG1796">
        <v>87720</v>
      </c>
      <c r="AH1796">
        <v>161.9</v>
      </c>
      <c r="AI1796" t="s">
        <v>3426</v>
      </c>
      <c r="AJ1796">
        <v>0</v>
      </c>
      <c r="AK1796">
        <v>0</v>
      </c>
      <c r="AL1796">
        <v>14201868</v>
      </c>
      <c r="AM1796">
        <v>232.81916622324499</v>
      </c>
      <c r="AN1796">
        <v>20422897.261103049</v>
      </c>
      <c r="AO1796">
        <v>0</v>
      </c>
      <c r="AP1796">
        <v>0</v>
      </c>
      <c r="AQ1796">
        <v>0</v>
      </c>
      <c r="AR1796">
        <v>43831</v>
      </c>
      <c r="AS1796">
        <v>44561</v>
      </c>
      <c r="AT1796" t="s">
        <v>3427</v>
      </c>
      <c r="AU1796">
        <v>5092.97</v>
      </c>
      <c r="AV1796">
        <v>7323.91</v>
      </c>
    </row>
    <row r="1797" spans="1:48" x14ac:dyDescent="0.35">
      <c r="A1797">
        <v>1796</v>
      </c>
      <c r="B1797">
        <v>2018</v>
      </c>
      <c r="C1797" t="s">
        <v>3418</v>
      </c>
      <c r="D1797" t="s">
        <v>7134</v>
      </c>
      <c r="E1797" t="s">
        <v>3420</v>
      </c>
      <c r="F1797" t="s">
        <v>7135</v>
      </c>
      <c r="G1797" t="s">
        <v>7138</v>
      </c>
      <c r="H1797">
        <v>12630054000110</v>
      </c>
      <c r="I1797" t="s">
        <v>7137</v>
      </c>
      <c r="J1797" t="s">
        <v>27</v>
      </c>
      <c r="K1797" t="s">
        <v>27</v>
      </c>
      <c r="L1797" t="s">
        <v>3424</v>
      </c>
      <c r="M1797" t="s">
        <v>27</v>
      </c>
      <c r="N1797" t="s">
        <v>27</v>
      </c>
      <c r="O1797" t="s">
        <v>27</v>
      </c>
      <c r="P1797" t="s">
        <v>3425</v>
      </c>
      <c r="Q1797">
        <v>0</v>
      </c>
      <c r="R1797">
        <v>0</v>
      </c>
      <c r="S1797">
        <v>0</v>
      </c>
      <c r="V1797">
        <v>0</v>
      </c>
      <c r="W1797">
        <v>0</v>
      </c>
      <c r="X1797">
        <v>0.1</v>
      </c>
      <c r="Y1797">
        <v>40</v>
      </c>
      <c r="Z1797">
        <v>40</v>
      </c>
      <c r="AA1797">
        <v>40</v>
      </c>
      <c r="AB1797">
        <v>4.0000000000000018</v>
      </c>
      <c r="AC1797">
        <v>4.0000000000000018</v>
      </c>
      <c r="AD1797">
        <v>0</v>
      </c>
      <c r="AE1797">
        <v>0</v>
      </c>
      <c r="AF1797">
        <v>4.0000000000000018</v>
      </c>
      <c r="AG1797">
        <v>70175.999999999985</v>
      </c>
      <c r="AH1797">
        <v>160.28</v>
      </c>
      <c r="AI1797" t="s">
        <v>3426</v>
      </c>
      <c r="AJ1797">
        <v>0</v>
      </c>
      <c r="AK1797">
        <v>0</v>
      </c>
      <c r="AL1797">
        <v>11247809.280000001</v>
      </c>
      <c r="AM1797">
        <v>230.48953651798459</v>
      </c>
      <c r="AN1797">
        <v>16174833.714686088</v>
      </c>
      <c r="AO1797">
        <v>0</v>
      </c>
      <c r="AP1797">
        <v>0</v>
      </c>
      <c r="AQ1797">
        <v>0</v>
      </c>
      <c r="AR1797">
        <v>43831</v>
      </c>
      <c r="AS1797">
        <v>44561</v>
      </c>
      <c r="AT1797" t="s">
        <v>3427</v>
      </c>
      <c r="AU1797">
        <v>5092.97</v>
      </c>
      <c r="AV1797">
        <v>7323.91</v>
      </c>
    </row>
    <row r="1798" spans="1:48" x14ac:dyDescent="0.35">
      <c r="A1798">
        <v>1797</v>
      </c>
      <c r="B1798">
        <v>2018</v>
      </c>
      <c r="C1798" t="s">
        <v>3418</v>
      </c>
      <c r="D1798" t="s">
        <v>7134</v>
      </c>
      <c r="E1798" t="s">
        <v>3420</v>
      </c>
      <c r="F1798" t="s">
        <v>7135</v>
      </c>
      <c r="G1798" t="s">
        <v>6880</v>
      </c>
      <c r="H1798">
        <v>24510849000173</v>
      </c>
      <c r="I1798" t="s">
        <v>7137</v>
      </c>
      <c r="J1798" t="s">
        <v>27</v>
      </c>
      <c r="K1798" t="s">
        <v>27</v>
      </c>
      <c r="L1798" t="s">
        <v>3424</v>
      </c>
      <c r="M1798" t="s">
        <v>27</v>
      </c>
      <c r="N1798" t="s">
        <v>27</v>
      </c>
      <c r="O1798" t="s">
        <v>27</v>
      </c>
      <c r="P1798" t="s">
        <v>3425</v>
      </c>
      <c r="Q1798">
        <v>0</v>
      </c>
      <c r="R1798">
        <v>0</v>
      </c>
      <c r="S1798">
        <v>0</v>
      </c>
      <c r="V1798">
        <v>0</v>
      </c>
      <c r="W1798">
        <v>0</v>
      </c>
      <c r="X1798">
        <v>0.1</v>
      </c>
      <c r="Y1798">
        <v>150</v>
      </c>
      <c r="Z1798">
        <v>150</v>
      </c>
      <c r="AA1798">
        <v>150</v>
      </c>
      <c r="AB1798">
        <v>14.999999999999993</v>
      </c>
      <c r="AC1798">
        <v>14.999999999999993</v>
      </c>
      <c r="AD1798">
        <v>0</v>
      </c>
      <c r="AE1798">
        <v>0</v>
      </c>
      <c r="AF1798">
        <v>14.999999999999993</v>
      </c>
      <c r="AG1798">
        <v>263160</v>
      </c>
      <c r="AH1798">
        <v>161.22</v>
      </c>
      <c r="AI1798" t="s">
        <v>3426</v>
      </c>
      <c r="AJ1798">
        <v>0</v>
      </c>
      <c r="AK1798">
        <v>0</v>
      </c>
      <c r="AL1798">
        <v>42426655.200000003</v>
      </c>
      <c r="AM1798">
        <v>231.84129696424679</v>
      </c>
      <c r="AN1798">
        <v>61011355.709111184</v>
      </c>
      <c r="AO1798">
        <v>0</v>
      </c>
      <c r="AP1798">
        <v>0</v>
      </c>
      <c r="AQ1798">
        <v>0</v>
      </c>
      <c r="AR1798">
        <v>43831</v>
      </c>
      <c r="AS1798">
        <v>44561</v>
      </c>
      <c r="AT1798" t="s">
        <v>3427</v>
      </c>
      <c r="AU1798">
        <v>5092.97</v>
      </c>
      <c r="AV1798">
        <v>7323.91</v>
      </c>
    </row>
    <row r="1799" spans="1:48" x14ac:dyDescent="0.35">
      <c r="A1799">
        <v>1798</v>
      </c>
      <c r="B1799">
        <v>2018</v>
      </c>
      <c r="C1799" t="s">
        <v>3418</v>
      </c>
      <c r="D1799" t="s">
        <v>7134</v>
      </c>
      <c r="E1799" t="s">
        <v>3420</v>
      </c>
      <c r="F1799" t="s">
        <v>7135</v>
      </c>
      <c r="G1799" t="s">
        <v>3929</v>
      </c>
      <c r="H1799">
        <v>2691745000170</v>
      </c>
      <c r="I1799" t="s">
        <v>7137</v>
      </c>
      <c r="J1799" t="s">
        <v>27</v>
      </c>
      <c r="K1799" t="s">
        <v>27</v>
      </c>
      <c r="L1799" t="s">
        <v>3424</v>
      </c>
      <c r="M1799" t="s">
        <v>27</v>
      </c>
      <c r="N1799" t="s">
        <v>27</v>
      </c>
      <c r="O1799" t="s">
        <v>27</v>
      </c>
      <c r="P1799" t="s">
        <v>3425</v>
      </c>
      <c r="Q1799">
        <v>0</v>
      </c>
      <c r="R1799">
        <v>0</v>
      </c>
      <c r="S1799">
        <v>0</v>
      </c>
      <c r="V1799">
        <v>0</v>
      </c>
      <c r="W1799">
        <v>0</v>
      </c>
      <c r="X1799">
        <v>0.1</v>
      </c>
      <c r="Y1799">
        <v>1000</v>
      </c>
      <c r="Z1799">
        <v>1000</v>
      </c>
      <c r="AA1799">
        <v>1000</v>
      </c>
      <c r="AB1799">
        <v>100.00000000000009</v>
      </c>
      <c r="AC1799">
        <v>100.00000000000009</v>
      </c>
      <c r="AD1799">
        <v>0</v>
      </c>
      <c r="AE1799">
        <v>0</v>
      </c>
      <c r="AF1799">
        <v>100.00000000000009</v>
      </c>
      <c r="AG1799">
        <v>1754400.0000000002</v>
      </c>
      <c r="AH1799">
        <v>160</v>
      </c>
      <c r="AI1799" t="s">
        <v>3426</v>
      </c>
      <c r="AJ1799">
        <v>0</v>
      </c>
      <c r="AK1799">
        <v>0</v>
      </c>
      <c r="AL1799">
        <v>280704000</v>
      </c>
      <c r="AM1799">
        <v>230.08688447016181</v>
      </c>
      <c r="AN1799">
        <v>403664430.11445189</v>
      </c>
      <c r="AO1799">
        <v>0</v>
      </c>
      <c r="AP1799">
        <v>0</v>
      </c>
      <c r="AQ1799">
        <v>0</v>
      </c>
      <c r="AR1799">
        <v>43831</v>
      </c>
      <c r="AS1799">
        <v>44561</v>
      </c>
      <c r="AT1799" t="s">
        <v>3427</v>
      </c>
      <c r="AU1799">
        <v>5092.97</v>
      </c>
      <c r="AV1799">
        <v>7323.91</v>
      </c>
    </row>
    <row r="1800" spans="1:48" x14ac:dyDescent="0.35">
      <c r="A1800">
        <v>1799</v>
      </c>
      <c r="B1800">
        <v>2018</v>
      </c>
      <c r="C1800" t="s">
        <v>3418</v>
      </c>
      <c r="D1800" t="s">
        <v>7134</v>
      </c>
      <c r="E1800" t="s">
        <v>3420</v>
      </c>
      <c r="F1800" t="s">
        <v>7135</v>
      </c>
      <c r="G1800" t="s">
        <v>3506</v>
      </c>
      <c r="H1800">
        <v>33000167000101</v>
      </c>
      <c r="I1800" t="s">
        <v>7139</v>
      </c>
      <c r="J1800" t="s">
        <v>6436</v>
      </c>
      <c r="K1800" t="s">
        <v>6437</v>
      </c>
      <c r="L1800" t="s">
        <v>3424</v>
      </c>
      <c r="M1800" t="s">
        <v>3590</v>
      </c>
      <c r="N1800" t="s">
        <v>3510</v>
      </c>
      <c r="O1800" t="s">
        <v>3510</v>
      </c>
      <c r="P1800" t="s">
        <v>3437</v>
      </c>
      <c r="Q1800">
        <v>0</v>
      </c>
      <c r="R1800">
        <v>0</v>
      </c>
      <c r="S1800">
        <v>185.89099999999999</v>
      </c>
      <c r="V1800">
        <v>0</v>
      </c>
      <c r="W1800">
        <v>100.7</v>
      </c>
      <c r="X1800">
        <v>0.1</v>
      </c>
      <c r="Y1800">
        <v>1000</v>
      </c>
      <c r="Z1800">
        <v>1000</v>
      </c>
      <c r="AA1800">
        <v>1000</v>
      </c>
      <c r="AB1800">
        <v>100.00000000000009</v>
      </c>
      <c r="AC1800">
        <v>100.00000000000009</v>
      </c>
      <c r="AD1800">
        <v>0</v>
      </c>
      <c r="AE1800">
        <v>0</v>
      </c>
      <c r="AF1800">
        <v>100.00000000000009</v>
      </c>
      <c r="AG1800">
        <v>1754400.0000000002</v>
      </c>
      <c r="AH1800">
        <v>161.97999999999999</v>
      </c>
      <c r="AI1800" t="s">
        <v>3426</v>
      </c>
      <c r="AJ1800">
        <v>0</v>
      </c>
      <c r="AK1800">
        <v>0</v>
      </c>
      <c r="AL1800">
        <v>284177712</v>
      </c>
      <c r="AM1800">
        <v>232.93420966548004</v>
      </c>
      <c r="AN1800">
        <v>408659777.43711817</v>
      </c>
      <c r="AO1800">
        <v>87652267.529999882</v>
      </c>
      <c r="AP1800">
        <v>87652267.529999882</v>
      </c>
      <c r="AQ1800">
        <v>0</v>
      </c>
      <c r="AR1800">
        <v>43831</v>
      </c>
      <c r="AS1800">
        <v>44561</v>
      </c>
      <c r="AT1800" t="s">
        <v>3427</v>
      </c>
      <c r="AU1800">
        <v>5092.97</v>
      </c>
      <c r="AV1800">
        <v>7323.91</v>
      </c>
    </row>
    <row r="1801" spans="1:48" x14ac:dyDescent="0.35">
      <c r="A1801">
        <v>1800</v>
      </c>
      <c r="B1801">
        <v>2018</v>
      </c>
      <c r="C1801" t="s">
        <v>3418</v>
      </c>
      <c r="D1801" t="s">
        <v>7134</v>
      </c>
      <c r="E1801" t="s">
        <v>3420</v>
      </c>
      <c r="F1801" t="s">
        <v>7135</v>
      </c>
      <c r="G1801" t="s">
        <v>3506</v>
      </c>
      <c r="H1801">
        <v>33000167000101</v>
      </c>
      <c r="I1801" t="s">
        <v>7139</v>
      </c>
      <c r="J1801" t="s">
        <v>7140</v>
      </c>
      <c r="K1801" t="s">
        <v>7141</v>
      </c>
      <c r="L1801" t="s">
        <v>3424</v>
      </c>
      <c r="M1801" t="s">
        <v>3651</v>
      </c>
      <c r="N1801" t="s">
        <v>3510</v>
      </c>
      <c r="O1801" t="s">
        <v>3510</v>
      </c>
      <c r="P1801" t="s">
        <v>3437</v>
      </c>
      <c r="Q1801">
        <v>0</v>
      </c>
      <c r="R1801">
        <v>0</v>
      </c>
      <c r="S1801">
        <v>322.96699999999998</v>
      </c>
      <c r="V1801">
        <v>0</v>
      </c>
      <c r="W1801">
        <v>181.3</v>
      </c>
      <c r="X1801">
        <v>0.1</v>
      </c>
      <c r="Y1801">
        <v>1000</v>
      </c>
      <c r="Z1801">
        <v>1000</v>
      </c>
      <c r="AA1801">
        <v>1000</v>
      </c>
      <c r="AB1801">
        <v>89.999999999999957</v>
      </c>
      <c r="AC1801">
        <v>89.999999999999957</v>
      </c>
      <c r="AD1801">
        <v>0</v>
      </c>
      <c r="AE1801">
        <v>0</v>
      </c>
      <c r="AF1801">
        <v>89.999999999999957</v>
      </c>
      <c r="AG1801">
        <v>1578960</v>
      </c>
      <c r="AH1801">
        <v>161.99</v>
      </c>
      <c r="AI1801" t="s">
        <v>3426</v>
      </c>
      <c r="AJ1801">
        <v>0</v>
      </c>
      <c r="AK1801">
        <v>0</v>
      </c>
      <c r="AL1801">
        <v>255775730.40000001</v>
      </c>
      <c r="AM1801">
        <v>232.94859009575944</v>
      </c>
      <c r="AN1801">
        <v>367816505.81760031</v>
      </c>
      <c r="AO1801">
        <v>78895605.399999887</v>
      </c>
      <c r="AP1801">
        <v>78895605.399999887</v>
      </c>
      <c r="AQ1801">
        <v>0</v>
      </c>
      <c r="AR1801">
        <v>43831</v>
      </c>
      <c r="AS1801">
        <v>44561</v>
      </c>
      <c r="AT1801" t="s">
        <v>3427</v>
      </c>
      <c r="AU1801">
        <v>5092.97</v>
      </c>
      <c r="AV1801">
        <v>7323.91</v>
      </c>
    </row>
    <row r="1802" spans="1:48" x14ac:dyDescent="0.35">
      <c r="A1802">
        <v>1801</v>
      </c>
      <c r="B1802">
        <v>2019</v>
      </c>
      <c r="C1802" t="s">
        <v>3457</v>
      </c>
      <c r="D1802" t="s">
        <v>7142</v>
      </c>
      <c r="E1802" t="s">
        <v>3459</v>
      </c>
      <c r="F1802" t="s">
        <v>7143</v>
      </c>
      <c r="G1802" t="s">
        <v>7144</v>
      </c>
      <c r="H1802">
        <v>47902283000120</v>
      </c>
      <c r="I1802" t="s">
        <v>7145</v>
      </c>
      <c r="J1802" t="s">
        <v>7146</v>
      </c>
      <c r="K1802" t="s">
        <v>7147</v>
      </c>
      <c r="L1802" t="s">
        <v>3424</v>
      </c>
      <c r="M1802" t="s">
        <v>3509</v>
      </c>
      <c r="N1802" t="s">
        <v>3495</v>
      </c>
      <c r="O1802" t="s">
        <v>3496</v>
      </c>
      <c r="P1802" t="s">
        <v>3430</v>
      </c>
      <c r="Q1802">
        <v>50000000</v>
      </c>
      <c r="R1802">
        <v>70236490.050347626</v>
      </c>
      <c r="S1802">
        <v>21.39</v>
      </c>
      <c r="V1802">
        <v>0</v>
      </c>
      <c r="W1802">
        <v>9.5</v>
      </c>
      <c r="X1802">
        <v>0.1</v>
      </c>
      <c r="Y1802">
        <v>74</v>
      </c>
      <c r="Z1802">
        <v>74</v>
      </c>
      <c r="AA1802">
        <v>74</v>
      </c>
      <c r="AB1802">
        <v>7.4000000002744306</v>
      </c>
      <c r="AC1802">
        <v>7.4000000002744306</v>
      </c>
      <c r="AD1802">
        <v>7.4000000002744306</v>
      </c>
      <c r="AE1802">
        <v>7.4000000002744306</v>
      </c>
      <c r="AF1802">
        <v>7.4000000002744306</v>
      </c>
      <c r="AG1802">
        <v>1297368.00004811</v>
      </c>
      <c r="AH1802">
        <v>179.87</v>
      </c>
      <c r="AI1802" t="s">
        <v>3426</v>
      </c>
      <c r="AJ1802">
        <v>0</v>
      </c>
      <c r="AK1802">
        <v>0</v>
      </c>
      <c r="AL1802">
        <v>233357582.16865355</v>
      </c>
      <c r="AM1802">
        <v>252.66874930712058</v>
      </c>
      <c r="AN1802">
        <v>327804349.96323633</v>
      </c>
      <c r="AO1802">
        <v>12902421.00047851</v>
      </c>
      <c r="AP1802">
        <v>12902421.00047851</v>
      </c>
      <c r="AQ1802">
        <v>12902421.00047851</v>
      </c>
      <c r="AR1802">
        <v>44927</v>
      </c>
      <c r="AS1802">
        <v>52231</v>
      </c>
      <c r="AT1802" t="s">
        <v>3427</v>
      </c>
      <c r="AU1802">
        <v>5213.75</v>
      </c>
      <c r="AV1802">
        <v>7323.91</v>
      </c>
    </row>
    <row r="1803" spans="1:48" x14ac:dyDescent="0.35">
      <c r="A1803">
        <v>1802</v>
      </c>
      <c r="B1803">
        <v>2019</v>
      </c>
      <c r="C1803" t="s">
        <v>3457</v>
      </c>
      <c r="D1803" t="s">
        <v>7142</v>
      </c>
      <c r="E1803" t="s">
        <v>3459</v>
      </c>
      <c r="F1803" t="s">
        <v>7143</v>
      </c>
      <c r="G1803" t="s">
        <v>4923</v>
      </c>
      <c r="H1803">
        <v>8351042000189</v>
      </c>
      <c r="I1803" t="s">
        <v>7148</v>
      </c>
      <c r="J1803" t="s">
        <v>7149</v>
      </c>
      <c r="K1803" t="s">
        <v>7150</v>
      </c>
      <c r="L1803" t="s">
        <v>3424</v>
      </c>
      <c r="M1803" t="s">
        <v>3651</v>
      </c>
      <c r="N1803" t="s">
        <v>4194</v>
      </c>
      <c r="O1803" t="s">
        <v>4195</v>
      </c>
      <c r="P1803" t="s">
        <v>3437</v>
      </c>
      <c r="Q1803">
        <v>86126250</v>
      </c>
      <c r="R1803">
        <v>120984110.02397506</v>
      </c>
      <c r="S1803">
        <v>21</v>
      </c>
      <c r="V1803">
        <v>0</v>
      </c>
      <c r="W1803">
        <v>11</v>
      </c>
      <c r="X1803">
        <v>0.1</v>
      </c>
      <c r="Y1803">
        <v>33</v>
      </c>
      <c r="Z1803">
        <v>33</v>
      </c>
      <c r="AA1803">
        <v>33</v>
      </c>
      <c r="AB1803">
        <v>3.300000000122381</v>
      </c>
      <c r="AC1803">
        <v>3.300000000122381</v>
      </c>
      <c r="AD1803">
        <v>3.300000000122381</v>
      </c>
      <c r="AE1803">
        <v>3.300000000122381</v>
      </c>
      <c r="AF1803">
        <v>3.300000000122381</v>
      </c>
      <c r="AG1803">
        <v>578556.00002145534</v>
      </c>
      <c r="AH1803">
        <v>79.92</v>
      </c>
      <c r="AI1803" t="s">
        <v>3426</v>
      </c>
      <c r="AJ1803">
        <v>0</v>
      </c>
      <c r="AK1803">
        <v>0</v>
      </c>
      <c r="AL1803">
        <v>46238195.52171471</v>
      </c>
      <c r="AM1803">
        <v>112.26600569647566</v>
      </c>
      <c r="AN1803">
        <v>64952171.194138877</v>
      </c>
      <c r="AO1803">
        <v>0</v>
      </c>
      <c r="AP1803">
        <v>0</v>
      </c>
      <c r="AQ1803">
        <v>0</v>
      </c>
      <c r="AR1803">
        <v>44927</v>
      </c>
      <c r="AS1803">
        <v>52231</v>
      </c>
      <c r="AT1803" t="s">
        <v>3427</v>
      </c>
      <c r="AU1803">
        <v>5213.75</v>
      </c>
      <c r="AV1803">
        <v>7323.91</v>
      </c>
    </row>
    <row r="1804" spans="1:48" x14ac:dyDescent="0.35">
      <c r="A1804">
        <v>1803</v>
      </c>
      <c r="B1804">
        <v>2019</v>
      </c>
      <c r="C1804" t="s">
        <v>3457</v>
      </c>
      <c r="D1804" t="s">
        <v>7142</v>
      </c>
      <c r="E1804" t="s">
        <v>3459</v>
      </c>
      <c r="F1804" t="s">
        <v>7143</v>
      </c>
      <c r="G1804" t="s">
        <v>7151</v>
      </c>
      <c r="H1804">
        <v>12227426000161</v>
      </c>
      <c r="I1804" t="s">
        <v>7148</v>
      </c>
      <c r="J1804" t="s">
        <v>7152</v>
      </c>
      <c r="K1804" t="s">
        <v>7153</v>
      </c>
      <c r="L1804" t="s">
        <v>3424</v>
      </c>
      <c r="M1804" t="s">
        <v>3537</v>
      </c>
      <c r="N1804" t="s">
        <v>4194</v>
      </c>
      <c r="O1804" t="s">
        <v>4195</v>
      </c>
      <c r="P1804" t="s">
        <v>3437</v>
      </c>
      <c r="Q1804">
        <v>223045220</v>
      </c>
      <c r="R1804">
        <v>313318267.50615197</v>
      </c>
      <c r="S1804">
        <v>37.1</v>
      </c>
      <c r="V1804">
        <v>0</v>
      </c>
      <c r="W1804">
        <v>19.399999999999999</v>
      </c>
      <c r="X1804">
        <v>0.1</v>
      </c>
      <c r="Y1804">
        <v>59</v>
      </c>
      <c r="Z1804">
        <v>59</v>
      </c>
      <c r="AA1804">
        <v>59</v>
      </c>
      <c r="AB1804">
        <v>5.9000000002188022</v>
      </c>
      <c r="AC1804">
        <v>5.9000000002188022</v>
      </c>
      <c r="AD1804">
        <v>5.9000000002188022</v>
      </c>
      <c r="AE1804">
        <v>5.9000000002188022</v>
      </c>
      <c r="AF1804">
        <v>5.9000000002188022</v>
      </c>
      <c r="AG1804">
        <v>1034388.0000383602</v>
      </c>
      <c r="AH1804">
        <v>80.010000000000005</v>
      </c>
      <c r="AI1804" t="s">
        <v>3426</v>
      </c>
      <c r="AJ1804">
        <v>0</v>
      </c>
      <c r="AK1804">
        <v>0</v>
      </c>
      <c r="AL1804">
        <v>82761383.883069202</v>
      </c>
      <c r="AM1804">
        <v>112.39243137856629</v>
      </c>
      <c r="AN1804">
        <v>116257382.31312382</v>
      </c>
      <c r="AO1804">
        <v>0</v>
      </c>
      <c r="AP1804">
        <v>0</v>
      </c>
      <c r="AQ1804">
        <v>0</v>
      </c>
      <c r="AR1804">
        <v>44927</v>
      </c>
      <c r="AS1804">
        <v>52231</v>
      </c>
      <c r="AT1804" t="s">
        <v>3427</v>
      </c>
      <c r="AU1804">
        <v>5213.75</v>
      </c>
      <c r="AV1804">
        <v>7323.91</v>
      </c>
    </row>
    <row r="1805" spans="1:48" x14ac:dyDescent="0.35">
      <c r="A1805">
        <v>1804</v>
      </c>
      <c r="B1805">
        <v>2019</v>
      </c>
      <c r="C1805" t="s">
        <v>3457</v>
      </c>
      <c r="D1805" t="s">
        <v>7142</v>
      </c>
      <c r="E1805" t="s">
        <v>3459</v>
      </c>
      <c r="F1805" t="s">
        <v>7143</v>
      </c>
      <c r="G1805" t="s">
        <v>7151</v>
      </c>
      <c r="H1805">
        <v>12227426000161</v>
      </c>
      <c r="I1805" t="s">
        <v>7148</v>
      </c>
      <c r="J1805" t="s">
        <v>7154</v>
      </c>
      <c r="K1805" t="s">
        <v>7155</v>
      </c>
      <c r="L1805" t="s">
        <v>3424</v>
      </c>
      <c r="M1805" t="s">
        <v>3537</v>
      </c>
      <c r="N1805" t="s">
        <v>4194</v>
      </c>
      <c r="O1805" t="s">
        <v>4195</v>
      </c>
      <c r="P1805" t="s">
        <v>3437</v>
      </c>
      <c r="Q1805">
        <v>223045220</v>
      </c>
      <c r="R1805">
        <v>313318267.50615197</v>
      </c>
      <c r="S1805">
        <v>37.1</v>
      </c>
      <c r="V1805">
        <v>0</v>
      </c>
      <c r="W1805">
        <v>19.8</v>
      </c>
      <c r="X1805">
        <v>0.1</v>
      </c>
      <c r="Y1805">
        <v>59</v>
      </c>
      <c r="Z1805">
        <v>59</v>
      </c>
      <c r="AA1805">
        <v>59</v>
      </c>
      <c r="AB1805">
        <v>6.0000000002225109</v>
      </c>
      <c r="AC1805">
        <v>6.0000000002225109</v>
      </c>
      <c r="AD1805">
        <v>6.0000000002225109</v>
      </c>
      <c r="AE1805">
        <v>6.0000000002225109</v>
      </c>
      <c r="AF1805">
        <v>6.0000000002225109</v>
      </c>
      <c r="AG1805">
        <v>1051920.0000390105</v>
      </c>
      <c r="AH1805">
        <v>80</v>
      </c>
      <c r="AI1805" t="s">
        <v>3426</v>
      </c>
      <c r="AJ1805">
        <v>0</v>
      </c>
      <c r="AK1805">
        <v>0</v>
      </c>
      <c r="AL1805">
        <v>84153600.00312084</v>
      </c>
      <c r="AM1805">
        <v>112.37838408055622</v>
      </c>
      <c r="AN1805">
        <v>118213069.78640263</v>
      </c>
      <c r="AO1805">
        <v>0</v>
      </c>
      <c r="AP1805">
        <v>0</v>
      </c>
      <c r="AQ1805">
        <v>0</v>
      </c>
      <c r="AR1805">
        <v>44927</v>
      </c>
      <c r="AS1805">
        <v>52231</v>
      </c>
      <c r="AT1805" t="s">
        <v>3427</v>
      </c>
      <c r="AU1805">
        <v>5213.75</v>
      </c>
      <c r="AV1805">
        <v>7323.91</v>
      </c>
    </row>
    <row r="1806" spans="1:48" x14ac:dyDescent="0.35">
      <c r="A1806">
        <v>1805</v>
      </c>
      <c r="B1806">
        <v>2019</v>
      </c>
      <c r="C1806" t="s">
        <v>3457</v>
      </c>
      <c r="D1806" t="s">
        <v>7142</v>
      </c>
      <c r="E1806" t="s">
        <v>3459</v>
      </c>
      <c r="F1806" t="s">
        <v>7143</v>
      </c>
      <c r="G1806" t="s">
        <v>7156</v>
      </c>
      <c r="H1806">
        <v>9305462000191</v>
      </c>
      <c r="I1806" t="s">
        <v>7157</v>
      </c>
      <c r="J1806" t="s">
        <v>7158</v>
      </c>
      <c r="K1806" t="s">
        <v>7159</v>
      </c>
      <c r="L1806" t="s">
        <v>3424</v>
      </c>
      <c r="M1806" t="s">
        <v>3600</v>
      </c>
      <c r="N1806" t="s">
        <v>3561</v>
      </c>
      <c r="O1806" t="s">
        <v>5224</v>
      </c>
      <c r="P1806" t="s">
        <v>3430</v>
      </c>
      <c r="Q1806">
        <v>178705920</v>
      </c>
      <c r="R1806">
        <v>251033531.44036439</v>
      </c>
      <c r="S1806">
        <v>24</v>
      </c>
      <c r="V1806">
        <v>0</v>
      </c>
      <c r="W1806">
        <v>13.9</v>
      </c>
      <c r="X1806">
        <v>0.1</v>
      </c>
      <c r="Y1806">
        <v>139</v>
      </c>
      <c r="Z1806">
        <v>139</v>
      </c>
      <c r="AA1806">
        <v>139</v>
      </c>
      <c r="AB1806">
        <v>13.90000000051548</v>
      </c>
      <c r="AC1806">
        <v>13.90000000051548</v>
      </c>
      <c r="AD1806">
        <v>13.90000000051548</v>
      </c>
      <c r="AE1806">
        <v>13.90000000051548</v>
      </c>
      <c r="AF1806">
        <v>13.90000000051548</v>
      </c>
      <c r="AG1806">
        <v>3655588.800135565</v>
      </c>
      <c r="AH1806">
        <v>198.88</v>
      </c>
      <c r="AI1806" t="s">
        <v>3426</v>
      </c>
      <c r="AJ1806">
        <v>0</v>
      </c>
      <c r="AK1806">
        <v>0</v>
      </c>
      <c r="AL1806">
        <v>727023500.57096112</v>
      </c>
      <c r="AM1806">
        <v>279.37266282426276</v>
      </c>
      <c r="AN1806">
        <v>1021271577.2844243</v>
      </c>
      <c r="AO1806">
        <v>0</v>
      </c>
      <c r="AP1806">
        <v>0</v>
      </c>
      <c r="AQ1806">
        <v>0</v>
      </c>
      <c r="AR1806">
        <v>44927</v>
      </c>
      <c r="AS1806">
        <v>55884</v>
      </c>
      <c r="AT1806" t="s">
        <v>3427</v>
      </c>
      <c r="AU1806">
        <v>5213.75</v>
      </c>
      <c r="AV1806">
        <v>7323.91</v>
      </c>
    </row>
    <row r="1807" spans="1:48" x14ac:dyDescent="0.35">
      <c r="A1807">
        <v>1806</v>
      </c>
      <c r="B1807">
        <v>2019</v>
      </c>
      <c r="C1807" t="s">
        <v>3457</v>
      </c>
      <c r="D1807" t="s">
        <v>7142</v>
      </c>
      <c r="E1807" t="s">
        <v>3459</v>
      </c>
      <c r="F1807" t="s">
        <v>7143</v>
      </c>
      <c r="G1807" t="s">
        <v>7160</v>
      </c>
      <c r="H1807">
        <v>5093515000105</v>
      </c>
      <c r="I1807" t="s">
        <v>7157</v>
      </c>
      <c r="J1807" t="s">
        <v>7161</v>
      </c>
      <c r="K1807" t="s">
        <v>7162</v>
      </c>
      <c r="L1807" t="s">
        <v>3424</v>
      </c>
      <c r="M1807" t="s">
        <v>3751</v>
      </c>
      <c r="N1807" t="s">
        <v>3561</v>
      </c>
      <c r="O1807" t="s">
        <v>7163</v>
      </c>
      <c r="P1807" t="s">
        <v>3433</v>
      </c>
      <c r="Q1807">
        <v>27251710</v>
      </c>
      <c r="R1807">
        <v>38281289.165399179</v>
      </c>
      <c r="S1807">
        <v>5.67</v>
      </c>
      <c r="V1807">
        <v>0</v>
      </c>
      <c r="W1807">
        <v>3.09</v>
      </c>
      <c r="X1807">
        <v>0.1</v>
      </c>
      <c r="Y1807">
        <v>10</v>
      </c>
      <c r="Z1807">
        <v>10</v>
      </c>
      <c r="AA1807">
        <v>10</v>
      </c>
      <c r="AB1807">
        <v>1.0000000000370852</v>
      </c>
      <c r="AC1807">
        <v>1.0000000000370852</v>
      </c>
      <c r="AD1807">
        <v>1.0000000000370852</v>
      </c>
      <c r="AE1807">
        <v>1.0000000000370852</v>
      </c>
      <c r="AF1807">
        <v>1.0000000000370852</v>
      </c>
      <c r="AG1807">
        <v>262992.00000975333</v>
      </c>
      <c r="AH1807">
        <v>199.99</v>
      </c>
      <c r="AI1807" t="s">
        <v>3426</v>
      </c>
      <c r="AJ1807">
        <v>0</v>
      </c>
      <c r="AK1807">
        <v>0</v>
      </c>
      <c r="AL1807">
        <v>52595770.081950568</v>
      </c>
      <c r="AM1807">
        <v>280.93191290338046</v>
      </c>
      <c r="AN1807">
        <v>73882845.641025856</v>
      </c>
      <c r="AO1807">
        <v>0</v>
      </c>
      <c r="AP1807">
        <v>0</v>
      </c>
      <c r="AQ1807">
        <v>0</v>
      </c>
      <c r="AR1807">
        <v>44927</v>
      </c>
      <c r="AS1807">
        <v>55884</v>
      </c>
      <c r="AT1807" t="s">
        <v>3427</v>
      </c>
      <c r="AU1807">
        <v>5213.75</v>
      </c>
      <c r="AV1807">
        <v>7323.91</v>
      </c>
    </row>
    <row r="1808" spans="1:48" x14ac:dyDescent="0.35">
      <c r="A1808">
        <v>1807</v>
      </c>
      <c r="B1808">
        <v>2019</v>
      </c>
      <c r="C1808" t="s">
        <v>3457</v>
      </c>
      <c r="D1808" t="s">
        <v>7142</v>
      </c>
      <c r="E1808" t="s">
        <v>3459</v>
      </c>
      <c r="F1808" t="s">
        <v>7143</v>
      </c>
      <c r="G1808" t="s">
        <v>3442</v>
      </c>
      <c r="H1808">
        <v>6981176000158</v>
      </c>
      <c r="I1808" t="s">
        <v>7157</v>
      </c>
      <c r="J1808" t="s">
        <v>7164</v>
      </c>
      <c r="K1808" t="s">
        <v>7165</v>
      </c>
      <c r="L1808" t="s">
        <v>3424</v>
      </c>
      <c r="M1808" t="s">
        <v>3473</v>
      </c>
      <c r="N1808" t="s">
        <v>3561</v>
      </c>
      <c r="O1808" t="s">
        <v>6577</v>
      </c>
      <c r="P1808" t="s">
        <v>3430</v>
      </c>
      <c r="Q1808">
        <v>143072910</v>
      </c>
      <c r="R1808">
        <v>200978780.39378566</v>
      </c>
      <c r="S1808">
        <v>20.84</v>
      </c>
      <c r="V1808">
        <v>0</v>
      </c>
      <c r="W1808">
        <v>11.02</v>
      </c>
      <c r="X1808">
        <v>0.1</v>
      </c>
      <c r="Y1808">
        <v>110</v>
      </c>
      <c r="Z1808">
        <v>110</v>
      </c>
      <c r="AA1808">
        <v>110</v>
      </c>
      <c r="AB1808">
        <v>11.000000000407937</v>
      </c>
      <c r="AC1808">
        <v>11.000000000407937</v>
      </c>
      <c r="AD1808">
        <v>11.000000000407937</v>
      </c>
      <c r="AE1808">
        <v>11.000000000407937</v>
      </c>
      <c r="AF1808">
        <v>11.000000000407937</v>
      </c>
      <c r="AG1808">
        <v>2892912.0001072851</v>
      </c>
      <c r="AH1808">
        <v>195.5</v>
      </c>
      <c r="AI1808" t="s">
        <v>3426</v>
      </c>
      <c r="AJ1808">
        <v>0</v>
      </c>
      <c r="AK1808">
        <v>0</v>
      </c>
      <c r="AL1808">
        <v>565564296.02097416</v>
      </c>
      <c r="AM1808">
        <v>274.62467609685922</v>
      </c>
      <c r="AN1808">
        <v>794465021.00618029</v>
      </c>
      <c r="AO1808">
        <v>0</v>
      </c>
      <c r="AP1808">
        <v>0</v>
      </c>
      <c r="AQ1808">
        <v>0</v>
      </c>
      <c r="AR1808">
        <v>44927</v>
      </c>
      <c r="AS1808">
        <v>55884</v>
      </c>
      <c r="AT1808" t="s">
        <v>3427</v>
      </c>
      <c r="AU1808">
        <v>5213.75</v>
      </c>
      <c r="AV1808">
        <v>7323.91</v>
      </c>
    </row>
    <row r="1809" spans="1:48" x14ac:dyDescent="0.35">
      <c r="A1809">
        <v>1808</v>
      </c>
      <c r="B1809">
        <v>2019</v>
      </c>
      <c r="C1809" t="s">
        <v>3457</v>
      </c>
      <c r="D1809" t="s">
        <v>7142</v>
      </c>
      <c r="E1809" t="s">
        <v>3459</v>
      </c>
      <c r="F1809" t="s">
        <v>7143</v>
      </c>
      <c r="G1809" t="s">
        <v>4898</v>
      </c>
      <c r="H1809">
        <v>8336804000178</v>
      </c>
      <c r="I1809" t="s">
        <v>7157</v>
      </c>
      <c r="J1809" t="s">
        <v>7166</v>
      </c>
      <c r="K1809" t="s">
        <v>7167</v>
      </c>
      <c r="L1809" t="s">
        <v>3424</v>
      </c>
      <c r="M1809" t="s">
        <v>3597</v>
      </c>
      <c r="N1809" t="s">
        <v>3561</v>
      </c>
      <c r="O1809" t="s">
        <v>6573</v>
      </c>
      <c r="P1809" t="s">
        <v>3433</v>
      </c>
      <c r="Q1809">
        <v>37164000</v>
      </c>
      <c r="R1809">
        <v>52205378.324622385</v>
      </c>
      <c r="S1809">
        <v>8.2989999999999995</v>
      </c>
      <c r="V1809">
        <v>0</v>
      </c>
      <c r="W1809">
        <v>2.97</v>
      </c>
      <c r="X1809">
        <v>0.1</v>
      </c>
      <c r="Y1809">
        <v>29</v>
      </c>
      <c r="Z1809">
        <v>29</v>
      </c>
      <c r="AA1809">
        <v>29</v>
      </c>
      <c r="AB1809">
        <v>2.9000000001075468</v>
      </c>
      <c r="AC1809">
        <v>2.9000000001075468</v>
      </c>
      <c r="AD1809">
        <v>2.9000000001075468</v>
      </c>
      <c r="AE1809">
        <v>2.9000000001075468</v>
      </c>
      <c r="AF1809">
        <v>2.9000000001075468</v>
      </c>
      <c r="AG1809">
        <v>762676.80002828361</v>
      </c>
      <c r="AH1809">
        <v>201.11</v>
      </c>
      <c r="AI1809" t="s">
        <v>3426</v>
      </c>
      <c r="AJ1809">
        <v>0</v>
      </c>
      <c r="AK1809">
        <v>0</v>
      </c>
      <c r="AL1809">
        <v>153381931.2536881</v>
      </c>
      <c r="AM1809">
        <v>282.50521028050827</v>
      </c>
      <c r="AN1809">
        <v>215460169.76805538</v>
      </c>
      <c r="AO1809">
        <v>0</v>
      </c>
      <c r="AP1809">
        <v>0</v>
      </c>
      <c r="AQ1809">
        <v>0</v>
      </c>
      <c r="AR1809">
        <v>44927</v>
      </c>
      <c r="AS1809">
        <v>55884</v>
      </c>
      <c r="AT1809" t="s">
        <v>3427</v>
      </c>
      <c r="AU1809">
        <v>5213.75</v>
      </c>
      <c r="AV1809">
        <v>7323.91</v>
      </c>
    </row>
    <row r="1810" spans="1:48" x14ac:dyDescent="0.35">
      <c r="A1810">
        <v>1809</v>
      </c>
      <c r="B1810">
        <v>2019</v>
      </c>
      <c r="C1810" t="s">
        <v>3457</v>
      </c>
      <c r="D1810" t="s">
        <v>7142</v>
      </c>
      <c r="E1810" t="s">
        <v>3459</v>
      </c>
      <c r="F1810" t="s">
        <v>7143</v>
      </c>
      <c r="G1810" t="s">
        <v>7168</v>
      </c>
      <c r="H1810">
        <v>85937316000167</v>
      </c>
      <c r="I1810" t="s">
        <v>7157</v>
      </c>
      <c r="J1810" t="s">
        <v>7169</v>
      </c>
      <c r="K1810" t="s">
        <v>7170</v>
      </c>
      <c r="L1810" t="s">
        <v>3424</v>
      </c>
      <c r="M1810" t="s">
        <v>3597</v>
      </c>
      <c r="N1810" t="s">
        <v>3561</v>
      </c>
      <c r="O1810" t="s">
        <v>7171</v>
      </c>
      <c r="P1810" t="s">
        <v>3433</v>
      </c>
      <c r="Q1810">
        <v>68074360</v>
      </c>
      <c r="R1810">
        <v>95626082.176475659</v>
      </c>
      <c r="S1810">
        <v>22.5</v>
      </c>
      <c r="V1810">
        <v>0</v>
      </c>
      <c r="W1810">
        <v>12.21</v>
      </c>
      <c r="X1810">
        <v>0.1</v>
      </c>
      <c r="Y1810">
        <v>86</v>
      </c>
      <c r="Z1810">
        <v>86</v>
      </c>
      <c r="AA1810">
        <v>86</v>
      </c>
      <c r="AB1810">
        <v>8.6000000003189321</v>
      </c>
      <c r="AC1810">
        <v>8.6000000003189321</v>
      </c>
      <c r="AD1810">
        <v>8.6000000003189321</v>
      </c>
      <c r="AE1810">
        <v>8.6000000003189321</v>
      </c>
      <c r="AF1810">
        <v>8.6000000003189321</v>
      </c>
      <c r="AG1810">
        <v>2261731.2000838821</v>
      </c>
      <c r="AH1810">
        <v>199</v>
      </c>
      <c r="AI1810" t="s">
        <v>3426</v>
      </c>
      <c r="AJ1810">
        <v>0</v>
      </c>
      <c r="AK1810">
        <v>0</v>
      </c>
      <c r="AL1810">
        <v>450084508.81669247</v>
      </c>
      <c r="AM1810">
        <v>279.5412304003836</v>
      </c>
      <c r="AN1810">
        <v>632247122.50638449</v>
      </c>
      <c r="AO1810">
        <v>0</v>
      </c>
      <c r="AP1810">
        <v>0</v>
      </c>
      <c r="AQ1810">
        <v>0</v>
      </c>
      <c r="AR1810">
        <v>44927</v>
      </c>
      <c r="AS1810">
        <v>55884</v>
      </c>
      <c r="AT1810" t="s">
        <v>3427</v>
      </c>
      <c r="AU1810">
        <v>5213.75</v>
      </c>
      <c r="AV1810">
        <v>7323.91</v>
      </c>
    </row>
    <row r="1811" spans="1:48" x14ac:dyDescent="0.35">
      <c r="A1811">
        <v>1810</v>
      </c>
      <c r="B1811">
        <v>2019</v>
      </c>
      <c r="C1811" t="s">
        <v>3457</v>
      </c>
      <c r="D1811" t="s">
        <v>7142</v>
      </c>
      <c r="E1811" t="s">
        <v>3459</v>
      </c>
      <c r="F1811" t="s">
        <v>7143</v>
      </c>
      <c r="G1811" t="s">
        <v>7172</v>
      </c>
      <c r="H1811">
        <v>33913496000143</v>
      </c>
      <c r="I1811" t="s">
        <v>7173</v>
      </c>
      <c r="J1811" t="s">
        <v>7174</v>
      </c>
      <c r="K1811" t="s">
        <v>7175</v>
      </c>
      <c r="L1811" t="s">
        <v>3518</v>
      </c>
      <c r="M1811" t="s">
        <v>3519</v>
      </c>
      <c r="N1811" t="s">
        <v>5797</v>
      </c>
      <c r="O1811" t="s">
        <v>5798</v>
      </c>
      <c r="P1811" t="s">
        <v>3437</v>
      </c>
      <c r="Q1811">
        <v>135669310</v>
      </c>
      <c r="R1811">
        <v>190578722.83905056</v>
      </c>
      <c r="S1811">
        <v>32.74</v>
      </c>
      <c r="V1811">
        <v>40.5</v>
      </c>
      <c r="W1811">
        <v>10</v>
      </c>
      <c r="X1811">
        <v>0.1</v>
      </c>
      <c r="Y1811">
        <v>30</v>
      </c>
      <c r="Z1811">
        <v>30</v>
      </c>
      <c r="AA1811">
        <v>30</v>
      </c>
      <c r="AB1811">
        <v>3.000000000111255</v>
      </c>
      <c r="AC1811">
        <v>3.000000000111255</v>
      </c>
      <c r="AD1811">
        <v>3.000000000111255</v>
      </c>
      <c r="AE1811">
        <v>3.000000000111255</v>
      </c>
      <c r="AF1811">
        <v>3.000000000111255</v>
      </c>
      <c r="AG1811">
        <v>525960.00001950527</v>
      </c>
      <c r="AH1811">
        <v>64.989999999999995</v>
      </c>
      <c r="AI1811" t="s">
        <v>3426</v>
      </c>
      <c r="AJ1811">
        <v>0</v>
      </c>
      <c r="AK1811">
        <v>0</v>
      </c>
      <c r="AL1811">
        <v>34182140.401267648</v>
      </c>
      <c r="AM1811">
        <v>91.293389767441852</v>
      </c>
      <c r="AN1811">
        <v>48016671.283864416</v>
      </c>
      <c r="AO1811">
        <v>0</v>
      </c>
      <c r="AP1811">
        <v>0</v>
      </c>
      <c r="AQ1811">
        <v>0</v>
      </c>
      <c r="AR1811">
        <v>44927</v>
      </c>
      <c r="AS1811">
        <v>52231</v>
      </c>
      <c r="AT1811" t="s">
        <v>3427</v>
      </c>
      <c r="AU1811">
        <v>5213.75</v>
      </c>
      <c r="AV1811">
        <v>7323.91</v>
      </c>
    </row>
    <row r="1812" spans="1:48" x14ac:dyDescent="0.35">
      <c r="A1812">
        <v>1811</v>
      </c>
      <c r="B1812">
        <v>2019</v>
      </c>
      <c r="C1812" t="s">
        <v>3457</v>
      </c>
      <c r="D1812" t="s">
        <v>7142</v>
      </c>
      <c r="E1812" t="s">
        <v>3459</v>
      </c>
      <c r="F1812" t="s">
        <v>7143</v>
      </c>
      <c r="G1812" t="s">
        <v>7172</v>
      </c>
      <c r="H1812">
        <v>33913496000143</v>
      </c>
      <c r="I1812" t="s">
        <v>7173</v>
      </c>
      <c r="J1812" t="s">
        <v>7176</v>
      </c>
      <c r="K1812" t="s">
        <v>7177</v>
      </c>
      <c r="L1812" t="s">
        <v>3518</v>
      </c>
      <c r="M1812" t="s">
        <v>3519</v>
      </c>
      <c r="N1812" t="s">
        <v>5797</v>
      </c>
      <c r="O1812" t="s">
        <v>5798</v>
      </c>
      <c r="P1812" t="s">
        <v>3437</v>
      </c>
      <c r="Q1812">
        <v>135669310</v>
      </c>
      <c r="R1812">
        <v>190578722.83905056</v>
      </c>
      <c r="S1812">
        <v>32.74</v>
      </c>
      <c r="V1812">
        <v>40.5</v>
      </c>
      <c r="W1812">
        <v>10</v>
      </c>
      <c r="X1812">
        <v>0.1</v>
      </c>
      <c r="Y1812">
        <v>30</v>
      </c>
      <c r="Z1812">
        <v>30</v>
      </c>
      <c r="AA1812">
        <v>30</v>
      </c>
      <c r="AB1812">
        <v>3.000000000111255</v>
      </c>
      <c r="AC1812">
        <v>3.000000000111255</v>
      </c>
      <c r="AD1812">
        <v>3.000000000111255</v>
      </c>
      <c r="AE1812">
        <v>3.000000000111255</v>
      </c>
      <c r="AF1812">
        <v>3.000000000111255</v>
      </c>
      <c r="AG1812">
        <v>525960.00001950527</v>
      </c>
      <c r="AH1812">
        <v>64.989999999999995</v>
      </c>
      <c r="AI1812" t="s">
        <v>3426</v>
      </c>
      <c r="AJ1812">
        <v>0</v>
      </c>
      <c r="AK1812">
        <v>0</v>
      </c>
      <c r="AL1812">
        <v>34182140.401267648</v>
      </c>
      <c r="AM1812">
        <v>91.293389767441852</v>
      </c>
      <c r="AN1812">
        <v>48016671.283864416</v>
      </c>
      <c r="AO1812">
        <v>0</v>
      </c>
      <c r="AP1812">
        <v>0</v>
      </c>
      <c r="AQ1812">
        <v>0</v>
      </c>
      <c r="AR1812">
        <v>44927</v>
      </c>
      <c r="AS1812">
        <v>52231</v>
      </c>
      <c r="AT1812" t="s">
        <v>3427</v>
      </c>
      <c r="AU1812">
        <v>5213.75</v>
      </c>
      <c r="AV1812">
        <v>7323.91</v>
      </c>
    </row>
    <row r="1813" spans="1:48" x14ac:dyDescent="0.35">
      <c r="A1813">
        <v>1812</v>
      </c>
      <c r="B1813">
        <v>2019</v>
      </c>
      <c r="C1813" t="s">
        <v>3457</v>
      </c>
      <c r="D1813" t="s">
        <v>7142</v>
      </c>
      <c r="E1813" t="s">
        <v>3459</v>
      </c>
      <c r="F1813" t="s">
        <v>7143</v>
      </c>
      <c r="G1813" t="s">
        <v>7172</v>
      </c>
      <c r="H1813">
        <v>33913496000143</v>
      </c>
      <c r="I1813" t="s">
        <v>7173</v>
      </c>
      <c r="J1813" t="s">
        <v>7178</v>
      </c>
      <c r="K1813" t="s">
        <v>7179</v>
      </c>
      <c r="L1813" t="s">
        <v>3518</v>
      </c>
      <c r="M1813" t="s">
        <v>3519</v>
      </c>
      <c r="N1813" t="s">
        <v>5797</v>
      </c>
      <c r="O1813" t="s">
        <v>5798</v>
      </c>
      <c r="P1813" t="s">
        <v>3437</v>
      </c>
      <c r="Q1813">
        <v>135669310</v>
      </c>
      <c r="R1813">
        <v>190578722.83905056</v>
      </c>
      <c r="S1813">
        <v>32.74</v>
      </c>
      <c r="V1813">
        <v>40.5</v>
      </c>
      <c r="W1813">
        <v>9.9</v>
      </c>
      <c r="X1813">
        <v>0.1</v>
      </c>
      <c r="Y1813">
        <v>30</v>
      </c>
      <c r="Z1813">
        <v>30</v>
      </c>
      <c r="AA1813">
        <v>30</v>
      </c>
      <c r="AB1813">
        <v>3.000000000111255</v>
      </c>
      <c r="AC1813">
        <v>3.000000000111255</v>
      </c>
      <c r="AD1813">
        <v>3.000000000111255</v>
      </c>
      <c r="AE1813">
        <v>3.000000000111255</v>
      </c>
      <c r="AF1813">
        <v>3.000000000111255</v>
      </c>
      <c r="AG1813">
        <v>525960.00001950527</v>
      </c>
      <c r="AH1813">
        <v>64.989999999999995</v>
      </c>
      <c r="AI1813" t="s">
        <v>3426</v>
      </c>
      <c r="AJ1813">
        <v>0</v>
      </c>
      <c r="AK1813">
        <v>0</v>
      </c>
      <c r="AL1813">
        <v>34182140.401267648</v>
      </c>
      <c r="AM1813">
        <v>91.293389767441852</v>
      </c>
      <c r="AN1813">
        <v>48016671.283864416</v>
      </c>
      <c r="AO1813">
        <v>0</v>
      </c>
      <c r="AP1813">
        <v>0</v>
      </c>
      <c r="AQ1813">
        <v>0</v>
      </c>
      <c r="AR1813">
        <v>44927</v>
      </c>
      <c r="AS1813">
        <v>52231</v>
      </c>
      <c r="AT1813" t="s">
        <v>3427</v>
      </c>
      <c r="AU1813">
        <v>5213.75</v>
      </c>
      <c r="AV1813">
        <v>7323.91</v>
      </c>
    </row>
    <row r="1814" spans="1:48" x14ac:dyDescent="0.35">
      <c r="A1814">
        <v>1813</v>
      </c>
      <c r="B1814">
        <v>2019</v>
      </c>
      <c r="C1814" t="s">
        <v>3457</v>
      </c>
      <c r="D1814" t="s">
        <v>7142</v>
      </c>
      <c r="E1814" t="s">
        <v>3459</v>
      </c>
      <c r="F1814" t="s">
        <v>7143</v>
      </c>
      <c r="G1814" t="s">
        <v>7172</v>
      </c>
      <c r="H1814">
        <v>33913496000143</v>
      </c>
      <c r="I1814" t="s">
        <v>7173</v>
      </c>
      <c r="J1814" t="s">
        <v>7180</v>
      </c>
      <c r="K1814" t="s">
        <v>7181</v>
      </c>
      <c r="L1814" t="s">
        <v>3518</v>
      </c>
      <c r="M1814" t="s">
        <v>3519</v>
      </c>
      <c r="N1814" t="s">
        <v>5797</v>
      </c>
      <c r="O1814" t="s">
        <v>5798</v>
      </c>
      <c r="P1814" t="s">
        <v>3437</v>
      </c>
      <c r="Q1814">
        <v>135669310</v>
      </c>
      <c r="R1814">
        <v>190578722.83905056</v>
      </c>
      <c r="S1814">
        <v>32.74</v>
      </c>
      <c r="V1814">
        <v>40.5</v>
      </c>
      <c r="W1814">
        <v>10</v>
      </c>
      <c r="X1814">
        <v>0.1</v>
      </c>
      <c r="Y1814">
        <v>30</v>
      </c>
      <c r="Z1814">
        <v>30</v>
      </c>
      <c r="AA1814">
        <v>30</v>
      </c>
      <c r="AB1814">
        <v>3.000000000111255</v>
      </c>
      <c r="AC1814">
        <v>3.000000000111255</v>
      </c>
      <c r="AD1814">
        <v>3.000000000111255</v>
      </c>
      <c r="AE1814">
        <v>3.000000000111255</v>
      </c>
      <c r="AF1814">
        <v>3.000000000111255</v>
      </c>
      <c r="AG1814">
        <v>525960.00001950527</v>
      </c>
      <c r="AH1814">
        <v>64.989999999999995</v>
      </c>
      <c r="AI1814" t="s">
        <v>3426</v>
      </c>
      <c r="AJ1814">
        <v>0</v>
      </c>
      <c r="AK1814">
        <v>0</v>
      </c>
      <c r="AL1814">
        <v>34182140.401267648</v>
      </c>
      <c r="AM1814">
        <v>91.293389767441852</v>
      </c>
      <c r="AN1814">
        <v>48016671.283864416</v>
      </c>
      <c r="AO1814">
        <v>0</v>
      </c>
      <c r="AP1814">
        <v>0</v>
      </c>
      <c r="AQ1814">
        <v>0</v>
      </c>
      <c r="AR1814">
        <v>44927</v>
      </c>
      <c r="AS1814">
        <v>52231</v>
      </c>
      <c r="AT1814" t="s">
        <v>3427</v>
      </c>
      <c r="AU1814">
        <v>5213.75</v>
      </c>
      <c r="AV1814">
        <v>7323.91</v>
      </c>
    </row>
    <row r="1815" spans="1:48" x14ac:dyDescent="0.35">
      <c r="A1815">
        <v>1814</v>
      </c>
      <c r="B1815">
        <v>2019</v>
      </c>
      <c r="C1815" t="s">
        <v>3457</v>
      </c>
      <c r="D1815" t="s">
        <v>7142</v>
      </c>
      <c r="E1815" t="s">
        <v>3459</v>
      </c>
      <c r="F1815" t="s">
        <v>7143</v>
      </c>
      <c r="G1815" t="s">
        <v>7172</v>
      </c>
      <c r="H1815">
        <v>33913496000143</v>
      </c>
      <c r="I1815" t="s">
        <v>7173</v>
      </c>
      <c r="J1815" t="s">
        <v>7182</v>
      </c>
      <c r="K1815" t="s">
        <v>7183</v>
      </c>
      <c r="L1815" t="s">
        <v>3518</v>
      </c>
      <c r="M1815" t="s">
        <v>3519</v>
      </c>
      <c r="N1815" t="s">
        <v>5797</v>
      </c>
      <c r="O1815" t="s">
        <v>5798</v>
      </c>
      <c r="P1815" t="s">
        <v>3437</v>
      </c>
      <c r="Q1815">
        <v>135669310</v>
      </c>
      <c r="R1815">
        <v>190578722.83905056</v>
      </c>
      <c r="S1815">
        <v>32.74</v>
      </c>
      <c r="V1815">
        <v>40.5</v>
      </c>
      <c r="W1815">
        <v>9.9</v>
      </c>
      <c r="X1815">
        <v>0.1</v>
      </c>
      <c r="Y1815">
        <v>30</v>
      </c>
      <c r="Z1815">
        <v>30</v>
      </c>
      <c r="AA1815">
        <v>30</v>
      </c>
      <c r="AB1815">
        <v>3.000000000111255</v>
      </c>
      <c r="AC1815">
        <v>3.000000000111255</v>
      </c>
      <c r="AD1815">
        <v>3.000000000111255</v>
      </c>
      <c r="AE1815">
        <v>3.000000000111255</v>
      </c>
      <c r="AF1815">
        <v>3.000000000111255</v>
      </c>
      <c r="AG1815">
        <v>525960.00001950527</v>
      </c>
      <c r="AH1815">
        <v>64.989999999999995</v>
      </c>
      <c r="AI1815" t="s">
        <v>3426</v>
      </c>
      <c r="AJ1815">
        <v>0</v>
      </c>
      <c r="AK1815">
        <v>0</v>
      </c>
      <c r="AL1815">
        <v>34182140.401267648</v>
      </c>
      <c r="AM1815">
        <v>91.293389767441852</v>
      </c>
      <c r="AN1815">
        <v>48016671.283864416</v>
      </c>
      <c r="AO1815">
        <v>0</v>
      </c>
      <c r="AP1815">
        <v>0</v>
      </c>
      <c r="AQ1815">
        <v>0</v>
      </c>
      <c r="AR1815">
        <v>44927</v>
      </c>
      <c r="AS1815">
        <v>52231</v>
      </c>
      <c r="AT1815" t="s">
        <v>3427</v>
      </c>
      <c r="AU1815">
        <v>5213.75</v>
      </c>
      <c r="AV1815">
        <v>7323.91</v>
      </c>
    </row>
    <row r="1816" spans="1:48" x14ac:dyDescent="0.35">
      <c r="A1816">
        <v>1815</v>
      </c>
      <c r="B1816">
        <v>2019</v>
      </c>
      <c r="C1816" t="s">
        <v>3457</v>
      </c>
      <c r="D1816" t="s">
        <v>7142</v>
      </c>
      <c r="E1816" t="s">
        <v>3459</v>
      </c>
      <c r="F1816" t="s">
        <v>7143</v>
      </c>
      <c r="G1816" t="s">
        <v>7184</v>
      </c>
      <c r="H1816">
        <v>33913496000143</v>
      </c>
      <c r="I1816" t="s">
        <v>7173</v>
      </c>
      <c r="J1816" t="s">
        <v>7185</v>
      </c>
      <c r="K1816" t="s">
        <v>7186</v>
      </c>
      <c r="L1816" t="s">
        <v>3518</v>
      </c>
      <c r="M1816" t="s">
        <v>3473</v>
      </c>
      <c r="N1816" t="s">
        <v>5797</v>
      </c>
      <c r="O1816" t="s">
        <v>5798</v>
      </c>
      <c r="P1816" t="s">
        <v>3430</v>
      </c>
      <c r="Q1816">
        <v>177881950</v>
      </c>
      <c r="R1816">
        <v>249876076.22622871</v>
      </c>
      <c r="S1816">
        <v>40</v>
      </c>
      <c r="V1816">
        <v>51.12</v>
      </c>
      <c r="W1816">
        <v>12.3</v>
      </c>
      <c r="X1816">
        <v>0.1</v>
      </c>
      <c r="Y1816">
        <v>61</v>
      </c>
      <c r="Z1816">
        <v>61</v>
      </c>
      <c r="AA1816">
        <v>61</v>
      </c>
      <c r="AB1816">
        <v>6.1000000002262187</v>
      </c>
      <c r="AC1816">
        <v>6.1000000002262187</v>
      </c>
      <c r="AD1816">
        <v>6.1000000002262187</v>
      </c>
      <c r="AE1816">
        <v>6.1000000002262187</v>
      </c>
      <c r="AF1816">
        <v>6.1000000002262187</v>
      </c>
      <c r="AG1816">
        <v>1069452.0000396608</v>
      </c>
      <c r="AH1816">
        <v>73.599999999999994</v>
      </c>
      <c r="AI1816" t="s">
        <v>3426</v>
      </c>
      <c r="AJ1816">
        <v>0</v>
      </c>
      <c r="AK1816">
        <v>0</v>
      </c>
      <c r="AL1816">
        <v>78711667.202919051</v>
      </c>
      <c r="AM1816">
        <v>103.38811335411171</v>
      </c>
      <c r="AN1816">
        <v>110568624.60688196</v>
      </c>
      <c r="AO1816">
        <v>0</v>
      </c>
      <c r="AP1816">
        <v>0</v>
      </c>
      <c r="AQ1816">
        <v>0</v>
      </c>
      <c r="AR1816">
        <v>44927</v>
      </c>
      <c r="AS1816">
        <v>52231</v>
      </c>
      <c r="AT1816" t="s">
        <v>3427</v>
      </c>
      <c r="AU1816">
        <v>5213.75</v>
      </c>
      <c r="AV1816">
        <v>7323.91</v>
      </c>
    </row>
    <row r="1817" spans="1:48" x14ac:dyDescent="0.35">
      <c r="A1817">
        <v>1816</v>
      </c>
      <c r="B1817">
        <v>2019</v>
      </c>
      <c r="C1817" t="s">
        <v>3457</v>
      </c>
      <c r="D1817" t="s">
        <v>7187</v>
      </c>
      <c r="E1817" t="s">
        <v>3459</v>
      </c>
      <c r="F1817" t="s">
        <v>7188</v>
      </c>
      <c r="G1817" t="s">
        <v>7189</v>
      </c>
      <c r="H1817">
        <v>23079992000190</v>
      </c>
      <c r="I1817" t="s">
        <v>7190</v>
      </c>
      <c r="J1817" t="s">
        <v>7191</v>
      </c>
      <c r="K1817" t="s">
        <v>7192</v>
      </c>
      <c r="L1817" t="s">
        <v>3424</v>
      </c>
      <c r="M1817" t="s">
        <v>3473</v>
      </c>
      <c r="N1817" t="s">
        <v>6556</v>
      </c>
      <c r="O1817" t="s">
        <v>7193</v>
      </c>
      <c r="P1817" t="s">
        <v>3430</v>
      </c>
      <c r="Q1817">
        <v>11732970</v>
      </c>
      <c r="R1817">
        <v>16437231.497654863</v>
      </c>
      <c r="S1817">
        <v>1.528</v>
      </c>
      <c r="V1817">
        <v>0</v>
      </c>
      <c r="W1817">
        <v>1.06</v>
      </c>
      <c r="X1817">
        <v>0.1</v>
      </c>
      <c r="Y1817">
        <v>8</v>
      </c>
      <c r="Z1817">
        <v>8</v>
      </c>
      <c r="AA1817">
        <v>8</v>
      </c>
      <c r="AB1817">
        <v>0.80000000008000005</v>
      </c>
      <c r="AC1817">
        <v>0.80000000008000005</v>
      </c>
      <c r="AD1817">
        <v>0.80000000008000005</v>
      </c>
      <c r="AE1817">
        <v>0.80000000008000005</v>
      </c>
      <c r="AF1817">
        <v>0.80000000008000005</v>
      </c>
      <c r="AG1817">
        <v>210374.40002103747</v>
      </c>
      <c r="AH1817">
        <v>233.62</v>
      </c>
      <c r="AI1817" t="s">
        <v>3426</v>
      </c>
      <c r="AJ1817">
        <v>0</v>
      </c>
      <c r="AK1817">
        <v>0</v>
      </c>
      <c r="AL1817">
        <v>49147667.33291477</v>
      </c>
      <c r="AM1817">
        <v>327.28848897441389</v>
      </c>
      <c r="AN1817">
        <v>68853119.501784265</v>
      </c>
      <c r="AO1817">
        <v>0</v>
      </c>
      <c r="AP1817">
        <v>0</v>
      </c>
      <c r="AQ1817">
        <v>0</v>
      </c>
      <c r="AR1817">
        <v>45658</v>
      </c>
      <c r="AS1817">
        <v>56614</v>
      </c>
      <c r="AT1817" t="s">
        <v>3427</v>
      </c>
      <c r="AU1817">
        <v>5227.84</v>
      </c>
      <c r="AV1817">
        <v>7323.91</v>
      </c>
    </row>
    <row r="1818" spans="1:48" x14ac:dyDescent="0.35">
      <c r="A1818">
        <v>1817</v>
      </c>
      <c r="B1818">
        <v>2019</v>
      </c>
      <c r="C1818" t="s">
        <v>3457</v>
      </c>
      <c r="D1818" t="s">
        <v>7187</v>
      </c>
      <c r="E1818" t="s">
        <v>3459</v>
      </c>
      <c r="F1818" t="s">
        <v>7188</v>
      </c>
      <c r="G1818" t="s">
        <v>7194</v>
      </c>
      <c r="H1818">
        <v>20350295000133</v>
      </c>
      <c r="I1818" t="s">
        <v>7190</v>
      </c>
      <c r="J1818" t="s">
        <v>7195</v>
      </c>
      <c r="K1818" t="s">
        <v>7196</v>
      </c>
      <c r="L1818" t="s">
        <v>4441</v>
      </c>
      <c r="M1818" t="s">
        <v>3597</v>
      </c>
      <c r="N1818" t="s">
        <v>3561</v>
      </c>
      <c r="O1818" t="s">
        <v>7003</v>
      </c>
      <c r="P1818" t="s">
        <v>3433</v>
      </c>
      <c r="Q1818">
        <v>93150000</v>
      </c>
      <c r="R1818">
        <v>130497914.33938299</v>
      </c>
      <c r="S1818">
        <v>17.399999999999999</v>
      </c>
      <c r="V1818">
        <v>0</v>
      </c>
      <c r="W1818">
        <v>8.85</v>
      </c>
      <c r="X1818">
        <v>0.1</v>
      </c>
      <c r="Y1818">
        <v>70</v>
      </c>
      <c r="Z1818">
        <v>70</v>
      </c>
      <c r="AA1818">
        <v>70</v>
      </c>
      <c r="AB1818">
        <v>7.0000000007000001</v>
      </c>
      <c r="AC1818">
        <v>7.0000000007000001</v>
      </c>
      <c r="AD1818">
        <v>7.0000000007000001</v>
      </c>
      <c r="AE1818">
        <v>7.0000000007000001</v>
      </c>
      <c r="AF1818">
        <v>7.0000000007000001</v>
      </c>
      <c r="AG1818">
        <v>1840776.0001840773</v>
      </c>
      <c r="AH1818">
        <v>233.14</v>
      </c>
      <c r="AI1818" t="s">
        <v>3426</v>
      </c>
      <c r="AJ1818">
        <v>0</v>
      </c>
      <c r="AK1818">
        <v>0</v>
      </c>
      <c r="AL1818">
        <v>429158516.68291581</v>
      </c>
      <c r="AM1818">
        <v>326.61603595366347</v>
      </c>
      <c r="AN1818">
        <v>601226960.25876343</v>
      </c>
      <c r="AO1818">
        <v>0</v>
      </c>
      <c r="AP1818">
        <v>0</v>
      </c>
      <c r="AQ1818">
        <v>0</v>
      </c>
      <c r="AR1818">
        <v>45658</v>
      </c>
      <c r="AS1818">
        <v>56614</v>
      </c>
      <c r="AT1818" t="s">
        <v>3427</v>
      </c>
      <c r="AU1818">
        <v>5227.84</v>
      </c>
      <c r="AV1818">
        <v>7323.91</v>
      </c>
    </row>
    <row r="1819" spans="1:48" x14ac:dyDescent="0.35">
      <c r="A1819">
        <v>1818</v>
      </c>
      <c r="B1819">
        <v>2019</v>
      </c>
      <c r="C1819" t="s">
        <v>3457</v>
      </c>
      <c r="D1819" t="s">
        <v>7187</v>
      </c>
      <c r="E1819" t="s">
        <v>3459</v>
      </c>
      <c r="F1819" t="s">
        <v>7188</v>
      </c>
      <c r="G1819" t="s">
        <v>5574</v>
      </c>
      <c r="H1819">
        <v>11489312000127</v>
      </c>
      <c r="I1819" t="s">
        <v>7197</v>
      </c>
      <c r="J1819" t="s">
        <v>7198</v>
      </c>
      <c r="K1819" t="s">
        <v>7199</v>
      </c>
      <c r="L1819" t="s">
        <v>3424</v>
      </c>
      <c r="M1819" t="s">
        <v>3590</v>
      </c>
      <c r="N1819" t="s">
        <v>4194</v>
      </c>
      <c r="O1819" t="s">
        <v>4195</v>
      </c>
      <c r="P1819" t="s">
        <v>3437</v>
      </c>
      <c r="Q1819">
        <v>137381610</v>
      </c>
      <c r="R1819">
        <v>192463913.83345702</v>
      </c>
      <c r="S1819">
        <v>29.4</v>
      </c>
      <c r="V1819">
        <v>0</v>
      </c>
      <c r="W1819">
        <v>11.1</v>
      </c>
      <c r="X1819">
        <v>0.1</v>
      </c>
      <c r="Y1819">
        <v>34</v>
      </c>
      <c r="Z1819">
        <v>34</v>
      </c>
      <c r="AA1819">
        <v>34</v>
      </c>
      <c r="AB1819">
        <v>3.4000000003399995</v>
      </c>
      <c r="AC1819">
        <v>3.4000000003399995</v>
      </c>
      <c r="AD1819">
        <v>3.4000000003399995</v>
      </c>
      <c r="AE1819">
        <v>3.4000000003399995</v>
      </c>
      <c r="AF1819">
        <v>3.4000000003399995</v>
      </c>
      <c r="AG1819">
        <v>596088.00005960918</v>
      </c>
      <c r="AH1819">
        <v>98.2</v>
      </c>
      <c r="AI1819" t="s">
        <v>3426</v>
      </c>
      <c r="AJ1819">
        <v>0</v>
      </c>
      <c r="AK1819">
        <v>0</v>
      </c>
      <c r="AL1819">
        <v>58535841.605853625</v>
      </c>
      <c r="AM1819">
        <v>137.57268049519496</v>
      </c>
      <c r="AN1819">
        <v>82005423.979220375</v>
      </c>
      <c r="AO1819">
        <v>0</v>
      </c>
      <c r="AP1819">
        <v>0</v>
      </c>
      <c r="AQ1819">
        <v>0</v>
      </c>
      <c r="AR1819">
        <v>45658</v>
      </c>
      <c r="AS1819">
        <v>52962</v>
      </c>
      <c r="AT1819" t="s">
        <v>3427</v>
      </c>
      <c r="AU1819">
        <v>5227.84</v>
      </c>
      <c r="AV1819">
        <v>7323.91</v>
      </c>
    </row>
    <row r="1820" spans="1:48" x14ac:dyDescent="0.35">
      <c r="A1820">
        <v>1819</v>
      </c>
      <c r="B1820">
        <v>2019</v>
      </c>
      <c r="C1820" t="s">
        <v>3457</v>
      </c>
      <c r="D1820" t="s">
        <v>7187</v>
      </c>
      <c r="E1820" t="s">
        <v>3459</v>
      </c>
      <c r="F1820" t="s">
        <v>7188</v>
      </c>
      <c r="G1820" t="s">
        <v>5574</v>
      </c>
      <c r="H1820">
        <v>11489312000127</v>
      </c>
      <c r="I1820" t="s">
        <v>7197</v>
      </c>
      <c r="J1820" t="s">
        <v>7200</v>
      </c>
      <c r="K1820" t="s">
        <v>7201</v>
      </c>
      <c r="L1820" t="s">
        <v>3424</v>
      </c>
      <c r="M1820" t="s">
        <v>3590</v>
      </c>
      <c r="N1820" t="s">
        <v>4194</v>
      </c>
      <c r="O1820" t="s">
        <v>4195</v>
      </c>
      <c r="P1820" t="s">
        <v>3437</v>
      </c>
      <c r="Q1820">
        <v>137381210</v>
      </c>
      <c r="R1820">
        <v>192463353.45593974</v>
      </c>
      <c r="S1820">
        <v>29.4</v>
      </c>
      <c r="V1820">
        <v>0</v>
      </c>
      <c r="W1820">
        <v>12.9</v>
      </c>
      <c r="X1820">
        <v>0.1</v>
      </c>
      <c r="Y1820">
        <v>34</v>
      </c>
      <c r="Z1820">
        <v>34</v>
      </c>
      <c r="AA1820">
        <v>34</v>
      </c>
      <c r="AB1820">
        <v>3.9000000003900004</v>
      </c>
      <c r="AC1820">
        <v>3.9000000003900004</v>
      </c>
      <c r="AD1820">
        <v>3.9000000003900004</v>
      </c>
      <c r="AE1820">
        <v>3.9000000003900004</v>
      </c>
      <c r="AF1820">
        <v>3.9000000003900004</v>
      </c>
      <c r="AG1820">
        <v>683748.00006837514</v>
      </c>
      <c r="AH1820">
        <v>98.2</v>
      </c>
      <c r="AI1820" t="s">
        <v>3426</v>
      </c>
      <c r="AJ1820">
        <v>0</v>
      </c>
      <c r="AK1820">
        <v>0</v>
      </c>
      <c r="AL1820">
        <v>67144053.606714442</v>
      </c>
      <c r="AM1820">
        <v>137.57268049519496</v>
      </c>
      <c r="AN1820">
        <v>94065045.152635112</v>
      </c>
      <c r="AO1820">
        <v>0</v>
      </c>
      <c r="AP1820">
        <v>0</v>
      </c>
      <c r="AQ1820">
        <v>0</v>
      </c>
      <c r="AR1820">
        <v>45658</v>
      </c>
      <c r="AS1820">
        <v>52962</v>
      </c>
      <c r="AT1820" t="s">
        <v>3427</v>
      </c>
      <c r="AU1820">
        <v>5227.84</v>
      </c>
      <c r="AV1820">
        <v>7323.91</v>
      </c>
    </row>
    <row r="1821" spans="1:48" x14ac:dyDescent="0.35">
      <c r="A1821">
        <v>1820</v>
      </c>
      <c r="B1821">
        <v>2019</v>
      </c>
      <c r="C1821" t="s">
        <v>3457</v>
      </c>
      <c r="D1821" t="s">
        <v>7187</v>
      </c>
      <c r="E1821" t="s">
        <v>3459</v>
      </c>
      <c r="F1821" t="s">
        <v>7188</v>
      </c>
      <c r="G1821" t="s">
        <v>5574</v>
      </c>
      <c r="H1821">
        <v>11489312000127</v>
      </c>
      <c r="I1821" t="s">
        <v>7197</v>
      </c>
      <c r="J1821" t="s">
        <v>7202</v>
      </c>
      <c r="K1821" t="s">
        <v>7203</v>
      </c>
      <c r="L1821" t="s">
        <v>3424</v>
      </c>
      <c r="M1821" t="s">
        <v>3590</v>
      </c>
      <c r="N1821" t="s">
        <v>4194</v>
      </c>
      <c r="O1821" t="s">
        <v>4195</v>
      </c>
      <c r="P1821" t="s">
        <v>3437</v>
      </c>
      <c r="Q1821">
        <v>137381610</v>
      </c>
      <c r="R1821">
        <v>192463913.83345702</v>
      </c>
      <c r="S1821">
        <v>29.4</v>
      </c>
      <c r="V1821">
        <v>0</v>
      </c>
      <c r="W1821">
        <v>11.2</v>
      </c>
      <c r="X1821">
        <v>0.1</v>
      </c>
      <c r="Y1821">
        <v>34</v>
      </c>
      <c r="Z1821">
        <v>34</v>
      </c>
      <c r="AA1821">
        <v>34</v>
      </c>
      <c r="AB1821">
        <v>3.4000000003399995</v>
      </c>
      <c r="AC1821">
        <v>3.4000000003399995</v>
      </c>
      <c r="AD1821">
        <v>3.4000000003399995</v>
      </c>
      <c r="AE1821">
        <v>3.4000000003399995</v>
      </c>
      <c r="AF1821">
        <v>3.4000000003399995</v>
      </c>
      <c r="AG1821">
        <v>596088.00005960918</v>
      </c>
      <c r="AH1821">
        <v>98.2</v>
      </c>
      <c r="AI1821" t="s">
        <v>3426</v>
      </c>
      <c r="AJ1821">
        <v>0</v>
      </c>
      <c r="AK1821">
        <v>0</v>
      </c>
      <c r="AL1821">
        <v>58535841.605853625</v>
      </c>
      <c r="AM1821">
        <v>137.57268049519496</v>
      </c>
      <c r="AN1821">
        <v>82005423.979220375</v>
      </c>
      <c r="AO1821">
        <v>0</v>
      </c>
      <c r="AP1821">
        <v>0</v>
      </c>
      <c r="AQ1821">
        <v>0</v>
      </c>
      <c r="AR1821">
        <v>45658</v>
      </c>
      <c r="AS1821">
        <v>52962</v>
      </c>
      <c r="AT1821" t="s">
        <v>3427</v>
      </c>
      <c r="AU1821">
        <v>5227.84</v>
      </c>
      <c r="AV1821">
        <v>7323.91</v>
      </c>
    </row>
    <row r="1822" spans="1:48" x14ac:dyDescent="0.35">
      <c r="A1822">
        <v>1821</v>
      </c>
      <c r="B1822">
        <v>2019</v>
      </c>
      <c r="C1822" t="s">
        <v>3457</v>
      </c>
      <c r="D1822" t="s">
        <v>7187</v>
      </c>
      <c r="E1822" t="s">
        <v>3459</v>
      </c>
      <c r="F1822" t="s">
        <v>7188</v>
      </c>
      <c r="G1822" t="s">
        <v>5574</v>
      </c>
      <c r="H1822">
        <v>11489312000127</v>
      </c>
      <c r="I1822" t="s">
        <v>7197</v>
      </c>
      <c r="J1822" t="s">
        <v>7204</v>
      </c>
      <c r="K1822" t="s">
        <v>7205</v>
      </c>
      <c r="L1822" t="s">
        <v>3424</v>
      </c>
      <c r="M1822" t="s">
        <v>3590</v>
      </c>
      <c r="N1822" t="s">
        <v>4194</v>
      </c>
      <c r="O1822" t="s">
        <v>4195</v>
      </c>
      <c r="P1822" t="s">
        <v>3437</v>
      </c>
      <c r="Q1822">
        <v>99064300</v>
      </c>
      <c r="R1822">
        <v>138783516.21568373</v>
      </c>
      <c r="S1822">
        <v>21.2</v>
      </c>
      <c r="V1822">
        <v>0</v>
      </c>
      <c r="W1822">
        <v>9</v>
      </c>
      <c r="X1822">
        <v>0.1</v>
      </c>
      <c r="Y1822">
        <v>34</v>
      </c>
      <c r="Z1822">
        <v>34</v>
      </c>
      <c r="AA1822">
        <v>34</v>
      </c>
      <c r="AB1822">
        <v>2.7000000002700002</v>
      </c>
      <c r="AC1822">
        <v>2.7000000002700002</v>
      </c>
      <c r="AD1822">
        <v>2.7000000002700002</v>
      </c>
      <c r="AE1822">
        <v>2.7000000002700002</v>
      </c>
      <c r="AF1822">
        <v>2.7000000002700002</v>
      </c>
      <c r="AG1822">
        <v>473364.00004733657</v>
      </c>
      <c r="AH1822">
        <v>98.2</v>
      </c>
      <c r="AI1822" t="s">
        <v>3426</v>
      </c>
      <c r="AJ1822">
        <v>0</v>
      </c>
      <c r="AK1822">
        <v>0</v>
      </c>
      <c r="AL1822">
        <v>46484344.804648459</v>
      </c>
      <c r="AM1822">
        <v>137.57268049519496</v>
      </c>
      <c r="AN1822">
        <v>65121954.336439699</v>
      </c>
      <c r="AO1822">
        <v>0</v>
      </c>
      <c r="AP1822">
        <v>0</v>
      </c>
      <c r="AQ1822">
        <v>0</v>
      </c>
      <c r="AR1822">
        <v>45658</v>
      </c>
      <c r="AS1822">
        <v>52962</v>
      </c>
      <c r="AT1822" t="s">
        <v>3427</v>
      </c>
      <c r="AU1822">
        <v>5227.84</v>
      </c>
      <c r="AV1822">
        <v>7323.91</v>
      </c>
    </row>
    <row r="1823" spans="1:48" x14ac:dyDescent="0.35">
      <c r="A1823">
        <v>1822</v>
      </c>
      <c r="B1823">
        <v>2019</v>
      </c>
      <c r="C1823" t="s">
        <v>3457</v>
      </c>
      <c r="D1823" t="s">
        <v>7187</v>
      </c>
      <c r="E1823" t="s">
        <v>3459</v>
      </c>
      <c r="F1823" t="s">
        <v>7188</v>
      </c>
      <c r="G1823" t="s">
        <v>5574</v>
      </c>
      <c r="H1823">
        <v>11489312000127</v>
      </c>
      <c r="I1823" t="s">
        <v>7197</v>
      </c>
      <c r="J1823" t="s">
        <v>7206</v>
      </c>
      <c r="K1823" t="s">
        <v>7207</v>
      </c>
      <c r="L1823" t="s">
        <v>3424</v>
      </c>
      <c r="M1823" t="s">
        <v>3537</v>
      </c>
      <c r="N1823" t="s">
        <v>4194</v>
      </c>
      <c r="O1823" t="s">
        <v>4195</v>
      </c>
      <c r="P1823" t="s">
        <v>3437</v>
      </c>
      <c r="Q1823">
        <v>140184920</v>
      </c>
      <c r="R1823">
        <v>196391193.57845688</v>
      </c>
      <c r="S1823">
        <v>30</v>
      </c>
      <c r="V1823">
        <v>0</v>
      </c>
      <c r="W1823">
        <v>11.3</v>
      </c>
      <c r="X1823">
        <v>0.1</v>
      </c>
      <c r="Y1823">
        <v>34</v>
      </c>
      <c r="Z1823">
        <v>34</v>
      </c>
      <c r="AA1823">
        <v>34</v>
      </c>
      <c r="AB1823">
        <v>3.4000000003399995</v>
      </c>
      <c r="AC1823">
        <v>3.4000000003399995</v>
      </c>
      <c r="AD1823">
        <v>3.4000000003399995</v>
      </c>
      <c r="AE1823">
        <v>3.4000000003399995</v>
      </c>
      <c r="AF1823">
        <v>3.4000000003399995</v>
      </c>
      <c r="AG1823">
        <v>596088.00005960918</v>
      </c>
      <c r="AH1823">
        <v>99.75</v>
      </c>
      <c r="AI1823" t="s">
        <v>3426</v>
      </c>
      <c r="AJ1823">
        <v>0</v>
      </c>
      <c r="AK1823">
        <v>0</v>
      </c>
      <c r="AL1823">
        <v>59459778.005946018</v>
      </c>
      <c r="AM1823">
        <v>139.74414337470159</v>
      </c>
      <c r="AN1823">
        <v>83299806.944269165</v>
      </c>
      <c r="AO1823">
        <v>0</v>
      </c>
      <c r="AP1823">
        <v>0</v>
      </c>
      <c r="AQ1823">
        <v>0</v>
      </c>
      <c r="AR1823">
        <v>45658</v>
      </c>
      <c r="AS1823">
        <v>52962</v>
      </c>
      <c r="AT1823" t="s">
        <v>3427</v>
      </c>
      <c r="AU1823">
        <v>5227.84</v>
      </c>
      <c r="AV1823">
        <v>7323.91</v>
      </c>
    </row>
    <row r="1824" spans="1:48" x14ac:dyDescent="0.35">
      <c r="A1824">
        <v>1823</v>
      </c>
      <c r="B1824">
        <v>2019</v>
      </c>
      <c r="C1824" t="s">
        <v>3457</v>
      </c>
      <c r="D1824" t="s">
        <v>7187</v>
      </c>
      <c r="E1824" t="s">
        <v>3459</v>
      </c>
      <c r="F1824" t="s">
        <v>7188</v>
      </c>
      <c r="G1824" t="s">
        <v>5574</v>
      </c>
      <c r="H1824">
        <v>11489312000127</v>
      </c>
      <c r="I1824" t="s">
        <v>7197</v>
      </c>
      <c r="J1824" t="s">
        <v>7208</v>
      </c>
      <c r="K1824" t="s">
        <v>7209</v>
      </c>
      <c r="L1824" t="s">
        <v>3424</v>
      </c>
      <c r="M1824" t="s">
        <v>3537</v>
      </c>
      <c r="N1824" t="s">
        <v>4194</v>
      </c>
      <c r="O1824" t="s">
        <v>4195</v>
      </c>
      <c r="P1824" t="s">
        <v>3437</v>
      </c>
      <c r="Q1824">
        <v>137381610</v>
      </c>
      <c r="R1824">
        <v>192463913.83345702</v>
      </c>
      <c r="S1824">
        <v>29.4</v>
      </c>
      <c r="V1824">
        <v>0</v>
      </c>
      <c r="W1824">
        <v>13.2</v>
      </c>
      <c r="X1824">
        <v>0.1</v>
      </c>
      <c r="Y1824">
        <v>34</v>
      </c>
      <c r="Z1824">
        <v>34</v>
      </c>
      <c r="AA1824">
        <v>34</v>
      </c>
      <c r="AB1824">
        <v>4.0000000004</v>
      </c>
      <c r="AC1824">
        <v>4.0000000004</v>
      </c>
      <c r="AD1824">
        <v>4.0000000004</v>
      </c>
      <c r="AE1824">
        <v>4.0000000004</v>
      </c>
      <c r="AF1824">
        <v>4.0000000004</v>
      </c>
      <c r="AG1824">
        <v>701280.00007012801</v>
      </c>
      <c r="AH1824">
        <v>99.75</v>
      </c>
      <c r="AI1824" t="s">
        <v>3426</v>
      </c>
      <c r="AJ1824">
        <v>0</v>
      </c>
      <c r="AK1824">
        <v>0</v>
      </c>
      <c r="AL1824">
        <v>69952680.006995276</v>
      </c>
      <c r="AM1824">
        <v>139.74414337470159</v>
      </c>
      <c r="AN1824">
        <v>97999772.875610724</v>
      </c>
      <c r="AO1824">
        <v>0</v>
      </c>
      <c r="AP1824">
        <v>0</v>
      </c>
      <c r="AQ1824">
        <v>0</v>
      </c>
      <c r="AR1824">
        <v>45658</v>
      </c>
      <c r="AS1824">
        <v>52962</v>
      </c>
      <c r="AT1824" t="s">
        <v>3427</v>
      </c>
      <c r="AU1824">
        <v>5227.84</v>
      </c>
      <c r="AV1824">
        <v>7323.91</v>
      </c>
    </row>
    <row r="1825" spans="1:48" x14ac:dyDescent="0.35">
      <c r="A1825">
        <v>1824</v>
      </c>
      <c r="B1825">
        <v>2019</v>
      </c>
      <c r="C1825" t="s">
        <v>3457</v>
      </c>
      <c r="D1825" t="s">
        <v>7187</v>
      </c>
      <c r="E1825" t="s">
        <v>3459</v>
      </c>
      <c r="F1825" t="s">
        <v>7188</v>
      </c>
      <c r="G1825" t="s">
        <v>5574</v>
      </c>
      <c r="H1825">
        <v>11489312000127</v>
      </c>
      <c r="I1825" t="s">
        <v>7197</v>
      </c>
      <c r="J1825" t="s">
        <v>7210</v>
      </c>
      <c r="K1825" t="s">
        <v>7211</v>
      </c>
      <c r="L1825" t="s">
        <v>3424</v>
      </c>
      <c r="M1825" t="s">
        <v>3590</v>
      </c>
      <c r="N1825" t="s">
        <v>4194</v>
      </c>
      <c r="O1825" t="s">
        <v>4195</v>
      </c>
      <c r="P1825" t="s">
        <v>3437</v>
      </c>
      <c r="Q1825">
        <v>99064300</v>
      </c>
      <c r="R1825">
        <v>138783516.21568373</v>
      </c>
      <c r="S1825">
        <v>21.2</v>
      </c>
      <c r="V1825">
        <v>0</v>
      </c>
      <c r="W1825">
        <v>7.1</v>
      </c>
      <c r="X1825">
        <v>0.1</v>
      </c>
      <c r="Y1825">
        <v>34</v>
      </c>
      <c r="Z1825">
        <v>34</v>
      </c>
      <c r="AA1825">
        <v>34</v>
      </c>
      <c r="AB1825">
        <v>2.2000000002199998</v>
      </c>
      <c r="AC1825">
        <v>2.2000000002199998</v>
      </c>
      <c r="AD1825">
        <v>2.2000000002199998</v>
      </c>
      <c r="AE1825">
        <v>2.2000000002199998</v>
      </c>
      <c r="AF1825">
        <v>2.2000000002199998</v>
      </c>
      <c r="AG1825">
        <v>385704.00003857061</v>
      </c>
      <c r="AH1825">
        <v>99.75</v>
      </c>
      <c r="AI1825" t="s">
        <v>3426</v>
      </c>
      <c r="AJ1825">
        <v>0</v>
      </c>
      <c r="AK1825">
        <v>0</v>
      </c>
      <c r="AL1825">
        <v>38473974.00384742</v>
      </c>
      <c r="AM1825">
        <v>139.74414337470159</v>
      </c>
      <c r="AN1825">
        <v>53899875.081585921</v>
      </c>
      <c r="AO1825">
        <v>0</v>
      </c>
      <c r="AP1825">
        <v>0</v>
      </c>
      <c r="AQ1825">
        <v>0</v>
      </c>
      <c r="AR1825">
        <v>45658</v>
      </c>
      <c r="AS1825">
        <v>52962</v>
      </c>
      <c r="AT1825" t="s">
        <v>3427</v>
      </c>
      <c r="AU1825">
        <v>5227.84</v>
      </c>
      <c r="AV1825">
        <v>7323.91</v>
      </c>
    </row>
    <row r="1826" spans="1:48" x14ac:dyDescent="0.35">
      <c r="A1826">
        <v>1825</v>
      </c>
      <c r="B1826">
        <v>2019</v>
      </c>
      <c r="C1826" t="s">
        <v>3457</v>
      </c>
      <c r="D1826" t="s">
        <v>7187</v>
      </c>
      <c r="E1826" t="s">
        <v>3459</v>
      </c>
      <c r="F1826" t="s">
        <v>7188</v>
      </c>
      <c r="G1826" t="s">
        <v>5574</v>
      </c>
      <c r="H1826">
        <v>11489312000127</v>
      </c>
      <c r="I1826" t="s">
        <v>7197</v>
      </c>
      <c r="J1826" t="s">
        <v>7212</v>
      </c>
      <c r="K1826" t="s">
        <v>7213</v>
      </c>
      <c r="L1826" t="s">
        <v>3424</v>
      </c>
      <c r="M1826" t="s">
        <v>3590</v>
      </c>
      <c r="N1826" t="s">
        <v>4194</v>
      </c>
      <c r="O1826" t="s">
        <v>4195</v>
      </c>
      <c r="P1826" t="s">
        <v>3437</v>
      </c>
      <c r="Q1826">
        <v>74298220</v>
      </c>
      <c r="R1826">
        <v>104087630.15704383</v>
      </c>
      <c r="S1826">
        <v>15.9</v>
      </c>
      <c r="V1826">
        <v>0</v>
      </c>
      <c r="W1826">
        <v>6.2</v>
      </c>
      <c r="X1826">
        <v>0.1</v>
      </c>
      <c r="Y1826">
        <v>34</v>
      </c>
      <c r="Z1826">
        <v>34</v>
      </c>
      <c r="AA1826">
        <v>34</v>
      </c>
      <c r="AB1826">
        <v>1.9000000001899999</v>
      </c>
      <c r="AC1826">
        <v>1.9000000001899999</v>
      </c>
      <c r="AD1826">
        <v>1.9000000001899999</v>
      </c>
      <c r="AE1826">
        <v>1.9000000001899999</v>
      </c>
      <c r="AF1826">
        <v>1.9000000001899999</v>
      </c>
      <c r="AG1826">
        <v>333108.0000333112</v>
      </c>
      <c r="AH1826">
        <v>99.75</v>
      </c>
      <c r="AI1826" t="s">
        <v>3426</v>
      </c>
      <c r="AJ1826">
        <v>0</v>
      </c>
      <c r="AK1826">
        <v>0</v>
      </c>
      <c r="AL1826">
        <v>33227523.003322795</v>
      </c>
      <c r="AM1826">
        <v>139.74414337470159</v>
      </c>
      <c r="AN1826">
        <v>46549892.115915149</v>
      </c>
      <c r="AO1826">
        <v>0</v>
      </c>
      <c r="AP1826">
        <v>0</v>
      </c>
      <c r="AQ1826">
        <v>0</v>
      </c>
      <c r="AR1826">
        <v>45658</v>
      </c>
      <c r="AS1826">
        <v>52962</v>
      </c>
      <c r="AT1826" t="s">
        <v>3427</v>
      </c>
      <c r="AU1826">
        <v>5227.84</v>
      </c>
      <c r="AV1826">
        <v>7323.91</v>
      </c>
    </row>
    <row r="1827" spans="1:48" x14ac:dyDescent="0.35">
      <c r="A1827">
        <v>1826</v>
      </c>
      <c r="B1827">
        <v>2019</v>
      </c>
      <c r="C1827" t="s">
        <v>3457</v>
      </c>
      <c r="D1827" t="s">
        <v>7187</v>
      </c>
      <c r="E1827" t="s">
        <v>3459</v>
      </c>
      <c r="F1827" t="s">
        <v>7188</v>
      </c>
      <c r="G1827" t="s">
        <v>5574</v>
      </c>
      <c r="H1827">
        <v>11489312000127</v>
      </c>
      <c r="I1827" t="s">
        <v>7197</v>
      </c>
      <c r="J1827" t="s">
        <v>7214</v>
      </c>
      <c r="K1827" t="s">
        <v>7215</v>
      </c>
      <c r="L1827" t="s">
        <v>3424</v>
      </c>
      <c r="M1827" t="s">
        <v>3590</v>
      </c>
      <c r="N1827" t="s">
        <v>4194</v>
      </c>
      <c r="O1827" t="s">
        <v>4195</v>
      </c>
      <c r="P1827" t="s">
        <v>3437</v>
      </c>
      <c r="Q1827">
        <v>58877840</v>
      </c>
      <c r="R1827">
        <v>82484544.506794393</v>
      </c>
      <c r="S1827">
        <v>12.6</v>
      </c>
      <c r="V1827">
        <v>0</v>
      </c>
      <c r="W1827">
        <v>4.7</v>
      </c>
      <c r="X1827">
        <v>0.1</v>
      </c>
      <c r="Y1827">
        <v>34</v>
      </c>
      <c r="Z1827">
        <v>34</v>
      </c>
      <c r="AA1827">
        <v>34</v>
      </c>
      <c r="AB1827">
        <v>1.50000000015</v>
      </c>
      <c r="AC1827">
        <v>1.50000000015</v>
      </c>
      <c r="AD1827">
        <v>1.50000000015</v>
      </c>
      <c r="AE1827">
        <v>1.50000000015</v>
      </c>
      <c r="AF1827">
        <v>1.50000000015</v>
      </c>
      <c r="AG1827">
        <v>262980.00002629799</v>
      </c>
      <c r="AH1827">
        <v>98.2</v>
      </c>
      <c r="AI1827" t="s">
        <v>3426</v>
      </c>
      <c r="AJ1827">
        <v>0</v>
      </c>
      <c r="AK1827">
        <v>0</v>
      </c>
      <c r="AL1827">
        <v>25824636.002582464</v>
      </c>
      <c r="AM1827">
        <v>137.57268049519496</v>
      </c>
      <c r="AN1827">
        <v>36178863.520244256</v>
      </c>
      <c r="AO1827">
        <v>0</v>
      </c>
      <c r="AP1827">
        <v>0</v>
      </c>
      <c r="AQ1827">
        <v>0</v>
      </c>
      <c r="AR1827">
        <v>45658</v>
      </c>
      <c r="AS1827">
        <v>52962</v>
      </c>
      <c r="AT1827" t="s">
        <v>3427</v>
      </c>
      <c r="AU1827">
        <v>5227.84</v>
      </c>
      <c r="AV1827">
        <v>7323.91</v>
      </c>
    </row>
    <row r="1828" spans="1:48" x14ac:dyDescent="0.35">
      <c r="A1828">
        <v>1827</v>
      </c>
      <c r="B1828">
        <v>2019</v>
      </c>
      <c r="C1828" t="s">
        <v>3457</v>
      </c>
      <c r="D1828" t="s">
        <v>7187</v>
      </c>
      <c r="E1828" t="s">
        <v>3459</v>
      </c>
      <c r="F1828" t="s">
        <v>7188</v>
      </c>
      <c r="G1828" t="s">
        <v>7216</v>
      </c>
      <c r="H1828">
        <v>22343394000113</v>
      </c>
      <c r="I1828" t="s">
        <v>7190</v>
      </c>
      <c r="J1828" t="s">
        <v>7217</v>
      </c>
      <c r="K1828" t="s">
        <v>7218</v>
      </c>
      <c r="L1828" t="s">
        <v>3424</v>
      </c>
      <c r="M1828" t="s">
        <v>3597</v>
      </c>
      <c r="N1828" t="s">
        <v>3561</v>
      </c>
      <c r="O1828" t="s">
        <v>6173</v>
      </c>
      <c r="P1828" t="s">
        <v>3433</v>
      </c>
      <c r="Q1828">
        <v>52473300</v>
      </c>
      <c r="R1828">
        <v>73512143.945300549</v>
      </c>
      <c r="S1828">
        <v>8.5</v>
      </c>
      <c r="V1828">
        <v>0</v>
      </c>
      <c r="W1828">
        <v>4.12</v>
      </c>
      <c r="X1828">
        <v>0.1</v>
      </c>
      <c r="Y1828">
        <v>30</v>
      </c>
      <c r="Z1828">
        <v>30</v>
      </c>
      <c r="AA1828">
        <v>30</v>
      </c>
      <c r="AB1828">
        <v>3.0000000003</v>
      </c>
      <c r="AC1828">
        <v>3.0000000003</v>
      </c>
      <c r="AD1828">
        <v>3.0000000003</v>
      </c>
      <c r="AE1828">
        <v>3.0000000003</v>
      </c>
      <c r="AF1828">
        <v>3.0000000003</v>
      </c>
      <c r="AG1828">
        <v>788904.00007889071</v>
      </c>
      <c r="AH1828">
        <v>225</v>
      </c>
      <c r="AI1828" t="s">
        <v>3426</v>
      </c>
      <c r="AJ1828">
        <v>0</v>
      </c>
      <c r="AK1828">
        <v>0</v>
      </c>
      <c r="AL1828">
        <v>177503400.01775038</v>
      </c>
      <c r="AM1828">
        <v>315.21235347677055</v>
      </c>
      <c r="AN1828">
        <v>248672286.53210548</v>
      </c>
      <c r="AO1828">
        <v>0</v>
      </c>
      <c r="AP1828">
        <v>0</v>
      </c>
      <c r="AQ1828">
        <v>0</v>
      </c>
      <c r="AR1828">
        <v>45658</v>
      </c>
      <c r="AS1828">
        <v>56614</v>
      </c>
      <c r="AT1828" t="s">
        <v>3427</v>
      </c>
      <c r="AU1828">
        <v>5227.84</v>
      </c>
      <c r="AV1828">
        <v>7323.91</v>
      </c>
    </row>
    <row r="1829" spans="1:48" x14ac:dyDescent="0.35">
      <c r="A1829">
        <v>1828</v>
      </c>
      <c r="B1829">
        <v>2019</v>
      </c>
      <c r="C1829" t="s">
        <v>3457</v>
      </c>
      <c r="D1829" t="s">
        <v>7187</v>
      </c>
      <c r="E1829" t="s">
        <v>3459</v>
      </c>
      <c r="F1829" t="s">
        <v>7188</v>
      </c>
      <c r="G1829" t="s">
        <v>7219</v>
      </c>
      <c r="H1829">
        <v>4969941000199</v>
      </c>
      <c r="I1829" t="s">
        <v>7220</v>
      </c>
      <c r="J1829" t="s">
        <v>7221</v>
      </c>
      <c r="K1829" t="s">
        <v>6982</v>
      </c>
      <c r="L1829" t="s">
        <v>3424</v>
      </c>
      <c r="M1829" t="s">
        <v>3494</v>
      </c>
      <c r="N1829" t="s">
        <v>3495</v>
      </c>
      <c r="O1829" t="s">
        <v>3496</v>
      </c>
      <c r="P1829" t="s">
        <v>3430</v>
      </c>
      <c r="Q1829">
        <v>140300000</v>
      </c>
      <c r="R1829">
        <v>196552414.19018179</v>
      </c>
      <c r="S1829">
        <v>64.8</v>
      </c>
      <c r="V1829">
        <v>0</v>
      </c>
      <c r="W1829">
        <v>19.5</v>
      </c>
      <c r="X1829">
        <v>0.1</v>
      </c>
      <c r="Y1829">
        <v>80</v>
      </c>
      <c r="Z1829">
        <v>80</v>
      </c>
      <c r="AA1829">
        <v>80</v>
      </c>
      <c r="AB1829">
        <v>8.0000000008000001</v>
      </c>
      <c r="AC1829">
        <v>8.0000000008000001</v>
      </c>
      <c r="AD1829">
        <v>8.0000000008000001</v>
      </c>
      <c r="AE1829">
        <v>8.0000000008000001</v>
      </c>
      <c r="AF1829">
        <v>8.0000000008000001</v>
      </c>
      <c r="AG1829">
        <v>1753152.0001753147</v>
      </c>
      <c r="AH1829">
        <v>188.22</v>
      </c>
      <c r="AI1829" t="s">
        <v>3426</v>
      </c>
      <c r="AJ1829">
        <v>0</v>
      </c>
      <c r="AK1829">
        <v>0</v>
      </c>
      <c r="AL1829">
        <v>329978269.47299778</v>
      </c>
      <c r="AM1829">
        <v>263.68564076176779</v>
      </c>
      <c r="AN1829">
        <v>462281008.51900274</v>
      </c>
      <c r="AO1829">
        <v>15335132.431533527</v>
      </c>
      <c r="AP1829">
        <v>15335132.431533527</v>
      </c>
      <c r="AQ1829">
        <v>15335132.431533527</v>
      </c>
      <c r="AR1829">
        <v>45658</v>
      </c>
      <c r="AS1829">
        <v>54788</v>
      </c>
      <c r="AT1829" t="s">
        <v>3427</v>
      </c>
      <c r="AU1829">
        <v>5227.84</v>
      </c>
      <c r="AV1829">
        <v>7323.91</v>
      </c>
    </row>
    <row r="1830" spans="1:48" x14ac:dyDescent="0.35">
      <c r="A1830">
        <v>1829</v>
      </c>
      <c r="B1830">
        <v>2019</v>
      </c>
      <c r="C1830" t="s">
        <v>3457</v>
      </c>
      <c r="D1830" t="s">
        <v>7187</v>
      </c>
      <c r="E1830" t="s">
        <v>3459</v>
      </c>
      <c r="F1830" t="s">
        <v>7188</v>
      </c>
      <c r="G1830" t="s">
        <v>7222</v>
      </c>
      <c r="H1830">
        <v>13999606000124</v>
      </c>
      <c r="I1830" t="s">
        <v>7190</v>
      </c>
      <c r="J1830" t="s">
        <v>7223</v>
      </c>
      <c r="K1830" t="s">
        <v>5178</v>
      </c>
      <c r="L1830" t="s">
        <v>4441</v>
      </c>
      <c r="M1830" t="s">
        <v>3604</v>
      </c>
      <c r="N1830" t="s">
        <v>3561</v>
      </c>
      <c r="O1830" t="s">
        <v>7224</v>
      </c>
      <c r="P1830" t="s">
        <v>3430</v>
      </c>
      <c r="Q1830">
        <v>52496020</v>
      </c>
      <c r="R1830">
        <v>73543973.388282731</v>
      </c>
      <c r="S1830">
        <v>7.76</v>
      </c>
      <c r="V1830">
        <v>0</v>
      </c>
      <c r="W1830">
        <v>4.28</v>
      </c>
      <c r="X1830">
        <v>0.1</v>
      </c>
      <c r="Y1830">
        <v>40</v>
      </c>
      <c r="Z1830">
        <v>40</v>
      </c>
      <c r="AA1830">
        <v>40</v>
      </c>
      <c r="AB1830">
        <v>4.0000000004</v>
      </c>
      <c r="AC1830">
        <v>4.0000000004</v>
      </c>
      <c r="AD1830">
        <v>4.0000000004</v>
      </c>
      <c r="AE1830">
        <v>4.0000000004</v>
      </c>
      <c r="AF1830">
        <v>4.0000000004</v>
      </c>
      <c r="AG1830">
        <v>1051872.0001051868</v>
      </c>
      <c r="AH1830">
        <v>230</v>
      </c>
      <c r="AI1830" t="s">
        <v>3426</v>
      </c>
      <c r="AJ1830">
        <v>0</v>
      </c>
      <c r="AK1830">
        <v>0</v>
      </c>
      <c r="AL1830">
        <v>241930560.02419299</v>
      </c>
      <c r="AM1830">
        <v>322.21707244292099</v>
      </c>
      <c r="AN1830">
        <v>338931116.45857322</v>
      </c>
      <c r="AO1830">
        <v>0</v>
      </c>
      <c r="AP1830">
        <v>0</v>
      </c>
      <c r="AQ1830">
        <v>0</v>
      </c>
      <c r="AR1830">
        <v>45658</v>
      </c>
      <c r="AS1830">
        <v>56614</v>
      </c>
      <c r="AT1830" t="s">
        <v>3427</v>
      </c>
      <c r="AU1830">
        <v>5227.84</v>
      </c>
      <c r="AV1830">
        <v>7323.91</v>
      </c>
    </row>
    <row r="1831" spans="1:48" x14ac:dyDescent="0.35">
      <c r="A1831">
        <v>1830</v>
      </c>
      <c r="B1831">
        <v>2019</v>
      </c>
      <c r="C1831" t="s">
        <v>3457</v>
      </c>
      <c r="D1831" t="s">
        <v>7187</v>
      </c>
      <c r="E1831" t="s">
        <v>3459</v>
      </c>
      <c r="F1831" t="s">
        <v>7188</v>
      </c>
      <c r="G1831" t="s">
        <v>7225</v>
      </c>
      <c r="H1831">
        <v>43619832001760</v>
      </c>
      <c r="I1831" t="s">
        <v>7220</v>
      </c>
      <c r="J1831" t="s">
        <v>7226</v>
      </c>
      <c r="K1831" t="s">
        <v>7227</v>
      </c>
      <c r="L1831" t="s">
        <v>3424</v>
      </c>
      <c r="M1831" t="s">
        <v>3494</v>
      </c>
      <c r="N1831" t="s">
        <v>3495</v>
      </c>
      <c r="O1831" t="s">
        <v>3496</v>
      </c>
      <c r="P1831" t="s">
        <v>3430</v>
      </c>
      <c r="Q1831">
        <v>42700000</v>
      </c>
      <c r="R1831">
        <v>59820299.970924892</v>
      </c>
      <c r="S1831">
        <v>9.6199999999999992</v>
      </c>
      <c r="V1831">
        <v>0</v>
      </c>
      <c r="W1831">
        <v>5.2</v>
      </c>
      <c r="X1831">
        <v>0.1</v>
      </c>
      <c r="Y1831">
        <v>32</v>
      </c>
      <c r="Z1831">
        <v>32</v>
      </c>
      <c r="AA1831">
        <v>32</v>
      </c>
      <c r="AB1831">
        <v>3.2000000003200002</v>
      </c>
      <c r="AC1831">
        <v>3.2000000003200002</v>
      </c>
      <c r="AD1831">
        <v>3.2000000003200002</v>
      </c>
      <c r="AE1831">
        <v>3.2000000003200002</v>
      </c>
      <c r="AF1831">
        <v>3.2000000003200002</v>
      </c>
      <c r="AG1831">
        <v>701260.80007012584</v>
      </c>
      <c r="AH1831">
        <v>188.94</v>
      </c>
      <c r="AI1831" t="s">
        <v>3426</v>
      </c>
      <c r="AJ1831">
        <v>0</v>
      </c>
      <c r="AK1831">
        <v>0</v>
      </c>
      <c r="AL1831">
        <v>132496215.56524959</v>
      </c>
      <c r="AM1831">
        <v>264.69432029289345</v>
      </c>
      <c r="AN1831">
        <v>185619750.82261261</v>
      </c>
      <c r="AO1831">
        <v>5967718.4805967677</v>
      </c>
      <c r="AP1831">
        <v>5967718.4805967677</v>
      </c>
      <c r="AQ1831">
        <v>5967718.4805967677</v>
      </c>
      <c r="AR1831">
        <v>45658</v>
      </c>
      <c r="AS1831">
        <v>54788</v>
      </c>
      <c r="AT1831" t="s">
        <v>3427</v>
      </c>
      <c r="AU1831">
        <v>5227.84</v>
      </c>
      <c r="AV1831">
        <v>7323.91</v>
      </c>
    </row>
    <row r="1832" spans="1:48" x14ac:dyDescent="0.35">
      <c r="A1832">
        <v>1831</v>
      </c>
      <c r="B1832">
        <v>2019</v>
      </c>
      <c r="C1832" t="s">
        <v>3457</v>
      </c>
      <c r="D1832" t="s">
        <v>7187</v>
      </c>
      <c r="E1832" t="s">
        <v>3459</v>
      </c>
      <c r="F1832" t="s">
        <v>7188</v>
      </c>
      <c r="G1832" t="s">
        <v>4923</v>
      </c>
      <c r="H1832">
        <v>8351042000189</v>
      </c>
      <c r="I1832" t="s">
        <v>7190</v>
      </c>
      <c r="J1832" t="s">
        <v>7228</v>
      </c>
      <c r="K1832" t="s">
        <v>7229</v>
      </c>
      <c r="L1832" t="s">
        <v>4441</v>
      </c>
      <c r="M1832" t="s">
        <v>3473</v>
      </c>
      <c r="N1832" t="s">
        <v>3561</v>
      </c>
      <c r="O1832" t="s">
        <v>7230</v>
      </c>
      <c r="P1832" t="s">
        <v>3430</v>
      </c>
      <c r="Q1832">
        <v>151973650</v>
      </c>
      <c r="R1832">
        <v>212906541.70202225</v>
      </c>
      <c r="S1832">
        <v>16</v>
      </c>
      <c r="V1832">
        <v>0</v>
      </c>
      <c r="W1832">
        <v>9.89</v>
      </c>
      <c r="X1832">
        <v>0.1</v>
      </c>
      <c r="Y1832">
        <v>88</v>
      </c>
      <c r="Z1832">
        <v>88</v>
      </c>
      <c r="AA1832">
        <v>88</v>
      </c>
      <c r="AB1832">
        <v>8.800000000879999</v>
      </c>
      <c r="AC1832">
        <v>8.800000000879999</v>
      </c>
      <c r="AD1832">
        <v>8.800000000879999</v>
      </c>
      <c r="AE1832">
        <v>8.800000000879999</v>
      </c>
      <c r="AF1832">
        <v>8.800000000879999</v>
      </c>
      <c r="AG1832">
        <v>2314118.4002314117</v>
      </c>
      <c r="AH1832">
        <v>234</v>
      </c>
      <c r="AI1832" t="s">
        <v>3426</v>
      </c>
      <c r="AJ1832">
        <v>0</v>
      </c>
      <c r="AK1832">
        <v>0</v>
      </c>
      <c r="AL1832">
        <v>541503705.65415025</v>
      </c>
      <c r="AM1832">
        <v>327.82084761584133</v>
      </c>
      <c r="AN1832">
        <v>758616255.447276</v>
      </c>
      <c r="AO1832">
        <v>0</v>
      </c>
      <c r="AP1832">
        <v>0</v>
      </c>
      <c r="AQ1832">
        <v>0</v>
      </c>
      <c r="AR1832">
        <v>45658</v>
      </c>
      <c r="AS1832">
        <v>56614</v>
      </c>
      <c r="AT1832" t="s">
        <v>3427</v>
      </c>
      <c r="AU1832">
        <v>5227.84</v>
      </c>
      <c r="AV1832">
        <v>7323.91</v>
      </c>
    </row>
    <row r="1833" spans="1:48" x14ac:dyDescent="0.35">
      <c r="A1833">
        <v>1832</v>
      </c>
      <c r="B1833">
        <v>2019</v>
      </c>
      <c r="C1833" t="s">
        <v>3457</v>
      </c>
      <c r="D1833" t="s">
        <v>7187</v>
      </c>
      <c r="E1833" t="s">
        <v>3459</v>
      </c>
      <c r="F1833" t="s">
        <v>7188</v>
      </c>
      <c r="G1833" t="s">
        <v>7231</v>
      </c>
      <c r="H1833">
        <v>19314583000153</v>
      </c>
      <c r="I1833" t="s">
        <v>7197</v>
      </c>
      <c r="J1833" t="s">
        <v>7232</v>
      </c>
      <c r="K1833" t="s">
        <v>7233</v>
      </c>
      <c r="L1833" t="s">
        <v>3424</v>
      </c>
      <c r="M1833" t="s">
        <v>3590</v>
      </c>
      <c r="N1833" t="s">
        <v>4194</v>
      </c>
      <c r="O1833" t="s">
        <v>4195</v>
      </c>
      <c r="P1833" t="s">
        <v>3437</v>
      </c>
      <c r="Q1833">
        <v>96250000</v>
      </c>
      <c r="R1833">
        <v>134840840.09839627</v>
      </c>
      <c r="S1833">
        <v>27.5</v>
      </c>
      <c r="V1833">
        <v>0</v>
      </c>
      <c r="W1833">
        <v>12.1</v>
      </c>
      <c r="X1833">
        <v>0.1</v>
      </c>
      <c r="Y1833">
        <v>50</v>
      </c>
      <c r="Z1833">
        <v>50</v>
      </c>
      <c r="AA1833">
        <v>50</v>
      </c>
      <c r="AB1833">
        <v>5.0000000005</v>
      </c>
      <c r="AC1833">
        <v>5.0000000005</v>
      </c>
      <c r="AD1833">
        <v>5.0000000005</v>
      </c>
      <c r="AE1833">
        <v>5.0000000005</v>
      </c>
      <c r="AF1833">
        <v>5.0000000005</v>
      </c>
      <c r="AG1833">
        <v>876600.00008766004</v>
      </c>
      <c r="AH1833">
        <v>98.88</v>
      </c>
      <c r="AI1833" t="s">
        <v>3426</v>
      </c>
      <c r="AJ1833">
        <v>0</v>
      </c>
      <c r="AK1833">
        <v>0</v>
      </c>
      <c r="AL1833">
        <v>86678208.008667812</v>
      </c>
      <c r="AM1833">
        <v>138.52532227459142</v>
      </c>
      <c r="AN1833">
        <v>121431297.51804996</v>
      </c>
      <c r="AO1833">
        <v>0</v>
      </c>
      <c r="AP1833">
        <v>0</v>
      </c>
      <c r="AQ1833">
        <v>0</v>
      </c>
      <c r="AR1833">
        <v>45658</v>
      </c>
      <c r="AS1833">
        <v>52962</v>
      </c>
      <c r="AT1833" t="s">
        <v>3427</v>
      </c>
      <c r="AU1833">
        <v>5227.84</v>
      </c>
      <c r="AV1833">
        <v>7323.91</v>
      </c>
    </row>
    <row r="1834" spans="1:48" x14ac:dyDescent="0.35">
      <c r="A1834">
        <v>1833</v>
      </c>
      <c r="B1834">
        <v>2019</v>
      </c>
      <c r="C1834" t="s">
        <v>3457</v>
      </c>
      <c r="D1834" t="s">
        <v>7187</v>
      </c>
      <c r="E1834" t="s">
        <v>3459</v>
      </c>
      <c r="F1834" t="s">
        <v>7188</v>
      </c>
      <c r="G1834" t="s">
        <v>7234</v>
      </c>
      <c r="H1834">
        <v>29021423000170</v>
      </c>
      <c r="I1834" t="s">
        <v>7220</v>
      </c>
      <c r="J1834" t="s">
        <v>7235</v>
      </c>
      <c r="K1834" t="s">
        <v>7236</v>
      </c>
      <c r="L1834" t="s">
        <v>3424</v>
      </c>
      <c r="M1834" t="s">
        <v>3473</v>
      </c>
      <c r="N1834" t="s">
        <v>3495</v>
      </c>
      <c r="O1834" t="s">
        <v>3496</v>
      </c>
      <c r="P1834" t="s">
        <v>3430</v>
      </c>
      <c r="Q1834">
        <v>89000000</v>
      </c>
      <c r="R1834">
        <v>124683997.59747812</v>
      </c>
      <c r="S1834">
        <v>40</v>
      </c>
      <c r="V1834">
        <v>0</v>
      </c>
      <c r="W1834">
        <v>20.5</v>
      </c>
      <c r="X1834">
        <v>0.1</v>
      </c>
      <c r="Y1834">
        <v>180</v>
      </c>
      <c r="Z1834">
        <v>180</v>
      </c>
      <c r="AA1834">
        <v>180</v>
      </c>
      <c r="AB1834">
        <v>18.000000001800004</v>
      </c>
      <c r="AC1834">
        <v>18.000000001800004</v>
      </c>
      <c r="AD1834">
        <v>18.000000001800004</v>
      </c>
      <c r="AE1834">
        <v>18.000000001800004</v>
      </c>
      <c r="AF1834">
        <v>18.000000001800004</v>
      </c>
      <c r="AG1834">
        <v>3944592.000394457</v>
      </c>
      <c r="AH1834">
        <v>187.95</v>
      </c>
      <c r="AI1834" t="s">
        <v>3426</v>
      </c>
      <c r="AJ1834">
        <v>0</v>
      </c>
      <c r="AK1834">
        <v>0</v>
      </c>
      <c r="AL1834">
        <v>741386066.47413814</v>
      </c>
      <c r="AM1834">
        <v>263.30738593759565</v>
      </c>
      <c r="AN1834">
        <v>1038640208.2142156</v>
      </c>
      <c r="AO1834">
        <v>33713227.003371365</v>
      </c>
      <c r="AP1834">
        <v>33713227.003371365</v>
      </c>
      <c r="AQ1834">
        <v>33713227.003371365</v>
      </c>
      <c r="AR1834">
        <v>45658</v>
      </c>
      <c r="AS1834">
        <v>54788</v>
      </c>
      <c r="AT1834" t="s">
        <v>3427</v>
      </c>
      <c r="AU1834">
        <v>5227.84</v>
      </c>
      <c r="AV1834">
        <v>7323.91</v>
      </c>
    </row>
    <row r="1835" spans="1:48" x14ac:dyDescent="0.35">
      <c r="A1835">
        <v>1834</v>
      </c>
      <c r="B1835">
        <v>2019</v>
      </c>
      <c r="C1835" t="s">
        <v>3457</v>
      </c>
      <c r="D1835" t="s">
        <v>7187</v>
      </c>
      <c r="E1835" t="s">
        <v>3459</v>
      </c>
      <c r="F1835" t="s">
        <v>7188</v>
      </c>
      <c r="G1835" t="s">
        <v>7237</v>
      </c>
      <c r="H1835">
        <v>9337839000194</v>
      </c>
      <c r="I1835" t="s">
        <v>7190</v>
      </c>
      <c r="J1835" t="s">
        <v>7238</v>
      </c>
      <c r="K1835" t="s">
        <v>7239</v>
      </c>
      <c r="L1835" t="s">
        <v>3424</v>
      </c>
      <c r="M1835" t="s">
        <v>3751</v>
      </c>
      <c r="N1835" t="s">
        <v>3561</v>
      </c>
      <c r="O1835" t="s">
        <v>7240</v>
      </c>
      <c r="P1835" t="s">
        <v>3433</v>
      </c>
      <c r="Q1835">
        <v>82199070</v>
      </c>
      <c r="R1835">
        <v>115156276.92578579</v>
      </c>
      <c r="S1835">
        <v>14.2</v>
      </c>
      <c r="V1835">
        <v>0</v>
      </c>
      <c r="W1835">
        <v>7.4</v>
      </c>
      <c r="X1835">
        <v>0.1</v>
      </c>
      <c r="Y1835">
        <v>50</v>
      </c>
      <c r="Z1835">
        <v>50</v>
      </c>
      <c r="AA1835">
        <v>50</v>
      </c>
      <c r="AB1835">
        <v>5.0000000005</v>
      </c>
      <c r="AC1835">
        <v>5.0000000005</v>
      </c>
      <c r="AD1835">
        <v>5.0000000005</v>
      </c>
      <c r="AE1835">
        <v>5.0000000005</v>
      </c>
      <c r="AF1835">
        <v>5.0000000005</v>
      </c>
      <c r="AG1835">
        <v>1314840.0001314839</v>
      </c>
      <c r="AH1835">
        <v>232</v>
      </c>
      <c r="AI1835" t="s">
        <v>3426</v>
      </c>
      <c r="AJ1835">
        <v>0</v>
      </c>
      <c r="AK1835">
        <v>0</v>
      </c>
      <c r="AL1835">
        <v>305042880.03050423</v>
      </c>
      <c r="AM1835">
        <v>325.01896002938116</v>
      </c>
      <c r="AN1835">
        <v>427347929.44776624</v>
      </c>
      <c r="AO1835">
        <v>0</v>
      </c>
      <c r="AP1835">
        <v>0</v>
      </c>
      <c r="AQ1835">
        <v>0</v>
      </c>
      <c r="AR1835">
        <v>45658</v>
      </c>
      <c r="AS1835">
        <v>56614</v>
      </c>
      <c r="AT1835" t="s">
        <v>3427</v>
      </c>
      <c r="AU1835">
        <v>5227.84</v>
      </c>
      <c r="AV1835">
        <v>7323.91</v>
      </c>
    </row>
    <row r="1836" spans="1:48" x14ac:dyDescent="0.35">
      <c r="A1836">
        <v>1835</v>
      </c>
      <c r="B1836">
        <v>2019</v>
      </c>
      <c r="C1836" t="s">
        <v>3457</v>
      </c>
      <c r="D1836" t="s">
        <v>7187</v>
      </c>
      <c r="E1836" t="s">
        <v>3459</v>
      </c>
      <c r="F1836" t="s">
        <v>7188</v>
      </c>
      <c r="G1836" t="s">
        <v>7241</v>
      </c>
      <c r="H1836">
        <v>7852914000120</v>
      </c>
      <c r="I1836" t="s">
        <v>7190</v>
      </c>
      <c r="J1836" t="s">
        <v>7242</v>
      </c>
      <c r="K1836" t="s">
        <v>7243</v>
      </c>
      <c r="L1836" t="s">
        <v>3424</v>
      </c>
      <c r="M1836" t="s">
        <v>3751</v>
      </c>
      <c r="N1836" t="s">
        <v>3561</v>
      </c>
      <c r="O1836" t="s">
        <v>7244</v>
      </c>
      <c r="P1836" t="s">
        <v>3433</v>
      </c>
      <c r="Q1836">
        <v>43467550</v>
      </c>
      <c r="R1836">
        <v>60895594.379418649</v>
      </c>
      <c r="S1836">
        <v>9.85</v>
      </c>
      <c r="V1836">
        <v>0</v>
      </c>
      <c r="W1836">
        <v>5.41</v>
      </c>
      <c r="X1836">
        <v>0.1</v>
      </c>
      <c r="Y1836">
        <v>21</v>
      </c>
      <c r="Z1836">
        <v>21</v>
      </c>
      <c r="AA1836">
        <v>21</v>
      </c>
      <c r="AB1836">
        <v>2.1000000002100001</v>
      </c>
      <c r="AC1836">
        <v>2.1000000002100001</v>
      </c>
      <c r="AD1836">
        <v>2.1000000002100001</v>
      </c>
      <c r="AE1836">
        <v>2.1000000002100001</v>
      </c>
      <c r="AF1836">
        <v>2.1000000002100001</v>
      </c>
      <c r="AG1836">
        <v>552232.80005522317</v>
      </c>
      <c r="AH1836">
        <v>233.99</v>
      </c>
      <c r="AI1836" t="s">
        <v>3426</v>
      </c>
      <c r="AJ1836">
        <v>0</v>
      </c>
      <c r="AK1836">
        <v>0</v>
      </c>
      <c r="AL1836">
        <v>129216952.88492167</v>
      </c>
      <c r="AM1836">
        <v>327.80683817790907</v>
      </c>
      <c r="AN1836">
        <v>181025688.12423614</v>
      </c>
      <c r="AO1836">
        <v>0</v>
      </c>
      <c r="AP1836">
        <v>0</v>
      </c>
      <c r="AQ1836">
        <v>0</v>
      </c>
      <c r="AR1836">
        <v>45658</v>
      </c>
      <c r="AS1836">
        <v>56614</v>
      </c>
      <c r="AT1836" t="s">
        <v>3427</v>
      </c>
      <c r="AU1836">
        <v>5227.84</v>
      </c>
      <c r="AV1836">
        <v>7323.91</v>
      </c>
    </row>
    <row r="1837" spans="1:48" x14ac:dyDescent="0.35">
      <c r="A1837">
        <v>1836</v>
      </c>
      <c r="B1837">
        <v>2019</v>
      </c>
      <c r="C1837" t="s">
        <v>3457</v>
      </c>
      <c r="D1837" t="s">
        <v>7187</v>
      </c>
      <c r="E1837" t="s">
        <v>3459</v>
      </c>
      <c r="F1837" t="s">
        <v>7188</v>
      </c>
      <c r="G1837" t="s">
        <v>7245</v>
      </c>
      <c r="H1837">
        <v>26469628000124</v>
      </c>
      <c r="I1837" t="s">
        <v>7190</v>
      </c>
      <c r="J1837" t="s">
        <v>7246</v>
      </c>
      <c r="K1837" t="s">
        <v>7075</v>
      </c>
      <c r="L1837" t="s">
        <v>3424</v>
      </c>
      <c r="M1837" t="s">
        <v>3465</v>
      </c>
      <c r="N1837" t="s">
        <v>3561</v>
      </c>
      <c r="O1837" t="s">
        <v>6595</v>
      </c>
      <c r="P1837" t="s">
        <v>3430</v>
      </c>
      <c r="Q1837">
        <v>128061479.99999999</v>
      </c>
      <c r="R1837">
        <v>179406935.55785945</v>
      </c>
      <c r="S1837">
        <v>14</v>
      </c>
      <c r="V1837">
        <v>0</v>
      </c>
      <c r="W1837">
        <v>7.02</v>
      </c>
      <c r="X1837">
        <v>0.1</v>
      </c>
      <c r="Y1837">
        <v>60</v>
      </c>
      <c r="Z1837">
        <v>60</v>
      </c>
      <c r="AA1837">
        <v>60</v>
      </c>
      <c r="AB1837">
        <v>6.0000000006</v>
      </c>
      <c r="AC1837">
        <v>6.0000000006</v>
      </c>
      <c r="AD1837">
        <v>6.0000000006</v>
      </c>
      <c r="AE1837">
        <v>6.0000000006</v>
      </c>
      <c r="AF1837">
        <v>6.0000000006</v>
      </c>
      <c r="AG1837">
        <v>1577808.0001577814</v>
      </c>
      <c r="AH1837">
        <v>232.5</v>
      </c>
      <c r="AI1837" t="s">
        <v>3426</v>
      </c>
      <c r="AJ1837">
        <v>0</v>
      </c>
      <c r="AK1837">
        <v>0</v>
      </c>
      <c r="AL1837">
        <v>366840360.03668416</v>
      </c>
      <c r="AM1837">
        <v>325.71943192599622</v>
      </c>
      <c r="AN1837">
        <v>513922725.49968469</v>
      </c>
      <c r="AO1837">
        <v>0</v>
      </c>
      <c r="AP1837">
        <v>0</v>
      </c>
      <c r="AQ1837">
        <v>0</v>
      </c>
      <c r="AR1837">
        <v>45658</v>
      </c>
      <c r="AS1837">
        <v>56614</v>
      </c>
      <c r="AT1837" t="s">
        <v>3427</v>
      </c>
      <c r="AU1837">
        <v>5227.84</v>
      </c>
      <c r="AV1837">
        <v>7323.91</v>
      </c>
    </row>
    <row r="1838" spans="1:48" x14ac:dyDescent="0.35">
      <c r="A1838">
        <v>1837</v>
      </c>
      <c r="B1838">
        <v>2019</v>
      </c>
      <c r="C1838" t="s">
        <v>3457</v>
      </c>
      <c r="D1838" t="s">
        <v>7187</v>
      </c>
      <c r="E1838" t="s">
        <v>3459</v>
      </c>
      <c r="F1838" t="s">
        <v>7188</v>
      </c>
      <c r="G1838" t="s">
        <v>7247</v>
      </c>
      <c r="H1838">
        <v>16968044000140</v>
      </c>
      <c r="I1838" t="s">
        <v>7248</v>
      </c>
      <c r="J1838" t="s">
        <v>7249</v>
      </c>
      <c r="K1838" t="s">
        <v>7250</v>
      </c>
      <c r="L1838" t="s">
        <v>3586</v>
      </c>
      <c r="M1838" t="s">
        <v>3519</v>
      </c>
      <c r="N1838" t="s">
        <v>5797</v>
      </c>
      <c r="O1838" t="s">
        <v>5798</v>
      </c>
      <c r="P1838" t="s">
        <v>3437</v>
      </c>
      <c r="Q1838">
        <v>141510000</v>
      </c>
      <c r="R1838">
        <v>198247556.1799902</v>
      </c>
      <c r="S1838">
        <v>30</v>
      </c>
      <c r="V1838">
        <v>36.936</v>
      </c>
      <c r="W1838">
        <v>8.6</v>
      </c>
      <c r="X1838">
        <v>0.1</v>
      </c>
      <c r="Y1838">
        <v>26</v>
      </c>
      <c r="Z1838">
        <v>26</v>
      </c>
      <c r="AA1838">
        <v>26</v>
      </c>
      <c r="AB1838">
        <v>2.6000000002599997</v>
      </c>
      <c r="AC1838">
        <v>2.6000000002599997</v>
      </c>
      <c r="AD1838">
        <v>2.6000000002599997</v>
      </c>
      <c r="AE1838">
        <v>2.6000000002599997</v>
      </c>
      <c r="AF1838">
        <v>2.6000000002599997</v>
      </c>
      <c r="AG1838">
        <v>455832.00004558283</v>
      </c>
      <c r="AH1838">
        <v>84.39</v>
      </c>
      <c r="AI1838" t="s">
        <v>3426</v>
      </c>
      <c r="AJ1838">
        <v>0</v>
      </c>
      <c r="AK1838">
        <v>0</v>
      </c>
      <c r="AL1838">
        <v>38467662.483846731</v>
      </c>
      <c r="AM1838">
        <v>118.2256467106874</v>
      </c>
      <c r="AN1838">
        <v>53891032.996815115</v>
      </c>
      <c r="AO1838">
        <v>0</v>
      </c>
      <c r="AP1838">
        <v>0</v>
      </c>
      <c r="AQ1838">
        <v>0</v>
      </c>
      <c r="AR1838">
        <v>45658</v>
      </c>
      <c r="AS1838">
        <v>52962</v>
      </c>
      <c r="AT1838" t="s">
        <v>3427</v>
      </c>
      <c r="AU1838">
        <v>5227.84</v>
      </c>
      <c r="AV1838">
        <v>7323.91</v>
      </c>
    </row>
    <row r="1839" spans="1:48" x14ac:dyDescent="0.35">
      <c r="A1839">
        <v>1838</v>
      </c>
      <c r="B1839">
        <v>2019</v>
      </c>
      <c r="C1839" t="s">
        <v>3457</v>
      </c>
      <c r="D1839" t="s">
        <v>7187</v>
      </c>
      <c r="E1839" t="s">
        <v>3459</v>
      </c>
      <c r="F1839" t="s">
        <v>7188</v>
      </c>
      <c r="G1839" t="s">
        <v>7247</v>
      </c>
      <c r="H1839">
        <v>16968044000140</v>
      </c>
      <c r="I1839" t="s">
        <v>7248</v>
      </c>
      <c r="J1839" t="s">
        <v>7251</v>
      </c>
      <c r="K1839" t="s">
        <v>7252</v>
      </c>
      <c r="L1839" t="s">
        <v>3586</v>
      </c>
      <c r="M1839" t="s">
        <v>3519</v>
      </c>
      <c r="N1839" t="s">
        <v>5797</v>
      </c>
      <c r="O1839" t="s">
        <v>5798</v>
      </c>
      <c r="P1839" t="s">
        <v>3437</v>
      </c>
      <c r="Q1839">
        <v>141510000</v>
      </c>
      <c r="R1839">
        <v>198247556.1799902</v>
      </c>
      <c r="S1839">
        <v>30</v>
      </c>
      <c r="V1839">
        <v>36.936</v>
      </c>
      <c r="W1839">
        <v>8.6</v>
      </c>
      <c r="X1839">
        <v>0.1</v>
      </c>
      <c r="Y1839">
        <v>26</v>
      </c>
      <c r="Z1839">
        <v>26</v>
      </c>
      <c r="AA1839">
        <v>26</v>
      </c>
      <c r="AB1839">
        <v>2.6000000002599997</v>
      </c>
      <c r="AC1839">
        <v>2.6000000002599997</v>
      </c>
      <c r="AD1839">
        <v>2.6000000002599997</v>
      </c>
      <c r="AE1839">
        <v>2.6000000002599997</v>
      </c>
      <c r="AF1839">
        <v>2.6000000002599997</v>
      </c>
      <c r="AG1839">
        <v>455832.00004558283</v>
      </c>
      <c r="AH1839">
        <v>84.38</v>
      </c>
      <c r="AI1839" t="s">
        <v>3426</v>
      </c>
      <c r="AJ1839">
        <v>0</v>
      </c>
      <c r="AK1839">
        <v>0</v>
      </c>
      <c r="AL1839">
        <v>38463104.163846277</v>
      </c>
      <c r="AM1839">
        <v>118.21163727275508</v>
      </c>
      <c r="AN1839">
        <v>53884647.046702921</v>
      </c>
      <c r="AO1839">
        <v>0</v>
      </c>
      <c r="AP1839">
        <v>0</v>
      </c>
      <c r="AQ1839">
        <v>0</v>
      </c>
      <c r="AR1839">
        <v>45658</v>
      </c>
      <c r="AS1839">
        <v>52962</v>
      </c>
      <c r="AT1839" t="s">
        <v>3427</v>
      </c>
      <c r="AU1839">
        <v>5227.84</v>
      </c>
      <c r="AV1839">
        <v>7323.91</v>
      </c>
    </row>
    <row r="1840" spans="1:48" x14ac:dyDescent="0.35">
      <c r="A1840">
        <v>1839</v>
      </c>
      <c r="B1840">
        <v>2019</v>
      </c>
      <c r="C1840" t="s">
        <v>3457</v>
      </c>
      <c r="D1840" t="s">
        <v>7187</v>
      </c>
      <c r="E1840" t="s">
        <v>3459</v>
      </c>
      <c r="F1840" t="s">
        <v>7188</v>
      </c>
      <c r="G1840" t="s">
        <v>7247</v>
      </c>
      <c r="H1840">
        <v>16968044000140</v>
      </c>
      <c r="I1840" t="s">
        <v>7248</v>
      </c>
      <c r="J1840" t="s">
        <v>7253</v>
      </c>
      <c r="K1840" t="s">
        <v>7254</v>
      </c>
      <c r="L1840" t="s">
        <v>3586</v>
      </c>
      <c r="M1840" t="s">
        <v>3519</v>
      </c>
      <c r="N1840" t="s">
        <v>5797</v>
      </c>
      <c r="O1840" t="s">
        <v>5798</v>
      </c>
      <c r="P1840" t="s">
        <v>3437</v>
      </c>
      <c r="Q1840">
        <v>141510000</v>
      </c>
      <c r="R1840">
        <v>198247556.1799902</v>
      </c>
      <c r="S1840">
        <v>30</v>
      </c>
      <c r="V1840">
        <v>36.936</v>
      </c>
      <c r="W1840">
        <v>8.6</v>
      </c>
      <c r="X1840">
        <v>0.1</v>
      </c>
      <c r="Y1840">
        <v>26</v>
      </c>
      <c r="Z1840">
        <v>26</v>
      </c>
      <c r="AA1840">
        <v>26</v>
      </c>
      <c r="AB1840">
        <v>2.6000000002599997</v>
      </c>
      <c r="AC1840">
        <v>2.6000000002599997</v>
      </c>
      <c r="AD1840">
        <v>2.6000000002599997</v>
      </c>
      <c r="AE1840">
        <v>2.6000000002599997</v>
      </c>
      <c r="AF1840">
        <v>2.6000000002599997</v>
      </c>
      <c r="AG1840">
        <v>455832.00004558283</v>
      </c>
      <c r="AH1840">
        <v>84.37</v>
      </c>
      <c r="AI1840" t="s">
        <v>3426</v>
      </c>
      <c r="AJ1840">
        <v>0</v>
      </c>
      <c r="AK1840">
        <v>0</v>
      </c>
      <c r="AL1840">
        <v>38458545.843845829</v>
      </c>
      <c r="AM1840">
        <v>118.1976278348228</v>
      </c>
      <c r="AN1840">
        <v>53878261.096590735</v>
      </c>
      <c r="AO1840">
        <v>0</v>
      </c>
      <c r="AP1840">
        <v>0</v>
      </c>
      <c r="AQ1840">
        <v>0</v>
      </c>
      <c r="AR1840">
        <v>45658</v>
      </c>
      <c r="AS1840">
        <v>52962</v>
      </c>
      <c r="AT1840" t="s">
        <v>3427</v>
      </c>
      <c r="AU1840">
        <v>5227.84</v>
      </c>
      <c r="AV1840">
        <v>7323.91</v>
      </c>
    </row>
    <row r="1841" spans="1:48" x14ac:dyDescent="0.35">
      <c r="A1841">
        <v>1840</v>
      </c>
      <c r="B1841">
        <v>2019</v>
      </c>
      <c r="C1841" t="s">
        <v>3457</v>
      </c>
      <c r="D1841" t="s">
        <v>7187</v>
      </c>
      <c r="E1841" t="s">
        <v>3459</v>
      </c>
      <c r="F1841" t="s">
        <v>7188</v>
      </c>
      <c r="G1841" t="s">
        <v>7247</v>
      </c>
      <c r="H1841">
        <v>16968044000140</v>
      </c>
      <c r="I1841" t="s">
        <v>7248</v>
      </c>
      <c r="J1841" t="s">
        <v>7255</v>
      </c>
      <c r="K1841" t="s">
        <v>7256</v>
      </c>
      <c r="L1841" t="s">
        <v>3586</v>
      </c>
      <c r="M1841" t="s">
        <v>3519</v>
      </c>
      <c r="N1841" t="s">
        <v>5797</v>
      </c>
      <c r="O1841" t="s">
        <v>5798</v>
      </c>
      <c r="P1841" t="s">
        <v>3437</v>
      </c>
      <c r="Q1841">
        <v>141510000</v>
      </c>
      <c r="R1841">
        <v>198247556.1799902</v>
      </c>
      <c r="S1841">
        <v>30</v>
      </c>
      <c r="V1841">
        <v>36.936</v>
      </c>
      <c r="W1841">
        <v>8.6</v>
      </c>
      <c r="X1841">
        <v>0.1</v>
      </c>
      <c r="Y1841">
        <v>26</v>
      </c>
      <c r="Z1841">
        <v>26</v>
      </c>
      <c r="AA1841">
        <v>26</v>
      </c>
      <c r="AB1841">
        <v>2.6000000002599997</v>
      </c>
      <c r="AC1841">
        <v>2.6000000002599997</v>
      </c>
      <c r="AD1841">
        <v>2.6000000002599997</v>
      </c>
      <c r="AE1841">
        <v>2.6000000002599997</v>
      </c>
      <c r="AF1841">
        <v>2.6000000002599997</v>
      </c>
      <c r="AG1841">
        <v>455832.00004558283</v>
      </c>
      <c r="AH1841">
        <v>84.36</v>
      </c>
      <c r="AI1841" t="s">
        <v>3426</v>
      </c>
      <c r="AJ1841">
        <v>0</v>
      </c>
      <c r="AK1841">
        <v>0</v>
      </c>
      <c r="AL1841">
        <v>38453987.523845367</v>
      </c>
      <c r="AM1841">
        <v>118.18361839689049</v>
      </c>
      <c r="AN1841">
        <v>53871875.146478534</v>
      </c>
      <c r="AO1841">
        <v>0</v>
      </c>
      <c r="AP1841">
        <v>0</v>
      </c>
      <c r="AQ1841">
        <v>0</v>
      </c>
      <c r="AR1841">
        <v>45658</v>
      </c>
      <c r="AS1841">
        <v>52962</v>
      </c>
      <c r="AT1841" t="s">
        <v>3427</v>
      </c>
      <c r="AU1841">
        <v>5227.84</v>
      </c>
      <c r="AV1841">
        <v>7323.91</v>
      </c>
    </row>
    <row r="1842" spans="1:48" x14ac:dyDescent="0.35">
      <c r="A1842">
        <v>1841</v>
      </c>
      <c r="B1842">
        <v>2019</v>
      </c>
      <c r="C1842" t="s">
        <v>3457</v>
      </c>
      <c r="D1842" t="s">
        <v>7187</v>
      </c>
      <c r="E1842" t="s">
        <v>3459</v>
      </c>
      <c r="F1842" t="s">
        <v>7188</v>
      </c>
      <c r="G1842" t="s">
        <v>7257</v>
      </c>
      <c r="H1842">
        <v>24626281000150</v>
      </c>
      <c r="I1842" t="s">
        <v>7190</v>
      </c>
      <c r="J1842" t="s">
        <v>7258</v>
      </c>
      <c r="K1842" t="s">
        <v>7259</v>
      </c>
      <c r="L1842" t="s">
        <v>3424</v>
      </c>
      <c r="M1842" t="s">
        <v>3597</v>
      </c>
      <c r="N1842" t="s">
        <v>6556</v>
      </c>
      <c r="O1842" t="s">
        <v>6599</v>
      </c>
      <c r="P1842" t="s">
        <v>3433</v>
      </c>
      <c r="Q1842">
        <v>13108640</v>
      </c>
      <c r="R1842">
        <v>18364467.845687702</v>
      </c>
      <c r="S1842">
        <v>2</v>
      </c>
      <c r="V1842">
        <v>0</v>
      </c>
      <c r="W1842">
        <v>1.32</v>
      </c>
      <c r="X1842">
        <v>0.1</v>
      </c>
      <c r="Y1842">
        <v>10</v>
      </c>
      <c r="Z1842">
        <v>10</v>
      </c>
      <c r="AA1842">
        <v>10</v>
      </c>
      <c r="AB1842">
        <v>1.0000000001</v>
      </c>
      <c r="AC1842">
        <v>1.0000000001</v>
      </c>
      <c r="AD1842">
        <v>1.0000000001</v>
      </c>
      <c r="AE1842">
        <v>1.0000000001</v>
      </c>
      <c r="AF1842">
        <v>1.0000000001</v>
      </c>
      <c r="AG1842">
        <v>262968.00002629723</v>
      </c>
      <c r="AH1842">
        <v>233.98</v>
      </c>
      <c r="AI1842" t="s">
        <v>3426</v>
      </c>
      <c r="AJ1842">
        <v>0</v>
      </c>
      <c r="AK1842">
        <v>0</v>
      </c>
      <c r="AL1842">
        <v>61529252.646153018</v>
      </c>
      <c r="AM1842">
        <v>327.79282873997676</v>
      </c>
      <c r="AN1842">
        <v>86199024.596714243</v>
      </c>
      <c r="AO1842">
        <v>0</v>
      </c>
      <c r="AP1842">
        <v>0</v>
      </c>
      <c r="AQ1842">
        <v>0</v>
      </c>
      <c r="AR1842">
        <v>45658</v>
      </c>
      <c r="AS1842">
        <v>56614</v>
      </c>
      <c r="AT1842" t="s">
        <v>3427</v>
      </c>
      <c r="AU1842">
        <v>5227.84</v>
      </c>
      <c r="AV1842">
        <v>7323.91</v>
      </c>
    </row>
    <row r="1843" spans="1:48" x14ac:dyDescent="0.35">
      <c r="A1843">
        <v>1842</v>
      </c>
      <c r="B1843">
        <v>2019</v>
      </c>
      <c r="C1843" t="s">
        <v>3457</v>
      </c>
      <c r="D1843" t="s">
        <v>7187</v>
      </c>
      <c r="E1843" t="s">
        <v>3459</v>
      </c>
      <c r="F1843" t="s">
        <v>7188</v>
      </c>
      <c r="G1843" t="s">
        <v>7260</v>
      </c>
      <c r="H1843">
        <v>32027621000155</v>
      </c>
      <c r="I1843" t="s">
        <v>7248</v>
      </c>
      <c r="J1843" t="s">
        <v>7261</v>
      </c>
      <c r="K1843" t="s">
        <v>7262</v>
      </c>
      <c r="L1843" t="s">
        <v>3586</v>
      </c>
      <c r="M1843" t="s">
        <v>3537</v>
      </c>
      <c r="N1843" t="s">
        <v>5797</v>
      </c>
      <c r="O1843" t="s">
        <v>5798</v>
      </c>
      <c r="P1843" t="s">
        <v>3437</v>
      </c>
      <c r="Q1843">
        <v>289584000</v>
      </c>
      <c r="R1843">
        <v>405690907.41874272</v>
      </c>
      <c r="S1843">
        <v>75</v>
      </c>
      <c r="V1843">
        <v>99.828000000000003</v>
      </c>
      <c r="W1843">
        <v>22.9</v>
      </c>
      <c r="X1843">
        <v>0.1</v>
      </c>
      <c r="Y1843">
        <v>118</v>
      </c>
      <c r="Z1843">
        <v>118</v>
      </c>
      <c r="AA1843">
        <v>118</v>
      </c>
      <c r="AB1843">
        <v>11.800000001179999</v>
      </c>
      <c r="AC1843">
        <v>11.800000001179999</v>
      </c>
      <c r="AD1843">
        <v>11.800000001179999</v>
      </c>
      <c r="AE1843">
        <v>11.800000001179999</v>
      </c>
      <c r="AF1843">
        <v>11.800000001179999</v>
      </c>
      <c r="AG1843">
        <v>2068776.0002068775</v>
      </c>
      <c r="AH1843">
        <v>84.5</v>
      </c>
      <c r="AI1843" t="s">
        <v>3426</v>
      </c>
      <c r="AJ1843">
        <v>0</v>
      </c>
      <c r="AK1843">
        <v>0</v>
      </c>
      <c r="AL1843">
        <v>174811572.01748115</v>
      </c>
      <c r="AM1843">
        <v>118.3797505279427</v>
      </c>
      <c r="AN1843">
        <v>244901186.80268532</v>
      </c>
      <c r="AO1843">
        <v>0</v>
      </c>
      <c r="AP1843">
        <v>0</v>
      </c>
      <c r="AQ1843">
        <v>0</v>
      </c>
      <c r="AR1843">
        <v>45658</v>
      </c>
      <c r="AS1843">
        <v>52962</v>
      </c>
      <c r="AT1843" t="s">
        <v>3427</v>
      </c>
      <c r="AU1843">
        <v>5227.84</v>
      </c>
      <c r="AV1843">
        <v>7323.91</v>
      </c>
    </row>
    <row r="1844" spans="1:48" x14ac:dyDescent="0.35">
      <c r="A1844">
        <v>1843</v>
      </c>
      <c r="B1844">
        <v>2019</v>
      </c>
      <c r="C1844" t="s">
        <v>3457</v>
      </c>
      <c r="D1844" t="s">
        <v>7187</v>
      </c>
      <c r="E1844" t="s">
        <v>3459</v>
      </c>
      <c r="F1844" t="s">
        <v>7188</v>
      </c>
      <c r="G1844" t="s">
        <v>7260</v>
      </c>
      <c r="H1844">
        <v>32027621000155</v>
      </c>
      <c r="I1844" t="s">
        <v>7248</v>
      </c>
      <c r="J1844" t="s">
        <v>7263</v>
      </c>
      <c r="K1844" t="s">
        <v>7264</v>
      </c>
      <c r="L1844" t="s">
        <v>3586</v>
      </c>
      <c r="M1844" t="s">
        <v>3537</v>
      </c>
      <c r="N1844" t="s">
        <v>5797</v>
      </c>
      <c r="O1844" t="s">
        <v>5798</v>
      </c>
      <c r="P1844" t="s">
        <v>3437</v>
      </c>
      <c r="Q1844">
        <v>289584000</v>
      </c>
      <c r="R1844">
        <v>405690907.41874272</v>
      </c>
      <c r="S1844">
        <v>75</v>
      </c>
      <c r="V1844">
        <v>99.828000000000003</v>
      </c>
      <c r="W1844">
        <v>22.9</v>
      </c>
      <c r="X1844">
        <v>0.1</v>
      </c>
      <c r="Y1844">
        <v>118</v>
      </c>
      <c r="Z1844">
        <v>118</v>
      </c>
      <c r="AA1844">
        <v>118</v>
      </c>
      <c r="AB1844">
        <v>11.800000001179999</v>
      </c>
      <c r="AC1844">
        <v>11.800000001179999</v>
      </c>
      <c r="AD1844">
        <v>11.800000001179999</v>
      </c>
      <c r="AE1844">
        <v>11.800000001179999</v>
      </c>
      <c r="AF1844">
        <v>11.800000001179999</v>
      </c>
      <c r="AG1844">
        <v>2068776.0002068775</v>
      </c>
      <c r="AH1844">
        <v>84.55</v>
      </c>
      <c r="AI1844" t="s">
        <v>3426</v>
      </c>
      <c r="AJ1844">
        <v>0</v>
      </c>
      <c r="AK1844">
        <v>0</v>
      </c>
      <c r="AL1844">
        <v>174915010.81749147</v>
      </c>
      <c r="AM1844">
        <v>118.44979771760421</v>
      </c>
      <c r="AN1844">
        <v>245046098.74753895</v>
      </c>
      <c r="AO1844">
        <v>0</v>
      </c>
      <c r="AP1844">
        <v>0</v>
      </c>
      <c r="AQ1844">
        <v>0</v>
      </c>
      <c r="AR1844">
        <v>45658</v>
      </c>
      <c r="AS1844">
        <v>52962</v>
      </c>
      <c r="AT1844" t="s">
        <v>3427</v>
      </c>
      <c r="AU1844">
        <v>5227.84</v>
      </c>
      <c r="AV1844">
        <v>7323.91</v>
      </c>
    </row>
    <row r="1845" spans="1:48" x14ac:dyDescent="0.35">
      <c r="A1845">
        <v>1844</v>
      </c>
      <c r="B1845">
        <v>2019</v>
      </c>
      <c r="C1845" t="s">
        <v>3457</v>
      </c>
      <c r="D1845" t="s">
        <v>7187</v>
      </c>
      <c r="E1845" t="s">
        <v>3459</v>
      </c>
      <c r="F1845" t="s">
        <v>7188</v>
      </c>
      <c r="G1845" t="s">
        <v>7260</v>
      </c>
      <c r="H1845">
        <v>32027621000155</v>
      </c>
      <c r="I1845" t="s">
        <v>7248</v>
      </c>
      <c r="J1845" t="s">
        <v>7265</v>
      </c>
      <c r="K1845" t="s">
        <v>7266</v>
      </c>
      <c r="L1845" t="s">
        <v>3586</v>
      </c>
      <c r="M1845" t="s">
        <v>3537</v>
      </c>
      <c r="N1845" t="s">
        <v>5797</v>
      </c>
      <c r="O1845" t="s">
        <v>5798</v>
      </c>
      <c r="P1845" t="s">
        <v>3437</v>
      </c>
      <c r="Q1845">
        <v>289584000</v>
      </c>
      <c r="R1845">
        <v>405690907.41874272</v>
      </c>
      <c r="S1845">
        <v>75</v>
      </c>
      <c r="V1845">
        <v>99.828000000000003</v>
      </c>
      <c r="W1845">
        <v>23</v>
      </c>
      <c r="X1845">
        <v>0.1</v>
      </c>
      <c r="Y1845">
        <v>118</v>
      </c>
      <c r="Z1845">
        <v>118</v>
      </c>
      <c r="AA1845">
        <v>118</v>
      </c>
      <c r="AB1845">
        <v>7.2000000007199993</v>
      </c>
      <c r="AC1845">
        <v>7.2000000007199993</v>
      </c>
      <c r="AD1845">
        <v>7.2000000007199993</v>
      </c>
      <c r="AE1845">
        <v>7.2000000007199993</v>
      </c>
      <c r="AF1845">
        <v>7.2000000007199993</v>
      </c>
      <c r="AG1845">
        <v>1262304.0001262305</v>
      </c>
      <c r="AH1845">
        <v>84</v>
      </c>
      <c r="AI1845" t="s">
        <v>3426</v>
      </c>
      <c r="AJ1845">
        <v>0</v>
      </c>
      <c r="AK1845">
        <v>0</v>
      </c>
      <c r="AL1845">
        <v>106033536.01060337</v>
      </c>
      <c r="AM1845">
        <v>117.67927863132766</v>
      </c>
      <c r="AN1845">
        <v>148547024.14829415</v>
      </c>
      <c r="AO1845">
        <v>0</v>
      </c>
      <c r="AP1845">
        <v>0</v>
      </c>
      <c r="AQ1845">
        <v>0</v>
      </c>
      <c r="AR1845">
        <v>45658</v>
      </c>
      <c r="AS1845">
        <v>52962</v>
      </c>
      <c r="AT1845" t="s">
        <v>3427</v>
      </c>
      <c r="AU1845">
        <v>5227.84</v>
      </c>
      <c r="AV1845">
        <v>7323.91</v>
      </c>
    </row>
    <row r="1846" spans="1:48" x14ac:dyDescent="0.35">
      <c r="A1846">
        <v>1845</v>
      </c>
      <c r="B1846">
        <v>2019</v>
      </c>
      <c r="C1846" t="s">
        <v>3457</v>
      </c>
      <c r="D1846" t="s">
        <v>7187</v>
      </c>
      <c r="E1846" t="s">
        <v>3459</v>
      </c>
      <c r="F1846" t="s">
        <v>7188</v>
      </c>
      <c r="G1846" t="s">
        <v>7260</v>
      </c>
      <c r="H1846">
        <v>32027621000155</v>
      </c>
      <c r="I1846" t="s">
        <v>7248</v>
      </c>
      <c r="J1846" t="s">
        <v>7267</v>
      </c>
      <c r="K1846" t="s">
        <v>7268</v>
      </c>
      <c r="L1846" t="s">
        <v>3586</v>
      </c>
      <c r="M1846" t="s">
        <v>3537</v>
      </c>
      <c r="N1846" t="s">
        <v>5797</v>
      </c>
      <c r="O1846" t="s">
        <v>5798</v>
      </c>
      <c r="P1846" t="s">
        <v>3437</v>
      </c>
      <c r="Q1846">
        <v>289584000</v>
      </c>
      <c r="R1846">
        <v>405690907.41874272</v>
      </c>
      <c r="S1846">
        <v>75</v>
      </c>
      <c r="V1846">
        <v>99.828000000000003</v>
      </c>
      <c r="W1846">
        <v>22.9</v>
      </c>
      <c r="X1846">
        <v>0.1</v>
      </c>
      <c r="Y1846">
        <v>118</v>
      </c>
      <c r="Z1846">
        <v>118</v>
      </c>
      <c r="AA1846">
        <v>118</v>
      </c>
      <c r="AB1846">
        <v>7.2000000007199993</v>
      </c>
      <c r="AC1846">
        <v>7.2000000007199993</v>
      </c>
      <c r="AD1846">
        <v>7.2000000007199993</v>
      </c>
      <c r="AE1846">
        <v>7.2000000007199993</v>
      </c>
      <c r="AF1846">
        <v>7.2000000007199993</v>
      </c>
      <c r="AG1846">
        <v>1262304.0001262305</v>
      </c>
      <c r="AH1846">
        <v>84</v>
      </c>
      <c r="AI1846" t="s">
        <v>3426</v>
      </c>
      <c r="AJ1846">
        <v>0</v>
      </c>
      <c r="AK1846">
        <v>0</v>
      </c>
      <c r="AL1846">
        <v>106033536.01060337</v>
      </c>
      <c r="AM1846">
        <v>117.67927863132766</v>
      </c>
      <c r="AN1846">
        <v>148547024.14829415</v>
      </c>
      <c r="AO1846">
        <v>0</v>
      </c>
      <c r="AP1846">
        <v>0</v>
      </c>
      <c r="AQ1846">
        <v>0</v>
      </c>
      <c r="AR1846">
        <v>45658</v>
      </c>
      <c r="AS1846">
        <v>52962</v>
      </c>
      <c r="AT1846" t="s">
        <v>3427</v>
      </c>
      <c r="AU1846">
        <v>5227.84</v>
      </c>
      <c r="AV1846">
        <v>7323.91</v>
      </c>
    </row>
    <row r="1847" spans="1:48" x14ac:dyDescent="0.35">
      <c r="A1847">
        <v>1846</v>
      </c>
      <c r="B1847">
        <v>2019</v>
      </c>
      <c r="C1847" t="s">
        <v>3457</v>
      </c>
      <c r="D1847" t="s">
        <v>7187</v>
      </c>
      <c r="E1847" t="s">
        <v>3459</v>
      </c>
      <c r="F1847" t="s">
        <v>7188</v>
      </c>
      <c r="G1847" t="s">
        <v>7269</v>
      </c>
      <c r="H1847">
        <v>31109398000122</v>
      </c>
      <c r="I1847" t="s">
        <v>7220</v>
      </c>
      <c r="J1847" t="s">
        <v>7270</v>
      </c>
      <c r="K1847" t="s">
        <v>7271</v>
      </c>
      <c r="L1847" t="s">
        <v>3424</v>
      </c>
      <c r="M1847" t="s">
        <v>3494</v>
      </c>
      <c r="N1847" t="s">
        <v>3495</v>
      </c>
      <c r="O1847" t="s">
        <v>3496</v>
      </c>
      <c r="P1847" t="s">
        <v>3430</v>
      </c>
      <c r="Q1847">
        <v>50000000</v>
      </c>
      <c r="R1847">
        <v>70047189.661504567</v>
      </c>
      <c r="S1847">
        <v>40.200000000000003</v>
      </c>
      <c r="V1847">
        <v>0</v>
      </c>
      <c r="W1847">
        <v>16</v>
      </c>
      <c r="X1847">
        <v>0.1</v>
      </c>
      <c r="Y1847">
        <v>69</v>
      </c>
      <c r="Z1847">
        <v>69</v>
      </c>
      <c r="AA1847">
        <v>69</v>
      </c>
      <c r="AB1847">
        <v>6.9000000006899995</v>
      </c>
      <c r="AC1847">
        <v>6.9000000006899995</v>
      </c>
      <c r="AD1847">
        <v>6.9000000006899995</v>
      </c>
      <c r="AE1847">
        <v>6.9000000006899995</v>
      </c>
      <c r="AF1847">
        <v>6.9000000006899995</v>
      </c>
      <c r="AG1847">
        <v>1512093.6001512092</v>
      </c>
      <c r="AH1847">
        <v>188.9</v>
      </c>
      <c r="AI1847" t="s">
        <v>3426</v>
      </c>
      <c r="AJ1847">
        <v>0</v>
      </c>
      <c r="AK1847">
        <v>0</v>
      </c>
      <c r="AL1847">
        <v>285634481.06856334</v>
      </c>
      <c r="AM1847">
        <v>264.63828254116424</v>
      </c>
      <c r="AN1847">
        <v>400157853.3855018</v>
      </c>
      <c r="AO1847">
        <v>12660785.851266079</v>
      </c>
      <c r="AP1847">
        <v>12660785.851266079</v>
      </c>
      <c r="AQ1847">
        <v>12660785.851266079</v>
      </c>
      <c r="AR1847">
        <v>45658</v>
      </c>
      <c r="AS1847">
        <v>54788</v>
      </c>
      <c r="AT1847" t="s">
        <v>3427</v>
      </c>
      <c r="AU1847">
        <v>5227.84</v>
      </c>
      <c r="AV1847">
        <v>7323.91</v>
      </c>
    </row>
    <row r="1848" spans="1:48" x14ac:dyDescent="0.35">
      <c r="A1848">
        <v>1847</v>
      </c>
      <c r="B1848">
        <v>2019</v>
      </c>
      <c r="C1848" t="s">
        <v>3457</v>
      </c>
      <c r="D1848" t="s">
        <v>7187</v>
      </c>
      <c r="E1848" t="s">
        <v>3459</v>
      </c>
      <c r="F1848" t="s">
        <v>7188</v>
      </c>
      <c r="G1848" t="s">
        <v>7272</v>
      </c>
      <c r="H1848">
        <v>4370282000170</v>
      </c>
      <c r="I1848" t="s">
        <v>7197</v>
      </c>
      <c r="J1848" t="s">
        <v>7273</v>
      </c>
      <c r="K1848" t="s">
        <v>7274</v>
      </c>
      <c r="L1848" t="s">
        <v>3424</v>
      </c>
      <c r="M1848" t="s">
        <v>3651</v>
      </c>
      <c r="N1848" t="s">
        <v>4194</v>
      </c>
      <c r="O1848" t="s">
        <v>4195</v>
      </c>
      <c r="P1848" t="s">
        <v>3437</v>
      </c>
      <c r="Q1848">
        <v>64438999.999999993</v>
      </c>
      <c r="R1848">
        <v>90275417.091953844</v>
      </c>
      <c r="S1848">
        <v>11</v>
      </c>
      <c r="V1848">
        <v>0</v>
      </c>
      <c r="W1848">
        <v>5.3</v>
      </c>
      <c r="X1848">
        <v>0.1</v>
      </c>
      <c r="Y1848">
        <v>16</v>
      </c>
      <c r="Z1848">
        <v>16</v>
      </c>
      <c r="AA1848">
        <v>16</v>
      </c>
      <c r="AB1848">
        <v>1.6000000001600001</v>
      </c>
      <c r="AC1848">
        <v>1.6000000001600001</v>
      </c>
      <c r="AD1848">
        <v>1.6000000001600001</v>
      </c>
      <c r="AE1848">
        <v>1.6000000001600001</v>
      </c>
      <c r="AF1848">
        <v>1.6000000001600001</v>
      </c>
      <c r="AG1848">
        <v>280512.00002805085</v>
      </c>
      <c r="AH1848">
        <v>98</v>
      </c>
      <c r="AI1848" t="s">
        <v>3426</v>
      </c>
      <c r="AJ1848">
        <v>0</v>
      </c>
      <c r="AK1848">
        <v>0</v>
      </c>
      <c r="AL1848">
        <v>27490176.002748981</v>
      </c>
      <c r="AM1848">
        <v>137.29249173654893</v>
      </c>
      <c r="AN1848">
        <v>38512191.445853986</v>
      </c>
      <c r="AO1848">
        <v>0</v>
      </c>
      <c r="AP1848">
        <v>0</v>
      </c>
      <c r="AQ1848">
        <v>0</v>
      </c>
      <c r="AR1848">
        <v>45658</v>
      </c>
      <c r="AS1848">
        <v>52962</v>
      </c>
      <c r="AT1848" t="s">
        <v>3427</v>
      </c>
      <c r="AU1848">
        <v>5227.84</v>
      </c>
      <c r="AV1848">
        <v>7323.91</v>
      </c>
    </row>
    <row r="1849" spans="1:48" x14ac:dyDescent="0.35">
      <c r="A1849">
        <v>1848</v>
      </c>
      <c r="B1849">
        <v>2019</v>
      </c>
      <c r="C1849" t="s">
        <v>3457</v>
      </c>
      <c r="D1849" t="s">
        <v>7187</v>
      </c>
      <c r="E1849" t="s">
        <v>3459</v>
      </c>
      <c r="F1849" t="s">
        <v>7188</v>
      </c>
      <c r="G1849" t="s">
        <v>7275</v>
      </c>
      <c r="H1849">
        <v>4370282000170</v>
      </c>
      <c r="I1849" t="s">
        <v>7197</v>
      </c>
      <c r="J1849" t="s">
        <v>7276</v>
      </c>
      <c r="K1849" t="s">
        <v>7277</v>
      </c>
      <c r="L1849" t="s">
        <v>3424</v>
      </c>
      <c r="M1849" t="s">
        <v>3651</v>
      </c>
      <c r="N1849" t="s">
        <v>4194</v>
      </c>
      <c r="O1849" t="s">
        <v>4195</v>
      </c>
      <c r="P1849" t="s">
        <v>3437</v>
      </c>
      <c r="Q1849">
        <v>154654000</v>
      </c>
      <c r="R1849">
        <v>216661561.39820653</v>
      </c>
      <c r="S1849">
        <v>26.4</v>
      </c>
      <c r="V1849">
        <v>0</v>
      </c>
      <c r="W1849">
        <v>13.5</v>
      </c>
      <c r="X1849">
        <v>0.1</v>
      </c>
      <c r="Y1849">
        <v>41</v>
      </c>
      <c r="Z1849">
        <v>41</v>
      </c>
      <c r="AA1849">
        <v>41</v>
      </c>
      <c r="AB1849">
        <v>4.1000000004099997</v>
      </c>
      <c r="AC1849">
        <v>4.1000000004099997</v>
      </c>
      <c r="AD1849">
        <v>4.1000000004099997</v>
      </c>
      <c r="AE1849">
        <v>4.1000000004099997</v>
      </c>
      <c r="AF1849">
        <v>4.1000000004099997</v>
      </c>
      <c r="AG1849">
        <v>718812.00007188076</v>
      </c>
      <c r="AH1849">
        <v>98</v>
      </c>
      <c r="AI1849" t="s">
        <v>3426</v>
      </c>
      <c r="AJ1849">
        <v>0</v>
      </c>
      <c r="AK1849">
        <v>0</v>
      </c>
      <c r="AL1849">
        <v>70443576.007044315</v>
      </c>
      <c r="AM1849">
        <v>137.29249173654893</v>
      </c>
      <c r="AN1849">
        <v>98687490.580000907</v>
      </c>
      <c r="AO1849">
        <v>0</v>
      </c>
      <c r="AP1849">
        <v>0</v>
      </c>
      <c r="AQ1849">
        <v>0</v>
      </c>
      <c r="AR1849">
        <v>45658</v>
      </c>
      <c r="AS1849">
        <v>52962</v>
      </c>
      <c r="AT1849" t="s">
        <v>3427</v>
      </c>
      <c r="AU1849">
        <v>5227.84</v>
      </c>
      <c r="AV1849">
        <v>7323.91</v>
      </c>
    </row>
    <row r="1850" spans="1:48" x14ac:dyDescent="0.35">
      <c r="A1850">
        <v>1849</v>
      </c>
      <c r="B1850">
        <v>2019</v>
      </c>
      <c r="C1850" t="s">
        <v>3457</v>
      </c>
      <c r="D1850" t="s">
        <v>7187</v>
      </c>
      <c r="E1850" t="s">
        <v>3459</v>
      </c>
      <c r="F1850" t="s">
        <v>7188</v>
      </c>
      <c r="G1850" t="s">
        <v>7278</v>
      </c>
      <c r="H1850">
        <v>4370282000170</v>
      </c>
      <c r="I1850" t="s">
        <v>7197</v>
      </c>
      <c r="J1850" t="s">
        <v>7279</v>
      </c>
      <c r="K1850" t="s">
        <v>7280</v>
      </c>
      <c r="L1850" t="s">
        <v>3424</v>
      </c>
      <c r="M1850" t="s">
        <v>3651</v>
      </c>
      <c r="N1850" t="s">
        <v>4194</v>
      </c>
      <c r="O1850" t="s">
        <v>4195</v>
      </c>
      <c r="P1850" t="s">
        <v>3437</v>
      </c>
      <c r="Q1850">
        <v>167542000</v>
      </c>
      <c r="R1850">
        <v>234716925.00535595</v>
      </c>
      <c r="S1850">
        <v>28.6</v>
      </c>
      <c r="V1850">
        <v>0</v>
      </c>
      <c r="W1850">
        <v>14.6</v>
      </c>
      <c r="X1850">
        <v>0.1</v>
      </c>
      <c r="Y1850">
        <v>44</v>
      </c>
      <c r="Z1850">
        <v>44</v>
      </c>
      <c r="AA1850">
        <v>44</v>
      </c>
      <c r="AB1850">
        <v>4.4000000004399995</v>
      </c>
      <c r="AC1850">
        <v>4.4000000004399995</v>
      </c>
      <c r="AD1850">
        <v>4.4000000004399995</v>
      </c>
      <c r="AE1850">
        <v>4.4000000004399995</v>
      </c>
      <c r="AF1850">
        <v>4.4000000004399995</v>
      </c>
      <c r="AG1850">
        <v>771408.00007714122</v>
      </c>
      <c r="AH1850">
        <v>98</v>
      </c>
      <c r="AI1850" t="s">
        <v>3426</v>
      </c>
      <c r="AJ1850">
        <v>0</v>
      </c>
      <c r="AK1850">
        <v>0</v>
      </c>
      <c r="AL1850">
        <v>75597984.007559836</v>
      </c>
      <c r="AM1850">
        <v>137.29249173654893</v>
      </c>
      <c r="AN1850">
        <v>105908526.47609866</v>
      </c>
      <c r="AO1850">
        <v>0</v>
      </c>
      <c r="AP1850">
        <v>0</v>
      </c>
      <c r="AQ1850">
        <v>0</v>
      </c>
      <c r="AR1850">
        <v>45658</v>
      </c>
      <c r="AS1850">
        <v>52962</v>
      </c>
      <c r="AT1850" t="s">
        <v>3427</v>
      </c>
      <c r="AU1850">
        <v>5227.84</v>
      </c>
      <c r="AV1850">
        <v>7323.91</v>
      </c>
    </row>
    <row r="1851" spans="1:48" x14ac:dyDescent="0.35">
      <c r="A1851">
        <v>1850</v>
      </c>
      <c r="B1851">
        <v>2019</v>
      </c>
      <c r="C1851" t="s">
        <v>3457</v>
      </c>
      <c r="D1851" t="s">
        <v>7187</v>
      </c>
      <c r="E1851" t="s">
        <v>3459</v>
      </c>
      <c r="F1851" t="s">
        <v>7188</v>
      </c>
      <c r="G1851" t="s">
        <v>7281</v>
      </c>
      <c r="H1851">
        <v>10979076000164</v>
      </c>
      <c r="I1851" t="s">
        <v>7197</v>
      </c>
      <c r="J1851" t="s">
        <v>7282</v>
      </c>
      <c r="K1851" t="s">
        <v>7283</v>
      </c>
      <c r="L1851" t="s">
        <v>3424</v>
      </c>
      <c r="M1851" t="s">
        <v>3651</v>
      </c>
      <c r="N1851" t="s">
        <v>4194</v>
      </c>
      <c r="O1851" t="s">
        <v>4195</v>
      </c>
      <c r="P1851" t="s">
        <v>3437</v>
      </c>
      <c r="Q1851">
        <v>167542000</v>
      </c>
      <c r="R1851">
        <v>234716925.00535595</v>
      </c>
      <c r="S1851">
        <v>28.6</v>
      </c>
      <c r="V1851">
        <v>0</v>
      </c>
      <c r="W1851">
        <v>14.2</v>
      </c>
      <c r="X1851">
        <v>0.1</v>
      </c>
      <c r="Y1851">
        <v>43</v>
      </c>
      <c r="Z1851">
        <v>43</v>
      </c>
      <c r="AA1851">
        <v>43</v>
      </c>
      <c r="AB1851">
        <v>4.3000000004299999</v>
      </c>
      <c r="AC1851">
        <v>4.3000000004299999</v>
      </c>
      <c r="AD1851">
        <v>4.3000000004299999</v>
      </c>
      <c r="AE1851">
        <v>4.3000000004299999</v>
      </c>
      <c r="AF1851">
        <v>4.3000000004299999</v>
      </c>
      <c r="AG1851">
        <v>753876.00007538742</v>
      </c>
      <c r="AH1851">
        <v>98</v>
      </c>
      <c r="AI1851" t="s">
        <v>3426</v>
      </c>
      <c r="AJ1851">
        <v>0</v>
      </c>
      <c r="AK1851">
        <v>0</v>
      </c>
      <c r="AL1851">
        <v>73879848.007387966</v>
      </c>
      <c r="AM1851">
        <v>137.29249173654893</v>
      </c>
      <c r="AN1851">
        <v>103501514.5107327</v>
      </c>
      <c r="AO1851">
        <v>0</v>
      </c>
      <c r="AP1851">
        <v>0</v>
      </c>
      <c r="AQ1851">
        <v>0</v>
      </c>
      <c r="AR1851">
        <v>45658</v>
      </c>
      <c r="AS1851">
        <v>52962</v>
      </c>
      <c r="AT1851" t="s">
        <v>3427</v>
      </c>
      <c r="AU1851">
        <v>5227.84</v>
      </c>
      <c r="AV1851">
        <v>7323.91</v>
      </c>
    </row>
    <row r="1852" spans="1:48" x14ac:dyDescent="0.35">
      <c r="A1852">
        <v>1851</v>
      </c>
      <c r="B1852">
        <v>2019</v>
      </c>
      <c r="C1852" t="s">
        <v>3457</v>
      </c>
      <c r="D1852" t="s">
        <v>7187</v>
      </c>
      <c r="E1852" t="s">
        <v>3459</v>
      </c>
      <c r="F1852" t="s">
        <v>7188</v>
      </c>
      <c r="G1852" t="s">
        <v>7284</v>
      </c>
      <c r="H1852">
        <v>11205430000166</v>
      </c>
      <c r="I1852" t="s">
        <v>7190</v>
      </c>
      <c r="J1852" t="s">
        <v>7285</v>
      </c>
      <c r="K1852" t="s">
        <v>7286</v>
      </c>
      <c r="L1852" t="s">
        <v>3424</v>
      </c>
      <c r="M1852" t="s">
        <v>3597</v>
      </c>
      <c r="N1852" t="s">
        <v>3561</v>
      </c>
      <c r="O1852" t="s">
        <v>7287</v>
      </c>
      <c r="P1852" t="s">
        <v>3433</v>
      </c>
      <c r="Q1852">
        <v>42476450</v>
      </c>
      <c r="R1852">
        <v>59507118.985948309</v>
      </c>
      <c r="S1852">
        <v>5.0999999999999996</v>
      </c>
      <c r="V1852">
        <v>0</v>
      </c>
      <c r="W1852">
        <v>2.48</v>
      </c>
      <c r="X1852">
        <v>0.1</v>
      </c>
      <c r="Y1852">
        <v>21</v>
      </c>
      <c r="Z1852">
        <v>21</v>
      </c>
      <c r="AA1852">
        <v>21</v>
      </c>
      <c r="AB1852">
        <v>2.1000000002100001</v>
      </c>
      <c r="AC1852">
        <v>2.1000000002100001</v>
      </c>
      <c r="AD1852">
        <v>2.1000000002100001</v>
      </c>
      <c r="AE1852">
        <v>2.1000000002100001</v>
      </c>
      <c r="AF1852">
        <v>2.1000000002100001</v>
      </c>
      <c r="AG1852">
        <v>552232.80005522317</v>
      </c>
      <c r="AH1852">
        <v>233.09</v>
      </c>
      <c r="AI1852" t="s">
        <v>3426</v>
      </c>
      <c r="AJ1852">
        <v>0</v>
      </c>
      <c r="AK1852">
        <v>0</v>
      </c>
      <c r="AL1852">
        <v>128719943.36487196</v>
      </c>
      <c r="AM1852">
        <v>326.54598876400195</v>
      </c>
      <c r="AN1852">
        <v>180329405.72194624</v>
      </c>
      <c r="AO1852">
        <v>0</v>
      </c>
      <c r="AP1852">
        <v>0</v>
      </c>
      <c r="AQ1852">
        <v>0</v>
      </c>
      <c r="AR1852">
        <v>45658</v>
      </c>
      <c r="AS1852">
        <v>56614</v>
      </c>
      <c r="AT1852" t="s">
        <v>3427</v>
      </c>
      <c r="AU1852">
        <v>5227.84</v>
      </c>
      <c r="AV1852">
        <v>7323.91</v>
      </c>
    </row>
    <row r="1853" spans="1:48" x14ac:dyDescent="0.35">
      <c r="A1853">
        <v>1852</v>
      </c>
      <c r="B1853">
        <v>2019</v>
      </c>
      <c r="C1853" t="s">
        <v>3457</v>
      </c>
      <c r="D1853" t="s">
        <v>7187</v>
      </c>
      <c r="E1853" t="s">
        <v>3459</v>
      </c>
      <c r="F1853" t="s">
        <v>7188</v>
      </c>
      <c r="G1853" t="s">
        <v>7288</v>
      </c>
      <c r="H1853">
        <v>8918031000219</v>
      </c>
      <c r="I1853" t="s">
        <v>7190</v>
      </c>
      <c r="J1853" t="s">
        <v>7289</v>
      </c>
      <c r="K1853" t="s">
        <v>7290</v>
      </c>
      <c r="L1853" t="s">
        <v>3424</v>
      </c>
      <c r="M1853" t="s">
        <v>3600</v>
      </c>
      <c r="N1853" t="s">
        <v>3561</v>
      </c>
      <c r="O1853" t="s">
        <v>7291</v>
      </c>
      <c r="P1853" t="s">
        <v>3430</v>
      </c>
      <c r="Q1853">
        <v>185560890</v>
      </c>
      <c r="R1853">
        <v>259960377.11175171</v>
      </c>
      <c r="S1853">
        <v>22.245999999999999</v>
      </c>
      <c r="V1853">
        <v>0</v>
      </c>
      <c r="W1853">
        <v>18.829999999999998</v>
      </c>
      <c r="X1853">
        <v>0.1</v>
      </c>
      <c r="Y1853">
        <v>132</v>
      </c>
      <c r="Z1853">
        <v>132</v>
      </c>
      <c r="AA1853">
        <v>132</v>
      </c>
      <c r="AB1853">
        <v>13.200000001319999</v>
      </c>
      <c r="AC1853">
        <v>13.200000001319999</v>
      </c>
      <c r="AD1853">
        <v>13.200000001319999</v>
      </c>
      <c r="AE1853">
        <v>13.200000001319999</v>
      </c>
      <c r="AF1853">
        <v>13.200000001319999</v>
      </c>
      <c r="AG1853">
        <v>3471177.6003471157</v>
      </c>
      <c r="AH1853">
        <v>234</v>
      </c>
      <c r="AI1853" t="s">
        <v>3426</v>
      </c>
      <c r="AJ1853">
        <v>0</v>
      </c>
      <c r="AK1853">
        <v>0</v>
      </c>
      <c r="AL1853">
        <v>812255558.48122525</v>
      </c>
      <c r="AM1853">
        <v>327.82084761584133</v>
      </c>
      <c r="AN1853">
        <v>1137924383.1709139</v>
      </c>
      <c r="AO1853">
        <v>0</v>
      </c>
      <c r="AP1853">
        <v>0</v>
      </c>
      <c r="AQ1853">
        <v>0</v>
      </c>
      <c r="AR1853">
        <v>45658</v>
      </c>
      <c r="AS1853">
        <v>56614</v>
      </c>
      <c r="AT1853" t="s">
        <v>3427</v>
      </c>
      <c r="AU1853">
        <v>5227.84</v>
      </c>
      <c r="AV1853">
        <v>7323.91</v>
      </c>
    </row>
    <row r="1854" spans="1:48" x14ac:dyDescent="0.35">
      <c r="A1854">
        <v>1853</v>
      </c>
      <c r="B1854">
        <v>2019</v>
      </c>
      <c r="C1854" t="s">
        <v>3457</v>
      </c>
      <c r="D1854" t="s">
        <v>7187</v>
      </c>
      <c r="E1854" t="s">
        <v>3459</v>
      </c>
      <c r="F1854" t="s">
        <v>7188</v>
      </c>
      <c r="G1854" t="s">
        <v>7292</v>
      </c>
      <c r="H1854">
        <v>14606744000169</v>
      </c>
      <c r="I1854" t="s">
        <v>7190</v>
      </c>
      <c r="J1854" t="s">
        <v>7293</v>
      </c>
      <c r="K1854" t="s">
        <v>7294</v>
      </c>
      <c r="L1854" t="s">
        <v>3424</v>
      </c>
      <c r="M1854" t="s">
        <v>3597</v>
      </c>
      <c r="N1854" t="s">
        <v>3561</v>
      </c>
      <c r="O1854" t="s">
        <v>7003</v>
      </c>
      <c r="P1854" t="s">
        <v>3433</v>
      </c>
      <c r="Q1854">
        <v>47644540</v>
      </c>
      <c r="R1854">
        <v>66747322.594302811</v>
      </c>
      <c r="S1854">
        <v>7.8849999999999998</v>
      </c>
      <c r="V1854">
        <v>0</v>
      </c>
      <c r="W1854">
        <v>3.87</v>
      </c>
      <c r="X1854">
        <v>0.1</v>
      </c>
      <c r="Y1854">
        <v>20</v>
      </c>
      <c r="Z1854">
        <v>20</v>
      </c>
      <c r="AA1854">
        <v>20</v>
      </c>
      <c r="AB1854">
        <v>2.0000000002</v>
      </c>
      <c r="AC1854">
        <v>2.0000000002</v>
      </c>
      <c r="AD1854">
        <v>2.0000000002</v>
      </c>
      <c r="AE1854">
        <v>2.0000000002</v>
      </c>
      <c r="AF1854">
        <v>2.0000000002</v>
      </c>
      <c r="AG1854">
        <v>525936.00005259342</v>
      </c>
      <c r="AH1854">
        <v>234.13</v>
      </c>
      <c r="AI1854" t="s">
        <v>3426</v>
      </c>
      <c r="AJ1854">
        <v>0</v>
      </c>
      <c r="AK1854">
        <v>0</v>
      </c>
      <c r="AL1854">
        <v>123137395.6923137</v>
      </c>
      <c r="AM1854">
        <v>328.00297030896127</v>
      </c>
      <c r="AN1854">
        <v>172508570.20966464</v>
      </c>
      <c r="AO1854">
        <v>0</v>
      </c>
      <c r="AP1854">
        <v>0</v>
      </c>
      <c r="AQ1854">
        <v>0</v>
      </c>
      <c r="AR1854">
        <v>45658</v>
      </c>
      <c r="AS1854">
        <v>56614</v>
      </c>
      <c r="AT1854" t="s">
        <v>3427</v>
      </c>
      <c r="AU1854">
        <v>5227.84</v>
      </c>
      <c r="AV1854">
        <v>7323.91</v>
      </c>
    </row>
    <row r="1855" spans="1:48" x14ac:dyDescent="0.35">
      <c r="A1855">
        <v>1854</v>
      </c>
      <c r="B1855">
        <v>2019</v>
      </c>
      <c r="C1855" t="s">
        <v>3457</v>
      </c>
      <c r="D1855" t="s">
        <v>7187</v>
      </c>
      <c r="E1855" t="s">
        <v>3459</v>
      </c>
      <c r="F1855" t="s">
        <v>7188</v>
      </c>
      <c r="G1855" t="s">
        <v>7295</v>
      </c>
      <c r="H1855">
        <v>16968044000140</v>
      </c>
      <c r="I1855" t="s">
        <v>7248</v>
      </c>
      <c r="J1855" t="s">
        <v>7296</v>
      </c>
      <c r="K1855" t="s">
        <v>7297</v>
      </c>
      <c r="L1855" t="s">
        <v>3424</v>
      </c>
      <c r="M1855" t="s">
        <v>3656</v>
      </c>
      <c r="N1855" t="s">
        <v>5797</v>
      </c>
      <c r="O1855" t="s">
        <v>5798</v>
      </c>
      <c r="P1855" t="s">
        <v>3437</v>
      </c>
      <c r="Q1855">
        <v>121006810</v>
      </c>
      <c r="R1855">
        <v>169523739.40807295</v>
      </c>
      <c r="S1855">
        <v>30</v>
      </c>
      <c r="V1855">
        <v>38.808</v>
      </c>
      <c r="W1855">
        <v>9</v>
      </c>
      <c r="X1855">
        <v>0.1</v>
      </c>
      <c r="Y1855">
        <v>27</v>
      </c>
      <c r="Z1855">
        <v>27</v>
      </c>
      <c r="AA1855">
        <v>27</v>
      </c>
      <c r="AB1855">
        <v>2.7000000002700002</v>
      </c>
      <c r="AC1855">
        <v>2.7000000002700002</v>
      </c>
      <c r="AD1855">
        <v>2.7000000002700002</v>
      </c>
      <c r="AE1855">
        <v>2.7000000002700002</v>
      </c>
      <c r="AF1855">
        <v>2.7000000002700002</v>
      </c>
      <c r="AG1855">
        <v>473364.00004733657</v>
      </c>
      <c r="AH1855">
        <v>84.4</v>
      </c>
      <c r="AI1855" t="s">
        <v>3426</v>
      </c>
      <c r="AJ1855">
        <v>0</v>
      </c>
      <c r="AK1855">
        <v>0</v>
      </c>
      <c r="AL1855">
        <v>39951921.603995219</v>
      </c>
      <c r="AM1855">
        <v>118.2396561486197</v>
      </c>
      <c r="AN1855">
        <v>55970396.598732293</v>
      </c>
      <c r="AO1855">
        <v>0</v>
      </c>
      <c r="AP1855">
        <v>0</v>
      </c>
      <c r="AQ1855">
        <v>0</v>
      </c>
      <c r="AR1855">
        <v>45658</v>
      </c>
      <c r="AS1855">
        <v>52962</v>
      </c>
      <c r="AT1855" t="s">
        <v>3427</v>
      </c>
      <c r="AU1855">
        <v>5227.84</v>
      </c>
      <c r="AV1855">
        <v>7323.91</v>
      </c>
    </row>
    <row r="1856" spans="1:48" x14ac:dyDescent="0.35">
      <c r="A1856">
        <v>1855</v>
      </c>
      <c r="B1856">
        <v>2019</v>
      </c>
      <c r="C1856" t="s">
        <v>3457</v>
      </c>
      <c r="D1856" t="s">
        <v>7187</v>
      </c>
      <c r="E1856" t="s">
        <v>3459</v>
      </c>
      <c r="F1856" t="s">
        <v>7188</v>
      </c>
      <c r="G1856" t="s">
        <v>7298</v>
      </c>
      <c r="H1856">
        <v>4019594000133</v>
      </c>
      <c r="I1856" t="s">
        <v>7190</v>
      </c>
      <c r="J1856" t="s">
        <v>7299</v>
      </c>
      <c r="K1856" t="s">
        <v>4447</v>
      </c>
      <c r="L1856" t="s">
        <v>3424</v>
      </c>
      <c r="M1856" t="s">
        <v>3751</v>
      </c>
      <c r="N1856" t="s">
        <v>3561</v>
      </c>
      <c r="O1856" t="s">
        <v>7300</v>
      </c>
      <c r="P1856" t="s">
        <v>3433</v>
      </c>
      <c r="Q1856">
        <v>70525140</v>
      </c>
      <c r="R1856">
        <v>98801757.149683237</v>
      </c>
      <c r="S1856">
        <v>9.9</v>
      </c>
      <c r="V1856">
        <v>0</v>
      </c>
      <c r="W1856">
        <v>6</v>
      </c>
      <c r="X1856">
        <v>0.1</v>
      </c>
      <c r="Y1856">
        <v>30</v>
      </c>
      <c r="Z1856">
        <v>30</v>
      </c>
      <c r="AA1856">
        <v>30</v>
      </c>
      <c r="AB1856">
        <v>3.0000000003</v>
      </c>
      <c r="AC1856">
        <v>3.0000000003</v>
      </c>
      <c r="AD1856">
        <v>3.0000000003</v>
      </c>
      <c r="AE1856">
        <v>3.0000000003</v>
      </c>
      <c r="AF1856">
        <v>3.0000000003</v>
      </c>
      <c r="AG1856">
        <v>788904.00007889071</v>
      </c>
      <c r="AH1856">
        <v>233.63</v>
      </c>
      <c r="AI1856" t="s">
        <v>3426</v>
      </c>
      <c r="AJ1856">
        <v>0</v>
      </c>
      <c r="AK1856">
        <v>0</v>
      </c>
      <c r="AL1856">
        <v>184311641.5384312</v>
      </c>
      <c r="AM1856">
        <v>327.30249841234621</v>
      </c>
      <c r="AN1856">
        <v>258210250.23331463</v>
      </c>
      <c r="AO1856">
        <v>0</v>
      </c>
      <c r="AP1856">
        <v>0</v>
      </c>
      <c r="AQ1856">
        <v>0</v>
      </c>
      <c r="AR1856">
        <v>45658</v>
      </c>
      <c r="AS1856">
        <v>56614</v>
      </c>
      <c r="AT1856" t="s">
        <v>3427</v>
      </c>
      <c r="AU1856">
        <v>5227.84</v>
      </c>
      <c r="AV1856">
        <v>7323.91</v>
      </c>
    </row>
    <row r="1857" spans="1:48" x14ac:dyDescent="0.35">
      <c r="A1857">
        <v>1856</v>
      </c>
      <c r="B1857">
        <v>2019</v>
      </c>
      <c r="C1857" t="s">
        <v>3457</v>
      </c>
      <c r="D1857" t="s">
        <v>7187</v>
      </c>
      <c r="E1857" t="s">
        <v>3459</v>
      </c>
      <c r="F1857" t="s">
        <v>7188</v>
      </c>
      <c r="G1857" t="s">
        <v>7301</v>
      </c>
      <c r="H1857">
        <v>27141627000119</v>
      </c>
      <c r="I1857" t="s">
        <v>7190</v>
      </c>
      <c r="J1857" t="s">
        <v>7302</v>
      </c>
      <c r="K1857" t="s">
        <v>7303</v>
      </c>
      <c r="L1857" t="s">
        <v>3424</v>
      </c>
      <c r="M1857" t="s">
        <v>3597</v>
      </c>
      <c r="N1857" t="s">
        <v>6556</v>
      </c>
      <c r="O1857" t="s">
        <v>7304</v>
      </c>
      <c r="P1857" t="s">
        <v>3433</v>
      </c>
      <c r="Q1857">
        <v>13832000</v>
      </c>
      <c r="R1857">
        <v>19377854.54795862</v>
      </c>
      <c r="S1857">
        <v>3.2650000000000001</v>
      </c>
      <c r="V1857">
        <v>0</v>
      </c>
      <c r="W1857">
        <v>1.63</v>
      </c>
      <c r="X1857">
        <v>0.1</v>
      </c>
      <c r="Y1857">
        <v>13</v>
      </c>
      <c r="Z1857">
        <v>13</v>
      </c>
      <c r="AA1857">
        <v>13</v>
      </c>
      <c r="AB1857">
        <v>1.3000000001299998</v>
      </c>
      <c r="AC1857">
        <v>1.3000000001299998</v>
      </c>
      <c r="AD1857">
        <v>1.3000000001299998</v>
      </c>
      <c r="AE1857">
        <v>1.3000000001299998</v>
      </c>
      <c r="AF1857">
        <v>1.3000000001299998</v>
      </c>
      <c r="AG1857">
        <v>341858.40003418538</v>
      </c>
      <c r="AH1857">
        <v>233</v>
      </c>
      <c r="AI1857" t="s">
        <v>3426</v>
      </c>
      <c r="AJ1857">
        <v>0</v>
      </c>
      <c r="AK1857">
        <v>0</v>
      </c>
      <c r="AL1857">
        <v>79653007.207965195</v>
      </c>
      <c r="AM1857">
        <v>326.41990382261127</v>
      </c>
      <c r="AN1857">
        <v>111589386.06011055</v>
      </c>
      <c r="AO1857">
        <v>0</v>
      </c>
      <c r="AP1857">
        <v>0</v>
      </c>
      <c r="AQ1857">
        <v>0</v>
      </c>
      <c r="AR1857">
        <v>45658</v>
      </c>
      <c r="AS1857">
        <v>56614</v>
      </c>
      <c r="AT1857" t="s">
        <v>3427</v>
      </c>
      <c r="AU1857">
        <v>5227.84</v>
      </c>
      <c r="AV1857">
        <v>7323.91</v>
      </c>
    </row>
    <row r="1858" spans="1:48" x14ac:dyDescent="0.35">
      <c r="A1858">
        <v>1857</v>
      </c>
      <c r="B1858">
        <v>2019</v>
      </c>
      <c r="C1858" t="s">
        <v>3457</v>
      </c>
      <c r="D1858" t="s">
        <v>7187</v>
      </c>
      <c r="E1858" t="s">
        <v>3459</v>
      </c>
      <c r="F1858" t="s">
        <v>7188</v>
      </c>
      <c r="G1858" t="s">
        <v>7305</v>
      </c>
      <c r="H1858">
        <v>27141628000163</v>
      </c>
      <c r="I1858" t="s">
        <v>7190</v>
      </c>
      <c r="J1858" t="s">
        <v>7306</v>
      </c>
      <c r="K1858" t="s">
        <v>7307</v>
      </c>
      <c r="L1858" t="s">
        <v>3424</v>
      </c>
      <c r="M1858" t="s">
        <v>3597</v>
      </c>
      <c r="N1858" t="s">
        <v>6556</v>
      </c>
      <c r="O1858" t="s">
        <v>7304</v>
      </c>
      <c r="P1858" t="s">
        <v>3433</v>
      </c>
      <c r="Q1858">
        <v>10404000</v>
      </c>
      <c r="R1858">
        <v>14575419.224765869</v>
      </c>
      <c r="S1858">
        <v>1.8</v>
      </c>
      <c r="V1858">
        <v>0</v>
      </c>
      <c r="W1858">
        <v>0.88</v>
      </c>
      <c r="X1858">
        <v>0.1</v>
      </c>
      <c r="Y1858">
        <v>7</v>
      </c>
      <c r="Z1858">
        <v>7</v>
      </c>
      <c r="AA1858">
        <v>7</v>
      </c>
      <c r="AB1858">
        <v>0.70000000006999996</v>
      </c>
      <c r="AC1858">
        <v>0.70000000006999996</v>
      </c>
      <c r="AD1858">
        <v>0.70000000006999996</v>
      </c>
      <c r="AE1858">
        <v>0.70000000006999996</v>
      </c>
      <c r="AF1858">
        <v>0.70000000006999996</v>
      </c>
      <c r="AG1858">
        <v>184077.60001840774</v>
      </c>
      <c r="AH1858">
        <v>233</v>
      </c>
      <c r="AI1858" t="s">
        <v>3426</v>
      </c>
      <c r="AJ1858">
        <v>0</v>
      </c>
      <c r="AK1858">
        <v>0</v>
      </c>
      <c r="AL1858">
        <v>42890080.804288998</v>
      </c>
      <c r="AM1858">
        <v>326.41990382261127</v>
      </c>
      <c r="AN1858">
        <v>60086592.493905753</v>
      </c>
      <c r="AO1858">
        <v>0</v>
      </c>
      <c r="AP1858">
        <v>0</v>
      </c>
      <c r="AQ1858">
        <v>0</v>
      </c>
      <c r="AR1858">
        <v>45658</v>
      </c>
      <c r="AS1858">
        <v>56614</v>
      </c>
      <c r="AT1858" t="s">
        <v>3427</v>
      </c>
      <c r="AU1858">
        <v>5227.84</v>
      </c>
      <c r="AV1858">
        <v>7323.91</v>
      </c>
    </row>
    <row r="1859" spans="1:48" x14ac:dyDescent="0.35">
      <c r="A1859">
        <v>1858</v>
      </c>
      <c r="B1859">
        <v>2019</v>
      </c>
      <c r="C1859" t="s">
        <v>3457</v>
      </c>
      <c r="D1859" t="s">
        <v>7187</v>
      </c>
      <c r="E1859" t="s">
        <v>3459</v>
      </c>
      <c r="F1859" t="s">
        <v>7188</v>
      </c>
      <c r="G1859" t="s">
        <v>7308</v>
      </c>
      <c r="H1859">
        <v>14578002000177</v>
      </c>
      <c r="I1859" t="s">
        <v>7220</v>
      </c>
      <c r="J1859" t="s">
        <v>4101</v>
      </c>
      <c r="K1859" t="s">
        <v>4102</v>
      </c>
      <c r="L1859" t="s">
        <v>4441</v>
      </c>
      <c r="M1859" t="s">
        <v>3842</v>
      </c>
      <c r="N1859" t="s">
        <v>3510</v>
      </c>
      <c r="O1859" t="s">
        <v>3510</v>
      </c>
      <c r="P1859" t="s">
        <v>3425</v>
      </c>
      <c r="Q1859">
        <v>404582670</v>
      </c>
      <c r="R1859">
        <v>566797580.38495827</v>
      </c>
      <c r="S1859">
        <v>92.254000000000005</v>
      </c>
      <c r="V1859">
        <v>0</v>
      </c>
      <c r="W1859">
        <v>76.900000000000006</v>
      </c>
      <c r="X1859">
        <v>0.1</v>
      </c>
      <c r="Y1859">
        <v>700</v>
      </c>
      <c r="Z1859">
        <v>700</v>
      </c>
      <c r="AA1859">
        <v>700</v>
      </c>
      <c r="AB1859">
        <v>70.000000006999997</v>
      </c>
      <c r="AC1859">
        <v>70.000000006999997</v>
      </c>
      <c r="AD1859">
        <v>70.000000006999997</v>
      </c>
      <c r="AE1859">
        <v>70.000000006999997</v>
      </c>
      <c r="AF1859">
        <v>70.000000006999997</v>
      </c>
      <c r="AG1859">
        <v>15340080.001534011</v>
      </c>
      <c r="AH1859">
        <v>188.22</v>
      </c>
      <c r="AI1859" t="s">
        <v>3426</v>
      </c>
      <c r="AJ1859">
        <v>0</v>
      </c>
      <c r="AK1859">
        <v>0</v>
      </c>
      <c r="AL1859">
        <v>2887309857.888732</v>
      </c>
      <c r="AM1859">
        <v>263.68564076176779</v>
      </c>
      <c r="AN1859">
        <v>4044958824.541276</v>
      </c>
      <c r="AO1859">
        <v>85346713.808534637</v>
      </c>
      <c r="AP1859">
        <v>85346713.808534637</v>
      </c>
      <c r="AQ1859">
        <v>85346713.808534637</v>
      </c>
      <c r="AR1859">
        <v>45658</v>
      </c>
      <c r="AS1859">
        <v>54788</v>
      </c>
      <c r="AT1859" t="s">
        <v>3427</v>
      </c>
      <c r="AU1859">
        <v>5227.84</v>
      </c>
      <c r="AV1859">
        <v>7323.91</v>
      </c>
    </row>
    <row r="1860" spans="1:48" x14ac:dyDescent="0.35">
      <c r="A1860">
        <v>1859</v>
      </c>
      <c r="B1860">
        <v>2019</v>
      </c>
      <c r="C1860" t="s">
        <v>3457</v>
      </c>
      <c r="D1860" t="s">
        <v>7187</v>
      </c>
      <c r="E1860" t="s">
        <v>3459</v>
      </c>
      <c r="F1860" t="s">
        <v>7188</v>
      </c>
      <c r="G1860" t="s">
        <v>7309</v>
      </c>
      <c r="H1860">
        <v>22980934000170</v>
      </c>
      <c r="I1860" t="s">
        <v>7220</v>
      </c>
      <c r="J1860" t="s">
        <v>7310</v>
      </c>
      <c r="K1860" t="s">
        <v>7311</v>
      </c>
      <c r="L1860" t="s">
        <v>4441</v>
      </c>
      <c r="M1860" t="s">
        <v>4393</v>
      </c>
      <c r="N1860" t="s">
        <v>3510</v>
      </c>
      <c r="O1860" t="s">
        <v>3510</v>
      </c>
      <c r="P1860" t="s">
        <v>3425</v>
      </c>
      <c r="Q1860">
        <v>1502150000</v>
      </c>
      <c r="R1860">
        <v>2104427719.0005815</v>
      </c>
      <c r="S1860">
        <v>604.52</v>
      </c>
      <c r="V1860">
        <v>0</v>
      </c>
      <c r="W1860">
        <v>584.1</v>
      </c>
      <c r="X1860">
        <v>0.1</v>
      </c>
      <c r="Y1860">
        <v>5697</v>
      </c>
      <c r="Z1860">
        <v>5697</v>
      </c>
      <c r="AA1860">
        <v>5697</v>
      </c>
      <c r="AB1860">
        <v>569.70000005696988</v>
      </c>
      <c r="AC1860">
        <v>569.70000005696988</v>
      </c>
      <c r="AD1860">
        <v>569.70000005696988</v>
      </c>
      <c r="AE1860">
        <v>569.70000005696988</v>
      </c>
      <c r="AF1860">
        <v>569.70000005696988</v>
      </c>
      <c r="AG1860">
        <v>124846336.81248468</v>
      </c>
      <c r="AH1860">
        <v>188.95</v>
      </c>
      <c r="AI1860" t="s">
        <v>3426</v>
      </c>
      <c r="AJ1860">
        <v>0</v>
      </c>
      <c r="AK1860">
        <v>0</v>
      </c>
      <c r="AL1860">
        <v>23589715340.718979</v>
      </c>
      <c r="AM1860">
        <v>264.70832973082571</v>
      </c>
      <c r="AN1860">
        <v>33047865290.64492</v>
      </c>
      <c r="AO1860">
        <v>711717446.52117229</v>
      </c>
      <c r="AP1860">
        <v>711717446.52117229</v>
      </c>
      <c r="AQ1860">
        <v>711717446.52117229</v>
      </c>
      <c r="AR1860">
        <v>45658</v>
      </c>
      <c r="AS1860">
        <v>54788</v>
      </c>
      <c r="AT1860" t="s">
        <v>3427</v>
      </c>
      <c r="AU1860">
        <v>5227.84</v>
      </c>
      <c r="AV1860">
        <v>7323.91</v>
      </c>
    </row>
    <row r="1861" spans="1:48" x14ac:dyDescent="0.35">
      <c r="A1861">
        <v>1860</v>
      </c>
      <c r="B1861">
        <v>2019</v>
      </c>
      <c r="C1861" t="s">
        <v>3457</v>
      </c>
      <c r="D1861" t="s">
        <v>7187</v>
      </c>
      <c r="E1861" t="s">
        <v>3459</v>
      </c>
      <c r="F1861" t="s">
        <v>7188</v>
      </c>
      <c r="G1861" t="s">
        <v>7312</v>
      </c>
      <c r="H1861">
        <v>28030106000157</v>
      </c>
      <c r="I1861" t="s">
        <v>7190</v>
      </c>
      <c r="J1861" t="s">
        <v>7313</v>
      </c>
      <c r="K1861" t="s">
        <v>7314</v>
      </c>
      <c r="L1861" t="s">
        <v>3424</v>
      </c>
      <c r="M1861" t="s">
        <v>3473</v>
      </c>
      <c r="N1861" t="s">
        <v>6556</v>
      </c>
      <c r="O1861" t="s">
        <v>7315</v>
      </c>
      <c r="P1861" t="s">
        <v>3430</v>
      </c>
      <c r="Q1861">
        <v>14623450</v>
      </c>
      <c r="R1861">
        <v>20486631.513110578</v>
      </c>
      <c r="S1861">
        <v>2.0169999999999999</v>
      </c>
      <c r="V1861">
        <v>0</v>
      </c>
      <c r="W1861">
        <v>1.42</v>
      </c>
      <c r="X1861">
        <v>0.1</v>
      </c>
      <c r="Y1861">
        <v>14</v>
      </c>
      <c r="Z1861">
        <v>14</v>
      </c>
      <c r="AA1861">
        <v>14</v>
      </c>
      <c r="AB1861">
        <v>1.4000000001399999</v>
      </c>
      <c r="AC1861">
        <v>1.4000000001399999</v>
      </c>
      <c r="AD1861">
        <v>1.4000000001399999</v>
      </c>
      <c r="AE1861">
        <v>1.4000000001399999</v>
      </c>
      <c r="AF1861">
        <v>1.4000000001399999</v>
      </c>
      <c r="AG1861">
        <v>368155.20003681508</v>
      </c>
      <c r="AH1861">
        <v>233.63</v>
      </c>
      <c r="AI1861" t="s">
        <v>3426</v>
      </c>
      <c r="AJ1861">
        <v>0</v>
      </c>
      <c r="AK1861">
        <v>0</v>
      </c>
      <c r="AL1861">
        <v>86012099.384601116</v>
      </c>
      <c r="AM1861">
        <v>327.30249841234621</v>
      </c>
      <c r="AN1861">
        <v>120498116.77554668</v>
      </c>
      <c r="AO1861">
        <v>0</v>
      </c>
      <c r="AP1861">
        <v>0</v>
      </c>
      <c r="AQ1861">
        <v>0</v>
      </c>
      <c r="AR1861">
        <v>45658</v>
      </c>
      <c r="AS1861">
        <v>56614</v>
      </c>
      <c r="AT1861" t="s">
        <v>3427</v>
      </c>
      <c r="AU1861">
        <v>5227.84</v>
      </c>
      <c r="AV1861">
        <v>7323.91</v>
      </c>
    </row>
    <row r="1862" spans="1:48" x14ac:dyDescent="0.35">
      <c r="A1862">
        <v>1861</v>
      </c>
      <c r="B1862">
        <v>2019</v>
      </c>
      <c r="C1862" t="s">
        <v>3457</v>
      </c>
      <c r="D1862" t="s">
        <v>7187</v>
      </c>
      <c r="E1862" t="s">
        <v>3459</v>
      </c>
      <c r="F1862" t="s">
        <v>7188</v>
      </c>
      <c r="G1862" t="s">
        <v>7316</v>
      </c>
      <c r="H1862">
        <v>26986376000100</v>
      </c>
      <c r="I1862" t="s">
        <v>7190</v>
      </c>
      <c r="J1862" t="s">
        <v>7317</v>
      </c>
      <c r="K1862" t="s">
        <v>7318</v>
      </c>
      <c r="L1862" t="s">
        <v>4441</v>
      </c>
      <c r="M1862" t="s">
        <v>3597</v>
      </c>
      <c r="N1862" t="s">
        <v>3561</v>
      </c>
      <c r="O1862" t="s">
        <v>7003</v>
      </c>
      <c r="P1862" t="s">
        <v>3433</v>
      </c>
      <c r="Q1862">
        <v>79658690</v>
      </c>
      <c r="R1862">
        <v>111597347.33233993</v>
      </c>
      <c r="S1862">
        <v>19.550999999999998</v>
      </c>
      <c r="V1862">
        <v>0</v>
      </c>
      <c r="W1862">
        <v>9.5</v>
      </c>
      <c r="X1862">
        <v>0.1</v>
      </c>
      <c r="Y1862">
        <v>75</v>
      </c>
      <c r="Z1862">
        <v>75</v>
      </c>
      <c r="AA1862">
        <v>75</v>
      </c>
      <c r="AB1862">
        <v>7.5000000007499992</v>
      </c>
      <c r="AC1862">
        <v>7.5000000007499992</v>
      </c>
      <c r="AD1862">
        <v>7.5000000007499992</v>
      </c>
      <c r="AE1862">
        <v>7.5000000007499992</v>
      </c>
      <c r="AF1862">
        <v>7.5000000007499992</v>
      </c>
      <c r="AG1862">
        <v>1972260.0001972262</v>
      </c>
      <c r="AH1862">
        <v>233.5</v>
      </c>
      <c r="AI1862" t="s">
        <v>3426</v>
      </c>
      <c r="AJ1862">
        <v>0</v>
      </c>
      <c r="AK1862">
        <v>0</v>
      </c>
      <c r="AL1862">
        <v>460522710.04605234</v>
      </c>
      <c r="AM1862">
        <v>327.12037571922627</v>
      </c>
      <c r="AN1862">
        <v>645166432.28051805</v>
      </c>
      <c r="AO1862">
        <v>0</v>
      </c>
      <c r="AP1862">
        <v>0</v>
      </c>
      <c r="AQ1862">
        <v>0</v>
      </c>
      <c r="AR1862">
        <v>45658</v>
      </c>
      <c r="AS1862">
        <v>56614</v>
      </c>
      <c r="AT1862" t="s">
        <v>3427</v>
      </c>
      <c r="AU1862">
        <v>5227.84</v>
      </c>
      <c r="AV1862">
        <v>7323.91</v>
      </c>
    </row>
    <row r="1863" spans="1:48" x14ac:dyDescent="0.35">
      <c r="A1863">
        <v>1862</v>
      </c>
      <c r="B1863">
        <v>2019</v>
      </c>
      <c r="C1863" t="s">
        <v>3457</v>
      </c>
      <c r="D1863" t="s">
        <v>7187</v>
      </c>
      <c r="E1863" t="s">
        <v>3459</v>
      </c>
      <c r="F1863" t="s">
        <v>7188</v>
      </c>
      <c r="G1863" t="s">
        <v>7319</v>
      </c>
      <c r="H1863">
        <v>23857764000101</v>
      </c>
      <c r="I1863" t="s">
        <v>7220</v>
      </c>
      <c r="J1863" t="s">
        <v>7320</v>
      </c>
      <c r="K1863" t="s">
        <v>7321</v>
      </c>
      <c r="L1863" t="s">
        <v>3424</v>
      </c>
      <c r="M1863" t="s">
        <v>3590</v>
      </c>
      <c r="N1863" t="s">
        <v>3510</v>
      </c>
      <c r="O1863" t="s">
        <v>3510</v>
      </c>
      <c r="P1863" t="s">
        <v>3437</v>
      </c>
      <c r="Q1863">
        <v>121851000</v>
      </c>
      <c r="R1863">
        <v>170706402.14887986</v>
      </c>
      <c r="S1863">
        <v>37.363999999999997</v>
      </c>
      <c r="V1863">
        <v>0</v>
      </c>
      <c r="W1863">
        <v>34.9</v>
      </c>
      <c r="X1863">
        <v>0.1</v>
      </c>
      <c r="Y1863">
        <v>334</v>
      </c>
      <c r="Z1863">
        <v>334</v>
      </c>
      <c r="AA1863">
        <v>334</v>
      </c>
      <c r="AB1863">
        <v>33.400000003339997</v>
      </c>
      <c r="AC1863">
        <v>33.400000003339997</v>
      </c>
      <c r="AD1863">
        <v>33.400000003339997</v>
      </c>
      <c r="AE1863">
        <v>33.400000003339997</v>
      </c>
      <c r="AF1863">
        <v>33.400000003339997</v>
      </c>
      <c r="AG1863">
        <v>7319409.6007319326</v>
      </c>
      <c r="AH1863">
        <v>188.9</v>
      </c>
      <c r="AI1863" t="s">
        <v>3426</v>
      </c>
      <c r="AJ1863">
        <v>0</v>
      </c>
      <c r="AK1863">
        <v>0</v>
      </c>
      <c r="AL1863">
        <v>1382636473.5782623</v>
      </c>
      <c r="AM1863">
        <v>264.63828254116424</v>
      </c>
      <c r="AN1863">
        <v>1936995985.9530077</v>
      </c>
      <c r="AO1863">
        <v>25326788.162532672</v>
      </c>
      <c r="AP1863">
        <v>25326788.162532672</v>
      </c>
      <c r="AQ1863">
        <v>25326788.162532672</v>
      </c>
      <c r="AR1863">
        <v>45658</v>
      </c>
      <c r="AS1863">
        <v>54788</v>
      </c>
      <c r="AT1863" t="s">
        <v>3427</v>
      </c>
      <c r="AU1863">
        <v>5227.84</v>
      </c>
      <c r="AV1863">
        <v>7323.91</v>
      </c>
    </row>
    <row r="1864" spans="1:48" x14ac:dyDescent="0.35">
      <c r="A1864">
        <v>1863</v>
      </c>
      <c r="B1864">
        <v>2019</v>
      </c>
      <c r="C1864" t="s">
        <v>3457</v>
      </c>
      <c r="D1864" t="s">
        <v>7187</v>
      </c>
      <c r="E1864" t="s">
        <v>3459</v>
      </c>
      <c r="F1864" t="s">
        <v>7188</v>
      </c>
      <c r="G1864" t="s">
        <v>7322</v>
      </c>
      <c r="H1864">
        <v>22416656000122</v>
      </c>
      <c r="I1864" t="s">
        <v>7190</v>
      </c>
      <c r="J1864" t="s">
        <v>7323</v>
      </c>
      <c r="K1864" t="s">
        <v>7324</v>
      </c>
      <c r="L1864" t="s">
        <v>3424</v>
      </c>
      <c r="M1864" t="s">
        <v>3597</v>
      </c>
      <c r="N1864" t="s">
        <v>3561</v>
      </c>
      <c r="O1864" t="s">
        <v>7171</v>
      </c>
      <c r="P1864" t="s">
        <v>3433</v>
      </c>
      <c r="Q1864">
        <v>51111100</v>
      </c>
      <c r="R1864">
        <v>71603778.310162514</v>
      </c>
      <c r="S1864">
        <v>9.75</v>
      </c>
      <c r="V1864">
        <v>0</v>
      </c>
      <c r="W1864">
        <v>6.02</v>
      </c>
      <c r="X1864">
        <v>0.1</v>
      </c>
      <c r="Y1864">
        <v>42</v>
      </c>
      <c r="Z1864">
        <v>42</v>
      </c>
      <c r="AA1864">
        <v>42</v>
      </c>
      <c r="AB1864">
        <v>4.2000000004200002</v>
      </c>
      <c r="AC1864">
        <v>4.2000000004200002</v>
      </c>
      <c r="AD1864">
        <v>4.2000000004200002</v>
      </c>
      <c r="AE1864">
        <v>4.2000000004200002</v>
      </c>
      <c r="AF1864">
        <v>4.2000000004200002</v>
      </c>
      <c r="AG1864">
        <v>1104465.6001104466</v>
      </c>
      <c r="AH1864">
        <v>233.08</v>
      </c>
      <c r="AI1864" t="s">
        <v>3426</v>
      </c>
      <c r="AJ1864">
        <v>0</v>
      </c>
      <c r="AK1864">
        <v>0</v>
      </c>
      <c r="AL1864">
        <v>257428842.07374287</v>
      </c>
      <c r="AM1864">
        <v>326.53197932606969</v>
      </c>
      <c r="AN1864">
        <v>360643338.50161946</v>
      </c>
      <c r="AO1864">
        <v>0</v>
      </c>
      <c r="AP1864">
        <v>0</v>
      </c>
      <c r="AQ1864">
        <v>0</v>
      </c>
      <c r="AR1864">
        <v>45658</v>
      </c>
      <c r="AS1864">
        <v>56614</v>
      </c>
      <c r="AT1864" t="s">
        <v>3427</v>
      </c>
      <c r="AU1864">
        <v>5227.84</v>
      </c>
      <c r="AV1864">
        <v>7323.91</v>
      </c>
    </row>
    <row r="1865" spans="1:48" x14ac:dyDescent="0.35">
      <c r="A1865">
        <v>1864</v>
      </c>
      <c r="B1865">
        <v>2019</v>
      </c>
      <c r="C1865" t="s">
        <v>3457</v>
      </c>
      <c r="D1865" t="s">
        <v>7187</v>
      </c>
      <c r="E1865" t="s">
        <v>3459</v>
      </c>
      <c r="F1865" t="s">
        <v>7188</v>
      </c>
      <c r="G1865" t="s">
        <v>7245</v>
      </c>
      <c r="H1865">
        <v>26469628000124</v>
      </c>
      <c r="I1865" t="s">
        <v>7190</v>
      </c>
      <c r="J1865" t="s">
        <v>7325</v>
      </c>
      <c r="K1865" t="s">
        <v>7326</v>
      </c>
      <c r="L1865" t="s">
        <v>4441</v>
      </c>
      <c r="M1865" t="s">
        <v>3465</v>
      </c>
      <c r="N1865" t="s">
        <v>3561</v>
      </c>
      <c r="O1865" t="s">
        <v>6595</v>
      </c>
      <c r="P1865" t="s">
        <v>3430</v>
      </c>
      <c r="Q1865">
        <v>140996300</v>
      </c>
      <c r="R1865">
        <v>197527891.35340792</v>
      </c>
      <c r="S1865">
        <v>15.798</v>
      </c>
      <c r="V1865">
        <v>0</v>
      </c>
      <c r="W1865">
        <v>8.4700000000000006</v>
      </c>
      <c r="X1865">
        <v>0.1</v>
      </c>
      <c r="Y1865">
        <v>60</v>
      </c>
      <c r="Z1865">
        <v>60</v>
      </c>
      <c r="AA1865">
        <v>60</v>
      </c>
      <c r="AB1865">
        <v>7.0000000007000001</v>
      </c>
      <c r="AC1865">
        <v>7.0000000007000001</v>
      </c>
      <c r="AD1865">
        <v>7.0000000007000001</v>
      </c>
      <c r="AE1865">
        <v>7.0000000007000001</v>
      </c>
      <c r="AF1865">
        <v>7.0000000007000001</v>
      </c>
      <c r="AG1865">
        <v>1840776.0001840773</v>
      </c>
      <c r="AH1865">
        <v>232.52</v>
      </c>
      <c r="AI1865" t="s">
        <v>3426</v>
      </c>
      <c r="AJ1865">
        <v>0</v>
      </c>
      <c r="AK1865">
        <v>0</v>
      </c>
      <c r="AL1865">
        <v>428017235.56280166</v>
      </c>
      <c r="AM1865">
        <v>325.74745080186085</v>
      </c>
      <c r="AN1865">
        <v>599628089.5572089</v>
      </c>
      <c r="AO1865">
        <v>0</v>
      </c>
      <c r="AP1865">
        <v>0</v>
      </c>
      <c r="AQ1865">
        <v>0</v>
      </c>
      <c r="AR1865">
        <v>45658</v>
      </c>
      <c r="AS1865">
        <v>56614</v>
      </c>
      <c r="AT1865" t="s">
        <v>3427</v>
      </c>
      <c r="AU1865">
        <v>5227.84</v>
      </c>
      <c r="AV1865">
        <v>7323.91</v>
      </c>
    </row>
    <row r="1866" spans="1:48" x14ac:dyDescent="0.35">
      <c r="A1866">
        <v>1865</v>
      </c>
      <c r="B1866">
        <v>2019</v>
      </c>
      <c r="C1866" t="s">
        <v>3457</v>
      </c>
      <c r="D1866" t="s">
        <v>7187</v>
      </c>
      <c r="E1866" t="s">
        <v>3459</v>
      </c>
      <c r="F1866" t="s">
        <v>7188</v>
      </c>
      <c r="G1866" t="s">
        <v>7327</v>
      </c>
      <c r="H1866">
        <v>4610623000137</v>
      </c>
      <c r="I1866" t="s">
        <v>7190</v>
      </c>
      <c r="J1866" t="s">
        <v>7328</v>
      </c>
      <c r="K1866" t="s">
        <v>3940</v>
      </c>
      <c r="L1866" t="s">
        <v>4441</v>
      </c>
      <c r="M1866" t="s">
        <v>3590</v>
      </c>
      <c r="N1866" t="s">
        <v>3561</v>
      </c>
      <c r="O1866" t="s">
        <v>7329</v>
      </c>
      <c r="P1866" t="s">
        <v>3437</v>
      </c>
      <c r="Q1866">
        <v>114231570</v>
      </c>
      <c r="R1866">
        <v>160032008.9824287</v>
      </c>
      <c r="S1866">
        <v>15.5</v>
      </c>
      <c r="V1866">
        <v>0</v>
      </c>
      <c r="W1866">
        <v>8.9700000000000006</v>
      </c>
      <c r="X1866">
        <v>0.1</v>
      </c>
      <c r="Y1866">
        <v>80</v>
      </c>
      <c r="Z1866">
        <v>80</v>
      </c>
      <c r="AA1866">
        <v>80</v>
      </c>
      <c r="AB1866">
        <v>8.0000000008000001</v>
      </c>
      <c r="AC1866">
        <v>8.0000000008000001</v>
      </c>
      <c r="AD1866">
        <v>8.0000000008000001</v>
      </c>
      <c r="AE1866">
        <v>8.0000000008000001</v>
      </c>
      <c r="AF1866">
        <v>8.0000000008000001</v>
      </c>
      <c r="AG1866">
        <v>2103744.0002103746</v>
      </c>
      <c r="AH1866">
        <v>234.63</v>
      </c>
      <c r="AI1866" t="s">
        <v>3426</v>
      </c>
      <c r="AJ1866">
        <v>0</v>
      </c>
      <c r="AK1866">
        <v>0</v>
      </c>
      <c r="AL1866">
        <v>493601454.76936018</v>
      </c>
      <c r="AM1866">
        <v>328.70344220557632</v>
      </c>
      <c r="AN1866">
        <v>691507894.38847876</v>
      </c>
      <c r="AO1866">
        <v>0</v>
      </c>
      <c r="AP1866">
        <v>0</v>
      </c>
      <c r="AQ1866">
        <v>0</v>
      </c>
      <c r="AR1866">
        <v>45658</v>
      </c>
      <c r="AS1866">
        <v>56614</v>
      </c>
      <c r="AT1866" t="s">
        <v>3427</v>
      </c>
      <c r="AU1866">
        <v>5227.84</v>
      </c>
      <c r="AV1866">
        <v>7323.91</v>
      </c>
    </row>
    <row r="1867" spans="1:48" x14ac:dyDescent="0.35">
      <c r="A1867">
        <v>1866</v>
      </c>
      <c r="B1867">
        <v>2019</v>
      </c>
      <c r="C1867" t="s">
        <v>3457</v>
      </c>
      <c r="D1867" t="s">
        <v>7187</v>
      </c>
      <c r="E1867" t="s">
        <v>3459</v>
      </c>
      <c r="F1867" t="s">
        <v>7188</v>
      </c>
      <c r="G1867" t="s">
        <v>7245</v>
      </c>
      <c r="H1867">
        <v>26469628000124</v>
      </c>
      <c r="I1867" t="s">
        <v>7190</v>
      </c>
      <c r="J1867" t="s">
        <v>7330</v>
      </c>
      <c r="K1867" t="s">
        <v>7331</v>
      </c>
      <c r="L1867" t="s">
        <v>3424</v>
      </c>
      <c r="M1867" t="s">
        <v>3465</v>
      </c>
      <c r="N1867" t="s">
        <v>3561</v>
      </c>
      <c r="O1867" t="s">
        <v>6595</v>
      </c>
      <c r="P1867" t="s">
        <v>3430</v>
      </c>
      <c r="Q1867">
        <v>111920760</v>
      </c>
      <c r="R1867">
        <v>156794694.05559465</v>
      </c>
      <c r="S1867">
        <v>12</v>
      </c>
      <c r="V1867">
        <v>0</v>
      </c>
      <c r="W1867">
        <v>6.52</v>
      </c>
      <c r="X1867">
        <v>0.1</v>
      </c>
      <c r="Y1867">
        <v>60</v>
      </c>
      <c r="Z1867">
        <v>60</v>
      </c>
      <c r="AA1867">
        <v>60</v>
      </c>
      <c r="AB1867">
        <v>6.0000000006</v>
      </c>
      <c r="AC1867">
        <v>6.0000000006</v>
      </c>
      <c r="AD1867">
        <v>6.0000000006</v>
      </c>
      <c r="AE1867">
        <v>6.0000000006</v>
      </c>
      <c r="AF1867">
        <v>6.0000000006</v>
      </c>
      <c r="AG1867">
        <v>1577808.0001577814</v>
      </c>
      <c r="AH1867">
        <v>232.51</v>
      </c>
      <c r="AI1867" t="s">
        <v>3426</v>
      </c>
      <c r="AJ1867">
        <v>0</v>
      </c>
      <c r="AK1867">
        <v>0</v>
      </c>
      <c r="AL1867">
        <v>366856138.11668569</v>
      </c>
      <c r="AM1867">
        <v>325.73344136392848</v>
      </c>
      <c r="AN1867">
        <v>513944829.70293188</v>
      </c>
      <c r="AO1867">
        <v>0</v>
      </c>
      <c r="AP1867">
        <v>0</v>
      </c>
      <c r="AQ1867">
        <v>0</v>
      </c>
      <c r="AR1867">
        <v>45658</v>
      </c>
      <c r="AS1867">
        <v>56614</v>
      </c>
      <c r="AT1867" t="s">
        <v>3427</v>
      </c>
      <c r="AU1867">
        <v>5227.84</v>
      </c>
      <c r="AV1867">
        <v>7323.91</v>
      </c>
    </row>
    <row r="1868" spans="1:48" x14ac:dyDescent="0.35">
      <c r="A1868">
        <v>1867</v>
      </c>
      <c r="B1868">
        <v>2019</v>
      </c>
      <c r="C1868" t="s">
        <v>3457</v>
      </c>
      <c r="D1868" t="s">
        <v>7187</v>
      </c>
      <c r="E1868" t="s">
        <v>3459</v>
      </c>
      <c r="F1868" t="s">
        <v>7188</v>
      </c>
      <c r="G1868" t="s">
        <v>7332</v>
      </c>
      <c r="H1868">
        <v>23693151000178</v>
      </c>
      <c r="I1868" t="s">
        <v>7190</v>
      </c>
      <c r="J1868" t="s">
        <v>6788</v>
      </c>
      <c r="K1868" t="s">
        <v>6787</v>
      </c>
      <c r="L1868" t="s">
        <v>3424</v>
      </c>
      <c r="M1868" t="s">
        <v>3597</v>
      </c>
      <c r="N1868" t="s">
        <v>3561</v>
      </c>
      <c r="O1868" t="s">
        <v>6789</v>
      </c>
      <c r="P1868" t="s">
        <v>3433</v>
      </c>
      <c r="Q1868">
        <v>0</v>
      </c>
      <c r="R1868">
        <v>0</v>
      </c>
      <c r="S1868">
        <v>15.2</v>
      </c>
      <c r="V1868">
        <v>0</v>
      </c>
      <c r="W1868">
        <v>7.73</v>
      </c>
      <c r="X1868">
        <v>0.1</v>
      </c>
      <c r="Y1868">
        <v>25</v>
      </c>
      <c r="Z1868">
        <v>25</v>
      </c>
      <c r="AA1868">
        <v>25</v>
      </c>
      <c r="AB1868">
        <v>2.50000000025</v>
      </c>
      <c r="AC1868">
        <v>2.50000000025</v>
      </c>
      <c r="AD1868">
        <v>2.50000000025</v>
      </c>
      <c r="AE1868">
        <v>2.50000000025</v>
      </c>
      <c r="AF1868">
        <v>2.50000000025</v>
      </c>
      <c r="AG1868">
        <v>657420.00006574194</v>
      </c>
      <c r="AH1868">
        <v>225.02</v>
      </c>
      <c r="AI1868" t="s">
        <v>3426</v>
      </c>
      <c r="AJ1868">
        <v>0</v>
      </c>
      <c r="AK1868">
        <v>0</v>
      </c>
      <c r="AL1868">
        <v>147932648.41479328</v>
      </c>
      <c r="AM1868">
        <v>315.24037235263512</v>
      </c>
      <c r="AN1868">
        <v>207245325.61279395</v>
      </c>
      <c r="AO1868">
        <v>0</v>
      </c>
      <c r="AP1868">
        <v>0</v>
      </c>
      <c r="AQ1868">
        <v>0</v>
      </c>
      <c r="AR1868">
        <v>45658</v>
      </c>
      <c r="AS1868">
        <v>56614</v>
      </c>
      <c r="AT1868" t="s">
        <v>3427</v>
      </c>
      <c r="AU1868">
        <v>5227.84</v>
      </c>
      <c r="AV1868">
        <v>7323.91</v>
      </c>
    </row>
    <row r="1869" spans="1:48" x14ac:dyDescent="0.35">
      <c r="A1869">
        <v>1868</v>
      </c>
      <c r="B1869">
        <v>2019</v>
      </c>
      <c r="C1869" t="s">
        <v>3457</v>
      </c>
      <c r="D1869" t="s">
        <v>7187</v>
      </c>
      <c r="E1869" t="s">
        <v>3459</v>
      </c>
      <c r="F1869" t="s">
        <v>7188</v>
      </c>
      <c r="G1869" t="s">
        <v>6506</v>
      </c>
      <c r="H1869">
        <v>23114510000195</v>
      </c>
      <c r="I1869" t="s">
        <v>7190</v>
      </c>
      <c r="J1869" t="s">
        <v>6507</v>
      </c>
      <c r="K1869" t="s">
        <v>3946</v>
      </c>
      <c r="L1869" t="s">
        <v>3424</v>
      </c>
      <c r="M1869" t="s">
        <v>3604</v>
      </c>
      <c r="N1869" t="s">
        <v>3561</v>
      </c>
      <c r="O1869" t="s">
        <v>6508</v>
      </c>
      <c r="P1869" t="s">
        <v>3430</v>
      </c>
      <c r="Q1869">
        <v>0</v>
      </c>
      <c r="R1869">
        <v>0</v>
      </c>
      <c r="S1869">
        <v>10.5</v>
      </c>
      <c r="V1869">
        <v>0</v>
      </c>
      <c r="W1869">
        <v>5.71</v>
      </c>
      <c r="X1869">
        <v>0.1</v>
      </c>
      <c r="Y1869">
        <v>14</v>
      </c>
      <c r="Z1869">
        <v>14</v>
      </c>
      <c r="AA1869">
        <v>14</v>
      </c>
      <c r="AB1869">
        <v>1.4000000001399999</v>
      </c>
      <c r="AC1869">
        <v>1.4000000001399999</v>
      </c>
      <c r="AD1869">
        <v>1.4000000001399999</v>
      </c>
      <c r="AE1869">
        <v>1.4000000001399999</v>
      </c>
      <c r="AF1869">
        <v>1.4000000001399999</v>
      </c>
      <c r="AG1869">
        <v>368155.20003681508</v>
      </c>
      <c r="AH1869">
        <v>220</v>
      </c>
      <c r="AI1869" t="s">
        <v>3426</v>
      </c>
      <c r="AJ1869">
        <v>0</v>
      </c>
      <c r="AK1869">
        <v>0</v>
      </c>
      <c r="AL1869">
        <v>80994144.008099318</v>
      </c>
      <c r="AM1869">
        <v>308.2076345106201</v>
      </c>
      <c r="AN1869">
        <v>113468243.33613092</v>
      </c>
      <c r="AO1869">
        <v>0</v>
      </c>
      <c r="AP1869">
        <v>0</v>
      </c>
      <c r="AQ1869">
        <v>0</v>
      </c>
      <c r="AR1869">
        <v>45658</v>
      </c>
      <c r="AS1869">
        <v>56614</v>
      </c>
      <c r="AT1869" t="s">
        <v>3427</v>
      </c>
      <c r="AU1869">
        <v>5227.84</v>
      </c>
      <c r="AV1869">
        <v>7323.91</v>
      </c>
    </row>
    <row r="1870" spans="1:48" x14ac:dyDescent="0.35">
      <c r="A1870">
        <v>1869</v>
      </c>
      <c r="B1870">
        <v>2019</v>
      </c>
      <c r="C1870" t="s">
        <v>3457</v>
      </c>
      <c r="D1870" t="s">
        <v>7187</v>
      </c>
      <c r="E1870" t="s">
        <v>3459</v>
      </c>
      <c r="F1870" t="s">
        <v>7188</v>
      </c>
      <c r="G1870" t="s">
        <v>7333</v>
      </c>
      <c r="H1870">
        <v>51466860000156</v>
      </c>
      <c r="I1870" t="s">
        <v>7220</v>
      </c>
      <c r="J1870" t="s">
        <v>7334</v>
      </c>
      <c r="K1870" t="s">
        <v>7335</v>
      </c>
      <c r="L1870" t="s">
        <v>3424</v>
      </c>
      <c r="M1870" t="s">
        <v>3494</v>
      </c>
      <c r="N1870" t="s">
        <v>3495</v>
      </c>
      <c r="O1870" t="s">
        <v>3496</v>
      </c>
      <c r="P1870" t="s">
        <v>3430</v>
      </c>
      <c r="Q1870">
        <v>320474000</v>
      </c>
      <c r="R1870">
        <v>448966061.19162023</v>
      </c>
      <c r="S1870">
        <v>40</v>
      </c>
      <c r="V1870">
        <v>0</v>
      </c>
      <c r="W1870">
        <v>23.8</v>
      </c>
      <c r="X1870">
        <v>0.1</v>
      </c>
      <c r="Y1870">
        <v>202</v>
      </c>
      <c r="Z1870">
        <v>202</v>
      </c>
      <c r="AA1870">
        <v>202</v>
      </c>
      <c r="AB1870">
        <v>20.200000002020001</v>
      </c>
      <c r="AC1870">
        <v>20.200000002020001</v>
      </c>
      <c r="AD1870">
        <v>20.200000002020001</v>
      </c>
      <c r="AE1870">
        <v>20.200000002020001</v>
      </c>
      <c r="AF1870">
        <v>20.200000002020001</v>
      </c>
      <c r="AG1870">
        <v>4426708.8004426761</v>
      </c>
      <c r="AH1870">
        <v>186.52</v>
      </c>
      <c r="AI1870" t="s">
        <v>3426</v>
      </c>
      <c r="AJ1870">
        <v>0</v>
      </c>
      <c r="AK1870">
        <v>0</v>
      </c>
      <c r="AL1870">
        <v>825669725.45856786</v>
      </c>
      <c r="AM1870">
        <v>261.30403631327664</v>
      </c>
      <c r="AN1870">
        <v>1156716877.139174</v>
      </c>
      <c r="AO1870">
        <v>36451664.653645195</v>
      </c>
      <c r="AP1870">
        <v>36451664.653645195</v>
      </c>
      <c r="AQ1870">
        <v>36451664.653645195</v>
      </c>
      <c r="AR1870">
        <v>45658</v>
      </c>
      <c r="AS1870">
        <v>54788</v>
      </c>
      <c r="AT1870" t="s">
        <v>3427</v>
      </c>
      <c r="AU1870">
        <v>5227.84</v>
      </c>
      <c r="AV1870">
        <v>7323.91</v>
      </c>
    </row>
    <row r="1871" spans="1:48" x14ac:dyDescent="0.35">
      <c r="A1871">
        <v>1870</v>
      </c>
      <c r="B1871">
        <v>2019</v>
      </c>
      <c r="C1871" t="s">
        <v>3457</v>
      </c>
      <c r="D1871" t="s">
        <v>7187</v>
      </c>
      <c r="E1871" t="s">
        <v>3459</v>
      </c>
      <c r="F1871" t="s">
        <v>7188</v>
      </c>
      <c r="G1871" t="s">
        <v>7336</v>
      </c>
      <c r="H1871">
        <v>15116321000123</v>
      </c>
      <c r="I1871" t="s">
        <v>7190</v>
      </c>
      <c r="J1871" t="s">
        <v>4983</v>
      </c>
      <c r="K1871" t="s">
        <v>4984</v>
      </c>
      <c r="L1871" t="s">
        <v>3424</v>
      </c>
      <c r="M1871" t="s">
        <v>3597</v>
      </c>
      <c r="N1871" t="s">
        <v>3474</v>
      </c>
      <c r="O1871" t="s">
        <v>4420</v>
      </c>
      <c r="P1871" t="s">
        <v>3433</v>
      </c>
      <c r="Q1871">
        <v>0</v>
      </c>
      <c r="R1871">
        <v>0</v>
      </c>
      <c r="S1871">
        <v>141.9</v>
      </c>
      <c r="V1871">
        <v>0</v>
      </c>
      <c r="W1871">
        <v>91.3</v>
      </c>
      <c r="X1871">
        <v>0.1</v>
      </c>
      <c r="Y1871">
        <v>600</v>
      </c>
      <c r="Z1871">
        <v>600</v>
      </c>
      <c r="AA1871">
        <v>600</v>
      </c>
      <c r="AB1871">
        <v>60.000000005999993</v>
      </c>
      <c r="AC1871">
        <v>60.000000005999993</v>
      </c>
      <c r="AD1871">
        <v>60.000000005999993</v>
      </c>
      <c r="AE1871">
        <v>60.000000005999993</v>
      </c>
      <c r="AF1871">
        <v>60.000000005999993</v>
      </c>
      <c r="AG1871">
        <v>15778080.001577813</v>
      </c>
      <c r="AH1871">
        <v>157.08000000000001</v>
      </c>
      <c r="AI1871" t="s">
        <v>3426</v>
      </c>
      <c r="AJ1871">
        <v>0</v>
      </c>
      <c r="AK1871">
        <v>0</v>
      </c>
      <c r="AL1871">
        <v>2478420806.6478429</v>
      </c>
      <c r="AM1871">
        <v>220.06025104058276</v>
      </c>
      <c r="AN1871">
        <v>3472128246.0856113</v>
      </c>
      <c r="AO1871">
        <v>0</v>
      </c>
      <c r="AP1871">
        <v>0</v>
      </c>
      <c r="AQ1871">
        <v>0</v>
      </c>
      <c r="AR1871">
        <v>45658</v>
      </c>
      <c r="AS1871">
        <v>56614</v>
      </c>
      <c r="AT1871" t="s">
        <v>3427</v>
      </c>
      <c r="AU1871">
        <v>5227.84</v>
      </c>
      <c r="AV1871">
        <v>7323.91</v>
      </c>
    </row>
    <row r="1872" spans="1:48" x14ac:dyDescent="0.35">
      <c r="A1872">
        <v>1871</v>
      </c>
      <c r="B1872">
        <v>2019</v>
      </c>
      <c r="C1872" t="s">
        <v>3457</v>
      </c>
      <c r="D1872" t="s">
        <v>7187</v>
      </c>
      <c r="E1872" t="s">
        <v>3459</v>
      </c>
      <c r="F1872" t="s">
        <v>7188</v>
      </c>
      <c r="G1872" t="s">
        <v>7337</v>
      </c>
      <c r="H1872">
        <v>622416000141</v>
      </c>
      <c r="I1872" t="s">
        <v>7197</v>
      </c>
      <c r="J1872" t="s">
        <v>7338</v>
      </c>
      <c r="K1872" t="s">
        <v>7339</v>
      </c>
      <c r="L1872" t="s">
        <v>3424</v>
      </c>
      <c r="M1872" t="s">
        <v>3590</v>
      </c>
      <c r="N1872" t="s">
        <v>4194</v>
      </c>
      <c r="O1872" t="s">
        <v>4195</v>
      </c>
      <c r="P1872" t="s">
        <v>3437</v>
      </c>
      <c r="Q1872">
        <v>302400000</v>
      </c>
      <c r="R1872">
        <v>423645403.0727796</v>
      </c>
      <c r="S1872">
        <v>75.599999999999994</v>
      </c>
      <c r="V1872">
        <v>0</v>
      </c>
      <c r="W1872">
        <v>40.200000000000003</v>
      </c>
      <c r="X1872">
        <v>0.1</v>
      </c>
      <c r="Y1872">
        <v>121</v>
      </c>
      <c r="Z1872">
        <v>121</v>
      </c>
      <c r="AA1872">
        <v>121</v>
      </c>
      <c r="AB1872">
        <v>12.100000001209999</v>
      </c>
      <c r="AC1872">
        <v>12.100000001209999</v>
      </c>
      <c r="AD1872">
        <v>12.100000001209999</v>
      </c>
      <c r="AE1872">
        <v>12.100000001209999</v>
      </c>
      <c r="AF1872">
        <v>12.100000001209999</v>
      </c>
      <c r="AG1872">
        <v>2121372.0002121367</v>
      </c>
      <c r="AH1872">
        <v>99.88</v>
      </c>
      <c r="AI1872" t="s">
        <v>3426</v>
      </c>
      <c r="AJ1872">
        <v>0</v>
      </c>
      <c r="AK1872">
        <v>0</v>
      </c>
      <c r="AL1872">
        <v>211882635.38118821</v>
      </c>
      <c r="AM1872">
        <v>139.9262660678215</v>
      </c>
      <c r="AN1872">
        <v>296835662.93051016</v>
      </c>
      <c r="AO1872">
        <v>0</v>
      </c>
      <c r="AP1872">
        <v>0</v>
      </c>
      <c r="AQ1872">
        <v>0</v>
      </c>
      <c r="AR1872">
        <v>45658</v>
      </c>
      <c r="AS1872">
        <v>52962</v>
      </c>
      <c r="AT1872" t="s">
        <v>3427</v>
      </c>
      <c r="AU1872">
        <v>5227.84</v>
      </c>
      <c r="AV1872">
        <v>7323.91</v>
      </c>
    </row>
    <row r="1873" spans="1:48" x14ac:dyDescent="0.35">
      <c r="A1873">
        <v>1872</v>
      </c>
      <c r="B1873">
        <v>2019</v>
      </c>
      <c r="C1873" t="s">
        <v>3457</v>
      </c>
      <c r="D1873" t="s">
        <v>7187</v>
      </c>
      <c r="E1873" t="s">
        <v>3459</v>
      </c>
      <c r="F1873" t="s">
        <v>7188</v>
      </c>
      <c r="G1873" t="s">
        <v>4923</v>
      </c>
      <c r="H1873">
        <v>8351042000189</v>
      </c>
      <c r="I1873" t="s">
        <v>7248</v>
      </c>
      <c r="J1873" t="s">
        <v>7340</v>
      </c>
      <c r="K1873" t="s">
        <v>5481</v>
      </c>
      <c r="L1873" t="s">
        <v>3424</v>
      </c>
      <c r="M1873" t="s">
        <v>3651</v>
      </c>
      <c r="N1873" t="s">
        <v>5797</v>
      </c>
      <c r="O1873" t="s">
        <v>5798</v>
      </c>
      <c r="P1873" t="s">
        <v>3437</v>
      </c>
      <c r="Q1873">
        <v>223574150</v>
      </c>
      <c r="R1873">
        <v>313214817.76919341</v>
      </c>
      <c r="S1873">
        <v>60</v>
      </c>
      <c r="V1873">
        <v>82.484999999999999</v>
      </c>
      <c r="W1873">
        <v>20.9</v>
      </c>
      <c r="X1873">
        <v>0.1</v>
      </c>
      <c r="Y1873">
        <v>63</v>
      </c>
      <c r="Z1873">
        <v>63</v>
      </c>
      <c r="AA1873">
        <v>63</v>
      </c>
      <c r="AB1873">
        <v>6.3000000006299999</v>
      </c>
      <c r="AC1873">
        <v>6.3000000006299999</v>
      </c>
      <c r="AD1873">
        <v>6.3000000006299999</v>
      </c>
      <c r="AE1873">
        <v>6.3000000006299999</v>
      </c>
      <c r="AF1873">
        <v>6.3000000006299999</v>
      </c>
      <c r="AG1873">
        <v>1104516.0001104514</v>
      </c>
      <c r="AH1873">
        <v>84.9</v>
      </c>
      <c r="AI1873" t="s">
        <v>3426</v>
      </c>
      <c r="AJ1873">
        <v>0</v>
      </c>
      <c r="AK1873">
        <v>0</v>
      </c>
      <c r="AL1873">
        <v>93773408.409377337</v>
      </c>
      <c r="AM1873">
        <v>118.94012804523476</v>
      </c>
      <c r="AN1873">
        <v>131371274.48114762</v>
      </c>
      <c r="AO1873">
        <v>0</v>
      </c>
      <c r="AP1873">
        <v>0</v>
      </c>
      <c r="AQ1873">
        <v>0</v>
      </c>
      <c r="AR1873">
        <v>45658</v>
      </c>
      <c r="AS1873">
        <v>52962</v>
      </c>
      <c r="AT1873" t="s">
        <v>3427</v>
      </c>
      <c r="AU1873">
        <v>5227.84</v>
      </c>
      <c r="AV1873">
        <v>7323.91</v>
      </c>
    </row>
    <row r="1874" spans="1:48" x14ac:dyDescent="0.35">
      <c r="A1874">
        <v>1873</v>
      </c>
      <c r="B1874">
        <v>2019</v>
      </c>
      <c r="C1874" t="s">
        <v>3457</v>
      </c>
      <c r="D1874" t="s">
        <v>7187</v>
      </c>
      <c r="E1874" t="s">
        <v>3459</v>
      </c>
      <c r="F1874" t="s">
        <v>7188</v>
      </c>
      <c r="G1874" t="s">
        <v>4923</v>
      </c>
      <c r="H1874">
        <v>8351042000189</v>
      </c>
      <c r="I1874" t="s">
        <v>7248</v>
      </c>
      <c r="J1874" t="s">
        <v>7341</v>
      </c>
      <c r="K1874" t="s">
        <v>5479</v>
      </c>
      <c r="L1874" t="s">
        <v>3424</v>
      </c>
      <c r="M1874" t="s">
        <v>3651</v>
      </c>
      <c r="N1874" t="s">
        <v>5797</v>
      </c>
      <c r="O1874" t="s">
        <v>5798</v>
      </c>
      <c r="P1874" t="s">
        <v>3437</v>
      </c>
      <c r="Q1874">
        <v>74524720</v>
      </c>
      <c r="R1874">
        <v>104404943.92621045</v>
      </c>
      <c r="S1874">
        <v>20</v>
      </c>
      <c r="V1874">
        <v>27.495000000000001</v>
      </c>
      <c r="W1874">
        <v>7</v>
      </c>
      <c r="X1874">
        <v>0.1</v>
      </c>
      <c r="Y1874">
        <v>63</v>
      </c>
      <c r="Z1874">
        <v>63</v>
      </c>
      <c r="AA1874">
        <v>63</v>
      </c>
      <c r="AB1874">
        <v>2.1000000002100001</v>
      </c>
      <c r="AC1874">
        <v>2.1000000002100001</v>
      </c>
      <c r="AD1874">
        <v>2.1000000002100001</v>
      </c>
      <c r="AE1874">
        <v>2.1000000002100001</v>
      </c>
      <c r="AF1874">
        <v>2.1000000002100001</v>
      </c>
      <c r="AG1874">
        <v>368172.00003681681</v>
      </c>
      <c r="AH1874">
        <v>84</v>
      </c>
      <c r="AI1874" t="s">
        <v>3426</v>
      </c>
      <c r="AJ1874">
        <v>0</v>
      </c>
      <c r="AK1874">
        <v>0</v>
      </c>
      <c r="AL1874">
        <v>30926448.003092617</v>
      </c>
      <c r="AM1874">
        <v>117.67927863132766</v>
      </c>
      <c r="AN1874">
        <v>43326215.376585752</v>
      </c>
      <c r="AO1874">
        <v>0</v>
      </c>
      <c r="AP1874">
        <v>0</v>
      </c>
      <c r="AQ1874">
        <v>0</v>
      </c>
      <c r="AR1874">
        <v>45658</v>
      </c>
      <c r="AS1874">
        <v>52962</v>
      </c>
      <c r="AT1874" t="s">
        <v>3427</v>
      </c>
      <c r="AU1874">
        <v>5227.84</v>
      </c>
      <c r="AV1874">
        <v>7323.91</v>
      </c>
    </row>
    <row r="1875" spans="1:48" x14ac:dyDescent="0.35">
      <c r="A1875">
        <v>1874</v>
      </c>
      <c r="B1875">
        <v>2019</v>
      </c>
      <c r="C1875" t="s">
        <v>3457</v>
      </c>
      <c r="D1875" t="s">
        <v>7187</v>
      </c>
      <c r="E1875" t="s">
        <v>3459</v>
      </c>
      <c r="F1875" t="s">
        <v>7188</v>
      </c>
      <c r="G1875" t="s">
        <v>7342</v>
      </c>
      <c r="H1875">
        <v>21812954000179</v>
      </c>
      <c r="I1875" t="s">
        <v>7197</v>
      </c>
      <c r="J1875" t="s">
        <v>7343</v>
      </c>
      <c r="K1875" t="s">
        <v>7344</v>
      </c>
      <c r="L1875" t="s">
        <v>3424</v>
      </c>
      <c r="M1875" t="s">
        <v>3836</v>
      </c>
      <c r="N1875" t="s">
        <v>4194</v>
      </c>
      <c r="O1875" t="s">
        <v>4195</v>
      </c>
      <c r="P1875" t="s">
        <v>3437</v>
      </c>
      <c r="Q1875">
        <v>70868000</v>
      </c>
      <c r="R1875">
        <v>99282084.738630101</v>
      </c>
      <c r="S1875">
        <v>17.324999999999999</v>
      </c>
      <c r="V1875">
        <v>0</v>
      </c>
      <c r="W1875">
        <v>7.6</v>
      </c>
      <c r="X1875">
        <v>0.1</v>
      </c>
      <c r="Y1875">
        <v>24</v>
      </c>
      <c r="Z1875">
        <v>24</v>
      </c>
      <c r="AA1875">
        <v>24</v>
      </c>
      <c r="AB1875">
        <v>2.4000000002399999</v>
      </c>
      <c r="AC1875">
        <v>2.4000000002399999</v>
      </c>
      <c r="AD1875">
        <v>2.4000000002399999</v>
      </c>
      <c r="AE1875">
        <v>2.4000000002399999</v>
      </c>
      <c r="AF1875">
        <v>2.4000000002399999</v>
      </c>
      <c r="AG1875">
        <v>420768.00004207721</v>
      </c>
      <c r="AH1875">
        <v>99.68</v>
      </c>
      <c r="AI1875" t="s">
        <v>3426</v>
      </c>
      <c r="AJ1875">
        <v>0</v>
      </c>
      <c r="AK1875">
        <v>0</v>
      </c>
      <c r="AL1875">
        <v>41942154.244194254</v>
      </c>
      <c r="AM1875">
        <v>139.6460773091755</v>
      </c>
      <c r="AN1875">
        <v>58758600.663103066</v>
      </c>
      <c r="AO1875">
        <v>0</v>
      </c>
      <c r="AP1875">
        <v>0</v>
      </c>
      <c r="AQ1875">
        <v>0</v>
      </c>
      <c r="AR1875">
        <v>45658</v>
      </c>
      <c r="AS1875">
        <v>52962</v>
      </c>
      <c r="AT1875" t="s">
        <v>3427</v>
      </c>
      <c r="AU1875">
        <v>5227.84</v>
      </c>
      <c r="AV1875">
        <v>7323.91</v>
      </c>
    </row>
    <row r="1876" spans="1:48" x14ac:dyDescent="0.35">
      <c r="A1876">
        <v>1875</v>
      </c>
      <c r="B1876">
        <v>2019</v>
      </c>
      <c r="C1876" t="s">
        <v>3457</v>
      </c>
      <c r="D1876" t="s">
        <v>7187</v>
      </c>
      <c r="E1876" t="s">
        <v>3459</v>
      </c>
      <c r="F1876" t="s">
        <v>7188</v>
      </c>
      <c r="G1876" t="s">
        <v>7342</v>
      </c>
      <c r="H1876">
        <v>21812954000179</v>
      </c>
      <c r="I1876" t="s">
        <v>7197</v>
      </c>
      <c r="J1876" t="s">
        <v>7345</v>
      </c>
      <c r="K1876" t="s">
        <v>7346</v>
      </c>
      <c r="L1876" t="s">
        <v>3424</v>
      </c>
      <c r="M1876" t="s">
        <v>3836</v>
      </c>
      <c r="N1876" t="s">
        <v>4194</v>
      </c>
      <c r="O1876" t="s">
        <v>4195</v>
      </c>
      <c r="P1876" t="s">
        <v>3437</v>
      </c>
      <c r="Q1876">
        <v>183754400</v>
      </c>
      <c r="R1876">
        <v>257429586.15871948</v>
      </c>
      <c r="S1876">
        <v>45.045000000000002</v>
      </c>
      <c r="V1876">
        <v>0</v>
      </c>
      <c r="W1876">
        <v>20.9</v>
      </c>
      <c r="X1876">
        <v>0.1</v>
      </c>
      <c r="Y1876">
        <v>24</v>
      </c>
      <c r="Z1876">
        <v>24</v>
      </c>
      <c r="AA1876">
        <v>24</v>
      </c>
      <c r="AB1876">
        <v>6.5000000006500009</v>
      </c>
      <c r="AC1876">
        <v>6.5000000006500009</v>
      </c>
      <c r="AD1876">
        <v>6.5000000006500009</v>
      </c>
      <c r="AE1876">
        <v>6.5000000006500009</v>
      </c>
      <c r="AF1876">
        <v>6.5000000006500009</v>
      </c>
      <c r="AG1876">
        <v>1139580.000113958</v>
      </c>
      <c r="AH1876">
        <v>99.68</v>
      </c>
      <c r="AI1876" t="s">
        <v>3426</v>
      </c>
      <c r="AJ1876">
        <v>0</v>
      </c>
      <c r="AK1876">
        <v>0</v>
      </c>
      <c r="AL1876">
        <v>113593334.41135934</v>
      </c>
      <c r="AM1876">
        <v>139.6460773091755</v>
      </c>
      <c r="AN1876">
        <v>159137876.79590401</v>
      </c>
      <c r="AO1876">
        <v>0</v>
      </c>
      <c r="AP1876">
        <v>0</v>
      </c>
      <c r="AQ1876">
        <v>0</v>
      </c>
      <c r="AR1876">
        <v>45658</v>
      </c>
      <c r="AS1876">
        <v>52962</v>
      </c>
      <c r="AT1876" t="s">
        <v>3427</v>
      </c>
      <c r="AU1876">
        <v>5227.84</v>
      </c>
      <c r="AV1876">
        <v>7323.91</v>
      </c>
    </row>
    <row r="1877" spans="1:48" x14ac:dyDescent="0.35">
      <c r="A1877">
        <v>1876</v>
      </c>
      <c r="B1877">
        <v>2019</v>
      </c>
      <c r="C1877" t="s">
        <v>3457</v>
      </c>
      <c r="D1877" t="s">
        <v>7187</v>
      </c>
      <c r="E1877" t="s">
        <v>3459</v>
      </c>
      <c r="F1877" t="s">
        <v>7188</v>
      </c>
      <c r="G1877" t="s">
        <v>7342</v>
      </c>
      <c r="H1877">
        <v>21812954000179</v>
      </c>
      <c r="I1877" t="s">
        <v>7197</v>
      </c>
      <c r="J1877" t="s">
        <v>7347</v>
      </c>
      <c r="K1877" t="s">
        <v>7348</v>
      </c>
      <c r="L1877" t="s">
        <v>3424</v>
      </c>
      <c r="M1877" t="s">
        <v>3836</v>
      </c>
      <c r="N1877" t="s">
        <v>4194</v>
      </c>
      <c r="O1877" t="s">
        <v>4195</v>
      </c>
      <c r="P1877" t="s">
        <v>3437</v>
      </c>
      <c r="Q1877">
        <v>142733000</v>
      </c>
      <c r="R1877">
        <v>199960910.43911061</v>
      </c>
      <c r="S1877">
        <v>34.65</v>
      </c>
      <c r="V1877">
        <v>0</v>
      </c>
      <c r="W1877">
        <v>16.3</v>
      </c>
      <c r="X1877">
        <v>0.1</v>
      </c>
      <c r="Y1877">
        <v>24</v>
      </c>
      <c r="Z1877">
        <v>24</v>
      </c>
      <c r="AA1877">
        <v>24</v>
      </c>
      <c r="AB1877">
        <v>4.9000000004900004</v>
      </c>
      <c r="AC1877">
        <v>4.9000000004900004</v>
      </c>
      <c r="AD1877">
        <v>4.9000000004900004</v>
      </c>
      <c r="AE1877">
        <v>4.9000000004900004</v>
      </c>
      <c r="AF1877">
        <v>4.9000000004900004</v>
      </c>
      <c r="AG1877">
        <v>859068.00008590729</v>
      </c>
      <c r="AH1877">
        <v>99.68</v>
      </c>
      <c r="AI1877" t="s">
        <v>3426</v>
      </c>
      <c r="AJ1877">
        <v>0</v>
      </c>
      <c r="AK1877">
        <v>0</v>
      </c>
      <c r="AL1877">
        <v>85631898.24856323</v>
      </c>
      <c r="AM1877">
        <v>139.6460773091755</v>
      </c>
      <c r="AN1877">
        <v>119965476.35383537</v>
      </c>
      <c r="AO1877">
        <v>0</v>
      </c>
      <c r="AP1877">
        <v>0</v>
      </c>
      <c r="AQ1877">
        <v>0</v>
      </c>
      <c r="AR1877">
        <v>45658</v>
      </c>
      <c r="AS1877">
        <v>52962</v>
      </c>
      <c r="AT1877" t="s">
        <v>3427</v>
      </c>
      <c r="AU1877">
        <v>5227.84</v>
      </c>
      <c r="AV1877">
        <v>7323.91</v>
      </c>
    </row>
    <row r="1878" spans="1:48" x14ac:dyDescent="0.35">
      <c r="A1878">
        <v>1877</v>
      </c>
      <c r="B1878">
        <v>2019</v>
      </c>
      <c r="C1878" t="s">
        <v>3457</v>
      </c>
      <c r="D1878" t="s">
        <v>7187</v>
      </c>
      <c r="E1878" t="s">
        <v>3459</v>
      </c>
      <c r="F1878" t="s">
        <v>7188</v>
      </c>
      <c r="G1878" t="s">
        <v>7342</v>
      </c>
      <c r="H1878">
        <v>21812954000179</v>
      </c>
      <c r="I1878" t="s">
        <v>7197</v>
      </c>
      <c r="J1878" t="s">
        <v>7349</v>
      </c>
      <c r="K1878" t="s">
        <v>7350</v>
      </c>
      <c r="L1878" t="s">
        <v>3424</v>
      </c>
      <c r="M1878" t="s">
        <v>3836</v>
      </c>
      <c r="N1878" t="s">
        <v>4194</v>
      </c>
      <c r="O1878" t="s">
        <v>4195</v>
      </c>
      <c r="P1878" t="s">
        <v>3437</v>
      </c>
      <c r="Q1878">
        <v>183754400</v>
      </c>
      <c r="R1878">
        <v>257429586.15871948</v>
      </c>
      <c r="S1878">
        <v>45.045000000000002</v>
      </c>
      <c r="V1878">
        <v>0</v>
      </c>
      <c r="W1878">
        <v>21.7</v>
      </c>
      <c r="X1878">
        <v>0.1</v>
      </c>
      <c r="Y1878">
        <v>24</v>
      </c>
      <c r="Z1878">
        <v>24</v>
      </c>
      <c r="AA1878">
        <v>24</v>
      </c>
      <c r="AB1878">
        <v>6.6000000006599997</v>
      </c>
      <c r="AC1878">
        <v>6.6000000006599997</v>
      </c>
      <c r="AD1878">
        <v>6.6000000006599997</v>
      </c>
      <c r="AE1878">
        <v>6.6000000006599997</v>
      </c>
      <c r="AF1878">
        <v>6.6000000006599997</v>
      </c>
      <c r="AG1878">
        <v>1157112.0001157108</v>
      </c>
      <c r="AH1878">
        <v>99.68</v>
      </c>
      <c r="AI1878" t="s">
        <v>3426</v>
      </c>
      <c r="AJ1878">
        <v>0</v>
      </c>
      <c r="AK1878">
        <v>0</v>
      </c>
      <c r="AL1878">
        <v>115340924.17153406</v>
      </c>
      <c r="AM1878">
        <v>139.6460773091755</v>
      </c>
      <c r="AN1878">
        <v>161586151.82353324</v>
      </c>
      <c r="AO1878">
        <v>0</v>
      </c>
      <c r="AP1878">
        <v>0</v>
      </c>
      <c r="AQ1878">
        <v>0</v>
      </c>
      <c r="AR1878">
        <v>45658</v>
      </c>
      <c r="AS1878">
        <v>52962</v>
      </c>
      <c r="AT1878" t="s">
        <v>3427</v>
      </c>
      <c r="AU1878">
        <v>5227.84</v>
      </c>
      <c r="AV1878">
        <v>7323.91</v>
      </c>
    </row>
    <row r="1879" spans="1:48" x14ac:dyDescent="0.35">
      <c r="A1879">
        <v>1878</v>
      </c>
      <c r="B1879">
        <v>2019</v>
      </c>
      <c r="C1879" t="s">
        <v>3457</v>
      </c>
      <c r="D1879" t="s">
        <v>7187</v>
      </c>
      <c r="E1879" t="s">
        <v>3459</v>
      </c>
      <c r="F1879" t="s">
        <v>7188</v>
      </c>
      <c r="G1879" t="s">
        <v>7342</v>
      </c>
      <c r="H1879">
        <v>21812954000179</v>
      </c>
      <c r="I1879" t="s">
        <v>7197</v>
      </c>
      <c r="J1879" t="s">
        <v>7351</v>
      </c>
      <c r="K1879" t="s">
        <v>7352</v>
      </c>
      <c r="L1879" t="s">
        <v>3424</v>
      </c>
      <c r="M1879" t="s">
        <v>3836</v>
      </c>
      <c r="N1879" t="s">
        <v>4194</v>
      </c>
      <c r="O1879" t="s">
        <v>4195</v>
      </c>
      <c r="P1879" t="s">
        <v>3437</v>
      </c>
      <c r="Q1879">
        <v>99714000</v>
      </c>
      <c r="R1879">
        <v>139693709.39814532</v>
      </c>
      <c r="S1879">
        <v>24.254999999999999</v>
      </c>
      <c r="V1879">
        <v>0</v>
      </c>
      <c r="W1879">
        <v>10.7</v>
      </c>
      <c r="X1879">
        <v>0.1</v>
      </c>
      <c r="Y1879">
        <v>24</v>
      </c>
      <c r="Z1879">
        <v>24</v>
      </c>
      <c r="AA1879">
        <v>24</v>
      </c>
      <c r="AB1879">
        <v>3.3000000003299998</v>
      </c>
      <c r="AC1879">
        <v>3.3000000003299998</v>
      </c>
      <c r="AD1879">
        <v>3.3000000003299998</v>
      </c>
      <c r="AE1879">
        <v>3.3000000003299998</v>
      </c>
      <c r="AF1879">
        <v>3.3000000003299998</v>
      </c>
      <c r="AG1879">
        <v>578556.00005785539</v>
      </c>
      <c r="AH1879">
        <v>99.68</v>
      </c>
      <c r="AI1879" t="s">
        <v>3426</v>
      </c>
      <c r="AJ1879">
        <v>0</v>
      </c>
      <c r="AK1879">
        <v>0</v>
      </c>
      <c r="AL1879">
        <v>57670462.085767031</v>
      </c>
      <c r="AM1879">
        <v>139.6460773091755</v>
      </c>
      <c r="AN1879">
        <v>80793075.911766618</v>
      </c>
      <c r="AO1879">
        <v>0</v>
      </c>
      <c r="AP1879">
        <v>0</v>
      </c>
      <c r="AQ1879">
        <v>0</v>
      </c>
      <c r="AR1879">
        <v>45658</v>
      </c>
      <c r="AS1879">
        <v>52962</v>
      </c>
      <c r="AT1879" t="s">
        <v>3427</v>
      </c>
      <c r="AU1879">
        <v>5227.84</v>
      </c>
      <c r="AV1879">
        <v>7323.91</v>
      </c>
    </row>
    <row r="1880" spans="1:48" x14ac:dyDescent="0.35">
      <c r="A1880">
        <v>1879</v>
      </c>
      <c r="B1880">
        <v>2019</v>
      </c>
      <c r="C1880" t="s">
        <v>3457</v>
      </c>
      <c r="D1880" t="s">
        <v>7187</v>
      </c>
      <c r="E1880" t="s">
        <v>3459</v>
      </c>
      <c r="F1880" t="s">
        <v>7188</v>
      </c>
      <c r="G1880" t="s">
        <v>7342</v>
      </c>
      <c r="H1880">
        <v>21812954000179</v>
      </c>
      <c r="I1880" t="s">
        <v>7197</v>
      </c>
      <c r="J1880" t="s">
        <v>7353</v>
      </c>
      <c r="K1880" t="s">
        <v>7354</v>
      </c>
      <c r="L1880" t="s">
        <v>3424</v>
      </c>
      <c r="M1880" t="s">
        <v>3836</v>
      </c>
      <c r="N1880" t="s">
        <v>4194</v>
      </c>
      <c r="O1880" t="s">
        <v>4195</v>
      </c>
      <c r="P1880" t="s">
        <v>3437</v>
      </c>
      <c r="Q1880">
        <v>197427000</v>
      </c>
      <c r="R1880">
        <v>276584130.26603723</v>
      </c>
      <c r="S1880">
        <v>48.51</v>
      </c>
      <c r="V1880">
        <v>0</v>
      </c>
      <c r="W1880">
        <v>19.7</v>
      </c>
      <c r="X1880">
        <v>0.1</v>
      </c>
      <c r="Y1880">
        <v>24</v>
      </c>
      <c r="Z1880">
        <v>24</v>
      </c>
      <c r="AA1880">
        <v>24</v>
      </c>
      <c r="AB1880">
        <v>6.0000000006</v>
      </c>
      <c r="AC1880">
        <v>6.0000000006</v>
      </c>
      <c r="AD1880">
        <v>6.0000000006</v>
      </c>
      <c r="AE1880">
        <v>6.0000000006</v>
      </c>
      <c r="AF1880">
        <v>6.0000000006</v>
      </c>
      <c r="AG1880">
        <v>1051920.000105192</v>
      </c>
      <c r="AH1880">
        <v>99.68</v>
      </c>
      <c r="AI1880" t="s">
        <v>3426</v>
      </c>
      <c r="AJ1880">
        <v>0</v>
      </c>
      <c r="AK1880">
        <v>0</v>
      </c>
      <c r="AL1880">
        <v>104855385.61048555</v>
      </c>
      <c r="AM1880">
        <v>139.6460773091755</v>
      </c>
      <c r="AN1880">
        <v>146896501.65775755</v>
      </c>
      <c r="AO1880">
        <v>0</v>
      </c>
      <c r="AP1880">
        <v>0</v>
      </c>
      <c r="AQ1880">
        <v>0</v>
      </c>
      <c r="AR1880">
        <v>45658</v>
      </c>
      <c r="AS1880">
        <v>52962</v>
      </c>
      <c r="AT1880" t="s">
        <v>3427</v>
      </c>
      <c r="AU1880">
        <v>5227.84</v>
      </c>
      <c r="AV1880">
        <v>7323.91</v>
      </c>
    </row>
    <row r="1881" spans="1:48" x14ac:dyDescent="0.35">
      <c r="A1881">
        <v>1880</v>
      </c>
      <c r="B1881">
        <v>2019</v>
      </c>
      <c r="C1881" t="s">
        <v>3457</v>
      </c>
      <c r="D1881" t="s">
        <v>7187</v>
      </c>
      <c r="E1881" t="s">
        <v>3459</v>
      </c>
      <c r="F1881" t="s">
        <v>7188</v>
      </c>
      <c r="G1881" t="s">
        <v>7355</v>
      </c>
      <c r="H1881">
        <v>20854070000114</v>
      </c>
      <c r="I1881" t="s">
        <v>7190</v>
      </c>
      <c r="J1881" t="s">
        <v>7356</v>
      </c>
      <c r="K1881" t="s">
        <v>7357</v>
      </c>
      <c r="L1881" t="s">
        <v>3424</v>
      </c>
      <c r="M1881" t="s">
        <v>3473</v>
      </c>
      <c r="N1881" t="s">
        <v>6556</v>
      </c>
      <c r="O1881" t="s">
        <v>7358</v>
      </c>
      <c r="P1881" t="s">
        <v>3430</v>
      </c>
      <c r="Q1881">
        <v>17124420</v>
      </c>
      <c r="R1881">
        <v>23990349.911665238</v>
      </c>
      <c r="S1881">
        <v>3</v>
      </c>
      <c r="V1881">
        <v>0</v>
      </c>
      <c r="W1881">
        <v>1.82</v>
      </c>
      <c r="X1881">
        <v>0.1</v>
      </c>
      <c r="Y1881">
        <v>18</v>
      </c>
      <c r="Z1881">
        <v>18</v>
      </c>
      <c r="AA1881">
        <v>18</v>
      </c>
      <c r="AB1881">
        <v>1.8000000001799998</v>
      </c>
      <c r="AC1881">
        <v>1.8000000001799998</v>
      </c>
      <c r="AD1881">
        <v>1.8000000001799998</v>
      </c>
      <c r="AE1881">
        <v>1.8000000001799998</v>
      </c>
      <c r="AF1881">
        <v>1.8000000001799998</v>
      </c>
      <c r="AG1881">
        <v>473342.40004733391</v>
      </c>
      <c r="AH1881">
        <v>228</v>
      </c>
      <c r="AI1881" t="s">
        <v>3426</v>
      </c>
      <c r="AJ1881">
        <v>0</v>
      </c>
      <c r="AK1881">
        <v>0</v>
      </c>
      <c r="AL1881">
        <v>107922067.21079214</v>
      </c>
      <c r="AM1881">
        <v>319.41518485646077</v>
      </c>
      <c r="AN1881">
        <v>151192750.21151999</v>
      </c>
      <c r="AO1881">
        <v>0</v>
      </c>
      <c r="AP1881">
        <v>0</v>
      </c>
      <c r="AQ1881">
        <v>0</v>
      </c>
      <c r="AR1881">
        <v>45658</v>
      </c>
      <c r="AS1881">
        <v>56614</v>
      </c>
      <c r="AT1881" t="s">
        <v>3427</v>
      </c>
      <c r="AU1881">
        <v>5227.84</v>
      </c>
      <c r="AV1881">
        <v>7323.91</v>
      </c>
    </row>
    <row r="1882" spans="1:48" x14ac:dyDescent="0.35">
      <c r="A1882">
        <v>1881</v>
      </c>
      <c r="B1882">
        <v>2019</v>
      </c>
      <c r="C1882" t="s">
        <v>3457</v>
      </c>
      <c r="D1882" t="s">
        <v>7187</v>
      </c>
      <c r="E1882" t="s">
        <v>3459</v>
      </c>
      <c r="F1882" t="s">
        <v>7188</v>
      </c>
      <c r="G1882" t="s">
        <v>7359</v>
      </c>
      <c r="H1882">
        <v>23080281000135</v>
      </c>
      <c r="I1882" t="s">
        <v>7190</v>
      </c>
      <c r="J1882" t="s">
        <v>6130</v>
      </c>
      <c r="K1882" t="s">
        <v>6131</v>
      </c>
      <c r="L1882" t="s">
        <v>3424</v>
      </c>
      <c r="M1882" t="s">
        <v>3751</v>
      </c>
      <c r="N1882" t="s">
        <v>3474</v>
      </c>
      <c r="O1882" t="s">
        <v>6132</v>
      </c>
      <c r="P1882" t="s">
        <v>3433</v>
      </c>
      <c r="Q1882">
        <v>0</v>
      </c>
      <c r="R1882">
        <v>0</v>
      </c>
      <c r="S1882">
        <v>36</v>
      </c>
      <c r="V1882">
        <v>0</v>
      </c>
      <c r="W1882">
        <v>21</v>
      </c>
      <c r="X1882">
        <v>0.1</v>
      </c>
      <c r="Y1882">
        <v>12</v>
      </c>
      <c r="Z1882">
        <v>12</v>
      </c>
      <c r="AA1882">
        <v>12</v>
      </c>
      <c r="AB1882">
        <v>1.20000000012</v>
      </c>
      <c r="AC1882">
        <v>1.20000000012</v>
      </c>
      <c r="AD1882">
        <v>1.20000000012</v>
      </c>
      <c r="AE1882">
        <v>1.20000000012</v>
      </c>
      <c r="AF1882">
        <v>1.20000000012</v>
      </c>
      <c r="AG1882">
        <v>315561.60003155569</v>
      </c>
      <c r="AH1882">
        <v>157.08000000000001</v>
      </c>
      <c r="AI1882" t="s">
        <v>3426</v>
      </c>
      <c r="AJ1882">
        <v>0</v>
      </c>
      <c r="AK1882">
        <v>0</v>
      </c>
      <c r="AL1882">
        <v>49568416.132956766</v>
      </c>
      <c r="AM1882">
        <v>220.06025104058276</v>
      </c>
      <c r="AN1882">
        <v>69442564.921712101</v>
      </c>
      <c r="AO1882">
        <v>0</v>
      </c>
      <c r="AP1882">
        <v>0</v>
      </c>
      <c r="AQ1882">
        <v>0</v>
      </c>
      <c r="AR1882">
        <v>45658</v>
      </c>
      <c r="AS1882">
        <v>56614</v>
      </c>
      <c r="AT1882" t="s">
        <v>3427</v>
      </c>
      <c r="AU1882">
        <v>5227.84</v>
      </c>
      <c r="AV1882">
        <v>7323.91</v>
      </c>
    </row>
    <row r="1883" spans="1:48" x14ac:dyDescent="0.35">
      <c r="A1883">
        <v>1882</v>
      </c>
      <c r="B1883">
        <v>2019</v>
      </c>
      <c r="C1883" t="s">
        <v>3457</v>
      </c>
      <c r="D1883" t="s">
        <v>7187</v>
      </c>
      <c r="E1883" t="s">
        <v>3459</v>
      </c>
      <c r="F1883" t="s">
        <v>7188</v>
      </c>
      <c r="G1883" t="s">
        <v>7360</v>
      </c>
      <c r="H1883">
        <v>18753150000131</v>
      </c>
      <c r="I1883" t="s">
        <v>7220</v>
      </c>
      <c r="J1883" t="s">
        <v>6469</v>
      </c>
      <c r="K1883" t="s">
        <v>6470</v>
      </c>
      <c r="L1883" t="s">
        <v>3424</v>
      </c>
      <c r="M1883" t="s">
        <v>3494</v>
      </c>
      <c r="N1883" t="s">
        <v>3495</v>
      </c>
      <c r="O1883" t="s">
        <v>3496</v>
      </c>
      <c r="P1883" t="s">
        <v>3430</v>
      </c>
      <c r="Q1883">
        <v>157330990</v>
      </c>
      <c r="R1883">
        <v>220411873.92324555</v>
      </c>
      <c r="S1883">
        <v>35</v>
      </c>
      <c r="V1883">
        <v>0</v>
      </c>
      <c r="W1883">
        <v>14.2</v>
      </c>
      <c r="X1883">
        <v>0.1</v>
      </c>
      <c r="Y1883">
        <v>132</v>
      </c>
      <c r="Z1883">
        <v>132</v>
      </c>
      <c r="AA1883">
        <v>132</v>
      </c>
      <c r="AB1883">
        <v>13.200000001319999</v>
      </c>
      <c r="AC1883">
        <v>13.200000001319999</v>
      </c>
      <c r="AD1883">
        <v>13.200000001319999</v>
      </c>
      <c r="AE1883">
        <v>13.200000001319999</v>
      </c>
      <c r="AF1883">
        <v>13.200000001319999</v>
      </c>
      <c r="AG1883">
        <v>2892700.8002892714</v>
      </c>
      <c r="AH1883">
        <v>188.95</v>
      </c>
      <c r="AI1883" t="s">
        <v>3426</v>
      </c>
      <c r="AJ1883">
        <v>0</v>
      </c>
      <c r="AK1883">
        <v>0</v>
      </c>
      <c r="AL1883">
        <v>546575816.21465778</v>
      </c>
      <c r="AM1883">
        <v>264.70832973082571</v>
      </c>
      <c r="AN1883">
        <v>765721997.25559592</v>
      </c>
      <c r="AO1883">
        <v>26598027.092659771</v>
      </c>
      <c r="AP1883">
        <v>26598027.092659771</v>
      </c>
      <c r="AQ1883">
        <v>26598027.092659771</v>
      </c>
      <c r="AR1883">
        <v>45658</v>
      </c>
      <c r="AS1883">
        <v>54788</v>
      </c>
      <c r="AT1883" t="s">
        <v>3427</v>
      </c>
      <c r="AU1883">
        <v>5227.84</v>
      </c>
      <c r="AV1883">
        <v>7323.91</v>
      </c>
    </row>
    <row r="1884" spans="1:48" x14ac:dyDescent="0.35">
      <c r="A1884">
        <v>1883</v>
      </c>
      <c r="B1884">
        <v>2019</v>
      </c>
      <c r="C1884" t="s">
        <v>3457</v>
      </c>
      <c r="D1884" t="s">
        <v>7187</v>
      </c>
      <c r="E1884" t="s">
        <v>3459</v>
      </c>
      <c r="F1884" t="s">
        <v>7188</v>
      </c>
      <c r="G1884" t="s">
        <v>7361</v>
      </c>
      <c r="H1884">
        <v>622416000141</v>
      </c>
      <c r="I1884" t="s">
        <v>7197</v>
      </c>
      <c r="J1884" t="s">
        <v>7362</v>
      </c>
      <c r="K1884" t="s">
        <v>7363</v>
      </c>
      <c r="L1884" t="s">
        <v>3424</v>
      </c>
      <c r="M1884" t="s">
        <v>3590</v>
      </c>
      <c r="N1884" t="s">
        <v>4194</v>
      </c>
      <c r="O1884" t="s">
        <v>4195</v>
      </c>
      <c r="P1884" t="s">
        <v>3437</v>
      </c>
      <c r="Q1884">
        <v>120000000</v>
      </c>
      <c r="R1884">
        <v>168113255.18761095</v>
      </c>
      <c r="S1884">
        <v>30</v>
      </c>
      <c r="V1884">
        <v>0</v>
      </c>
      <c r="W1884">
        <v>13.3</v>
      </c>
      <c r="X1884">
        <v>0.1</v>
      </c>
      <c r="Y1884">
        <v>58</v>
      </c>
      <c r="Z1884">
        <v>58</v>
      </c>
      <c r="AA1884">
        <v>58</v>
      </c>
      <c r="AB1884">
        <v>5.8000000005800008</v>
      </c>
      <c r="AC1884">
        <v>5.8000000005800008</v>
      </c>
      <c r="AD1884">
        <v>5.8000000005800008</v>
      </c>
      <c r="AE1884">
        <v>5.8000000005800008</v>
      </c>
      <c r="AF1884">
        <v>5.8000000005800008</v>
      </c>
      <c r="AG1884">
        <v>1016856.0001016854</v>
      </c>
      <c r="AH1884">
        <v>96.99</v>
      </c>
      <c r="AI1884" t="s">
        <v>3426</v>
      </c>
      <c r="AJ1884">
        <v>0</v>
      </c>
      <c r="AK1884">
        <v>0</v>
      </c>
      <c r="AL1884">
        <v>98624863.449862465</v>
      </c>
      <c r="AM1884">
        <v>135.87753850538655</v>
      </c>
      <c r="AN1884">
        <v>138167890.3082501</v>
      </c>
      <c r="AO1884">
        <v>0</v>
      </c>
      <c r="AP1884">
        <v>0</v>
      </c>
      <c r="AQ1884">
        <v>0</v>
      </c>
      <c r="AR1884">
        <v>45658</v>
      </c>
      <c r="AS1884">
        <v>52962</v>
      </c>
      <c r="AT1884" t="s">
        <v>3427</v>
      </c>
      <c r="AU1884">
        <v>5227.84</v>
      </c>
      <c r="AV1884">
        <v>7323.91</v>
      </c>
    </row>
    <row r="1885" spans="1:48" x14ac:dyDescent="0.35">
      <c r="A1885">
        <v>1884</v>
      </c>
      <c r="B1885">
        <v>2019</v>
      </c>
      <c r="C1885" t="s">
        <v>3457</v>
      </c>
      <c r="D1885" t="s">
        <v>7187</v>
      </c>
      <c r="E1885" t="s">
        <v>3459</v>
      </c>
      <c r="F1885" t="s">
        <v>7188</v>
      </c>
      <c r="G1885" t="s">
        <v>7361</v>
      </c>
      <c r="H1885">
        <v>622416000141</v>
      </c>
      <c r="I1885" t="s">
        <v>7197</v>
      </c>
      <c r="J1885" t="s">
        <v>7364</v>
      </c>
      <c r="K1885" t="s">
        <v>7365</v>
      </c>
      <c r="L1885" t="s">
        <v>3424</v>
      </c>
      <c r="M1885" t="s">
        <v>3590</v>
      </c>
      <c r="N1885" t="s">
        <v>4194</v>
      </c>
      <c r="O1885" t="s">
        <v>4195</v>
      </c>
      <c r="P1885" t="s">
        <v>3437</v>
      </c>
      <c r="Q1885">
        <v>120000000</v>
      </c>
      <c r="R1885">
        <v>168113255.18761095</v>
      </c>
      <c r="S1885">
        <v>30</v>
      </c>
      <c r="V1885">
        <v>0</v>
      </c>
      <c r="W1885">
        <v>12.1</v>
      </c>
      <c r="X1885">
        <v>0.1</v>
      </c>
      <c r="Y1885">
        <v>58</v>
      </c>
      <c r="Z1885">
        <v>58</v>
      </c>
      <c r="AA1885">
        <v>58</v>
      </c>
      <c r="AB1885">
        <v>3.7000000003700002</v>
      </c>
      <c r="AC1885">
        <v>3.7000000003700002</v>
      </c>
      <c r="AD1885">
        <v>3.7000000003700002</v>
      </c>
      <c r="AE1885">
        <v>3.7000000003700002</v>
      </c>
      <c r="AF1885">
        <v>3.7000000003700002</v>
      </c>
      <c r="AG1885">
        <v>648684.00006486871</v>
      </c>
      <c r="AH1885">
        <v>96.98</v>
      </c>
      <c r="AI1885" t="s">
        <v>3426</v>
      </c>
      <c r="AJ1885">
        <v>0</v>
      </c>
      <c r="AK1885">
        <v>0</v>
      </c>
      <c r="AL1885">
        <v>62909374.32629095</v>
      </c>
      <c r="AM1885">
        <v>135.86352906745427</v>
      </c>
      <c r="AN1885">
        <v>88132497.498405755</v>
      </c>
      <c r="AO1885">
        <v>0</v>
      </c>
      <c r="AP1885">
        <v>0</v>
      </c>
      <c r="AQ1885">
        <v>0</v>
      </c>
      <c r="AR1885">
        <v>45658</v>
      </c>
      <c r="AS1885">
        <v>52962</v>
      </c>
      <c r="AT1885" t="s">
        <v>3427</v>
      </c>
      <c r="AU1885">
        <v>5227.84</v>
      </c>
      <c r="AV1885">
        <v>7323.91</v>
      </c>
    </row>
    <row r="1886" spans="1:48" x14ac:dyDescent="0.35">
      <c r="A1886">
        <v>1885</v>
      </c>
      <c r="B1886">
        <v>2019</v>
      </c>
      <c r="C1886" t="s">
        <v>3457</v>
      </c>
      <c r="D1886" t="s">
        <v>7187</v>
      </c>
      <c r="E1886" t="s">
        <v>3459</v>
      </c>
      <c r="F1886" t="s">
        <v>7188</v>
      </c>
      <c r="G1886" t="s">
        <v>7361</v>
      </c>
      <c r="H1886">
        <v>622416000141</v>
      </c>
      <c r="I1886" t="s">
        <v>7197</v>
      </c>
      <c r="J1886" t="s">
        <v>7366</v>
      </c>
      <c r="K1886" t="s">
        <v>7367</v>
      </c>
      <c r="L1886" t="s">
        <v>3424</v>
      </c>
      <c r="M1886" t="s">
        <v>3590</v>
      </c>
      <c r="N1886" t="s">
        <v>4194</v>
      </c>
      <c r="O1886" t="s">
        <v>4195</v>
      </c>
      <c r="P1886" t="s">
        <v>3437</v>
      </c>
      <c r="Q1886">
        <v>120000000</v>
      </c>
      <c r="R1886">
        <v>168113255.18761095</v>
      </c>
      <c r="S1886">
        <v>30</v>
      </c>
      <c r="V1886">
        <v>0</v>
      </c>
      <c r="W1886">
        <v>14.2</v>
      </c>
      <c r="X1886">
        <v>0.1</v>
      </c>
      <c r="Y1886">
        <v>58</v>
      </c>
      <c r="Z1886">
        <v>58</v>
      </c>
      <c r="AA1886">
        <v>58</v>
      </c>
      <c r="AB1886">
        <v>5.6000000005599997</v>
      </c>
      <c r="AC1886">
        <v>5.6000000005599997</v>
      </c>
      <c r="AD1886">
        <v>5.6000000005599997</v>
      </c>
      <c r="AE1886">
        <v>5.6000000005599997</v>
      </c>
      <c r="AF1886">
        <v>5.6000000005599997</v>
      </c>
      <c r="AG1886">
        <v>981792.00009817875</v>
      </c>
      <c r="AH1886">
        <v>97</v>
      </c>
      <c r="AI1886" t="s">
        <v>3426</v>
      </c>
      <c r="AJ1886">
        <v>0</v>
      </c>
      <c r="AK1886">
        <v>0</v>
      </c>
      <c r="AL1886">
        <v>95233824.009523347</v>
      </c>
      <c r="AM1886">
        <v>135.89154794331884</v>
      </c>
      <c r="AN1886">
        <v>133417234.65170857</v>
      </c>
      <c r="AO1886">
        <v>0</v>
      </c>
      <c r="AP1886">
        <v>0</v>
      </c>
      <c r="AQ1886">
        <v>0</v>
      </c>
      <c r="AR1886">
        <v>45658</v>
      </c>
      <c r="AS1886">
        <v>52962</v>
      </c>
      <c r="AT1886" t="s">
        <v>3427</v>
      </c>
      <c r="AU1886">
        <v>5227.84</v>
      </c>
      <c r="AV1886">
        <v>7323.91</v>
      </c>
    </row>
    <row r="1887" spans="1:48" x14ac:dyDescent="0.35">
      <c r="A1887">
        <v>1886</v>
      </c>
      <c r="B1887">
        <v>2019</v>
      </c>
      <c r="C1887" t="s">
        <v>3457</v>
      </c>
      <c r="D1887" t="s">
        <v>7187</v>
      </c>
      <c r="E1887" t="s">
        <v>3459</v>
      </c>
      <c r="F1887" t="s">
        <v>7188</v>
      </c>
      <c r="G1887" t="s">
        <v>7361</v>
      </c>
      <c r="H1887">
        <v>622416000141</v>
      </c>
      <c r="I1887" t="s">
        <v>7197</v>
      </c>
      <c r="J1887" t="s">
        <v>7368</v>
      </c>
      <c r="K1887" t="s">
        <v>7369</v>
      </c>
      <c r="L1887" t="s">
        <v>3424</v>
      </c>
      <c r="M1887" t="s">
        <v>3590</v>
      </c>
      <c r="N1887" t="s">
        <v>4194</v>
      </c>
      <c r="O1887" t="s">
        <v>4195</v>
      </c>
      <c r="P1887" t="s">
        <v>3437</v>
      </c>
      <c r="Q1887">
        <v>120000000</v>
      </c>
      <c r="R1887">
        <v>168113255.18761095</v>
      </c>
      <c r="S1887">
        <v>30</v>
      </c>
      <c r="V1887">
        <v>0</v>
      </c>
      <c r="W1887">
        <v>14.8</v>
      </c>
      <c r="X1887">
        <v>0.1</v>
      </c>
      <c r="Y1887">
        <v>58</v>
      </c>
      <c r="Z1887">
        <v>58</v>
      </c>
      <c r="AA1887">
        <v>58</v>
      </c>
      <c r="AB1887">
        <v>4.7000000004700002</v>
      </c>
      <c r="AC1887">
        <v>4.7000000004700002</v>
      </c>
      <c r="AD1887">
        <v>4.7000000004700002</v>
      </c>
      <c r="AE1887">
        <v>4.7000000004700002</v>
      </c>
      <c r="AF1887">
        <v>4.7000000004700002</v>
      </c>
      <c r="AG1887">
        <v>824004.00008240063</v>
      </c>
      <c r="AH1887">
        <v>96.97</v>
      </c>
      <c r="AI1887" t="s">
        <v>3426</v>
      </c>
      <c r="AJ1887">
        <v>0</v>
      </c>
      <c r="AK1887">
        <v>0</v>
      </c>
      <c r="AL1887">
        <v>79903667.887990385</v>
      </c>
      <c r="AM1887">
        <v>135.84951962952195</v>
      </c>
      <c r="AN1887">
        <v>111940547.58399868</v>
      </c>
      <c r="AO1887">
        <v>0</v>
      </c>
      <c r="AP1887">
        <v>0</v>
      </c>
      <c r="AQ1887">
        <v>0</v>
      </c>
      <c r="AR1887">
        <v>45658</v>
      </c>
      <c r="AS1887">
        <v>52962</v>
      </c>
      <c r="AT1887" t="s">
        <v>3427</v>
      </c>
      <c r="AU1887">
        <v>5227.84</v>
      </c>
      <c r="AV1887">
        <v>7323.91</v>
      </c>
    </row>
    <row r="1888" spans="1:48" x14ac:dyDescent="0.35">
      <c r="A1888">
        <v>1887</v>
      </c>
      <c r="B1888">
        <v>2019</v>
      </c>
      <c r="C1888" t="s">
        <v>3457</v>
      </c>
      <c r="D1888" t="s">
        <v>7187</v>
      </c>
      <c r="E1888" t="s">
        <v>3459</v>
      </c>
      <c r="F1888" t="s">
        <v>7188</v>
      </c>
      <c r="G1888" t="s">
        <v>7361</v>
      </c>
      <c r="H1888">
        <v>622416000141</v>
      </c>
      <c r="I1888" t="s">
        <v>7197</v>
      </c>
      <c r="J1888" t="s">
        <v>7370</v>
      </c>
      <c r="K1888" t="s">
        <v>7371</v>
      </c>
      <c r="L1888" t="s">
        <v>3424</v>
      </c>
      <c r="M1888" t="s">
        <v>3590</v>
      </c>
      <c r="N1888" t="s">
        <v>4194</v>
      </c>
      <c r="O1888" t="s">
        <v>4195</v>
      </c>
      <c r="P1888" t="s">
        <v>3437</v>
      </c>
      <c r="Q1888">
        <v>120000000</v>
      </c>
      <c r="R1888">
        <v>168113255.18761095</v>
      </c>
      <c r="S1888">
        <v>30</v>
      </c>
      <c r="V1888">
        <v>0</v>
      </c>
      <c r="W1888">
        <v>13.2</v>
      </c>
      <c r="X1888">
        <v>0.1</v>
      </c>
      <c r="Y1888">
        <v>58</v>
      </c>
      <c r="Z1888">
        <v>58</v>
      </c>
      <c r="AA1888">
        <v>58</v>
      </c>
      <c r="AB1888">
        <v>12.60000000126</v>
      </c>
      <c r="AC1888">
        <v>12.60000000126</v>
      </c>
      <c r="AD1888">
        <v>12.60000000126</v>
      </c>
      <c r="AE1888">
        <v>12.60000000126</v>
      </c>
      <c r="AF1888">
        <v>12.60000000126</v>
      </c>
      <c r="AG1888">
        <v>2209032.0002209027</v>
      </c>
      <c r="AH1888">
        <v>99.88</v>
      </c>
      <c r="AI1888" t="s">
        <v>3426</v>
      </c>
      <c r="AJ1888">
        <v>0</v>
      </c>
      <c r="AK1888">
        <v>0</v>
      </c>
      <c r="AL1888">
        <v>220638116.18206373</v>
      </c>
      <c r="AM1888">
        <v>139.9262660678215</v>
      </c>
      <c r="AN1888">
        <v>309101599.41524196</v>
      </c>
      <c r="AO1888">
        <v>0</v>
      </c>
      <c r="AP1888">
        <v>0</v>
      </c>
      <c r="AQ1888">
        <v>0</v>
      </c>
      <c r="AR1888">
        <v>45658</v>
      </c>
      <c r="AS1888">
        <v>52962</v>
      </c>
      <c r="AT1888" t="s">
        <v>3427</v>
      </c>
      <c r="AU1888">
        <v>5227.84</v>
      </c>
      <c r="AV1888">
        <v>7323.91</v>
      </c>
    </row>
    <row r="1889" spans="1:48" x14ac:dyDescent="0.35">
      <c r="A1889">
        <v>1888</v>
      </c>
      <c r="B1889">
        <v>2019</v>
      </c>
      <c r="C1889" t="s">
        <v>3457</v>
      </c>
      <c r="D1889" t="s">
        <v>7187</v>
      </c>
      <c r="E1889" t="s">
        <v>3459</v>
      </c>
      <c r="F1889" t="s">
        <v>7188</v>
      </c>
      <c r="G1889" t="s">
        <v>7361</v>
      </c>
      <c r="H1889">
        <v>622416000141</v>
      </c>
      <c r="I1889" t="s">
        <v>7197</v>
      </c>
      <c r="J1889" t="s">
        <v>7372</v>
      </c>
      <c r="K1889" t="s">
        <v>7373</v>
      </c>
      <c r="L1889" t="s">
        <v>3424</v>
      </c>
      <c r="M1889" t="s">
        <v>3590</v>
      </c>
      <c r="N1889" t="s">
        <v>4194</v>
      </c>
      <c r="O1889" t="s">
        <v>4195</v>
      </c>
      <c r="P1889" t="s">
        <v>3437</v>
      </c>
      <c r="Q1889">
        <v>120000000</v>
      </c>
      <c r="R1889">
        <v>168113255.18761095</v>
      </c>
      <c r="S1889">
        <v>30</v>
      </c>
      <c r="V1889">
        <v>0</v>
      </c>
      <c r="W1889">
        <v>13.9</v>
      </c>
      <c r="X1889">
        <v>0.1</v>
      </c>
      <c r="Y1889">
        <v>58</v>
      </c>
      <c r="Z1889">
        <v>58</v>
      </c>
      <c r="AA1889">
        <v>58</v>
      </c>
      <c r="AB1889">
        <v>4.2000000004200002</v>
      </c>
      <c r="AC1889">
        <v>4.2000000004200002</v>
      </c>
      <c r="AD1889">
        <v>4.2000000004200002</v>
      </c>
      <c r="AE1889">
        <v>4.2000000004200002</v>
      </c>
      <c r="AF1889">
        <v>4.2000000004200002</v>
      </c>
      <c r="AG1889">
        <v>736344.00007363455</v>
      </c>
      <c r="AH1889">
        <v>96.98</v>
      </c>
      <c r="AI1889" t="s">
        <v>3426</v>
      </c>
      <c r="AJ1889">
        <v>0</v>
      </c>
      <c r="AK1889">
        <v>0</v>
      </c>
      <c r="AL1889">
        <v>71410641.127141088</v>
      </c>
      <c r="AM1889">
        <v>135.86352906745427</v>
      </c>
      <c r="AN1889">
        <v>100042294.4576498</v>
      </c>
      <c r="AO1889">
        <v>0</v>
      </c>
      <c r="AP1889">
        <v>0</v>
      </c>
      <c r="AQ1889">
        <v>0</v>
      </c>
      <c r="AR1889">
        <v>45658</v>
      </c>
      <c r="AS1889">
        <v>52962</v>
      </c>
      <c r="AT1889" t="s">
        <v>3427</v>
      </c>
      <c r="AU1889">
        <v>5227.84</v>
      </c>
      <c r="AV1889">
        <v>7323.91</v>
      </c>
    </row>
    <row r="1890" spans="1:48" x14ac:dyDescent="0.35">
      <c r="A1890">
        <v>1889</v>
      </c>
      <c r="B1890">
        <v>2019</v>
      </c>
      <c r="C1890" t="s">
        <v>3457</v>
      </c>
      <c r="D1890" t="s">
        <v>7187</v>
      </c>
      <c r="E1890" t="s">
        <v>3459</v>
      </c>
      <c r="F1890" t="s">
        <v>7188</v>
      </c>
      <c r="G1890" t="s">
        <v>7361</v>
      </c>
      <c r="H1890">
        <v>622416000141</v>
      </c>
      <c r="I1890" t="s">
        <v>7197</v>
      </c>
      <c r="J1890" t="s">
        <v>7374</v>
      </c>
      <c r="K1890" t="s">
        <v>7375</v>
      </c>
      <c r="L1890" t="s">
        <v>3424</v>
      </c>
      <c r="M1890" t="s">
        <v>3590</v>
      </c>
      <c r="N1890" t="s">
        <v>4194</v>
      </c>
      <c r="O1890" t="s">
        <v>4195</v>
      </c>
      <c r="P1890" t="s">
        <v>3437</v>
      </c>
      <c r="Q1890">
        <v>120000000</v>
      </c>
      <c r="R1890">
        <v>168113255.18761095</v>
      </c>
      <c r="S1890">
        <v>30</v>
      </c>
      <c r="V1890">
        <v>0</v>
      </c>
      <c r="W1890">
        <v>13.2</v>
      </c>
      <c r="X1890">
        <v>0.1</v>
      </c>
      <c r="Y1890">
        <v>58</v>
      </c>
      <c r="Z1890">
        <v>58</v>
      </c>
      <c r="AA1890">
        <v>58</v>
      </c>
      <c r="AB1890">
        <v>4.7000000004700002</v>
      </c>
      <c r="AC1890">
        <v>4.7000000004700002</v>
      </c>
      <c r="AD1890">
        <v>4.7000000004700002</v>
      </c>
      <c r="AE1890">
        <v>4.7000000004700002</v>
      </c>
      <c r="AF1890">
        <v>4.7000000004700002</v>
      </c>
      <c r="AG1890">
        <v>824004.00008240063</v>
      </c>
      <c r="AH1890">
        <v>96.97</v>
      </c>
      <c r="AI1890" t="s">
        <v>3426</v>
      </c>
      <c r="AJ1890">
        <v>0</v>
      </c>
      <c r="AK1890">
        <v>0</v>
      </c>
      <c r="AL1890">
        <v>79903667.887990385</v>
      </c>
      <c r="AM1890">
        <v>135.84951962952195</v>
      </c>
      <c r="AN1890">
        <v>111940547.58399868</v>
      </c>
      <c r="AO1890">
        <v>0</v>
      </c>
      <c r="AP1890">
        <v>0</v>
      </c>
      <c r="AQ1890">
        <v>0</v>
      </c>
      <c r="AR1890">
        <v>45658</v>
      </c>
      <c r="AS1890">
        <v>52962</v>
      </c>
      <c r="AT1890" t="s">
        <v>3427</v>
      </c>
      <c r="AU1890">
        <v>5227.84</v>
      </c>
      <c r="AV1890">
        <v>7323.91</v>
      </c>
    </row>
    <row r="1891" spans="1:48" x14ac:dyDescent="0.35">
      <c r="A1891">
        <v>1890</v>
      </c>
      <c r="B1891">
        <v>2019</v>
      </c>
      <c r="C1891" t="s">
        <v>3457</v>
      </c>
      <c r="D1891" t="s">
        <v>7187</v>
      </c>
      <c r="E1891" t="s">
        <v>3459</v>
      </c>
      <c r="F1891" t="s">
        <v>7188</v>
      </c>
      <c r="G1891" t="s">
        <v>7361</v>
      </c>
      <c r="H1891">
        <v>622416000141</v>
      </c>
      <c r="I1891" t="s">
        <v>7197</v>
      </c>
      <c r="J1891" t="s">
        <v>7376</v>
      </c>
      <c r="K1891" t="s">
        <v>7377</v>
      </c>
      <c r="L1891" t="s">
        <v>3424</v>
      </c>
      <c r="M1891" t="s">
        <v>3590</v>
      </c>
      <c r="N1891" t="s">
        <v>4194</v>
      </c>
      <c r="O1891" t="s">
        <v>4195</v>
      </c>
      <c r="P1891" t="s">
        <v>3437</v>
      </c>
      <c r="Q1891">
        <v>120000000</v>
      </c>
      <c r="R1891">
        <v>168113255.18761095</v>
      </c>
      <c r="S1891">
        <v>30</v>
      </c>
      <c r="V1891">
        <v>0</v>
      </c>
      <c r="W1891">
        <v>14.3</v>
      </c>
      <c r="X1891">
        <v>0.1</v>
      </c>
      <c r="Y1891">
        <v>58</v>
      </c>
      <c r="Z1891">
        <v>58</v>
      </c>
      <c r="AA1891">
        <v>58</v>
      </c>
      <c r="AB1891">
        <v>14.30000000143</v>
      </c>
      <c r="AC1891">
        <v>14.30000000143</v>
      </c>
      <c r="AD1891">
        <v>14.30000000143</v>
      </c>
      <c r="AE1891">
        <v>14.30000000143</v>
      </c>
      <c r="AF1891">
        <v>14.30000000143</v>
      </c>
      <c r="AG1891">
        <v>2507076.0002507074</v>
      </c>
      <c r="AH1891">
        <v>99.88</v>
      </c>
      <c r="AI1891" t="s">
        <v>3426</v>
      </c>
      <c r="AJ1891">
        <v>0</v>
      </c>
      <c r="AK1891">
        <v>0</v>
      </c>
      <c r="AL1891">
        <v>250406750.90504062</v>
      </c>
      <c r="AM1891">
        <v>139.9262660678215</v>
      </c>
      <c r="AN1891">
        <v>350805783.46333021</v>
      </c>
      <c r="AO1891">
        <v>0</v>
      </c>
      <c r="AP1891">
        <v>0</v>
      </c>
      <c r="AQ1891">
        <v>0</v>
      </c>
      <c r="AR1891">
        <v>45658</v>
      </c>
      <c r="AS1891">
        <v>52962</v>
      </c>
      <c r="AT1891" t="s">
        <v>3427</v>
      </c>
      <c r="AU1891">
        <v>5227.84</v>
      </c>
      <c r="AV1891">
        <v>7323.91</v>
      </c>
    </row>
    <row r="1892" spans="1:48" x14ac:dyDescent="0.35">
      <c r="A1892">
        <v>1891</v>
      </c>
      <c r="B1892">
        <v>2019</v>
      </c>
      <c r="C1892" t="s">
        <v>3457</v>
      </c>
      <c r="D1892" t="s">
        <v>7187</v>
      </c>
      <c r="E1892" t="s">
        <v>3459</v>
      </c>
      <c r="F1892" t="s">
        <v>7188</v>
      </c>
      <c r="G1892" t="s">
        <v>7361</v>
      </c>
      <c r="H1892">
        <v>622416000141</v>
      </c>
      <c r="I1892" t="s">
        <v>7197</v>
      </c>
      <c r="J1892" t="s">
        <v>7378</v>
      </c>
      <c r="K1892" t="s">
        <v>7379</v>
      </c>
      <c r="L1892" t="s">
        <v>3424</v>
      </c>
      <c r="M1892" t="s">
        <v>3590</v>
      </c>
      <c r="N1892" t="s">
        <v>4194</v>
      </c>
      <c r="O1892" t="s">
        <v>4195</v>
      </c>
      <c r="P1892" t="s">
        <v>3437</v>
      </c>
      <c r="Q1892">
        <v>120000000</v>
      </c>
      <c r="R1892">
        <v>168113255.18761095</v>
      </c>
      <c r="S1892">
        <v>30</v>
      </c>
      <c r="V1892">
        <v>0</v>
      </c>
      <c r="W1892">
        <v>13.8</v>
      </c>
      <c r="X1892">
        <v>0.1</v>
      </c>
      <c r="Y1892">
        <v>58</v>
      </c>
      <c r="Z1892">
        <v>58</v>
      </c>
      <c r="AA1892">
        <v>58</v>
      </c>
      <c r="AB1892">
        <v>5.6000000005599997</v>
      </c>
      <c r="AC1892">
        <v>5.6000000005599997</v>
      </c>
      <c r="AD1892">
        <v>5.6000000005599997</v>
      </c>
      <c r="AE1892">
        <v>5.6000000005599997</v>
      </c>
      <c r="AF1892">
        <v>5.6000000005599997</v>
      </c>
      <c r="AG1892">
        <v>981792.00009817875</v>
      </c>
      <c r="AH1892">
        <v>97</v>
      </c>
      <c r="AI1892" t="s">
        <v>3426</v>
      </c>
      <c r="AJ1892">
        <v>0</v>
      </c>
      <c r="AK1892">
        <v>0</v>
      </c>
      <c r="AL1892">
        <v>95233824.009523347</v>
      </c>
      <c r="AM1892">
        <v>135.89154794331884</v>
      </c>
      <c r="AN1892">
        <v>133417234.65170857</v>
      </c>
      <c r="AO1892">
        <v>0</v>
      </c>
      <c r="AP1892">
        <v>0</v>
      </c>
      <c r="AQ1892">
        <v>0</v>
      </c>
      <c r="AR1892">
        <v>45658</v>
      </c>
      <c r="AS1892">
        <v>52962</v>
      </c>
      <c r="AT1892" t="s">
        <v>3427</v>
      </c>
      <c r="AU1892">
        <v>5227.84</v>
      </c>
      <c r="AV1892">
        <v>7323.91</v>
      </c>
    </row>
    <row r="1893" spans="1:48" x14ac:dyDescent="0.35">
      <c r="A1893">
        <v>1892</v>
      </c>
      <c r="B1893">
        <v>2019</v>
      </c>
      <c r="C1893" t="s">
        <v>3457</v>
      </c>
      <c r="D1893" t="s">
        <v>7187</v>
      </c>
      <c r="E1893" t="s">
        <v>3459</v>
      </c>
      <c r="F1893" t="s">
        <v>7188</v>
      </c>
      <c r="G1893" t="s">
        <v>7361</v>
      </c>
      <c r="H1893">
        <v>622416000141</v>
      </c>
      <c r="I1893" t="s">
        <v>7197</v>
      </c>
      <c r="J1893" t="s">
        <v>7380</v>
      </c>
      <c r="K1893" t="s">
        <v>7381</v>
      </c>
      <c r="L1893" t="s">
        <v>3424</v>
      </c>
      <c r="M1893" t="s">
        <v>3590</v>
      </c>
      <c r="N1893" t="s">
        <v>4194</v>
      </c>
      <c r="O1893" t="s">
        <v>4195</v>
      </c>
      <c r="P1893" t="s">
        <v>3437</v>
      </c>
      <c r="Q1893">
        <v>120000000</v>
      </c>
      <c r="R1893">
        <v>168113255.18761095</v>
      </c>
      <c r="S1893">
        <v>30</v>
      </c>
      <c r="V1893">
        <v>0</v>
      </c>
      <c r="W1893">
        <v>14.1</v>
      </c>
      <c r="X1893">
        <v>0.1</v>
      </c>
      <c r="Y1893">
        <v>58</v>
      </c>
      <c r="Z1893">
        <v>58</v>
      </c>
      <c r="AA1893">
        <v>58</v>
      </c>
      <c r="AB1893">
        <v>14.100000001410001</v>
      </c>
      <c r="AC1893">
        <v>14.100000001410001</v>
      </c>
      <c r="AD1893">
        <v>14.100000001410001</v>
      </c>
      <c r="AE1893">
        <v>14.100000001410001</v>
      </c>
      <c r="AF1893">
        <v>14.100000001410001</v>
      </c>
      <c r="AG1893">
        <v>2472012.000247201</v>
      </c>
      <c r="AH1893">
        <v>99.88</v>
      </c>
      <c r="AI1893" t="s">
        <v>3426</v>
      </c>
      <c r="AJ1893">
        <v>0</v>
      </c>
      <c r="AK1893">
        <v>0</v>
      </c>
      <c r="AL1893">
        <v>246904558.58469039</v>
      </c>
      <c r="AM1893">
        <v>139.9262660678215</v>
      </c>
      <c r="AN1893">
        <v>345899408.86943746</v>
      </c>
      <c r="AO1893">
        <v>0</v>
      </c>
      <c r="AP1893">
        <v>0</v>
      </c>
      <c r="AQ1893">
        <v>0</v>
      </c>
      <c r="AR1893">
        <v>45658</v>
      </c>
      <c r="AS1893">
        <v>52962</v>
      </c>
      <c r="AT1893" t="s">
        <v>3427</v>
      </c>
      <c r="AU1893">
        <v>5227.84</v>
      </c>
      <c r="AV1893">
        <v>7323.91</v>
      </c>
    </row>
    <row r="1894" spans="1:48" x14ac:dyDescent="0.35">
      <c r="A1894">
        <v>1893</v>
      </c>
      <c r="B1894">
        <v>2019</v>
      </c>
      <c r="C1894" t="s">
        <v>3457</v>
      </c>
      <c r="D1894" t="s">
        <v>7187</v>
      </c>
      <c r="E1894" t="s">
        <v>3459</v>
      </c>
      <c r="F1894" t="s">
        <v>7188</v>
      </c>
      <c r="G1894" t="s">
        <v>7382</v>
      </c>
      <c r="H1894">
        <v>17875381000155</v>
      </c>
      <c r="I1894" t="s">
        <v>7197</v>
      </c>
      <c r="J1894" t="s">
        <v>7383</v>
      </c>
      <c r="K1894" t="s">
        <v>7384</v>
      </c>
      <c r="L1894" t="s">
        <v>3424</v>
      </c>
      <c r="M1894" t="s">
        <v>3651</v>
      </c>
      <c r="N1894" t="s">
        <v>4194</v>
      </c>
      <c r="O1894" t="s">
        <v>4195</v>
      </c>
      <c r="P1894" t="s">
        <v>3437</v>
      </c>
      <c r="Q1894">
        <v>33600000</v>
      </c>
      <c r="R1894">
        <v>47071711.452531062</v>
      </c>
      <c r="S1894">
        <v>8.4</v>
      </c>
      <c r="V1894">
        <v>0</v>
      </c>
      <c r="W1894">
        <v>5</v>
      </c>
      <c r="X1894">
        <v>0.1</v>
      </c>
      <c r="Y1894">
        <v>15</v>
      </c>
      <c r="Z1894">
        <v>15</v>
      </c>
      <c r="AA1894">
        <v>15</v>
      </c>
      <c r="AB1894">
        <v>1.50000000015</v>
      </c>
      <c r="AC1894">
        <v>1.50000000015</v>
      </c>
      <c r="AD1894">
        <v>1.50000000015</v>
      </c>
      <c r="AE1894">
        <v>1.50000000015</v>
      </c>
      <c r="AF1894">
        <v>1.50000000015</v>
      </c>
      <c r="AG1894">
        <v>262980.00002629799</v>
      </c>
      <c r="AH1894">
        <v>98.99</v>
      </c>
      <c r="AI1894" t="s">
        <v>3426</v>
      </c>
      <c r="AJ1894">
        <v>0</v>
      </c>
      <c r="AK1894">
        <v>0</v>
      </c>
      <c r="AL1894">
        <v>26032390.202603236</v>
      </c>
      <c r="AM1894">
        <v>138.67942609184672</v>
      </c>
      <c r="AN1894">
        <v>36469915.47728084</v>
      </c>
      <c r="AO1894">
        <v>0</v>
      </c>
      <c r="AP1894">
        <v>0</v>
      </c>
      <c r="AQ1894">
        <v>0</v>
      </c>
      <c r="AR1894">
        <v>45658</v>
      </c>
      <c r="AS1894">
        <v>52962</v>
      </c>
      <c r="AT1894" t="s">
        <v>3427</v>
      </c>
      <c r="AU1894">
        <v>5227.84</v>
      </c>
      <c r="AV1894">
        <v>7323.91</v>
      </c>
    </row>
    <row r="1895" spans="1:48" x14ac:dyDescent="0.35">
      <c r="A1895">
        <v>1894</v>
      </c>
      <c r="B1895">
        <v>2019</v>
      </c>
      <c r="C1895" t="s">
        <v>3457</v>
      </c>
      <c r="D1895" t="s">
        <v>7187</v>
      </c>
      <c r="E1895" t="s">
        <v>3459</v>
      </c>
      <c r="F1895" t="s">
        <v>7188</v>
      </c>
      <c r="G1895" t="s">
        <v>7382</v>
      </c>
      <c r="H1895">
        <v>17875381000155</v>
      </c>
      <c r="I1895" t="s">
        <v>7197</v>
      </c>
      <c r="J1895" t="s">
        <v>7385</v>
      </c>
      <c r="K1895" t="s">
        <v>7386</v>
      </c>
      <c r="L1895" t="s">
        <v>3424</v>
      </c>
      <c r="M1895" t="s">
        <v>3651</v>
      </c>
      <c r="N1895" t="s">
        <v>4194</v>
      </c>
      <c r="O1895" t="s">
        <v>4195</v>
      </c>
      <c r="P1895" t="s">
        <v>3437</v>
      </c>
      <c r="Q1895">
        <v>33600000</v>
      </c>
      <c r="R1895">
        <v>47071711.452531062</v>
      </c>
      <c r="S1895">
        <v>8.4</v>
      </c>
      <c r="V1895">
        <v>0</v>
      </c>
      <c r="W1895">
        <v>4.9000000000000004</v>
      </c>
      <c r="X1895">
        <v>0.1</v>
      </c>
      <c r="Y1895">
        <v>15</v>
      </c>
      <c r="Z1895">
        <v>15</v>
      </c>
      <c r="AA1895">
        <v>15</v>
      </c>
      <c r="AB1895">
        <v>1.50000000015</v>
      </c>
      <c r="AC1895">
        <v>1.50000000015</v>
      </c>
      <c r="AD1895">
        <v>1.50000000015</v>
      </c>
      <c r="AE1895">
        <v>1.50000000015</v>
      </c>
      <c r="AF1895">
        <v>1.50000000015</v>
      </c>
      <c r="AG1895">
        <v>262980.00002629799</v>
      </c>
      <c r="AH1895">
        <v>98.98</v>
      </c>
      <c r="AI1895" t="s">
        <v>3426</v>
      </c>
      <c r="AJ1895">
        <v>0</v>
      </c>
      <c r="AK1895">
        <v>0</v>
      </c>
      <c r="AL1895">
        <v>26029760.402602978</v>
      </c>
      <c r="AM1895">
        <v>138.66541665391443</v>
      </c>
      <c r="AN1895">
        <v>36466231.275293045</v>
      </c>
      <c r="AO1895">
        <v>0</v>
      </c>
      <c r="AP1895">
        <v>0</v>
      </c>
      <c r="AQ1895">
        <v>0</v>
      </c>
      <c r="AR1895">
        <v>45658</v>
      </c>
      <c r="AS1895">
        <v>52962</v>
      </c>
      <c r="AT1895" t="s">
        <v>3427</v>
      </c>
      <c r="AU1895">
        <v>5227.84</v>
      </c>
      <c r="AV1895">
        <v>7323.91</v>
      </c>
    </row>
    <row r="1896" spans="1:48" x14ac:dyDescent="0.35">
      <c r="A1896">
        <v>1895</v>
      </c>
      <c r="B1896">
        <v>2019</v>
      </c>
      <c r="C1896" t="s">
        <v>3457</v>
      </c>
      <c r="D1896" t="s">
        <v>7187</v>
      </c>
      <c r="E1896" t="s">
        <v>3459</v>
      </c>
      <c r="F1896" t="s">
        <v>7188</v>
      </c>
      <c r="G1896" t="s">
        <v>7382</v>
      </c>
      <c r="H1896">
        <v>17875381000155</v>
      </c>
      <c r="I1896" t="s">
        <v>7197</v>
      </c>
      <c r="J1896" t="s">
        <v>7387</v>
      </c>
      <c r="K1896" t="s">
        <v>7388</v>
      </c>
      <c r="L1896" t="s">
        <v>3424</v>
      </c>
      <c r="M1896" t="s">
        <v>3651</v>
      </c>
      <c r="N1896" t="s">
        <v>4194</v>
      </c>
      <c r="O1896" t="s">
        <v>4195</v>
      </c>
      <c r="P1896" t="s">
        <v>3437</v>
      </c>
      <c r="Q1896">
        <v>33600000</v>
      </c>
      <c r="R1896">
        <v>47071711.452531062</v>
      </c>
      <c r="S1896">
        <v>8.4</v>
      </c>
      <c r="V1896">
        <v>0</v>
      </c>
      <c r="W1896">
        <v>4.9000000000000004</v>
      </c>
      <c r="X1896">
        <v>0.1</v>
      </c>
      <c r="Y1896">
        <v>15</v>
      </c>
      <c r="Z1896">
        <v>15</v>
      </c>
      <c r="AA1896">
        <v>15</v>
      </c>
      <c r="AB1896">
        <v>1.50000000015</v>
      </c>
      <c r="AC1896">
        <v>1.50000000015</v>
      </c>
      <c r="AD1896">
        <v>1.50000000015</v>
      </c>
      <c r="AE1896">
        <v>1.50000000015</v>
      </c>
      <c r="AF1896">
        <v>1.50000000015</v>
      </c>
      <c r="AG1896">
        <v>262980.00002629799</v>
      </c>
      <c r="AH1896">
        <v>98.97</v>
      </c>
      <c r="AI1896" t="s">
        <v>3426</v>
      </c>
      <c r="AJ1896">
        <v>0</v>
      </c>
      <c r="AK1896">
        <v>0</v>
      </c>
      <c r="AL1896">
        <v>26027130.602602713</v>
      </c>
      <c r="AM1896">
        <v>138.65140721598212</v>
      </c>
      <c r="AN1896">
        <v>36462547.073305234</v>
      </c>
      <c r="AO1896">
        <v>0</v>
      </c>
      <c r="AP1896">
        <v>0</v>
      </c>
      <c r="AQ1896">
        <v>0</v>
      </c>
      <c r="AR1896">
        <v>45658</v>
      </c>
      <c r="AS1896">
        <v>52962</v>
      </c>
      <c r="AT1896" t="s">
        <v>3427</v>
      </c>
      <c r="AU1896">
        <v>5227.84</v>
      </c>
      <c r="AV1896">
        <v>7323.91</v>
      </c>
    </row>
    <row r="1897" spans="1:48" x14ac:dyDescent="0.35">
      <c r="A1897">
        <v>1896</v>
      </c>
      <c r="B1897">
        <v>2019</v>
      </c>
      <c r="C1897" t="s">
        <v>3457</v>
      </c>
      <c r="D1897" t="s">
        <v>7187</v>
      </c>
      <c r="E1897" t="s">
        <v>3459</v>
      </c>
      <c r="F1897" t="s">
        <v>7188</v>
      </c>
      <c r="G1897" t="s">
        <v>7382</v>
      </c>
      <c r="H1897">
        <v>17875381000155</v>
      </c>
      <c r="I1897" t="s">
        <v>7197</v>
      </c>
      <c r="J1897" t="s">
        <v>7389</v>
      </c>
      <c r="K1897" t="s">
        <v>7390</v>
      </c>
      <c r="L1897" t="s">
        <v>3424</v>
      </c>
      <c r="M1897" t="s">
        <v>3651</v>
      </c>
      <c r="N1897" t="s">
        <v>4194</v>
      </c>
      <c r="O1897" t="s">
        <v>4195</v>
      </c>
      <c r="P1897" t="s">
        <v>3437</v>
      </c>
      <c r="Q1897">
        <v>33600000</v>
      </c>
      <c r="R1897">
        <v>47071711.452531062</v>
      </c>
      <c r="S1897">
        <v>8.4</v>
      </c>
      <c r="V1897">
        <v>0</v>
      </c>
      <c r="W1897">
        <v>5.2</v>
      </c>
      <c r="X1897">
        <v>0.1</v>
      </c>
      <c r="Y1897">
        <v>15</v>
      </c>
      <c r="Z1897">
        <v>15</v>
      </c>
      <c r="AA1897">
        <v>15</v>
      </c>
      <c r="AB1897">
        <v>1.6000000001600001</v>
      </c>
      <c r="AC1897">
        <v>1.6000000001600001</v>
      </c>
      <c r="AD1897">
        <v>1.6000000001600001</v>
      </c>
      <c r="AE1897">
        <v>1.6000000001600001</v>
      </c>
      <c r="AF1897">
        <v>1.6000000001600001</v>
      </c>
      <c r="AG1897">
        <v>280512.00002805085</v>
      </c>
      <c r="AH1897">
        <v>99</v>
      </c>
      <c r="AI1897" t="s">
        <v>3426</v>
      </c>
      <c r="AJ1897">
        <v>0</v>
      </c>
      <c r="AK1897">
        <v>0</v>
      </c>
      <c r="AL1897">
        <v>27770688.002777033</v>
      </c>
      <c r="AM1897">
        <v>138.69343552977904</v>
      </c>
      <c r="AN1897">
        <v>38905172.991219841</v>
      </c>
      <c r="AO1897">
        <v>0</v>
      </c>
      <c r="AP1897">
        <v>0</v>
      </c>
      <c r="AQ1897">
        <v>0</v>
      </c>
      <c r="AR1897">
        <v>45658</v>
      </c>
      <c r="AS1897">
        <v>52962</v>
      </c>
      <c r="AT1897" t="s">
        <v>3427</v>
      </c>
      <c r="AU1897">
        <v>5227.84</v>
      </c>
      <c r="AV1897">
        <v>7323.91</v>
      </c>
    </row>
    <row r="1898" spans="1:48" x14ac:dyDescent="0.35">
      <c r="A1898">
        <v>1897</v>
      </c>
      <c r="B1898">
        <v>2019</v>
      </c>
      <c r="C1898" t="s">
        <v>3457</v>
      </c>
      <c r="D1898" t="s">
        <v>7187</v>
      </c>
      <c r="E1898" t="s">
        <v>3459</v>
      </c>
      <c r="F1898" t="s">
        <v>7188</v>
      </c>
      <c r="G1898" t="s">
        <v>7382</v>
      </c>
      <c r="H1898">
        <v>17875381000155</v>
      </c>
      <c r="I1898" t="s">
        <v>7197</v>
      </c>
      <c r="J1898" t="s">
        <v>7391</v>
      </c>
      <c r="K1898" t="s">
        <v>7392</v>
      </c>
      <c r="L1898" t="s">
        <v>3424</v>
      </c>
      <c r="M1898" t="s">
        <v>3651</v>
      </c>
      <c r="N1898" t="s">
        <v>4194</v>
      </c>
      <c r="O1898" t="s">
        <v>4195</v>
      </c>
      <c r="P1898" t="s">
        <v>3437</v>
      </c>
      <c r="Q1898">
        <v>33600000</v>
      </c>
      <c r="R1898">
        <v>47071711.452531062</v>
      </c>
      <c r="S1898">
        <v>8.4</v>
      </c>
      <c r="V1898">
        <v>0</v>
      </c>
      <c r="W1898">
        <v>5</v>
      </c>
      <c r="X1898">
        <v>0.1</v>
      </c>
      <c r="Y1898">
        <v>15</v>
      </c>
      <c r="Z1898">
        <v>15</v>
      </c>
      <c r="AA1898">
        <v>15</v>
      </c>
      <c r="AB1898">
        <v>1.50000000015</v>
      </c>
      <c r="AC1898">
        <v>1.50000000015</v>
      </c>
      <c r="AD1898">
        <v>1.50000000015</v>
      </c>
      <c r="AE1898">
        <v>1.50000000015</v>
      </c>
      <c r="AF1898">
        <v>1.50000000015</v>
      </c>
      <c r="AG1898">
        <v>262980.00002629799</v>
      </c>
      <c r="AH1898">
        <v>98.98</v>
      </c>
      <c r="AI1898" t="s">
        <v>3426</v>
      </c>
      <c r="AJ1898">
        <v>0</v>
      </c>
      <c r="AK1898">
        <v>0</v>
      </c>
      <c r="AL1898">
        <v>26029760.402602978</v>
      </c>
      <c r="AM1898">
        <v>138.66541665391443</v>
      </c>
      <c r="AN1898">
        <v>36466231.275293045</v>
      </c>
      <c r="AO1898">
        <v>0</v>
      </c>
      <c r="AP1898">
        <v>0</v>
      </c>
      <c r="AQ1898">
        <v>0</v>
      </c>
      <c r="AR1898">
        <v>45658</v>
      </c>
      <c r="AS1898">
        <v>52962</v>
      </c>
      <c r="AT1898" t="s">
        <v>3427</v>
      </c>
      <c r="AU1898">
        <v>5227.84</v>
      </c>
      <c r="AV1898">
        <v>7323.91</v>
      </c>
    </row>
    <row r="1899" spans="1:48" x14ac:dyDescent="0.35">
      <c r="A1899">
        <v>1898</v>
      </c>
      <c r="B1899">
        <v>2019</v>
      </c>
      <c r="C1899" t="s">
        <v>3457</v>
      </c>
      <c r="D1899" t="s">
        <v>7187</v>
      </c>
      <c r="E1899" t="s">
        <v>3459</v>
      </c>
      <c r="F1899" t="s">
        <v>7188</v>
      </c>
      <c r="G1899" t="s">
        <v>7382</v>
      </c>
      <c r="H1899">
        <v>17875381000155</v>
      </c>
      <c r="I1899" t="s">
        <v>7197</v>
      </c>
      <c r="J1899" t="s">
        <v>7393</v>
      </c>
      <c r="K1899" t="s">
        <v>7394</v>
      </c>
      <c r="L1899" t="s">
        <v>3424</v>
      </c>
      <c r="M1899" t="s">
        <v>3651</v>
      </c>
      <c r="N1899" t="s">
        <v>4194</v>
      </c>
      <c r="O1899" t="s">
        <v>4195</v>
      </c>
      <c r="P1899" t="s">
        <v>3437</v>
      </c>
      <c r="Q1899">
        <v>33600000</v>
      </c>
      <c r="R1899">
        <v>47071711.452531062</v>
      </c>
      <c r="S1899">
        <v>8.4</v>
      </c>
      <c r="V1899">
        <v>0</v>
      </c>
      <c r="W1899">
        <v>4.9000000000000004</v>
      </c>
      <c r="X1899">
        <v>0.1</v>
      </c>
      <c r="Y1899">
        <v>15</v>
      </c>
      <c r="Z1899">
        <v>15</v>
      </c>
      <c r="AA1899">
        <v>15</v>
      </c>
      <c r="AB1899">
        <v>1.50000000015</v>
      </c>
      <c r="AC1899">
        <v>1.50000000015</v>
      </c>
      <c r="AD1899">
        <v>1.50000000015</v>
      </c>
      <c r="AE1899">
        <v>1.50000000015</v>
      </c>
      <c r="AF1899">
        <v>1.50000000015</v>
      </c>
      <c r="AG1899">
        <v>262980.00002629799</v>
      </c>
      <c r="AH1899">
        <v>99</v>
      </c>
      <c r="AI1899" t="s">
        <v>3426</v>
      </c>
      <c r="AJ1899">
        <v>0</v>
      </c>
      <c r="AK1899">
        <v>0</v>
      </c>
      <c r="AL1899">
        <v>26035020.002603501</v>
      </c>
      <c r="AM1899">
        <v>138.69343552977904</v>
      </c>
      <c r="AN1899">
        <v>36473599.679268651</v>
      </c>
      <c r="AO1899">
        <v>0</v>
      </c>
      <c r="AP1899">
        <v>0</v>
      </c>
      <c r="AQ1899">
        <v>0</v>
      </c>
      <c r="AR1899">
        <v>45658</v>
      </c>
      <c r="AS1899">
        <v>52962</v>
      </c>
      <c r="AT1899" t="s">
        <v>3427</v>
      </c>
      <c r="AU1899">
        <v>5227.84</v>
      </c>
      <c r="AV1899">
        <v>7323.91</v>
      </c>
    </row>
    <row r="1900" spans="1:48" x14ac:dyDescent="0.35">
      <c r="A1900">
        <v>1899</v>
      </c>
      <c r="B1900">
        <v>2019</v>
      </c>
      <c r="C1900" t="s">
        <v>3457</v>
      </c>
      <c r="D1900" t="s">
        <v>7187</v>
      </c>
      <c r="E1900" t="s">
        <v>3459</v>
      </c>
      <c r="F1900" t="s">
        <v>7188</v>
      </c>
      <c r="G1900" t="s">
        <v>7382</v>
      </c>
      <c r="H1900">
        <v>17875381000155</v>
      </c>
      <c r="I1900" t="s">
        <v>7197</v>
      </c>
      <c r="J1900" t="s">
        <v>7395</v>
      </c>
      <c r="K1900" t="s">
        <v>7396</v>
      </c>
      <c r="L1900" t="s">
        <v>3424</v>
      </c>
      <c r="M1900" t="s">
        <v>3651</v>
      </c>
      <c r="N1900" t="s">
        <v>4194</v>
      </c>
      <c r="O1900" t="s">
        <v>4195</v>
      </c>
      <c r="P1900" t="s">
        <v>3437</v>
      </c>
      <c r="Q1900">
        <v>33600000</v>
      </c>
      <c r="R1900">
        <v>47071711.452531062</v>
      </c>
      <c r="S1900">
        <v>8.4</v>
      </c>
      <c r="V1900">
        <v>0</v>
      </c>
      <c r="W1900">
        <v>4.8</v>
      </c>
      <c r="X1900">
        <v>0.1</v>
      </c>
      <c r="Y1900">
        <v>15</v>
      </c>
      <c r="Z1900">
        <v>15</v>
      </c>
      <c r="AA1900">
        <v>15</v>
      </c>
      <c r="AB1900">
        <v>1.50000000015</v>
      </c>
      <c r="AC1900">
        <v>1.50000000015</v>
      </c>
      <c r="AD1900">
        <v>1.50000000015</v>
      </c>
      <c r="AE1900">
        <v>1.50000000015</v>
      </c>
      <c r="AF1900">
        <v>1.50000000015</v>
      </c>
      <c r="AG1900">
        <v>262980.00002629799</v>
      </c>
      <c r="AH1900">
        <v>98.98</v>
      </c>
      <c r="AI1900" t="s">
        <v>3426</v>
      </c>
      <c r="AJ1900">
        <v>0</v>
      </c>
      <c r="AK1900">
        <v>0</v>
      </c>
      <c r="AL1900">
        <v>26029760.402602978</v>
      </c>
      <c r="AM1900">
        <v>138.66541665391443</v>
      </c>
      <c r="AN1900">
        <v>36466231.275293045</v>
      </c>
      <c r="AO1900">
        <v>0</v>
      </c>
      <c r="AP1900">
        <v>0</v>
      </c>
      <c r="AQ1900">
        <v>0</v>
      </c>
      <c r="AR1900">
        <v>45658</v>
      </c>
      <c r="AS1900">
        <v>52962</v>
      </c>
      <c r="AT1900" t="s">
        <v>3427</v>
      </c>
      <c r="AU1900">
        <v>5227.84</v>
      </c>
      <c r="AV1900">
        <v>7323.91</v>
      </c>
    </row>
    <row r="1901" spans="1:48" x14ac:dyDescent="0.35">
      <c r="A1901">
        <v>1900</v>
      </c>
      <c r="B1901">
        <v>2019</v>
      </c>
      <c r="C1901" t="s">
        <v>3457</v>
      </c>
      <c r="D1901" t="s">
        <v>7187</v>
      </c>
      <c r="E1901" t="s">
        <v>3459</v>
      </c>
      <c r="F1901" t="s">
        <v>7188</v>
      </c>
      <c r="G1901" t="s">
        <v>7382</v>
      </c>
      <c r="H1901">
        <v>17875381000155</v>
      </c>
      <c r="I1901" t="s">
        <v>7197</v>
      </c>
      <c r="J1901" t="s">
        <v>7397</v>
      </c>
      <c r="K1901" t="s">
        <v>7398</v>
      </c>
      <c r="L1901" t="s">
        <v>3424</v>
      </c>
      <c r="M1901" t="s">
        <v>3651</v>
      </c>
      <c r="N1901" t="s">
        <v>4194</v>
      </c>
      <c r="O1901" t="s">
        <v>4195</v>
      </c>
      <c r="P1901" t="s">
        <v>3437</v>
      </c>
      <c r="Q1901">
        <v>33600000</v>
      </c>
      <c r="R1901">
        <v>47071711.452531062</v>
      </c>
      <c r="S1901">
        <v>8.4</v>
      </c>
      <c r="V1901">
        <v>0</v>
      </c>
      <c r="W1901">
        <v>4.8</v>
      </c>
      <c r="X1901">
        <v>0.1</v>
      </c>
      <c r="Y1901">
        <v>15</v>
      </c>
      <c r="Z1901">
        <v>15</v>
      </c>
      <c r="AA1901">
        <v>15</v>
      </c>
      <c r="AB1901">
        <v>1.50000000015</v>
      </c>
      <c r="AC1901">
        <v>1.50000000015</v>
      </c>
      <c r="AD1901">
        <v>1.50000000015</v>
      </c>
      <c r="AE1901">
        <v>1.50000000015</v>
      </c>
      <c r="AF1901">
        <v>1.50000000015</v>
      </c>
      <c r="AG1901">
        <v>262980.00002629799</v>
      </c>
      <c r="AH1901">
        <v>98.97</v>
      </c>
      <c r="AI1901" t="s">
        <v>3426</v>
      </c>
      <c r="AJ1901">
        <v>0</v>
      </c>
      <c r="AK1901">
        <v>0</v>
      </c>
      <c r="AL1901">
        <v>26027130.602602713</v>
      </c>
      <c r="AM1901">
        <v>138.65140721598212</v>
      </c>
      <c r="AN1901">
        <v>36462547.073305234</v>
      </c>
      <c r="AO1901">
        <v>0</v>
      </c>
      <c r="AP1901">
        <v>0</v>
      </c>
      <c r="AQ1901">
        <v>0</v>
      </c>
      <c r="AR1901">
        <v>45658</v>
      </c>
      <c r="AS1901">
        <v>52962</v>
      </c>
      <c r="AT1901" t="s">
        <v>3427</v>
      </c>
      <c r="AU1901">
        <v>5227.84</v>
      </c>
      <c r="AV1901">
        <v>7323.91</v>
      </c>
    </row>
    <row r="1902" spans="1:48" x14ac:dyDescent="0.35">
      <c r="A1902">
        <v>1901</v>
      </c>
      <c r="B1902">
        <v>2019</v>
      </c>
      <c r="C1902" t="s">
        <v>3457</v>
      </c>
      <c r="D1902" t="s">
        <v>7187</v>
      </c>
      <c r="E1902" t="s">
        <v>3459</v>
      </c>
      <c r="F1902" t="s">
        <v>7188</v>
      </c>
      <c r="G1902" t="s">
        <v>7399</v>
      </c>
      <c r="H1902">
        <v>13312571000103</v>
      </c>
      <c r="I1902" t="s">
        <v>7197</v>
      </c>
      <c r="J1902" t="s">
        <v>7400</v>
      </c>
      <c r="K1902" t="s">
        <v>7401</v>
      </c>
      <c r="L1902" t="s">
        <v>3424</v>
      </c>
      <c r="M1902" t="s">
        <v>3590</v>
      </c>
      <c r="N1902" t="s">
        <v>4194</v>
      </c>
      <c r="O1902" t="s">
        <v>4195</v>
      </c>
      <c r="P1902" t="s">
        <v>3437</v>
      </c>
      <c r="Q1902">
        <v>33600000</v>
      </c>
      <c r="R1902">
        <v>47071711.452531062</v>
      </c>
      <c r="S1902">
        <v>8.4</v>
      </c>
      <c r="V1902">
        <v>0</v>
      </c>
      <c r="W1902">
        <v>4</v>
      </c>
      <c r="X1902">
        <v>0.1</v>
      </c>
      <c r="Y1902">
        <v>12</v>
      </c>
      <c r="Z1902">
        <v>12</v>
      </c>
      <c r="AA1902">
        <v>12</v>
      </c>
      <c r="AB1902">
        <v>1.20000000012</v>
      </c>
      <c r="AC1902">
        <v>1.20000000012</v>
      </c>
      <c r="AD1902">
        <v>1.20000000012</v>
      </c>
      <c r="AE1902">
        <v>1.20000000012</v>
      </c>
      <c r="AF1902">
        <v>1.20000000012</v>
      </c>
      <c r="AG1902">
        <v>210384.0000210384</v>
      </c>
      <c r="AH1902">
        <v>98.98</v>
      </c>
      <c r="AI1902" t="s">
        <v>3426</v>
      </c>
      <c r="AJ1902">
        <v>0</v>
      </c>
      <c r="AK1902">
        <v>0</v>
      </c>
      <c r="AL1902">
        <v>20823808.322082382</v>
      </c>
      <c r="AM1902">
        <v>138.66541665391443</v>
      </c>
      <c r="AN1902">
        <v>29172985.020234432</v>
      </c>
      <c r="AO1902">
        <v>0</v>
      </c>
      <c r="AP1902">
        <v>0</v>
      </c>
      <c r="AQ1902">
        <v>0</v>
      </c>
      <c r="AR1902">
        <v>45658</v>
      </c>
      <c r="AS1902">
        <v>52962</v>
      </c>
      <c r="AT1902" t="s">
        <v>3427</v>
      </c>
      <c r="AU1902">
        <v>5227.84</v>
      </c>
      <c r="AV1902">
        <v>7323.91</v>
      </c>
    </row>
    <row r="1903" spans="1:48" x14ac:dyDescent="0.35">
      <c r="A1903">
        <v>1902</v>
      </c>
      <c r="B1903">
        <v>2019</v>
      </c>
      <c r="C1903" t="s">
        <v>3457</v>
      </c>
      <c r="D1903" t="s">
        <v>7187</v>
      </c>
      <c r="E1903" t="s">
        <v>3459</v>
      </c>
      <c r="F1903" t="s">
        <v>7188</v>
      </c>
      <c r="G1903" t="s">
        <v>7399</v>
      </c>
      <c r="H1903">
        <v>13312571000103</v>
      </c>
      <c r="I1903" t="s">
        <v>7197</v>
      </c>
      <c r="J1903" t="s">
        <v>7402</v>
      </c>
      <c r="K1903" t="s">
        <v>7403</v>
      </c>
      <c r="L1903" t="s">
        <v>3424</v>
      </c>
      <c r="M1903" t="s">
        <v>3590</v>
      </c>
      <c r="N1903" t="s">
        <v>4194</v>
      </c>
      <c r="O1903" t="s">
        <v>4195</v>
      </c>
      <c r="P1903" t="s">
        <v>3437</v>
      </c>
      <c r="Q1903">
        <v>33600000</v>
      </c>
      <c r="R1903">
        <v>47071711.452531062</v>
      </c>
      <c r="S1903">
        <v>8.4</v>
      </c>
      <c r="V1903">
        <v>0</v>
      </c>
      <c r="W1903">
        <v>4</v>
      </c>
      <c r="X1903">
        <v>0.1</v>
      </c>
      <c r="Y1903">
        <v>12</v>
      </c>
      <c r="Z1903">
        <v>12</v>
      </c>
      <c r="AA1903">
        <v>12</v>
      </c>
      <c r="AB1903">
        <v>1.20000000012</v>
      </c>
      <c r="AC1903">
        <v>1.20000000012</v>
      </c>
      <c r="AD1903">
        <v>1.20000000012</v>
      </c>
      <c r="AE1903">
        <v>1.20000000012</v>
      </c>
      <c r="AF1903">
        <v>1.20000000012</v>
      </c>
      <c r="AG1903">
        <v>210384.0000210384</v>
      </c>
      <c r="AH1903">
        <v>98.98</v>
      </c>
      <c r="AI1903" t="s">
        <v>3426</v>
      </c>
      <c r="AJ1903">
        <v>0</v>
      </c>
      <c r="AK1903">
        <v>0</v>
      </c>
      <c r="AL1903">
        <v>20823808.322082382</v>
      </c>
      <c r="AM1903">
        <v>138.66541665391443</v>
      </c>
      <c r="AN1903">
        <v>29172985.020234432</v>
      </c>
      <c r="AO1903">
        <v>0</v>
      </c>
      <c r="AP1903">
        <v>0</v>
      </c>
      <c r="AQ1903">
        <v>0</v>
      </c>
      <c r="AR1903">
        <v>45658</v>
      </c>
      <c r="AS1903">
        <v>52962</v>
      </c>
      <c r="AT1903" t="s">
        <v>3427</v>
      </c>
      <c r="AU1903">
        <v>5227.84</v>
      </c>
      <c r="AV1903">
        <v>7323.91</v>
      </c>
    </row>
    <row r="1904" spans="1:48" x14ac:dyDescent="0.35">
      <c r="A1904">
        <v>1903</v>
      </c>
      <c r="B1904">
        <v>2019</v>
      </c>
      <c r="C1904" t="s">
        <v>3457</v>
      </c>
      <c r="D1904" t="s">
        <v>7187</v>
      </c>
      <c r="E1904" t="s">
        <v>3459</v>
      </c>
      <c r="F1904" t="s">
        <v>7188</v>
      </c>
      <c r="G1904" t="s">
        <v>7399</v>
      </c>
      <c r="H1904">
        <v>13312571000103</v>
      </c>
      <c r="I1904" t="s">
        <v>7197</v>
      </c>
      <c r="J1904" t="s">
        <v>7404</v>
      </c>
      <c r="K1904" t="s">
        <v>7405</v>
      </c>
      <c r="L1904" t="s">
        <v>3424</v>
      </c>
      <c r="M1904" t="s">
        <v>3590</v>
      </c>
      <c r="N1904" t="s">
        <v>4194</v>
      </c>
      <c r="O1904" t="s">
        <v>4195</v>
      </c>
      <c r="P1904" t="s">
        <v>3437</v>
      </c>
      <c r="Q1904">
        <v>33600000</v>
      </c>
      <c r="R1904">
        <v>47071711.452531062</v>
      </c>
      <c r="S1904">
        <v>8.4</v>
      </c>
      <c r="V1904">
        <v>0</v>
      </c>
      <c r="W1904">
        <v>4.0999999999999996</v>
      </c>
      <c r="X1904">
        <v>0.1</v>
      </c>
      <c r="Y1904">
        <v>12</v>
      </c>
      <c r="Z1904">
        <v>12</v>
      </c>
      <c r="AA1904">
        <v>12</v>
      </c>
      <c r="AB1904">
        <v>1.3000000001299998</v>
      </c>
      <c r="AC1904">
        <v>1.3000000001299998</v>
      </c>
      <c r="AD1904">
        <v>1.3000000001299998</v>
      </c>
      <c r="AE1904">
        <v>1.3000000001299998</v>
      </c>
      <c r="AF1904">
        <v>1.3000000001299998</v>
      </c>
      <c r="AG1904">
        <v>227916.00002279162</v>
      </c>
      <c r="AH1904">
        <v>98.99</v>
      </c>
      <c r="AI1904" t="s">
        <v>3426</v>
      </c>
      <c r="AJ1904">
        <v>0</v>
      </c>
      <c r="AK1904">
        <v>0</v>
      </c>
      <c r="AL1904">
        <v>22561404.842256136</v>
      </c>
      <c r="AM1904">
        <v>138.67942609184672</v>
      </c>
      <c r="AN1904">
        <v>31607260.080310058</v>
      </c>
      <c r="AO1904">
        <v>0</v>
      </c>
      <c r="AP1904">
        <v>0</v>
      </c>
      <c r="AQ1904">
        <v>0</v>
      </c>
      <c r="AR1904">
        <v>45658</v>
      </c>
      <c r="AS1904">
        <v>52962</v>
      </c>
      <c r="AT1904" t="s">
        <v>3427</v>
      </c>
      <c r="AU1904">
        <v>5227.84</v>
      </c>
      <c r="AV1904">
        <v>7323.91</v>
      </c>
    </row>
    <row r="1905" spans="1:48" x14ac:dyDescent="0.35">
      <c r="A1905">
        <v>1904</v>
      </c>
      <c r="B1905">
        <v>2019</v>
      </c>
      <c r="C1905" t="s">
        <v>3457</v>
      </c>
      <c r="D1905" t="s">
        <v>7187</v>
      </c>
      <c r="E1905" t="s">
        <v>3459</v>
      </c>
      <c r="F1905" t="s">
        <v>7188</v>
      </c>
      <c r="G1905" t="s">
        <v>7399</v>
      </c>
      <c r="H1905">
        <v>13312571000103</v>
      </c>
      <c r="I1905" t="s">
        <v>7197</v>
      </c>
      <c r="J1905" t="s">
        <v>7406</v>
      </c>
      <c r="K1905" t="s">
        <v>7407</v>
      </c>
      <c r="L1905" t="s">
        <v>3424</v>
      </c>
      <c r="M1905" t="s">
        <v>3590</v>
      </c>
      <c r="N1905" t="s">
        <v>4194</v>
      </c>
      <c r="O1905" t="s">
        <v>4195</v>
      </c>
      <c r="P1905" t="s">
        <v>3437</v>
      </c>
      <c r="Q1905">
        <v>33600000</v>
      </c>
      <c r="R1905">
        <v>47071711.452531062</v>
      </c>
      <c r="S1905">
        <v>8.4</v>
      </c>
      <c r="V1905">
        <v>0</v>
      </c>
      <c r="W1905">
        <v>4</v>
      </c>
      <c r="X1905">
        <v>0.1</v>
      </c>
      <c r="Y1905">
        <v>12</v>
      </c>
      <c r="Z1905">
        <v>12</v>
      </c>
      <c r="AA1905">
        <v>12</v>
      </c>
      <c r="AB1905">
        <v>1.20000000012</v>
      </c>
      <c r="AC1905">
        <v>1.20000000012</v>
      </c>
      <c r="AD1905">
        <v>1.20000000012</v>
      </c>
      <c r="AE1905">
        <v>1.20000000012</v>
      </c>
      <c r="AF1905">
        <v>1.20000000012</v>
      </c>
      <c r="AG1905">
        <v>210384.0000210384</v>
      </c>
      <c r="AH1905">
        <v>99</v>
      </c>
      <c r="AI1905" t="s">
        <v>3426</v>
      </c>
      <c r="AJ1905">
        <v>0</v>
      </c>
      <c r="AK1905">
        <v>0</v>
      </c>
      <c r="AL1905">
        <v>20828016.002082802</v>
      </c>
      <c r="AM1905">
        <v>138.69343552977904</v>
      </c>
      <c r="AN1905">
        <v>29178879.74341492</v>
      </c>
      <c r="AO1905">
        <v>0</v>
      </c>
      <c r="AP1905">
        <v>0</v>
      </c>
      <c r="AQ1905">
        <v>0</v>
      </c>
      <c r="AR1905">
        <v>45658</v>
      </c>
      <c r="AS1905">
        <v>52962</v>
      </c>
      <c r="AT1905" t="s">
        <v>3427</v>
      </c>
      <c r="AU1905">
        <v>5227.84</v>
      </c>
      <c r="AV1905">
        <v>7323.91</v>
      </c>
    </row>
    <row r="1906" spans="1:48" x14ac:dyDescent="0.35">
      <c r="A1906">
        <v>1905</v>
      </c>
      <c r="B1906">
        <v>2019</v>
      </c>
      <c r="C1906" t="s">
        <v>3457</v>
      </c>
      <c r="D1906" t="s">
        <v>7187</v>
      </c>
      <c r="E1906" t="s">
        <v>3459</v>
      </c>
      <c r="F1906" t="s">
        <v>7188</v>
      </c>
      <c r="G1906" t="s">
        <v>7399</v>
      </c>
      <c r="H1906">
        <v>13312571000103</v>
      </c>
      <c r="I1906" t="s">
        <v>7197</v>
      </c>
      <c r="J1906" t="s">
        <v>7408</v>
      </c>
      <c r="K1906" t="s">
        <v>7409</v>
      </c>
      <c r="L1906" t="s">
        <v>3424</v>
      </c>
      <c r="M1906" t="s">
        <v>3590</v>
      </c>
      <c r="N1906" t="s">
        <v>4194</v>
      </c>
      <c r="O1906" t="s">
        <v>4195</v>
      </c>
      <c r="P1906" t="s">
        <v>3437</v>
      </c>
      <c r="Q1906">
        <v>33600000</v>
      </c>
      <c r="R1906">
        <v>47071711.452531062</v>
      </c>
      <c r="S1906">
        <v>8.4</v>
      </c>
      <c r="V1906">
        <v>0</v>
      </c>
      <c r="W1906">
        <v>4</v>
      </c>
      <c r="X1906">
        <v>0.1</v>
      </c>
      <c r="Y1906">
        <v>12</v>
      </c>
      <c r="Z1906">
        <v>12</v>
      </c>
      <c r="AA1906">
        <v>12</v>
      </c>
      <c r="AB1906">
        <v>1.20000000012</v>
      </c>
      <c r="AC1906">
        <v>1.20000000012</v>
      </c>
      <c r="AD1906">
        <v>1.20000000012</v>
      </c>
      <c r="AE1906">
        <v>1.20000000012</v>
      </c>
      <c r="AF1906">
        <v>1.20000000012</v>
      </c>
      <c r="AG1906">
        <v>210384.0000210384</v>
      </c>
      <c r="AH1906">
        <v>98.99</v>
      </c>
      <c r="AI1906" t="s">
        <v>3426</v>
      </c>
      <c r="AJ1906">
        <v>0</v>
      </c>
      <c r="AK1906">
        <v>0</v>
      </c>
      <c r="AL1906">
        <v>20825912.16208259</v>
      </c>
      <c r="AM1906">
        <v>138.67942609184672</v>
      </c>
      <c r="AN1906">
        <v>29175932.381824676</v>
      </c>
      <c r="AO1906">
        <v>0</v>
      </c>
      <c r="AP1906">
        <v>0</v>
      </c>
      <c r="AQ1906">
        <v>0</v>
      </c>
      <c r="AR1906">
        <v>45658</v>
      </c>
      <c r="AS1906">
        <v>52962</v>
      </c>
      <c r="AT1906" t="s">
        <v>3427</v>
      </c>
      <c r="AU1906">
        <v>5227.84</v>
      </c>
      <c r="AV1906">
        <v>7323.91</v>
      </c>
    </row>
    <row r="1907" spans="1:48" x14ac:dyDescent="0.35">
      <c r="A1907">
        <v>1906</v>
      </c>
      <c r="B1907">
        <v>2019</v>
      </c>
      <c r="C1907" t="s">
        <v>3457</v>
      </c>
      <c r="D1907" t="s">
        <v>7187</v>
      </c>
      <c r="E1907" t="s">
        <v>3459</v>
      </c>
      <c r="F1907" t="s">
        <v>7188</v>
      </c>
      <c r="G1907" t="s">
        <v>7410</v>
      </c>
      <c r="H1907">
        <v>12434432000190</v>
      </c>
      <c r="I1907" t="s">
        <v>7190</v>
      </c>
      <c r="J1907" t="s">
        <v>7411</v>
      </c>
      <c r="K1907" t="s">
        <v>7412</v>
      </c>
      <c r="L1907" t="s">
        <v>3424</v>
      </c>
      <c r="M1907" t="s">
        <v>3465</v>
      </c>
      <c r="N1907" t="s">
        <v>3561</v>
      </c>
      <c r="O1907" t="s">
        <v>5224</v>
      </c>
      <c r="P1907" t="s">
        <v>3430</v>
      </c>
      <c r="Q1907">
        <v>172938230</v>
      </c>
      <c r="R1907">
        <v>242276739.93069795</v>
      </c>
      <c r="S1907">
        <v>22.5</v>
      </c>
      <c r="V1907">
        <v>0</v>
      </c>
      <c r="W1907">
        <v>12.86</v>
      </c>
      <c r="X1907">
        <v>0.1</v>
      </c>
      <c r="Y1907">
        <v>110</v>
      </c>
      <c r="Z1907">
        <v>110</v>
      </c>
      <c r="AA1907">
        <v>110</v>
      </c>
      <c r="AB1907">
        <v>11.000000001099998</v>
      </c>
      <c r="AC1907">
        <v>11.000000001099998</v>
      </c>
      <c r="AD1907">
        <v>11.000000001099998</v>
      </c>
      <c r="AE1907">
        <v>11.000000001099998</v>
      </c>
      <c r="AF1907">
        <v>11.000000001099998</v>
      </c>
      <c r="AG1907">
        <v>2892648.0002892697</v>
      </c>
      <c r="AH1907">
        <v>234.2</v>
      </c>
      <c r="AI1907" t="s">
        <v>3426</v>
      </c>
      <c r="AJ1907">
        <v>0</v>
      </c>
      <c r="AK1907">
        <v>0</v>
      </c>
      <c r="AL1907">
        <v>677458161.6677469</v>
      </c>
      <c r="AM1907">
        <v>328.10103637448736</v>
      </c>
      <c r="AN1907">
        <v>949080806.76149774</v>
      </c>
      <c r="AO1907">
        <v>0</v>
      </c>
      <c r="AP1907">
        <v>0</v>
      </c>
      <c r="AQ1907">
        <v>0</v>
      </c>
      <c r="AR1907">
        <v>45658</v>
      </c>
      <c r="AS1907">
        <v>56614</v>
      </c>
      <c r="AT1907" t="s">
        <v>3427</v>
      </c>
      <c r="AU1907">
        <v>5227.84</v>
      </c>
      <c r="AV1907">
        <v>7323.91</v>
      </c>
    </row>
    <row r="1908" spans="1:48" x14ac:dyDescent="0.35">
      <c r="A1908">
        <v>1907</v>
      </c>
      <c r="B1908">
        <v>2018</v>
      </c>
      <c r="C1908" t="s">
        <v>3457</v>
      </c>
      <c r="D1908" t="s">
        <v>6882</v>
      </c>
      <c r="E1908" t="s">
        <v>3459</v>
      </c>
      <c r="F1908" t="s">
        <v>6883</v>
      </c>
      <c r="G1908" t="s">
        <v>7413</v>
      </c>
      <c r="H1908">
        <v>2346527000106</v>
      </c>
      <c r="I1908" t="s">
        <v>6913</v>
      </c>
      <c r="J1908" t="s">
        <v>7414</v>
      </c>
      <c r="K1908" t="s">
        <v>7415</v>
      </c>
      <c r="L1908" t="s">
        <v>3586</v>
      </c>
      <c r="M1908" t="s">
        <v>3590</v>
      </c>
      <c r="N1908" t="s">
        <v>5797</v>
      </c>
      <c r="O1908" t="s">
        <v>5798</v>
      </c>
      <c r="P1908" t="s">
        <v>3437</v>
      </c>
      <c r="Q1908">
        <v>133088220</v>
      </c>
      <c r="R1908">
        <v>196876588.40024641</v>
      </c>
      <c r="S1908">
        <v>28</v>
      </c>
      <c r="V1908">
        <v>36.287999999999997</v>
      </c>
      <c r="W1908">
        <v>9.1</v>
      </c>
      <c r="X1908">
        <v>9.9999999999999978E-2</v>
      </c>
      <c r="Y1908">
        <v>89</v>
      </c>
      <c r="Z1908">
        <v>89</v>
      </c>
      <c r="AA1908">
        <v>89</v>
      </c>
      <c r="AB1908">
        <v>8.8999999999999844</v>
      </c>
      <c r="AC1908">
        <v>8.8999999999999844</v>
      </c>
      <c r="AD1908">
        <v>8.8999999999999844</v>
      </c>
      <c r="AE1908">
        <v>8.8999999999999844</v>
      </c>
      <c r="AF1908">
        <v>8.8999999999999844</v>
      </c>
      <c r="AG1908">
        <v>1560347.9999999979</v>
      </c>
      <c r="AH1908">
        <v>118.5</v>
      </c>
      <c r="AI1908" t="s">
        <v>3426</v>
      </c>
      <c r="AJ1908">
        <v>0</v>
      </c>
      <c r="AK1908">
        <v>0</v>
      </c>
      <c r="AL1908">
        <v>184901237.99999973</v>
      </c>
      <c r="AM1908">
        <v>175.29632393783012</v>
      </c>
      <c r="AN1908">
        <v>273523268.46374494</v>
      </c>
      <c r="AO1908">
        <v>9238733.9999999925</v>
      </c>
      <c r="AP1908">
        <v>9238733.9999999925</v>
      </c>
      <c r="AQ1908">
        <v>9238733.9999999925</v>
      </c>
      <c r="AR1908">
        <v>44562</v>
      </c>
      <c r="AS1908">
        <v>51866</v>
      </c>
      <c r="AT1908" t="s">
        <v>3427</v>
      </c>
      <c r="AU1908">
        <v>4950.95</v>
      </c>
      <c r="AV1908">
        <v>7323.91</v>
      </c>
    </row>
    <row r="1909" spans="1:48" x14ac:dyDescent="0.35">
      <c r="A1909">
        <v>1908</v>
      </c>
      <c r="B1909">
        <v>2019</v>
      </c>
      <c r="C1909" t="s">
        <v>3418</v>
      </c>
      <c r="D1909" t="s">
        <v>7416</v>
      </c>
      <c r="E1909" t="s">
        <v>3420</v>
      </c>
      <c r="F1909" t="s">
        <v>7417</v>
      </c>
      <c r="G1909" t="s">
        <v>6874</v>
      </c>
      <c r="H1909">
        <v>25099255000184</v>
      </c>
      <c r="I1909" t="s">
        <v>7137</v>
      </c>
      <c r="J1909" t="s">
        <v>27</v>
      </c>
      <c r="K1909" t="s">
        <v>27</v>
      </c>
      <c r="L1909" t="s">
        <v>3424</v>
      </c>
      <c r="M1909" t="s">
        <v>27</v>
      </c>
      <c r="N1909" t="s">
        <v>27</v>
      </c>
      <c r="O1909" t="s">
        <v>27</v>
      </c>
      <c r="P1909" t="s">
        <v>3425</v>
      </c>
      <c r="R1909">
        <v>0</v>
      </c>
      <c r="S1909">
        <v>0</v>
      </c>
      <c r="V1909">
        <v>0</v>
      </c>
      <c r="W1909">
        <v>0</v>
      </c>
      <c r="X1909">
        <v>0.1</v>
      </c>
      <c r="Y1909">
        <v>290</v>
      </c>
      <c r="Z1909">
        <v>290</v>
      </c>
      <c r="AA1909">
        <v>290</v>
      </c>
      <c r="AB1909">
        <v>28.999999999999979</v>
      </c>
      <c r="AC1909">
        <v>28.999999999999979</v>
      </c>
      <c r="AD1909">
        <v>0</v>
      </c>
      <c r="AE1909">
        <v>0</v>
      </c>
      <c r="AF1909">
        <v>28.999999999999979</v>
      </c>
      <c r="AG1909">
        <v>508775.99999999983</v>
      </c>
      <c r="AH1909">
        <v>158.37</v>
      </c>
      <c r="AI1909" t="s">
        <v>3426</v>
      </c>
      <c r="AJ1909">
        <v>0</v>
      </c>
      <c r="AK1909">
        <v>0</v>
      </c>
      <c r="AL1909">
        <v>80574855.119999975</v>
      </c>
      <c r="AM1909">
        <v>220.52101744186044</v>
      </c>
      <c r="AN1909">
        <v>112195801.16999996</v>
      </c>
      <c r="AO1909">
        <v>0</v>
      </c>
      <c r="AP1909">
        <v>0</v>
      </c>
      <c r="AQ1909">
        <v>0</v>
      </c>
      <c r="AR1909">
        <v>43831</v>
      </c>
      <c r="AS1909">
        <v>44561</v>
      </c>
      <c r="AT1909" t="s">
        <v>3427</v>
      </c>
      <c r="AU1909">
        <v>5259.76</v>
      </c>
      <c r="AV1909">
        <v>7323.91</v>
      </c>
    </row>
    <row r="1910" spans="1:48" x14ac:dyDescent="0.35">
      <c r="A1910">
        <v>1909</v>
      </c>
      <c r="B1910">
        <v>2019</v>
      </c>
      <c r="C1910" t="s">
        <v>3418</v>
      </c>
      <c r="D1910" t="s">
        <v>7418</v>
      </c>
      <c r="E1910" t="s">
        <v>3420</v>
      </c>
      <c r="F1910" t="s">
        <v>7419</v>
      </c>
      <c r="G1910" t="s">
        <v>7420</v>
      </c>
      <c r="H1910">
        <v>11744699000110</v>
      </c>
      <c r="I1910" t="s">
        <v>7421</v>
      </c>
      <c r="J1910" t="s">
        <v>4122</v>
      </c>
      <c r="K1910" t="s">
        <v>4123</v>
      </c>
      <c r="L1910" t="s">
        <v>3424</v>
      </c>
      <c r="M1910" t="s">
        <v>3842</v>
      </c>
      <c r="N1910" t="s">
        <v>3510</v>
      </c>
      <c r="O1910" t="s">
        <v>4040</v>
      </c>
      <c r="P1910" t="s">
        <v>3425</v>
      </c>
      <c r="Q1910">
        <v>0</v>
      </c>
      <c r="R1910">
        <v>0</v>
      </c>
      <c r="S1910">
        <v>337.6</v>
      </c>
      <c r="V1910">
        <v>0</v>
      </c>
      <c r="W1910">
        <v>302.60000000000002</v>
      </c>
      <c r="X1910">
        <v>0.1</v>
      </c>
      <c r="Y1910">
        <v>10</v>
      </c>
      <c r="Z1910">
        <v>10</v>
      </c>
      <c r="AA1910">
        <v>10</v>
      </c>
      <c r="AB1910">
        <v>0.99999999999999989</v>
      </c>
      <c r="AC1910">
        <v>0.99999999999999989</v>
      </c>
      <c r="AD1910">
        <v>0</v>
      </c>
      <c r="AE1910">
        <v>0</v>
      </c>
      <c r="AF1910">
        <v>0.99999999999999989</v>
      </c>
      <c r="AG1910">
        <v>17519.999999999996</v>
      </c>
      <c r="AH1910">
        <v>184.26</v>
      </c>
      <c r="AI1910" t="s">
        <v>3426</v>
      </c>
      <c r="AJ1910">
        <v>0</v>
      </c>
      <c r="AK1910">
        <v>0</v>
      </c>
      <c r="AL1910">
        <v>3228235.1999999993</v>
      </c>
      <c r="AM1910">
        <v>256.57133720930227</v>
      </c>
      <c r="AN1910">
        <v>4495129.8279069755</v>
      </c>
      <c r="AO1910">
        <v>992590.98999999941</v>
      </c>
      <c r="AP1910">
        <v>992590.98999999941</v>
      </c>
      <c r="AQ1910">
        <v>992590.98999999941</v>
      </c>
      <c r="AR1910">
        <v>44197</v>
      </c>
      <c r="AS1910">
        <v>44926</v>
      </c>
      <c r="AT1910" t="s">
        <v>3427</v>
      </c>
      <c r="AU1910">
        <v>5259.76</v>
      </c>
      <c r="AV1910">
        <v>7323.91</v>
      </c>
    </row>
    <row r="1911" spans="1:48" x14ac:dyDescent="0.35">
      <c r="A1911">
        <v>1910</v>
      </c>
      <c r="B1911">
        <v>2019</v>
      </c>
      <c r="C1911" t="s">
        <v>3418</v>
      </c>
      <c r="D1911" t="s">
        <v>7418</v>
      </c>
      <c r="E1911" t="s">
        <v>3420</v>
      </c>
      <c r="F1911" t="s">
        <v>7419</v>
      </c>
      <c r="G1911" t="s">
        <v>7420</v>
      </c>
      <c r="H1911">
        <v>11744699000110</v>
      </c>
      <c r="I1911" t="s">
        <v>7421</v>
      </c>
      <c r="J1911" t="s">
        <v>4130</v>
      </c>
      <c r="K1911" t="s">
        <v>4131</v>
      </c>
      <c r="L1911" t="s">
        <v>3424</v>
      </c>
      <c r="M1911" t="s">
        <v>3842</v>
      </c>
      <c r="N1911" t="s">
        <v>3510</v>
      </c>
      <c r="O1911" t="s">
        <v>4040</v>
      </c>
      <c r="P1911" t="s">
        <v>3425</v>
      </c>
      <c r="Q1911">
        <v>0</v>
      </c>
      <c r="R1911">
        <v>0</v>
      </c>
      <c r="S1911">
        <v>337.6</v>
      </c>
      <c r="V1911">
        <v>0</v>
      </c>
      <c r="W1911">
        <v>306.89999999999998</v>
      </c>
      <c r="X1911">
        <v>0.1</v>
      </c>
      <c r="Y1911">
        <v>10</v>
      </c>
      <c r="Z1911">
        <v>10</v>
      </c>
      <c r="AA1911">
        <v>10</v>
      </c>
      <c r="AB1911">
        <v>0.99999999999999989</v>
      </c>
      <c r="AC1911">
        <v>0.99999999999999989</v>
      </c>
      <c r="AD1911">
        <v>0</v>
      </c>
      <c r="AE1911">
        <v>0</v>
      </c>
      <c r="AF1911">
        <v>0.99999999999999989</v>
      </c>
      <c r="AG1911">
        <v>17519.999999999996</v>
      </c>
      <c r="AH1911">
        <v>184.26</v>
      </c>
      <c r="AI1911" t="s">
        <v>3426</v>
      </c>
      <c r="AJ1911">
        <v>0</v>
      </c>
      <c r="AK1911">
        <v>0</v>
      </c>
      <c r="AL1911">
        <v>3228235.1999999993</v>
      </c>
      <c r="AM1911">
        <v>256.57133720930227</v>
      </c>
      <c r="AN1911">
        <v>4495129.8279069755</v>
      </c>
      <c r="AO1911">
        <v>992592.38000000059</v>
      </c>
      <c r="AP1911">
        <v>992592.38000000059</v>
      </c>
      <c r="AQ1911">
        <v>992592.38000000059</v>
      </c>
      <c r="AR1911">
        <v>44197</v>
      </c>
      <c r="AS1911">
        <v>44926</v>
      </c>
      <c r="AT1911" t="s">
        <v>3427</v>
      </c>
      <c r="AU1911">
        <v>5259.76</v>
      </c>
      <c r="AV1911">
        <v>7323.91</v>
      </c>
    </row>
    <row r="1912" spans="1:48" x14ac:dyDescent="0.35">
      <c r="A1912">
        <v>1911</v>
      </c>
      <c r="B1912">
        <v>2019</v>
      </c>
      <c r="C1912" t="s">
        <v>3418</v>
      </c>
      <c r="D1912" t="s">
        <v>7418</v>
      </c>
      <c r="E1912" t="s">
        <v>3420</v>
      </c>
      <c r="F1912" t="s">
        <v>7419</v>
      </c>
      <c r="G1912" t="s">
        <v>7308</v>
      </c>
      <c r="H1912">
        <v>14578002000177</v>
      </c>
      <c r="I1912" t="s">
        <v>7421</v>
      </c>
      <c r="J1912" t="s">
        <v>4101</v>
      </c>
      <c r="K1912" t="s">
        <v>4102</v>
      </c>
      <c r="L1912" t="s">
        <v>3424</v>
      </c>
      <c r="M1912" t="s">
        <v>3842</v>
      </c>
      <c r="N1912" t="s">
        <v>3510</v>
      </c>
      <c r="O1912" t="s">
        <v>3510</v>
      </c>
      <c r="P1912" t="s">
        <v>3425</v>
      </c>
      <c r="Q1912">
        <v>0</v>
      </c>
      <c r="R1912">
        <v>0</v>
      </c>
      <c r="S1912">
        <v>178.21299999999999</v>
      </c>
      <c r="V1912">
        <v>0</v>
      </c>
      <c r="W1912">
        <v>132.19999999999999</v>
      </c>
      <c r="X1912">
        <v>0.1</v>
      </c>
      <c r="Y1912">
        <v>200</v>
      </c>
      <c r="Z1912">
        <v>200</v>
      </c>
      <c r="AA1912">
        <v>200</v>
      </c>
      <c r="AB1912">
        <v>19.999999999999996</v>
      </c>
      <c r="AC1912">
        <v>19.999999999999996</v>
      </c>
      <c r="AD1912">
        <v>0</v>
      </c>
      <c r="AE1912">
        <v>0</v>
      </c>
      <c r="AF1912">
        <v>19.999999999999996</v>
      </c>
      <c r="AG1912">
        <v>350399.99999999994</v>
      </c>
      <c r="AH1912">
        <v>182.42</v>
      </c>
      <c r="AI1912" t="s">
        <v>3426</v>
      </c>
      <c r="AJ1912">
        <v>0</v>
      </c>
      <c r="AK1912">
        <v>0</v>
      </c>
      <c r="AL1912">
        <v>63919967.999999985</v>
      </c>
      <c r="AM1912">
        <v>254.00924418604646</v>
      </c>
      <c r="AN1912">
        <v>89004839.162790671</v>
      </c>
      <c r="AO1912">
        <v>18361729.069999989</v>
      </c>
      <c r="AP1912">
        <v>18361729.069999989</v>
      </c>
      <c r="AQ1912">
        <v>18361729.069999989</v>
      </c>
      <c r="AR1912">
        <v>44197</v>
      </c>
      <c r="AS1912">
        <v>44926</v>
      </c>
      <c r="AT1912" t="s">
        <v>3427</v>
      </c>
      <c r="AU1912">
        <v>5259.76</v>
      </c>
      <c r="AV1912">
        <v>7323.91</v>
      </c>
    </row>
    <row r="1913" spans="1:48" x14ac:dyDescent="0.35">
      <c r="A1913">
        <v>1912</v>
      </c>
      <c r="B1913">
        <v>2019</v>
      </c>
      <c r="C1913" t="s">
        <v>3418</v>
      </c>
      <c r="D1913" t="s">
        <v>7418</v>
      </c>
      <c r="E1913" t="s">
        <v>3420</v>
      </c>
      <c r="F1913" t="s">
        <v>7419</v>
      </c>
      <c r="G1913" t="s">
        <v>3506</v>
      </c>
      <c r="H1913">
        <v>33000167000101</v>
      </c>
      <c r="I1913" t="s">
        <v>7421</v>
      </c>
      <c r="J1913" t="s">
        <v>6060</v>
      </c>
      <c r="K1913" t="s">
        <v>6061</v>
      </c>
      <c r="L1913" t="s">
        <v>3424</v>
      </c>
      <c r="M1913" t="s">
        <v>3473</v>
      </c>
      <c r="N1913" t="s">
        <v>3510</v>
      </c>
      <c r="O1913" t="s">
        <v>3510</v>
      </c>
      <c r="P1913" t="s">
        <v>3430</v>
      </c>
      <c r="Q1913">
        <v>0</v>
      </c>
      <c r="R1913">
        <v>0</v>
      </c>
      <c r="S1913">
        <v>226</v>
      </c>
      <c r="V1913">
        <v>0</v>
      </c>
      <c r="W1913">
        <v>136.6</v>
      </c>
      <c r="X1913">
        <v>0.1</v>
      </c>
      <c r="Y1913">
        <v>710</v>
      </c>
      <c r="Z1913">
        <v>710</v>
      </c>
      <c r="AA1913">
        <v>710</v>
      </c>
      <c r="AB1913">
        <v>71</v>
      </c>
      <c r="AC1913">
        <v>71</v>
      </c>
      <c r="AD1913">
        <v>0</v>
      </c>
      <c r="AE1913">
        <v>0</v>
      </c>
      <c r="AF1913">
        <v>71</v>
      </c>
      <c r="AG1913">
        <v>1243919.9999999993</v>
      </c>
      <c r="AH1913">
        <v>184.26</v>
      </c>
      <c r="AI1913" t="s">
        <v>3426</v>
      </c>
      <c r="AJ1913">
        <v>0</v>
      </c>
      <c r="AK1913">
        <v>0</v>
      </c>
      <c r="AL1913">
        <v>229204699.19999984</v>
      </c>
      <c r="AM1913">
        <v>256.57133720930227</v>
      </c>
      <c r="AN1913">
        <v>319154217.78139508</v>
      </c>
      <c r="AO1913">
        <v>63039931.680000022</v>
      </c>
      <c r="AP1913">
        <v>63039931.680000022</v>
      </c>
      <c r="AQ1913">
        <v>63039931.680000022</v>
      </c>
      <c r="AR1913">
        <v>44197</v>
      </c>
      <c r="AS1913">
        <v>44926</v>
      </c>
      <c r="AT1913" t="s">
        <v>3427</v>
      </c>
      <c r="AU1913">
        <v>5259.76</v>
      </c>
      <c r="AV1913">
        <v>7323.91</v>
      </c>
    </row>
    <row r="1914" spans="1:48" x14ac:dyDescent="0.35">
      <c r="A1914">
        <v>1913</v>
      </c>
      <c r="B1914">
        <v>2019</v>
      </c>
      <c r="C1914" t="s">
        <v>3418</v>
      </c>
      <c r="D1914" t="s">
        <v>7418</v>
      </c>
      <c r="E1914" t="s">
        <v>3420</v>
      </c>
      <c r="F1914" t="s">
        <v>7419</v>
      </c>
      <c r="G1914" t="s">
        <v>6871</v>
      </c>
      <c r="H1914">
        <v>21642355000154</v>
      </c>
      <c r="I1914" t="s">
        <v>7422</v>
      </c>
      <c r="J1914" t="s">
        <v>27</v>
      </c>
      <c r="K1914" t="s">
        <v>27</v>
      </c>
      <c r="L1914" t="s">
        <v>3424</v>
      </c>
      <c r="M1914" t="s">
        <v>27</v>
      </c>
      <c r="N1914" t="s">
        <v>27</v>
      </c>
      <c r="O1914" t="s">
        <v>27</v>
      </c>
      <c r="P1914" t="s">
        <v>3425</v>
      </c>
      <c r="Q1914">
        <v>0</v>
      </c>
      <c r="R1914">
        <v>0</v>
      </c>
      <c r="S1914">
        <v>0</v>
      </c>
      <c r="V1914">
        <v>0</v>
      </c>
      <c r="W1914">
        <v>0</v>
      </c>
      <c r="X1914">
        <v>0.1</v>
      </c>
      <c r="Y1914">
        <v>200</v>
      </c>
      <c r="Z1914">
        <v>200</v>
      </c>
      <c r="AA1914">
        <v>200</v>
      </c>
      <c r="AB1914">
        <v>19.999999999999996</v>
      </c>
      <c r="AC1914">
        <v>19.999999999999996</v>
      </c>
      <c r="AD1914">
        <v>0</v>
      </c>
      <c r="AE1914">
        <v>0</v>
      </c>
      <c r="AF1914">
        <v>19.999999999999996</v>
      </c>
      <c r="AG1914">
        <v>350399.99999999994</v>
      </c>
      <c r="AH1914">
        <v>165.64</v>
      </c>
      <c r="AI1914" t="s">
        <v>3426</v>
      </c>
      <c r="AJ1914">
        <v>0</v>
      </c>
      <c r="AK1914">
        <v>0</v>
      </c>
      <c r="AL1914">
        <v>58040255.999999978</v>
      </c>
      <c r="AM1914">
        <v>230.64406976744181</v>
      </c>
      <c r="AN1914">
        <v>80817682.04651159</v>
      </c>
      <c r="AO1914">
        <v>0</v>
      </c>
      <c r="AP1914">
        <v>0</v>
      </c>
      <c r="AQ1914">
        <v>0</v>
      </c>
      <c r="AR1914">
        <v>44197</v>
      </c>
      <c r="AS1914">
        <v>44926</v>
      </c>
      <c r="AT1914" t="s">
        <v>3427</v>
      </c>
      <c r="AU1914">
        <v>5259.76</v>
      </c>
      <c r="AV1914">
        <v>7323.91</v>
      </c>
    </row>
    <row r="1915" spans="1:48" x14ac:dyDescent="0.35">
      <c r="A1915">
        <v>1914</v>
      </c>
      <c r="B1915">
        <v>2019</v>
      </c>
      <c r="C1915" t="s">
        <v>3418</v>
      </c>
      <c r="D1915" t="s">
        <v>7418</v>
      </c>
      <c r="E1915" t="s">
        <v>3420</v>
      </c>
      <c r="F1915" t="s">
        <v>7419</v>
      </c>
      <c r="G1915" t="s">
        <v>4661</v>
      </c>
      <c r="H1915">
        <v>10216578000133</v>
      </c>
      <c r="I1915" t="s">
        <v>7422</v>
      </c>
      <c r="J1915" t="s">
        <v>27</v>
      </c>
      <c r="K1915" t="s">
        <v>27</v>
      </c>
      <c r="L1915" t="s">
        <v>3424</v>
      </c>
      <c r="M1915" t="s">
        <v>27</v>
      </c>
      <c r="N1915" t="s">
        <v>27</v>
      </c>
      <c r="O1915" t="s">
        <v>27</v>
      </c>
      <c r="P1915" t="s">
        <v>3425</v>
      </c>
      <c r="Q1915">
        <v>0</v>
      </c>
      <c r="R1915">
        <v>0</v>
      </c>
      <c r="S1915">
        <v>0</v>
      </c>
      <c r="V1915">
        <v>0</v>
      </c>
      <c r="W1915">
        <v>0</v>
      </c>
      <c r="X1915">
        <v>0.1</v>
      </c>
      <c r="Y1915">
        <v>100</v>
      </c>
      <c r="Z1915">
        <v>100</v>
      </c>
      <c r="AA1915">
        <v>100</v>
      </c>
      <c r="AB1915">
        <v>9.9999999999999982</v>
      </c>
      <c r="AC1915">
        <v>9.9999999999999982</v>
      </c>
      <c r="AD1915">
        <v>0</v>
      </c>
      <c r="AE1915">
        <v>0</v>
      </c>
      <c r="AF1915">
        <v>9.9999999999999982</v>
      </c>
      <c r="AG1915">
        <v>175199.99999999994</v>
      </c>
      <c r="AH1915">
        <v>165.64</v>
      </c>
      <c r="AI1915" t="s">
        <v>3426</v>
      </c>
      <c r="AJ1915">
        <v>0</v>
      </c>
      <c r="AK1915">
        <v>0</v>
      </c>
      <c r="AL1915">
        <v>29020127.999999989</v>
      </c>
      <c r="AM1915">
        <v>230.64406976744181</v>
      </c>
      <c r="AN1915">
        <v>40408841.023255795</v>
      </c>
      <c r="AO1915">
        <v>0</v>
      </c>
      <c r="AP1915">
        <v>0</v>
      </c>
      <c r="AQ1915">
        <v>0</v>
      </c>
      <c r="AR1915">
        <v>44197</v>
      </c>
      <c r="AS1915">
        <v>44926</v>
      </c>
      <c r="AT1915" t="s">
        <v>3427</v>
      </c>
      <c r="AU1915">
        <v>5259.76</v>
      </c>
      <c r="AV1915">
        <v>7323.91</v>
      </c>
    </row>
    <row r="1916" spans="1:48" x14ac:dyDescent="0.35">
      <c r="A1916">
        <v>1915</v>
      </c>
      <c r="B1916">
        <v>2019</v>
      </c>
      <c r="C1916" t="s">
        <v>3418</v>
      </c>
      <c r="D1916" t="s">
        <v>7418</v>
      </c>
      <c r="E1916" t="s">
        <v>3420</v>
      </c>
      <c r="F1916" t="s">
        <v>7419</v>
      </c>
      <c r="G1916" t="s">
        <v>7423</v>
      </c>
      <c r="H1916">
        <v>13145928000106</v>
      </c>
      <c r="I1916" t="s">
        <v>7422</v>
      </c>
      <c r="J1916" t="s">
        <v>27</v>
      </c>
      <c r="K1916" t="s">
        <v>27</v>
      </c>
      <c r="L1916" t="s">
        <v>3424</v>
      </c>
      <c r="M1916" t="s">
        <v>27</v>
      </c>
      <c r="N1916" t="s">
        <v>27</v>
      </c>
      <c r="O1916" t="s">
        <v>27</v>
      </c>
      <c r="P1916" t="s">
        <v>3425</v>
      </c>
      <c r="Q1916">
        <v>0</v>
      </c>
      <c r="R1916">
        <v>0</v>
      </c>
      <c r="S1916">
        <v>0</v>
      </c>
      <c r="V1916">
        <v>0</v>
      </c>
      <c r="W1916">
        <v>0</v>
      </c>
      <c r="X1916">
        <v>0.1</v>
      </c>
      <c r="Y1916">
        <v>200</v>
      </c>
      <c r="Z1916">
        <v>200</v>
      </c>
      <c r="AA1916">
        <v>200</v>
      </c>
      <c r="AB1916">
        <v>19.999999999999996</v>
      </c>
      <c r="AC1916">
        <v>19.999999999999996</v>
      </c>
      <c r="AD1916">
        <v>0</v>
      </c>
      <c r="AE1916">
        <v>0</v>
      </c>
      <c r="AF1916">
        <v>19.999999999999996</v>
      </c>
      <c r="AG1916">
        <v>350399.99999999994</v>
      </c>
      <c r="AH1916">
        <v>165.64</v>
      </c>
      <c r="AI1916" t="s">
        <v>3426</v>
      </c>
      <c r="AJ1916">
        <v>0</v>
      </c>
      <c r="AK1916">
        <v>0</v>
      </c>
      <c r="AL1916">
        <v>58040255.999999978</v>
      </c>
      <c r="AM1916">
        <v>230.64406976744181</v>
      </c>
      <c r="AN1916">
        <v>80817682.04651159</v>
      </c>
      <c r="AO1916">
        <v>0</v>
      </c>
      <c r="AP1916">
        <v>0</v>
      </c>
      <c r="AQ1916">
        <v>0</v>
      </c>
      <c r="AR1916">
        <v>44197</v>
      </c>
      <c r="AS1916">
        <v>44926</v>
      </c>
      <c r="AT1916" t="s">
        <v>3427</v>
      </c>
      <c r="AU1916">
        <v>5259.76</v>
      </c>
      <c r="AV1916">
        <v>7323.91</v>
      </c>
    </row>
    <row r="1917" spans="1:48" x14ac:dyDescent="0.35">
      <c r="A1917">
        <v>1916</v>
      </c>
      <c r="B1917">
        <v>2019</v>
      </c>
      <c r="C1917" t="s">
        <v>3418</v>
      </c>
      <c r="D1917" t="s">
        <v>7418</v>
      </c>
      <c r="E1917" t="s">
        <v>3420</v>
      </c>
      <c r="F1917" t="s">
        <v>7419</v>
      </c>
      <c r="G1917" t="s">
        <v>3422</v>
      </c>
      <c r="H1917">
        <v>357038000116</v>
      </c>
      <c r="I1917" t="s">
        <v>7422</v>
      </c>
      <c r="J1917" t="s">
        <v>27</v>
      </c>
      <c r="K1917" t="s">
        <v>27</v>
      </c>
      <c r="L1917" t="s">
        <v>3424</v>
      </c>
      <c r="M1917" t="s">
        <v>27</v>
      </c>
      <c r="N1917" t="s">
        <v>27</v>
      </c>
      <c r="O1917" t="s">
        <v>27</v>
      </c>
      <c r="P1917" t="s">
        <v>3425</v>
      </c>
      <c r="Q1917">
        <v>0</v>
      </c>
      <c r="R1917">
        <v>0</v>
      </c>
      <c r="S1917">
        <v>0</v>
      </c>
      <c r="V1917">
        <v>0</v>
      </c>
      <c r="W1917">
        <v>0</v>
      </c>
      <c r="X1917">
        <v>0.1</v>
      </c>
      <c r="Y1917">
        <v>60</v>
      </c>
      <c r="Z1917">
        <v>60</v>
      </c>
      <c r="AA1917">
        <v>60</v>
      </c>
      <c r="AB1917">
        <v>5.9999999999999982</v>
      </c>
      <c r="AC1917">
        <v>5.9999999999999982</v>
      </c>
      <c r="AD1917">
        <v>0</v>
      </c>
      <c r="AE1917">
        <v>0</v>
      </c>
      <c r="AF1917">
        <v>5.9999999999999982</v>
      </c>
      <c r="AG1917">
        <v>105119.99999999994</v>
      </c>
      <c r="AH1917">
        <v>167.31</v>
      </c>
      <c r="AI1917" t="s">
        <v>3426</v>
      </c>
      <c r="AJ1917">
        <v>0</v>
      </c>
      <c r="AK1917">
        <v>0</v>
      </c>
      <c r="AL1917">
        <v>17587627.199999988</v>
      </c>
      <c r="AM1917">
        <v>232.96944767441857</v>
      </c>
      <c r="AN1917">
        <v>24489748.339534864</v>
      </c>
      <c r="AO1917">
        <v>0</v>
      </c>
      <c r="AP1917">
        <v>0</v>
      </c>
      <c r="AQ1917">
        <v>0</v>
      </c>
      <c r="AR1917">
        <v>44197</v>
      </c>
      <c r="AS1917">
        <v>44926</v>
      </c>
      <c r="AT1917" t="s">
        <v>3427</v>
      </c>
      <c r="AU1917">
        <v>5259.76</v>
      </c>
      <c r="AV1917">
        <v>7323.91</v>
      </c>
    </row>
    <row r="1918" spans="1:48" x14ac:dyDescent="0.35">
      <c r="A1918">
        <v>1917</v>
      </c>
      <c r="B1918">
        <v>2019</v>
      </c>
      <c r="C1918" t="s">
        <v>3418</v>
      </c>
      <c r="D1918" t="s">
        <v>7418</v>
      </c>
      <c r="E1918" t="s">
        <v>3420</v>
      </c>
      <c r="F1918" t="s">
        <v>7419</v>
      </c>
      <c r="G1918" t="s">
        <v>7337</v>
      </c>
      <c r="H1918">
        <v>8573833000153</v>
      </c>
      <c r="I1918" t="s">
        <v>7422</v>
      </c>
      <c r="J1918" t="s">
        <v>27</v>
      </c>
      <c r="K1918" t="s">
        <v>27</v>
      </c>
      <c r="L1918" t="s">
        <v>3424</v>
      </c>
      <c r="M1918" t="s">
        <v>27</v>
      </c>
      <c r="N1918" t="s">
        <v>27</v>
      </c>
      <c r="O1918" t="s">
        <v>27</v>
      </c>
      <c r="P1918" t="s">
        <v>3425</v>
      </c>
      <c r="Q1918">
        <v>0</v>
      </c>
      <c r="R1918">
        <v>0</v>
      </c>
      <c r="S1918">
        <v>0</v>
      </c>
      <c r="V1918">
        <v>0</v>
      </c>
      <c r="W1918">
        <v>0</v>
      </c>
      <c r="X1918">
        <v>0.1</v>
      </c>
      <c r="Y1918">
        <v>100</v>
      </c>
      <c r="Z1918">
        <v>100</v>
      </c>
      <c r="AA1918">
        <v>100</v>
      </c>
      <c r="AB1918">
        <v>9.9999999999999982</v>
      </c>
      <c r="AC1918">
        <v>9.9999999999999982</v>
      </c>
      <c r="AD1918">
        <v>0</v>
      </c>
      <c r="AE1918">
        <v>0</v>
      </c>
      <c r="AF1918">
        <v>9.9999999999999982</v>
      </c>
      <c r="AG1918">
        <v>175199.99999999994</v>
      </c>
      <c r="AH1918">
        <v>165.64</v>
      </c>
      <c r="AI1918" t="s">
        <v>3426</v>
      </c>
      <c r="AJ1918">
        <v>0</v>
      </c>
      <c r="AK1918">
        <v>0</v>
      </c>
      <c r="AL1918">
        <v>29020127.999999989</v>
      </c>
      <c r="AM1918">
        <v>230.64406976744181</v>
      </c>
      <c r="AN1918">
        <v>40408841.023255795</v>
      </c>
      <c r="AO1918">
        <v>0</v>
      </c>
      <c r="AP1918">
        <v>0</v>
      </c>
      <c r="AQ1918">
        <v>0</v>
      </c>
      <c r="AR1918">
        <v>44197</v>
      </c>
      <c r="AS1918">
        <v>44926</v>
      </c>
      <c r="AT1918" t="s">
        <v>3427</v>
      </c>
      <c r="AU1918">
        <v>5259.76</v>
      </c>
      <c r="AV1918">
        <v>7323.91</v>
      </c>
    </row>
    <row r="1919" spans="1:48" x14ac:dyDescent="0.35">
      <c r="A1919">
        <v>1918</v>
      </c>
      <c r="B1919">
        <v>2019</v>
      </c>
      <c r="C1919" t="s">
        <v>3418</v>
      </c>
      <c r="D1919" t="s">
        <v>7418</v>
      </c>
      <c r="E1919" t="s">
        <v>3420</v>
      </c>
      <c r="F1919" t="s">
        <v>7419</v>
      </c>
      <c r="G1919" t="s">
        <v>7337</v>
      </c>
      <c r="H1919">
        <v>8573833000153</v>
      </c>
      <c r="I1919" t="s">
        <v>7422</v>
      </c>
      <c r="J1919" t="s">
        <v>27</v>
      </c>
      <c r="K1919" t="s">
        <v>27</v>
      </c>
      <c r="L1919" t="s">
        <v>3424</v>
      </c>
      <c r="M1919" t="s">
        <v>27</v>
      </c>
      <c r="N1919" t="s">
        <v>27</v>
      </c>
      <c r="O1919" t="s">
        <v>27</v>
      </c>
      <c r="P1919" t="s">
        <v>3437</v>
      </c>
      <c r="Q1919">
        <v>0</v>
      </c>
      <c r="R1919">
        <v>0</v>
      </c>
      <c r="S1919">
        <v>0</v>
      </c>
      <c r="V1919">
        <v>0</v>
      </c>
      <c r="W1919">
        <v>0</v>
      </c>
      <c r="X1919">
        <v>0.1</v>
      </c>
      <c r="Y1919">
        <v>100</v>
      </c>
      <c r="Z1919">
        <v>100</v>
      </c>
      <c r="AA1919">
        <v>100</v>
      </c>
      <c r="AB1919">
        <v>9.9999999999999982</v>
      </c>
      <c r="AC1919">
        <v>9.9999999999999982</v>
      </c>
      <c r="AD1919">
        <v>0</v>
      </c>
      <c r="AE1919">
        <v>0</v>
      </c>
      <c r="AF1919">
        <v>9.9999999999999982</v>
      </c>
      <c r="AG1919">
        <v>175199.99999999994</v>
      </c>
      <c r="AH1919">
        <v>165.64</v>
      </c>
      <c r="AI1919" t="s">
        <v>3426</v>
      </c>
      <c r="AJ1919">
        <v>0</v>
      </c>
      <c r="AK1919">
        <v>0</v>
      </c>
      <c r="AL1919">
        <v>29020127.999999989</v>
      </c>
      <c r="AM1919">
        <v>230.64406976744181</v>
      </c>
      <c r="AN1919">
        <v>40408841.023255795</v>
      </c>
      <c r="AO1919">
        <v>0</v>
      </c>
      <c r="AP1919">
        <v>0</v>
      </c>
      <c r="AQ1919">
        <v>0</v>
      </c>
      <c r="AR1919">
        <v>44197</v>
      </c>
      <c r="AS1919">
        <v>44926</v>
      </c>
      <c r="AT1919" t="s">
        <v>3427</v>
      </c>
      <c r="AU1919">
        <v>5259.76</v>
      </c>
      <c r="AV1919">
        <v>7323.91</v>
      </c>
    </row>
    <row r="1920" spans="1:48" x14ac:dyDescent="0.35">
      <c r="A1920">
        <v>1919</v>
      </c>
      <c r="B1920">
        <v>2019</v>
      </c>
      <c r="C1920" t="s">
        <v>3418</v>
      </c>
      <c r="D1920" t="s">
        <v>7418</v>
      </c>
      <c r="E1920" t="s">
        <v>3420</v>
      </c>
      <c r="F1920" t="s">
        <v>7419</v>
      </c>
      <c r="G1920" t="s">
        <v>6874</v>
      </c>
      <c r="H1920">
        <v>25099255000184</v>
      </c>
      <c r="I1920" t="s">
        <v>7422</v>
      </c>
      <c r="J1920" t="s">
        <v>27</v>
      </c>
      <c r="K1920" t="s">
        <v>27</v>
      </c>
      <c r="L1920" t="s">
        <v>3424</v>
      </c>
      <c r="M1920" t="s">
        <v>27</v>
      </c>
      <c r="N1920" t="s">
        <v>27</v>
      </c>
      <c r="O1920" t="s">
        <v>27</v>
      </c>
      <c r="P1920" t="s">
        <v>3425</v>
      </c>
      <c r="Q1920">
        <v>0</v>
      </c>
      <c r="R1920">
        <v>0</v>
      </c>
      <c r="S1920">
        <v>0</v>
      </c>
      <c r="V1920">
        <v>0</v>
      </c>
      <c r="W1920">
        <v>0</v>
      </c>
      <c r="X1920">
        <v>0.1</v>
      </c>
      <c r="Y1920">
        <v>100</v>
      </c>
      <c r="Z1920">
        <v>100</v>
      </c>
      <c r="AA1920">
        <v>100</v>
      </c>
      <c r="AB1920">
        <v>9.9999999999999982</v>
      </c>
      <c r="AC1920">
        <v>9.9999999999999982</v>
      </c>
      <c r="AD1920">
        <v>0</v>
      </c>
      <c r="AE1920">
        <v>0</v>
      </c>
      <c r="AF1920">
        <v>9.9999999999999982</v>
      </c>
      <c r="AG1920">
        <v>175199.99999999994</v>
      </c>
      <c r="AH1920">
        <v>165.64</v>
      </c>
      <c r="AI1920" t="s">
        <v>3426</v>
      </c>
      <c r="AJ1920">
        <v>0</v>
      </c>
      <c r="AK1920">
        <v>0</v>
      </c>
      <c r="AL1920">
        <v>29020127.999999989</v>
      </c>
      <c r="AM1920">
        <v>230.64406976744181</v>
      </c>
      <c r="AN1920">
        <v>40408841.023255795</v>
      </c>
      <c r="AO1920">
        <v>0</v>
      </c>
      <c r="AP1920">
        <v>0</v>
      </c>
      <c r="AQ1920">
        <v>0</v>
      </c>
      <c r="AR1920">
        <v>44197</v>
      </c>
      <c r="AS1920">
        <v>44926</v>
      </c>
      <c r="AT1920" t="s">
        <v>3427</v>
      </c>
      <c r="AU1920">
        <v>5259.76</v>
      </c>
      <c r="AV1920">
        <v>7323.91</v>
      </c>
    </row>
    <row r="1921" spans="1:48" x14ac:dyDescent="0.35">
      <c r="A1921">
        <v>1920</v>
      </c>
      <c r="B1921">
        <v>2019</v>
      </c>
      <c r="C1921" t="s">
        <v>3418</v>
      </c>
      <c r="D1921" t="s">
        <v>7418</v>
      </c>
      <c r="E1921" t="s">
        <v>3420</v>
      </c>
      <c r="F1921" t="s">
        <v>7419</v>
      </c>
      <c r="G1921" t="s">
        <v>3929</v>
      </c>
      <c r="H1921">
        <v>2691745000170</v>
      </c>
      <c r="I1921" t="s">
        <v>7422</v>
      </c>
      <c r="J1921" t="s">
        <v>27</v>
      </c>
      <c r="K1921" t="s">
        <v>27</v>
      </c>
      <c r="L1921" t="s">
        <v>3424</v>
      </c>
      <c r="M1921" t="s">
        <v>27</v>
      </c>
      <c r="N1921" t="s">
        <v>27</v>
      </c>
      <c r="O1921" t="s">
        <v>27</v>
      </c>
      <c r="P1921" t="s">
        <v>3425</v>
      </c>
      <c r="Q1921">
        <v>0</v>
      </c>
      <c r="R1921">
        <v>0</v>
      </c>
      <c r="S1921">
        <v>0</v>
      </c>
      <c r="V1921">
        <v>0</v>
      </c>
      <c r="W1921">
        <v>0</v>
      </c>
      <c r="X1921">
        <v>0.1</v>
      </c>
      <c r="Y1921">
        <v>1000</v>
      </c>
      <c r="Z1921">
        <v>1000</v>
      </c>
      <c r="AA1921">
        <v>1000</v>
      </c>
      <c r="AB1921">
        <v>100</v>
      </c>
      <c r="AC1921">
        <v>100</v>
      </c>
      <c r="AD1921">
        <v>0</v>
      </c>
      <c r="AE1921">
        <v>0</v>
      </c>
      <c r="AF1921">
        <v>100</v>
      </c>
      <c r="AG1921">
        <v>1751999.9999999995</v>
      </c>
      <c r="AH1921">
        <v>165</v>
      </c>
      <c r="AI1921" t="s">
        <v>3426</v>
      </c>
      <c r="AJ1921">
        <v>0</v>
      </c>
      <c r="AK1921">
        <v>0</v>
      </c>
      <c r="AL1921">
        <v>289079999.99999994</v>
      </c>
      <c r="AM1921">
        <v>229.75290697674416</v>
      </c>
      <c r="AN1921">
        <v>402527093.02325565</v>
      </c>
      <c r="AO1921">
        <v>0</v>
      </c>
      <c r="AP1921">
        <v>0</v>
      </c>
      <c r="AQ1921">
        <v>0</v>
      </c>
      <c r="AR1921">
        <v>44197</v>
      </c>
      <c r="AS1921">
        <v>44926</v>
      </c>
      <c r="AT1921" t="s">
        <v>3427</v>
      </c>
      <c r="AU1921">
        <v>5259.76</v>
      </c>
      <c r="AV1921">
        <v>7323.91</v>
      </c>
    </row>
    <row r="1922" spans="1:48" x14ac:dyDescent="0.35">
      <c r="A1922">
        <v>1921</v>
      </c>
      <c r="B1922">
        <v>2020</v>
      </c>
      <c r="C1922" t="s">
        <v>3418</v>
      </c>
      <c r="D1922" t="s">
        <v>7424</v>
      </c>
      <c r="E1922" t="s">
        <v>3420</v>
      </c>
      <c r="F1922" t="s">
        <v>7425</v>
      </c>
      <c r="G1922" t="s">
        <v>7426</v>
      </c>
      <c r="H1922" t="s">
        <v>7427</v>
      </c>
      <c r="I1922" t="s">
        <v>7428</v>
      </c>
      <c r="J1922" t="s">
        <v>27</v>
      </c>
      <c r="K1922" t="s">
        <v>27</v>
      </c>
      <c r="L1922" t="s">
        <v>3424</v>
      </c>
      <c r="M1922" t="s">
        <v>27</v>
      </c>
      <c r="N1922" t="s">
        <v>27</v>
      </c>
      <c r="O1922" t="s">
        <v>27</v>
      </c>
      <c r="P1922" t="s">
        <v>3437</v>
      </c>
      <c r="Q1922">
        <v>0</v>
      </c>
      <c r="R1922">
        <v>0</v>
      </c>
      <c r="S1922">
        <v>0</v>
      </c>
      <c r="V1922">
        <v>0</v>
      </c>
      <c r="W1922">
        <v>0</v>
      </c>
      <c r="X1922">
        <v>0.1</v>
      </c>
      <c r="Y1922">
        <v>50</v>
      </c>
      <c r="Z1922">
        <v>50</v>
      </c>
      <c r="AA1922">
        <v>50</v>
      </c>
      <c r="AB1922">
        <v>5</v>
      </c>
      <c r="AC1922">
        <v>5</v>
      </c>
      <c r="AD1922">
        <v>0</v>
      </c>
      <c r="AE1922">
        <v>0</v>
      </c>
      <c r="AF1922">
        <v>5</v>
      </c>
      <c r="AG1922">
        <v>87600</v>
      </c>
      <c r="AH1922">
        <v>142</v>
      </c>
      <c r="AI1922" t="s">
        <v>3426</v>
      </c>
      <c r="AJ1922">
        <v>0</v>
      </c>
      <c r="AK1922">
        <v>0</v>
      </c>
      <c r="AL1922">
        <v>12439200</v>
      </c>
      <c r="AM1922">
        <v>189.55462114418611</v>
      </c>
      <c r="AN1922">
        <v>16604984.812230702</v>
      </c>
      <c r="AO1922">
        <v>0</v>
      </c>
      <c r="AP1922">
        <v>0</v>
      </c>
      <c r="AQ1922">
        <v>0</v>
      </c>
      <c r="AR1922">
        <v>44197</v>
      </c>
      <c r="AS1922">
        <v>44926</v>
      </c>
      <c r="AT1922" t="s">
        <v>3427</v>
      </c>
      <c r="AU1922">
        <v>5486.52</v>
      </c>
      <c r="AV1922">
        <v>7323.91</v>
      </c>
    </row>
    <row r="1923" spans="1:48" x14ac:dyDescent="0.35">
      <c r="A1923">
        <v>1922</v>
      </c>
      <c r="B1923">
        <v>2021</v>
      </c>
      <c r="C1923" t="s">
        <v>3418</v>
      </c>
      <c r="D1923" t="s">
        <v>7429</v>
      </c>
      <c r="E1923" t="s">
        <v>3420</v>
      </c>
      <c r="F1923" t="s">
        <v>7430</v>
      </c>
      <c r="G1923" t="s">
        <v>3506</v>
      </c>
      <c r="H1923">
        <v>33000167000101</v>
      </c>
      <c r="I1923" t="s">
        <v>7431</v>
      </c>
      <c r="J1923" t="s">
        <v>3541</v>
      </c>
      <c r="K1923" t="s">
        <v>3542</v>
      </c>
      <c r="L1923" t="s">
        <v>3424</v>
      </c>
      <c r="M1923" t="s">
        <v>3494</v>
      </c>
      <c r="N1923" t="s">
        <v>3510</v>
      </c>
      <c r="O1923" t="s">
        <v>3510</v>
      </c>
      <c r="P1923" t="s">
        <v>3430</v>
      </c>
      <c r="Q1923">
        <v>0</v>
      </c>
      <c r="R1923">
        <v>0</v>
      </c>
      <c r="S1923">
        <v>249.9</v>
      </c>
      <c r="V1923">
        <v>0</v>
      </c>
      <c r="W1923">
        <v>163.30000000000001</v>
      </c>
      <c r="X1923">
        <v>0.1</v>
      </c>
      <c r="Y1923">
        <v>983</v>
      </c>
      <c r="Z1923">
        <v>983</v>
      </c>
      <c r="AA1923">
        <v>983</v>
      </c>
      <c r="AB1923">
        <v>98.299999999999983</v>
      </c>
      <c r="AC1923">
        <v>98.299999999999983</v>
      </c>
      <c r="AD1923">
        <v>98.299999999999983</v>
      </c>
      <c r="AE1923">
        <v>98.299999999999983</v>
      </c>
      <c r="AF1923">
        <v>98.299999999999983</v>
      </c>
      <c r="AG1923">
        <v>12923697.6</v>
      </c>
      <c r="AH1923">
        <v>151.15</v>
      </c>
      <c r="AI1923" t="s">
        <v>3426</v>
      </c>
      <c r="AJ1923">
        <v>0</v>
      </c>
      <c r="AK1923">
        <v>0</v>
      </c>
      <c r="AL1923">
        <v>1953416892.2400002</v>
      </c>
      <c r="AM1923">
        <v>192.87349491947117</v>
      </c>
      <c r="AN1923">
        <v>2492638723.394382</v>
      </c>
      <c r="AO1923">
        <v>33701150.100000001</v>
      </c>
      <c r="AP1923">
        <v>33701150.100000001</v>
      </c>
      <c r="AQ1923">
        <v>33701150.100000001</v>
      </c>
      <c r="AR1923">
        <v>45658</v>
      </c>
      <c r="AS1923">
        <v>51135</v>
      </c>
      <c r="AT1923" t="s">
        <v>3427</v>
      </c>
      <c r="AU1923">
        <v>5739.56</v>
      </c>
      <c r="AV1923">
        <v>7323.91</v>
      </c>
    </row>
    <row r="1924" spans="1:48" x14ac:dyDescent="0.35">
      <c r="A1924">
        <v>1923</v>
      </c>
      <c r="B1924">
        <v>2021</v>
      </c>
      <c r="C1924" t="s">
        <v>3418</v>
      </c>
      <c r="D1924" t="s">
        <v>7432</v>
      </c>
      <c r="E1924" t="s">
        <v>3420</v>
      </c>
      <c r="F1924" t="s">
        <v>7433</v>
      </c>
      <c r="G1924" t="s">
        <v>3506</v>
      </c>
      <c r="H1924">
        <v>33000167000101</v>
      </c>
      <c r="I1924" t="s">
        <v>7434</v>
      </c>
      <c r="J1924" t="s">
        <v>3541</v>
      </c>
      <c r="K1924" t="s">
        <v>3542</v>
      </c>
      <c r="L1924" t="s">
        <v>3424</v>
      </c>
      <c r="M1924" t="s">
        <v>3494</v>
      </c>
      <c r="N1924" t="s">
        <v>3510</v>
      </c>
      <c r="O1924" t="s">
        <v>3510</v>
      </c>
      <c r="P1924" t="s">
        <v>3430</v>
      </c>
      <c r="Q1924">
        <v>0</v>
      </c>
      <c r="R1924">
        <v>0</v>
      </c>
      <c r="S1924">
        <v>249.9</v>
      </c>
      <c r="V1924">
        <v>0</v>
      </c>
      <c r="W1924">
        <v>162.5</v>
      </c>
      <c r="X1924">
        <v>0.1</v>
      </c>
      <c r="Y1924">
        <v>642</v>
      </c>
      <c r="Z1924">
        <v>642</v>
      </c>
      <c r="AA1924">
        <v>642</v>
      </c>
      <c r="AB1924">
        <v>64.2</v>
      </c>
      <c r="AC1924">
        <v>64.2</v>
      </c>
      <c r="AD1924">
        <v>64.2</v>
      </c>
      <c r="AE1924">
        <v>64.2</v>
      </c>
      <c r="AF1924">
        <v>64.2</v>
      </c>
      <c r="AG1924">
        <v>8442043.1999999993</v>
      </c>
      <c r="AH1924">
        <v>172.39</v>
      </c>
      <c r="AI1924" t="s">
        <v>3426</v>
      </c>
      <c r="AJ1924">
        <v>0</v>
      </c>
      <c r="AK1924">
        <v>0</v>
      </c>
      <c r="AL1924">
        <v>1455323827.2479999</v>
      </c>
      <c r="AM1924">
        <v>219.97659139376532</v>
      </c>
      <c r="AN1924">
        <v>1857051887.5349152</v>
      </c>
      <c r="AO1924">
        <v>34146363.509999998</v>
      </c>
      <c r="AP1924">
        <v>34146363.509999998</v>
      </c>
      <c r="AQ1924">
        <v>34146363.509999998</v>
      </c>
      <c r="AR1924">
        <v>46023</v>
      </c>
      <c r="AS1924">
        <v>51501</v>
      </c>
      <c r="AT1924" t="s">
        <v>3427</v>
      </c>
      <c r="AU1924">
        <v>5739.56</v>
      </c>
      <c r="AV1924">
        <v>7323.91</v>
      </c>
    </row>
    <row r="1925" spans="1:48" x14ac:dyDescent="0.35">
      <c r="A1925">
        <v>1924</v>
      </c>
      <c r="B1925">
        <v>2021</v>
      </c>
      <c r="C1925" t="s">
        <v>3457</v>
      </c>
      <c r="D1925" t="s">
        <v>7435</v>
      </c>
      <c r="E1925" t="s">
        <v>3459</v>
      </c>
      <c r="F1925" t="s">
        <v>7436</v>
      </c>
      <c r="G1925" t="s">
        <v>7437</v>
      </c>
      <c r="H1925" t="s">
        <v>7438</v>
      </c>
      <c r="I1925" t="s">
        <v>7439</v>
      </c>
      <c r="J1925" t="s">
        <v>7440</v>
      </c>
      <c r="K1925" t="s">
        <v>7441</v>
      </c>
      <c r="L1925" t="s">
        <v>3424</v>
      </c>
      <c r="M1925" t="s">
        <v>3481</v>
      </c>
      <c r="N1925" t="s">
        <v>3561</v>
      </c>
      <c r="O1925" t="s">
        <v>4920</v>
      </c>
      <c r="P1925" t="s">
        <v>3433</v>
      </c>
      <c r="Q1925">
        <v>71033490</v>
      </c>
      <c r="R1925">
        <v>90163724.613586187</v>
      </c>
      <c r="S1925">
        <v>9.2729999999999997</v>
      </c>
      <c r="V1925">
        <v>0</v>
      </c>
      <c r="W1925">
        <v>4.5599999999999996</v>
      </c>
      <c r="X1925">
        <v>0.1</v>
      </c>
      <c r="Y1925">
        <v>36</v>
      </c>
      <c r="Z1925">
        <v>36</v>
      </c>
      <c r="AA1925">
        <v>36</v>
      </c>
      <c r="AB1925">
        <v>3.5999999999999979</v>
      </c>
      <c r="AC1925">
        <v>3.5999999999999979</v>
      </c>
      <c r="AD1925">
        <v>3.5999999999999979</v>
      </c>
      <c r="AE1925">
        <v>3.5999999999999979</v>
      </c>
      <c r="AF1925">
        <v>3.5999999999999979</v>
      </c>
      <c r="AG1925">
        <v>946771.2</v>
      </c>
      <c r="AH1925">
        <v>218</v>
      </c>
      <c r="AI1925" t="s">
        <v>3426</v>
      </c>
      <c r="AJ1925">
        <v>0</v>
      </c>
      <c r="AK1925">
        <v>0</v>
      </c>
      <c r="AL1925">
        <v>206396121.60000002</v>
      </c>
      <c r="AM1925">
        <v>276.71021043400498</v>
      </c>
      <c r="AN1925">
        <v>261981257.98485544</v>
      </c>
      <c r="AO1925">
        <v>0</v>
      </c>
      <c r="AP1925">
        <v>0</v>
      </c>
      <c r="AQ1925">
        <v>0</v>
      </c>
      <c r="AR1925">
        <v>45292</v>
      </c>
      <c r="AS1925">
        <v>56249</v>
      </c>
      <c r="AT1925" t="s">
        <v>3427</v>
      </c>
      <c r="AU1925">
        <v>5769.98</v>
      </c>
      <c r="AV1925">
        <v>7323.91</v>
      </c>
    </row>
    <row r="1926" spans="1:48" x14ac:dyDescent="0.35">
      <c r="A1926">
        <v>1925</v>
      </c>
      <c r="B1926">
        <v>2021</v>
      </c>
      <c r="C1926" t="s">
        <v>3457</v>
      </c>
      <c r="D1926" t="s">
        <v>7435</v>
      </c>
      <c r="E1926" t="s">
        <v>3459</v>
      </c>
      <c r="F1926" t="s">
        <v>7436</v>
      </c>
      <c r="G1926" t="s">
        <v>7442</v>
      </c>
      <c r="H1926" t="s">
        <v>7443</v>
      </c>
      <c r="I1926" t="s">
        <v>7439</v>
      </c>
      <c r="J1926" t="s">
        <v>7444</v>
      </c>
      <c r="K1926" t="s">
        <v>7445</v>
      </c>
      <c r="L1926" t="s">
        <v>3424</v>
      </c>
      <c r="M1926" t="s">
        <v>3481</v>
      </c>
      <c r="N1926" t="s">
        <v>3561</v>
      </c>
      <c r="O1926" t="s">
        <v>6893</v>
      </c>
      <c r="P1926" t="s">
        <v>3433</v>
      </c>
      <c r="Q1926">
        <v>75648500</v>
      </c>
      <c r="R1926">
        <v>96021616.302829474</v>
      </c>
      <c r="S1926">
        <v>9.75</v>
      </c>
      <c r="V1926">
        <v>0</v>
      </c>
      <c r="W1926">
        <v>4.9000000000000004</v>
      </c>
      <c r="X1926">
        <v>0.1</v>
      </c>
      <c r="Y1926">
        <v>42</v>
      </c>
      <c r="Z1926">
        <v>42</v>
      </c>
      <c r="AA1926">
        <v>42</v>
      </c>
      <c r="AB1926">
        <v>4.1999999999999975</v>
      </c>
      <c r="AC1926">
        <v>4.1999999999999975</v>
      </c>
      <c r="AD1926">
        <v>4.1999999999999975</v>
      </c>
      <c r="AE1926">
        <v>4.1999999999999975</v>
      </c>
      <c r="AF1926">
        <v>4.1999999999999975</v>
      </c>
      <c r="AG1926">
        <v>1104566.4000000001</v>
      </c>
      <c r="AH1926">
        <v>218.68</v>
      </c>
      <c r="AI1926" t="s">
        <v>3426</v>
      </c>
      <c r="AJ1926">
        <v>0</v>
      </c>
      <c r="AK1926">
        <v>0</v>
      </c>
      <c r="AL1926">
        <v>241546580.35200003</v>
      </c>
      <c r="AM1926">
        <v>277.57334320049637</v>
      </c>
      <c r="AN1926">
        <v>306598188.43493682</v>
      </c>
      <c r="AO1926">
        <v>0</v>
      </c>
      <c r="AP1926">
        <v>0</v>
      </c>
      <c r="AQ1926">
        <v>0</v>
      </c>
      <c r="AR1926">
        <v>45292</v>
      </c>
      <c r="AS1926">
        <v>56249</v>
      </c>
      <c r="AT1926" t="s">
        <v>3427</v>
      </c>
      <c r="AU1926">
        <v>5769.98</v>
      </c>
      <c r="AV1926">
        <v>7323.91</v>
      </c>
    </row>
    <row r="1927" spans="1:48" x14ac:dyDescent="0.35">
      <c r="A1927">
        <v>1926</v>
      </c>
      <c r="B1927">
        <v>2021</v>
      </c>
      <c r="C1927" t="s">
        <v>3457</v>
      </c>
      <c r="D1927" t="s">
        <v>7435</v>
      </c>
      <c r="E1927" t="s">
        <v>3459</v>
      </c>
      <c r="F1927" t="s">
        <v>7436</v>
      </c>
      <c r="G1927" t="s">
        <v>7446</v>
      </c>
      <c r="H1927" t="s">
        <v>7447</v>
      </c>
      <c r="I1927" t="s">
        <v>7439</v>
      </c>
      <c r="J1927" t="s">
        <v>7448</v>
      </c>
      <c r="K1927" t="s">
        <v>7449</v>
      </c>
      <c r="L1927" t="s">
        <v>3424</v>
      </c>
      <c r="M1927" t="s">
        <v>3481</v>
      </c>
      <c r="N1927" t="s">
        <v>3561</v>
      </c>
      <c r="O1927" t="s">
        <v>27</v>
      </c>
      <c r="P1927" t="s">
        <v>3433</v>
      </c>
      <c r="Q1927">
        <v>96043980</v>
      </c>
      <c r="R1927">
        <v>121909862.00329985</v>
      </c>
      <c r="S1927">
        <v>16.227</v>
      </c>
      <c r="V1927">
        <v>0</v>
      </c>
      <c r="W1927">
        <v>8.49</v>
      </c>
      <c r="X1927">
        <v>0.1</v>
      </c>
      <c r="Y1927">
        <v>72</v>
      </c>
      <c r="Z1927">
        <v>72</v>
      </c>
      <c r="AA1927">
        <v>72</v>
      </c>
      <c r="AB1927">
        <v>7.1999999999999957</v>
      </c>
      <c r="AC1927">
        <v>7.1999999999999957</v>
      </c>
      <c r="AD1927">
        <v>7.1999999999999957</v>
      </c>
      <c r="AE1927">
        <v>7.1999999999999957</v>
      </c>
      <c r="AF1927">
        <v>7.1999999999999957</v>
      </c>
      <c r="AG1927">
        <v>1893542.4</v>
      </c>
      <c r="AH1927">
        <v>220.33</v>
      </c>
      <c r="AI1927" t="s">
        <v>3426</v>
      </c>
      <c r="AJ1927">
        <v>0</v>
      </c>
      <c r="AK1927">
        <v>0</v>
      </c>
      <c r="AL1927">
        <v>417204196.99200004</v>
      </c>
      <c r="AM1927">
        <v>279.6677094721299</v>
      </c>
      <c r="AN1927">
        <v>529562665.79635966</v>
      </c>
      <c r="AO1927">
        <v>0</v>
      </c>
      <c r="AP1927">
        <v>0</v>
      </c>
      <c r="AQ1927">
        <v>0</v>
      </c>
      <c r="AR1927">
        <v>45292</v>
      </c>
      <c r="AS1927">
        <v>56249</v>
      </c>
      <c r="AT1927" t="s">
        <v>3427</v>
      </c>
      <c r="AU1927">
        <v>5769.98</v>
      </c>
      <c r="AV1927">
        <v>7323.91</v>
      </c>
    </row>
    <row r="1928" spans="1:48" x14ac:dyDescent="0.35">
      <c r="A1928">
        <v>1927</v>
      </c>
      <c r="B1928">
        <v>2021</v>
      </c>
      <c r="C1928" t="s">
        <v>3457</v>
      </c>
      <c r="D1928" t="s">
        <v>7435</v>
      </c>
      <c r="E1928" t="s">
        <v>3459</v>
      </c>
      <c r="F1928" t="s">
        <v>7436</v>
      </c>
      <c r="G1928" t="s">
        <v>7450</v>
      </c>
      <c r="H1928">
        <v>15673834000135</v>
      </c>
      <c r="I1928" t="s">
        <v>7451</v>
      </c>
      <c r="J1928" t="s">
        <v>7452</v>
      </c>
      <c r="K1928" t="s">
        <v>7453</v>
      </c>
      <c r="L1928" t="s">
        <v>3424</v>
      </c>
      <c r="M1928" t="s">
        <v>3590</v>
      </c>
      <c r="N1928" t="s">
        <v>4194</v>
      </c>
      <c r="O1928" t="s">
        <v>4195</v>
      </c>
      <c r="P1928" t="s">
        <v>3437</v>
      </c>
      <c r="Q1928">
        <v>21199000</v>
      </c>
      <c r="R1928">
        <v>26908163.995369136</v>
      </c>
      <c r="S1928">
        <v>5.3</v>
      </c>
      <c r="V1928">
        <v>0</v>
      </c>
      <c r="W1928">
        <v>1.6</v>
      </c>
      <c r="X1928">
        <v>0.1</v>
      </c>
      <c r="Y1928">
        <v>5</v>
      </c>
      <c r="Z1928">
        <v>5</v>
      </c>
      <c r="AA1928">
        <v>5</v>
      </c>
      <c r="AB1928">
        <v>0.49999999999999972</v>
      </c>
      <c r="AC1928">
        <v>0.49999999999999972</v>
      </c>
      <c r="AD1928">
        <v>0.49999999999999972</v>
      </c>
      <c r="AE1928">
        <v>0.49999999999999972</v>
      </c>
      <c r="AF1928">
        <v>0.49999999999999972</v>
      </c>
      <c r="AG1928">
        <v>87660</v>
      </c>
      <c r="AH1928">
        <v>130</v>
      </c>
      <c r="AI1928" t="s">
        <v>3426</v>
      </c>
      <c r="AJ1928">
        <v>0</v>
      </c>
      <c r="AK1928">
        <v>0</v>
      </c>
      <c r="AL1928">
        <v>11395800</v>
      </c>
      <c r="AM1928">
        <v>165.01067594688371</v>
      </c>
      <c r="AN1928">
        <v>14464835.853503825</v>
      </c>
      <c r="AO1928">
        <v>0</v>
      </c>
      <c r="AP1928">
        <v>0</v>
      </c>
      <c r="AQ1928">
        <v>0</v>
      </c>
      <c r="AR1928">
        <v>45292</v>
      </c>
      <c r="AS1928">
        <v>52596</v>
      </c>
      <c r="AT1928" t="s">
        <v>3427</v>
      </c>
      <c r="AU1928">
        <v>5769.98</v>
      </c>
      <c r="AV1928">
        <v>7323.91</v>
      </c>
    </row>
    <row r="1929" spans="1:48" x14ac:dyDescent="0.35">
      <c r="A1929">
        <v>1928</v>
      </c>
      <c r="B1929">
        <v>2021</v>
      </c>
      <c r="C1929" t="s">
        <v>3457</v>
      </c>
      <c r="D1929" t="s">
        <v>7435</v>
      </c>
      <c r="E1929" t="s">
        <v>3459</v>
      </c>
      <c r="F1929" t="s">
        <v>7436</v>
      </c>
      <c r="G1929" t="s">
        <v>7454</v>
      </c>
      <c r="H1929">
        <v>14676561000110</v>
      </c>
      <c r="I1929" t="s">
        <v>7451</v>
      </c>
      <c r="J1929" t="s">
        <v>7455</v>
      </c>
      <c r="K1929" t="s">
        <v>7456</v>
      </c>
      <c r="L1929" t="s">
        <v>4441</v>
      </c>
      <c r="M1929" t="s">
        <v>3651</v>
      </c>
      <c r="N1929" t="s">
        <v>4194</v>
      </c>
      <c r="O1929" t="s">
        <v>4195</v>
      </c>
      <c r="P1929" t="s">
        <v>3437</v>
      </c>
      <c r="Q1929">
        <v>24001000</v>
      </c>
      <c r="R1929">
        <v>30464778.718470432</v>
      </c>
      <c r="S1929">
        <v>6</v>
      </c>
      <c r="V1929">
        <v>0</v>
      </c>
      <c r="W1929">
        <v>2.4</v>
      </c>
      <c r="X1929">
        <v>0.1</v>
      </c>
      <c r="Y1929">
        <v>8</v>
      </c>
      <c r="Z1929">
        <v>8</v>
      </c>
      <c r="AA1929">
        <v>8</v>
      </c>
      <c r="AB1929">
        <v>0.7999999999999996</v>
      </c>
      <c r="AC1929">
        <v>0.7999999999999996</v>
      </c>
      <c r="AD1929">
        <v>0.7999999999999996</v>
      </c>
      <c r="AE1929">
        <v>0.7999999999999996</v>
      </c>
      <c r="AF1929">
        <v>0.7999999999999996</v>
      </c>
      <c r="AG1929">
        <v>140256</v>
      </c>
      <c r="AH1929">
        <v>130</v>
      </c>
      <c r="AI1929" t="s">
        <v>3426</v>
      </c>
      <c r="AJ1929">
        <v>0</v>
      </c>
      <c r="AK1929">
        <v>0</v>
      </c>
      <c r="AL1929">
        <v>18233280</v>
      </c>
      <c r="AM1929">
        <v>165.01067594688371</v>
      </c>
      <c r="AN1929">
        <v>23143737.365606122</v>
      </c>
      <c r="AO1929">
        <v>0</v>
      </c>
      <c r="AP1929">
        <v>0</v>
      </c>
      <c r="AQ1929">
        <v>0</v>
      </c>
      <c r="AR1929">
        <v>45292</v>
      </c>
      <c r="AS1929">
        <v>52596</v>
      </c>
      <c r="AT1929" t="s">
        <v>3427</v>
      </c>
      <c r="AU1929">
        <v>5769.98</v>
      </c>
      <c r="AV1929">
        <v>7323.91</v>
      </c>
    </row>
    <row r="1930" spans="1:48" x14ac:dyDescent="0.35">
      <c r="A1930">
        <v>1929</v>
      </c>
      <c r="B1930">
        <v>2021</v>
      </c>
      <c r="C1930" t="s">
        <v>3457</v>
      </c>
      <c r="D1930" t="s">
        <v>7435</v>
      </c>
      <c r="E1930" t="s">
        <v>3459</v>
      </c>
      <c r="F1930" t="s">
        <v>7436</v>
      </c>
      <c r="G1930" t="s">
        <v>7450</v>
      </c>
      <c r="H1930">
        <v>15673834000135</v>
      </c>
      <c r="I1930" t="s">
        <v>7451</v>
      </c>
      <c r="J1930" t="s">
        <v>7457</v>
      </c>
      <c r="K1930" t="s">
        <v>7458</v>
      </c>
      <c r="L1930" t="s">
        <v>3424</v>
      </c>
      <c r="M1930" t="s">
        <v>3590</v>
      </c>
      <c r="N1930" t="s">
        <v>4194</v>
      </c>
      <c r="O1930" t="s">
        <v>4195</v>
      </c>
      <c r="P1930" t="s">
        <v>3437</v>
      </c>
      <c r="Q1930">
        <v>21199000</v>
      </c>
      <c r="R1930">
        <v>26908163.995369136</v>
      </c>
      <c r="S1930">
        <v>5.3</v>
      </c>
      <c r="V1930">
        <v>0</v>
      </c>
      <c r="W1930">
        <v>1.7</v>
      </c>
      <c r="X1930">
        <v>0.1</v>
      </c>
      <c r="Y1930">
        <v>5</v>
      </c>
      <c r="Z1930">
        <v>5</v>
      </c>
      <c r="AA1930">
        <v>5</v>
      </c>
      <c r="AB1930">
        <v>0.59999999999999976</v>
      </c>
      <c r="AC1930">
        <v>0.59999999999999976</v>
      </c>
      <c r="AD1930">
        <v>0.59999999999999976</v>
      </c>
      <c r="AE1930">
        <v>0.59999999999999976</v>
      </c>
      <c r="AF1930">
        <v>0.59999999999999976</v>
      </c>
      <c r="AG1930">
        <v>105192</v>
      </c>
      <c r="AH1930">
        <v>130</v>
      </c>
      <c r="AI1930" t="s">
        <v>3426</v>
      </c>
      <c r="AJ1930">
        <v>0</v>
      </c>
      <c r="AK1930">
        <v>0</v>
      </c>
      <c r="AL1930">
        <v>13674960</v>
      </c>
      <c r="AM1930">
        <v>165.01067594688371</v>
      </c>
      <c r="AN1930">
        <v>17357803.024204589</v>
      </c>
      <c r="AO1930">
        <v>0</v>
      </c>
      <c r="AP1930">
        <v>0</v>
      </c>
      <c r="AQ1930">
        <v>0</v>
      </c>
      <c r="AR1930">
        <v>45292</v>
      </c>
      <c r="AS1930">
        <v>52596</v>
      </c>
      <c r="AT1930" t="s">
        <v>3427</v>
      </c>
      <c r="AU1930">
        <v>5769.98</v>
      </c>
      <c r="AV1930">
        <v>7323.91</v>
      </c>
    </row>
    <row r="1931" spans="1:48" x14ac:dyDescent="0.35">
      <c r="A1931">
        <v>1930</v>
      </c>
      <c r="B1931">
        <v>2021</v>
      </c>
      <c r="C1931" t="s">
        <v>3457</v>
      </c>
      <c r="D1931" t="s">
        <v>7435</v>
      </c>
      <c r="E1931" t="s">
        <v>3459</v>
      </c>
      <c r="F1931" t="s">
        <v>7436</v>
      </c>
      <c r="G1931" t="s">
        <v>7459</v>
      </c>
      <c r="H1931">
        <v>28507748000102</v>
      </c>
      <c r="I1931" t="s">
        <v>7451</v>
      </c>
      <c r="J1931" t="s">
        <v>7460</v>
      </c>
      <c r="K1931" t="s">
        <v>7461</v>
      </c>
      <c r="L1931" t="s">
        <v>3424</v>
      </c>
      <c r="M1931" t="s">
        <v>3651</v>
      </c>
      <c r="N1931" t="s">
        <v>4194</v>
      </c>
      <c r="O1931" t="s">
        <v>4195</v>
      </c>
      <c r="P1931" t="s">
        <v>3437</v>
      </c>
      <c r="Q1931">
        <v>89555000</v>
      </c>
      <c r="R1931">
        <v>113673316.03402439</v>
      </c>
      <c r="S1931">
        <v>21</v>
      </c>
      <c r="V1931">
        <v>0</v>
      </c>
      <c r="W1931">
        <v>14.4</v>
      </c>
      <c r="X1931">
        <v>0.1</v>
      </c>
      <c r="Y1931">
        <v>44</v>
      </c>
      <c r="Z1931">
        <v>44</v>
      </c>
      <c r="AA1931">
        <v>44</v>
      </c>
      <c r="AB1931">
        <v>4.3999999999999977</v>
      </c>
      <c r="AC1931">
        <v>4.3999999999999977</v>
      </c>
      <c r="AD1931">
        <v>4.3999999999999977</v>
      </c>
      <c r="AE1931">
        <v>4.3999999999999977</v>
      </c>
      <c r="AF1931">
        <v>4.3999999999999977</v>
      </c>
      <c r="AG1931">
        <v>771408.00000000012</v>
      </c>
      <c r="AH1931">
        <v>161.61000000000001</v>
      </c>
      <c r="AI1931" t="s">
        <v>3426</v>
      </c>
      <c r="AJ1931">
        <v>0</v>
      </c>
      <c r="AK1931">
        <v>0</v>
      </c>
      <c r="AL1931">
        <v>124667246.88000003</v>
      </c>
      <c r="AM1931">
        <v>205.13365645981446</v>
      </c>
      <c r="AN1931">
        <v>158241743.66235256</v>
      </c>
      <c r="AO1931">
        <v>0</v>
      </c>
      <c r="AP1931">
        <v>0</v>
      </c>
      <c r="AQ1931">
        <v>0</v>
      </c>
      <c r="AR1931">
        <v>45292</v>
      </c>
      <c r="AS1931">
        <v>52596</v>
      </c>
      <c r="AT1931" t="s">
        <v>3427</v>
      </c>
      <c r="AU1931">
        <v>5769.98</v>
      </c>
      <c r="AV1931">
        <v>7323.91</v>
      </c>
    </row>
    <row r="1932" spans="1:48" x14ac:dyDescent="0.35">
      <c r="A1932">
        <v>1931</v>
      </c>
      <c r="B1932">
        <v>2021</v>
      </c>
      <c r="C1932" t="s">
        <v>3457</v>
      </c>
      <c r="D1932" t="s">
        <v>7435</v>
      </c>
      <c r="E1932" t="s">
        <v>3459</v>
      </c>
      <c r="F1932" t="s">
        <v>7436</v>
      </c>
      <c r="G1932" t="s">
        <v>7459</v>
      </c>
      <c r="H1932">
        <v>28507748000102</v>
      </c>
      <c r="I1932" t="s">
        <v>7451</v>
      </c>
      <c r="J1932" t="s">
        <v>7462</v>
      </c>
      <c r="K1932" t="s">
        <v>7463</v>
      </c>
      <c r="L1932" t="s">
        <v>3424</v>
      </c>
      <c r="M1932" t="s">
        <v>3651</v>
      </c>
      <c r="N1932" t="s">
        <v>4194</v>
      </c>
      <c r="O1932" t="s">
        <v>4195</v>
      </c>
      <c r="P1932" t="s">
        <v>3437</v>
      </c>
      <c r="Q1932">
        <v>101355000</v>
      </c>
      <c r="R1932">
        <v>128651208.15843384</v>
      </c>
      <c r="S1932">
        <v>25.2</v>
      </c>
      <c r="V1932">
        <v>0</v>
      </c>
      <c r="W1932">
        <v>16.7</v>
      </c>
      <c r="X1932">
        <v>0.1</v>
      </c>
      <c r="Y1932">
        <v>44</v>
      </c>
      <c r="Z1932">
        <v>44</v>
      </c>
      <c r="AA1932">
        <v>44</v>
      </c>
      <c r="AB1932">
        <v>5.0999999999999979</v>
      </c>
      <c r="AC1932">
        <v>5.0999999999999979</v>
      </c>
      <c r="AD1932">
        <v>5.0999999999999979</v>
      </c>
      <c r="AE1932">
        <v>5.0999999999999979</v>
      </c>
      <c r="AF1932">
        <v>5.0999999999999979</v>
      </c>
      <c r="AG1932">
        <v>894132</v>
      </c>
      <c r="AH1932">
        <v>161.6</v>
      </c>
      <c r="AI1932" t="s">
        <v>3426</v>
      </c>
      <c r="AJ1932">
        <v>0</v>
      </c>
      <c r="AK1932">
        <v>0</v>
      </c>
      <c r="AL1932">
        <v>144491731.19999999</v>
      </c>
      <c r="AM1932">
        <v>205.12096333089542</v>
      </c>
      <c r="AN1932">
        <v>183405217.18498018</v>
      </c>
      <c r="AO1932">
        <v>0</v>
      </c>
      <c r="AP1932">
        <v>0</v>
      </c>
      <c r="AQ1932">
        <v>0</v>
      </c>
      <c r="AR1932">
        <v>45292</v>
      </c>
      <c r="AS1932">
        <v>52596</v>
      </c>
      <c r="AT1932" t="s">
        <v>3427</v>
      </c>
      <c r="AU1932">
        <v>5769.98</v>
      </c>
      <c r="AV1932">
        <v>7323.91</v>
      </c>
    </row>
    <row r="1933" spans="1:48" x14ac:dyDescent="0.35">
      <c r="A1933">
        <v>1932</v>
      </c>
      <c r="B1933">
        <v>2021</v>
      </c>
      <c r="C1933" t="s">
        <v>3457</v>
      </c>
      <c r="D1933" t="s">
        <v>7435</v>
      </c>
      <c r="E1933" t="s">
        <v>3459</v>
      </c>
      <c r="F1933" t="s">
        <v>7436</v>
      </c>
      <c r="G1933" t="s">
        <v>7464</v>
      </c>
      <c r="H1933">
        <v>28507748000102</v>
      </c>
      <c r="I1933" t="s">
        <v>7451</v>
      </c>
      <c r="J1933" t="s">
        <v>7465</v>
      </c>
      <c r="K1933" t="s">
        <v>7466</v>
      </c>
      <c r="L1933" t="s">
        <v>3424</v>
      </c>
      <c r="M1933" t="s">
        <v>3651</v>
      </c>
      <c r="N1933" t="s">
        <v>4194</v>
      </c>
      <c r="O1933" t="s">
        <v>4195</v>
      </c>
      <c r="P1933" t="s">
        <v>3437</v>
      </c>
      <c r="Q1933">
        <v>101355000</v>
      </c>
      <c r="R1933">
        <v>128651208.15843384</v>
      </c>
      <c r="S1933">
        <v>25.2</v>
      </c>
      <c r="V1933">
        <v>0</v>
      </c>
      <c r="W1933">
        <v>13.8</v>
      </c>
      <c r="X1933">
        <v>0.1</v>
      </c>
      <c r="Y1933">
        <v>42</v>
      </c>
      <c r="Z1933">
        <v>42</v>
      </c>
      <c r="AA1933">
        <v>42</v>
      </c>
      <c r="AB1933">
        <v>4.1999999999999975</v>
      </c>
      <c r="AC1933">
        <v>4.1999999999999975</v>
      </c>
      <c r="AD1933">
        <v>4.1999999999999975</v>
      </c>
      <c r="AE1933">
        <v>4.1999999999999975</v>
      </c>
      <c r="AF1933">
        <v>4.1999999999999975</v>
      </c>
      <c r="AG1933">
        <v>736344</v>
      </c>
      <c r="AH1933">
        <v>160</v>
      </c>
      <c r="AI1933" t="s">
        <v>3426</v>
      </c>
      <c r="AJ1933">
        <v>0</v>
      </c>
      <c r="AK1933">
        <v>0</v>
      </c>
      <c r="AL1933">
        <v>117815040.00000001</v>
      </c>
      <c r="AM1933">
        <v>203.09006270385686</v>
      </c>
      <c r="AN1933">
        <v>149544149.13160881</v>
      </c>
      <c r="AO1933">
        <v>0</v>
      </c>
      <c r="AP1933">
        <v>0</v>
      </c>
      <c r="AQ1933">
        <v>0</v>
      </c>
      <c r="AR1933">
        <v>45292</v>
      </c>
      <c r="AS1933">
        <v>52596</v>
      </c>
      <c r="AT1933" t="s">
        <v>3427</v>
      </c>
      <c r="AU1933">
        <v>5769.98</v>
      </c>
      <c r="AV1933">
        <v>7323.91</v>
      </c>
    </row>
    <row r="1934" spans="1:48" x14ac:dyDescent="0.35">
      <c r="A1934">
        <v>1933</v>
      </c>
      <c r="B1934">
        <v>2021</v>
      </c>
      <c r="C1934" t="s">
        <v>3457</v>
      </c>
      <c r="D1934" t="s">
        <v>7435</v>
      </c>
      <c r="E1934" t="s">
        <v>3459</v>
      </c>
      <c r="F1934" t="s">
        <v>7436</v>
      </c>
      <c r="G1934" t="s">
        <v>7459</v>
      </c>
      <c r="H1934">
        <v>28507748000102</v>
      </c>
      <c r="I1934" t="s">
        <v>7451</v>
      </c>
      <c r="J1934" t="s">
        <v>7467</v>
      </c>
      <c r="K1934" t="s">
        <v>7468</v>
      </c>
      <c r="L1934" t="s">
        <v>3424</v>
      </c>
      <c r="M1934" t="s">
        <v>3651</v>
      </c>
      <c r="N1934" t="s">
        <v>4194</v>
      </c>
      <c r="O1934" t="s">
        <v>4195</v>
      </c>
      <c r="P1934" t="s">
        <v>3437</v>
      </c>
      <c r="Q1934">
        <v>101355000</v>
      </c>
      <c r="R1934">
        <v>128651208.15843384</v>
      </c>
      <c r="S1934">
        <v>25.2</v>
      </c>
      <c r="V1934">
        <v>0</v>
      </c>
      <c r="W1934">
        <v>15.2</v>
      </c>
      <c r="X1934">
        <v>0.1</v>
      </c>
      <c r="Y1934">
        <v>44</v>
      </c>
      <c r="Z1934">
        <v>44</v>
      </c>
      <c r="AA1934">
        <v>44</v>
      </c>
      <c r="AB1934">
        <v>4.5999999999999979</v>
      </c>
      <c r="AC1934">
        <v>4.5999999999999979</v>
      </c>
      <c r="AD1934">
        <v>4.5999999999999979</v>
      </c>
      <c r="AE1934">
        <v>4.5999999999999979</v>
      </c>
      <c r="AF1934">
        <v>4.5999999999999979</v>
      </c>
      <c r="AG1934">
        <v>806472</v>
      </c>
      <c r="AH1934">
        <v>160</v>
      </c>
      <c r="AI1934" t="s">
        <v>3426</v>
      </c>
      <c r="AJ1934">
        <v>0</v>
      </c>
      <c r="AK1934">
        <v>0</v>
      </c>
      <c r="AL1934">
        <v>129035519.99999999</v>
      </c>
      <c r="AM1934">
        <v>203.09006270385686</v>
      </c>
      <c r="AN1934">
        <v>163786449.04890484</v>
      </c>
      <c r="AO1934">
        <v>0</v>
      </c>
      <c r="AP1934">
        <v>0</v>
      </c>
      <c r="AQ1934">
        <v>0</v>
      </c>
      <c r="AR1934">
        <v>45292</v>
      </c>
      <c r="AS1934">
        <v>52596</v>
      </c>
      <c r="AT1934" t="s">
        <v>3427</v>
      </c>
      <c r="AU1934">
        <v>5769.98</v>
      </c>
      <c r="AV1934">
        <v>7323.91</v>
      </c>
    </row>
    <row r="1935" spans="1:48" x14ac:dyDescent="0.35">
      <c r="A1935">
        <v>1934</v>
      </c>
      <c r="B1935">
        <v>2021</v>
      </c>
      <c r="C1935" t="s">
        <v>3457</v>
      </c>
      <c r="D1935" t="s">
        <v>7435</v>
      </c>
      <c r="E1935" t="s">
        <v>3459</v>
      </c>
      <c r="F1935" t="s">
        <v>7436</v>
      </c>
      <c r="G1935" t="s">
        <v>7469</v>
      </c>
      <c r="H1935">
        <v>32849284000181</v>
      </c>
      <c r="I1935" t="s">
        <v>7451</v>
      </c>
      <c r="J1935" t="s">
        <v>7470</v>
      </c>
      <c r="K1935" t="s">
        <v>7471</v>
      </c>
      <c r="L1935" t="s">
        <v>4441</v>
      </c>
      <c r="M1935" t="s">
        <v>3651</v>
      </c>
      <c r="N1935" t="s">
        <v>4194</v>
      </c>
      <c r="O1935" t="s">
        <v>4195</v>
      </c>
      <c r="P1935" t="s">
        <v>3437</v>
      </c>
      <c r="Q1935">
        <v>220978000</v>
      </c>
      <c r="R1935">
        <v>280490224.22608054</v>
      </c>
      <c r="S1935">
        <v>52</v>
      </c>
      <c r="V1935">
        <v>0</v>
      </c>
      <c r="W1935">
        <v>27.5</v>
      </c>
      <c r="X1935">
        <v>0.1</v>
      </c>
      <c r="Y1935">
        <v>85</v>
      </c>
      <c r="Z1935">
        <v>85</v>
      </c>
      <c r="AA1935">
        <v>85</v>
      </c>
      <c r="AB1935">
        <v>8.4999999999999947</v>
      </c>
      <c r="AC1935">
        <v>8.4999999999999947</v>
      </c>
      <c r="AD1935">
        <v>8.4999999999999947</v>
      </c>
      <c r="AE1935">
        <v>8.4999999999999947</v>
      </c>
      <c r="AF1935">
        <v>8.4999999999999947</v>
      </c>
      <c r="AG1935">
        <v>1490220</v>
      </c>
      <c r="AH1935">
        <v>148.88</v>
      </c>
      <c r="AI1935" t="s">
        <v>3426</v>
      </c>
      <c r="AJ1935">
        <v>0</v>
      </c>
      <c r="AK1935">
        <v>0</v>
      </c>
      <c r="AL1935">
        <v>221863953.59999996</v>
      </c>
      <c r="AM1935">
        <v>188.97530334593881</v>
      </c>
      <c r="AN1935">
        <v>281614776.55218488</v>
      </c>
      <c r="AO1935">
        <v>0</v>
      </c>
      <c r="AP1935">
        <v>0</v>
      </c>
      <c r="AQ1935">
        <v>0</v>
      </c>
      <c r="AR1935">
        <v>45292</v>
      </c>
      <c r="AS1935">
        <v>52596</v>
      </c>
      <c r="AT1935" t="s">
        <v>3427</v>
      </c>
      <c r="AU1935">
        <v>5769.98</v>
      </c>
      <c r="AV1935">
        <v>7323.91</v>
      </c>
    </row>
    <row r="1936" spans="1:48" x14ac:dyDescent="0.35">
      <c r="A1936">
        <v>1935</v>
      </c>
      <c r="B1936">
        <v>2021</v>
      </c>
      <c r="C1936" t="s">
        <v>3457</v>
      </c>
      <c r="D1936" t="s">
        <v>7435</v>
      </c>
      <c r="E1936" t="s">
        <v>3459</v>
      </c>
      <c r="F1936" t="s">
        <v>7436</v>
      </c>
      <c r="G1936" t="s">
        <v>7472</v>
      </c>
      <c r="H1936">
        <v>14676561000110</v>
      </c>
      <c r="I1936" t="s">
        <v>7451</v>
      </c>
      <c r="J1936" t="s">
        <v>7473</v>
      </c>
      <c r="K1936" t="s">
        <v>7474</v>
      </c>
      <c r="L1936" t="s">
        <v>4441</v>
      </c>
      <c r="M1936" t="s">
        <v>3651</v>
      </c>
      <c r="N1936" t="s">
        <v>4194</v>
      </c>
      <c r="O1936" t="s">
        <v>4195</v>
      </c>
      <c r="P1936" t="s">
        <v>3437</v>
      </c>
      <c r="Q1936">
        <v>24001000</v>
      </c>
      <c r="R1936">
        <v>30464778.718470432</v>
      </c>
      <c r="S1936">
        <v>6</v>
      </c>
      <c r="V1936">
        <v>0</v>
      </c>
      <c r="W1936">
        <v>2.2999999999999998</v>
      </c>
      <c r="X1936">
        <v>0.1</v>
      </c>
      <c r="Y1936">
        <v>7</v>
      </c>
      <c r="Z1936">
        <v>7</v>
      </c>
      <c r="AA1936">
        <v>7</v>
      </c>
      <c r="AB1936">
        <v>0.69999999999999973</v>
      </c>
      <c r="AC1936">
        <v>0.69999999999999973</v>
      </c>
      <c r="AD1936">
        <v>0.69999999999999973</v>
      </c>
      <c r="AE1936">
        <v>0.69999999999999973</v>
      </c>
      <c r="AF1936">
        <v>0.69999999999999973</v>
      </c>
      <c r="AG1936">
        <v>122723.99999999999</v>
      </c>
      <c r="AH1936">
        <v>130</v>
      </c>
      <c r="AI1936" t="s">
        <v>3426</v>
      </c>
      <c r="AJ1936">
        <v>0</v>
      </c>
      <c r="AK1936">
        <v>0</v>
      </c>
      <c r="AL1936">
        <v>15954120</v>
      </c>
      <c r="AM1936">
        <v>165.01067594688371</v>
      </c>
      <c r="AN1936">
        <v>20250770.194905356</v>
      </c>
      <c r="AO1936">
        <v>0</v>
      </c>
      <c r="AP1936">
        <v>0</v>
      </c>
      <c r="AQ1936">
        <v>0</v>
      </c>
      <c r="AR1936">
        <v>45292</v>
      </c>
      <c r="AS1936">
        <v>52596</v>
      </c>
      <c r="AT1936" t="s">
        <v>3427</v>
      </c>
      <c r="AU1936">
        <v>5769.98</v>
      </c>
      <c r="AV1936">
        <v>7323.91</v>
      </c>
    </row>
    <row r="1937" spans="1:48" x14ac:dyDescent="0.35">
      <c r="A1937">
        <v>1936</v>
      </c>
      <c r="B1937">
        <v>2021</v>
      </c>
      <c r="C1937" t="s">
        <v>3457</v>
      </c>
      <c r="D1937" t="s">
        <v>7435</v>
      </c>
      <c r="E1937" t="s">
        <v>3459</v>
      </c>
      <c r="F1937" t="s">
        <v>7436</v>
      </c>
      <c r="G1937" t="s">
        <v>7475</v>
      </c>
      <c r="H1937">
        <v>14676561000110</v>
      </c>
      <c r="I1937" t="s">
        <v>7451</v>
      </c>
      <c r="J1937" t="s">
        <v>7476</v>
      </c>
      <c r="K1937" t="s">
        <v>7477</v>
      </c>
      <c r="L1937" t="s">
        <v>4441</v>
      </c>
      <c r="M1937" t="s">
        <v>3651</v>
      </c>
      <c r="N1937" t="s">
        <v>4194</v>
      </c>
      <c r="O1937" t="s">
        <v>4195</v>
      </c>
      <c r="P1937" t="s">
        <v>3437</v>
      </c>
      <c r="Q1937">
        <v>24001000</v>
      </c>
      <c r="R1937">
        <v>30464778.718470432</v>
      </c>
      <c r="S1937">
        <v>6</v>
      </c>
      <c r="V1937">
        <v>0</v>
      </c>
      <c r="W1937">
        <v>2.2999999999999998</v>
      </c>
      <c r="X1937">
        <v>0.1</v>
      </c>
      <c r="Y1937">
        <v>7</v>
      </c>
      <c r="Z1937">
        <v>7</v>
      </c>
      <c r="AA1937">
        <v>7</v>
      </c>
      <c r="AB1937">
        <v>0.69999999999999973</v>
      </c>
      <c r="AC1937">
        <v>0.69999999999999973</v>
      </c>
      <c r="AD1937">
        <v>0.69999999999999973</v>
      </c>
      <c r="AE1937">
        <v>0.69999999999999973</v>
      </c>
      <c r="AF1937">
        <v>0.69999999999999973</v>
      </c>
      <c r="AG1937">
        <v>122723.99999999999</v>
      </c>
      <c r="AH1937">
        <v>130</v>
      </c>
      <c r="AI1937" t="s">
        <v>3426</v>
      </c>
      <c r="AJ1937">
        <v>0</v>
      </c>
      <c r="AK1937">
        <v>0</v>
      </c>
      <c r="AL1937">
        <v>15954120</v>
      </c>
      <c r="AM1937">
        <v>165.01067594688371</v>
      </c>
      <c r="AN1937">
        <v>20250770.194905356</v>
      </c>
      <c r="AO1937">
        <v>0</v>
      </c>
      <c r="AP1937">
        <v>0</v>
      </c>
      <c r="AQ1937">
        <v>0</v>
      </c>
      <c r="AR1937">
        <v>45292</v>
      </c>
      <c r="AS1937">
        <v>52596</v>
      </c>
      <c r="AT1937" t="s">
        <v>3427</v>
      </c>
      <c r="AU1937">
        <v>5769.98</v>
      </c>
      <c r="AV1937">
        <v>7323.91</v>
      </c>
    </row>
    <row r="1938" spans="1:48" x14ac:dyDescent="0.35">
      <c r="A1938">
        <v>1937</v>
      </c>
      <c r="B1938">
        <v>2021</v>
      </c>
      <c r="C1938" t="s">
        <v>3457</v>
      </c>
      <c r="D1938" t="s">
        <v>7435</v>
      </c>
      <c r="E1938" t="s">
        <v>3459</v>
      </c>
      <c r="F1938" t="s">
        <v>7436</v>
      </c>
      <c r="G1938" t="s">
        <v>7472</v>
      </c>
      <c r="H1938">
        <v>14676561000110</v>
      </c>
      <c r="I1938" t="s">
        <v>7451</v>
      </c>
      <c r="J1938" t="s">
        <v>7478</v>
      </c>
      <c r="K1938" t="s">
        <v>7479</v>
      </c>
      <c r="L1938" t="s">
        <v>4441</v>
      </c>
      <c r="M1938" t="s">
        <v>3651</v>
      </c>
      <c r="N1938" t="s">
        <v>4194</v>
      </c>
      <c r="O1938" t="s">
        <v>4195</v>
      </c>
      <c r="P1938" t="s">
        <v>3437</v>
      </c>
      <c r="Q1938">
        <v>24001000</v>
      </c>
      <c r="R1938">
        <v>30464778.718470432</v>
      </c>
      <c r="S1938">
        <v>6</v>
      </c>
      <c r="V1938">
        <v>0</v>
      </c>
      <c r="W1938">
        <v>2.2999999999999998</v>
      </c>
      <c r="X1938">
        <v>0.1</v>
      </c>
      <c r="Y1938">
        <v>7</v>
      </c>
      <c r="Z1938">
        <v>7</v>
      </c>
      <c r="AA1938">
        <v>7</v>
      </c>
      <c r="AB1938">
        <v>0.69999999999999973</v>
      </c>
      <c r="AC1938">
        <v>0.69999999999999973</v>
      </c>
      <c r="AD1938">
        <v>0.69999999999999973</v>
      </c>
      <c r="AE1938">
        <v>0.69999999999999973</v>
      </c>
      <c r="AF1938">
        <v>0.69999999999999973</v>
      </c>
      <c r="AG1938">
        <v>122723.99999999999</v>
      </c>
      <c r="AH1938">
        <v>130</v>
      </c>
      <c r="AI1938" t="s">
        <v>3426</v>
      </c>
      <c r="AJ1938">
        <v>0</v>
      </c>
      <c r="AK1938">
        <v>0</v>
      </c>
      <c r="AL1938">
        <v>15954120</v>
      </c>
      <c r="AM1938">
        <v>165.01067594688371</v>
      </c>
      <c r="AN1938">
        <v>20250770.194905356</v>
      </c>
      <c r="AO1938">
        <v>0</v>
      </c>
      <c r="AP1938">
        <v>0</v>
      </c>
      <c r="AQ1938">
        <v>0</v>
      </c>
      <c r="AR1938">
        <v>45292</v>
      </c>
      <c r="AS1938">
        <v>52596</v>
      </c>
      <c r="AT1938" t="s">
        <v>3427</v>
      </c>
      <c r="AU1938">
        <v>5769.98</v>
      </c>
      <c r="AV1938">
        <v>7323.91</v>
      </c>
    </row>
    <row r="1939" spans="1:48" x14ac:dyDescent="0.35">
      <c r="A1939">
        <v>1938</v>
      </c>
      <c r="B1939">
        <v>2021</v>
      </c>
      <c r="C1939" t="s">
        <v>3457</v>
      </c>
      <c r="D1939" t="s">
        <v>7435</v>
      </c>
      <c r="E1939" t="s">
        <v>3459</v>
      </c>
      <c r="F1939" t="s">
        <v>7436</v>
      </c>
      <c r="G1939" t="s">
        <v>7472</v>
      </c>
      <c r="H1939">
        <v>14676561000110</v>
      </c>
      <c r="I1939" t="s">
        <v>7451</v>
      </c>
      <c r="J1939" t="s">
        <v>7480</v>
      </c>
      <c r="K1939" t="s">
        <v>7481</v>
      </c>
      <c r="L1939" t="s">
        <v>4441</v>
      </c>
      <c r="M1939" t="s">
        <v>3651</v>
      </c>
      <c r="N1939" t="s">
        <v>4194</v>
      </c>
      <c r="O1939" t="s">
        <v>4195</v>
      </c>
      <c r="P1939" t="s">
        <v>3437</v>
      </c>
      <c r="Q1939">
        <v>24001000</v>
      </c>
      <c r="R1939">
        <v>30464778.718470432</v>
      </c>
      <c r="S1939">
        <v>6</v>
      </c>
      <c r="V1939">
        <v>0</v>
      </c>
      <c r="W1939">
        <v>2.2999999999999998</v>
      </c>
      <c r="X1939">
        <v>0.1</v>
      </c>
      <c r="Y1939">
        <v>7</v>
      </c>
      <c r="Z1939">
        <v>7</v>
      </c>
      <c r="AA1939">
        <v>7</v>
      </c>
      <c r="AB1939">
        <v>0.69999999999999973</v>
      </c>
      <c r="AC1939">
        <v>0.69999999999999973</v>
      </c>
      <c r="AD1939">
        <v>0.69999999999999973</v>
      </c>
      <c r="AE1939">
        <v>0.69999999999999973</v>
      </c>
      <c r="AF1939">
        <v>0.69999999999999973</v>
      </c>
      <c r="AG1939">
        <v>122723.99999999999</v>
      </c>
      <c r="AH1939">
        <v>130</v>
      </c>
      <c r="AI1939" t="s">
        <v>3426</v>
      </c>
      <c r="AJ1939">
        <v>0</v>
      </c>
      <c r="AK1939">
        <v>0</v>
      </c>
      <c r="AL1939">
        <v>15954120</v>
      </c>
      <c r="AM1939">
        <v>165.01067594688371</v>
      </c>
      <c r="AN1939">
        <v>20250770.194905356</v>
      </c>
      <c r="AO1939">
        <v>0</v>
      </c>
      <c r="AP1939">
        <v>0</v>
      </c>
      <c r="AQ1939">
        <v>0</v>
      </c>
      <c r="AR1939">
        <v>45292</v>
      </c>
      <c r="AS1939">
        <v>52596</v>
      </c>
      <c r="AT1939" t="s">
        <v>3427</v>
      </c>
      <c r="AU1939">
        <v>5769.98</v>
      </c>
      <c r="AV1939">
        <v>7323.91</v>
      </c>
    </row>
    <row r="1940" spans="1:48" x14ac:dyDescent="0.35">
      <c r="A1940">
        <v>1939</v>
      </c>
      <c r="B1940">
        <v>2021</v>
      </c>
      <c r="C1940" t="s">
        <v>3457</v>
      </c>
      <c r="D1940" t="s">
        <v>7435</v>
      </c>
      <c r="E1940" t="s">
        <v>3459</v>
      </c>
      <c r="F1940" t="s">
        <v>7436</v>
      </c>
      <c r="G1940" t="s">
        <v>7482</v>
      </c>
      <c r="H1940">
        <v>15673834000135</v>
      </c>
      <c r="I1940" t="s">
        <v>7451</v>
      </c>
      <c r="J1940" t="s">
        <v>7483</v>
      </c>
      <c r="K1940" t="s">
        <v>7484</v>
      </c>
      <c r="L1940" t="s">
        <v>3424</v>
      </c>
      <c r="M1940" t="s">
        <v>3590</v>
      </c>
      <c r="N1940" t="s">
        <v>4194</v>
      </c>
      <c r="O1940" t="s">
        <v>4195</v>
      </c>
      <c r="P1940" t="s">
        <v>3437</v>
      </c>
      <c r="Q1940">
        <v>21199000</v>
      </c>
      <c r="R1940">
        <v>26908163.995369136</v>
      </c>
      <c r="S1940">
        <v>5.3</v>
      </c>
      <c r="V1940">
        <v>0</v>
      </c>
      <c r="W1940">
        <v>1.8</v>
      </c>
      <c r="X1940">
        <v>0.1</v>
      </c>
      <c r="Y1940">
        <v>6</v>
      </c>
      <c r="Z1940">
        <v>6</v>
      </c>
      <c r="AA1940">
        <v>6</v>
      </c>
      <c r="AB1940">
        <v>0.59999999999999976</v>
      </c>
      <c r="AC1940">
        <v>0.59999999999999976</v>
      </c>
      <c r="AD1940">
        <v>0.59999999999999976</v>
      </c>
      <c r="AE1940">
        <v>0.59999999999999976</v>
      </c>
      <c r="AF1940">
        <v>0.59999999999999976</v>
      </c>
      <c r="AG1940">
        <v>105192</v>
      </c>
      <c r="AH1940">
        <v>130</v>
      </c>
      <c r="AI1940" t="s">
        <v>3426</v>
      </c>
      <c r="AJ1940">
        <v>0</v>
      </c>
      <c r="AK1940">
        <v>0</v>
      </c>
      <c r="AL1940">
        <v>13674960</v>
      </c>
      <c r="AM1940">
        <v>165.01067594688371</v>
      </c>
      <c r="AN1940">
        <v>17357803.024204589</v>
      </c>
      <c r="AO1940">
        <v>0</v>
      </c>
      <c r="AP1940">
        <v>0</v>
      </c>
      <c r="AQ1940">
        <v>0</v>
      </c>
      <c r="AR1940">
        <v>45292</v>
      </c>
      <c r="AS1940">
        <v>52596</v>
      </c>
      <c r="AT1940" t="s">
        <v>3427</v>
      </c>
      <c r="AU1940">
        <v>5769.98</v>
      </c>
      <c r="AV1940">
        <v>7323.91</v>
      </c>
    </row>
    <row r="1941" spans="1:48" x14ac:dyDescent="0.35">
      <c r="A1941">
        <v>1940</v>
      </c>
      <c r="B1941">
        <v>2021</v>
      </c>
      <c r="C1941" t="s">
        <v>3457</v>
      </c>
      <c r="D1941" t="s">
        <v>7435</v>
      </c>
      <c r="E1941" t="s">
        <v>3459</v>
      </c>
      <c r="F1941" t="s">
        <v>7436</v>
      </c>
      <c r="G1941" t="s">
        <v>7475</v>
      </c>
      <c r="H1941">
        <v>14676561000110</v>
      </c>
      <c r="I1941" t="s">
        <v>7451</v>
      </c>
      <c r="J1941" t="s">
        <v>7485</v>
      </c>
      <c r="K1941" t="s">
        <v>7486</v>
      </c>
      <c r="L1941" t="s">
        <v>4441</v>
      </c>
      <c r="M1941" t="s">
        <v>3651</v>
      </c>
      <c r="N1941" t="s">
        <v>4194</v>
      </c>
      <c r="O1941" t="s">
        <v>4195</v>
      </c>
      <c r="P1941" t="s">
        <v>3437</v>
      </c>
      <c r="Q1941">
        <v>24001000</v>
      </c>
      <c r="R1941">
        <v>30464778.718470432</v>
      </c>
      <c r="S1941">
        <v>6</v>
      </c>
      <c r="V1941">
        <v>0</v>
      </c>
      <c r="W1941">
        <v>2.2999999999999998</v>
      </c>
      <c r="X1941">
        <v>0.1</v>
      </c>
      <c r="Y1941">
        <v>7</v>
      </c>
      <c r="Z1941">
        <v>7</v>
      </c>
      <c r="AA1941">
        <v>7</v>
      </c>
      <c r="AB1941">
        <v>0.69999999999999973</v>
      </c>
      <c r="AC1941">
        <v>0.69999999999999973</v>
      </c>
      <c r="AD1941">
        <v>0.69999999999999973</v>
      </c>
      <c r="AE1941">
        <v>0.69999999999999973</v>
      </c>
      <c r="AF1941">
        <v>0.69999999999999973</v>
      </c>
      <c r="AG1941">
        <v>122723.99999999999</v>
      </c>
      <c r="AH1941">
        <v>130</v>
      </c>
      <c r="AI1941" t="s">
        <v>3426</v>
      </c>
      <c r="AJ1941">
        <v>0</v>
      </c>
      <c r="AK1941">
        <v>0</v>
      </c>
      <c r="AL1941">
        <v>15954120</v>
      </c>
      <c r="AM1941">
        <v>165.01067594688371</v>
      </c>
      <c r="AN1941">
        <v>20250770.194905356</v>
      </c>
      <c r="AO1941">
        <v>0</v>
      </c>
      <c r="AP1941">
        <v>0</v>
      </c>
      <c r="AQ1941">
        <v>0</v>
      </c>
      <c r="AR1941">
        <v>45292</v>
      </c>
      <c r="AS1941">
        <v>52596</v>
      </c>
      <c r="AT1941" t="s">
        <v>3427</v>
      </c>
      <c r="AU1941">
        <v>5769.98</v>
      </c>
      <c r="AV1941">
        <v>7323.91</v>
      </c>
    </row>
    <row r="1942" spans="1:48" x14ac:dyDescent="0.35">
      <c r="A1942">
        <v>1941</v>
      </c>
      <c r="B1942">
        <v>2021</v>
      </c>
      <c r="C1942" t="s">
        <v>3457</v>
      </c>
      <c r="D1942" t="s">
        <v>7435</v>
      </c>
      <c r="E1942" t="s">
        <v>3459</v>
      </c>
      <c r="F1942" t="s">
        <v>7436</v>
      </c>
      <c r="G1942" t="s">
        <v>7487</v>
      </c>
      <c r="H1942">
        <v>15673834000135</v>
      </c>
      <c r="I1942" t="s">
        <v>7451</v>
      </c>
      <c r="J1942" t="s">
        <v>7488</v>
      </c>
      <c r="K1942" t="s">
        <v>7489</v>
      </c>
      <c r="L1942" t="s">
        <v>4441</v>
      </c>
      <c r="M1942" t="s">
        <v>3590</v>
      </c>
      <c r="N1942" t="s">
        <v>4194</v>
      </c>
      <c r="O1942" t="s">
        <v>4195</v>
      </c>
      <c r="P1942" t="s">
        <v>3437</v>
      </c>
      <c r="Q1942">
        <v>21199000</v>
      </c>
      <c r="R1942">
        <v>26908163.995369136</v>
      </c>
      <c r="S1942">
        <v>5.3</v>
      </c>
      <c r="V1942">
        <v>0</v>
      </c>
      <c r="W1942">
        <v>1.8</v>
      </c>
      <c r="X1942">
        <v>0.1</v>
      </c>
      <c r="Y1942">
        <v>6</v>
      </c>
      <c r="Z1942">
        <v>6</v>
      </c>
      <c r="AA1942">
        <v>6</v>
      </c>
      <c r="AB1942">
        <v>0.59999999999999976</v>
      </c>
      <c r="AC1942">
        <v>0.59999999999999976</v>
      </c>
      <c r="AD1942">
        <v>0.59999999999999976</v>
      </c>
      <c r="AE1942">
        <v>0.59999999999999976</v>
      </c>
      <c r="AF1942">
        <v>0.59999999999999976</v>
      </c>
      <c r="AG1942">
        <v>105192</v>
      </c>
      <c r="AH1942">
        <v>130</v>
      </c>
      <c r="AI1942" t="s">
        <v>3426</v>
      </c>
      <c r="AJ1942">
        <v>0</v>
      </c>
      <c r="AK1942">
        <v>0</v>
      </c>
      <c r="AL1942">
        <v>13674960</v>
      </c>
      <c r="AM1942">
        <v>165.01067594688371</v>
      </c>
      <c r="AN1942">
        <v>17357803.024204589</v>
      </c>
      <c r="AO1942">
        <v>0</v>
      </c>
      <c r="AP1942">
        <v>0</v>
      </c>
      <c r="AQ1942">
        <v>0</v>
      </c>
      <c r="AR1942">
        <v>45292</v>
      </c>
      <c r="AS1942">
        <v>52596</v>
      </c>
      <c r="AT1942" t="s">
        <v>3427</v>
      </c>
      <c r="AU1942">
        <v>5769.98</v>
      </c>
      <c r="AV1942">
        <v>7323.91</v>
      </c>
    </row>
    <row r="1943" spans="1:48" x14ac:dyDescent="0.35">
      <c r="A1943">
        <v>1942</v>
      </c>
      <c r="B1943">
        <v>2021</v>
      </c>
      <c r="C1943" t="s">
        <v>3457</v>
      </c>
      <c r="D1943" t="s">
        <v>7435</v>
      </c>
      <c r="E1943" t="s">
        <v>3459</v>
      </c>
      <c r="F1943" t="s">
        <v>7436</v>
      </c>
      <c r="G1943" t="s">
        <v>7482</v>
      </c>
      <c r="H1943">
        <v>15673834000135</v>
      </c>
      <c r="I1943" t="s">
        <v>7451</v>
      </c>
      <c r="J1943" t="s">
        <v>7490</v>
      </c>
      <c r="K1943" t="s">
        <v>7491</v>
      </c>
      <c r="L1943" t="s">
        <v>3424</v>
      </c>
      <c r="M1943" t="s">
        <v>3590</v>
      </c>
      <c r="N1943" t="s">
        <v>4194</v>
      </c>
      <c r="O1943" t="s">
        <v>4195</v>
      </c>
      <c r="P1943" t="s">
        <v>3437</v>
      </c>
      <c r="Q1943">
        <v>21199000</v>
      </c>
      <c r="R1943">
        <v>26908163.995369136</v>
      </c>
      <c r="S1943">
        <v>5.3</v>
      </c>
      <c r="V1943">
        <v>0</v>
      </c>
      <c r="W1943">
        <v>1.8</v>
      </c>
      <c r="X1943">
        <v>0.1</v>
      </c>
      <c r="Y1943">
        <v>6</v>
      </c>
      <c r="Z1943">
        <v>6</v>
      </c>
      <c r="AA1943">
        <v>6</v>
      </c>
      <c r="AB1943">
        <v>0.59999999999999976</v>
      </c>
      <c r="AC1943">
        <v>0.59999999999999976</v>
      </c>
      <c r="AD1943">
        <v>0.59999999999999976</v>
      </c>
      <c r="AE1943">
        <v>0.59999999999999976</v>
      </c>
      <c r="AF1943">
        <v>0.59999999999999976</v>
      </c>
      <c r="AG1943">
        <v>105192</v>
      </c>
      <c r="AH1943">
        <v>130</v>
      </c>
      <c r="AI1943" t="s">
        <v>3426</v>
      </c>
      <c r="AJ1943">
        <v>0</v>
      </c>
      <c r="AK1943">
        <v>0</v>
      </c>
      <c r="AL1943">
        <v>13674960</v>
      </c>
      <c r="AM1943">
        <v>165.01067594688371</v>
      </c>
      <c r="AN1943">
        <v>17357803.024204589</v>
      </c>
      <c r="AO1943">
        <v>0</v>
      </c>
      <c r="AP1943">
        <v>0</v>
      </c>
      <c r="AQ1943">
        <v>0</v>
      </c>
      <c r="AR1943">
        <v>45292</v>
      </c>
      <c r="AS1943">
        <v>52596</v>
      </c>
      <c r="AT1943" t="s">
        <v>3427</v>
      </c>
      <c r="AU1943">
        <v>5769.98</v>
      </c>
      <c r="AV1943">
        <v>7323.91</v>
      </c>
    </row>
    <row r="1944" spans="1:48" x14ac:dyDescent="0.35">
      <c r="A1944">
        <v>1943</v>
      </c>
      <c r="B1944">
        <v>2021</v>
      </c>
      <c r="C1944" t="s">
        <v>3457</v>
      </c>
      <c r="D1944" t="s">
        <v>7435</v>
      </c>
      <c r="E1944" t="s">
        <v>3459</v>
      </c>
      <c r="F1944" t="s">
        <v>7436</v>
      </c>
      <c r="G1944" t="s">
        <v>7475</v>
      </c>
      <c r="H1944">
        <v>14676561000110</v>
      </c>
      <c r="I1944" t="s">
        <v>7451</v>
      </c>
      <c r="J1944" t="s">
        <v>7492</v>
      </c>
      <c r="K1944" t="s">
        <v>7493</v>
      </c>
      <c r="L1944" t="s">
        <v>4441</v>
      </c>
      <c r="M1944" t="s">
        <v>3651</v>
      </c>
      <c r="N1944" t="s">
        <v>4194</v>
      </c>
      <c r="O1944" t="s">
        <v>4195</v>
      </c>
      <c r="P1944" t="s">
        <v>3437</v>
      </c>
      <c r="Q1944">
        <v>24001000</v>
      </c>
      <c r="R1944">
        <v>30464778.718470432</v>
      </c>
      <c r="S1944">
        <v>6</v>
      </c>
      <c r="V1944">
        <v>0</v>
      </c>
      <c r="W1944">
        <v>2.1</v>
      </c>
      <c r="X1944">
        <v>0.1</v>
      </c>
      <c r="Y1944">
        <v>7</v>
      </c>
      <c r="Z1944">
        <v>7</v>
      </c>
      <c r="AA1944">
        <v>7</v>
      </c>
      <c r="AB1944">
        <v>0.69999999999999973</v>
      </c>
      <c r="AC1944">
        <v>0.69999999999999973</v>
      </c>
      <c r="AD1944">
        <v>0.69999999999999973</v>
      </c>
      <c r="AE1944">
        <v>0.69999999999999973</v>
      </c>
      <c r="AF1944">
        <v>0.69999999999999973</v>
      </c>
      <c r="AG1944">
        <v>122723.99999999999</v>
      </c>
      <c r="AH1944">
        <v>130</v>
      </c>
      <c r="AI1944" t="s">
        <v>3426</v>
      </c>
      <c r="AJ1944">
        <v>0</v>
      </c>
      <c r="AK1944">
        <v>0</v>
      </c>
      <c r="AL1944">
        <v>15954120</v>
      </c>
      <c r="AM1944">
        <v>165.01067594688371</v>
      </c>
      <c r="AN1944">
        <v>20250770.194905356</v>
      </c>
      <c r="AO1944">
        <v>0</v>
      </c>
      <c r="AP1944">
        <v>0</v>
      </c>
      <c r="AQ1944">
        <v>0</v>
      </c>
      <c r="AR1944">
        <v>45292</v>
      </c>
      <c r="AS1944">
        <v>52596</v>
      </c>
      <c r="AT1944" t="s">
        <v>3427</v>
      </c>
      <c r="AU1944">
        <v>5769.98</v>
      </c>
      <c r="AV1944">
        <v>7323.91</v>
      </c>
    </row>
    <row r="1945" spans="1:48" x14ac:dyDescent="0.35">
      <c r="A1945">
        <v>1944</v>
      </c>
      <c r="B1945">
        <v>2021</v>
      </c>
      <c r="C1945" t="s">
        <v>3457</v>
      </c>
      <c r="D1945" t="s">
        <v>7435</v>
      </c>
      <c r="E1945" t="s">
        <v>3459</v>
      </c>
      <c r="F1945" t="s">
        <v>7436</v>
      </c>
      <c r="G1945" t="s">
        <v>7454</v>
      </c>
      <c r="H1945">
        <v>14676561000110</v>
      </c>
      <c r="I1945" t="s">
        <v>7451</v>
      </c>
      <c r="J1945" t="s">
        <v>7494</v>
      </c>
      <c r="K1945" t="s">
        <v>7495</v>
      </c>
      <c r="L1945" t="s">
        <v>4441</v>
      </c>
      <c r="M1945" t="s">
        <v>3651</v>
      </c>
      <c r="N1945" t="s">
        <v>4194</v>
      </c>
      <c r="O1945" t="s">
        <v>4195</v>
      </c>
      <c r="P1945" t="s">
        <v>3437</v>
      </c>
      <c r="Q1945">
        <v>24001000</v>
      </c>
      <c r="R1945">
        <v>30464778.718470432</v>
      </c>
      <c r="S1945">
        <v>6</v>
      </c>
      <c r="V1945">
        <v>0</v>
      </c>
      <c r="W1945">
        <v>2.5</v>
      </c>
      <c r="X1945">
        <v>0.1</v>
      </c>
      <c r="Y1945">
        <v>8</v>
      </c>
      <c r="Z1945">
        <v>8</v>
      </c>
      <c r="AA1945">
        <v>8</v>
      </c>
      <c r="AB1945">
        <v>0.7999999999999996</v>
      </c>
      <c r="AC1945">
        <v>0.7999999999999996</v>
      </c>
      <c r="AD1945">
        <v>0.7999999999999996</v>
      </c>
      <c r="AE1945">
        <v>0.7999999999999996</v>
      </c>
      <c r="AF1945">
        <v>0.7999999999999996</v>
      </c>
      <c r="AG1945">
        <v>140256</v>
      </c>
      <c r="AH1945">
        <v>130</v>
      </c>
      <c r="AI1945" t="s">
        <v>3426</v>
      </c>
      <c r="AJ1945">
        <v>0</v>
      </c>
      <c r="AK1945">
        <v>0</v>
      </c>
      <c r="AL1945">
        <v>18233280</v>
      </c>
      <c r="AM1945">
        <v>165.01067594688371</v>
      </c>
      <c r="AN1945">
        <v>23143737.365606122</v>
      </c>
      <c r="AO1945">
        <v>0</v>
      </c>
      <c r="AP1945">
        <v>0</v>
      </c>
      <c r="AQ1945">
        <v>0</v>
      </c>
      <c r="AR1945">
        <v>45292</v>
      </c>
      <c r="AS1945">
        <v>52596</v>
      </c>
      <c r="AT1945" t="s">
        <v>3427</v>
      </c>
      <c r="AU1945">
        <v>5769.98</v>
      </c>
      <c r="AV1945">
        <v>7323.91</v>
      </c>
    </row>
    <row r="1946" spans="1:48" x14ac:dyDescent="0.35">
      <c r="A1946">
        <v>1945</v>
      </c>
      <c r="B1946">
        <v>2021</v>
      </c>
      <c r="C1946" t="s">
        <v>3457</v>
      </c>
      <c r="D1946" t="s">
        <v>7435</v>
      </c>
      <c r="E1946" t="s">
        <v>3459</v>
      </c>
      <c r="F1946" t="s">
        <v>7436</v>
      </c>
      <c r="G1946" t="s">
        <v>7475</v>
      </c>
      <c r="H1946">
        <v>14676561000110</v>
      </c>
      <c r="I1946" t="s">
        <v>7451</v>
      </c>
      <c r="J1946" t="s">
        <v>7496</v>
      </c>
      <c r="K1946" t="s">
        <v>7497</v>
      </c>
      <c r="L1946" t="s">
        <v>4441</v>
      </c>
      <c r="M1946" t="s">
        <v>3651</v>
      </c>
      <c r="N1946" t="s">
        <v>4194</v>
      </c>
      <c r="O1946" t="s">
        <v>4195</v>
      </c>
      <c r="P1946" t="s">
        <v>3437</v>
      </c>
      <c r="Q1946">
        <v>24001000</v>
      </c>
      <c r="R1946">
        <v>30464778.718470432</v>
      </c>
      <c r="S1946">
        <v>6</v>
      </c>
      <c r="V1946">
        <v>0</v>
      </c>
      <c r="W1946">
        <v>2.2000000000000002</v>
      </c>
      <c r="X1946">
        <v>0.1</v>
      </c>
      <c r="Y1946">
        <v>7</v>
      </c>
      <c r="Z1946">
        <v>7</v>
      </c>
      <c r="AA1946">
        <v>7</v>
      </c>
      <c r="AB1946">
        <v>0.69999999999999973</v>
      </c>
      <c r="AC1946">
        <v>0.69999999999999973</v>
      </c>
      <c r="AD1946">
        <v>0.69999999999999973</v>
      </c>
      <c r="AE1946">
        <v>0.69999999999999973</v>
      </c>
      <c r="AF1946">
        <v>0.69999999999999973</v>
      </c>
      <c r="AG1946">
        <v>122723.99999999999</v>
      </c>
      <c r="AH1946">
        <v>130</v>
      </c>
      <c r="AI1946" t="s">
        <v>3426</v>
      </c>
      <c r="AJ1946">
        <v>0</v>
      </c>
      <c r="AK1946">
        <v>0</v>
      </c>
      <c r="AL1946">
        <v>15954120</v>
      </c>
      <c r="AM1946">
        <v>165.01067594688371</v>
      </c>
      <c r="AN1946">
        <v>20250770.194905356</v>
      </c>
      <c r="AO1946">
        <v>0</v>
      </c>
      <c r="AP1946">
        <v>0</v>
      </c>
      <c r="AQ1946">
        <v>0</v>
      </c>
      <c r="AR1946">
        <v>45292</v>
      </c>
      <c r="AS1946">
        <v>52596</v>
      </c>
      <c r="AT1946" t="s">
        <v>3427</v>
      </c>
      <c r="AU1946">
        <v>5769.98</v>
      </c>
      <c r="AV1946">
        <v>7323.91</v>
      </c>
    </row>
    <row r="1947" spans="1:48" x14ac:dyDescent="0.35">
      <c r="A1947">
        <v>1946</v>
      </c>
      <c r="B1947">
        <v>2021</v>
      </c>
      <c r="C1947" t="s">
        <v>3457</v>
      </c>
      <c r="D1947" t="s">
        <v>7435</v>
      </c>
      <c r="E1947" t="s">
        <v>3459</v>
      </c>
      <c r="F1947" t="s">
        <v>7436</v>
      </c>
      <c r="G1947" t="s">
        <v>7454</v>
      </c>
      <c r="H1947">
        <v>14676561000110</v>
      </c>
      <c r="I1947" t="s">
        <v>7451</v>
      </c>
      <c r="J1947" t="s">
        <v>7498</v>
      </c>
      <c r="K1947" t="s">
        <v>7499</v>
      </c>
      <c r="L1947" t="s">
        <v>4441</v>
      </c>
      <c r="M1947" t="s">
        <v>3651</v>
      </c>
      <c r="N1947" t="s">
        <v>4194</v>
      </c>
      <c r="O1947" t="s">
        <v>4195</v>
      </c>
      <c r="P1947" t="s">
        <v>3437</v>
      </c>
      <c r="Q1947">
        <v>24001000</v>
      </c>
      <c r="R1947">
        <v>30464778.718470432</v>
      </c>
      <c r="S1947">
        <v>6</v>
      </c>
      <c r="V1947">
        <v>0</v>
      </c>
      <c r="W1947">
        <v>2.4</v>
      </c>
      <c r="X1947">
        <v>0.1</v>
      </c>
      <c r="Y1947">
        <v>8</v>
      </c>
      <c r="Z1947">
        <v>8</v>
      </c>
      <c r="AA1947">
        <v>8</v>
      </c>
      <c r="AB1947">
        <v>0.7999999999999996</v>
      </c>
      <c r="AC1947">
        <v>0.7999999999999996</v>
      </c>
      <c r="AD1947">
        <v>0.7999999999999996</v>
      </c>
      <c r="AE1947">
        <v>0.7999999999999996</v>
      </c>
      <c r="AF1947">
        <v>0.7999999999999996</v>
      </c>
      <c r="AG1947">
        <v>140256</v>
      </c>
      <c r="AH1947">
        <v>130</v>
      </c>
      <c r="AI1947" t="s">
        <v>3426</v>
      </c>
      <c r="AJ1947">
        <v>0</v>
      </c>
      <c r="AK1947">
        <v>0</v>
      </c>
      <c r="AL1947">
        <v>18233280</v>
      </c>
      <c r="AM1947">
        <v>165.01067594688371</v>
      </c>
      <c r="AN1947">
        <v>23143737.365606122</v>
      </c>
      <c r="AO1947">
        <v>0</v>
      </c>
      <c r="AP1947">
        <v>0</v>
      </c>
      <c r="AQ1947">
        <v>0</v>
      </c>
      <c r="AR1947">
        <v>45292</v>
      </c>
      <c r="AS1947">
        <v>52596</v>
      </c>
      <c r="AT1947" t="s">
        <v>3427</v>
      </c>
      <c r="AU1947">
        <v>5769.98</v>
      </c>
      <c r="AV1947">
        <v>7323.91</v>
      </c>
    </row>
    <row r="1948" spans="1:48" x14ac:dyDescent="0.35">
      <c r="A1948">
        <v>1947</v>
      </c>
      <c r="B1948">
        <v>2021</v>
      </c>
      <c r="C1948" t="s">
        <v>3457</v>
      </c>
      <c r="D1948" t="s">
        <v>7435</v>
      </c>
      <c r="E1948" t="s">
        <v>3459</v>
      </c>
      <c r="F1948" t="s">
        <v>7436</v>
      </c>
      <c r="G1948" t="s">
        <v>7454</v>
      </c>
      <c r="H1948">
        <v>14676561000110</v>
      </c>
      <c r="I1948" t="s">
        <v>7451</v>
      </c>
      <c r="J1948" t="s">
        <v>7500</v>
      </c>
      <c r="K1948" t="s">
        <v>7501</v>
      </c>
      <c r="L1948" t="s">
        <v>4441</v>
      </c>
      <c r="M1948" t="s">
        <v>3651</v>
      </c>
      <c r="N1948" t="s">
        <v>4194</v>
      </c>
      <c r="O1948" t="s">
        <v>4195</v>
      </c>
      <c r="P1948" t="s">
        <v>3437</v>
      </c>
      <c r="Q1948">
        <v>24001000</v>
      </c>
      <c r="R1948">
        <v>30464778.718470432</v>
      </c>
      <c r="S1948">
        <v>6</v>
      </c>
      <c r="V1948">
        <v>0</v>
      </c>
      <c r="W1948">
        <v>2.4</v>
      </c>
      <c r="X1948">
        <v>0.1</v>
      </c>
      <c r="Y1948">
        <v>8</v>
      </c>
      <c r="Z1948">
        <v>8</v>
      </c>
      <c r="AA1948">
        <v>8</v>
      </c>
      <c r="AB1948">
        <v>0.7999999999999996</v>
      </c>
      <c r="AC1948">
        <v>0.7999999999999996</v>
      </c>
      <c r="AD1948">
        <v>0.7999999999999996</v>
      </c>
      <c r="AE1948">
        <v>0.7999999999999996</v>
      </c>
      <c r="AF1948">
        <v>0.7999999999999996</v>
      </c>
      <c r="AG1948">
        <v>140256</v>
      </c>
      <c r="AH1948">
        <v>130</v>
      </c>
      <c r="AI1948" t="s">
        <v>3426</v>
      </c>
      <c r="AJ1948">
        <v>0</v>
      </c>
      <c r="AK1948">
        <v>0</v>
      </c>
      <c r="AL1948">
        <v>18233280</v>
      </c>
      <c r="AM1948">
        <v>165.01067594688371</v>
      </c>
      <c r="AN1948">
        <v>23143737.365606122</v>
      </c>
      <c r="AO1948">
        <v>0</v>
      </c>
      <c r="AP1948">
        <v>0</v>
      </c>
      <c r="AQ1948">
        <v>0</v>
      </c>
      <c r="AR1948">
        <v>45292</v>
      </c>
      <c r="AS1948">
        <v>52596</v>
      </c>
      <c r="AT1948" t="s">
        <v>3427</v>
      </c>
      <c r="AU1948">
        <v>5769.98</v>
      </c>
      <c r="AV1948">
        <v>7323.91</v>
      </c>
    </row>
    <row r="1949" spans="1:48" x14ac:dyDescent="0.35">
      <c r="A1949">
        <v>1948</v>
      </c>
      <c r="B1949">
        <v>2021</v>
      </c>
      <c r="C1949" t="s">
        <v>3457</v>
      </c>
      <c r="D1949" t="s">
        <v>7435</v>
      </c>
      <c r="E1949" t="s">
        <v>3459</v>
      </c>
      <c r="F1949" t="s">
        <v>7436</v>
      </c>
      <c r="G1949" t="s">
        <v>7487</v>
      </c>
      <c r="H1949">
        <v>15673834000135</v>
      </c>
      <c r="I1949" t="s">
        <v>7451</v>
      </c>
      <c r="J1949" t="s">
        <v>7502</v>
      </c>
      <c r="K1949" t="s">
        <v>7503</v>
      </c>
      <c r="L1949" t="s">
        <v>3424</v>
      </c>
      <c r="M1949" t="s">
        <v>3590</v>
      </c>
      <c r="N1949" t="s">
        <v>4194</v>
      </c>
      <c r="O1949" t="s">
        <v>4195</v>
      </c>
      <c r="P1949" t="s">
        <v>3437</v>
      </c>
      <c r="Q1949">
        <v>21199000</v>
      </c>
      <c r="R1949">
        <v>26908163.995369136</v>
      </c>
      <c r="S1949">
        <v>5.3</v>
      </c>
      <c r="V1949">
        <v>0</v>
      </c>
      <c r="W1949">
        <v>1.8</v>
      </c>
      <c r="X1949">
        <v>0.1</v>
      </c>
      <c r="Y1949">
        <v>6</v>
      </c>
      <c r="Z1949">
        <v>6</v>
      </c>
      <c r="AA1949">
        <v>6</v>
      </c>
      <c r="AB1949">
        <v>0.59999999999999976</v>
      </c>
      <c r="AC1949">
        <v>0.59999999999999976</v>
      </c>
      <c r="AD1949">
        <v>0.59999999999999976</v>
      </c>
      <c r="AE1949">
        <v>0.59999999999999976</v>
      </c>
      <c r="AF1949">
        <v>0.59999999999999976</v>
      </c>
      <c r="AG1949">
        <v>105192</v>
      </c>
      <c r="AH1949">
        <v>130</v>
      </c>
      <c r="AI1949" t="s">
        <v>3426</v>
      </c>
      <c r="AJ1949">
        <v>0</v>
      </c>
      <c r="AK1949">
        <v>0</v>
      </c>
      <c r="AL1949">
        <v>13674960</v>
      </c>
      <c r="AM1949">
        <v>165.01067594688371</v>
      </c>
      <c r="AN1949">
        <v>17357803.024204589</v>
      </c>
      <c r="AO1949">
        <v>0</v>
      </c>
      <c r="AP1949">
        <v>0</v>
      </c>
      <c r="AQ1949">
        <v>0</v>
      </c>
      <c r="AR1949">
        <v>45292</v>
      </c>
      <c r="AS1949">
        <v>52596</v>
      </c>
      <c r="AT1949" t="s">
        <v>3427</v>
      </c>
      <c r="AU1949">
        <v>5769.98</v>
      </c>
      <c r="AV1949">
        <v>7323.91</v>
      </c>
    </row>
    <row r="1950" spans="1:48" x14ac:dyDescent="0.35">
      <c r="A1950">
        <v>1949</v>
      </c>
      <c r="B1950">
        <v>2021</v>
      </c>
      <c r="C1950" t="s">
        <v>3457</v>
      </c>
      <c r="D1950" t="s">
        <v>7435</v>
      </c>
      <c r="E1950" t="s">
        <v>3459</v>
      </c>
      <c r="F1950" t="s">
        <v>7436</v>
      </c>
      <c r="G1950" t="s">
        <v>7487</v>
      </c>
      <c r="H1950">
        <v>15673834000135</v>
      </c>
      <c r="I1950" t="s">
        <v>7451</v>
      </c>
      <c r="J1950" t="s">
        <v>7504</v>
      </c>
      <c r="K1950" t="s">
        <v>7505</v>
      </c>
      <c r="L1950" t="s">
        <v>4441</v>
      </c>
      <c r="M1950" t="s">
        <v>3590</v>
      </c>
      <c r="N1950" t="s">
        <v>4194</v>
      </c>
      <c r="O1950" t="s">
        <v>4195</v>
      </c>
      <c r="P1950" t="s">
        <v>3437</v>
      </c>
      <c r="Q1950">
        <v>21199000</v>
      </c>
      <c r="R1950">
        <v>26908163.995369136</v>
      </c>
      <c r="S1950">
        <v>5.3</v>
      </c>
      <c r="V1950">
        <v>0</v>
      </c>
      <c r="W1950">
        <v>1.8</v>
      </c>
      <c r="X1950">
        <v>0.1</v>
      </c>
      <c r="Y1950">
        <v>6</v>
      </c>
      <c r="Z1950">
        <v>6</v>
      </c>
      <c r="AA1950">
        <v>6</v>
      </c>
      <c r="AB1950">
        <v>0.59999999999999976</v>
      </c>
      <c r="AC1950">
        <v>0.59999999999999976</v>
      </c>
      <c r="AD1950">
        <v>0.59999999999999976</v>
      </c>
      <c r="AE1950">
        <v>0.59999999999999976</v>
      </c>
      <c r="AF1950">
        <v>0.59999999999999976</v>
      </c>
      <c r="AG1950">
        <v>105192</v>
      </c>
      <c r="AH1950">
        <v>130</v>
      </c>
      <c r="AI1950" t="s">
        <v>3426</v>
      </c>
      <c r="AJ1950">
        <v>0</v>
      </c>
      <c r="AK1950">
        <v>0</v>
      </c>
      <c r="AL1950">
        <v>13674960</v>
      </c>
      <c r="AM1950">
        <v>165.01067594688371</v>
      </c>
      <c r="AN1950">
        <v>17357803.024204589</v>
      </c>
      <c r="AO1950">
        <v>0</v>
      </c>
      <c r="AP1950">
        <v>0</v>
      </c>
      <c r="AQ1950">
        <v>0</v>
      </c>
      <c r="AR1950">
        <v>45292</v>
      </c>
      <c r="AS1950">
        <v>52596</v>
      </c>
      <c r="AT1950" t="s">
        <v>3427</v>
      </c>
      <c r="AU1950">
        <v>5769.98</v>
      </c>
      <c r="AV1950">
        <v>7323.91</v>
      </c>
    </row>
    <row r="1951" spans="1:48" x14ac:dyDescent="0.35">
      <c r="A1951">
        <v>1950</v>
      </c>
      <c r="B1951">
        <v>2021</v>
      </c>
      <c r="C1951" t="s">
        <v>3457</v>
      </c>
      <c r="D1951" t="s">
        <v>7435</v>
      </c>
      <c r="E1951" t="s">
        <v>3459</v>
      </c>
      <c r="F1951" t="s">
        <v>7436</v>
      </c>
      <c r="G1951" t="s">
        <v>7506</v>
      </c>
      <c r="H1951">
        <v>15312198000116</v>
      </c>
      <c r="I1951" t="s">
        <v>7507</v>
      </c>
      <c r="J1951" t="s">
        <v>7508</v>
      </c>
      <c r="K1951" t="s">
        <v>7509</v>
      </c>
      <c r="L1951" t="s">
        <v>4441</v>
      </c>
      <c r="M1951" t="s">
        <v>3656</v>
      </c>
      <c r="N1951" t="s">
        <v>5797</v>
      </c>
      <c r="O1951" t="s">
        <v>5798</v>
      </c>
      <c r="P1951" t="s">
        <v>3437</v>
      </c>
      <c r="Q1951">
        <v>109820000</v>
      </c>
      <c r="R1951">
        <v>139395941.78835976</v>
      </c>
      <c r="S1951">
        <v>23.1</v>
      </c>
      <c r="V1951">
        <v>27.3</v>
      </c>
      <c r="W1951">
        <v>5.8</v>
      </c>
      <c r="X1951">
        <v>0.1</v>
      </c>
      <c r="Y1951">
        <v>18</v>
      </c>
      <c r="Z1951">
        <v>18</v>
      </c>
      <c r="AA1951">
        <v>18</v>
      </c>
      <c r="AB1951">
        <v>1.7999999999999989</v>
      </c>
      <c r="AC1951">
        <v>1.7999999999999989</v>
      </c>
      <c r="AD1951">
        <v>1.7999999999999989</v>
      </c>
      <c r="AE1951">
        <v>1.7999999999999989</v>
      </c>
      <c r="AF1951">
        <v>1.7999999999999989</v>
      </c>
      <c r="AG1951">
        <v>315576</v>
      </c>
      <c r="AH1951">
        <v>120</v>
      </c>
      <c r="AI1951" t="s">
        <v>3426</v>
      </c>
      <c r="AJ1951">
        <v>0</v>
      </c>
      <c r="AK1951">
        <v>0</v>
      </c>
      <c r="AL1951">
        <v>37869120</v>
      </c>
      <c r="AM1951">
        <v>152.31754702789266</v>
      </c>
      <c r="AN1951">
        <v>48067762.22087425</v>
      </c>
      <c r="AO1951">
        <v>0</v>
      </c>
      <c r="AP1951">
        <v>0</v>
      </c>
      <c r="AQ1951">
        <v>0</v>
      </c>
      <c r="AR1951">
        <v>45292</v>
      </c>
      <c r="AS1951">
        <v>52596</v>
      </c>
      <c r="AT1951" t="s">
        <v>3427</v>
      </c>
      <c r="AU1951">
        <v>5769.98</v>
      </c>
      <c r="AV1951">
        <v>7323.91</v>
      </c>
    </row>
    <row r="1952" spans="1:48" x14ac:dyDescent="0.35">
      <c r="A1952">
        <v>1951</v>
      </c>
      <c r="B1952">
        <v>2021</v>
      </c>
      <c r="C1952" t="s">
        <v>3457</v>
      </c>
      <c r="D1952" t="s">
        <v>7435</v>
      </c>
      <c r="E1952" t="s">
        <v>3459</v>
      </c>
      <c r="F1952" t="s">
        <v>7436</v>
      </c>
      <c r="G1952" t="s">
        <v>7510</v>
      </c>
      <c r="H1952">
        <v>40586619000144</v>
      </c>
      <c r="I1952" t="s">
        <v>7507</v>
      </c>
      <c r="J1952" t="s">
        <v>7511</v>
      </c>
      <c r="K1952" t="s">
        <v>7510</v>
      </c>
      <c r="L1952" t="s">
        <v>3424</v>
      </c>
      <c r="M1952" t="s">
        <v>3836</v>
      </c>
      <c r="N1952" t="s">
        <v>5797</v>
      </c>
      <c r="O1952" t="s">
        <v>5798</v>
      </c>
      <c r="P1952" t="s">
        <v>3437</v>
      </c>
      <c r="Q1952">
        <v>144693200</v>
      </c>
      <c r="R1952">
        <v>183660944.13013566</v>
      </c>
      <c r="S1952">
        <v>50</v>
      </c>
      <c r="V1952">
        <v>56.875</v>
      </c>
      <c r="W1952">
        <v>14.9</v>
      </c>
      <c r="X1952">
        <v>0.1</v>
      </c>
      <c r="Y1952">
        <v>80</v>
      </c>
      <c r="Z1952">
        <v>80</v>
      </c>
      <c r="AA1952">
        <v>80</v>
      </c>
      <c r="AB1952">
        <v>7.9999999999999956</v>
      </c>
      <c r="AC1952">
        <v>7.9999999999999956</v>
      </c>
      <c r="AD1952">
        <v>7.9999999999999956</v>
      </c>
      <c r="AE1952">
        <v>7.9999999999999956</v>
      </c>
      <c r="AF1952">
        <v>7.9999999999999956</v>
      </c>
      <c r="AG1952">
        <v>1402560</v>
      </c>
      <c r="AH1952">
        <v>127.4</v>
      </c>
      <c r="AI1952" t="s">
        <v>3426</v>
      </c>
      <c r="AJ1952">
        <v>0</v>
      </c>
      <c r="AK1952">
        <v>0</v>
      </c>
      <c r="AL1952">
        <v>178686144</v>
      </c>
      <c r="AM1952">
        <v>161.71046242794606</v>
      </c>
      <c r="AN1952">
        <v>226808626.18293998</v>
      </c>
      <c r="AO1952">
        <v>0</v>
      </c>
      <c r="AP1952">
        <v>0</v>
      </c>
      <c r="AQ1952">
        <v>0</v>
      </c>
      <c r="AR1952">
        <v>45292</v>
      </c>
      <c r="AS1952">
        <v>52596</v>
      </c>
      <c r="AT1952" t="s">
        <v>3427</v>
      </c>
      <c r="AU1952">
        <v>5769.98</v>
      </c>
      <c r="AV1952">
        <v>7323.91</v>
      </c>
    </row>
    <row r="1953" spans="1:48" x14ac:dyDescent="0.35">
      <c r="A1953">
        <v>1952</v>
      </c>
      <c r="B1953">
        <v>2021</v>
      </c>
      <c r="C1953" t="s">
        <v>3457</v>
      </c>
      <c r="D1953" t="s">
        <v>7435</v>
      </c>
      <c r="E1953" t="s">
        <v>3459</v>
      </c>
      <c r="F1953" t="s">
        <v>7436</v>
      </c>
      <c r="G1953" t="s">
        <v>7512</v>
      </c>
      <c r="H1953">
        <v>40790472000100</v>
      </c>
      <c r="I1953" t="s">
        <v>7507</v>
      </c>
      <c r="J1953" t="s">
        <v>7513</v>
      </c>
      <c r="K1953" t="s">
        <v>7512</v>
      </c>
      <c r="L1953" t="s">
        <v>3424</v>
      </c>
      <c r="M1953" t="s">
        <v>3836</v>
      </c>
      <c r="N1953" t="s">
        <v>5797</v>
      </c>
      <c r="O1953" t="s">
        <v>5798</v>
      </c>
      <c r="P1953" t="s">
        <v>3437</v>
      </c>
      <c r="Q1953">
        <v>144693200</v>
      </c>
      <c r="R1953">
        <v>183660944.13013566</v>
      </c>
      <c r="S1953">
        <v>50</v>
      </c>
      <c r="V1953">
        <v>57</v>
      </c>
      <c r="W1953">
        <v>14.9</v>
      </c>
      <c r="X1953">
        <v>0.1</v>
      </c>
      <c r="Y1953">
        <v>80</v>
      </c>
      <c r="Z1953">
        <v>80</v>
      </c>
      <c r="AA1953">
        <v>80</v>
      </c>
      <c r="AB1953">
        <v>7.9999999999999956</v>
      </c>
      <c r="AC1953">
        <v>7.9999999999999956</v>
      </c>
      <c r="AD1953">
        <v>7.9999999999999956</v>
      </c>
      <c r="AE1953">
        <v>7.9999999999999956</v>
      </c>
      <c r="AF1953">
        <v>7.9999999999999956</v>
      </c>
      <c r="AG1953">
        <v>1402560</v>
      </c>
      <c r="AH1953">
        <v>127.4</v>
      </c>
      <c r="AI1953" t="s">
        <v>3426</v>
      </c>
      <c r="AJ1953">
        <v>0</v>
      </c>
      <c r="AK1953">
        <v>0</v>
      </c>
      <c r="AL1953">
        <v>178686144</v>
      </c>
      <c r="AM1953">
        <v>161.71046242794606</v>
      </c>
      <c r="AN1953">
        <v>226808626.18293998</v>
      </c>
      <c r="AO1953">
        <v>0</v>
      </c>
      <c r="AP1953">
        <v>0</v>
      </c>
      <c r="AQ1953">
        <v>0</v>
      </c>
      <c r="AR1953">
        <v>45292</v>
      </c>
      <c r="AS1953">
        <v>52596</v>
      </c>
      <c r="AT1953" t="s">
        <v>3427</v>
      </c>
      <c r="AU1953">
        <v>5769.98</v>
      </c>
      <c r="AV1953">
        <v>7323.91</v>
      </c>
    </row>
    <row r="1954" spans="1:48" x14ac:dyDescent="0.35">
      <c r="A1954">
        <v>1953</v>
      </c>
      <c r="B1954">
        <v>2021</v>
      </c>
      <c r="C1954" t="s">
        <v>3457</v>
      </c>
      <c r="D1954" t="s">
        <v>7435</v>
      </c>
      <c r="E1954" t="s">
        <v>3459</v>
      </c>
      <c r="F1954" t="s">
        <v>7436</v>
      </c>
      <c r="G1954" t="s">
        <v>7506</v>
      </c>
      <c r="H1954">
        <v>15312198000116</v>
      </c>
      <c r="I1954" t="s">
        <v>7507</v>
      </c>
      <c r="J1954" t="s">
        <v>7514</v>
      </c>
      <c r="K1954" t="s">
        <v>7515</v>
      </c>
      <c r="L1954" t="s">
        <v>4441</v>
      </c>
      <c r="M1954" t="s">
        <v>3656</v>
      </c>
      <c r="N1954" t="s">
        <v>5797</v>
      </c>
      <c r="O1954" t="s">
        <v>5798</v>
      </c>
      <c r="P1954" t="s">
        <v>3437</v>
      </c>
      <c r="Q1954">
        <v>109820000</v>
      </c>
      <c r="R1954">
        <v>139395941.78835976</v>
      </c>
      <c r="S1954">
        <v>23.1</v>
      </c>
      <c r="V1954">
        <v>27.3</v>
      </c>
      <c r="W1954">
        <v>5.8</v>
      </c>
      <c r="X1954">
        <v>0.1</v>
      </c>
      <c r="Y1954">
        <v>18</v>
      </c>
      <c r="Z1954">
        <v>18</v>
      </c>
      <c r="AA1954">
        <v>18</v>
      </c>
      <c r="AB1954">
        <v>1.7999999999999989</v>
      </c>
      <c r="AC1954">
        <v>1.7999999999999989</v>
      </c>
      <c r="AD1954">
        <v>1.7999999999999989</v>
      </c>
      <c r="AE1954">
        <v>1.7999999999999989</v>
      </c>
      <c r="AF1954">
        <v>1.7999999999999989</v>
      </c>
      <c r="AG1954">
        <v>315576</v>
      </c>
      <c r="AH1954">
        <v>120</v>
      </c>
      <c r="AI1954" t="s">
        <v>3426</v>
      </c>
      <c r="AJ1954">
        <v>0</v>
      </c>
      <c r="AK1954">
        <v>0</v>
      </c>
      <c r="AL1954">
        <v>37869120</v>
      </c>
      <c r="AM1954">
        <v>152.31754702789266</v>
      </c>
      <c r="AN1954">
        <v>48067762.22087425</v>
      </c>
      <c r="AO1954">
        <v>0</v>
      </c>
      <c r="AP1954">
        <v>0</v>
      </c>
      <c r="AQ1954">
        <v>0</v>
      </c>
      <c r="AR1954">
        <v>45292</v>
      </c>
      <c r="AS1954">
        <v>52596</v>
      </c>
      <c r="AT1954" t="s">
        <v>3427</v>
      </c>
      <c r="AU1954">
        <v>5769.98</v>
      </c>
      <c r="AV1954">
        <v>7323.91</v>
      </c>
    </row>
    <row r="1955" spans="1:48" x14ac:dyDescent="0.35">
      <c r="A1955">
        <v>1954</v>
      </c>
      <c r="B1955">
        <v>2021</v>
      </c>
      <c r="C1955" t="s">
        <v>3457</v>
      </c>
      <c r="D1955" t="s">
        <v>7435</v>
      </c>
      <c r="E1955" t="s">
        <v>3459</v>
      </c>
      <c r="F1955" t="s">
        <v>7436</v>
      </c>
      <c r="G1955" t="s">
        <v>7506</v>
      </c>
      <c r="H1955">
        <v>15312198000116</v>
      </c>
      <c r="I1955" t="s">
        <v>7507</v>
      </c>
      <c r="J1955" t="s">
        <v>7516</v>
      </c>
      <c r="K1955" t="s">
        <v>7517</v>
      </c>
      <c r="L1955" t="s">
        <v>4441</v>
      </c>
      <c r="M1955" t="s">
        <v>3656</v>
      </c>
      <c r="N1955" t="s">
        <v>5797</v>
      </c>
      <c r="O1955" t="s">
        <v>5798</v>
      </c>
      <c r="P1955" t="s">
        <v>3437</v>
      </c>
      <c r="Q1955">
        <v>109820000</v>
      </c>
      <c r="R1955">
        <v>139395941.78835976</v>
      </c>
      <c r="S1955">
        <v>23.1</v>
      </c>
      <c r="V1955">
        <v>27.3</v>
      </c>
      <c r="W1955">
        <v>5.8</v>
      </c>
      <c r="X1955">
        <v>0.1</v>
      </c>
      <c r="Y1955">
        <v>18</v>
      </c>
      <c r="Z1955">
        <v>18</v>
      </c>
      <c r="AA1955">
        <v>18</v>
      </c>
      <c r="AB1955">
        <v>1.7999999999999989</v>
      </c>
      <c r="AC1955">
        <v>1.7999999999999989</v>
      </c>
      <c r="AD1955">
        <v>1.7999999999999989</v>
      </c>
      <c r="AE1955">
        <v>1.7999999999999989</v>
      </c>
      <c r="AF1955">
        <v>1.7999999999999989</v>
      </c>
      <c r="AG1955">
        <v>315576</v>
      </c>
      <c r="AH1955">
        <v>120</v>
      </c>
      <c r="AI1955" t="s">
        <v>3426</v>
      </c>
      <c r="AJ1955">
        <v>0</v>
      </c>
      <c r="AK1955">
        <v>0</v>
      </c>
      <c r="AL1955">
        <v>37869120</v>
      </c>
      <c r="AM1955">
        <v>152.31754702789266</v>
      </c>
      <c r="AN1955">
        <v>48067762.22087425</v>
      </c>
      <c r="AO1955">
        <v>0</v>
      </c>
      <c r="AP1955">
        <v>0</v>
      </c>
      <c r="AQ1955">
        <v>0</v>
      </c>
      <c r="AR1955">
        <v>45292</v>
      </c>
      <c r="AS1955">
        <v>52596</v>
      </c>
      <c r="AT1955" t="s">
        <v>3427</v>
      </c>
      <c r="AU1955">
        <v>5769.98</v>
      </c>
      <c r="AV1955">
        <v>7323.91</v>
      </c>
    </row>
    <row r="1956" spans="1:48" x14ac:dyDescent="0.35">
      <c r="A1956">
        <v>1955</v>
      </c>
      <c r="B1956">
        <v>2021</v>
      </c>
      <c r="C1956" t="s">
        <v>3457</v>
      </c>
      <c r="D1956" t="s">
        <v>7435</v>
      </c>
      <c r="E1956" t="s">
        <v>3459</v>
      </c>
      <c r="F1956" t="s">
        <v>7436</v>
      </c>
      <c r="G1956" t="s">
        <v>7518</v>
      </c>
      <c r="H1956">
        <v>60855574000416</v>
      </c>
      <c r="I1956" t="s">
        <v>7519</v>
      </c>
      <c r="J1956" t="s">
        <v>7520</v>
      </c>
      <c r="K1956" t="s">
        <v>7521</v>
      </c>
      <c r="L1956" t="s">
        <v>3424</v>
      </c>
      <c r="M1956" t="s">
        <v>3494</v>
      </c>
      <c r="N1956" t="s">
        <v>3495</v>
      </c>
      <c r="O1956" t="s">
        <v>3496</v>
      </c>
      <c r="P1956" t="s">
        <v>3430</v>
      </c>
      <c r="Q1956">
        <v>250100000</v>
      </c>
      <c r="R1956">
        <v>317455154.26396626</v>
      </c>
      <c r="S1956">
        <v>70</v>
      </c>
      <c r="V1956">
        <v>0</v>
      </c>
      <c r="W1956">
        <v>21.4</v>
      </c>
      <c r="X1956">
        <v>0.1</v>
      </c>
      <c r="Y1956">
        <v>193</v>
      </c>
      <c r="Z1956">
        <v>193</v>
      </c>
      <c r="AA1956">
        <v>193</v>
      </c>
      <c r="AB1956">
        <v>19.29999999999999</v>
      </c>
      <c r="AC1956">
        <v>19.29999999999999</v>
      </c>
      <c r="AD1956">
        <v>19.29999999999999</v>
      </c>
      <c r="AE1956">
        <v>19.29999999999999</v>
      </c>
      <c r="AF1956">
        <v>19.29999999999999</v>
      </c>
      <c r="AG1956">
        <v>3383676</v>
      </c>
      <c r="AH1956">
        <v>177.2</v>
      </c>
      <c r="AI1956" t="s">
        <v>3426</v>
      </c>
      <c r="AJ1956">
        <v>0</v>
      </c>
      <c r="AK1956">
        <v>0</v>
      </c>
      <c r="AL1956">
        <v>599587387.19999993</v>
      </c>
      <c r="AM1956">
        <v>224.92224444452148</v>
      </c>
      <c r="AN1956">
        <v>761064000.39306056</v>
      </c>
      <c r="AO1956">
        <v>31784784</v>
      </c>
      <c r="AP1956">
        <v>31784784</v>
      </c>
      <c r="AQ1956">
        <v>31784784</v>
      </c>
      <c r="AR1956">
        <v>45292</v>
      </c>
      <c r="AS1956">
        <v>52596</v>
      </c>
      <c r="AT1956" t="s">
        <v>3427</v>
      </c>
      <c r="AU1956">
        <v>5769.98</v>
      </c>
      <c r="AV1956">
        <v>7323.91</v>
      </c>
    </row>
    <row r="1957" spans="1:48" x14ac:dyDescent="0.35">
      <c r="A1957">
        <v>1956</v>
      </c>
      <c r="B1957">
        <v>2021</v>
      </c>
      <c r="C1957" t="s">
        <v>3457</v>
      </c>
      <c r="D1957" t="s">
        <v>7435</v>
      </c>
      <c r="E1957" t="s">
        <v>3459</v>
      </c>
      <c r="F1957" t="s">
        <v>7436</v>
      </c>
      <c r="G1957" t="s">
        <v>7522</v>
      </c>
      <c r="H1957" t="s">
        <v>7523</v>
      </c>
      <c r="I1957" t="s">
        <v>7519</v>
      </c>
      <c r="J1957" t="s">
        <v>7524</v>
      </c>
      <c r="K1957" t="s">
        <v>7525</v>
      </c>
      <c r="L1957" t="s">
        <v>3424</v>
      </c>
      <c r="M1957" t="s">
        <v>3751</v>
      </c>
      <c r="N1957" t="s">
        <v>3495</v>
      </c>
      <c r="O1957" t="s">
        <v>3496</v>
      </c>
      <c r="P1957" t="s">
        <v>3433</v>
      </c>
      <c r="Q1957">
        <v>63951980</v>
      </c>
      <c r="R1957">
        <v>81175072.676473752</v>
      </c>
      <c r="S1957">
        <v>21.14</v>
      </c>
      <c r="V1957">
        <v>0</v>
      </c>
      <c r="W1957">
        <v>4.3</v>
      </c>
      <c r="X1957">
        <v>0.1</v>
      </c>
      <c r="Y1957">
        <v>43</v>
      </c>
      <c r="Z1957">
        <v>43</v>
      </c>
      <c r="AA1957">
        <v>43</v>
      </c>
      <c r="AB1957">
        <v>4.2999999999999972</v>
      </c>
      <c r="AC1957">
        <v>4.2999999999999972</v>
      </c>
      <c r="AD1957">
        <v>4.2999999999999972</v>
      </c>
      <c r="AE1957">
        <v>4.2999999999999972</v>
      </c>
      <c r="AF1957">
        <v>4.2999999999999972</v>
      </c>
      <c r="AG1957">
        <v>753876</v>
      </c>
      <c r="AH1957">
        <v>174</v>
      </c>
      <c r="AI1957" t="s">
        <v>3426</v>
      </c>
      <c r="AJ1957">
        <v>0</v>
      </c>
      <c r="AK1957">
        <v>0</v>
      </c>
      <c r="AL1957">
        <v>131174424</v>
      </c>
      <c r="AM1957">
        <v>220.86044319044436</v>
      </c>
      <c r="AN1957">
        <v>166501387.47063944</v>
      </c>
      <c r="AO1957">
        <v>7030335.1000000006</v>
      </c>
      <c r="AP1957">
        <v>7030335.1000000006</v>
      </c>
      <c r="AQ1957">
        <v>7030335.1000000006</v>
      </c>
      <c r="AR1957">
        <v>45292</v>
      </c>
      <c r="AS1957">
        <v>52596</v>
      </c>
      <c r="AT1957" t="s">
        <v>3427</v>
      </c>
      <c r="AU1957">
        <v>5769.98</v>
      </c>
      <c r="AV1957">
        <v>7323.91</v>
      </c>
    </row>
    <row r="1958" spans="1:48" x14ac:dyDescent="0.35">
      <c r="A1958">
        <v>1957</v>
      </c>
      <c r="B1958">
        <v>2021</v>
      </c>
      <c r="C1958" t="s">
        <v>3457</v>
      </c>
      <c r="D1958" t="s">
        <v>7526</v>
      </c>
      <c r="E1958" t="s">
        <v>3459</v>
      </c>
      <c r="F1958" t="s">
        <v>7527</v>
      </c>
      <c r="G1958" t="s">
        <v>7528</v>
      </c>
      <c r="H1958" t="s">
        <v>7529</v>
      </c>
      <c r="I1958" t="s">
        <v>7530</v>
      </c>
      <c r="J1958" t="s">
        <v>7531</v>
      </c>
      <c r="K1958" t="s">
        <v>7532</v>
      </c>
      <c r="L1958" t="s">
        <v>3424</v>
      </c>
      <c r="M1958" t="s">
        <v>3481</v>
      </c>
      <c r="N1958" t="s">
        <v>3561</v>
      </c>
      <c r="O1958" t="s">
        <v>5627</v>
      </c>
      <c r="P1958" t="s">
        <v>3433</v>
      </c>
      <c r="Q1958">
        <v>58509860</v>
      </c>
      <c r="R1958">
        <v>74267319.601211801</v>
      </c>
      <c r="S1958">
        <v>11.5</v>
      </c>
      <c r="V1958">
        <v>0</v>
      </c>
      <c r="W1958">
        <v>5.36</v>
      </c>
      <c r="X1958">
        <v>0.1</v>
      </c>
      <c r="Y1958">
        <v>53</v>
      </c>
      <c r="Z1958">
        <v>53</v>
      </c>
      <c r="AA1958">
        <v>53</v>
      </c>
      <c r="AB1958">
        <v>5.3000000000000007</v>
      </c>
      <c r="AC1958">
        <v>5.3000000000000007</v>
      </c>
      <c r="AD1958">
        <v>5.3000000000000007</v>
      </c>
      <c r="AE1958">
        <v>5.3000000000000007</v>
      </c>
      <c r="AF1958">
        <v>5.3000000000000007</v>
      </c>
      <c r="AG1958">
        <v>1393730.4</v>
      </c>
      <c r="AH1958">
        <v>206.28</v>
      </c>
      <c r="AI1958" t="s">
        <v>3426</v>
      </c>
      <c r="AJ1958">
        <v>0</v>
      </c>
      <c r="AK1958">
        <v>0</v>
      </c>
      <c r="AL1958">
        <v>287498706.912</v>
      </c>
      <c r="AM1958">
        <v>261.83386334094746</v>
      </c>
      <c r="AN1958">
        <v>364925815.08772403</v>
      </c>
      <c r="AO1958">
        <v>0</v>
      </c>
      <c r="AP1958">
        <v>0</v>
      </c>
      <c r="AQ1958">
        <v>0</v>
      </c>
      <c r="AR1958">
        <v>45658</v>
      </c>
      <c r="AS1958">
        <v>56614</v>
      </c>
      <c r="AT1958" t="s">
        <v>3427</v>
      </c>
      <c r="AU1958">
        <v>5769.98</v>
      </c>
      <c r="AV1958">
        <v>7323.91</v>
      </c>
    </row>
    <row r="1959" spans="1:48" x14ac:dyDescent="0.35">
      <c r="A1959">
        <v>1958</v>
      </c>
      <c r="B1959">
        <v>2021</v>
      </c>
      <c r="C1959" t="s">
        <v>3457</v>
      </c>
      <c r="D1959" t="s">
        <v>7526</v>
      </c>
      <c r="E1959" t="s">
        <v>3459</v>
      </c>
      <c r="F1959" t="s">
        <v>7527</v>
      </c>
      <c r="G1959" t="s">
        <v>7533</v>
      </c>
      <c r="H1959">
        <v>27059624000130</v>
      </c>
      <c r="I1959" t="s">
        <v>7530</v>
      </c>
      <c r="J1959" t="s">
        <v>7534</v>
      </c>
      <c r="K1959" t="s">
        <v>7535</v>
      </c>
      <c r="L1959" t="s">
        <v>3424</v>
      </c>
      <c r="M1959" t="s">
        <v>3481</v>
      </c>
      <c r="N1959" t="s">
        <v>3561</v>
      </c>
      <c r="O1959" t="s">
        <v>7536</v>
      </c>
      <c r="P1959" t="s">
        <v>3433</v>
      </c>
      <c r="Q1959">
        <v>122736520</v>
      </c>
      <c r="R1959">
        <v>155791047.1428324</v>
      </c>
      <c r="S1959">
        <v>15.52</v>
      </c>
      <c r="V1959">
        <v>0</v>
      </c>
      <c r="W1959">
        <v>8.5500000000000007</v>
      </c>
      <c r="X1959">
        <v>0.1</v>
      </c>
      <c r="Y1959">
        <v>26</v>
      </c>
      <c r="Z1959">
        <v>26</v>
      </c>
      <c r="AA1959">
        <v>26</v>
      </c>
      <c r="AB1959">
        <v>2.6</v>
      </c>
      <c r="AC1959">
        <v>2.6</v>
      </c>
      <c r="AD1959">
        <v>2.6</v>
      </c>
      <c r="AE1959">
        <v>2.6</v>
      </c>
      <c r="AF1959">
        <v>2.6</v>
      </c>
      <c r="AG1959">
        <v>683716.79999999993</v>
      </c>
      <c r="AH1959">
        <v>206.28</v>
      </c>
      <c r="AI1959" t="s">
        <v>3426</v>
      </c>
      <c r="AJ1959">
        <v>0</v>
      </c>
      <c r="AK1959">
        <v>0</v>
      </c>
      <c r="AL1959">
        <v>141037101.50400001</v>
      </c>
      <c r="AM1959">
        <v>261.83386334094746</v>
      </c>
      <c r="AN1959">
        <v>179020211.17510992</v>
      </c>
      <c r="AO1959">
        <v>0</v>
      </c>
      <c r="AP1959">
        <v>0</v>
      </c>
      <c r="AQ1959">
        <v>0</v>
      </c>
      <c r="AR1959">
        <v>45658</v>
      </c>
      <c r="AS1959">
        <v>56614</v>
      </c>
      <c r="AT1959" t="s">
        <v>3427</v>
      </c>
      <c r="AU1959">
        <v>5769.98</v>
      </c>
      <c r="AV1959">
        <v>7323.91</v>
      </c>
    </row>
    <row r="1960" spans="1:48" x14ac:dyDescent="0.35">
      <c r="A1960">
        <v>1959</v>
      </c>
      <c r="B1960">
        <v>2021</v>
      </c>
      <c r="C1960" t="s">
        <v>3457</v>
      </c>
      <c r="D1960" t="s">
        <v>7526</v>
      </c>
      <c r="E1960" t="s">
        <v>3459</v>
      </c>
      <c r="F1960" t="s">
        <v>7527</v>
      </c>
      <c r="G1960" t="s">
        <v>7537</v>
      </c>
      <c r="H1960">
        <v>39916142000139</v>
      </c>
      <c r="I1960" t="s">
        <v>7530</v>
      </c>
      <c r="J1960" t="s">
        <v>7538</v>
      </c>
      <c r="K1960" t="s">
        <v>7539</v>
      </c>
      <c r="L1960" t="s">
        <v>4441</v>
      </c>
      <c r="M1960" t="s">
        <v>3600</v>
      </c>
      <c r="N1960" t="s">
        <v>3474</v>
      </c>
      <c r="O1960" t="s">
        <v>7291</v>
      </c>
      <c r="P1960" t="s">
        <v>3430</v>
      </c>
      <c r="Q1960">
        <v>334174240</v>
      </c>
      <c r="R1960">
        <v>424171670.97258574</v>
      </c>
      <c r="S1960">
        <v>49.997999999999998</v>
      </c>
      <c r="V1960">
        <v>0</v>
      </c>
      <c r="W1960">
        <v>39.799999999999997</v>
      </c>
      <c r="X1960">
        <v>0.1</v>
      </c>
      <c r="Y1960">
        <v>120</v>
      </c>
      <c r="Z1960">
        <v>120</v>
      </c>
      <c r="AA1960">
        <v>120</v>
      </c>
      <c r="AB1960">
        <v>12</v>
      </c>
      <c r="AC1960">
        <v>12</v>
      </c>
      <c r="AD1960">
        <v>12</v>
      </c>
      <c r="AE1960">
        <v>12</v>
      </c>
      <c r="AF1960">
        <v>12</v>
      </c>
      <c r="AG1960">
        <v>3155616</v>
      </c>
      <c r="AH1960">
        <v>207.84</v>
      </c>
      <c r="AI1960" t="s">
        <v>3426</v>
      </c>
      <c r="AJ1960">
        <v>0</v>
      </c>
      <c r="AK1960">
        <v>0</v>
      </c>
      <c r="AL1960">
        <v>655863229.44000006</v>
      </c>
      <c r="AM1960">
        <v>263.81399145231006</v>
      </c>
      <c r="AN1960">
        <v>832495652.450773</v>
      </c>
      <c r="AO1960">
        <v>0</v>
      </c>
      <c r="AP1960">
        <v>0</v>
      </c>
      <c r="AQ1960">
        <v>0</v>
      </c>
      <c r="AR1960">
        <v>45658</v>
      </c>
      <c r="AS1960">
        <v>56614</v>
      </c>
      <c r="AT1960" t="s">
        <v>3427</v>
      </c>
      <c r="AU1960">
        <v>5769.98</v>
      </c>
      <c r="AV1960">
        <v>7323.91</v>
      </c>
    </row>
    <row r="1961" spans="1:48" x14ac:dyDescent="0.35">
      <c r="A1961">
        <v>1960</v>
      </c>
      <c r="B1961">
        <v>2021</v>
      </c>
      <c r="C1961" t="s">
        <v>3457</v>
      </c>
      <c r="D1961" t="s">
        <v>7526</v>
      </c>
      <c r="E1961" t="s">
        <v>3459</v>
      </c>
      <c r="F1961" t="s">
        <v>7527</v>
      </c>
      <c r="G1961" t="s">
        <v>7459</v>
      </c>
      <c r="H1961">
        <v>28507748000102</v>
      </c>
      <c r="I1961" t="s">
        <v>7540</v>
      </c>
      <c r="J1961" t="s">
        <v>7541</v>
      </c>
      <c r="K1961" t="s">
        <v>7542</v>
      </c>
      <c r="L1961" t="s">
        <v>3424</v>
      </c>
      <c r="M1961" t="s">
        <v>3651</v>
      </c>
      <c r="N1961" t="s">
        <v>4194</v>
      </c>
      <c r="O1961" t="s">
        <v>4195</v>
      </c>
      <c r="P1961" t="s">
        <v>3437</v>
      </c>
      <c r="Q1961">
        <v>101356000</v>
      </c>
      <c r="R1961">
        <v>128652477.47132573</v>
      </c>
      <c r="S1961">
        <v>25.2</v>
      </c>
      <c r="V1961">
        <v>0</v>
      </c>
      <c r="W1961">
        <v>14.4</v>
      </c>
      <c r="X1961">
        <v>0.1</v>
      </c>
      <c r="Y1961">
        <v>44</v>
      </c>
      <c r="Z1961">
        <v>44</v>
      </c>
      <c r="AA1961">
        <v>44</v>
      </c>
      <c r="AB1961">
        <v>4.4000000000000004</v>
      </c>
      <c r="AC1961">
        <v>4.4000000000000004</v>
      </c>
      <c r="AD1961">
        <v>4.4000000000000004</v>
      </c>
      <c r="AE1961">
        <v>4.4000000000000004</v>
      </c>
      <c r="AF1961">
        <v>4.4000000000000004</v>
      </c>
      <c r="AG1961">
        <v>771408</v>
      </c>
      <c r="AH1961">
        <v>150</v>
      </c>
      <c r="AI1961" t="s">
        <v>3426</v>
      </c>
      <c r="AJ1961">
        <v>0</v>
      </c>
      <c r="AK1961">
        <v>0</v>
      </c>
      <c r="AL1961">
        <v>115711200</v>
      </c>
      <c r="AM1961">
        <v>190.39693378486581</v>
      </c>
      <c r="AN1961">
        <v>146873717.89711577</v>
      </c>
      <c r="AO1961">
        <v>0</v>
      </c>
      <c r="AP1961">
        <v>0</v>
      </c>
      <c r="AQ1961">
        <v>0</v>
      </c>
      <c r="AR1961">
        <v>45658</v>
      </c>
      <c r="AS1961">
        <v>52962</v>
      </c>
      <c r="AT1961" t="s">
        <v>3427</v>
      </c>
      <c r="AU1961">
        <v>5769.98</v>
      </c>
      <c r="AV1961">
        <v>7323.91</v>
      </c>
    </row>
    <row r="1962" spans="1:48" x14ac:dyDescent="0.35">
      <c r="A1962">
        <v>1961</v>
      </c>
      <c r="B1962">
        <v>2021</v>
      </c>
      <c r="C1962" t="s">
        <v>3457</v>
      </c>
      <c r="D1962" t="s">
        <v>7526</v>
      </c>
      <c r="E1962" t="s">
        <v>3459</v>
      </c>
      <c r="F1962" t="s">
        <v>7527</v>
      </c>
      <c r="G1962" t="s">
        <v>7459</v>
      </c>
      <c r="H1962">
        <v>28507748000102</v>
      </c>
      <c r="I1962" t="s">
        <v>7540</v>
      </c>
      <c r="J1962" t="s">
        <v>7543</v>
      </c>
      <c r="K1962" t="s">
        <v>7544</v>
      </c>
      <c r="L1962" t="s">
        <v>3424</v>
      </c>
      <c r="M1962" t="s">
        <v>3651</v>
      </c>
      <c r="N1962" t="s">
        <v>4194</v>
      </c>
      <c r="O1962" t="s">
        <v>4195</v>
      </c>
      <c r="P1962" t="s">
        <v>3437</v>
      </c>
      <c r="Q1962">
        <v>101355000</v>
      </c>
      <c r="R1962">
        <v>128651208.15843384</v>
      </c>
      <c r="S1962">
        <v>25.2</v>
      </c>
      <c r="V1962">
        <v>0</v>
      </c>
      <c r="W1962">
        <v>16.7</v>
      </c>
      <c r="X1962">
        <v>0.1</v>
      </c>
      <c r="Y1962">
        <v>44</v>
      </c>
      <c r="Z1962">
        <v>44</v>
      </c>
      <c r="AA1962">
        <v>44</v>
      </c>
      <c r="AB1962">
        <v>5.1000000000000005</v>
      </c>
      <c r="AC1962">
        <v>5.1000000000000005</v>
      </c>
      <c r="AD1962">
        <v>5.1000000000000005</v>
      </c>
      <c r="AE1962">
        <v>5.1000000000000005</v>
      </c>
      <c r="AF1962">
        <v>5.1000000000000005</v>
      </c>
      <c r="AG1962">
        <v>894132</v>
      </c>
      <c r="AH1962">
        <v>151.9</v>
      </c>
      <c r="AI1962" t="s">
        <v>3426</v>
      </c>
      <c r="AJ1962">
        <v>0</v>
      </c>
      <c r="AK1962">
        <v>0</v>
      </c>
      <c r="AL1962">
        <v>135818650.80000001</v>
      </c>
      <c r="AM1962">
        <v>192.80862827947414</v>
      </c>
      <c r="AN1962">
        <v>172396364.42078277</v>
      </c>
      <c r="AO1962">
        <v>0</v>
      </c>
      <c r="AP1962">
        <v>0</v>
      </c>
      <c r="AQ1962">
        <v>0</v>
      </c>
      <c r="AR1962">
        <v>45658</v>
      </c>
      <c r="AS1962">
        <v>52962</v>
      </c>
      <c r="AT1962" t="s">
        <v>3427</v>
      </c>
      <c r="AU1962">
        <v>5769.98</v>
      </c>
      <c r="AV1962">
        <v>7323.91</v>
      </c>
    </row>
    <row r="1963" spans="1:48" x14ac:dyDescent="0.35">
      <c r="A1963">
        <v>1962</v>
      </c>
      <c r="B1963">
        <v>2021</v>
      </c>
      <c r="C1963" t="s">
        <v>3457</v>
      </c>
      <c r="D1963" t="s">
        <v>7526</v>
      </c>
      <c r="E1963" t="s">
        <v>3459</v>
      </c>
      <c r="F1963" t="s">
        <v>7527</v>
      </c>
      <c r="G1963" t="s">
        <v>7464</v>
      </c>
      <c r="H1963">
        <v>28507748000102</v>
      </c>
      <c r="I1963" t="s">
        <v>7540</v>
      </c>
      <c r="J1963" t="s">
        <v>7545</v>
      </c>
      <c r="K1963" t="s">
        <v>7546</v>
      </c>
      <c r="L1963" t="s">
        <v>3424</v>
      </c>
      <c r="M1963" t="s">
        <v>3651</v>
      </c>
      <c r="N1963" t="s">
        <v>4194</v>
      </c>
      <c r="O1963" t="s">
        <v>4195</v>
      </c>
      <c r="P1963" t="s">
        <v>3437</v>
      </c>
      <c r="Q1963">
        <v>124955000</v>
      </c>
      <c r="R1963">
        <v>158606992.40725273</v>
      </c>
      <c r="S1963">
        <v>33.6</v>
      </c>
      <c r="V1963">
        <v>0</v>
      </c>
      <c r="W1963">
        <v>19.100000000000001</v>
      </c>
      <c r="X1963">
        <v>0.1</v>
      </c>
      <c r="Y1963">
        <v>58</v>
      </c>
      <c r="Z1963">
        <v>58</v>
      </c>
      <c r="AA1963">
        <v>58</v>
      </c>
      <c r="AB1963">
        <v>5.8000000000000007</v>
      </c>
      <c r="AC1963">
        <v>5.8000000000000007</v>
      </c>
      <c r="AD1963">
        <v>5.8000000000000007</v>
      </c>
      <c r="AE1963">
        <v>5.8000000000000007</v>
      </c>
      <c r="AF1963">
        <v>5.8000000000000007</v>
      </c>
      <c r="AG1963">
        <v>1016856</v>
      </c>
      <c r="AH1963">
        <v>150.5</v>
      </c>
      <c r="AI1963" t="s">
        <v>3426</v>
      </c>
      <c r="AJ1963">
        <v>0</v>
      </c>
      <c r="AK1963">
        <v>0</v>
      </c>
      <c r="AL1963">
        <v>153036828</v>
      </c>
      <c r="AM1963">
        <v>191.03159023081537</v>
      </c>
      <c r="AN1963">
        <v>194251618.71574599</v>
      </c>
      <c r="AO1963">
        <v>0</v>
      </c>
      <c r="AP1963">
        <v>0</v>
      </c>
      <c r="AQ1963">
        <v>0</v>
      </c>
      <c r="AR1963">
        <v>45658</v>
      </c>
      <c r="AS1963">
        <v>52962</v>
      </c>
      <c r="AT1963" t="s">
        <v>3427</v>
      </c>
      <c r="AU1963">
        <v>5769.98</v>
      </c>
      <c r="AV1963">
        <v>7323.91</v>
      </c>
    </row>
    <row r="1964" spans="1:48" x14ac:dyDescent="0.35">
      <c r="A1964">
        <v>1963</v>
      </c>
      <c r="B1964">
        <v>2021</v>
      </c>
      <c r="C1964" t="s">
        <v>3457</v>
      </c>
      <c r="D1964" t="s">
        <v>7526</v>
      </c>
      <c r="E1964" t="s">
        <v>3459</v>
      </c>
      <c r="F1964" t="s">
        <v>7527</v>
      </c>
      <c r="G1964" t="s">
        <v>7469</v>
      </c>
      <c r="H1964">
        <v>32849284000181</v>
      </c>
      <c r="I1964" t="s">
        <v>7540</v>
      </c>
      <c r="J1964" t="s">
        <v>7470</v>
      </c>
      <c r="K1964" t="s">
        <v>7471</v>
      </c>
      <c r="L1964" t="s">
        <v>4441</v>
      </c>
      <c r="M1964" t="s">
        <v>3651</v>
      </c>
      <c r="N1964" t="s">
        <v>4194</v>
      </c>
      <c r="O1964" t="s">
        <v>4195</v>
      </c>
      <c r="P1964" t="s">
        <v>3437</v>
      </c>
      <c r="Q1964">
        <v>220978000</v>
      </c>
      <c r="R1964">
        <v>280490224.22608054</v>
      </c>
      <c r="S1964">
        <v>52</v>
      </c>
      <c r="V1964">
        <v>0</v>
      </c>
      <c r="W1964">
        <v>27.5</v>
      </c>
      <c r="X1964">
        <v>0.1</v>
      </c>
      <c r="Y1964">
        <v>120</v>
      </c>
      <c r="Z1964">
        <v>120</v>
      </c>
      <c r="AA1964">
        <v>120</v>
      </c>
      <c r="AB1964">
        <v>12</v>
      </c>
      <c r="AC1964">
        <v>12</v>
      </c>
      <c r="AD1964">
        <v>12</v>
      </c>
      <c r="AE1964">
        <v>12</v>
      </c>
      <c r="AF1964">
        <v>12</v>
      </c>
      <c r="AG1964">
        <v>2103840</v>
      </c>
      <c r="AH1964">
        <v>150.58000000000001</v>
      </c>
      <c r="AI1964" t="s">
        <v>3426</v>
      </c>
      <c r="AJ1964">
        <v>0</v>
      </c>
      <c r="AK1964">
        <v>0</v>
      </c>
      <c r="AL1964">
        <v>316796227.20000005</v>
      </c>
      <c r="AM1964">
        <v>191.13313526216731</v>
      </c>
      <c r="AN1964">
        <v>402113535.28995812</v>
      </c>
      <c r="AO1964">
        <v>0</v>
      </c>
      <c r="AP1964">
        <v>0</v>
      </c>
      <c r="AQ1964">
        <v>0</v>
      </c>
      <c r="AR1964">
        <v>45658</v>
      </c>
      <c r="AS1964">
        <v>52962</v>
      </c>
      <c r="AT1964" t="s">
        <v>3427</v>
      </c>
      <c r="AU1964">
        <v>5769.98</v>
      </c>
      <c r="AV1964">
        <v>7323.91</v>
      </c>
    </row>
    <row r="1965" spans="1:48" x14ac:dyDescent="0.35">
      <c r="A1965">
        <v>1964</v>
      </c>
      <c r="B1965">
        <v>2021</v>
      </c>
      <c r="C1965" t="s">
        <v>3457</v>
      </c>
      <c r="D1965" t="s">
        <v>7526</v>
      </c>
      <c r="E1965" t="s">
        <v>3459</v>
      </c>
      <c r="F1965" t="s">
        <v>7527</v>
      </c>
      <c r="G1965" t="s">
        <v>7547</v>
      </c>
      <c r="H1965">
        <v>15328709000198</v>
      </c>
      <c r="I1965" t="s">
        <v>7540</v>
      </c>
      <c r="J1965" t="s">
        <v>7548</v>
      </c>
      <c r="K1965" t="s">
        <v>7549</v>
      </c>
      <c r="L1965" t="s">
        <v>3424</v>
      </c>
      <c r="M1965" t="s">
        <v>3590</v>
      </c>
      <c r="N1965" t="s">
        <v>4194</v>
      </c>
      <c r="O1965" t="s">
        <v>4195</v>
      </c>
      <c r="P1965" t="s">
        <v>3437</v>
      </c>
      <c r="Q1965">
        <v>33600000</v>
      </c>
      <c r="R1965">
        <v>42648913.167809941</v>
      </c>
      <c r="S1965">
        <v>5.3</v>
      </c>
      <c r="V1965">
        <v>0</v>
      </c>
      <c r="W1965">
        <v>1.4</v>
      </c>
      <c r="X1965">
        <v>0.1</v>
      </c>
      <c r="Y1965">
        <v>5</v>
      </c>
      <c r="Z1965">
        <v>5</v>
      </c>
      <c r="AA1965">
        <v>5</v>
      </c>
      <c r="AB1965">
        <v>0.5</v>
      </c>
      <c r="AC1965">
        <v>0.5</v>
      </c>
      <c r="AD1965">
        <v>0.5</v>
      </c>
      <c r="AE1965">
        <v>0.5</v>
      </c>
      <c r="AF1965">
        <v>0.5</v>
      </c>
      <c r="AG1965">
        <v>87660</v>
      </c>
      <c r="AH1965">
        <v>150.59</v>
      </c>
      <c r="AI1965" t="s">
        <v>3426</v>
      </c>
      <c r="AJ1965">
        <v>0</v>
      </c>
      <c r="AK1965">
        <v>0</v>
      </c>
      <c r="AL1965">
        <v>13200719.4</v>
      </c>
      <c r="AM1965">
        <v>191.1458283910863</v>
      </c>
      <c r="AN1965">
        <v>16755843.316762624</v>
      </c>
      <c r="AO1965">
        <v>0</v>
      </c>
      <c r="AP1965">
        <v>0</v>
      </c>
      <c r="AQ1965">
        <v>0</v>
      </c>
      <c r="AR1965">
        <v>45658</v>
      </c>
      <c r="AS1965">
        <v>52962</v>
      </c>
      <c r="AT1965" t="s">
        <v>3427</v>
      </c>
      <c r="AU1965">
        <v>5769.98</v>
      </c>
      <c r="AV1965">
        <v>7323.91</v>
      </c>
    </row>
    <row r="1966" spans="1:48" x14ac:dyDescent="0.35">
      <c r="A1966">
        <v>1965</v>
      </c>
      <c r="B1966">
        <v>2021</v>
      </c>
      <c r="C1966" t="s">
        <v>3457</v>
      </c>
      <c r="D1966" t="s">
        <v>7526</v>
      </c>
      <c r="E1966" t="s">
        <v>3459</v>
      </c>
      <c r="F1966" t="s">
        <v>7527</v>
      </c>
      <c r="G1966" t="s">
        <v>7547</v>
      </c>
      <c r="H1966">
        <v>15328709000198</v>
      </c>
      <c r="I1966" t="s">
        <v>7540</v>
      </c>
      <c r="J1966" t="s">
        <v>7550</v>
      </c>
      <c r="K1966" t="s">
        <v>7551</v>
      </c>
      <c r="L1966" t="s">
        <v>4441</v>
      </c>
      <c r="M1966" t="s">
        <v>3590</v>
      </c>
      <c r="N1966" t="s">
        <v>4194</v>
      </c>
      <c r="O1966" t="s">
        <v>4195</v>
      </c>
      <c r="P1966" t="s">
        <v>3437</v>
      </c>
      <c r="Q1966">
        <v>33600000</v>
      </c>
      <c r="R1966">
        <v>42648913.167809941</v>
      </c>
      <c r="S1966">
        <v>5.3</v>
      </c>
      <c r="V1966">
        <v>0</v>
      </c>
      <c r="W1966">
        <v>1.6</v>
      </c>
      <c r="X1966">
        <v>0.1</v>
      </c>
      <c r="Y1966">
        <v>5</v>
      </c>
      <c r="Z1966">
        <v>5</v>
      </c>
      <c r="AA1966">
        <v>5</v>
      </c>
      <c r="AB1966">
        <v>0.5</v>
      </c>
      <c r="AC1966">
        <v>0.5</v>
      </c>
      <c r="AD1966">
        <v>0.5</v>
      </c>
      <c r="AE1966">
        <v>0.5</v>
      </c>
      <c r="AF1966">
        <v>0.5</v>
      </c>
      <c r="AG1966">
        <v>87660</v>
      </c>
      <c r="AH1966">
        <v>150.59</v>
      </c>
      <c r="AI1966" t="s">
        <v>3426</v>
      </c>
      <c r="AJ1966">
        <v>0</v>
      </c>
      <c r="AK1966">
        <v>0</v>
      </c>
      <c r="AL1966">
        <v>13200719.4</v>
      </c>
      <c r="AM1966">
        <v>191.1458283910863</v>
      </c>
      <c r="AN1966">
        <v>16755843.316762624</v>
      </c>
      <c r="AO1966">
        <v>0</v>
      </c>
      <c r="AP1966">
        <v>0</v>
      </c>
      <c r="AQ1966">
        <v>0</v>
      </c>
      <c r="AR1966">
        <v>45658</v>
      </c>
      <c r="AS1966">
        <v>52962</v>
      </c>
      <c r="AT1966" t="s">
        <v>3427</v>
      </c>
      <c r="AU1966">
        <v>5769.98</v>
      </c>
      <c r="AV1966">
        <v>7323.91</v>
      </c>
    </row>
    <row r="1967" spans="1:48" x14ac:dyDescent="0.35">
      <c r="A1967">
        <v>1966</v>
      </c>
      <c r="B1967">
        <v>2021</v>
      </c>
      <c r="C1967" t="s">
        <v>3457</v>
      </c>
      <c r="D1967" t="s">
        <v>7526</v>
      </c>
      <c r="E1967" t="s">
        <v>3459</v>
      </c>
      <c r="F1967" t="s">
        <v>7527</v>
      </c>
      <c r="G1967" t="s">
        <v>7547</v>
      </c>
      <c r="H1967">
        <v>15328709000198</v>
      </c>
      <c r="I1967" t="s">
        <v>7540</v>
      </c>
      <c r="J1967" t="s">
        <v>7552</v>
      </c>
      <c r="K1967" t="s">
        <v>7553</v>
      </c>
      <c r="L1967" t="s">
        <v>4441</v>
      </c>
      <c r="M1967" t="s">
        <v>3590</v>
      </c>
      <c r="N1967" t="s">
        <v>4194</v>
      </c>
      <c r="O1967" t="s">
        <v>4195</v>
      </c>
      <c r="P1967" t="s">
        <v>3437</v>
      </c>
      <c r="Q1967">
        <v>33600000</v>
      </c>
      <c r="R1967">
        <v>42648913.167809941</v>
      </c>
      <c r="S1967">
        <v>5.3</v>
      </c>
      <c r="V1967">
        <v>0</v>
      </c>
      <c r="W1967">
        <v>1.7</v>
      </c>
      <c r="X1967">
        <v>0.1</v>
      </c>
      <c r="Y1967">
        <v>5</v>
      </c>
      <c r="Z1967">
        <v>5</v>
      </c>
      <c r="AA1967">
        <v>5</v>
      </c>
      <c r="AB1967">
        <v>0.60000000000000009</v>
      </c>
      <c r="AC1967">
        <v>0.60000000000000009</v>
      </c>
      <c r="AD1967">
        <v>0.60000000000000009</v>
      </c>
      <c r="AE1967">
        <v>0.60000000000000009</v>
      </c>
      <c r="AF1967">
        <v>0.60000000000000009</v>
      </c>
      <c r="AG1967">
        <v>105192</v>
      </c>
      <c r="AH1967">
        <v>150.59</v>
      </c>
      <c r="AI1967" t="s">
        <v>3426</v>
      </c>
      <c r="AJ1967">
        <v>0</v>
      </c>
      <c r="AK1967">
        <v>0</v>
      </c>
      <c r="AL1967">
        <v>15840863.279999999</v>
      </c>
      <c r="AM1967">
        <v>191.1458283910863</v>
      </c>
      <c r="AN1967">
        <v>20107011.980115149</v>
      </c>
      <c r="AO1967">
        <v>0</v>
      </c>
      <c r="AP1967">
        <v>0</v>
      </c>
      <c r="AQ1967">
        <v>0</v>
      </c>
      <c r="AR1967">
        <v>45658</v>
      </c>
      <c r="AS1967">
        <v>52962</v>
      </c>
      <c r="AT1967" t="s">
        <v>3427</v>
      </c>
      <c r="AU1967">
        <v>5769.98</v>
      </c>
      <c r="AV1967">
        <v>7323.91</v>
      </c>
    </row>
    <row r="1968" spans="1:48" x14ac:dyDescent="0.35">
      <c r="A1968">
        <v>1967</v>
      </c>
      <c r="B1968">
        <v>2021</v>
      </c>
      <c r="C1968" t="s">
        <v>3457</v>
      </c>
      <c r="D1968" t="s">
        <v>7526</v>
      </c>
      <c r="E1968" t="s">
        <v>3459</v>
      </c>
      <c r="F1968" t="s">
        <v>7527</v>
      </c>
      <c r="G1968" t="s">
        <v>7554</v>
      </c>
      <c r="H1968">
        <v>15328709000198</v>
      </c>
      <c r="I1968" t="s">
        <v>7540</v>
      </c>
      <c r="J1968" t="s">
        <v>7555</v>
      </c>
      <c r="K1968" t="s">
        <v>7556</v>
      </c>
      <c r="L1968" t="s">
        <v>3424</v>
      </c>
      <c r="M1968" t="s">
        <v>3590</v>
      </c>
      <c r="N1968" t="s">
        <v>4194</v>
      </c>
      <c r="O1968" t="s">
        <v>4195</v>
      </c>
      <c r="P1968" t="s">
        <v>3437</v>
      </c>
      <c r="Q1968">
        <v>33600000</v>
      </c>
      <c r="R1968">
        <v>42648913.167809941</v>
      </c>
      <c r="S1968">
        <v>5.3</v>
      </c>
      <c r="V1968">
        <v>0</v>
      </c>
      <c r="W1968">
        <v>2.1</v>
      </c>
      <c r="X1968">
        <v>0.1</v>
      </c>
      <c r="Y1968">
        <v>7</v>
      </c>
      <c r="Z1968">
        <v>7</v>
      </c>
      <c r="AA1968">
        <v>7</v>
      </c>
      <c r="AB1968">
        <v>0.70000000000000018</v>
      </c>
      <c r="AC1968">
        <v>0.70000000000000018</v>
      </c>
      <c r="AD1968">
        <v>0.70000000000000018</v>
      </c>
      <c r="AE1968">
        <v>0.70000000000000018</v>
      </c>
      <c r="AF1968">
        <v>0.70000000000000018</v>
      </c>
      <c r="AG1968">
        <v>122724</v>
      </c>
      <c r="AH1968">
        <v>150.59</v>
      </c>
      <c r="AI1968" t="s">
        <v>3426</v>
      </c>
      <c r="AJ1968">
        <v>0</v>
      </c>
      <c r="AK1968">
        <v>0</v>
      </c>
      <c r="AL1968">
        <v>18481007.16</v>
      </c>
      <c r="AM1968">
        <v>191.1458283910863</v>
      </c>
      <c r="AN1968">
        <v>23458180.643467676</v>
      </c>
      <c r="AO1968">
        <v>0</v>
      </c>
      <c r="AP1968">
        <v>0</v>
      </c>
      <c r="AQ1968">
        <v>0</v>
      </c>
      <c r="AR1968">
        <v>45658</v>
      </c>
      <c r="AS1968">
        <v>52962</v>
      </c>
      <c r="AT1968" t="s">
        <v>3427</v>
      </c>
      <c r="AU1968">
        <v>5769.98</v>
      </c>
      <c r="AV1968">
        <v>7323.91</v>
      </c>
    </row>
    <row r="1969" spans="1:48" x14ac:dyDescent="0.35">
      <c r="A1969">
        <v>1968</v>
      </c>
      <c r="B1969">
        <v>2021</v>
      </c>
      <c r="C1969" t="s">
        <v>3457</v>
      </c>
      <c r="D1969" t="s">
        <v>7526</v>
      </c>
      <c r="E1969" t="s">
        <v>3459</v>
      </c>
      <c r="F1969" t="s">
        <v>7527</v>
      </c>
      <c r="G1969" t="s">
        <v>7554</v>
      </c>
      <c r="H1969">
        <v>15328709000198</v>
      </c>
      <c r="I1969" t="s">
        <v>7540</v>
      </c>
      <c r="J1969" t="s">
        <v>7557</v>
      </c>
      <c r="K1969" t="s">
        <v>7558</v>
      </c>
      <c r="L1969" t="s">
        <v>3424</v>
      </c>
      <c r="M1969" t="s">
        <v>3590</v>
      </c>
      <c r="N1969" t="s">
        <v>4194</v>
      </c>
      <c r="O1969" t="s">
        <v>4195</v>
      </c>
      <c r="P1969" t="s">
        <v>3437</v>
      </c>
      <c r="Q1969">
        <v>33600000</v>
      </c>
      <c r="R1969">
        <v>42648913.167809941</v>
      </c>
      <c r="S1969">
        <v>5.3</v>
      </c>
      <c r="V1969">
        <v>0</v>
      </c>
      <c r="W1969">
        <v>2</v>
      </c>
      <c r="X1969">
        <v>0.1</v>
      </c>
      <c r="Y1969">
        <v>7</v>
      </c>
      <c r="Z1969">
        <v>7</v>
      </c>
      <c r="AA1969">
        <v>7</v>
      </c>
      <c r="AB1969">
        <v>0.60000000000000009</v>
      </c>
      <c r="AC1969">
        <v>0.60000000000000009</v>
      </c>
      <c r="AD1969">
        <v>0.60000000000000009</v>
      </c>
      <c r="AE1969">
        <v>0.60000000000000009</v>
      </c>
      <c r="AF1969">
        <v>0.60000000000000009</v>
      </c>
      <c r="AG1969">
        <v>105192</v>
      </c>
      <c r="AH1969">
        <v>150.59</v>
      </c>
      <c r="AI1969" t="s">
        <v>3426</v>
      </c>
      <c r="AJ1969">
        <v>0</v>
      </c>
      <c r="AK1969">
        <v>0</v>
      </c>
      <c r="AL1969">
        <v>15840863.279999999</v>
      </c>
      <c r="AM1969">
        <v>191.1458283910863</v>
      </c>
      <c r="AN1969">
        <v>20107011.980115149</v>
      </c>
      <c r="AO1969">
        <v>0</v>
      </c>
      <c r="AP1969">
        <v>0</v>
      </c>
      <c r="AQ1969">
        <v>0</v>
      </c>
      <c r="AR1969">
        <v>45658</v>
      </c>
      <c r="AS1969">
        <v>52962</v>
      </c>
      <c r="AT1969" t="s">
        <v>3427</v>
      </c>
      <c r="AU1969">
        <v>5769.98</v>
      </c>
      <c r="AV1969">
        <v>7323.91</v>
      </c>
    </row>
    <row r="1970" spans="1:48" x14ac:dyDescent="0.35">
      <c r="A1970">
        <v>1969</v>
      </c>
      <c r="B1970">
        <v>2021</v>
      </c>
      <c r="C1970" t="s">
        <v>3457</v>
      </c>
      <c r="D1970" t="s">
        <v>7526</v>
      </c>
      <c r="E1970" t="s">
        <v>3459</v>
      </c>
      <c r="F1970" t="s">
        <v>7527</v>
      </c>
      <c r="G1970" t="s">
        <v>7554</v>
      </c>
      <c r="H1970">
        <v>15328709000198</v>
      </c>
      <c r="I1970" t="s">
        <v>7540</v>
      </c>
      <c r="J1970" t="s">
        <v>7559</v>
      </c>
      <c r="K1970" t="s">
        <v>7560</v>
      </c>
      <c r="L1970" t="s">
        <v>3424</v>
      </c>
      <c r="M1970" t="s">
        <v>3590</v>
      </c>
      <c r="N1970" t="s">
        <v>4194</v>
      </c>
      <c r="O1970" t="s">
        <v>4195</v>
      </c>
      <c r="P1970" t="s">
        <v>3437</v>
      </c>
      <c r="Q1970">
        <v>33600000</v>
      </c>
      <c r="R1970">
        <v>42648913.167809941</v>
      </c>
      <c r="S1970">
        <v>5.3</v>
      </c>
      <c r="V1970">
        <v>0</v>
      </c>
      <c r="W1970">
        <v>2</v>
      </c>
      <c r="X1970">
        <v>0.1</v>
      </c>
      <c r="Y1970">
        <v>7</v>
      </c>
      <c r="Z1970">
        <v>7</v>
      </c>
      <c r="AA1970">
        <v>7</v>
      </c>
      <c r="AB1970">
        <v>0.60000000000000009</v>
      </c>
      <c r="AC1970">
        <v>0.60000000000000009</v>
      </c>
      <c r="AD1970">
        <v>0.60000000000000009</v>
      </c>
      <c r="AE1970">
        <v>0.60000000000000009</v>
      </c>
      <c r="AF1970">
        <v>0.60000000000000009</v>
      </c>
      <c r="AG1970">
        <v>105192</v>
      </c>
      <c r="AH1970">
        <v>150.52000000000001</v>
      </c>
      <c r="AI1970" t="s">
        <v>3426</v>
      </c>
      <c r="AJ1970">
        <v>0</v>
      </c>
      <c r="AK1970">
        <v>0</v>
      </c>
      <c r="AL1970">
        <v>15833499.84</v>
      </c>
      <c r="AM1970">
        <v>191.05697648865336</v>
      </c>
      <c r="AN1970">
        <v>20097665.470794424</v>
      </c>
      <c r="AO1970">
        <v>0</v>
      </c>
      <c r="AP1970">
        <v>0</v>
      </c>
      <c r="AQ1970">
        <v>0</v>
      </c>
      <c r="AR1970">
        <v>45658</v>
      </c>
      <c r="AS1970">
        <v>52962</v>
      </c>
      <c r="AT1970" t="s">
        <v>3427</v>
      </c>
      <c r="AU1970">
        <v>5769.98</v>
      </c>
      <c r="AV1970">
        <v>7323.91</v>
      </c>
    </row>
    <row r="1971" spans="1:48" x14ac:dyDescent="0.35">
      <c r="A1971">
        <v>1970</v>
      </c>
      <c r="B1971">
        <v>2021</v>
      </c>
      <c r="C1971" t="s">
        <v>3457</v>
      </c>
      <c r="D1971" t="s">
        <v>7526</v>
      </c>
      <c r="E1971" t="s">
        <v>3459</v>
      </c>
      <c r="F1971" t="s">
        <v>7527</v>
      </c>
      <c r="G1971" t="s">
        <v>7510</v>
      </c>
      <c r="H1971">
        <v>40586619000144</v>
      </c>
      <c r="I1971" t="s">
        <v>7561</v>
      </c>
      <c r="J1971" t="s">
        <v>7511</v>
      </c>
      <c r="K1971" t="s">
        <v>7510</v>
      </c>
      <c r="L1971" t="s">
        <v>3424</v>
      </c>
      <c r="M1971" t="s">
        <v>3836</v>
      </c>
      <c r="N1971" t="s">
        <v>5797</v>
      </c>
      <c r="O1971" t="s">
        <v>5798</v>
      </c>
      <c r="P1971" t="s">
        <v>3437</v>
      </c>
      <c r="Q1971">
        <v>144693200</v>
      </c>
      <c r="R1971">
        <v>183660944.13013566</v>
      </c>
      <c r="S1971">
        <v>50</v>
      </c>
      <c r="V1971">
        <v>56.875</v>
      </c>
      <c r="W1971">
        <v>14.9</v>
      </c>
      <c r="X1971">
        <v>0.1</v>
      </c>
      <c r="Y1971">
        <v>60</v>
      </c>
      <c r="Z1971">
        <v>60</v>
      </c>
      <c r="AA1971">
        <v>60</v>
      </c>
      <c r="AB1971">
        <v>6</v>
      </c>
      <c r="AC1971">
        <v>6</v>
      </c>
      <c r="AD1971">
        <v>6</v>
      </c>
      <c r="AE1971">
        <v>6</v>
      </c>
      <c r="AF1971">
        <v>6</v>
      </c>
      <c r="AG1971">
        <v>1051920</v>
      </c>
      <c r="AH1971">
        <v>138.5</v>
      </c>
      <c r="AI1971" t="s">
        <v>3426</v>
      </c>
      <c r="AJ1971">
        <v>0</v>
      </c>
      <c r="AK1971">
        <v>0</v>
      </c>
      <c r="AL1971">
        <v>145690920</v>
      </c>
      <c r="AM1971">
        <v>175.79983552802611</v>
      </c>
      <c r="AN1971">
        <v>184927362.98864123</v>
      </c>
      <c r="AO1971">
        <v>0</v>
      </c>
      <c r="AP1971">
        <v>0</v>
      </c>
      <c r="AQ1971">
        <v>0</v>
      </c>
      <c r="AR1971">
        <v>45658</v>
      </c>
      <c r="AS1971">
        <v>52962</v>
      </c>
      <c r="AT1971" t="s">
        <v>3427</v>
      </c>
      <c r="AU1971">
        <v>5769.98</v>
      </c>
      <c r="AV1971">
        <v>7323.91</v>
      </c>
    </row>
    <row r="1972" spans="1:48" x14ac:dyDescent="0.35">
      <c r="A1972">
        <v>1971</v>
      </c>
      <c r="B1972">
        <v>2021</v>
      </c>
      <c r="C1972" t="s">
        <v>3457</v>
      </c>
      <c r="D1972" t="s">
        <v>7526</v>
      </c>
      <c r="E1972" t="s">
        <v>3459</v>
      </c>
      <c r="F1972" t="s">
        <v>7527</v>
      </c>
      <c r="G1972" t="s">
        <v>7562</v>
      </c>
      <c r="H1972">
        <v>40586767000169</v>
      </c>
      <c r="I1972" t="s">
        <v>7561</v>
      </c>
      <c r="J1972" t="s">
        <v>7563</v>
      </c>
      <c r="K1972" t="s">
        <v>7562</v>
      </c>
      <c r="L1972" t="s">
        <v>3424</v>
      </c>
      <c r="M1972" t="s">
        <v>3836</v>
      </c>
      <c r="N1972" t="s">
        <v>5797</v>
      </c>
      <c r="O1972" t="s">
        <v>5798</v>
      </c>
      <c r="P1972" t="s">
        <v>3437</v>
      </c>
      <c r="Q1972">
        <v>144693200</v>
      </c>
      <c r="R1972">
        <v>183660944.13013566</v>
      </c>
      <c r="S1972">
        <v>50</v>
      </c>
      <c r="V1972">
        <v>57</v>
      </c>
      <c r="W1972">
        <v>14.9</v>
      </c>
      <c r="X1972">
        <v>0.1</v>
      </c>
      <c r="Y1972">
        <v>100</v>
      </c>
      <c r="Z1972">
        <v>100</v>
      </c>
      <c r="AA1972">
        <v>100</v>
      </c>
      <c r="AB1972">
        <v>10</v>
      </c>
      <c r="AC1972">
        <v>10</v>
      </c>
      <c r="AD1972">
        <v>10</v>
      </c>
      <c r="AE1972">
        <v>10</v>
      </c>
      <c r="AF1972">
        <v>10</v>
      </c>
      <c r="AG1972">
        <v>1753200</v>
      </c>
      <c r="AH1972">
        <v>135</v>
      </c>
      <c r="AI1972" t="s">
        <v>3426</v>
      </c>
      <c r="AJ1972">
        <v>0</v>
      </c>
      <c r="AK1972">
        <v>0</v>
      </c>
      <c r="AL1972">
        <v>236682000</v>
      </c>
      <c r="AM1972">
        <v>171.35724040637925</v>
      </c>
      <c r="AN1972">
        <v>300423513.88046408</v>
      </c>
      <c r="AO1972">
        <v>0</v>
      </c>
      <c r="AP1972">
        <v>0</v>
      </c>
      <c r="AQ1972">
        <v>0</v>
      </c>
      <c r="AR1972">
        <v>45658</v>
      </c>
      <c r="AS1972">
        <v>52962</v>
      </c>
      <c r="AT1972" t="s">
        <v>3427</v>
      </c>
      <c r="AU1972">
        <v>5769.98</v>
      </c>
      <c r="AV1972">
        <v>7323.91</v>
      </c>
    </row>
    <row r="1973" spans="1:48" x14ac:dyDescent="0.35">
      <c r="A1973">
        <v>1972</v>
      </c>
      <c r="B1973">
        <v>2021</v>
      </c>
      <c r="C1973" t="s">
        <v>3457</v>
      </c>
      <c r="D1973" t="s">
        <v>7526</v>
      </c>
      <c r="E1973" t="s">
        <v>3459</v>
      </c>
      <c r="F1973" t="s">
        <v>7527</v>
      </c>
      <c r="G1973" t="s">
        <v>7564</v>
      </c>
      <c r="H1973" t="s">
        <v>7565</v>
      </c>
      <c r="I1973" t="s">
        <v>7566</v>
      </c>
      <c r="J1973" t="s">
        <v>7567</v>
      </c>
      <c r="K1973" t="s">
        <v>7568</v>
      </c>
      <c r="L1973" t="s">
        <v>3424</v>
      </c>
      <c r="M1973" t="s">
        <v>3494</v>
      </c>
      <c r="N1973" t="s">
        <v>3495</v>
      </c>
      <c r="O1973" t="s">
        <v>3496</v>
      </c>
      <c r="P1973" t="s">
        <v>3430</v>
      </c>
      <c r="Q1973">
        <v>170300000</v>
      </c>
      <c r="R1973">
        <v>216163985.49041766</v>
      </c>
      <c r="S1973">
        <v>61.3</v>
      </c>
      <c r="V1973">
        <v>0</v>
      </c>
      <c r="W1973">
        <v>18.899999999999999</v>
      </c>
      <c r="X1973">
        <v>0.1</v>
      </c>
      <c r="Y1973">
        <v>80</v>
      </c>
      <c r="Z1973">
        <v>80</v>
      </c>
      <c r="AA1973">
        <v>80</v>
      </c>
      <c r="AB1973">
        <v>8</v>
      </c>
      <c r="AC1973">
        <v>8</v>
      </c>
      <c r="AD1973">
        <v>8</v>
      </c>
      <c r="AE1973">
        <v>8</v>
      </c>
      <c r="AF1973">
        <v>8</v>
      </c>
      <c r="AG1973">
        <v>1402560</v>
      </c>
      <c r="AH1973">
        <v>196.24</v>
      </c>
      <c r="AI1973" t="s">
        <v>3426</v>
      </c>
      <c r="AJ1973">
        <v>0</v>
      </c>
      <c r="AK1973">
        <v>0</v>
      </c>
      <c r="AL1973">
        <v>275238374.40000004</v>
      </c>
      <c r="AM1973">
        <v>249.08996190628048</v>
      </c>
      <c r="AN1973">
        <v>349363616.97127277</v>
      </c>
      <c r="AO1973">
        <v>15188582.710000001</v>
      </c>
      <c r="AP1973">
        <v>15188582.710000001</v>
      </c>
      <c r="AQ1973">
        <v>15188582.710000001</v>
      </c>
      <c r="AR1973">
        <v>45658</v>
      </c>
      <c r="AS1973">
        <v>52962</v>
      </c>
      <c r="AT1973" t="s">
        <v>3427</v>
      </c>
      <c r="AU1973">
        <v>5769.98</v>
      </c>
      <c r="AV1973">
        <v>7323.91</v>
      </c>
    </row>
    <row r="1974" spans="1:48" x14ac:dyDescent="0.35">
      <c r="A1974">
        <v>1973</v>
      </c>
      <c r="B1974">
        <v>2021</v>
      </c>
      <c r="C1974" t="s">
        <v>3457</v>
      </c>
      <c r="D1974" t="s">
        <v>7526</v>
      </c>
      <c r="E1974" t="s">
        <v>3459</v>
      </c>
      <c r="F1974" t="s">
        <v>7527</v>
      </c>
      <c r="G1974" t="s">
        <v>7569</v>
      </c>
      <c r="H1974" t="s">
        <v>7570</v>
      </c>
      <c r="I1974" t="s">
        <v>7566</v>
      </c>
      <c r="J1974" t="s">
        <v>7571</v>
      </c>
      <c r="K1974" t="s">
        <v>7569</v>
      </c>
      <c r="L1974" t="s">
        <v>3424</v>
      </c>
      <c r="M1974" t="s">
        <v>3509</v>
      </c>
      <c r="N1974" t="s">
        <v>3495</v>
      </c>
      <c r="O1974" t="s">
        <v>3496</v>
      </c>
      <c r="P1974" t="s">
        <v>3430</v>
      </c>
      <c r="Q1974">
        <v>31700000</v>
      </c>
      <c r="R1974">
        <v>40237218.673201643</v>
      </c>
      <c r="S1974">
        <v>21.2</v>
      </c>
      <c r="V1974">
        <v>0</v>
      </c>
      <c r="W1974">
        <v>4.7</v>
      </c>
      <c r="X1974">
        <v>0.1</v>
      </c>
      <c r="Y1974">
        <v>23</v>
      </c>
      <c r="Z1974">
        <v>23</v>
      </c>
      <c r="AA1974">
        <v>23</v>
      </c>
      <c r="AB1974">
        <v>2.3000000000000003</v>
      </c>
      <c r="AC1974">
        <v>2.3000000000000003</v>
      </c>
      <c r="AD1974">
        <v>2.3000000000000003</v>
      </c>
      <c r="AE1974">
        <v>2.3000000000000003</v>
      </c>
      <c r="AF1974">
        <v>2.3000000000000003</v>
      </c>
      <c r="AG1974">
        <v>403236</v>
      </c>
      <c r="AH1974">
        <v>194.76</v>
      </c>
      <c r="AI1974" t="s">
        <v>3426</v>
      </c>
      <c r="AJ1974">
        <v>0</v>
      </c>
      <c r="AK1974">
        <v>0</v>
      </c>
      <c r="AL1974">
        <v>78534243.359999999</v>
      </c>
      <c r="AM1974">
        <v>247.21137882626977</v>
      </c>
      <c r="AN1974">
        <v>99684527.552389726</v>
      </c>
      <c r="AO1974">
        <v>4210547.99</v>
      </c>
      <c r="AP1974">
        <v>4210547.99</v>
      </c>
      <c r="AQ1974">
        <v>4210547.99</v>
      </c>
      <c r="AR1974">
        <v>45658</v>
      </c>
      <c r="AS1974">
        <v>52962</v>
      </c>
      <c r="AT1974" t="s">
        <v>3427</v>
      </c>
      <c r="AU1974">
        <v>5769.98</v>
      </c>
      <c r="AV1974">
        <v>7323.91</v>
      </c>
    </row>
    <row r="1975" spans="1:48" x14ac:dyDescent="0.35">
      <c r="A1975">
        <v>1974</v>
      </c>
      <c r="B1975">
        <v>2021</v>
      </c>
      <c r="C1975" t="s">
        <v>3457</v>
      </c>
      <c r="D1975" t="s">
        <v>7526</v>
      </c>
      <c r="E1975" t="s">
        <v>3459</v>
      </c>
      <c r="F1975" t="s">
        <v>7527</v>
      </c>
      <c r="G1975" t="s">
        <v>7572</v>
      </c>
      <c r="H1975" t="s">
        <v>7573</v>
      </c>
      <c r="I1975" t="s">
        <v>7566</v>
      </c>
      <c r="J1975" t="s">
        <v>4177</v>
      </c>
      <c r="K1975" t="s">
        <v>6139</v>
      </c>
      <c r="L1975" t="s">
        <v>3424</v>
      </c>
      <c r="M1975" t="s">
        <v>3465</v>
      </c>
      <c r="N1975" t="s">
        <v>3495</v>
      </c>
      <c r="O1975" t="s">
        <v>3496</v>
      </c>
      <c r="P1975" t="s">
        <v>3430</v>
      </c>
      <c r="Q1975">
        <v>94750000</v>
      </c>
      <c r="R1975">
        <v>120267396.50744024</v>
      </c>
      <c r="S1975">
        <v>10</v>
      </c>
      <c r="V1975">
        <v>0</v>
      </c>
      <c r="W1975">
        <v>7.3</v>
      </c>
      <c r="X1975">
        <v>0.1</v>
      </c>
      <c r="Y1975">
        <v>73</v>
      </c>
      <c r="Z1975">
        <v>73</v>
      </c>
      <c r="AA1975">
        <v>73</v>
      </c>
      <c r="AB1975">
        <v>7.3000000000000007</v>
      </c>
      <c r="AC1975">
        <v>7.3000000000000007</v>
      </c>
      <c r="AD1975">
        <v>7.3000000000000007</v>
      </c>
      <c r="AE1975">
        <v>7.3000000000000007</v>
      </c>
      <c r="AF1975">
        <v>7.3000000000000007</v>
      </c>
      <c r="AG1975">
        <v>1279836</v>
      </c>
      <c r="AH1975">
        <v>196.14</v>
      </c>
      <c r="AI1975" t="s">
        <v>3426</v>
      </c>
      <c r="AJ1975">
        <v>0</v>
      </c>
      <c r="AK1975">
        <v>0</v>
      </c>
      <c r="AL1975">
        <v>251027033.03999999</v>
      </c>
      <c r="AM1975">
        <v>248.96303061709054</v>
      </c>
      <c r="AN1975">
        <v>318631849.2528547</v>
      </c>
      <c r="AO1975">
        <v>12939885.060000001</v>
      </c>
      <c r="AP1975">
        <v>12939885.060000001</v>
      </c>
      <c r="AQ1975">
        <v>12939885.060000001</v>
      </c>
      <c r="AR1975">
        <v>45658</v>
      </c>
      <c r="AS1975">
        <v>52962</v>
      </c>
      <c r="AT1975" t="s">
        <v>3427</v>
      </c>
      <c r="AU1975">
        <v>5769.98</v>
      </c>
      <c r="AV1975">
        <v>7323.91</v>
      </c>
    </row>
    <row r="1976" spans="1:48" x14ac:dyDescent="0.35">
      <c r="A1976">
        <v>1975</v>
      </c>
      <c r="B1976">
        <v>2021</v>
      </c>
      <c r="C1976" t="s">
        <v>3457</v>
      </c>
      <c r="D1976" t="s">
        <v>7574</v>
      </c>
      <c r="E1976" t="s">
        <v>3459</v>
      </c>
      <c r="F1976" t="s">
        <v>7575</v>
      </c>
      <c r="G1976" t="s">
        <v>7336</v>
      </c>
      <c r="H1976">
        <v>15116321000123</v>
      </c>
      <c r="I1976" t="s">
        <v>7576</v>
      </c>
      <c r="J1976" t="s">
        <v>4983</v>
      </c>
      <c r="K1976" t="s">
        <v>4984</v>
      </c>
      <c r="L1976" t="s">
        <v>3424</v>
      </c>
      <c r="M1976" t="s">
        <v>3597</v>
      </c>
      <c r="N1976" t="s">
        <v>3474</v>
      </c>
      <c r="O1976" t="s">
        <v>4420</v>
      </c>
      <c r="P1976" t="s">
        <v>3433</v>
      </c>
      <c r="Q1976">
        <v>0</v>
      </c>
      <c r="R1976">
        <v>0</v>
      </c>
      <c r="S1976">
        <v>141.9</v>
      </c>
      <c r="V1976">
        <v>0</v>
      </c>
      <c r="W1976">
        <v>91.3</v>
      </c>
      <c r="X1976">
        <v>0.1</v>
      </c>
      <c r="Y1976">
        <v>278</v>
      </c>
      <c r="Z1976">
        <v>278</v>
      </c>
      <c r="AA1976">
        <v>278</v>
      </c>
      <c r="AB1976">
        <v>27.8</v>
      </c>
      <c r="AC1976">
        <v>27.8</v>
      </c>
      <c r="AD1976">
        <v>27.8</v>
      </c>
      <c r="AE1976">
        <v>27.8</v>
      </c>
      <c r="AF1976">
        <v>27.8</v>
      </c>
      <c r="AG1976">
        <v>6092203.2000000002</v>
      </c>
      <c r="AH1976">
        <v>174.27</v>
      </c>
      <c r="AI1976" t="s">
        <v>3426</v>
      </c>
      <c r="AJ1976">
        <v>0</v>
      </c>
      <c r="AK1976">
        <v>0</v>
      </c>
      <c r="AL1976">
        <v>1061688251.664</v>
      </c>
      <c r="AM1976">
        <v>217.2101659618281</v>
      </c>
      <c r="AN1976">
        <v>1323288468.1451802</v>
      </c>
      <c r="AO1976">
        <v>0</v>
      </c>
      <c r="AP1976">
        <v>0</v>
      </c>
      <c r="AQ1976">
        <v>0</v>
      </c>
      <c r="AR1976">
        <v>46023</v>
      </c>
      <c r="AS1976">
        <v>55153</v>
      </c>
      <c r="AT1976" t="s">
        <v>3427</v>
      </c>
      <c r="AU1976">
        <v>5876.05</v>
      </c>
      <c r="AV1976">
        <v>7323.91</v>
      </c>
    </row>
    <row r="1977" spans="1:48" x14ac:dyDescent="0.35">
      <c r="A1977">
        <v>1976</v>
      </c>
      <c r="B1977">
        <v>2021</v>
      </c>
      <c r="C1977" t="s">
        <v>3457</v>
      </c>
      <c r="D1977" t="s">
        <v>7574</v>
      </c>
      <c r="E1977" t="s">
        <v>3459</v>
      </c>
      <c r="F1977" t="s">
        <v>7575</v>
      </c>
      <c r="G1977" t="s">
        <v>7577</v>
      </c>
      <c r="H1977">
        <v>28228040000104</v>
      </c>
      <c r="I1977" t="s">
        <v>7578</v>
      </c>
      <c r="J1977" t="s">
        <v>7579</v>
      </c>
      <c r="K1977" t="s">
        <v>7580</v>
      </c>
      <c r="L1977" t="s">
        <v>3424</v>
      </c>
      <c r="M1977" t="s">
        <v>3656</v>
      </c>
      <c r="N1977" t="s">
        <v>4194</v>
      </c>
      <c r="O1977" t="s">
        <v>4195</v>
      </c>
      <c r="P1977" t="s">
        <v>3437</v>
      </c>
      <c r="Q1977">
        <v>164280400</v>
      </c>
      <c r="R1977">
        <v>204759126.34575945</v>
      </c>
      <c r="S1977">
        <v>44</v>
      </c>
      <c r="V1977">
        <v>0</v>
      </c>
      <c r="W1977">
        <v>19.100000000000001</v>
      </c>
      <c r="X1977">
        <v>0.1</v>
      </c>
      <c r="Y1977">
        <v>59</v>
      </c>
      <c r="Z1977">
        <v>59</v>
      </c>
      <c r="AA1977">
        <v>59</v>
      </c>
      <c r="AB1977">
        <v>5.9</v>
      </c>
      <c r="AC1977">
        <v>5.9</v>
      </c>
      <c r="AD1977">
        <v>5.9</v>
      </c>
      <c r="AE1977">
        <v>5.9</v>
      </c>
      <c r="AF1977">
        <v>5.9</v>
      </c>
      <c r="AG1977">
        <v>775826.4</v>
      </c>
      <c r="AH1977">
        <v>177.65</v>
      </c>
      <c r="AI1977" t="s">
        <v>3426</v>
      </c>
      <c r="AJ1977">
        <v>0</v>
      </c>
      <c r="AK1977">
        <v>0</v>
      </c>
      <c r="AL1977">
        <v>137825559.95999998</v>
      </c>
      <c r="AM1977">
        <v>221.422998698105</v>
      </c>
      <c r="AN1977">
        <v>171785807.95715547</v>
      </c>
      <c r="AO1977">
        <v>0</v>
      </c>
      <c r="AP1977">
        <v>0</v>
      </c>
      <c r="AQ1977">
        <v>0</v>
      </c>
      <c r="AR1977">
        <v>46023</v>
      </c>
      <c r="AS1977">
        <v>51501</v>
      </c>
      <c r="AT1977" t="s">
        <v>3427</v>
      </c>
      <c r="AU1977">
        <v>5876.05</v>
      </c>
      <c r="AV1977">
        <v>7323.91</v>
      </c>
    </row>
    <row r="1978" spans="1:48" x14ac:dyDescent="0.35">
      <c r="A1978">
        <v>1977</v>
      </c>
      <c r="B1978">
        <v>2021</v>
      </c>
      <c r="C1978" t="s">
        <v>3457</v>
      </c>
      <c r="D1978" t="s">
        <v>7574</v>
      </c>
      <c r="E1978" t="s">
        <v>3459</v>
      </c>
      <c r="F1978" t="s">
        <v>7575</v>
      </c>
      <c r="G1978" t="s">
        <v>7337</v>
      </c>
      <c r="H1978">
        <v>622416000141</v>
      </c>
      <c r="I1978" t="s">
        <v>7578</v>
      </c>
      <c r="J1978" t="s">
        <v>7581</v>
      </c>
      <c r="K1978" t="s">
        <v>7582</v>
      </c>
      <c r="L1978" t="s">
        <v>3424</v>
      </c>
      <c r="M1978" t="s">
        <v>3590</v>
      </c>
      <c r="N1978" t="s">
        <v>4194</v>
      </c>
      <c r="O1978" t="s">
        <v>4195</v>
      </c>
      <c r="P1978" t="s">
        <v>3437</v>
      </c>
      <c r="Q1978">
        <v>168000000</v>
      </c>
      <c r="R1978">
        <v>209395236.59601259</v>
      </c>
      <c r="S1978">
        <v>42</v>
      </c>
      <c r="V1978">
        <v>0</v>
      </c>
      <c r="W1978">
        <v>21.1</v>
      </c>
      <c r="X1978">
        <v>0.1</v>
      </c>
      <c r="Y1978">
        <v>64</v>
      </c>
      <c r="Z1978">
        <v>64</v>
      </c>
      <c r="AA1978">
        <v>64</v>
      </c>
      <c r="AB1978">
        <v>6.4</v>
      </c>
      <c r="AC1978">
        <v>6.4</v>
      </c>
      <c r="AD1978">
        <v>6.4</v>
      </c>
      <c r="AE1978">
        <v>6.4</v>
      </c>
      <c r="AF1978">
        <v>6.4</v>
      </c>
      <c r="AG1978">
        <v>841574.39999999991</v>
      </c>
      <c r="AH1978">
        <v>134.97</v>
      </c>
      <c r="AI1978" t="s">
        <v>3426</v>
      </c>
      <c r="AJ1978">
        <v>0</v>
      </c>
      <c r="AK1978">
        <v>0</v>
      </c>
      <c r="AL1978">
        <v>113587296.76799999</v>
      </c>
      <c r="AM1978">
        <v>168.22663740097514</v>
      </c>
      <c r="AN1978">
        <v>141575231.4347432</v>
      </c>
      <c r="AO1978">
        <v>0</v>
      </c>
      <c r="AP1978">
        <v>0</v>
      </c>
      <c r="AQ1978">
        <v>0</v>
      </c>
      <c r="AR1978">
        <v>46023</v>
      </c>
      <c r="AS1978">
        <v>51501</v>
      </c>
      <c r="AT1978" t="s">
        <v>3427</v>
      </c>
      <c r="AU1978">
        <v>5876.05</v>
      </c>
      <c r="AV1978">
        <v>7323.91</v>
      </c>
    </row>
    <row r="1979" spans="1:48" x14ac:dyDescent="0.35">
      <c r="A1979">
        <v>1978</v>
      </c>
      <c r="B1979">
        <v>2021</v>
      </c>
      <c r="C1979" t="s">
        <v>3457</v>
      </c>
      <c r="D1979" t="s">
        <v>7574</v>
      </c>
      <c r="E1979" t="s">
        <v>3459</v>
      </c>
      <c r="F1979" t="s">
        <v>7575</v>
      </c>
      <c r="G1979" t="s">
        <v>7337</v>
      </c>
      <c r="H1979">
        <v>622416000141</v>
      </c>
      <c r="I1979" t="s">
        <v>7578</v>
      </c>
      <c r="J1979" t="s">
        <v>7583</v>
      </c>
      <c r="K1979" t="s">
        <v>7584</v>
      </c>
      <c r="L1979" t="s">
        <v>3424</v>
      </c>
      <c r="M1979" t="s">
        <v>3590</v>
      </c>
      <c r="N1979" t="s">
        <v>4194</v>
      </c>
      <c r="O1979" t="s">
        <v>4195</v>
      </c>
      <c r="P1979" t="s">
        <v>3437</v>
      </c>
      <c r="Q1979">
        <v>117600000</v>
      </c>
      <c r="R1979">
        <v>146576665.61720884</v>
      </c>
      <c r="S1979">
        <v>29.4</v>
      </c>
      <c r="V1979">
        <v>0</v>
      </c>
      <c r="W1979">
        <v>14.6</v>
      </c>
      <c r="X1979">
        <v>0.1</v>
      </c>
      <c r="Y1979">
        <v>44</v>
      </c>
      <c r="Z1979">
        <v>44</v>
      </c>
      <c r="AA1979">
        <v>44</v>
      </c>
      <c r="AB1979">
        <v>4.4000000000000004</v>
      </c>
      <c r="AC1979">
        <v>4.4000000000000004</v>
      </c>
      <c r="AD1979">
        <v>4.4000000000000004</v>
      </c>
      <c r="AE1979">
        <v>4.4000000000000004</v>
      </c>
      <c r="AF1979">
        <v>4.4000000000000004</v>
      </c>
      <c r="AG1979">
        <v>578582.4</v>
      </c>
      <c r="AH1979">
        <v>134.97</v>
      </c>
      <c r="AI1979" t="s">
        <v>3426</v>
      </c>
      <c r="AJ1979">
        <v>0</v>
      </c>
      <c r="AK1979">
        <v>0</v>
      </c>
      <c r="AL1979">
        <v>78091266.527999997</v>
      </c>
      <c r="AM1979">
        <v>168.22663740097514</v>
      </c>
      <c r="AN1979">
        <v>97332971.611385942</v>
      </c>
      <c r="AO1979">
        <v>0</v>
      </c>
      <c r="AP1979">
        <v>0</v>
      </c>
      <c r="AQ1979">
        <v>0</v>
      </c>
      <c r="AR1979">
        <v>46023</v>
      </c>
      <c r="AS1979">
        <v>51501</v>
      </c>
      <c r="AT1979" t="s">
        <v>3427</v>
      </c>
      <c r="AU1979">
        <v>5876.05</v>
      </c>
      <c r="AV1979">
        <v>7323.91</v>
      </c>
    </row>
    <row r="1980" spans="1:48" x14ac:dyDescent="0.35">
      <c r="A1980">
        <v>1979</v>
      </c>
      <c r="B1980">
        <v>2021</v>
      </c>
      <c r="C1980" t="s">
        <v>3457</v>
      </c>
      <c r="D1980" t="s">
        <v>7574</v>
      </c>
      <c r="E1980" t="s">
        <v>3459</v>
      </c>
      <c r="F1980" t="s">
        <v>7575</v>
      </c>
      <c r="G1980" t="s">
        <v>7450</v>
      </c>
      <c r="H1980">
        <v>15673834000135</v>
      </c>
      <c r="I1980" t="s">
        <v>7578</v>
      </c>
      <c r="J1980" t="s">
        <v>7452</v>
      </c>
      <c r="K1980" t="s">
        <v>7453</v>
      </c>
      <c r="L1980" t="s">
        <v>3424</v>
      </c>
      <c r="M1980" t="s">
        <v>3590</v>
      </c>
      <c r="N1980" t="s">
        <v>4194</v>
      </c>
      <c r="O1980" t="s">
        <v>4195</v>
      </c>
      <c r="P1980" t="s">
        <v>3437</v>
      </c>
      <c r="Q1980">
        <v>21199000</v>
      </c>
      <c r="R1980">
        <v>26422438.217850424</v>
      </c>
      <c r="S1980">
        <v>5.3</v>
      </c>
      <c r="V1980">
        <v>0</v>
      </c>
      <c r="W1980">
        <v>1.6</v>
      </c>
      <c r="X1980">
        <v>0.1</v>
      </c>
      <c r="Y1980">
        <v>11</v>
      </c>
      <c r="Z1980">
        <v>11</v>
      </c>
      <c r="AA1980">
        <v>11</v>
      </c>
      <c r="AB1980">
        <v>1.1000000000000001</v>
      </c>
      <c r="AC1980">
        <v>1.1000000000000001</v>
      </c>
      <c r="AD1980">
        <v>1.1000000000000001</v>
      </c>
      <c r="AE1980">
        <v>1.1000000000000001</v>
      </c>
      <c r="AF1980">
        <v>1.1000000000000001</v>
      </c>
      <c r="AG1980">
        <v>144645.6</v>
      </c>
      <c r="AH1980">
        <v>175.86</v>
      </c>
      <c r="AI1980" t="s">
        <v>3426</v>
      </c>
      <c r="AJ1980">
        <v>0</v>
      </c>
      <c r="AK1980">
        <v>0</v>
      </c>
      <c r="AL1980">
        <v>25437375.216000006</v>
      </c>
      <c r="AM1980">
        <v>219.1919423081832</v>
      </c>
      <c r="AN1980">
        <v>31705150.010332551</v>
      </c>
      <c r="AO1980">
        <v>0</v>
      </c>
      <c r="AP1980">
        <v>0</v>
      </c>
      <c r="AQ1980">
        <v>0</v>
      </c>
      <c r="AR1980">
        <v>46023</v>
      </c>
      <c r="AS1980">
        <v>51501</v>
      </c>
      <c r="AT1980" t="s">
        <v>3427</v>
      </c>
      <c r="AU1980">
        <v>5876.05</v>
      </c>
      <c r="AV1980">
        <v>7323.91</v>
      </c>
    </row>
    <row r="1981" spans="1:48" x14ac:dyDescent="0.35">
      <c r="A1981">
        <v>1980</v>
      </c>
      <c r="B1981">
        <v>2021</v>
      </c>
      <c r="C1981" t="s">
        <v>3457</v>
      </c>
      <c r="D1981" t="s">
        <v>7574</v>
      </c>
      <c r="E1981" t="s">
        <v>3459</v>
      </c>
      <c r="F1981" t="s">
        <v>7575</v>
      </c>
      <c r="G1981" t="s">
        <v>7450</v>
      </c>
      <c r="H1981">
        <v>15673834000135</v>
      </c>
      <c r="I1981" t="s">
        <v>7578</v>
      </c>
      <c r="J1981" t="s">
        <v>7457</v>
      </c>
      <c r="K1981" t="s">
        <v>7458</v>
      </c>
      <c r="L1981" t="s">
        <v>3424</v>
      </c>
      <c r="M1981" t="s">
        <v>3590</v>
      </c>
      <c r="N1981" t="s">
        <v>4194</v>
      </c>
      <c r="O1981" t="s">
        <v>4195</v>
      </c>
      <c r="P1981" t="s">
        <v>3437</v>
      </c>
      <c r="Q1981">
        <v>21199000</v>
      </c>
      <c r="R1981">
        <v>26422438.217850424</v>
      </c>
      <c r="S1981">
        <v>5.3</v>
      </c>
      <c r="V1981">
        <v>0</v>
      </c>
      <c r="W1981">
        <v>1.7</v>
      </c>
      <c r="X1981">
        <v>0.1</v>
      </c>
      <c r="Y1981">
        <v>11</v>
      </c>
      <c r="Z1981">
        <v>11</v>
      </c>
      <c r="AA1981">
        <v>11</v>
      </c>
      <c r="AB1981">
        <v>1.1000000000000001</v>
      </c>
      <c r="AC1981">
        <v>1.1000000000000001</v>
      </c>
      <c r="AD1981">
        <v>1.1000000000000001</v>
      </c>
      <c r="AE1981">
        <v>1.1000000000000001</v>
      </c>
      <c r="AF1981">
        <v>1.1000000000000001</v>
      </c>
      <c r="AG1981">
        <v>144645.6</v>
      </c>
      <c r="AH1981">
        <v>175.87</v>
      </c>
      <c r="AI1981" t="s">
        <v>3426</v>
      </c>
      <c r="AJ1981">
        <v>0</v>
      </c>
      <c r="AK1981">
        <v>0</v>
      </c>
      <c r="AL1981">
        <v>25438821.671999998</v>
      </c>
      <c r="AM1981">
        <v>219.20440631036155</v>
      </c>
      <c r="AN1981">
        <v>31706952.873406027</v>
      </c>
      <c r="AO1981">
        <v>0</v>
      </c>
      <c r="AP1981">
        <v>0</v>
      </c>
      <c r="AQ1981">
        <v>0</v>
      </c>
      <c r="AR1981">
        <v>46023</v>
      </c>
      <c r="AS1981">
        <v>51501</v>
      </c>
      <c r="AT1981" t="s">
        <v>3427</v>
      </c>
      <c r="AU1981">
        <v>5876.05</v>
      </c>
      <c r="AV1981">
        <v>7323.91</v>
      </c>
    </row>
    <row r="1982" spans="1:48" x14ac:dyDescent="0.35">
      <c r="A1982">
        <v>1981</v>
      </c>
      <c r="B1982">
        <v>2021</v>
      </c>
      <c r="C1982" t="s">
        <v>3457</v>
      </c>
      <c r="D1982" t="s">
        <v>7574</v>
      </c>
      <c r="E1982" t="s">
        <v>3459</v>
      </c>
      <c r="F1982" t="s">
        <v>7575</v>
      </c>
      <c r="G1982" t="s">
        <v>7450</v>
      </c>
      <c r="H1982">
        <v>15673834000135</v>
      </c>
      <c r="I1982" t="s">
        <v>7578</v>
      </c>
      <c r="J1982" t="s">
        <v>7483</v>
      </c>
      <c r="K1982" t="s">
        <v>7484</v>
      </c>
      <c r="L1982" t="s">
        <v>3424</v>
      </c>
      <c r="M1982" t="s">
        <v>3590</v>
      </c>
      <c r="N1982" t="s">
        <v>4194</v>
      </c>
      <c r="O1982" t="s">
        <v>4195</v>
      </c>
      <c r="P1982" t="s">
        <v>3437</v>
      </c>
      <c r="Q1982">
        <v>21199000</v>
      </c>
      <c r="R1982">
        <v>26422438.217850424</v>
      </c>
      <c r="S1982">
        <v>5.3</v>
      </c>
      <c r="V1982">
        <v>0</v>
      </c>
      <c r="W1982">
        <v>1.8</v>
      </c>
      <c r="X1982">
        <v>0.1</v>
      </c>
      <c r="Y1982">
        <v>12</v>
      </c>
      <c r="Z1982">
        <v>12</v>
      </c>
      <c r="AA1982">
        <v>12</v>
      </c>
      <c r="AB1982">
        <v>1.2000000000000002</v>
      </c>
      <c r="AC1982">
        <v>1.2000000000000002</v>
      </c>
      <c r="AD1982">
        <v>1.2000000000000002</v>
      </c>
      <c r="AE1982">
        <v>1.2000000000000002</v>
      </c>
      <c r="AF1982">
        <v>1.2000000000000002</v>
      </c>
      <c r="AG1982">
        <v>157795.20000000001</v>
      </c>
      <c r="AH1982">
        <v>175.86</v>
      </c>
      <c r="AI1982" t="s">
        <v>3426</v>
      </c>
      <c r="AJ1982">
        <v>0</v>
      </c>
      <c r="AK1982">
        <v>0</v>
      </c>
      <c r="AL1982">
        <v>27749863.872000005</v>
      </c>
      <c r="AM1982">
        <v>219.1919423081832</v>
      </c>
      <c r="AN1982">
        <v>34587436.374908239</v>
      </c>
      <c r="AO1982">
        <v>0</v>
      </c>
      <c r="AP1982">
        <v>0</v>
      </c>
      <c r="AQ1982">
        <v>0</v>
      </c>
      <c r="AR1982">
        <v>46023</v>
      </c>
      <c r="AS1982">
        <v>51501</v>
      </c>
      <c r="AT1982" t="s">
        <v>3427</v>
      </c>
      <c r="AU1982">
        <v>5876.05</v>
      </c>
      <c r="AV1982">
        <v>7323.91</v>
      </c>
    </row>
    <row r="1983" spans="1:48" x14ac:dyDescent="0.35">
      <c r="A1983">
        <v>1982</v>
      </c>
      <c r="B1983">
        <v>2021</v>
      </c>
      <c r="C1983" t="s">
        <v>3457</v>
      </c>
      <c r="D1983" t="s">
        <v>7574</v>
      </c>
      <c r="E1983" t="s">
        <v>3459</v>
      </c>
      <c r="F1983" t="s">
        <v>7575</v>
      </c>
      <c r="G1983" t="s">
        <v>7450</v>
      </c>
      <c r="H1983">
        <v>14676561000110</v>
      </c>
      <c r="I1983" t="s">
        <v>7578</v>
      </c>
      <c r="J1983" t="s">
        <v>7476</v>
      </c>
      <c r="K1983" t="s">
        <v>7477</v>
      </c>
      <c r="L1983" t="s">
        <v>3424</v>
      </c>
      <c r="M1983" t="s">
        <v>3651</v>
      </c>
      <c r="N1983" t="s">
        <v>4194</v>
      </c>
      <c r="O1983" t="s">
        <v>4195</v>
      </c>
      <c r="P1983" t="s">
        <v>3437</v>
      </c>
      <c r="Q1983">
        <v>24001000</v>
      </c>
      <c r="R1983">
        <v>29914851.628219634</v>
      </c>
      <c r="S1983">
        <v>6</v>
      </c>
      <c r="V1983">
        <v>0</v>
      </c>
      <c r="W1983">
        <v>2.2999999999999998</v>
      </c>
      <c r="X1983">
        <v>0.1</v>
      </c>
      <c r="Y1983">
        <v>16</v>
      </c>
      <c r="Z1983">
        <v>16</v>
      </c>
      <c r="AA1983">
        <v>16</v>
      </c>
      <c r="AB1983">
        <v>1.6</v>
      </c>
      <c r="AC1983">
        <v>1.6</v>
      </c>
      <c r="AD1983">
        <v>1.6</v>
      </c>
      <c r="AE1983">
        <v>1.6</v>
      </c>
      <c r="AF1983">
        <v>1.6</v>
      </c>
      <c r="AG1983">
        <v>210393.59999999998</v>
      </c>
      <c r="AH1983">
        <v>175.87</v>
      </c>
      <c r="AI1983" t="s">
        <v>3426</v>
      </c>
      <c r="AJ1983">
        <v>0</v>
      </c>
      <c r="AK1983">
        <v>0</v>
      </c>
      <c r="AL1983">
        <v>37001922.432000004</v>
      </c>
      <c r="AM1983">
        <v>219.20440631036155</v>
      </c>
      <c r="AN1983">
        <v>46119204.179499686</v>
      </c>
      <c r="AO1983">
        <v>0</v>
      </c>
      <c r="AP1983">
        <v>0</v>
      </c>
      <c r="AQ1983">
        <v>0</v>
      </c>
      <c r="AR1983">
        <v>46023</v>
      </c>
      <c r="AS1983">
        <v>51501</v>
      </c>
      <c r="AT1983" t="s">
        <v>3427</v>
      </c>
      <c r="AU1983">
        <v>5876.05</v>
      </c>
      <c r="AV1983">
        <v>7323.91</v>
      </c>
    </row>
    <row r="1984" spans="1:48" x14ac:dyDescent="0.35">
      <c r="A1984">
        <v>1983</v>
      </c>
      <c r="B1984">
        <v>2021</v>
      </c>
      <c r="C1984" t="s">
        <v>3457</v>
      </c>
      <c r="D1984" t="s">
        <v>7574</v>
      </c>
      <c r="E1984" t="s">
        <v>3459</v>
      </c>
      <c r="F1984" t="s">
        <v>7575</v>
      </c>
      <c r="G1984" t="s">
        <v>7450</v>
      </c>
      <c r="H1984">
        <v>14676561000110</v>
      </c>
      <c r="I1984" t="s">
        <v>7578</v>
      </c>
      <c r="J1984" t="s">
        <v>7485</v>
      </c>
      <c r="K1984" t="s">
        <v>7486</v>
      </c>
      <c r="L1984" t="s">
        <v>3424</v>
      </c>
      <c r="M1984" t="s">
        <v>3651</v>
      </c>
      <c r="N1984" t="s">
        <v>4194</v>
      </c>
      <c r="O1984" t="s">
        <v>4195</v>
      </c>
      <c r="P1984" t="s">
        <v>3437</v>
      </c>
      <c r="Q1984">
        <v>24001000</v>
      </c>
      <c r="R1984">
        <v>29914851.628219634</v>
      </c>
      <c r="S1984">
        <v>6</v>
      </c>
      <c r="V1984">
        <v>0</v>
      </c>
      <c r="W1984">
        <v>2.2999999999999998</v>
      </c>
      <c r="X1984">
        <v>0.1</v>
      </c>
      <c r="Y1984">
        <v>16</v>
      </c>
      <c r="Z1984">
        <v>16</v>
      </c>
      <c r="AA1984">
        <v>16</v>
      </c>
      <c r="AB1984">
        <v>1.6</v>
      </c>
      <c r="AC1984">
        <v>1.6</v>
      </c>
      <c r="AD1984">
        <v>1.6</v>
      </c>
      <c r="AE1984">
        <v>1.6</v>
      </c>
      <c r="AF1984">
        <v>1.6</v>
      </c>
      <c r="AG1984">
        <v>210393.59999999998</v>
      </c>
      <c r="AH1984">
        <v>175.87</v>
      </c>
      <c r="AI1984" t="s">
        <v>3426</v>
      </c>
      <c r="AJ1984">
        <v>0</v>
      </c>
      <c r="AK1984">
        <v>0</v>
      </c>
      <c r="AL1984">
        <v>37001922.432000004</v>
      </c>
      <c r="AM1984">
        <v>219.20440631036155</v>
      </c>
      <c r="AN1984">
        <v>46119204.179499686</v>
      </c>
      <c r="AO1984">
        <v>0</v>
      </c>
      <c r="AP1984">
        <v>0</v>
      </c>
      <c r="AQ1984">
        <v>0</v>
      </c>
      <c r="AR1984">
        <v>46023</v>
      </c>
      <c r="AS1984">
        <v>51501</v>
      </c>
      <c r="AT1984" t="s">
        <v>3427</v>
      </c>
      <c r="AU1984">
        <v>5876.05</v>
      </c>
      <c r="AV1984">
        <v>7323.91</v>
      </c>
    </row>
    <row r="1985" spans="1:48" x14ac:dyDescent="0.35">
      <c r="A1985">
        <v>1984</v>
      </c>
      <c r="B1985">
        <v>2021</v>
      </c>
      <c r="C1985" t="s">
        <v>3457</v>
      </c>
      <c r="D1985" t="s">
        <v>7574</v>
      </c>
      <c r="E1985" t="s">
        <v>3459</v>
      </c>
      <c r="F1985" t="s">
        <v>7575</v>
      </c>
      <c r="G1985" t="s">
        <v>7450</v>
      </c>
      <c r="H1985">
        <v>14676561000110</v>
      </c>
      <c r="I1985" t="s">
        <v>7578</v>
      </c>
      <c r="J1985" t="s">
        <v>7492</v>
      </c>
      <c r="K1985" t="s">
        <v>7493</v>
      </c>
      <c r="L1985" t="s">
        <v>3424</v>
      </c>
      <c r="M1985" t="s">
        <v>3651</v>
      </c>
      <c r="N1985" t="s">
        <v>4194</v>
      </c>
      <c r="O1985" t="s">
        <v>4195</v>
      </c>
      <c r="P1985" t="s">
        <v>3437</v>
      </c>
      <c r="Q1985">
        <v>24001000</v>
      </c>
      <c r="R1985">
        <v>29914851.628219634</v>
      </c>
      <c r="S1985">
        <v>6</v>
      </c>
      <c r="V1985">
        <v>0</v>
      </c>
      <c r="W1985">
        <v>2.1</v>
      </c>
      <c r="X1985">
        <v>0.1</v>
      </c>
      <c r="Y1985">
        <v>14</v>
      </c>
      <c r="Z1985">
        <v>14</v>
      </c>
      <c r="AA1985">
        <v>14</v>
      </c>
      <c r="AB1985">
        <v>1.4000000000000001</v>
      </c>
      <c r="AC1985">
        <v>1.4000000000000001</v>
      </c>
      <c r="AD1985">
        <v>1.4000000000000001</v>
      </c>
      <c r="AE1985">
        <v>1.4000000000000001</v>
      </c>
      <c r="AF1985">
        <v>1.4000000000000001</v>
      </c>
      <c r="AG1985">
        <v>184094.4</v>
      </c>
      <c r="AH1985">
        <v>175.87</v>
      </c>
      <c r="AI1985" t="s">
        <v>3426</v>
      </c>
      <c r="AJ1985">
        <v>0</v>
      </c>
      <c r="AK1985">
        <v>0</v>
      </c>
      <c r="AL1985">
        <v>32376682.127999999</v>
      </c>
      <c r="AM1985">
        <v>219.20440631036155</v>
      </c>
      <c r="AN1985">
        <v>40354303.657062218</v>
      </c>
      <c r="AO1985">
        <v>0</v>
      </c>
      <c r="AP1985">
        <v>0</v>
      </c>
      <c r="AQ1985">
        <v>0</v>
      </c>
      <c r="AR1985">
        <v>46023</v>
      </c>
      <c r="AS1985">
        <v>51501</v>
      </c>
      <c r="AT1985" t="s">
        <v>3427</v>
      </c>
      <c r="AU1985">
        <v>5876.05</v>
      </c>
      <c r="AV1985">
        <v>7323.91</v>
      </c>
    </row>
    <row r="1986" spans="1:48" x14ac:dyDescent="0.35">
      <c r="A1986">
        <v>1985</v>
      </c>
      <c r="B1986">
        <v>2021</v>
      </c>
      <c r="C1986" t="s">
        <v>3457</v>
      </c>
      <c r="D1986" t="s">
        <v>7574</v>
      </c>
      <c r="E1986" t="s">
        <v>3459</v>
      </c>
      <c r="F1986" t="s">
        <v>7575</v>
      </c>
      <c r="G1986" t="s">
        <v>7450</v>
      </c>
      <c r="H1986">
        <v>14676561000110</v>
      </c>
      <c r="I1986" t="s">
        <v>7578</v>
      </c>
      <c r="J1986" t="s">
        <v>7496</v>
      </c>
      <c r="K1986" t="s">
        <v>7497</v>
      </c>
      <c r="L1986" t="s">
        <v>3424</v>
      </c>
      <c r="M1986" t="s">
        <v>3651</v>
      </c>
      <c r="N1986" t="s">
        <v>4194</v>
      </c>
      <c r="O1986" t="s">
        <v>4195</v>
      </c>
      <c r="P1986" t="s">
        <v>3437</v>
      </c>
      <c r="Q1986">
        <v>24001000</v>
      </c>
      <c r="R1986">
        <v>29914851.628219634</v>
      </c>
      <c r="S1986">
        <v>6</v>
      </c>
      <c r="V1986">
        <v>0</v>
      </c>
      <c r="W1986">
        <v>2.2000000000000002</v>
      </c>
      <c r="X1986">
        <v>0.1</v>
      </c>
      <c r="Y1986">
        <v>15</v>
      </c>
      <c r="Z1986">
        <v>15</v>
      </c>
      <c r="AA1986">
        <v>15</v>
      </c>
      <c r="AB1986">
        <v>1.5</v>
      </c>
      <c r="AC1986">
        <v>1.5</v>
      </c>
      <c r="AD1986">
        <v>1.5</v>
      </c>
      <c r="AE1986">
        <v>1.5</v>
      </c>
      <c r="AF1986">
        <v>1.5</v>
      </c>
      <c r="AG1986">
        <v>197244.00000000003</v>
      </c>
      <c r="AH1986">
        <v>175.87</v>
      </c>
      <c r="AI1986" t="s">
        <v>3426</v>
      </c>
      <c r="AJ1986">
        <v>0</v>
      </c>
      <c r="AK1986">
        <v>0</v>
      </c>
      <c r="AL1986">
        <v>34689302.280000001</v>
      </c>
      <c r="AM1986">
        <v>219.20440631036155</v>
      </c>
      <c r="AN1986">
        <v>43236753.918280952</v>
      </c>
      <c r="AO1986">
        <v>0</v>
      </c>
      <c r="AP1986">
        <v>0</v>
      </c>
      <c r="AQ1986">
        <v>0</v>
      </c>
      <c r="AR1986">
        <v>46023</v>
      </c>
      <c r="AS1986">
        <v>51501</v>
      </c>
      <c r="AT1986" t="s">
        <v>3427</v>
      </c>
      <c r="AU1986">
        <v>5876.05</v>
      </c>
      <c r="AV1986">
        <v>7323.91</v>
      </c>
    </row>
    <row r="1987" spans="1:48" x14ac:dyDescent="0.35">
      <c r="A1987">
        <v>1986</v>
      </c>
      <c r="B1987">
        <v>2021</v>
      </c>
      <c r="C1987" t="s">
        <v>3457</v>
      </c>
      <c r="D1987" t="s">
        <v>7574</v>
      </c>
      <c r="E1987" t="s">
        <v>3459</v>
      </c>
      <c r="F1987" t="s">
        <v>7575</v>
      </c>
      <c r="G1987" t="s">
        <v>7450</v>
      </c>
      <c r="H1987">
        <v>14676561000110</v>
      </c>
      <c r="I1987" t="s">
        <v>7578</v>
      </c>
      <c r="J1987" t="s">
        <v>7455</v>
      </c>
      <c r="K1987" t="s">
        <v>7456</v>
      </c>
      <c r="L1987" t="s">
        <v>3424</v>
      </c>
      <c r="M1987" t="s">
        <v>3651</v>
      </c>
      <c r="N1987" t="s">
        <v>4194</v>
      </c>
      <c r="O1987" t="s">
        <v>4195</v>
      </c>
      <c r="P1987" t="s">
        <v>3437</v>
      </c>
      <c r="Q1987">
        <v>24001000</v>
      </c>
      <c r="R1987">
        <v>29914851.628219634</v>
      </c>
      <c r="S1987">
        <v>6</v>
      </c>
      <c r="V1987">
        <v>0</v>
      </c>
      <c r="W1987">
        <v>2.4</v>
      </c>
      <c r="X1987">
        <v>0.1</v>
      </c>
      <c r="Y1987">
        <v>16</v>
      </c>
      <c r="Z1987">
        <v>16</v>
      </c>
      <c r="AA1987">
        <v>16</v>
      </c>
      <c r="AB1987">
        <v>1.6</v>
      </c>
      <c r="AC1987">
        <v>1.6</v>
      </c>
      <c r="AD1987">
        <v>1.6</v>
      </c>
      <c r="AE1987">
        <v>1.6</v>
      </c>
      <c r="AF1987">
        <v>1.6</v>
      </c>
      <c r="AG1987">
        <v>210393.59999999998</v>
      </c>
      <c r="AH1987">
        <v>175.87</v>
      </c>
      <c r="AI1987" t="s">
        <v>3426</v>
      </c>
      <c r="AJ1987">
        <v>0</v>
      </c>
      <c r="AK1987">
        <v>0</v>
      </c>
      <c r="AL1987">
        <v>37001922.432000004</v>
      </c>
      <c r="AM1987">
        <v>219.20440631036155</v>
      </c>
      <c r="AN1987">
        <v>46119204.179499686</v>
      </c>
      <c r="AO1987">
        <v>0</v>
      </c>
      <c r="AP1987">
        <v>0</v>
      </c>
      <c r="AQ1987">
        <v>0</v>
      </c>
      <c r="AR1987">
        <v>46023</v>
      </c>
      <c r="AS1987">
        <v>51501</v>
      </c>
      <c r="AT1987" t="s">
        <v>3427</v>
      </c>
      <c r="AU1987">
        <v>5876.05</v>
      </c>
      <c r="AV1987">
        <v>7323.91</v>
      </c>
    </row>
    <row r="1988" spans="1:48" x14ac:dyDescent="0.35">
      <c r="A1988">
        <v>1987</v>
      </c>
      <c r="B1988">
        <v>2021</v>
      </c>
      <c r="C1988" t="s">
        <v>3457</v>
      </c>
      <c r="D1988" t="s">
        <v>7574</v>
      </c>
      <c r="E1988" t="s">
        <v>3459</v>
      </c>
      <c r="F1988" t="s">
        <v>7575</v>
      </c>
      <c r="G1988" t="s">
        <v>7585</v>
      </c>
      <c r="H1988">
        <v>29166267000135</v>
      </c>
      <c r="I1988" t="s">
        <v>7586</v>
      </c>
      <c r="J1988" t="s">
        <v>7587</v>
      </c>
      <c r="K1988" t="s">
        <v>7588</v>
      </c>
      <c r="L1988" t="s">
        <v>3424</v>
      </c>
      <c r="M1988" t="s">
        <v>3519</v>
      </c>
      <c r="N1988" t="s">
        <v>5797</v>
      </c>
      <c r="O1988" t="s">
        <v>5798</v>
      </c>
      <c r="P1988" t="s">
        <v>3437</v>
      </c>
      <c r="Q1988">
        <v>209376430</v>
      </c>
      <c r="R1988">
        <v>260966827.96118137</v>
      </c>
      <c r="S1988">
        <v>48.118000000000002</v>
      </c>
      <c r="V1988">
        <v>59.387999999999998</v>
      </c>
      <c r="W1988">
        <v>15.1</v>
      </c>
      <c r="X1988">
        <v>0.1</v>
      </c>
      <c r="Y1988">
        <v>46</v>
      </c>
      <c r="Z1988">
        <v>46</v>
      </c>
      <c r="AA1988">
        <v>46</v>
      </c>
      <c r="AB1988">
        <v>4.6000000000000005</v>
      </c>
      <c r="AC1988">
        <v>4.6000000000000005</v>
      </c>
      <c r="AD1988">
        <v>4.6000000000000005</v>
      </c>
      <c r="AE1988">
        <v>4.6000000000000005</v>
      </c>
      <c r="AF1988">
        <v>4.6000000000000005</v>
      </c>
      <c r="AG1988">
        <v>604881.6</v>
      </c>
      <c r="AH1988">
        <v>168</v>
      </c>
      <c r="AI1988" t="s">
        <v>3426</v>
      </c>
      <c r="AJ1988">
        <v>0</v>
      </c>
      <c r="AK1988">
        <v>0</v>
      </c>
      <c r="AL1988">
        <v>101620108.8</v>
      </c>
      <c r="AM1988">
        <v>209.39523659601261</v>
      </c>
      <c r="AN1988">
        <v>126659325.74457465</v>
      </c>
      <c r="AO1988">
        <v>0</v>
      </c>
      <c r="AP1988">
        <v>0</v>
      </c>
      <c r="AQ1988">
        <v>0</v>
      </c>
      <c r="AR1988">
        <v>46023</v>
      </c>
      <c r="AS1988">
        <v>51501</v>
      </c>
      <c r="AT1988" t="s">
        <v>3427</v>
      </c>
      <c r="AU1988">
        <v>5876.05</v>
      </c>
      <c r="AV1988">
        <v>7323.91</v>
      </c>
    </row>
    <row r="1989" spans="1:48" x14ac:dyDescent="0.35">
      <c r="A1989">
        <v>1988</v>
      </c>
      <c r="B1989">
        <v>2021</v>
      </c>
      <c r="C1989" t="s">
        <v>3457</v>
      </c>
      <c r="D1989" t="s">
        <v>7574</v>
      </c>
      <c r="E1989" t="s">
        <v>3459</v>
      </c>
      <c r="F1989" t="s">
        <v>7575</v>
      </c>
      <c r="G1989" t="s">
        <v>7585</v>
      </c>
      <c r="H1989">
        <v>29166267000135</v>
      </c>
      <c r="I1989" t="s">
        <v>7586</v>
      </c>
      <c r="J1989" t="s">
        <v>7589</v>
      </c>
      <c r="K1989" t="s">
        <v>7590</v>
      </c>
      <c r="L1989" t="s">
        <v>3424</v>
      </c>
      <c r="M1989" t="s">
        <v>3519</v>
      </c>
      <c r="N1989" t="s">
        <v>5797</v>
      </c>
      <c r="O1989" t="s">
        <v>5798</v>
      </c>
      <c r="P1989" t="s">
        <v>3437</v>
      </c>
      <c r="Q1989">
        <v>209376430</v>
      </c>
      <c r="R1989">
        <v>260966827.96118137</v>
      </c>
      <c r="S1989">
        <v>48.118000000000002</v>
      </c>
      <c r="V1989">
        <v>59.387999999999998</v>
      </c>
      <c r="W1989">
        <v>15.1</v>
      </c>
      <c r="X1989">
        <v>0.1</v>
      </c>
      <c r="Y1989">
        <v>45</v>
      </c>
      <c r="Z1989">
        <v>45</v>
      </c>
      <c r="AA1989">
        <v>45</v>
      </c>
      <c r="AB1989">
        <v>4.4999999999999991</v>
      </c>
      <c r="AC1989">
        <v>4.4999999999999991</v>
      </c>
      <c r="AD1989">
        <v>4.4999999999999991</v>
      </c>
      <c r="AE1989">
        <v>4.4999999999999991</v>
      </c>
      <c r="AF1989">
        <v>4.4999999999999991</v>
      </c>
      <c r="AG1989">
        <v>591732</v>
      </c>
      <c r="AH1989">
        <v>168</v>
      </c>
      <c r="AI1989" t="s">
        <v>3426</v>
      </c>
      <c r="AJ1989">
        <v>0</v>
      </c>
      <c r="AK1989">
        <v>0</v>
      </c>
      <c r="AL1989">
        <v>99410976</v>
      </c>
      <c r="AM1989">
        <v>209.39523659601261</v>
      </c>
      <c r="AN1989">
        <v>123905862.14143173</v>
      </c>
      <c r="AO1989">
        <v>0</v>
      </c>
      <c r="AP1989">
        <v>0</v>
      </c>
      <c r="AQ1989">
        <v>0</v>
      </c>
      <c r="AR1989">
        <v>46023</v>
      </c>
      <c r="AS1989">
        <v>51501</v>
      </c>
      <c r="AT1989" t="s">
        <v>3427</v>
      </c>
      <c r="AU1989">
        <v>5876.05</v>
      </c>
      <c r="AV1989">
        <v>7323.91</v>
      </c>
    </row>
    <row r="1990" spans="1:48" x14ac:dyDescent="0.35">
      <c r="A1990">
        <v>1989</v>
      </c>
      <c r="B1990">
        <v>2021</v>
      </c>
      <c r="C1990" t="s">
        <v>3457</v>
      </c>
      <c r="D1990" t="s">
        <v>7574</v>
      </c>
      <c r="E1990" t="s">
        <v>3459</v>
      </c>
      <c r="F1990" t="s">
        <v>7575</v>
      </c>
      <c r="G1990" t="s">
        <v>7591</v>
      </c>
      <c r="H1990">
        <v>39401496000140</v>
      </c>
      <c r="I1990" t="s">
        <v>7586</v>
      </c>
      <c r="J1990" t="s">
        <v>7592</v>
      </c>
      <c r="K1990" t="s">
        <v>7593</v>
      </c>
      <c r="L1990" t="s">
        <v>3424</v>
      </c>
      <c r="M1990" t="s">
        <v>3537</v>
      </c>
      <c r="N1990" t="s">
        <v>5797</v>
      </c>
      <c r="O1990" t="s">
        <v>5798</v>
      </c>
      <c r="P1990" t="s">
        <v>3437</v>
      </c>
      <c r="Q1990">
        <v>100694010</v>
      </c>
      <c r="R1990">
        <v>125505035.99851941</v>
      </c>
      <c r="S1990">
        <v>30</v>
      </c>
      <c r="V1990">
        <v>36.936</v>
      </c>
      <c r="W1990">
        <v>8.6999999999999993</v>
      </c>
      <c r="X1990">
        <v>0.1</v>
      </c>
      <c r="Y1990">
        <v>66</v>
      </c>
      <c r="Z1990">
        <v>66</v>
      </c>
      <c r="AA1990">
        <v>66</v>
      </c>
      <c r="AB1990">
        <v>6.6000000000000014</v>
      </c>
      <c r="AC1990">
        <v>6.6000000000000014</v>
      </c>
      <c r="AD1990">
        <v>6.6000000000000014</v>
      </c>
      <c r="AE1990">
        <v>6.6000000000000014</v>
      </c>
      <c r="AF1990">
        <v>6.6000000000000014</v>
      </c>
      <c r="AG1990">
        <v>867873.6</v>
      </c>
      <c r="AH1990">
        <v>166.61</v>
      </c>
      <c r="AI1990" t="s">
        <v>3426</v>
      </c>
      <c r="AJ1990">
        <v>0</v>
      </c>
      <c r="AK1990">
        <v>0</v>
      </c>
      <c r="AL1990">
        <v>144596420.49599999</v>
      </c>
      <c r="AM1990">
        <v>207.66274029322418</v>
      </c>
      <c r="AN1990">
        <v>180225010.0041455</v>
      </c>
      <c r="AO1990">
        <v>0</v>
      </c>
      <c r="AP1990">
        <v>0</v>
      </c>
      <c r="AQ1990">
        <v>0</v>
      </c>
      <c r="AR1990">
        <v>46023</v>
      </c>
      <c r="AS1990">
        <v>51501</v>
      </c>
      <c r="AT1990" t="s">
        <v>3427</v>
      </c>
      <c r="AU1990">
        <v>5876.05</v>
      </c>
      <c r="AV1990">
        <v>7323.91</v>
      </c>
    </row>
    <row r="1991" spans="1:48" x14ac:dyDescent="0.35">
      <c r="A1991">
        <v>1990</v>
      </c>
      <c r="B1991">
        <v>2021</v>
      </c>
      <c r="C1991" t="s">
        <v>3457</v>
      </c>
      <c r="D1991" t="s">
        <v>7574</v>
      </c>
      <c r="E1991" t="s">
        <v>3459</v>
      </c>
      <c r="F1991" t="s">
        <v>7575</v>
      </c>
      <c r="G1991" t="s">
        <v>7591</v>
      </c>
      <c r="H1991">
        <v>39401496000140</v>
      </c>
      <c r="I1991" t="s">
        <v>7586</v>
      </c>
      <c r="J1991" t="s">
        <v>7594</v>
      </c>
      <c r="K1991" t="s">
        <v>7595</v>
      </c>
      <c r="L1991" t="s">
        <v>3424</v>
      </c>
      <c r="M1991" t="s">
        <v>3537</v>
      </c>
      <c r="N1991" t="s">
        <v>5797</v>
      </c>
      <c r="O1991" t="s">
        <v>5798</v>
      </c>
      <c r="P1991" t="s">
        <v>3437</v>
      </c>
      <c r="Q1991">
        <v>100694010</v>
      </c>
      <c r="R1991">
        <v>125505035.99851941</v>
      </c>
      <c r="S1991">
        <v>30</v>
      </c>
      <c r="V1991">
        <v>36.936</v>
      </c>
      <c r="W1991">
        <v>8.6999999999999993</v>
      </c>
      <c r="X1991">
        <v>0.1</v>
      </c>
      <c r="Y1991">
        <v>66</v>
      </c>
      <c r="Z1991">
        <v>66</v>
      </c>
      <c r="AA1991">
        <v>66</v>
      </c>
      <c r="AB1991">
        <v>6.6000000000000014</v>
      </c>
      <c r="AC1991">
        <v>6.6000000000000014</v>
      </c>
      <c r="AD1991">
        <v>6.6000000000000014</v>
      </c>
      <c r="AE1991">
        <v>6.6000000000000014</v>
      </c>
      <c r="AF1991">
        <v>6.6000000000000014</v>
      </c>
      <c r="AG1991">
        <v>867873.6</v>
      </c>
      <c r="AH1991">
        <v>166.32</v>
      </c>
      <c r="AI1991" t="s">
        <v>3426</v>
      </c>
      <c r="AJ1991">
        <v>0</v>
      </c>
      <c r="AK1991">
        <v>0</v>
      </c>
      <c r="AL1991">
        <v>144344737.15199998</v>
      </c>
      <c r="AM1991">
        <v>207.30128423005246</v>
      </c>
      <c r="AN1991">
        <v>179911311.82935885</v>
      </c>
      <c r="AO1991">
        <v>0</v>
      </c>
      <c r="AP1991">
        <v>0</v>
      </c>
      <c r="AQ1991">
        <v>0</v>
      </c>
      <c r="AR1991">
        <v>46023</v>
      </c>
      <c r="AS1991">
        <v>51501</v>
      </c>
      <c r="AT1991" t="s">
        <v>3427</v>
      </c>
      <c r="AU1991">
        <v>5876.05</v>
      </c>
      <c r="AV1991">
        <v>7323.91</v>
      </c>
    </row>
    <row r="1992" spans="1:48" x14ac:dyDescent="0.35">
      <c r="A1992">
        <v>1991</v>
      </c>
      <c r="B1992">
        <v>2021</v>
      </c>
      <c r="C1992" t="s">
        <v>3457</v>
      </c>
      <c r="D1992" t="s">
        <v>7574</v>
      </c>
      <c r="E1992" t="s">
        <v>3459</v>
      </c>
      <c r="F1992" t="s">
        <v>7575</v>
      </c>
      <c r="G1992" t="s">
        <v>7596</v>
      </c>
      <c r="H1992">
        <v>35658058000101</v>
      </c>
      <c r="I1992" t="s">
        <v>7586</v>
      </c>
      <c r="J1992" t="s">
        <v>7597</v>
      </c>
      <c r="K1992" t="s">
        <v>7598</v>
      </c>
      <c r="L1992" t="s">
        <v>3424</v>
      </c>
      <c r="M1992" t="s">
        <v>3494</v>
      </c>
      <c r="N1992" t="s">
        <v>5797</v>
      </c>
      <c r="O1992" t="s">
        <v>5798</v>
      </c>
      <c r="P1992" t="s">
        <v>3430</v>
      </c>
      <c r="Q1992">
        <v>16306000.000000002</v>
      </c>
      <c r="R1992">
        <v>20323801.951991558</v>
      </c>
      <c r="S1992">
        <v>5.01</v>
      </c>
      <c r="V1992">
        <v>5.5350000000000001</v>
      </c>
      <c r="W1992">
        <v>1.1000000000000001</v>
      </c>
      <c r="X1992">
        <v>0.1</v>
      </c>
      <c r="Y1992">
        <v>5</v>
      </c>
      <c r="Z1992">
        <v>5</v>
      </c>
      <c r="AA1992">
        <v>5</v>
      </c>
      <c r="AB1992">
        <v>0.49999999999999994</v>
      </c>
      <c r="AC1992">
        <v>0.49999999999999994</v>
      </c>
      <c r="AD1992">
        <v>0.49999999999999994</v>
      </c>
      <c r="AE1992">
        <v>0.49999999999999994</v>
      </c>
      <c r="AF1992">
        <v>0.49999999999999994</v>
      </c>
      <c r="AG1992">
        <v>65748</v>
      </c>
      <c r="AH1992">
        <v>166.31</v>
      </c>
      <c r="AI1992" t="s">
        <v>3426</v>
      </c>
      <c r="AJ1992">
        <v>0</v>
      </c>
      <c r="AK1992">
        <v>0</v>
      </c>
      <c r="AL1992">
        <v>10934549.880000001</v>
      </c>
      <c r="AM1992">
        <v>207.28882022787414</v>
      </c>
      <c r="AN1992">
        <v>13628825.35234227</v>
      </c>
      <c r="AO1992">
        <v>0</v>
      </c>
      <c r="AP1992">
        <v>0</v>
      </c>
      <c r="AQ1992">
        <v>0</v>
      </c>
      <c r="AR1992">
        <v>46023</v>
      </c>
      <c r="AS1992">
        <v>51501</v>
      </c>
      <c r="AT1992" t="s">
        <v>3427</v>
      </c>
      <c r="AU1992">
        <v>5876.05</v>
      </c>
      <c r="AV1992">
        <v>7323.91</v>
      </c>
    </row>
    <row r="1993" spans="1:48" x14ac:dyDescent="0.35">
      <c r="A1993">
        <v>1992</v>
      </c>
      <c r="B1993">
        <v>2021</v>
      </c>
      <c r="C1993" t="s">
        <v>3457</v>
      </c>
      <c r="D1993" t="s">
        <v>7574</v>
      </c>
      <c r="E1993" t="s">
        <v>3459</v>
      </c>
      <c r="F1993" t="s">
        <v>7575</v>
      </c>
      <c r="G1993" t="s">
        <v>7596</v>
      </c>
      <c r="H1993">
        <v>35658058000101</v>
      </c>
      <c r="I1993" t="s">
        <v>7586</v>
      </c>
      <c r="J1993" t="s">
        <v>7599</v>
      </c>
      <c r="K1993" t="s">
        <v>7600</v>
      </c>
      <c r="L1993" t="s">
        <v>3424</v>
      </c>
      <c r="M1993" t="s">
        <v>3494</v>
      </c>
      <c r="N1993" t="s">
        <v>5797</v>
      </c>
      <c r="O1993" t="s">
        <v>5798</v>
      </c>
      <c r="P1993" t="s">
        <v>3430</v>
      </c>
      <c r="Q1993">
        <v>17681000</v>
      </c>
      <c r="R1993">
        <v>22037602.251512494</v>
      </c>
      <c r="S1993">
        <v>5.01</v>
      </c>
      <c r="V1993">
        <v>5.5350000000000001</v>
      </c>
      <c r="W1993">
        <v>1.1000000000000001</v>
      </c>
      <c r="X1993">
        <v>0.1</v>
      </c>
      <c r="Y1993">
        <v>5</v>
      </c>
      <c r="Z1993">
        <v>5</v>
      </c>
      <c r="AA1993">
        <v>5</v>
      </c>
      <c r="AB1993">
        <v>0.49999999999999994</v>
      </c>
      <c r="AC1993">
        <v>0.49999999999999994</v>
      </c>
      <c r="AD1993">
        <v>0.49999999999999994</v>
      </c>
      <c r="AE1993">
        <v>0.49999999999999994</v>
      </c>
      <c r="AF1993">
        <v>0.49999999999999994</v>
      </c>
      <c r="AG1993">
        <v>65748</v>
      </c>
      <c r="AH1993">
        <v>166.31</v>
      </c>
      <c r="AI1993" t="s">
        <v>3426</v>
      </c>
      <c r="AJ1993">
        <v>0</v>
      </c>
      <c r="AK1993">
        <v>0</v>
      </c>
      <c r="AL1993">
        <v>10934549.880000001</v>
      </c>
      <c r="AM1993">
        <v>207.28882022787414</v>
      </c>
      <c r="AN1993">
        <v>13628825.35234227</v>
      </c>
      <c r="AO1993">
        <v>0</v>
      </c>
      <c r="AP1993">
        <v>0</v>
      </c>
      <c r="AQ1993">
        <v>0</v>
      </c>
      <c r="AR1993">
        <v>46023</v>
      </c>
      <c r="AS1993">
        <v>51501</v>
      </c>
      <c r="AT1993" t="s">
        <v>3427</v>
      </c>
      <c r="AU1993">
        <v>5876.05</v>
      </c>
      <c r="AV1993">
        <v>7323.91</v>
      </c>
    </row>
    <row r="1994" spans="1:48" x14ac:dyDescent="0.35">
      <c r="A1994">
        <v>1993</v>
      </c>
      <c r="B1994">
        <v>2021</v>
      </c>
      <c r="C1994" t="s">
        <v>3457</v>
      </c>
      <c r="D1994" t="s">
        <v>7574</v>
      </c>
      <c r="E1994" t="s">
        <v>3459</v>
      </c>
      <c r="F1994" t="s">
        <v>7575</v>
      </c>
      <c r="G1994" t="s">
        <v>7596</v>
      </c>
      <c r="H1994">
        <v>35658058000101</v>
      </c>
      <c r="I1994" t="s">
        <v>7586</v>
      </c>
      <c r="J1994" t="s">
        <v>7601</v>
      </c>
      <c r="K1994" t="s">
        <v>7602</v>
      </c>
      <c r="L1994" t="s">
        <v>3424</v>
      </c>
      <c r="M1994" t="s">
        <v>3494</v>
      </c>
      <c r="N1994" t="s">
        <v>5797</v>
      </c>
      <c r="O1994" t="s">
        <v>5798</v>
      </c>
      <c r="P1994" t="s">
        <v>3430</v>
      </c>
      <c r="Q1994">
        <v>17681000</v>
      </c>
      <c r="R1994">
        <v>22037602.251512494</v>
      </c>
      <c r="S1994">
        <v>5.01</v>
      </c>
      <c r="V1994">
        <v>5.5350000000000001</v>
      </c>
      <c r="W1994">
        <v>1.1000000000000001</v>
      </c>
      <c r="X1994">
        <v>0.1</v>
      </c>
      <c r="Y1994">
        <v>5</v>
      </c>
      <c r="Z1994">
        <v>5</v>
      </c>
      <c r="AA1994">
        <v>5</v>
      </c>
      <c r="AB1994">
        <v>0.49999999999999994</v>
      </c>
      <c r="AC1994">
        <v>0.49999999999999994</v>
      </c>
      <c r="AD1994">
        <v>0.49999999999999994</v>
      </c>
      <c r="AE1994">
        <v>0.49999999999999994</v>
      </c>
      <c r="AF1994">
        <v>0.49999999999999994</v>
      </c>
      <c r="AG1994">
        <v>65748</v>
      </c>
      <c r="AH1994">
        <v>166.31</v>
      </c>
      <c r="AI1994" t="s">
        <v>3426</v>
      </c>
      <c r="AJ1994">
        <v>0</v>
      </c>
      <c r="AK1994">
        <v>0</v>
      </c>
      <c r="AL1994">
        <v>10934549.880000001</v>
      </c>
      <c r="AM1994">
        <v>207.28882022787414</v>
      </c>
      <c r="AN1994">
        <v>13628825.35234227</v>
      </c>
      <c r="AO1994">
        <v>0</v>
      </c>
      <c r="AP1994">
        <v>0</v>
      </c>
      <c r="AQ1994">
        <v>0</v>
      </c>
      <c r="AR1994">
        <v>46023</v>
      </c>
      <c r="AS1994">
        <v>51501</v>
      </c>
      <c r="AT1994" t="s">
        <v>3427</v>
      </c>
      <c r="AU1994">
        <v>5876.05</v>
      </c>
      <c r="AV1994">
        <v>7323.91</v>
      </c>
    </row>
    <row r="1995" spans="1:48" x14ac:dyDescent="0.35">
      <c r="A1995">
        <v>1994</v>
      </c>
      <c r="B1995">
        <v>2021</v>
      </c>
      <c r="C1995" t="s">
        <v>3457</v>
      </c>
      <c r="D1995" t="s">
        <v>7574</v>
      </c>
      <c r="E1995" t="s">
        <v>3459</v>
      </c>
      <c r="F1995" t="s">
        <v>7575</v>
      </c>
      <c r="G1995" t="s">
        <v>7596</v>
      </c>
      <c r="H1995">
        <v>35658058000101</v>
      </c>
      <c r="I1995" t="s">
        <v>7586</v>
      </c>
      <c r="J1995" t="s">
        <v>7603</v>
      </c>
      <c r="K1995" t="s">
        <v>7604</v>
      </c>
      <c r="L1995" t="s">
        <v>3424</v>
      </c>
      <c r="M1995" t="s">
        <v>3494</v>
      </c>
      <c r="N1995" t="s">
        <v>5797</v>
      </c>
      <c r="O1995" t="s">
        <v>5798</v>
      </c>
      <c r="P1995" t="s">
        <v>3430</v>
      </c>
      <c r="Q1995">
        <v>17681000</v>
      </c>
      <c r="R1995">
        <v>22037602.251512494</v>
      </c>
      <c r="S1995">
        <v>5.01</v>
      </c>
      <c r="V1995">
        <v>5.5350000000000001</v>
      </c>
      <c r="W1995">
        <v>1.1000000000000001</v>
      </c>
      <c r="X1995">
        <v>0.1</v>
      </c>
      <c r="Y1995">
        <v>5</v>
      </c>
      <c r="Z1995">
        <v>5</v>
      </c>
      <c r="AA1995">
        <v>5</v>
      </c>
      <c r="AB1995">
        <v>0.49999999999999994</v>
      </c>
      <c r="AC1995">
        <v>0.49999999999999994</v>
      </c>
      <c r="AD1995">
        <v>0.49999999999999994</v>
      </c>
      <c r="AE1995">
        <v>0.49999999999999994</v>
      </c>
      <c r="AF1995">
        <v>0.49999999999999994</v>
      </c>
      <c r="AG1995">
        <v>65748</v>
      </c>
      <c r="AH1995">
        <v>166.31</v>
      </c>
      <c r="AI1995" t="s">
        <v>3426</v>
      </c>
      <c r="AJ1995">
        <v>0</v>
      </c>
      <c r="AK1995">
        <v>0</v>
      </c>
      <c r="AL1995">
        <v>10934549.880000001</v>
      </c>
      <c r="AM1995">
        <v>207.28882022787414</v>
      </c>
      <c r="AN1995">
        <v>13628825.35234227</v>
      </c>
      <c r="AO1995">
        <v>0</v>
      </c>
      <c r="AP1995">
        <v>0</v>
      </c>
      <c r="AQ1995">
        <v>0</v>
      </c>
      <c r="AR1995">
        <v>46023</v>
      </c>
      <c r="AS1995">
        <v>51501</v>
      </c>
      <c r="AT1995" t="s">
        <v>3427</v>
      </c>
      <c r="AU1995">
        <v>5876.05</v>
      </c>
      <c r="AV1995">
        <v>7323.91</v>
      </c>
    </row>
    <row r="1996" spans="1:48" x14ac:dyDescent="0.35">
      <c r="A1996">
        <v>1995</v>
      </c>
      <c r="B1996">
        <v>2021</v>
      </c>
      <c r="C1996" t="s">
        <v>3457</v>
      </c>
      <c r="D1996" t="s">
        <v>7574</v>
      </c>
      <c r="E1996" t="s">
        <v>3459</v>
      </c>
      <c r="F1996" t="s">
        <v>7575</v>
      </c>
      <c r="G1996" t="s">
        <v>7596</v>
      </c>
      <c r="H1996">
        <v>35658058000101</v>
      </c>
      <c r="I1996" t="s">
        <v>7586</v>
      </c>
      <c r="J1996" t="s">
        <v>7605</v>
      </c>
      <c r="K1996" t="s">
        <v>7606</v>
      </c>
      <c r="L1996" t="s">
        <v>3424</v>
      </c>
      <c r="M1996" t="s">
        <v>3494</v>
      </c>
      <c r="N1996" t="s">
        <v>5797</v>
      </c>
      <c r="O1996" t="s">
        <v>5798</v>
      </c>
      <c r="P1996" t="s">
        <v>3430</v>
      </c>
      <c r="Q1996">
        <v>17681000</v>
      </c>
      <c r="R1996">
        <v>22037602.251512494</v>
      </c>
      <c r="S1996">
        <v>5.01</v>
      </c>
      <c r="V1996">
        <v>5.5350000000000001</v>
      </c>
      <c r="W1996">
        <v>1.1000000000000001</v>
      </c>
      <c r="X1996">
        <v>0.1</v>
      </c>
      <c r="Y1996">
        <v>5</v>
      </c>
      <c r="Z1996">
        <v>5</v>
      </c>
      <c r="AA1996">
        <v>5</v>
      </c>
      <c r="AB1996">
        <v>0.49999999999999994</v>
      </c>
      <c r="AC1996">
        <v>0.49999999999999994</v>
      </c>
      <c r="AD1996">
        <v>0.49999999999999994</v>
      </c>
      <c r="AE1996">
        <v>0.49999999999999994</v>
      </c>
      <c r="AF1996">
        <v>0.49999999999999994</v>
      </c>
      <c r="AG1996">
        <v>65748</v>
      </c>
      <c r="AH1996">
        <v>166.31</v>
      </c>
      <c r="AI1996" t="s">
        <v>3426</v>
      </c>
      <c r="AJ1996">
        <v>0</v>
      </c>
      <c r="AK1996">
        <v>0</v>
      </c>
      <c r="AL1996">
        <v>10934549.880000001</v>
      </c>
      <c r="AM1996">
        <v>207.28882022787414</v>
      </c>
      <c r="AN1996">
        <v>13628825.35234227</v>
      </c>
      <c r="AO1996">
        <v>0</v>
      </c>
      <c r="AP1996">
        <v>0</v>
      </c>
      <c r="AQ1996">
        <v>0</v>
      </c>
      <c r="AR1996">
        <v>46023</v>
      </c>
      <c r="AS1996">
        <v>51501</v>
      </c>
      <c r="AT1996" t="s">
        <v>3427</v>
      </c>
      <c r="AU1996">
        <v>5876.05</v>
      </c>
      <c r="AV1996">
        <v>7323.91</v>
      </c>
    </row>
    <row r="1997" spans="1:48" x14ac:dyDescent="0.35">
      <c r="A1997">
        <v>1996</v>
      </c>
      <c r="B1997">
        <v>2021</v>
      </c>
      <c r="C1997" t="s">
        <v>3457</v>
      </c>
      <c r="D1997" t="s">
        <v>7574</v>
      </c>
      <c r="E1997" t="s">
        <v>3459</v>
      </c>
      <c r="F1997" t="s">
        <v>7575</v>
      </c>
      <c r="G1997" t="s">
        <v>7596</v>
      </c>
      <c r="H1997">
        <v>35658058000101</v>
      </c>
      <c r="I1997" t="s">
        <v>7586</v>
      </c>
      <c r="J1997" t="s">
        <v>7607</v>
      </c>
      <c r="K1997" t="s">
        <v>7608</v>
      </c>
      <c r="L1997" t="s">
        <v>3424</v>
      </c>
      <c r="M1997" t="s">
        <v>3494</v>
      </c>
      <c r="N1997" t="s">
        <v>5797</v>
      </c>
      <c r="O1997" t="s">
        <v>5798</v>
      </c>
      <c r="P1997" t="s">
        <v>3430</v>
      </c>
      <c r="Q1997">
        <v>17681000</v>
      </c>
      <c r="R1997">
        <v>22037602.251512494</v>
      </c>
      <c r="S1997">
        <v>5.01</v>
      </c>
      <c r="V1997">
        <v>5.5350000000000001</v>
      </c>
      <c r="W1997">
        <v>1.1000000000000001</v>
      </c>
      <c r="X1997">
        <v>0.1</v>
      </c>
      <c r="Y1997">
        <v>5</v>
      </c>
      <c r="Z1997">
        <v>5</v>
      </c>
      <c r="AA1997">
        <v>5</v>
      </c>
      <c r="AB1997">
        <v>0.49999999999999994</v>
      </c>
      <c r="AC1997">
        <v>0.49999999999999994</v>
      </c>
      <c r="AD1997">
        <v>0.49999999999999994</v>
      </c>
      <c r="AE1997">
        <v>0.49999999999999994</v>
      </c>
      <c r="AF1997">
        <v>0.49999999999999994</v>
      </c>
      <c r="AG1997">
        <v>65748</v>
      </c>
      <c r="AH1997">
        <v>166.31</v>
      </c>
      <c r="AI1997" t="s">
        <v>3426</v>
      </c>
      <c r="AJ1997">
        <v>0</v>
      </c>
      <c r="AK1997">
        <v>0</v>
      </c>
      <c r="AL1997">
        <v>10934549.880000001</v>
      </c>
      <c r="AM1997">
        <v>207.28882022787414</v>
      </c>
      <c r="AN1997">
        <v>13628825.35234227</v>
      </c>
      <c r="AO1997">
        <v>0</v>
      </c>
      <c r="AP1997">
        <v>0</v>
      </c>
      <c r="AQ1997">
        <v>0</v>
      </c>
      <c r="AR1997">
        <v>46023</v>
      </c>
      <c r="AS1997">
        <v>51501</v>
      </c>
      <c r="AT1997" t="s">
        <v>3427</v>
      </c>
      <c r="AU1997">
        <v>5876.05</v>
      </c>
      <c r="AV1997">
        <v>7323.91</v>
      </c>
    </row>
    <row r="1998" spans="1:48" x14ac:dyDescent="0.35">
      <c r="A1998">
        <v>1997</v>
      </c>
      <c r="B1998">
        <v>2021</v>
      </c>
      <c r="C1998" t="s">
        <v>3457</v>
      </c>
      <c r="D1998" t="s">
        <v>7574</v>
      </c>
      <c r="E1998" t="s">
        <v>3459</v>
      </c>
      <c r="F1998" t="s">
        <v>7575</v>
      </c>
      <c r="G1998" t="s">
        <v>7596</v>
      </c>
      <c r="H1998">
        <v>35658058000101</v>
      </c>
      <c r="I1998" t="s">
        <v>7586</v>
      </c>
      <c r="J1998" t="s">
        <v>7609</v>
      </c>
      <c r="K1998" t="s">
        <v>7610</v>
      </c>
      <c r="L1998" t="s">
        <v>3424</v>
      </c>
      <c r="M1998" t="s">
        <v>3494</v>
      </c>
      <c r="N1998" t="s">
        <v>5797</v>
      </c>
      <c r="O1998" t="s">
        <v>5798</v>
      </c>
      <c r="P1998" t="s">
        <v>3430</v>
      </c>
      <c r="Q1998">
        <v>17681000</v>
      </c>
      <c r="R1998">
        <v>22037602.251512494</v>
      </c>
      <c r="S1998">
        <v>5.01</v>
      </c>
      <c r="V1998">
        <v>5.5350000000000001</v>
      </c>
      <c r="W1998">
        <v>1.1000000000000001</v>
      </c>
      <c r="X1998">
        <v>0.1</v>
      </c>
      <c r="Y1998">
        <v>5</v>
      </c>
      <c r="Z1998">
        <v>5</v>
      </c>
      <c r="AA1998">
        <v>5</v>
      </c>
      <c r="AB1998">
        <v>0.49999999999999994</v>
      </c>
      <c r="AC1998">
        <v>0.49999999999999994</v>
      </c>
      <c r="AD1998">
        <v>0.49999999999999994</v>
      </c>
      <c r="AE1998">
        <v>0.49999999999999994</v>
      </c>
      <c r="AF1998">
        <v>0.49999999999999994</v>
      </c>
      <c r="AG1998">
        <v>65748</v>
      </c>
      <c r="AH1998">
        <v>166.31</v>
      </c>
      <c r="AI1998" t="s">
        <v>3426</v>
      </c>
      <c r="AJ1998">
        <v>0</v>
      </c>
      <c r="AK1998">
        <v>0</v>
      </c>
      <c r="AL1998">
        <v>10934549.880000001</v>
      </c>
      <c r="AM1998">
        <v>207.28882022787414</v>
      </c>
      <c r="AN1998">
        <v>13628825.35234227</v>
      </c>
      <c r="AO1998">
        <v>0</v>
      </c>
      <c r="AP1998">
        <v>0</v>
      </c>
      <c r="AQ1998">
        <v>0</v>
      </c>
      <c r="AR1998">
        <v>46023</v>
      </c>
      <c r="AS1998">
        <v>51501</v>
      </c>
      <c r="AT1998" t="s">
        <v>3427</v>
      </c>
      <c r="AU1998">
        <v>5876.05</v>
      </c>
      <c r="AV1998">
        <v>7323.91</v>
      </c>
    </row>
    <row r="1999" spans="1:48" x14ac:dyDescent="0.35">
      <c r="A1999">
        <v>1998</v>
      </c>
      <c r="B1999">
        <v>2021</v>
      </c>
      <c r="C1999" t="s">
        <v>3457</v>
      </c>
      <c r="D1999" t="s">
        <v>7574</v>
      </c>
      <c r="E1999" t="s">
        <v>3459</v>
      </c>
      <c r="F1999" t="s">
        <v>7575</v>
      </c>
      <c r="G1999" t="s">
        <v>7596</v>
      </c>
      <c r="H1999">
        <v>35658058000101</v>
      </c>
      <c r="I1999" t="s">
        <v>7586</v>
      </c>
      <c r="J1999" t="s">
        <v>7611</v>
      </c>
      <c r="K1999" t="s">
        <v>7612</v>
      </c>
      <c r="L1999" t="s">
        <v>3424</v>
      </c>
      <c r="M1999" t="s">
        <v>3494</v>
      </c>
      <c r="N1999" t="s">
        <v>5797</v>
      </c>
      <c r="O1999" t="s">
        <v>5798</v>
      </c>
      <c r="P1999" t="s">
        <v>3430</v>
      </c>
      <c r="Q1999">
        <v>17681000</v>
      </c>
      <c r="R1999">
        <v>22037602.251512494</v>
      </c>
      <c r="S1999">
        <v>5.01</v>
      </c>
      <c r="V1999">
        <v>5.5350000000000001</v>
      </c>
      <c r="W1999">
        <v>1.1000000000000001</v>
      </c>
      <c r="X1999">
        <v>0.1</v>
      </c>
      <c r="Y1999">
        <v>5</v>
      </c>
      <c r="Z1999">
        <v>5</v>
      </c>
      <c r="AA1999">
        <v>5</v>
      </c>
      <c r="AB1999">
        <v>0.49999999999999994</v>
      </c>
      <c r="AC1999">
        <v>0.49999999999999994</v>
      </c>
      <c r="AD1999">
        <v>0.49999999999999994</v>
      </c>
      <c r="AE1999">
        <v>0.49999999999999994</v>
      </c>
      <c r="AF1999">
        <v>0.49999999999999994</v>
      </c>
      <c r="AG1999">
        <v>65748</v>
      </c>
      <c r="AH1999">
        <v>166.31</v>
      </c>
      <c r="AI1999" t="s">
        <v>3426</v>
      </c>
      <c r="AJ1999">
        <v>0</v>
      </c>
      <c r="AK1999">
        <v>0</v>
      </c>
      <c r="AL1999">
        <v>10934549.880000001</v>
      </c>
      <c r="AM1999">
        <v>207.28882022787414</v>
      </c>
      <c r="AN1999">
        <v>13628825.35234227</v>
      </c>
      <c r="AO1999">
        <v>0</v>
      </c>
      <c r="AP1999">
        <v>0</v>
      </c>
      <c r="AQ1999">
        <v>0</v>
      </c>
      <c r="AR1999">
        <v>46023</v>
      </c>
      <c r="AS1999">
        <v>51501</v>
      </c>
      <c r="AT1999" t="s">
        <v>3427</v>
      </c>
      <c r="AU1999">
        <v>5876.05</v>
      </c>
      <c r="AV1999">
        <v>7323.91</v>
      </c>
    </row>
    <row r="2000" spans="1:48" x14ac:dyDescent="0.35">
      <c r="A2000">
        <v>1999</v>
      </c>
      <c r="B2000">
        <v>2021</v>
      </c>
      <c r="C2000" t="s">
        <v>3457</v>
      </c>
      <c r="D2000" t="s">
        <v>7574</v>
      </c>
      <c r="E2000" t="s">
        <v>3459</v>
      </c>
      <c r="F2000" t="s">
        <v>7575</v>
      </c>
      <c r="G2000" t="s">
        <v>7596</v>
      </c>
      <c r="H2000">
        <v>35658058000101</v>
      </c>
      <c r="I2000" t="s">
        <v>7586</v>
      </c>
      <c r="J2000" t="s">
        <v>7613</v>
      </c>
      <c r="K2000" t="s">
        <v>7614</v>
      </c>
      <c r="L2000" t="s">
        <v>3424</v>
      </c>
      <c r="M2000" t="s">
        <v>3494</v>
      </c>
      <c r="N2000" t="s">
        <v>5797</v>
      </c>
      <c r="O2000" t="s">
        <v>5798</v>
      </c>
      <c r="P2000" t="s">
        <v>3430</v>
      </c>
      <c r="Q2000">
        <v>17681000</v>
      </c>
      <c r="R2000">
        <v>22037602.251512494</v>
      </c>
      <c r="S2000">
        <v>5.01</v>
      </c>
      <c r="V2000">
        <v>5.5350000000000001</v>
      </c>
      <c r="W2000">
        <v>1.1000000000000001</v>
      </c>
      <c r="X2000">
        <v>0.1</v>
      </c>
      <c r="Y2000">
        <v>5</v>
      </c>
      <c r="Z2000">
        <v>5</v>
      </c>
      <c r="AA2000">
        <v>5</v>
      </c>
      <c r="AB2000">
        <v>0.49999999999999994</v>
      </c>
      <c r="AC2000">
        <v>0.49999999999999994</v>
      </c>
      <c r="AD2000">
        <v>0.49999999999999994</v>
      </c>
      <c r="AE2000">
        <v>0.49999999999999994</v>
      </c>
      <c r="AF2000">
        <v>0.49999999999999994</v>
      </c>
      <c r="AG2000">
        <v>65748</v>
      </c>
      <c r="AH2000">
        <v>166.32</v>
      </c>
      <c r="AI2000" t="s">
        <v>3426</v>
      </c>
      <c r="AJ2000">
        <v>0</v>
      </c>
      <c r="AK2000">
        <v>0</v>
      </c>
      <c r="AL2000">
        <v>10935207.359999999</v>
      </c>
      <c r="AM2000">
        <v>207.30128423005246</v>
      </c>
      <c r="AN2000">
        <v>13629644.835557491</v>
      </c>
      <c r="AO2000">
        <v>0</v>
      </c>
      <c r="AP2000">
        <v>0</v>
      </c>
      <c r="AQ2000">
        <v>0</v>
      </c>
      <c r="AR2000">
        <v>46023</v>
      </c>
      <c r="AS2000">
        <v>51501</v>
      </c>
      <c r="AT2000" t="s">
        <v>3427</v>
      </c>
      <c r="AU2000">
        <v>5876.05</v>
      </c>
      <c r="AV2000">
        <v>7323.91</v>
      </c>
    </row>
    <row r="2001" spans="1:48" x14ac:dyDescent="0.35">
      <c r="A2001">
        <v>2000</v>
      </c>
      <c r="B2001">
        <v>2021</v>
      </c>
      <c r="C2001" t="s">
        <v>3457</v>
      </c>
      <c r="D2001" t="s">
        <v>7574</v>
      </c>
      <c r="E2001" t="s">
        <v>3459</v>
      </c>
      <c r="F2001" t="s">
        <v>7575</v>
      </c>
      <c r="G2001" t="s">
        <v>7596</v>
      </c>
      <c r="H2001">
        <v>35658058000101</v>
      </c>
      <c r="I2001" t="s">
        <v>7586</v>
      </c>
      <c r="J2001" t="s">
        <v>7615</v>
      </c>
      <c r="K2001" t="s">
        <v>7616</v>
      </c>
      <c r="L2001" t="s">
        <v>3424</v>
      </c>
      <c r="M2001" t="s">
        <v>3494</v>
      </c>
      <c r="N2001" t="s">
        <v>5797</v>
      </c>
      <c r="O2001" t="s">
        <v>5798</v>
      </c>
      <c r="P2001" t="s">
        <v>3430</v>
      </c>
      <c r="Q2001">
        <v>17681000</v>
      </c>
      <c r="R2001">
        <v>22037602.251512494</v>
      </c>
      <c r="S2001">
        <v>5.01</v>
      </c>
      <c r="V2001">
        <v>5.5350000000000001</v>
      </c>
      <c r="W2001">
        <v>1.1000000000000001</v>
      </c>
      <c r="X2001">
        <v>0.1</v>
      </c>
      <c r="Y2001">
        <v>5</v>
      </c>
      <c r="Z2001">
        <v>5</v>
      </c>
      <c r="AA2001">
        <v>5</v>
      </c>
      <c r="AB2001">
        <v>0.49999999999999994</v>
      </c>
      <c r="AC2001">
        <v>0.49999999999999994</v>
      </c>
      <c r="AD2001">
        <v>0.49999999999999994</v>
      </c>
      <c r="AE2001">
        <v>0.49999999999999994</v>
      </c>
      <c r="AF2001">
        <v>0.49999999999999994</v>
      </c>
      <c r="AG2001">
        <v>65748</v>
      </c>
      <c r="AH2001">
        <v>166.31</v>
      </c>
      <c r="AI2001" t="s">
        <v>3426</v>
      </c>
      <c r="AJ2001">
        <v>0</v>
      </c>
      <c r="AK2001">
        <v>0</v>
      </c>
      <c r="AL2001">
        <v>10934549.880000001</v>
      </c>
      <c r="AM2001">
        <v>207.28882022787414</v>
      </c>
      <c r="AN2001">
        <v>13628825.35234227</v>
      </c>
      <c r="AO2001">
        <v>0</v>
      </c>
      <c r="AP2001">
        <v>0</v>
      </c>
      <c r="AQ2001">
        <v>0</v>
      </c>
      <c r="AR2001">
        <v>46023</v>
      </c>
      <c r="AS2001">
        <v>51501</v>
      </c>
      <c r="AT2001" t="s">
        <v>3427</v>
      </c>
      <c r="AU2001">
        <v>5876.05</v>
      </c>
      <c r="AV2001">
        <v>7323.91</v>
      </c>
    </row>
    <row r="2002" spans="1:48" x14ac:dyDescent="0.35">
      <c r="A2002">
        <v>2001</v>
      </c>
      <c r="B2002">
        <v>2021</v>
      </c>
      <c r="C2002" t="s">
        <v>3457</v>
      </c>
      <c r="D2002" t="s">
        <v>7574</v>
      </c>
      <c r="E2002" t="s">
        <v>3459</v>
      </c>
      <c r="F2002" t="s">
        <v>7575</v>
      </c>
      <c r="G2002" t="s">
        <v>7596</v>
      </c>
      <c r="H2002">
        <v>35658058000101</v>
      </c>
      <c r="I2002" t="s">
        <v>7586</v>
      </c>
      <c r="J2002" t="s">
        <v>7617</v>
      </c>
      <c r="K2002" t="s">
        <v>7618</v>
      </c>
      <c r="L2002" t="s">
        <v>3424</v>
      </c>
      <c r="M2002" t="s">
        <v>3494</v>
      </c>
      <c r="N2002" t="s">
        <v>5797</v>
      </c>
      <c r="O2002" t="s">
        <v>5798</v>
      </c>
      <c r="P2002" t="s">
        <v>3430</v>
      </c>
      <c r="Q2002">
        <v>17681000</v>
      </c>
      <c r="R2002">
        <v>22037602.251512494</v>
      </c>
      <c r="S2002">
        <v>5.01</v>
      </c>
      <c r="V2002">
        <v>5.5350000000000001</v>
      </c>
      <c r="W2002">
        <v>1.1000000000000001</v>
      </c>
      <c r="X2002">
        <v>0.1</v>
      </c>
      <c r="Y2002">
        <v>5</v>
      </c>
      <c r="Z2002">
        <v>5</v>
      </c>
      <c r="AA2002">
        <v>5</v>
      </c>
      <c r="AB2002">
        <v>0.49999999999999994</v>
      </c>
      <c r="AC2002">
        <v>0.49999999999999994</v>
      </c>
      <c r="AD2002">
        <v>0.49999999999999994</v>
      </c>
      <c r="AE2002">
        <v>0.49999999999999994</v>
      </c>
      <c r="AF2002">
        <v>0.49999999999999994</v>
      </c>
      <c r="AG2002">
        <v>65748</v>
      </c>
      <c r="AH2002">
        <v>166.31</v>
      </c>
      <c r="AI2002" t="s">
        <v>3426</v>
      </c>
      <c r="AJ2002">
        <v>0</v>
      </c>
      <c r="AK2002">
        <v>0</v>
      </c>
      <c r="AL2002">
        <v>10934549.880000001</v>
      </c>
      <c r="AM2002">
        <v>207.28882022787414</v>
      </c>
      <c r="AN2002">
        <v>13628825.35234227</v>
      </c>
      <c r="AO2002">
        <v>0</v>
      </c>
      <c r="AP2002">
        <v>0</v>
      </c>
      <c r="AQ2002">
        <v>0</v>
      </c>
      <c r="AR2002">
        <v>46023</v>
      </c>
      <c r="AS2002">
        <v>51501</v>
      </c>
      <c r="AT2002" t="s">
        <v>3427</v>
      </c>
      <c r="AU2002">
        <v>5876.05</v>
      </c>
      <c r="AV2002">
        <v>7323.91</v>
      </c>
    </row>
    <row r="2003" spans="1:48" x14ac:dyDescent="0.35">
      <c r="A2003">
        <v>2002</v>
      </c>
      <c r="B2003">
        <v>2021</v>
      </c>
      <c r="C2003" t="s">
        <v>3457</v>
      </c>
      <c r="D2003" t="s">
        <v>7574</v>
      </c>
      <c r="E2003" t="s">
        <v>3459</v>
      </c>
      <c r="F2003" t="s">
        <v>7575</v>
      </c>
      <c r="G2003" t="s">
        <v>7596</v>
      </c>
      <c r="H2003">
        <v>35658058000101</v>
      </c>
      <c r="I2003" t="s">
        <v>7586</v>
      </c>
      <c r="J2003" t="s">
        <v>7619</v>
      </c>
      <c r="K2003" t="s">
        <v>7620</v>
      </c>
      <c r="L2003" t="s">
        <v>3424</v>
      </c>
      <c r="M2003" t="s">
        <v>3494</v>
      </c>
      <c r="N2003" t="s">
        <v>5797</v>
      </c>
      <c r="O2003" t="s">
        <v>5798</v>
      </c>
      <c r="P2003" t="s">
        <v>3430</v>
      </c>
      <c r="Q2003">
        <v>17681000</v>
      </c>
      <c r="R2003">
        <v>22037602.251512494</v>
      </c>
      <c r="S2003">
        <v>5.01</v>
      </c>
      <c r="V2003">
        <v>5.5350000000000001</v>
      </c>
      <c r="W2003">
        <v>1.1000000000000001</v>
      </c>
      <c r="X2003">
        <v>0.1</v>
      </c>
      <c r="Y2003">
        <v>5</v>
      </c>
      <c r="Z2003">
        <v>5</v>
      </c>
      <c r="AA2003">
        <v>5</v>
      </c>
      <c r="AB2003">
        <v>0.49999999999999994</v>
      </c>
      <c r="AC2003">
        <v>0.49999999999999994</v>
      </c>
      <c r="AD2003">
        <v>0.49999999999999994</v>
      </c>
      <c r="AE2003">
        <v>0.49999999999999994</v>
      </c>
      <c r="AF2003">
        <v>0.49999999999999994</v>
      </c>
      <c r="AG2003">
        <v>65748</v>
      </c>
      <c r="AH2003">
        <v>166.31</v>
      </c>
      <c r="AI2003" t="s">
        <v>3426</v>
      </c>
      <c r="AJ2003">
        <v>0</v>
      </c>
      <c r="AK2003">
        <v>0</v>
      </c>
      <c r="AL2003">
        <v>10934549.880000001</v>
      </c>
      <c r="AM2003">
        <v>207.28882022787414</v>
      </c>
      <c r="AN2003">
        <v>13628825.35234227</v>
      </c>
      <c r="AO2003">
        <v>0</v>
      </c>
      <c r="AP2003">
        <v>0</v>
      </c>
      <c r="AQ2003">
        <v>0</v>
      </c>
      <c r="AR2003">
        <v>46023</v>
      </c>
      <c r="AS2003">
        <v>51501</v>
      </c>
      <c r="AT2003" t="s">
        <v>3427</v>
      </c>
      <c r="AU2003">
        <v>5876.05</v>
      </c>
      <c r="AV2003">
        <v>7323.91</v>
      </c>
    </row>
    <row r="2004" spans="1:48" x14ac:dyDescent="0.35">
      <c r="A2004">
        <v>2003</v>
      </c>
      <c r="B2004">
        <v>2021</v>
      </c>
      <c r="C2004" t="s">
        <v>3457</v>
      </c>
      <c r="D2004" t="s">
        <v>7574</v>
      </c>
      <c r="E2004" t="s">
        <v>3459</v>
      </c>
      <c r="F2004" t="s">
        <v>7575</v>
      </c>
      <c r="G2004" t="s">
        <v>7596</v>
      </c>
      <c r="H2004">
        <v>35658058000101</v>
      </c>
      <c r="I2004" t="s">
        <v>7586</v>
      </c>
      <c r="J2004" t="s">
        <v>7621</v>
      </c>
      <c r="K2004" t="s">
        <v>7622</v>
      </c>
      <c r="L2004" t="s">
        <v>3424</v>
      </c>
      <c r="M2004" t="s">
        <v>3494</v>
      </c>
      <c r="N2004" t="s">
        <v>5797</v>
      </c>
      <c r="O2004" t="s">
        <v>5798</v>
      </c>
      <c r="P2004" t="s">
        <v>3430</v>
      </c>
      <c r="Q2004">
        <v>17681000</v>
      </c>
      <c r="R2004">
        <v>22037602.251512494</v>
      </c>
      <c r="S2004">
        <v>5.01</v>
      </c>
      <c r="V2004">
        <v>5.5350000000000001</v>
      </c>
      <c r="W2004">
        <v>1.1000000000000001</v>
      </c>
      <c r="X2004">
        <v>0.1</v>
      </c>
      <c r="Y2004">
        <v>5</v>
      </c>
      <c r="Z2004">
        <v>5</v>
      </c>
      <c r="AA2004">
        <v>5</v>
      </c>
      <c r="AB2004">
        <v>0.49999999999999994</v>
      </c>
      <c r="AC2004">
        <v>0.49999999999999994</v>
      </c>
      <c r="AD2004">
        <v>0.49999999999999994</v>
      </c>
      <c r="AE2004">
        <v>0.49999999999999994</v>
      </c>
      <c r="AF2004">
        <v>0.49999999999999994</v>
      </c>
      <c r="AG2004">
        <v>65748</v>
      </c>
      <c r="AH2004">
        <v>166.31</v>
      </c>
      <c r="AI2004" t="s">
        <v>3426</v>
      </c>
      <c r="AJ2004">
        <v>0</v>
      </c>
      <c r="AK2004">
        <v>0</v>
      </c>
      <c r="AL2004">
        <v>10934549.880000001</v>
      </c>
      <c r="AM2004">
        <v>207.28882022787414</v>
      </c>
      <c r="AN2004">
        <v>13628825.35234227</v>
      </c>
      <c r="AO2004">
        <v>0</v>
      </c>
      <c r="AP2004">
        <v>0</v>
      </c>
      <c r="AQ2004">
        <v>0</v>
      </c>
      <c r="AR2004">
        <v>46023</v>
      </c>
      <c r="AS2004">
        <v>51501</v>
      </c>
      <c r="AT2004" t="s">
        <v>3427</v>
      </c>
      <c r="AU2004">
        <v>5876.05</v>
      </c>
      <c r="AV2004">
        <v>7323.91</v>
      </c>
    </row>
    <row r="2005" spans="1:48" x14ac:dyDescent="0.35">
      <c r="A2005">
        <v>2004</v>
      </c>
      <c r="B2005">
        <v>2021</v>
      </c>
      <c r="C2005" t="s">
        <v>3457</v>
      </c>
      <c r="D2005" t="s">
        <v>7574</v>
      </c>
      <c r="E2005" t="s">
        <v>3459</v>
      </c>
      <c r="F2005" t="s">
        <v>7575</v>
      </c>
      <c r="G2005" t="s">
        <v>7596</v>
      </c>
      <c r="H2005">
        <v>35658058000101</v>
      </c>
      <c r="I2005" t="s">
        <v>7586</v>
      </c>
      <c r="J2005" t="s">
        <v>7623</v>
      </c>
      <c r="K2005" t="s">
        <v>7624</v>
      </c>
      <c r="L2005" t="s">
        <v>3424</v>
      </c>
      <c r="M2005" t="s">
        <v>3494</v>
      </c>
      <c r="N2005" t="s">
        <v>5797</v>
      </c>
      <c r="O2005" t="s">
        <v>5798</v>
      </c>
      <c r="P2005" t="s">
        <v>3430</v>
      </c>
      <c r="Q2005">
        <v>17681000</v>
      </c>
      <c r="R2005">
        <v>22037602.251512494</v>
      </c>
      <c r="S2005">
        <v>5.01</v>
      </c>
      <c r="V2005">
        <v>5.5350000000000001</v>
      </c>
      <c r="W2005">
        <v>1.1000000000000001</v>
      </c>
      <c r="X2005">
        <v>0.1</v>
      </c>
      <c r="Y2005">
        <v>5</v>
      </c>
      <c r="Z2005">
        <v>5</v>
      </c>
      <c r="AA2005">
        <v>5</v>
      </c>
      <c r="AB2005">
        <v>0.49999999999999994</v>
      </c>
      <c r="AC2005">
        <v>0.49999999999999994</v>
      </c>
      <c r="AD2005">
        <v>0.49999999999999994</v>
      </c>
      <c r="AE2005">
        <v>0.49999999999999994</v>
      </c>
      <c r="AF2005">
        <v>0.49999999999999994</v>
      </c>
      <c r="AG2005">
        <v>65748</v>
      </c>
      <c r="AH2005">
        <v>166.31</v>
      </c>
      <c r="AI2005" t="s">
        <v>3426</v>
      </c>
      <c r="AJ2005">
        <v>0</v>
      </c>
      <c r="AK2005">
        <v>0</v>
      </c>
      <c r="AL2005">
        <v>10934549.880000001</v>
      </c>
      <c r="AM2005">
        <v>207.28882022787414</v>
      </c>
      <c r="AN2005">
        <v>13628825.35234227</v>
      </c>
      <c r="AO2005">
        <v>0</v>
      </c>
      <c r="AP2005">
        <v>0</v>
      </c>
      <c r="AQ2005">
        <v>0</v>
      </c>
      <c r="AR2005">
        <v>46023</v>
      </c>
      <c r="AS2005">
        <v>51501</v>
      </c>
      <c r="AT2005" t="s">
        <v>3427</v>
      </c>
      <c r="AU2005">
        <v>5876.05</v>
      </c>
      <c r="AV2005">
        <v>7323.91</v>
      </c>
    </row>
    <row r="2006" spans="1:48" x14ac:dyDescent="0.35">
      <c r="A2006">
        <v>2005</v>
      </c>
      <c r="B2006">
        <v>2021</v>
      </c>
      <c r="C2006" t="s">
        <v>3457</v>
      </c>
      <c r="D2006" t="s">
        <v>7574</v>
      </c>
      <c r="E2006" t="s">
        <v>3459</v>
      </c>
      <c r="F2006" t="s">
        <v>7575</v>
      </c>
      <c r="G2006" t="s">
        <v>7596</v>
      </c>
      <c r="H2006">
        <v>35658058000101</v>
      </c>
      <c r="I2006" t="s">
        <v>7586</v>
      </c>
      <c r="J2006" t="s">
        <v>7625</v>
      </c>
      <c r="K2006" t="s">
        <v>7626</v>
      </c>
      <c r="L2006" t="s">
        <v>3424</v>
      </c>
      <c r="M2006" t="s">
        <v>3494</v>
      </c>
      <c r="N2006" t="s">
        <v>5797</v>
      </c>
      <c r="O2006" t="s">
        <v>5798</v>
      </c>
      <c r="P2006" t="s">
        <v>3430</v>
      </c>
      <c r="Q2006">
        <v>17681000</v>
      </c>
      <c r="R2006">
        <v>22037602.251512494</v>
      </c>
      <c r="S2006">
        <v>5.01</v>
      </c>
      <c r="V2006">
        <v>5.5350000000000001</v>
      </c>
      <c r="W2006">
        <v>1.1000000000000001</v>
      </c>
      <c r="X2006">
        <v>0.1</v>
      </c>
      <c r="Y2006">
        <v>5</v>
      </c>
      <c r="Z2006">
        <v>5</v>
      </c>
      <c r="AA2006">
        <v>5</v>
      </c>
      <c r="AB2006">
        <v>0.49999999999999994</v>
      </c>
      <c r="AC2006">
        <v>0.49999999999999994</v>
      </c>
      <c r="AD2006">
        <v>0.49999999999999994</v>
      </c>
      <c r="AE2006">
        <v>0.49999999999999994</v>
      </c>
      <c r="AF2006">
        <v>0.49999999999999994</v>
      </c>
      <c r="AG2006">
        <v>65748</v>
      </c>
      <c r="AH2006">
        <v>166.31</v>
      </c>
      <c r="AI2006" t="s">
        <v>3426</v>
      </c>
      <c r="AJ2006">
        <v>0</v>
      </c>
      <c r="AK2006">
        <v>0</v>
      </c>
      <c r="AL2006">
        <v>10934549.880000001</v>
      </c>
      <c r="AM2006">
        <v>207.28882022787414</v>
      </c>
      <c r="AN2006">
        <v>13628825.35234227</v>
      </c>
      <c r="AO2006">
        <v>0</v>
      </c>
      <c r="AP2006">
        <v>0</v>
      </c>
      <c r="AQ2006">
        <v>0</v>
      </c>
      <c r="AR2006">
        <v>46023</v>
      </c>
      <c r="AS2006">
        <v>51501</v>
      </c>
      <c r="AT2006" t="s">
        <v>3427</v>
      </c>
      <c r="AU2006">
        <v>5876.05</v>
      </c>
      <c r="AV2006">
        <v>7323.91</v>
      </c>
    </row>
    <row r="2007" spans="1:48" x14ac:dyDescent="0.35">
      <c r="A2007">
        <v>2006</v>
      </c>
      <c r="B2007">
        <v>2021</v>
      </c>
      <c r="C2007" t="s">
        <v>3457</v>
      </c>
      <c r="D2007" t="s">
        <v>7574</v>
      </c>
      <c r="E2007" t="s">
        <v>3459</v>
      </c>
      <c r="F2007" t="s">
        <v>7575</v>
      </c>
      <c r="G2007" t="s">
        <v>7596</v>
      </c>
      <c r="H2007">
        <v>35658058000101</v>
      </c>
      <c r="I2007" t="s">
        <v>7586</v>
      </c>
      <c r="J2007" t="s">
        <v>7627</v>
      </c>
      <c r="K2007" t="s">
        <v>7628</v>
      </c>
      <c r="L2007" t="s">
        <v>3424</v>
      </c>
      <c r="M2007" t="s">
        <v>3494</v>
      </c>
      <c r="N2007" t="s">
        <v>5797</v>
      </c>
      <c r="O2007" t="s">
        <v>5798</v>
      </c>
      <c r="P2007" t="s">
        <v>3430</v>
      </c>
      <c r="Q2007">
        <v>17681000</v>
      </c>
      <c r="R2007">
        <v>22037602.251512494</v>
      </c>
      <c r="S2007">
        <v>5.01</v>
      </c>
      <c r="V2007">
        <v>5.5350000000000001</v>
      </c>
      <c r="W2007">
        <v>1.1000000000000001</v>
      </c>
      <c r="X2007">
        <v>0.1</v>
      </c>
      <c r="Y2007">
        <v>5</v>
      </c>
      <c r="Z2007">
        <v>5</v>
      </c>
      <c r="AA2007">
        <v>5</v>
      </c>
      <c r="AB2007">
        <v>0.49999999999999994</v>
      </c>
      <c r="AC2007">
        <v>0.49999999999999994</v>
      </c>
      <c r="AD2007">
        <v>0.49999999999999994</v>
      </c>
      <c r="AE2007">
        <v>0.49999999999999994</v>
      </c>
      <c r="AF2007">
        <v>0.49999999999999994</v>
      </c>
      <c r="AG2007">
        <v>65748</v>
      </c>
      <c r="AH2007">
        <v>166.31</v>
      </c>
      <c r="AI2007" t="s">
        <v>3426</v>
      </c>
      <c r="AJ2007">
        <v>0</v>
      </c>
      <c r="AK2007">
        <v>0</v>
      </c>
      <c r="AL2007">
        <v>10934549.880000001</v>
      </c>
      <c r="AM2007">
        <v>207.28882022787414</v>
      </c>
      <c r="AN2007">
        <v>13628825.35234227</v>
      </c>
      <c r="AO2007">
        <v>0</v>
      </c>
      <c r="AP2007">
        <v>0</v>
      </c>
      <c r="AQ2007">
        <v>0</v>
      </c>
      <c r="AR2007">
        <v>46023</v>
      </c>
      <c r="AS2007">
        <v>51501</v>
      </c>
      <c r="AT2007" t="s">
        <v>3427</v>
      </c>
      <c r="AU2007">
        <v>5876.05</v>
      </c>
      <c r="AV2007">
        <v>7323.91</v>
      </c>
    </row>
    <row r="2008" spans="1:48" x14ac:dyDescent="0.35">
      <c r="A2008">
        <v>2007</v>
      </c>
      <c r="B2008">
        <v>2021</v>
      </c>
      <c r="C2008" t="s">
        <v>3457</v>
      </c>
      <c r="D2008" t="s">
        <v>7574</v>
      </c>
      <c r="E2008" t="s">
        <v>3459</v>
      </c>
      <c r="F2008" t="s">
        <v>7575</v>
      </c>
      <c r="G2008" t="s">
        <v>7629</v>
      </c>
      <c r="H2008">
        <v>38505151000174</v>
      </c>
      <c r="I2008" t="s">
        <v>7630</v>
      </c>
      <c r="J2008" t="s">
        <v>7631</v>
      </c>
      <c r="K2008" t="s">
        <v>7632</v>
      </c>
      <c r="L2008" t="s">
        <v>3424</v>
      </c>
      <c r="M2008" t="s">
        <v>4111</v>
      </c>
      <c r="N2008" t="s">
        <v>3495</v>
      </c>
      <c r="O2008" t="s">
        <v>3496</v>
      </c>
      <c r="P2008" t="s">
        <v>3437</v>
      </c>
      <c r="Q2008">
        <v>100200000</v>
      </c>
      <c r="R2008">
        <v>124889301.82690752</v>
      </c>
      <c r="S2008">
        <v>40</v>
      </c>
      <c r="V2008">
        <v>0</v>
      </c>
      <c r="W2008">
        <v>12.5</v>
      </c>
      <c r="X2008">
        <v>0.1</v>
      </c>
      <c r="Y2008">
        <v>54</v>
      </c>
      <c r="Z2008">
        <v>54</v>
      </c>
      <c r="AA2008">
        <v>54</v>
      </c>
      <c r="AB2008">
        <v>5.4</v>
      </c>
      <c r="AC2008">
        <v>5.4</v>
      </c>
      <c r="AD2008">
        <v>5.4</v>
      </c>
      <c r="AE2008">
        <v>5.4</v>
      </c>
      <c r="AF2008">
        <v>5.4</v>
      </c>
      <c r="AG2008">
        <v>946728</v>
      </c>
      <c r="AH2008">
        <v>263.18</v>
      </c>
      <c r="AI2008" t="s">
        <v>3426</v>
      </c>
      <c r="AJ2008">
        <v>0</v>
      </c>
      <c r="AK2008">
        <v>0</v>
      </c>
      <c r="AL2008">
        <v>249159875.03999999</v>
      </c>
      <c r="AM2008">
        <v>328.0276093293964</v>
      </c>
      <c r="AN2008">
        <v>310552922.52520078</v>
      </c>
      <c r="AO2008">
        <v>61495200</v>
      </c>
      <c r="AP2008">
        <v>61495200</v>
      </c>
      <c r="AQ2008">
        <v>61495200</v>
      </c>
      <c r="AR2008">
        <v>46023</v>
      </c>
      <c r="AS2008">
        <v>53327</v>
      </c>
      <c r="AT2008" t="s">
        <v>3427</v>
      </c>
      <c r="AU2008">
        <v>5876.05</v>
      </c>
      <c r="AV2008">
        <v>7323.91</v>
      </c>
    </row>
    <row r="2009" spans="1:48" x14ac:dyDescent="0.35">
      <c r="A2009">
        <v>2008</v>
      </c>
      <c r="B2009">
        <v>2021</v>
      </c>
      <c r="C2009" t="s">
        <v>3457</v>
      </c>
      <c r="D2009" t="s">
        <v>7574</v>
      </c>
      <c r="E2009" t="s">
        <v>3459</v>
      </c>
      <c r="F2009" t="s">
        <v>7575</v>
      </c>
      <c r="G2009" t="s">
        <v>7633</v>
      </c>
      <c r="H2009">
        <v>20003699000231</v>
      </c>
      <c r="I2009" t="s">
        <v>7630</v>
      </c>
      <c r="J2009" t="s">
        <v>7634</v>
      </c>
      <c r="K2009" t="s">
        <v>7635</v>
      </c>
      <c r="L2009" t="s">
        <v>3424</v>
      </c>
      <c r="M2009" t="s">
        <v>3600</v>
      </c>
      <c r="N2009" t="s">
        <v>3495</v>
      </c>
      <c r="O2009" t="s">
        <v>7636</v>
      </c>
      <c r="P2009" t="s">
        <v>3430</v>
      </c>
      <c r="Q2009">
        <v>100651000</v>
      </c>
      <c r="R2009">
        <v>125451428.32515039</v>
      </c>
      <c r="S2009">
        <v>55</v>
      </c>
      <c r="V2009">
        <v>0</v>
      </c>
      <c r="W2009">
        <v>14</v>
      </c>
      <c r="X2009">
        <v>0.1</v>
      </c>
      <c r="Y2009">
        <v>42</v>
      </c>
      <c r="Z2009">
        <v>42</v>
      </c>
      <c r="AA2009">
        <v>42</v>
      </c>
      <c r="AB2009">
        <v>4.2</v>
      </c>
      <c r="AC2009">
        <v>4.2</v>
      </c>
      <c r="AD2009">
        <v>4.2</v>
      </c>
      <c r="AE2009">
        <v>4.2</v>
      </c>
      <c r="AF2009">
        <v>4.2</v>
      </c>
      <c r="AG2009">
        <v>736344</v>
      </c>
      <c r="AH2009">
        <v>273</v>
      </c>
      <c r="AI2009" t="s">
        <v>3426</v>
      </c>
      <c r="AJ2009">
        <v>0</v>
      </c>
      <c r="AK2009">
        <v>0</v>
      </c>
      <c r="AL2009">
        <v>201021912</v>
      </c>
      <c r="AM2009">
        <v>340.26725946852048</v>
      </c>
      <c r="AN2009">
        <v>250553754.90608826</v>
      </c>
      <c r="AO2009">
        <v>50221080</v>
      </c>
      <c r="AP2009">
        <v>50221080</v>
      </c>
      <c r="AQ2009">
        <v>50221080</v>
      </c>
      <c r="AR2009">
        <v>46023</v>
      </c>
      <c r="AS2009">
        <v>53327</v>
      </c>
      <c r="AT2009" t="s">
        <v>3427</v>
      </c>
      <c r="AU2009">
        <v>5876.05</v>
      </c>
      <c r="AV2009">
        <v>7323.91</v>
      </c>
    </row>
    <row r="2010" spans="1:48" x14ac:dyDescent="0.35">
      <c r="A2010">
        <v>2009</v>
      </c>
      <c r="B2010">
        <v>2021</v>
      </c>
      <c r="C2010" t="s">
        <v>3457</v>
      </c>
      <c r="D2010" t="s">
        <v>7574</v>
      </c>
      <c r="E2010" t="s">
        <v>3459</v>
      </c>
      <c r="F2010" t="s">
        <v>7575</v>
      </c>
      <c r="G2010" t="s">
        <v>7637</v>
      </c>
      <c r="H2010">
        <v>52189420000161</v>
      </c>
      <c r="I2010" t="s">
        <v>7630</v>
      </c>
      <c r="J2010" t="s">
        <v>7638</v>
      </c>
      <c r="K2010" t="s">
        <v>7639</v>
      </c>
      <c r="L2010" t="s">
        <v>3424</v>
      </c>
      <c r="M2010" t="s">
        <v>3494</v>
      </c>
      <c r="N2010" t="s">
        <v>3495</v>
      </c>
      <c r="O2010" t="s">
        <v>3496</v>
      </c>
      <c r="P2010" t="s">
        <v>3430</v>
      </c>
      <c r="Q2010">
        <v>114143130</v>
      </c>
      <c r="R2010">
        <v>142268022.09618706</v>
      </c>
      <c r="S2010">
        <v>30</v>
      </c>
      <c r="V2010">
        <v>0</v>
      </c>
      <c r="W2010">
        <v>9.9</v>
      </c>
      <c r="X2010">
        <v>0.1</v>
      </c>
      <c r="Y2010">
        <v>99</v>
      </c>
      <c r="Z2010">
        <v>99</v>
      </c>
      <c r="AA2010">
        <v>99</v>
      </c>
      <c r="AB2010">
        <v>9.9000000000000021</v>
      </c>
      <c r="AC2010">
        <v>9.9000000000000021</v>
      </c>
      <c r="AD2010">
        <v>9.9000000000000021</v>
      </c>
      <c r="AE2010">
        <v>9.9000000000000021</v>
      </c>
      <c r="AF2010">
        <v>9.9000000000000021</v>
      </c>
      <c r="AG2010">
        <v>1735668</v>
      </c>
      <c r="AH2010">
        <v>273.02</v>
      </c>
      <c r="AI2010" t="s">
        <v>3426</v>
      </c>
      <c r="AJ2010">
        <v>0</v>
      </c>
      <c r="AK2010">
        <v>0</v>
      </c>
      <c r="AL2010">
        <v>473872077.35999995</v>
      </c>
      <c r="AM2010">
        <v>340.29218747287712</v>
      </c>
      <c r="AN2010">
        <v>590634260.44667363</v>
      </c>
      <c r="AO2010">
        <v>131701593.40000001</v>
      </c>
      <c r="AP2010">
        <v>131701593.40000001</v>
      </c>
      <c r="AQ2010">
        <v>131701593.40000001</v>
      </c>
      <c r="AR2010">
        <v>46023</v>
      </c>
      <c r="AS2010">
        <v>53327</v>
      </c>
      <c r="AT2010" t="s">
        <v>3427</v>
      </c>
      <c r="AU2010">
        <v>5876.05</v>
      </c>
      <c r="AV2010">
        <v>7323.91</v>
      </c>
    </row>
    <row r="2011" spans="1:48" x14ac:dyDescent="0.35">
      <c r="A2011">
        <v>2010</v>
      </c>
      <c r="B2011">
        <v>2021</v>
      </c>
      <c r="C2011" t="s">
        <v>3457</v>
      </c>
      <c r="D2011" t="s">
        <v>7574</v>
      </c>
      <c r="E2011" t="s">
        <v>3459</v>
      </c>
      <c r="F2011" t="s">
        <v>7575</v>
      </c>
      <c r="G2011" t="s">
        <v>7640</v>
      </c>
      <c r="H2011">
        <v>37978223000138</v>
      </c>
      <c r="I2011" t="s">
        <v>7630</v>
      </c>
      <c r="J2011" t="s">
        <v>7641</v>
      </c>
      <c r="K2011" t="s">
        <v>7640</v>
      </c>
      <c r="L2011" t="s">
        <v>3424</v>
      </c>
      <c r="M2011" t="s">
        <v>3473</v>
      </c>
      <c r="N2011" t="s">
        <v>3495</v>
      </c>
      <c r="O2011" t="s">
        <v>3496</v>
      </c>
      <c r="P2011" t="s">
        <v>3430</v>
      </c>
      <c r="Q2011">
        <v>83000000</v>
      </c>
      <c r="R2011">
        <v>103451218.0801729</v>
      </c>
      <c r="S2011">
        <v>40</v>
      </c>
      <c r="V2011">
        <v>0</v>
      </c>
      <c r="W2011">
        <v>19.100000000000001</v>
      </c>
      <c r="X2011">
        <v>0.1</v>
      </c>
      <c r="Y2011">
        <v>90</v>
      </c>
      <c r="Z2011">
        <v>90</v>
      </c>
      <c r="AA2011">
        <v>90</v>
      </c>
      <c r="AB2011">
        <v>8.9999999999999982</v>
      </c>
      <c r="AC2011">
        <v>8.9999999999999982</v>
      </c>
      <c r="AD2011">
        <v>8.9999999999999982</v>
      </c>
      <c r="AE2011">
        <v>8.9999999999999982</v>
      </c>
      <c r="AF2011">
        <v>8.9999999999999982</v>
      </c>
      <c r="AG2011">
        <v>1577879.9999999998</v>
      </c>
      <c r="AH2011">
        <v>265</v>
      </c>
      <c r="AI2011" t="s">
        <v>3426</v>
      </c>
      <c r="AJ2011">
        <v>0</v>
      </c>
      <c r="AK2011">
        <v>0</v>
      </c>
      <c r="AL2011">
        <v>418138200</v>
      </c>
      <c r="AM2011">
        <v>330.29605772585325</v>
      </c>
      <c r="AN2011">
        <v>521167543.56446928</v>
      </c>
      <c r="AO2011">
        <v>109242708.69999999</v>
      </c>
      <c r="AP2011">
        <v>109242708.69999999</v>
      </c>
      <c r="AQ2011">
        <v>109242708.69999999</v>
      </c>
      <c r="AR2011">
        <v>46023</v>
      </c>
      <c r="AS2011">
        <v>53327</v>
      </c>
      <c r="AT2011" t="s">
        <v>3427</v>
      </c>
      <c r="AU2011">
        <v>5876.05</v>
      </c>
      <c r="AV2011">
        <v>7323.91</v>
      </c>
    </row>
    <row r="2012" spans="1:48" x14ac:dyDescent="0.35">
      <c r="A2012">
        <v>2011</v>
      </c>
      <c r="B2012">
        <v>2021</v>
      </c>
      <c r="C2012" t="s">
        <v>3457</v>
      </c>
      <c r="D2012" t="s">
        <v>7574</v>
      </c>
      <c r="E2012" t="s">
        <v>3459</v>
      </c>
      <c r="F2012" t="s">
        <v>7575</v>
      </c>
      <c r="G2012" t="s">
        <v>7642</v>
      </c>
      <c r="H2012">
        <v>27171295000115</v>
      </c>
      <c r="I2012" t="s">
        <v>7630</v>
      </c>
      <c r="J2012" t="s">
        <v>7643</v>
      </c>
      <c r="K2012" t="s">
        <v>7644</v>
      </c>
      <c r="L2012" t="s">
        <v>3603</v>
      </c>
      <c r="M2012" t="s">
        <v>3494</v>
      </c>
      <c r="N2012" t="s">
        <v>3495</v>
      </c>
      <c r="O2012" t="s">
        <v>3496</v>
      </c>
      <c r="P2012" t="s">
        <v>3430</v>
      </c>
      <c r="Q2012">
        <v>502299200</v>
      </c>
      <c r="R2012">
        <v>626065832.29754674</v>
      </c>
      <c r="S2012">
        <v>80</v>
      </c>
      <c r="V2012">
        <v>0</v>
      </c>
      <c r="W2012">
        <v>52.1</v>
      </c>
      <c r="X2012">
        <v>0.1</v>
      </c>
      <c r="Y2012">
        <v>156</v>
      </c>
      <c r="Z2012">
        <v>156</v>
      </c>
      <c r="AA2012">
        <v>156</v>
      </c>
      <c r="AB2012">
        <v>15.600000000000001</v>
      </c>
      <c r="AC2012">
        <v>15.600000000000001</v>
      </c>
      <c r="AD2012">
        <v>15.600000000000001</v>
      </c>
      <c r="AE2012">
        <v>15.600000000000001</v>
      </c>
      <c r="AF2012">
        <v>15.600000000000001</v>
      </c>
      <c r="AG2012">
        <v>2734992</v>
      </c>
      <c r="AH2012">
        <v>275.08</v>
      </c>
      <c r="AI2012" t="s">
        <v>3426</v>
      </c>
      <c r="AJ2012">
        <v>0</v>
      </c>
      <c r="AK2012">
        <v>0</v>
      </c>
      <c r="AL2012">
        <v>752341599.36000013</v>
      </c>
      <c r="AM2012">
        <v>342.85977192161397</v>
      </c>
      <c r="AN2012">
        <v>937718733.32743907</v>
      </c>
      <c r="AO2012">
        <v>107163391.64999999</v>
      </c>
      <c r="AP2012">
        <v>107163391.64999999</v>
      </c>
      <c r="AQ2012">
        <v>107163391.64999999</v>
      </c>
      <c r="AR2012">
        <v>46023</v>
      </c>
      <c r="AS2012">
        <v>53327</v>
      </c>
      <c r="AT2012" t="s">
        <v>3427</v>
      </c>
      <c r="AU2012">
        <v>5876.05</v>
      </c>
      <c r="AV2012">
        <v>7323.91</v>
      </c>
    </row>
    <row r="2013" spans="1:48" x14ac:dyDescent="0.35">
      <c r="A2013">
        <v>2012</v>
      </c>
      <c r="B2013">
        <v>2021</v>
      </c>
      <c r="C2013" t="s">
        <v>3457</v>
      </c>
      <c r="D2013" t="s">
        <v>7574</v>
      </c>
      <c r="E2013" t="s">
        <v>3459</v>
      </c>
      <c r="F2013" t="s">
        <v>7575</v>
      </c>
      <c r="G2013" t="s">
        <v>7645</v>
      </c>
      <c r="H2013">
        <v>7912062000119</v>
      </c>
      <c r="I2013" t="s">
        <v>7630</v>
      </c>
      <c r="J2013" t="s">
        <v>7571</v>
      </c>
      <c r="K2013" t="s">
        <v>7569</v>
      </c>
      <c r="L2013" t="s">
        <v>3424</v>
      </c>
      <c r="M2013" t="s">
        <v>3509</v>
      </c>
      <c r="N2013" t="s">
        <v>3495</v>
      </c>
      <c r="O2013" t="s">
        <v>3496</v>
      </c>
      <c r="P2013" t="s">
        <v>3430</v>
      </c>
      <c r="Q2013">
        <v>31700000</v>
      </c>
      <c r="R2013">
        <v>39510886.905319043</v>
      </c>
      <c r="S2013">
        <v>21.2</v>
      </c>
      <c r="V2013">
        <v>0</v>
      </c>
      <c r="W2013">
        <v>4.5999999999999996</v>
      </c>
      <c r="X2013">
        <v>0.1</v>
      </c>
      <c r="Y2013">
        <v>23</v>
      </c>
      <c r="Z2013">
        <v>23</v>
      </c>
      <c r="AA2013">
        <v>23</v>
      </c>
      <c r="AB2013">
        <v>2.3000000000000003</v>
      </c>
      <c r="AC2013">
        <v>2.3000000000000003</v>
      </c>
      <c r="AD2013">
        <v>2.3000000000000003</v>
      </c>
      <c r="AE2013">
        <v>2.3000000000000003</v>
      </c>
      <c r="AF2013">
        <v>2.3000000000000003</v>
      </c>
      <c r="AG2013">
        <v>403236</v>
      </c>
      <c r="AH2013">
        <v>273</v>
      </c>
      <c r="AI2013" t="s">
        <v>3426</v>
      </c>
      <c r="AJ2013">
        <v>0</v>
      </c>
      <c r="AK2013">
        <v>0</v>
      </c>
      <c r="AL2013">
        <v>110083427.99999999</v>
      </c>
      <c r="AM2013">
        <v>340.26725946852048</v>
      </c>
      <c r="AN2013">
        <v>137208008.63904831</v>
      </c>
      <c r="AO2013">
        <v>28952074.149999999</v>
      </c>
      <c r="AP2013">
        <v>28952074.149999999</v>
      </c>
      <c r="AQ2013">
        <v>28952074.149999999</v>
      </c>
      <c r="AR2013">
        <v>46023</v>
      </c>
      <c r="AS2013">
        <v>53327</v>
      </c>
      <c r="AT2013" t="s">
        <v>3427</v>
      </c>
      <c r="AU2013">
        <v>5876.05</v>
      </c>
      <c r="AV2013">
        <v>7323.91</v>
      </c>
    </row>
    <row r="2014" spans="1:48" x14ac:dyDescent="0.35">
      <c r="A2014">
        <v>2013</v>
      </c>
      <c r="B2014">
        <v>2021</v>
      </c>
      <c r="C2014" t="s">
        <v>3457</v>
      </c>
      <c r="D2014" t="s">
        <v>7574</v>
      </c>
      <c r="E2014" t="s">
        <v>3459</v>
      </c>
      <c r="F2014" t="s">
        <v>7575</v>
      </c>
      <c r="G2014" t="s">
        <v>7646</v>
      </c>
      <c r="H2014">
        <v>7674341000191</v>
      </c>
      <c r="I2014" t="s">
        <v>7630</v>
      </c>
      <c r="J2014" t="s">
        <v>7647</v>
      </c>
      <c r="K2014" t="s">
        <v>7648</v>
      </c>
      <c r="L2014" t="s">
        <v>3424</v>
      </c>
      <c r="M2014" t="s">
        <v>3473</v>
      </c>
      <c r="N2014" t="s">
        <v>3495</v>
      </c>
      <c r="O2014" t="s">
        <v>3496</v>
      </c>
      <c r="P2014" t="s">
        <v>3430</v>
      </c>
      <c r="Q2014">
        <v>80000000</v>
      </c>
      <c r="R2014">
        <v>99712017.426672667</v>
      </c>
      <c r="S2014">
        <v>35</v>
      </c>
      <c r="V2014">
        <v>0</v>
      </c>
      <c r="W2014">
        <v>19.100000000000001</v>
      </c>
      <c r="X2014">
        <v>0.1</v>
      </c>
      <c r="Y2014">
        <v>67</v>
      </c>
      <c r="Z2014">
        <v>67</v>
      </c>
      <c r="AA2014">
        <v>67</v>
      </c>
      <c r="AB2014">
        <v>6.7000000000000011</v>
      </c>
      <c r="AC2014">
        <v>6.7000000000000011</v>
      </c>
      <c r="AD2014">
        <v>6.7000000000000011</v>
      </c>
      <c r="AE2014">
        <v>6.7000000000000011</v>
      </c>
      <c r="AF2014">
        <v>6.7000000000000011</v>
      </c>
      <c r="AG2014">
        <v>1174644</v>
      </c>
      <c r="AH2014">
        <v>273</v>
      </c>
      <c r="AI2014" t="s">
        <v>3426</v>
      </c>
      <c r="AJ2014">
        <v>0</v>
      </c>
      <c r="AK2014">
        <v>0</v>
      </c>
      <c r="AL2014">
        <v>320677812</v>
      </c>
      <c r="AM2014">
        <v>340.26725946852048</v>
      </c>
      <c r="AN2014">
        <v>399692894.73114079</v>
      </c>
      <c r="AO2014">
        <v>84727180.649999991</v>
      </c>
      <c r="AP2014">
        <v>84727180.649999991</v>
      </c>
      <c r="AQ2014">
        <v>84727180.649999991</v>
      </c>
      <c r="AR2014">
        <v>46023</v>
      </c>
      <c r="AS2014">
        <v>53327</v>
      </c>
      <c r="AT2014" t="s">
        <v>3427</v>
      </c>
      <c r="AU2014">
        <v>5876.05</v>
      </c>
      <c r="AV2014">
        <v>7323.91</v>
      </c>
    </row>
    <row r="2015" spans="1:48" x14ac:dyDescent="0.35">
      <c r="A2015">
        <v>2014</v>
      </c>
      <c r="B2015">
        <v>2021</v>
      </c>
      <c r="C2015" t="s">
        <v>3457</v>
      </c>
      <c r="D2015" t="s">
        <v>7574</v>
      </c>
      <c r="E2015" t="s">
        <v>3459</v>
      </c>
      <c r="F2015" t="s">
        <v>7575</v>
      </c>
      <c r="G2015" t="s">
        <v>7649</v>
      </c>
      <c r="H2015">
        <v>14641895000158</v>
      </c>
      <c r="I2015" t="s">
        <v>7650</v>
      </c>
      <c r="J2015" t="s">
        <v>7651</v>
      </c>
      <c r="K2015" t="s">
        <v>7652</v>
      </c>
      <c r="L2015" t="s">
        <v>3424</v>
      </c>
      <c r="M2015" t="s">
        <v>3494</v>
      </c>
      <c r="N2015" t="s">
        <v>7653</v>
      </c>
      <c r="O2015" t="s">
        <v>7653</v>
      </c>
      <c r="P2015" t="s">
        <v>3430</v>
      </c>
      <c r="Q2015">
        <v>520000000</v>
      </c>
      <c r="R2015">
        <v>648128113.27337241</v>
      </c>
      <c r="S2015">
        <v>20</v>
      </c>
      <c r="V2015">
        <v>0</v>
      </c>
      <c r="W2015">
        <v>16</v>
      </c>
      <c r="X2015">
        <v>0.1</v>
      </c>
      <c r="Y2015">
        <v>120</v>
      </c>
      <c r="Z2015">
        <v>120</v>
      </c>
      <c r="AA2015">
        <v>120</v>
      </c>
      <c r="AB2015">
        <v>12</v>
      </c>
      <c r="AC2015">
        <v>12</v>
      </c>
      <c r="AD2015">
        <v>12</v>
      </c>
      <c r="AE2015">
        <v>12</v>
      </c>
      <c r="AF2015">
        <v>12</v>
      </c>
      <c r="AG2015">
        <v>2103839.9999999995</v>
      </c>
      <c r="AH2015">
        <v>549.35</v>
      </c>
      <c r="AI2015" t="s">
        <v>3426</v>
      </c>
      <c r="AJ2015">
        <v>0</v>
      </c>
      <c r="AK2015">
        <v>0</v>
      </c>
      <c r="AL2015">
        <v>1155744504.0000002</v>
      </c>
      <c r="AM2015">
        <v>684.70995966678288</v>
      </c>
      <c r="AN2015">
        <v>1440520201.5453649</v>
      </c>
      <c r="AO2015">
        <v>288534035.30000001</v>
      </c>
      <c r="AP2015">
        <v>288534035.30000001</v>
      </c>
      <c r="AQ2015">
        <v>288534035.30000001</v>
      </c>
      <c r="AR2015">
        <v>46023</v>
      </c>
      <c r="AS2015">
        <v>53327</v>
      </c>
      <c r="AT2015" t="s">
        <v>3427</v>
      </c>
      <c r="AU2015">
        <v>5876.05</v>
      </c>
      <c r="AV2015">
        <v>7323.91</v>
      </c>
    </row>
    <row r="2016" spans="1:48" x14ac:dyDescent="0.35">
      <c r="A2016">
        <v>2015</v>
      </c>
      <c r="B2016">
        <v>2021</v>
      </c>
      <c r="C2016" t="s">
        <v>7654</v>
      </c>
      <c r="D2016" t="s">
        <v>7655</v>
      </c>
      <c r="E2016" t="s">
        <v>7656</v>
      </c>
      <c r="F2016" t="s">
        <v>7657</v>
      </c>
      <c r="G2016" t="s">
        <v>3782</v>
      </c>
      <c r="H2016" t="s">
        <v>7658</v>
      </c>
      <c r="I2016" t="s">
        <v>7659</v>
      </c>
      <c r="J2016" t="s">
        <v>7660</v>
      </c>
      <c r="K2016" t="s">
        <v>7661</v>
      </c>
      <c r="L2016" t="s">
        <v>3518</v>
      </c>
      <c r="M2016" t="s">
        <v>3600</v>
      </c>
      <c r="N2016" t="s">
        <v>3495</v>
      </c>
      <c r="O2016" t="s">
        <v>7636</v>
      </c>
      <c r="P2016" t="s">
        <v>3430</v>
      </c>
      <c r="Q2016">
        <v>150720000</v>
      </c>
      <c r="R2016">
        <v>183410796.89158943</v>
      </c>
      <c r="S2016">
        <v>32.5</v>
      </c>
      <c r="V2016">
        <v>0</v>
      </c>
      <c r="W2016">
        <v>20</v>
      </c>
      <c r="X2016">
        <v>0.1</v>
      </c>
      <c r="Y2016">
        <v>200</v>
      </c>
      <c r="Z2016">
        <v>200</v>
      </c>
      <c r="AA2016">
        <v>200</v>
      </c>
      <c r="AB2016">
        <v>20</v>
      </c>
      <c r="AC2016">
        <v>20</v>
      </c>
      <c r="AD2016">
        <v>20</v>
      </c>
      <c r="AE2016">
        <v>20</v>
      </c>
      <c r="AF2016">
        <v>20</v>
      </c>
      <c r="AG2016">
        <v>643680</v>
      </c>
      <c r="AH2016">
        <v>343</v>
      </c>
      <c r="AI2016" t="s">
        <v>3426</v>
      </c>
      <c r="AJ2016">
        <v>0</v>
      </c>
      <c r="AK2016">
        <v>0</v>
      </c>
      <c r="AL2016">
        <v>220782240</v>
      </c>
      <c r="AM2016">
        <v>417.39585545259536</v>
      </c>
      <c r="AN2016">
        <v>268669364.23772657</v>
      </c>
      <c r="AO2016">
        <v>0</v>
      </c>
      <c r="AP2016">
        <v>0</v>
      </c>
      <c r="AQ2016">
        <v>0</v>
      </c>
      <c r="AR2016">
        <v>44682</v>
      </c>
      <c r="AS2016">
        <v>46022</v>
      </c>
      <c r="AT2016" t="s">
        <v>3427</v>
      </c>
      <c r="AU2016">
        <v>6018.51</v>
      </c>
      <c r="AV2016">
        <v>7323.91</v>
      </c>
    </row>
    <row r="2017" spans="1:48" x14ac:dyDescent="0.35">
      <c r="A2017">
        <v>2016</v>
      </c>
      <c r="B2017">
        <v>2021</v>
      </c>
      <c r="C2017" t="s">
        <v>7654</v>
      </c>
      <c r="D2017" t="s">
        <v>7655</v>
      </c>
      <c r="E2017" t="s">
        <v>7656</v>
      </c>
      <c r="F2017" t="s">
        <v>7657</v>
      </c>
      <c r="G2017" t="s">
        <v>7662</v>
      </c>
      <c r="H2017" t="s">
        <v>7663</v>
      </c>
      <c r="I2017" t="s">
        <v>7659</v>
      </c>
      <c r="J2017" t="s">
        <v>7664</v>
      </c>
      <c r="K2017" t="s">
        <v>7665</v>
      </c>
      <c r="L2017" t="s">
        <v>3424</v>
      </c>
      <c r="M2017" t="s">
        <v>3916</v>
      </c>
      <c r="N2017" t="s">
        <v>5797</v>
      </c>
      <c r="O2017" t="s">
        <v>5798</v>
      </c>
      <c r="P2017" t="s">
        <v>3430</v>
      </c>
      <c r="Q2017">
        <v>37646400</v>
      </c>
      <c r="R2017">
        <v>45811811.465628535</v>
      </c>
      <c r="S2017">
        <v>5.2</v>
      </c>
      <c r="V2017">
        <v>6.0549999999999997</v>
      </c>
      <c r="W2017">
        <v>1.1000000000000001</v>
      </c>
      <c r="X2017">
        <v>0.1</v>
      </c>
      <c r="Y2017">
        <v>10</v>
      </c>
      <c r="Z2017">
        <v>10</v>
      </c>
      <c r="AA2017">
        <v>10</v>
      </c>
      <c r="AB2017">
        <v>1</v>
      </c>
      <c r="AC2017">
        <v>1</v>
      </c>
      <c r="AD2017">
        <v>1</v>
      </c>
      <c r="AE2017">
        <v>1</v>
      </c>
      <c r="AF2017">
        <v>1</v>
      </c>
      <c r="AG2017">
        <v>32184</v>
      </c>
      <c r="AH2017">
        <v>343</v>
      </c>
      <c r="AI2017" t="s">
        <v>3426</v>
      </c>
      <c r="AJ2017">
        <v>0</v>
      </c>
      <c r="AK2017">
        <v>0</v>
      </c>
      <c r="AL2017">
        <v>11039112</v>
      </c>
      <c r="AM2017">
        <v>417.39585545259536</v>
      </c>
      <c r="AN2017">
        <v>13433468.21188633</v>
      </c>
      <c r="AO2017">
        <v>0</v>
      </c>
      <c r="AP2017">
        <v>0</v>
      </c>
      <c r="AQ2017">
        <v>0</v>
      </c>
      <c r="AR2017">
        <v>44682</v>
      </c>
      <c r="AS2017">
        <v>46022</v>
      </c>
      <c r="AT2017" t="s">
        <v>3427</v>
      </c>
      <c r="AU2017">
        <v>6018.51</v>
      </c>
      <c r="AV2017">
        <v>7323.91</v>
      </c>
    </row>
    <row r="2018" spans="1:48" x14ac:dyDescent="0.35">
      <c r="A2018">
        <v>2017</v>
      </c>
      <c r="B2018">
        <v>2021</v>
      </c>
      <c r="C2018" t="s">
        <v>7654</v>
      </c>
      <c r="D2018" t="s">
        <v>7655</v>
      </c>
      <c r="E2018" t="s">
        <v>7656</v>
      </c>
      <c r="F2018" t="s">
        <v>7657</v>
      </c>
      <c r="G2018" t="s">
        <v>7662</v>
      </c>
      <c r="H2018" t="s">
        <v>7663</v>
      </c>
      <c r="I2018" t="s">
        <v>7659</v>
      </c>
      <c r="J2018" t="s">
        <v>7666</v>
      </c>
      <c r="K2018" t="s">
        <v>3596</v>
      </c>
      <c r="L2018" t="s">
        <v>3424</v>
      </c>
      <c r="M2018" t="s">
        <v>3916</v>
      </c>
      <c r="N2018" t="s">
        <v>5797</v>
      </c>
      <c r="O2018" t="s">
        <v>5798</v>
      </c>
      <c r="P2018" t="s">
        <v>3430</v>
      </c>
      <c r="Q2018">
        <v>37646400</v>
      </c>
      <c r="R2018">
        <v>45811811.465628535</v>
      </c>
      <c r="S2018">
        <v>5.3</v>
      </c>
      <c r="V2018">
        <v>6.9</v>
      </c>
      <c r="W2018">
        <v>1.3</v>
      </c>
      <c r="X2018">
        <v>0.1</v>
      </c>
      <c r="Y2018">
        <v>12.000000000000002</v>
      </c>
      <c r="Z2018">
        <v>12.000000000000002</v>
      </c>
      <c r="AA2018">
        <v>12.000000000000002</v>
      </c>
      <c r="AB2018">
        <v>1.2000000000000002</v>
      </c>
      <c r="AC2018">
        <v>1.2000000000000002</v>
      </c>
      <c r="AD2018">
        <v>1.2000000000000002</v>
      </c>
      <c r="AE2018">
        <v>1.2000000000000002</v>
      </c>
      <c r="AF2018">
        <v>1.2000000000000002</v>
      </c>
      <c r="AG2018">
        <v>38620.800000000003</v>
      </c>
      <c r="AH2018">
        <v>347</v>
      </c>
      <c r="AI2018" t="s">
        <v>3426</v>
      </c>
      <c r="AJ2018">
        <v>0</v>
      </c>
      <c r="AK2018">
        <v>0</v>
      </c>
      <c r="AL2018">
        <v>13401417.600000001</v>
      </c>
      <c r="AM2018">
        <v>422.26344560364606</v>
      </c>
      <c r="AN2018">
        <v>16308152.079969294</v>
      </c>
      <c r="AO2018">
        <v>0</v>
      </c>
      <c r="AP2018">
        <v>0</v>
      </c>
      <c r="AQ2018">
        <v>0</v>
      </c>
      <c r="AR2018">
        <v>44682</v>
      </c>
      <c r="AS2018">
        <v>46022</v>
      </c>
      <c r="AT2018" t="s">
        <v>3427</v>
      </c>
      <c r="AU2018">
        <v>6018.51</v>
      </c>
      <c r="AV2018">
        <v>7323.91</v>
      </c>
    </row>
    <row r="2019" spans="1:48" x14ac:dyDescent="0.35">
      <c r="A2019">
        <v>2018</v>
      </c>
      <c r="B2019">
        <v>2021</v>
      </c>
      <c r="C2019" t="s">
        <v>7654</v>
      </c>
      <c r="D2019" t="s">
        <v>7655</v>
      </c>
      <c r="E2019" t="s">
        <v>7656</v>
      </c>
      <c r="F2019" t="s">
        <v>7657</v>
      </c>
      <c r="G2019" t="s">
        <v>7667</v>
      </c>
      <c r="H2019" t="s">
        <v>7668</v>
      </c>
      <c r="I2019" t="s">
        <v>7669</v>
      </c>
      <c r="J2019" t="s">
        <v>7670</v>
      </c>
      <c r="K2019" t="s">
        <v>7671</v>
      </c>
      <c r="L2019" t="s">
        <v>3424</v>
      </c>
      <c r="M2019" t="s">
        <v>3751</v>
      </c>
      <c r="N2019" t="s">
        <v>3510</v>
      </c>
      <c r="O2019" t="s">
        <v>3510</v>
      </c>
      <c r="P2019" t="s">
        <v>3433</v>
      </c>
      <c r="Q2019">
        <v>31055000</v>
      </c>
      <c r="R2019">
        <v>37790753.035219677</v>
      </c>
      <c r="S2019">
        <v>9.3889999999999993</v>
      </c>
      <c r="V2019">
        <v>0</v>
      </c>
      <c r="W2019">
        <v>4.0999999999999996</v>
      </c>
      <c r="X2019">
        <v>0.1</v>
      </c>
      <c r="Y2019">
        <v>39</v>
      </c>
      <c r="Z2019">
        <v>39</v>
      </c>
      <c r="AA2019">
        <v>39</v>
      </c>
      <c r="AB2019">
        <v>3.9000000000000004</v>
      </c>
      <c r="AC2019">
        <v>3.9000000000000004</v>
      </c>
      <c r="AD2019">
        <v>3.9000000000000004</v>
      </c>
      <c r="AE2019">
        <v>3.9000000000000004</v>
      </c>
      <c r="AF2019">
        <v>3.9000000000000004</v>
      </c>
      <c r="AG2019">
        <v>125517.6</v>
      </c>
      <c r="AH2019">
        <v>1594</v>
      </c>
      <c r="AI2019" t="s">
        <v>3426</v>
      </c>
      <c r="AJ2019">
        <v>0</v>
      </c>
      <c r="AK2019">
        <v>0</v>
      </c>
      <c r="AL2019">
        <v>200075054.40000001</v>
      </c>
      <c r="AM2019">
        <v>1939.7346751936939</v>
      </c>
      <c r="AN2019">
        <v>243470841.067092</v>
      </c>
      <c r="AO2019">
        <v>60051095.060000002</v>
      </c>
      <c r="AP2019">
        <v>60051095.060000002</v>
      </c>
      <c r="AQ2019">
        <v>60051095.060000002</v>
      </c>
      <c r="AR2019">
        <v>44682</v>
      </c>
      <c r="AS2019">
        <v>46022</v>
      </c>
      <c r="AT2019" t="s">
        <v>3427</v>
      </c>
      <c r="AU2019">
        <v>6018.51</v>
      </c>
      <c r="AV2019">
        <v>7323.91</v>
      </c>
    </row>
    <row r="2020" spans="1:48" x14ac:dyDescent="0.35">
      <c r="A2020">
        <v>2019</v>
      </c>
      <c r="B2020">
        <v>2021</v>
      </c>
      <c r="C2020" t="s">
        <v>7654</v>
      </c>
      <c r="D2020" t="s">
        <v>7655</v>
      </c>
      <c r="E2020" t="s">
        <v>7656</v>
      </c>
      <c r="F2020" t="s">
        <v>7657</v>
      </c>
      <c r="G2020" t="s">
        <v>7672</v>
      </c>
      <c r="H2020" t="s">
        <v>7673</v>
      </c>
      <c r="I2020" t="s">
        <v>7669</v>
      </c>
      <c r="J2020" t="s">
        <v>7674</v>
      </c>
      <c r="K2020" t="s">
        <v>7675</v>
      </c>
      <c r="L2020" t="s">
        <v>6517</v>
      </c>
      <c r="M2020" t="s">
        <v>3509</v>
      </c>
      <c r="N2020" t="s">
        <v>3510</v>
      </c>
      <c r="O2020" t="s">
        <v>3510</v>
      </c>
      <c r="P2020" t="s">
        <v>3430</v>
      </c>
      <c r="Q2020">
        <v>54100000</v>
      </c>
      <c r="R2020">
        <v>65834156.792960376</v>
      </c>
      <c r="S2020">
        <v>56</v>
      </c>
      <c r="V2020">
        <v>0</v>
      </c>
      <c r="W2020">
        <v>53.2</v>
      </c>
      <c r="X2020">
        <v>0.1</v>
      </c>
      <c r="Y2020">
        <v>532</v>
      </c>
      <c r="Z2020">
        <v>532</v>
      </c>
      <c r="AA2020">
        <v>532</v>
      </c>
      <c r="AB2020">
        <v>53.2</v>
      </c>
      <c r="AC2020">
        <v>53.2</v>
      </c>
      <c r="AD2020">
        <v>53.2</v>
      </c>
      <c r="AE2020">
        <v>53.2</v>
      </c>
      <c r="AF2020">
        <v>53.2</v>
      </c>
      <c r="AG2020">
        <v>1712188.8</v>
      </c>
      <c r="AH2020">
        <v>1594.84</v>
      </c>
      <c r="AI2020" t="s">
        <v>3426</v>
      </c>
      <c r="AJ2020">
        <v>0</v>
      </c>
      <c r="AK2020">
        <v>0</v>
      </c>
      <c r="AL2020">
        <v>2730667185.7919998</v>
      </c>
      <c r="AM2020">
        <v>1940.7568691254146</v>
      </c>
      <c r="AN2020">
        <v>3322942174.8396006</v>
      </c>
      <c r="AO2020">
        <v>829031644.39999998</v>
      </c>
      <c r="AP2020">
        <v>829031644.39999998</v>
      </c>
      <c r="AQ2020">
        <v>829031644.39999998</v>
      </c>
      <c r="AR2020">
        <v>44682</v>
      </c>
      <c r="AS2020">
        <v>46022</v>
      </c>
      <c r="AT2020" t="s">
        <v>3427</v>
      </c>
      <c r="AU2020">
        <v>6018.51</v>
      </c>
      <c r="AV2020">
        <v>7323.91</v>
      </c>
    </row>
    <row r="2021" spans="1:48" x14ac:dyDescent="0.35">
      <c r="A2021">
        <v>2020</v>
      </c>
      <c r="B2021">
        <v>2021</v>
      </c>
      <c r="C2021" t="s">
        <v>7654</v>
      </c>
      <c r="D2021" t="s">
        <v>7655</v>
      </c>
      <c r="E2021" t="s">
        <v>7656</v>
      </c>
      <c r="F2021" t="s">
        <v>7657</v>
      </c>
      <c r="G2021" t="s">
        <v>7676</v>
      </c>
      <c r="H2021" t="s">
        <v>7677</v>
      </c>
      <c r="I2021" t="s">
        <v>7669</v>
      </c>
      <c r="J2021" t="s">
        <v>7678</v>
      </c>
      <c r="K2021" t="s">
        <v>7679</v>
      </c>
      <c r="L2021" t="s">
        <v>6517</v>
      </c>
      <c r="M2021" t="s">
        <v>3509</v>
      </c>
      <c r="N2021" t="s">
        <v>3510</v>
      </c>
      <c r="O2021" t="s">
        <v>3510</v>
      </c>
      <c r="P2021" t="s">
        <v>3430</v>
      </c>
      <c r="Q2021">
        <v>465890080</v>
      </c>
      <c r="R2021">
        <v>566940491.22005272</v>
      </c>
      <c r="S2021">
        <v>112.902</v>
      </c>
      <c r="V2021">
        <v>0</v>
      </c>
      <c r="W2021">
        <v>106.9</v>
      </c>
      <c r="X2021">
        <v>0.1</v>
      </c>
      <c r="Y2021">
        <v>1069</v>
      </c>
      <c r="Z2021">
        <v>1069</v>
      </c>
      <c r="AA2021">
        <v>1069</v>
      </c>
      <c r="AB2021">
        <v>106.9</v>
      </c>
      <c r="AC2021">
        <v>106.9</v>
      </c>
      <c r="AD2021">
        <v>106.9</v>
      </c>
      <c r="AE2021">
        <v>106.9</v>
      </c>
      <c r="AF2021">
        <v>106.9</v>
      </c>
      <c r="AG2021">
        <v>3440469.6</v>
      </c>
      <c r="AH2021">
        <v>1602.01</v>
      </c>
      <c r="AI2021" t="s">
        <v>3426</v>
      </c>
      <c r="AJ2021">
        <v>0</v>
      </c>
      <c r="AK2021">
        <v>0</v>
      </c>
      <c r="AL2021">
        <v>5511666703.8959999</v>
      </c>
      <c r="AM2021">
        <v>1949.482024471173</v>
      </c>
      <c r="AN2021">
        <v>6707133640.9395266</v>
      </c>
      <c r="AO2021">
        <v>1672439756.0899999</v>
      </c>
      <c r="AP2021">
        <v>1672439756.0899999</v>
      </c>
      <c r="AQ2021">
        <v>1672439756.0899999</v>
      </c>
      <c r="AR2021">
        <v>44682</v>
      </c>
      <c r="AS2021">
        <v>46022</v>
      </c>
      <c r="AT2021" t="s">
        <v>3427</v>
      </c>
      <c r="AU2021">
        <v>6018.51</v>
      </c>
      <c r="AV2021">
        <v>7323.91</v>
      </c>
    </row>
    <row r="2022" spans="1:48" x14ac:dyDescent="0.35">
      <c r="A2022">
        <v>2021</v>
      </c>
      <c r="B2022">
        <v>2021</v>
      </c>
      <c r="C2022" t="s">
        <v>7654</v>
      </c>
      <c r="D2022" t="s">
        <v>7655</v>
      </c>
      <c r="E2022" t="s">
        <v>7656</v>
      </c>
      <c r="F2022" t="s">
        <v>7657</v>
      </c>
      <c r="G2022" t="s">
        <v>7676</v>
      </c>
      <c r="H2022" t="s">
        <v>7677</v>
      </c>
      <c r="I2022" t="s">
        <v>7669</v>
      </c>
      <c r="J2022" t="s">
        <v>7680</v>
      </c>
      <c r="K2022" t="s">
        <v>7681</v>
      </c>
      <c r="L2022" t="s">
        <v>6517</v>
      </c>
      <c r="M2022" t="s">
        <v>3522</v>
      </c>
      <c r="N2022" t="s">
        <v>3510</v>
      </c>
      <c r="O2022" t="s">
        <v>3510</v>
      </c>
      <c r="P2022" t="s">
        <v>3430</v>
      </c>
      <c r="Q2022">
        <v>255884270</v>
      </c>
      <c r="R2022">
        <v>311384938.1151979</v>
      </c>
      <c r="S2022">
        <v>62.01</v>
      </c>
      <c r="V2022">
        <v>0</v>
      </c>
      <c r="W2022">
        <v>58.7</v>
      </c>
      <c r="X2022">
        <v>0.1</v>
      </c>
      <c r="Y2022">
        <v>587</v>
      </c>
      <c r="Z2022">
        <v>587</v>
      </c>
      <c r="AA2022">
        <v>587</v>
      </c>
      <c r="AB2022">
        <v>58.7</v>
      </c>
      <c r="AC2022">
        <v>58.7</v>
      </c>
      <c r="AD2022">
        <v>58.7</v>
      </c>
      <c r="AE2022">
        <v>58.7</v>
      </c>
      <c r="AF2022">
        <v>58.7</v>
      </c>
      <c r="AG2022">
        <v>1889200.8</v>
      </c>
      <c r="AH2022">
        <v>1600.01</v>
      </c>
      <c r="AI2022" t="s">
        <v>3426</v>
      </c>
      <c r="AJ2022">
        <v>0</v>
      </c>
      <c r="AK2022">
        <v>0</v>
      </c>
      <c r="AL2022">
        <v>3022740172.0079999</v>
      </c>
      <c r="AM2022">
        <v>1947.0482293956477</v>
      </c>
      <c r="AN2022">
        <v>3678365072.6128407</v>
      </c>
      <c r="AO2022">
        <v>917344810</v>
      </c>
      <c r="AP2022">
        <v>917344810</v>
      </c>
      <c r="AQ2022">
        <v>917344810</v>
      </c>
      <c r="AR2022">
        <v>44682</v>
      </c>
      <c r="AS2022">
        <v>46022</v>
      </c>
      <c r="AT2022" t="s">
        <v>3427</v>
      </c>
      <c r="AU2022">
        <v>6018.51</v>
      </c>
      <c r="AV2022">
        <v>7323.91</v>
      </c>
    </row>
    <row r="2023" spans="1:48" x14ac:dyDescent="0.35">
      <c r="A2023">
        <v>2022</v>
      </c>
      <c r="B2023">
        <v>2021</v>
      </c>
      <c r="C2023" t="s">
        <v>7654</v>
      </c>
      <c r="D2023" t="s">
        <v>7655</v>
      </c>
      <c r="E2023" t="s">
        <v>7656</v>
      </c>
      <c r="F2023" t="s">
        <v>7657</v>
      </c>
      <c r="G2023" t="s">
        <v>7682</v>
      </c>
      <c r="H2023" t="s">
        <v>7677</v>
      </c>
      <c r="I2023" t="s">
        <v>7669</v>
      </c>
      <c r="J2023" t="s">
        <v>7683</v>
      </c>
      <c r="K2023" t="s">
        <v>7684</v>
      </c>
      <c r="L2023" t="s">
        <v>6517</v>
      </c>
      <c r="M2023" t="s">
        <v>3522</v>
      </c>
      <c r="N2023" t="s">
        <v>3510</v>
      </c>
      <c r="O2023" t="s">
        <v>3510</v>
      </c>
      <c r="P2023" t="s">
        <v>3430</v>
      </c>
      <c r="Q2023">
        <v>465890080</v>
      </c>
      <c r="R2023">
        <v>566940491.22005272</v>
      </c>
      <c r="S2023">
        <v>112.902</v>
      </c>
      <c r="V2023">
        <v>0</v>
      </c>
      <c r="W2023">
        <v>106.9</v>
      </c>
      <c r="X2023">
        <v>0.1</v>
      </c>
      <c r="Y2023">
        <v>1069</v>
      </c>
      <c r="Z2023">
        <v>1069</v>
      </c>
      <c r="AA2023">
        <v>1069</v>
      </c>
      <c r="AB2023">
        <v>106.9</v>
      </c>
      <c r="AC2023">
        <v>106.9</v>
      </c>
      <c r="AD2023">
        <v>106.9</v>
      </c>
      <c r="AE2023">
        <v>106.9</v>
      </c>
      <c r="AF2023">
        <v>106.9</v>
      </c>
      <c r="AG2023">
        <v>3440469.6</v>
      </c>
      <c r="AH2023">
        <v>1601.01</v>
      </c>
      <c r="AI2023" t="s">
        <v>3426</v>
      </c>
      <c r="AJ2023">
        <v>0</v>
      </c>
      <c r="AK2023">
        <v>0</v>
      </c>
      <c r="AL2023">
        <v>5508226234.2960005</v>
      </c>
      <c r="AM2023">
        <v>1948.2651269334103</v>
      </c>
      <c r="AN2023">
        <v>6702946941.9545403</v>
      </c>
      <c r="AO2023">
        <v>1671503312.0899999</v>
      </c>
      <c r="AP2023">
        <v>1671503312.0899999</v>
      </c>
      <c r="AQ2023">
        <v>1671503312.0899999</v>
      </c>
      <c r="AR2023">
        <v>44682</v>
      </c>
      <c r="AS2023">
        <v>46022</v>
      </c>
      <c r="AT2023" t="s">
        <v>3427</v>
      </c>
      <c r="AU2023">
        <v>6018.51</v>
      </c>
      <c r="AV2023">
        <v>7323.91</v>
      </c>
    </row>
    <row r="2024" spans="1:48" x14ac:dyDescent="0.35">
      <c r="A2024">
        <v>2023</v>
      </c>
      <c r="B2024">
        <v>2021</v>
      </c>
      <c r="C2024" t="s">
        <v>7654</v>
      </c>
      <c r="D2024" t="s">
        <v>7655</v>
      </c>
      <c r="E2024" t="s">
        <v>7656</v>
      </c>
      <c r="F2024" t="s">
        <v>7657</v>
      </c>
      <c r="G2024" t="s">
        <v>7685</v>
      </c>
      <c r="H2024" t="s">
        <v>7686</v>
      </c>
      <c r="I2024" t="s">
        <v>7669</v>
      </c>
      <c r="J2024" t="s">
        <v>7687</v>
      </c>
      <c r="K2024" t="s">
        <v>7688</v>
      </c>
      <c r="L2024" t="s">
        <v>3893</v>
      </c>
      <c r="M2024" t="s">
        <v>3522</v>
      </c>
      <c r="N2024" t="s">
        <v>3510</v>
      </c>
      <c r="O2024" t="s">
        <v>3510</v>
      </c>
      <c r="P2024" t="s">
        <v>3430</v>
      </c>
      <c r="Q2024">
        <v>1795396180</v>
      </c>
      <c r="R2024">
        <v>2184813190.7505012</v>
      </c>
      <c r="S2024">
        <v>255</v>
      </c>
      <c r="V2024">
        <v>0</v>
      </c>
      <c r="W2024">
        <v>70.2</v>
      </c>
      <c r="X2024">
        <v>0.1</v>
      </c>
      <c r="Y2024">
        <v>702</v>
      </c>
      <c r="Z2024">
        <v>702</v>
      </c>
      <c r="AA2024">
        <v>702</v>
      </c>
      <c r="AB2024">
        <v>70.2</v>
      </c>
      <c r="AC2024">
        <v>70.2</v>
      </c>
      <c r="AD2024">
        <v>70.2</v>
      </c>
      <c r="AE2024">
        <v>70.2</v>
      </c>
      <c r="AF2024">
        <v>70.2</v>
      </c>
      <c r="AG2024">
        <v>2259316.8000000003</v>
      </c>
      <c r="AH2024">
        <v>1598.9</v>
      </c>
      <c r="AI2024" t="s">
        <v>3426</v>
      </c>
      <c r="AJ2024">
        <v>0</v>
      </c>
      <c r="AK2024">
        <v>0</v>
      </c>
      <c r="AL2024">
        <v>3612421631.5200005</v>
      </c>
      <c r="AM2024">
        <v>1945.6974731287312</v>
      </c>
      <c r="AN2024">
        <v>4395946988.7572908</v>
      </c>
      <c r="AO2024">
        <v>1066394950.3200001</v>
      </c>
      <c r="AP2024">
        <v>1066394950.3200001</v>
      </c>
      <c r="AQ2024">
        <v>1066394950.3200001</v>
      </c>
      <c r="AR2024">
        <v>44834</v>
      </c>
      <c r="AS2024">
        <v>46173</v>
      </c>
      <c r="AT2024" t="s">
        <v>3427</v>
      </c>
      <c r="AU2024">
        <v>6018.51</v>
      </c>
      <c r="AV2024">
        <v>7323.91</v>
      </c>
    </row>
    <row r="2025" spans="1:48" x14ac:dyDescent="0.35">
      <c r="A2025">
        <v>2024</v>
      </c>
      <c r="B2025">
        <v>2021</v>
      </c>
      <c r="C2025" t="s">
        <v>7654</v>
      </c>
      <c r="D2025" t="s">
        <v>7655</v>
      </c>
      <c r="E2025" t="s">
        <v>7656</v>
      </c>
      <c r="F2025" t="s">
        <v>7657</v>
      </c>
      <c r="G2025" t="s">
        <v>7689</v>
      </c>
      <c r="H2025" t="s">
        <v>7686</v>
      </c>
      <c r="I2025" t="s">
        <v>7669</v>
      </c>
      <c r="J2025" t="s">
        <v>7690</v>
      </c>
      <c r="K2025" t="s">
        <v>7691</v>
      </c>
      <c r="L2025" t="s">
        <v>3893</v>
      </c>
      <c r="M2025" t="s">
        <v>3522</v>
      </c>
      <c r="N2025" t="s">
        <v>3510</v>
      </c>
      <c r="O2025" t="s">
        <v>3510</v>
      </c>
      <c r="P2025" t="s">
        <v>3430</v>
      </c>
      <c r="Q2025">
        <v>807232450</v>
      </c>
      <c r="R2025">
        <v>982319180.80712664</v>
      </c>
      <c r="S2025">
        <v>115</v>
      </c>
      <c r="V2025">
        <v>0</v>
      </c>
      <c r="W2025">
        <v>67.2</v>
      </c>
      <c r="X2025">
        <v>0.1</v>
      </c>
      <c r="Y2025">
        <v>672</v>
      </c>
      <c r="Z2025">
        <v>672</v>
      </c>
      <c r="AA2025">
        <v>672</v>
      </c>
      <c r="AB2025">
        <v>67.2</v>
      </c>
      <c r="AC2025">
        <v>67.2</v>
      </c>
      <c r="AD2025">
        <v>67.2</v>
      </c>
      <c r="AE2025">
        <v>67.2</v>
      </c>
      <c r="AF2025">
        <v>67.2</v>
      </c>
      <c r="AG2025">
        <v>2162764.8000000003</v>
      </c>
      <c r="AH2025">
        <v>1599.6</v>
      </c>
      <c r="AI2025" t="s">
        <v>3426</v>
      </c>
      <c r="AJ2025">
        <v>0</v>
      </c>
      <c r="AK2025">
        <v>0</v>
      </c>
      <c r="AL2025">
        <v>3459558574.0800004</v>
      </c>
      <c r="AM2025">
        <v>1946.5493014051649</v>
      </c>
      <c r="AN2025">
        <v>4209928310.5436816</v>
      </c>
      <c r="AO2025">
        <v>1040707828.62</v>
      </c>
      <c r="AP2025">
        <v>1040707828.62</v>
      </c>
      <c r="AQ2025">
        <v>1040707828.62</v>
      </c>
      <c r="AR2025">
        <v>44834</v>
      </c>
      <c r="AS2025">
        <v>46173</v>
      </c>
      <c r="AT2025" t="s">
        <v>3427</v>
      </c>
      <c r="AU2025">
        <v>6018.51</v>
      </c>
      <c r="AV2025">
        <v>7323.91</v>
      </c>
    </row>
    <row r="2026" spans="1:48" x14ac:dyDescent="0.35">
      <c r="A2026">
        <v>2025</v>
      </c>
      <c r="B2026">
        <v>2021</v>
      </c>
      <c r="C2026" t="s">
        <v>7654</v>
      </c>
      <c r="D2026" t="s">
        <v>7655</v>
      </c>
      <c r="E2026" t="s">
        <v>7656</v>
      </c>
      <c r="F2026" t="s">
        <v>7657</v>
      </c>
      <c r="G2026" t="s">
        <v>7692</v>
      </c>
      <c r="H2026" t="s">
        <v>7693</v>
      </c>
      <c r="I2026" t="s">
        <v>7669</v>
      </c>
      <c r="J2026" t="s">
        <v>7694</v>
      </c>
      <c r="K2026" t="s">
        <v>7695</v>
      </c>
      <c r="L2026" t="s">
        <v>3424</v>
      </c>
      <c r="M2026" t="s">
        <v>3494</v>
      </c>
      <c r="N2026" t="s">
        <v>3510</v>
      </c>
      <c r="O2026" t="s">
        <v>3510</v>
      </c>
      <c r="P2026" t="s">
        <v>3430</v>
      </c>
      <c r="Q2026">
        <v>64190000</v>
      </c>
      <c r="R2026">
        <v>78112652.948985711</v>
      </c>
      <c r="S2026">
        <v>15.95</v>
      </c>
      <c r="V2026">
        <v>0</v>
      </c>
      <c r="W2026">
        <v>15.7</v>
      </c>
      <c r="X2026">
        <v>0.1</v>
      </c>
      <c r="Y2026">
        <v>157</v>
      </c>
      <c r="Z2026">
        <v>157</v>
      </c>
      <c r="AA2026">
        <v>157</v>
      </c>
      <c r="AB2026">
        <v>15.700000000000001</v>
      </c>
      <c r="AC2026">
        <v>15.700000000000001</v>
      </c>
      <c r="AD2026">
        <v>15.700000000000001</v>
      </c>
      <c r="AE2026">
        <v>15.700000000000001</v>
      </c>
      <c r="AF2026">
        <v>15.700000000000001</v>
      </c>
      <c r="AG2026">
        <v>505288.80000000005</v>
      </c>
      <c r="AH2026">
        <v>1601.8</v>
      </c>
      <c r="AI2026" t="s">
        <v>3426</v>
      </c>
      <c r="AJ2026">
        <v>0</v>
      </c>
      <c r="AK2026">
        <v>0</v>
      </c>
      <c r="AL2026">
        <v>809371599.84000003</v>
      </c>
      <c r="AM2026">
        <v>1949.2264759882428</v>
      </c>
      <c r="AN2026">
        <v>984922306.98032808</v>
      </c>
      <c r="AO2026">
        <v>245665260.21000001</v>
      </c>
      <c r="AP2026">
        <v>245665260.21000001</v>
      </c>
      <c r="AQ2026">
        <v>245665260.21000001</v>
      </c>
      <c r="AR2026">
        <v>44682</v>
      </c>
      <c r="AS2026">
        <v>46022</v>
      </c>
      <c r="AT2026" t="s">
        <v>3427</v>
      </c>
      <c r="AU2026">
        <v>6018.51</v>
      </c>
      <c r="AV2026">
        <v>7323.91</v>
      </c>
    </row>
    <row r="2027" spans="1:48" x14ac:dyDescent="0.35">
      <c r="A2027">
        <v>2026</v>
      </c>
      <c r="B2027">
        <v>2021</v>
      </c>
      <c r="C2027" t="s">
        <v>7654</v>
      </c>
      <c r="D2027" t="s">
        <v>7655</v>
      </c>
      <c r="E2027" t="s">
        <v>7656</v>
      </c>
      <c r="F2027" t="s">
        <v>7657</v>
      </c>
      <c r="G2027" t="s">
        <v>7696</v>
      </c>
      <c r="H2027" t="s">
        <v>7686</v>
      </c>
      <c r="I2027" t="s">
        <v>7669</v>
      </c>
      <c r="J2027" t="s">
        <v>7697</v>
      </c>
      <c r="K2027" t="s">
        <v>7696</v>
      </c>
      <c r="L2027" t="s">
        <v>3893</v>
      </c>
      <c r="M2027" t="s">
        <v>3522</v>
      </c>
      <c r="N2027" t="s">
        <v>3510</v>
      </c>
      <c r="O2027" t="s">
        <v>3510</v>
      </c>
      <c r="P2027" t="s">
        <v>3430</v>
      </c>
      <c r="Q2027">
        <v>304908000</v>
      </c>
      <c r="R2027">
        <v>371041794.44413978</v>
      </c>
      <c r="S2027">
        <v>115</v>
      </c>
      <c r="V2027">
        <v>0</v>
      </c>
      <c r="W2027">
        <v>37.1</v>
      </c>
      <c r="X2027">
        <v>0.1</v>
      </c>
      <c r="Y2027">
        <v>371</v>
      </c>
      <c r="Z2027">
        <v>371</v>
      </c>
      <c r="AA2027">
        <v>371</v>
      </c>
      <c r="AB2027">
        <v>37.1</v>
      </c>
      <c r="AC2027">
        <v>37.1</v>
      </c>
      <c r="AD2027">
        <v>37.1</v>
      </c>
      <c r="AE2027">
        <v>37.1</v>
      </c>
      <c r="AF2027">
        <v>37.1</v>
      </c>
      <c r="AG2027">
        <v>1194026.4000000001</v>
      </c>
      <c r="AH2027">
        <v>1599.5</v>
      </c>
      <c r="AI2027" t="s">
        <v>3426</v>
      </c>
      <c r="AJ2027">
        <v>0</v>
      </c>
      <c r="AK2027">
        <v>0</v>
      </c>
      <c r="AL2027">
        <v>1909845226.8000002</v>
      </c>
      <c r="AM2027">
        <v>1946.4276116513886</v>
      </c>
      <c r="AN2027">
        <v>2324085954.0007057</v>
      </c>
      <c r="AO2027">
        <v>569772715.62</v>
      </c>
      <c r="AP2027">
        <v>569772715.62</v>
      </c>
      <c r="AQ2027">
        <v>569772715.62</v>
      </c>
      <c r="AR2027">
        <v>44834</v>
      </c>
      <c r="AS2027">
        <v>46173</v>
      </c>
      <c r="AT2027" t="s">
        <v>3427</v>
      </c>
      <c r="AU2027">
        <v>6018.51</v>
      </c>
      <c r="AV2027">
        <v>7323.91</v>
      </c>
    </row>
    <row r="2028" spans="1:48" x14ac:dyDescent="0.35">
      <c r="A2028">
        <v>2027</v>
      </c>
      <c r="B2028">
        <v>2021</v>
      </c>
      <c r="C2028" t="s">
        <v>7654</v>
      </c>
      <c r="D2028" t="s">
        <v>7655</v>
      </c>
      <c r="E2028" t="s">
        <v>7656</v>
      </c>
      <c r="F2028" t="s">
        <v>7657</v>
      </c>
      <c r="G2028" t="s">
        <v>7698</v>
      </c>
      <c r="H2028" t="s">
        <v>7686</v>
      </c>
      <c r="I2028" t="s">
        <v>7669</v>
      </c>
      <c r="J2028" t="s">
        <v>7699</v>
      </c>
      <c r="K2028" t="s">
        <v>7698</v>
      </c>
      <c r="L2028" t="s">
        <v>3893</v>
      </c>
      <c r="M2028" t="s">
        <v>3522</v>
      </c>
      <c r="N2028" t="s">
        <v>3510</v>
      </c>
      <c r="O2028" t="s">
        <v>3510</v>
      </c>
      <c r="P2028" t="s">
        <v>3430</v>
      </c>
      <c r="Q2028">
        <v>198853000</v>
      </c>
      <c r="R2028">
        <v>241983726.07671997</v>
      </c>
      <c r="S2028">
        <v>75</v>
      </c>
      <c r="V2028">
        <v>0</v>
      </c>
      <c r="W2028">
        <v>24.5</v>
      </c>
      <c r="X2028">
        <v>0.1</v>
      </c>
      <c r="Y2028">
        <v>245</v>
      </c>
      <c r="Z2028">
        <v>245</v>
      </c>
      <c r="AA2028">
        <v>245</v>
      </c>
      <c r="AB2028">
        <v>24.5</v>
      </c>
      <c r="AC2028">
        <v>24.5</v>
      </c>
      <c r="AD2028">
        <v>24.5</v>
      </c>
      <c r="AE2028">
        <v>24.5</v>
      </c>
      <c r="AF2028">
        <v>24.5</v>
      </c>
      <c r="AG2028">
        <v>788508</v>
      </c>
      <c r="AH2028">
        <v>1601</v>
      </c>
      <c r="AI2028" t="s">
        <v>3426</v>
      </c>
      <c r="AJ2028">
        <v>0</v>
      </c>
      <c r="AK2028">
        <v>0</v>
      </c>
      <c r="AL2028">
        <v>1262401308</v>
      </c>
      <c r="AM2028">
        <v>1948.2529579580325</v>
      </c>
      <c r="AN2028">
        <v>1536213043.3735723</v>
      </c>
      <c r="AO2028">
        <v>376616212.75</v>
      </c>
      <c r="AP2028">
        <v>376616212.75</v>
      </c>
      <c r="AQ2028">
        <v>376616212.75</v>
      </c>
      <c r="AR2028">
        <v>44834</v>
      </c>
      <c r="AS2028">
        <v>46173</v>
      </c>
      <c r="AT2028" t="s">
        <v>3427</v>
      </c>
      <c r="AU2028">
        <v>6018.51</v>
      </c>
      <c r="AV2028">
        <v>7323.91</v>
      </c>
    </row>
    <row r="2029" spans="1:48" x14ac:dyDescent="0.35">
      <c r="A2029">
        <v>2028</v>
      </c>
      <c r="B2029">
        <v>2021</v>
      </c>
      <c r="C2029" t="s">
        <v>7654</v>
      </c>
      <c r="D2029" t="s">
        <v>7655</v>
      </c>
      <c r="E2029" t="s">
        <v>7656</v>
      </c>
      <c r="F2029" t="s">
        <v>7657</v>
      </c>
      <c r="G2029" t="s">
        <v>7662</v>
      </c>
      <c r="H2029" t="s">
        <v>7663</v>
      </c>
      <c r="I2029" t="s">
        <v>7669</v>
      </c>
      <c r="J2029" t="s">
        <v>7700</v>
      </c>
      <c r="K2029" t="s">
        <v>7701</v>
      </c>
      <c r="L2029" t="s">
        <v>3586</v>
      </c>
      <c r="M2029" t="s">
        <v>3597</v>
      </c>
      <c r="N2029" t="s">
        <v>3510</v>
      </c>
      <c r="O2029" t="s">
        <v>3510</v>
      </c>
      <c r="P2029" t="s">
        <v>3433</v>
      </c>
      <c r="Q2029">
        <v>42590000</v>
      </c>
      <c r="R2029">
        <v>51827666.133312061</v>
      </c>
      <c r="S2029">
        <v>100.2</v>
      </c>
      <c r="V2029">
        <v>0</v>
      </c>
      <c r="W2029">
        <v>68.7</v>
      </c>
      <c r="X2029">
        <v>0.1</v>
      </c>
      <c r="Y2029">
        <v>687</v>
      </c>
      <c r="Z2029">
        <v>687</v>
      </c>
      <c r="AA2029">
        <v>687</v>
      </c>
      <c r="AB2029">
        <v>68.7</v>
      </c>
      <c r="AC2029">
        <v>68.7</v>
      </c>
      <c r="AD2029">
        <v>68.7</v>
      </c>
      <c r="AE2029">
        <v>68.7</v>
      </c>
      <c r="AF2029">
        <v>68.7</v>
      </c>
      <c r="AG2029">
        <v>2211040.8000000003</v>
      </c>
      <c r="AH2029">
        <v>1599.95</v>
      </c>
      <c r="AI2029" t="s">
        <v>3426</v>
      </c>
      <c r="AJ2029">
        <v>0</v>
      </c>
      <c r="AK2029">
        <v>0</v>
      </c>
      <c r="AL2029">
        <v>3537554727.9600005</v>
      </c>
      <c r="AM2029">
        <v>1946.9752155433819</v>
      </c>
      <c r="AN2029">
        <v>4304841638.1552124</v>
      </c>
      <c r="AO2029">
        <v>1069411610</v>
      </c>
      <c r="AP2029">
        <v>1069411610</v>
      </c>
      <c r="AQ2029">
        <v>1069411610</v>
      </c>
      <c r="AR2029">
        <v>44682</v>
      </c>
      <c r="AS2029">
        <v>46022</v>
      </c>
      <c r="AT2029" t="s">
        <v>3427</v>
      </c>
      <c r="AU2029">
        <v>6018.51</v>
      </c>
      <c r="AV2029">
        <v>7323.91</v>
      </c>
    </row>
    <row r="2030" spans="1:48" x14ac:dyDescent="0.35">
      <c r="A2030">
        <v>2029</v>
      </c>
      <c r="B2030">
        <v>2021</v>
      </c>
      <c r="C2030" t="s">
        <v>7654</v>
      </c>
      <c r="D2030" t="s">
        <v>7655</v>
      </c>
      <c r="E2030" t="s">
        <v>7656</v>
      </c>
      <c r="F2030" t="s">
        <v>7657</v>
      </c>
      <c r="G2030" t="s">
        <v>7702</v>
      </c>
      <c r="H2030" t="s">
        <v>7703</v>
      </c>
      <c r="I2030" t="s">
        <v>7669</v>
      </c>
      <c r="J2030" t="s">
        <v>7704</v>
      </c>
      <c r="K2030" t="s">
        <v>7705</v>
      </c>
      <c r="L2030" t="s">
        <v>3424</v>
      </c>
      <c r="M2030" t="s">
        <v>3604</v>
      </c>
      <c r="N2030" t="s">
        <v>3510</v>
      </c>
      <c r="O2030" t="s">
        <v>3510</v>
      </c>
      <c r="P2030" t="s">
        <v>3430</v>
      </c>
      <c r="Q2030">
        <v>147332000</v>
      </c>
      <c r="R2030">
        <v>179287948.0336495</v>
      </c>
      <c r="S2030">
        <v>37.479999999999997</v>
      </c>
      <c r="V2030">
        <v>0</v>
      </c>
      <c r="W2030">
        <v>36</v>
      </c>
      <c r="X2030">
        <v>0.1</v>
      </c>
      <c r="Y2030">
        <v>350</v>
      </c>
      <c r="Z2030">
        <v>350</v>
      </c>
      <c r="AA2030">
        <v>350</v>
      </c>
      <c r="AB2030">
        <v>35</v>
      </c>
      <c r="AC2030">
        <v>35</v>
      </c>
      <c r="AD2030">
        <v>35</v>
      </c>
      <c r="AE2030">
        <v>35</v>
      </c>
      <c r="AF2030">
        <v>35</v>
      </c>
      <c r="AG2030">
        <v>1126440</v>
      </c>
      <c r="AH2030">
        <v>1594</v>
      </c>
      <c r="AI2030" t="s">
        <v>3426</v>
      </c>
      <c r="AJ2030">
        <v>0</v>
      </c>
      <c r="AK2030">
        <v>0</v>
      </c>
      <c r="AL2030">
        <v>1795545360</v>
      </c>
      <c r="AM2030">
        <v>1939.7346751936939</v>
      </c>
      <c r="AN2030">
        <v>2184994727.5251846</v>
      </c>
      <c r="AO2030">
        <v>545110433.87</v>
      </c>
      <c r="AP2030">
        <v>545110433.87</v>
      </c>
      <c r="AQ2030">
        <v>545110433.87</v>
      </c>
      <c r="AR2030">
        <v>44682</v>
      </c>
      <c r="AS2030">
        <v>46022</v>
      </c>
      <c r="AT2030" t="s">
        <v>3427</v>
      </c>
      <c r="AU2030">
        <v>6018.51</v>
      </c>
      <c r="AV2030">
        <v>7323.91</v>
      </c>
    </row>
    <row r="2031" spans="1:48" x14ac:dyDescent="0.35">
      <c r="A2031">
        <v>2030</v>
      </c>
      <c r="B2031">
        <v>2021</v>
      </c>
      <c r="C2031" t="s">
        <v>7654</v>
      </c>
      <c r="D2031" t="s">
        <v>7655</v>
      </c>
      <c r="E2031" t="s">
        <v>7656</v>
      </c>
      <c r="F2031" t="s">
        <v>7657</v>
      </c>
      <c r="G2031" t="s">
        <v>7706</v>
      </c>
      <c r="H2031" t="s">
        <v>7707</v>
      </c>
      <c r="I2031" t="s">
        <v>7669</v>
      </c>
      <c r="J2031" t="s">
        <v>7708</v>
      </c>
      <c r="K2031" t="s">
        <v>7709</v>
      </c>
      <c r="L2031" t="s">
        <v>3893</v>
      </c>
      <c r="M2031" t="s">
        <v>3604</v>
      </c>
      <c r="N2031" t="s">
        <v>3510</v>
      </c>
      <c r="O2031" t="s">
        <v>3510</v>
      </c>
      <c r="P2031" t="s">
        <v>3430</v>
      </c>
      <c r="Q2031">
        <v>269571000</v>
      </c>
      <c r="R2031">
        <v>328040286.15222037</v>
      </c>
      <c r="S2031">
        <v>74.959999999999994</v>
      </c>
      <c r="V2031">
        <v>0</v>
      </c>
      <c r="W2031">
        <v>72</v>
      </c>
      <c r="X2031">
        <v>0.1</v>
      </c>
      <c r="Y2031">
        <v>710</v>
      </c>
      <c r="Z2031">
        <v>710</v>
      </c>
      <c r="AA2031">
        <v>710</v>
      </c>
      <c r="AB2031">
        <v>71</v>
      </c>
      <c r="AC2031">
        <v>71</v>
      </c>
      <c r="AD2031">
        <v>71</v>
      </c>
      <c r="AE2031">
        <v>71</v>
      </c>
      <c r="AF2031">
        <v>71</v>
      </c>
      <c r="AG2031">
        <v>2285064</v>
      </c>
      <c r="AH2031">
        <v>1601.95</v>
      </c>
      <c r="AI2031" t="s">
        <v>3426</v>
      </c>
      <c r="AJ2031">
        <v>0</v>
      </c>
      <c r="AK2031">
        <v>0</v>
      </c>
      <c r="AL2031">
        <v>3660558274.8000002</v>
      </c>
      <c r="AM2031">
        <v>1949.4090106189071</v>
      </c>
      <c r="AN2031">
        <v>4454524351.4408827</v>
      </c>
      <c r="AO2031">
        <v>1110740033.5699999</v>
      </c>
      <c r="AP2031">
        <v>1110740033.5699999</v>
      </c>
      <c r="AQ2031">
        <v>1110740033.5699999</v>
      </c>
      <c r="AR2031">
        <v>44692</v>
      </c>
      <c r="AS2031">
        <v>46032</v>
      </c>
      <c r="AT2031" t="s">
        <v>3427</v>
      </c>
      <c r="AU2031">
        <v>6018.51</v>
      </c>
      <c r="AV2031">
        <v>7323.91</v>
      </c>
    </row>
    <row r="2032" spans="1:48" x14ac:dyDescent="0.35">
      <c r="A2032">
        <v>2031</v>
      </c>
      <c r="B2032">
        <v>2021</v>
      </c>
      <c r="C2032" t="s">
        <v>7654</v>
      </c>
      <c r="D2032" t="s">
        <v>7655</v>
      </c>
      <c r="E2032" t="s">
        <v>7656</v>
      </c>
      <c r="F2032" t="s">
        <v>7657</v>
      </c>
      <c r="G2032" t="s">
        <v>7710</v>
      </c>
      <c r="H2032" t="s">
        <v>7711</v>
      </c>
      <c r="I2032" t="s">
        <v>7669</v>
      </c>
      <c r="J2032" t="s">
        <v>4038</v>
      </c>
      <c r="K2032" t="s">
        <v>7712</v>
      </c>
      <c r="L2032" t="s">
        <v>3893</v>
      </c>
      <c r="M2032" t="s">
        <v>3604</v>
      </c>
      <c r="N2032" t="s">
        <v>3510</v>
      </c>
      <c r="O2032" t="s">
        <v>3510</v>
      </c>
      <c r="P2032" t="s">
        <v>3430</v>
      </c>
      <c r="Q2032">
        <v>132023000</v>
      </c>
      <c r="R2032">
        <v>160658463.62804082</v>
      </c>
      <c r="S2032">
        <v>36</v>
      </c>
      <c r="V2032">
        <v>0</v>
      </c>
      <c r="W2032">
        <v>34.6</v>
      </c>
      <c r="X2032">
        <v>0.1</v>
      </c>
      <c r="Y2032">
        <v>346</v>
      </c>
      <c r="Z2032">
        <v>346</v>
      </c>
      <c r="AA2032">
        <v>346</v>
      </c>
      <c r="AB2032">
        <v>34.6</v>
      </c>
      <c r="AC2032">
        <v>34.6</v>
      </c>
      <c r="AD2032">
        <v>34.6</v>
      </c>
      <c r="AE2032">
        <v>34.6</v>
      </c>
      <c r="AF2032">
        <v>34.6</v>
      </c>
      <c r="AG2032">
        <v>1113566.4000000001</v>
      </c>
      <c r="AH2032">
        <v>1594</v>
      </c>
      <c r="AI2032" t="s">
        <v>3426</v>
      </c>
      <c r="AJ2032">
        <v>0</v>
      </c>
      <c r="AK2032">
        <v>0</v>
      </c>
      <c r="AL2032">
        <v>1775024841.6000001</v>
      </c>
      <c r="AM2032">
        <v>1939.7346751936939</v>
      </c>
      <c r="AN2032">
        <v>2160023359.2106113</v>
      </c>
      <c r="AO2032">
        <v>538847772.25</v>
      </c>
      <c r="AP2032">
        <v>538847772.25</v>
      </c>
      <c r="AQ2032">
        <v>538847772.25</v>
      </c>
      <c r="AR2032">
        <v>44692</v>
      </c>
      <c r="AS2032">
        <v>46032</v>
      </c>
      <c r="AT2032" t="s">
        <v>3427</v>
      </c>
      <c r="AU2032">
        <v>6018.51</v>
      </c>
      <c r="AV2032">
        <v>7323.91</v>
      </c>
    </row>
    <row r="2033" spans="1:48" x14ac:dyDescent="0.35">
      <c r="A2033">
        <v>2032</v>
      </c>
      <c r="B2033">
        <v>2021</v>
      </c>
      <c r="C2033" t="s">
        <v>3418</v>
      </c>
      <c r="D2033" t="s">
        <v>7713</v>
      </c>
      <c r="E2033" t="s">
        <v>3420</v>
      </c>
      <c r="F2033" t="s">
        <v>7714</v>
      </c>
      <c r="G2033" t="s">
        <v>4410</v>
      </c>
      <c r="H2033">
        <v>8364948000138</v>
      </c>
      <c r="I2033" t="s">
        <v>7715</v>
      </c>
      <c r="J2033" t="s">
        <v>27</v>
      </c>
      <c r="K2033" t="s">
        <v>27</v>
      </c>
      <c r="L2033" t="s">
        <v>3424</v>
      </c>
      <c r="M2033" t="s">
        <v>27</v>
      </c>
      <c r="N2033" t="s">
        <v>27</v>
      </c>
      <c r="O2033" t="s">
        <v>27</v>
      </c>
      <c r="P2033" t="s">
        <v>3425</v>
      </c>
      <c r="Q2033">
        <v>0</v>
      </c>
      <c r="R2033">
        <v>0</v>
      </c>
      <c r="S2033">
        <v>0</v>
      </c>
      <c r="V2033">
        <v>0</v>
      </c>
      <c r="W2033">
        <v>0</v>
      </c>
      <c r="X2033">
        <v>1</v>
      </c>
      <c r="Y2033">
        <v>19</v>
      </c>
      <c r="Z2033">
        <v>19</v>
      </c>
      <c r="AA2033">
        <v>19</v>
      </c>
      <c r="AB2033">
        <v>19</v>
      </c>
      <c r="AC2033">
        <v>19</v>
      </c>
      <c r="AD2033">
        <v>0</v>
      </c>
      <c r="AE2033">
        <v>0</v>
      </c>
      <c r="AF2033">
        <v>19</v>
      </c>
      <c r="AG2033">
        <v>332880</v>
      </c>
      <c r="AH2033">
        <v>210</v>
      </c>
      <c r="AI2033" t="s">
        <v>3426</v>
      </c>
      <c r="AJ2033">
        <v>0</v>
      </c>
      <c r="AK2033">
        <v>0</v>
      </c>
      <c r="AL2033">
        <v>69904800</v>
      </c>
      <c r="AM2033">
        <v>255.54848293016045</v>
      </c>
      <c r="AN2033">
        <v>85066978.997791812</v>
      </c>
      <c r="AO2033">
        <v>0</v>
      </c>
      <c r="AP2033">
        <v>0</v>
      </c>
      <c r="AQ2033">
        <v>0</v>
      </c>
      <c r="AR2033">
        <v>44562</v>
      </c>
      <c r="AS2033">
        <v>45291</v>
      </c>
      <c r="AT2033" t="s">
        <v>3427</v>
      </c>
      <c r="AU2033">
        <v>6018.51</v>
      </c>
      <c r="AV2033">
        <v>7323.91</v>
      </c>
    </row>
    <row r="2034" spans="1:48" x14ac:dyDescent="0.35">
      <c r="A2034">
        <v>2033</v>
      </c>
      <c r="B2034">
        <v>2021</v>
      </c>
      <c r="C2034" t="s">
        <v>3418</v>
      </c>
      <c r="D2034" t="s">
        <v>7713</v>
      </c>
      <c r="E2034" t="s">
        <v>3420</v>
      </c>
      <c r="F2034" t="s">
        <v>7714</v>
      </c>
      <c r="G2034" t="s">
        <v>6078</v>
      </c>
      <c r="H2034">
        <v>13145928000106</v>
      </c>
      <c r="I2034" t="s">
        <v>7715</v>
      </c>
      <c r="J2034" t="s">
        <v>27</v>
      </c>
      <c r="K2034" t="s">
        <v>27</v>
      </c>
      <c r="L2034" t="s">
        <v>3424</v>
      </c>
      <c r="M2034" t="s">
        <v>27</v>
      </c>
      <c r="N2034" t="s">
        <v>27</v>
      </c>
      <c r="O2034" t="s">
        <v>27</v>
      </c>
      <c r="P2034" t="s">
        <v>3425</v>
      </c>
      <c r="Q2034">
        <v>0</v>
      </c>
      <c r="R2034">
        <v>0</v>
      </c>
      <c r="S2034">
        <v>0</v>
      </c>
      <c r="V2034">
        <v>0</v>
      </c>
      <c r="W2034">
        <v>0</v>
      </c>
      <c r="X2034">
        <v>1</v>
      </c>
      <c r="Y2034">
        <v>20</v>
      </c>
      <c r="Z2034">
        <v>20</v>
      </c>
      <c r="AA2034">
        <v>20</v>
      </c>
      <c r="AB2034">
        <v>20</v>
      </c>
      <c r="AC2034">
        <v>20</v>
      </c>
      <c r="AD2034">
        <v>0</v>
      </c>
      <c r="AE2034">
        <v>0</v>
      </c>
      <c r="AF2034">
        <v>20</v>
      </c>
      <c r="AG2034">
        <v>350400</v>
      </c>
      <c r="AH2034">
        <v>209</v>
      </c>
      <c r="AI2034" t="s">
        <v>3426</v>
      </c>
      <c r="AJ2034">
        <v>0</v>
      </c>
      <c r="AK2034">
        <v>0</v>
      </c>
      <c r="AL2034">
        <v>73233600</v>
      </c>
      <c r="AM2034">
        <v>254.33158539239776</v>
      </c>
      <c r="AN2034">
        <v>89117787.521496177</v>
      </c>
      <c r="AO2034">
        <v>0</v>
      </c>
      <c r="AP2034">
        <v>0</v>
      </c>
      <c r="AQ2034">
        <v>0</v>
      </c>
      <c r="AR2034">
        <v>44562</v>
      </c>
      <c r="AS2034">
        <v>45291</v>
      </c>
      <c r="AT2034" t="s">
        <v>3427</v>
      </c>
      <c r="AU2034">
        <v>6018.51</v>
      </c>
      <c r="AV2034">
        <v>7323.91</v>
      </c>
    </row>
    <row r="2035" spans="1:48" x14ac:dyDescent="0.35">
      <c r="A2035">
        <v>2034</v>
      </c>
      <c r="B2035">
        <v>2021</v>
      </c>
      <c r="C2035" t="s">
        <v>3418</v>
      </c>
      <c r="D2035" t="s">
        <v>7713</v>
      </c>
      <c r="E2035" t="s">
        <v>3420</v>
      </c>
      <c r="F2035" t="s">
        <v>7714</v>
      </c>
      <c r="G2035" t="s">
        <v>7716</v>
      </c>
      <c r="H2035">
        <v>19125927000186</v>
      </c>
      <c r="I2035" t="s">
        <v>7715</v>
      </c>
      <c r="J2035" t="s">
        <v>27</v>
      </c>
      <c r="K2035" t="s">
        <v>27</v>
      </c>
      <c r="L2035" t="s">
        <v>3424</v>
      </c>
      <c r="M2035" t="s">
        <v>27</v>
      </c>
      <c r="N2035" t="s">
        <v>27</v>
      </c>
      <c r="O2035" t="s">
        <v>27</v>
      </c>
      <c r="P2035" t="s">
        <v>3437</v>
      </c>
      <c r="Q2035">
        <v>0</v>
      </c>
      <c r="R2035">
        <v>0</v>
      </c>
      <c r="S2035">
        <v>0</v>
      </c>
      <c r="V2035">
        <v>0</v>
      </c>
      <c r="W2035">
        <v>0</v>
      </c>
      <c r="X2035">
        <v>1</v>
      </c>
      <c r="Y2035">
        <v>7</v>
      </c>
      <c r="Z2035">
        <v>7</v>
      </c>
      <c r="AA2035">
        <v>7</v>
      </c>
      <c r="AB2035">
        <v>7</v>
      </c>
      <c r="AC2035">
        <v>7</v>
      </c>
      <c r="AD2035">
        <v>0</v>
      </c>
      <c r="AE2035">
        <v>0</v>
      </c>
      <c r="AF2035">
        <v>7</v>
      </c>
      <c r="AG2035">
        <v>122640</v>
      </c>
      <c r="AH2035">
        <v>205.8</v>
      </c>
      <c r="AI2035" t="s">
        <v>3426</v>
      </c>
      <c r="AJ2035">
        <v>0</v>
      </c>
      <c r="AK2035">
        <v>0</v>
      </c>
      <c r="AL2035">
        <v>25239312</v>
      </c>
      <c r="AM2035">
        <v>250.43751327155724</v>
      </c>
      <c r="AN2035">
        <v>30713656.627623778</v>
      </c>
      <c r="AO2035">
        <v>0</v>
      </c>
      <c r="AP2035">
        <v>0</v>
      </c>
      <c r="AQ2035">
        <v>0</v>
      </c>
      <c r="AR2035">
        <v>44562</v>
      </c>
      <c r="AS2035">
        <v>45291</v>
      </c>
      <c r="AT2035" t="s">
        <v>3427</v>
      </c>
      <c r="AU2035">
        <v>6018.51</v>
      </c>
      <c r="AV2035">
        <v>7323.91</v>
      </c>
    </row>
    <row r="2036" spans="1:48" x14ac:dyDescent="0.35">
      <c r="A2036">
        <v>2035</v>
      </c>
      <c r="B2036">
        <v>2021</v>
      </c>
      <c r="C2036" t="s">
        <v>3418</v>
      </c>
      <c r="D2036" t="s">
        <v>7713</v>
      </c>
      <c r="E2036" t="s">
        <v>3420</v>
      </c>
      <c r="F2036" t="s">
        <v>7714</v>
      </c>
      <c r="G2036" t="s">
        <v>5030</v>
      </c>
      <c r="H2036">
        <v>9495582000107</v>
      </c>
      <c r="I2036" t="s">
        <v>7715</v>
      </c>
      <c r="J2036" t="s">
        <v>27</v>
      </c>
      <c r="K2036" t="s">
        <v>27</v>
      </c>
      <c r="L2036" t="s">
        <v>3424</v>
      </c>
      <c r="M2036" t="s">
        <v>27</v>
      </c>
      <c r="N2036" t="s">
        <v>27</v>
      </c>
      <c r="O2036" t="s">
        <v>27</v>
      </c>
      <c r="P2036" t="s">
        <v>3425</v>
      </c>
      <c r="Q2036">
        <v>0</v>
      </c>
      <c r="R2036">
        <v>0</v>
      </c>
      <c r="S2036">
        <v>0</v>
      </c>
      <c r="V2036">
        <v>0</v>
      </c>
      <c r="W2036">
        <v>0</v>
      </c>
      <c r="X2036">
        <v>1</v>
      </c>
      <c r="Y2036">
        <v>20</v>
      </c>
      <c r="Z2036">
        <v>20</v>
      </c>
      <c r="AA2036">
        <v>20</v>
      </c>
      <c r="AB2036">
        <v>20</v>
      </c>
      <c r="AC2036">
        <v>20</v>
      </c>
      <c r="AD2036">
        <v>0</v>
      </c>
      <c r="AE2036">
        <v>0</v>
      </c>
      <c r="AF2036">
        <v>20</v>
      </c>
      <c r="AG2036">
        <v>350400</v>
      </c>
      <c r="AH2036">
        <v>210</v>
      </c>
      <c r="AI2036" t="s">
        <v>3426</v>
      </c>
      <c r="AJ2036">
        <v>0</v>
      </c>
      <c r="AK2036">
        <v>0</v>
      </c>
      <c r="AL2036">
        <v>73584000</v>
      </c>
      <c r="AM2036">
        <v>255.54848293016045</v>
      </c>
      <c r="AN2036">
        <v>89544188.418728217</v>
      </c>
      <c r="AO2036">
        <v>0</v>
      </c>
      <c r="AP2036">
        <v>0</v>
      </c>
      <c r="AQ2036">
        <v>0</v>
      </c>
      <c r="AR2036">
        <v>44562</v>
      </c>
      <c r="AS2036">
        <v>45291</v>
      </c>
      <c r="AT2036" t="s">
        <v>3427</v>
      </c>
      <c r="AU2036">
        <v>6018.51</v>
      </c>
      <c r="AV2036">
        <v>7323.91</v>
      </c>
    </row>
    <row r="2037" spans="1:48" x14ac:dyDescent="0.35">
      <c r="A2037">
        <v>2036</v>
      </c>
      <c r="B2037">
        <v>2021</v>
      </c>
      <c r="C2037" t="s">
        <v>3418</v>
      </c>
      <c r="D2037" t="s">
        <v>7717</v>
      </c>
      <c r="E2037" t="s">
        <v>3420</v>
      </c>
      <c r="F2037" t="s">
        <v>7718</v>
      </c>
      <c r="G2037" t="s">
        <v>3422</v>
      </c>
      <c r="H2037">
        <v>357038000116</v>
      </c>
      <c r="I2037" t="s">
        <v>7719</v>
      </c>
      <c r="J2037" t="s">
        <v>27</v>
      </c>
      <c r="K2037" t="s">
        <v>27</v>
      </c>
      <c r="L2037" t="s">
        <v>3424</v>
      </c>
      <c r="M2037" t="s">
        <v>27</v>
      </c>
      <c r="N2037" t="s">
        <v>27</v>
      </c>
      <c r="O2037" t="s">
        <v>27</v>
      </c>
      <c r="P2037" t="s">
        <v>3425</v>
      </c>
      <c r="Q2037">
        <v>0</v>
      </c>
      <c r="R2037">
        <v>0</v>
      </c>
      <c r="S2037">
        <v>0</v>
      </c>
      <c r="V2037">
        <v>0</v>
      </c>
      <c r="W2037">
        <v>0</v>
      </c>
      <c r="X2037">
        <v>1</v>
      </c>
      <c r="Y2037">
        <v>51</v>
      </c>
      <c r="Z2037">
        <v>51</v>
      </c>
      <c r="AA2037">
        <v>51</v>
      </c>
      <c r="AB2037">
        <v>51</v>
      </c>
      <c r="AC2037">
        <v>51</v>
      </c>
      <c r="AD2037">
        <v>0</v>
      </c>
      <c r="AE2037">
        <v>0</v>
      </c>
      <c r="AF2037">
        <v>51</v>
      </c>
      <c r="AG2037">
        <v>894744</v>
      </c>
      <c r="AH2037">
        <v>200</v>
      </c>
      <c r="AI2037" t="s">
        <v>3426</v>
      </c>
      <c r="AJ2037">
        <v>0</v>
      </c>
      <c r="AK2037">
        <v>0</v>
      </c>
      <c r="AL2037">
        <v>178948800</v>
      </c>
      <c r="AM2037">
        <v>243.37950755253374</v>
      </c>
      <c r="AN2037">
        <v>217762354.10558426</v>
      </c>
      <c r="AO2037">
        <v>0</v>
      </c>
      <c r="AP2037">
        <v>0</v>
      </c>
      <c r="AQ2037">
        <v>0</v>
      </c>
      <c r="AR2037">
        <v>44927</v>
      </c>
      <c r="AS2037">
        <v>45657</v>
      </c>
      <c r="AT2037" t="s">
        <v>3427</v>
      </c>
      <c r="AU2037">
        <v>6018.51</v>
      </c>
      <c r="AV2037">
        <v>7323.91</v>
      </c>
    </row>
    <row r="2038" spans="1:48" x14ac:dyDescent="0.35">
      <c r="A2038">
        <v>2037</v>
      </c>
      <c r="B2038">
        <v>2021</v>
      </c>
      <c r="C2038" t="s">
        <v>3418</v>
      </c>
      <c r="D2038" t="s">
        <v>7717</v>
      </c>
      <c r="E2038" t="s">
        <v>3420</v>
      </c>
      <c r="F2038" t="s">
        <v>7718</v>
      </c>
      <c r="G2038" t="s">
        <v>7720</v>
      </c>
      <c r="H2038">
        <v>10202852000115</v>
      </c>
      <c r="I2038" t="s">
        <v>7719</v>
      </c>
      <c r="J2038" t="s">
        <v>27</v>
      </c>
      <c r="K2038" t="s">
        <v>27</v>
      </c>
      <c r="L2038" t="s">
        <v>3424</v>
      </c>
      <c r="M2038" t="s">
        <v>27</v>
      </c>
      <c r="N2038" t="s">
        <v>27</v>
      </c>
      <c r="O2038" t="s">
        <v>27</v>
      </c>
      <c r="P2038" t="s">
        <v>3425</v>
      </c>
      <c r="Q2038">
        <v>0</v>
      </c>
      <c r="R2038">
        <v>0</v>
      </c>
      <c r="S2038">
        <v>0</v>
      </c>
      <c r="V2038">
        <v>0</v>
      </c>
      <c r="W2038">
        <v>0</v>
      </c>
      <c r="X2038">
        <v>1</v>
      </c>
      <c r="Y2038">
        <v>10</v>
      </c>
      <c r="Z2038">
        <v>10</v>
      </c>
      <c r="AA2038">
        <v>10</v>
      </c>
      <c r="AB2038">
        <v>10</v>
      </c>
      <c r="AC2038">
        <v>10</v>
      </c>
      <c r="AD2038">
        <v>0</v>
      </c>
      <c r="AE2038">
        <v>0</v>
      </c>
      <c r="AF2038">
        <v>10</v>
      </c>
      <c r="AG2038">
        <v>175440</v>
      </c>
      <c r="AH2038">
        <v>199.88</v>
      </c>
      <c r="AI2038" t="s">
        <v>3426</v>
      </c>
      <c r="AJ2038">
        <v>0</v>
      </c>
      <c r="AK2038">
        <v>0</v>
      </c>
      <c r="AL2038">
        <v>35066947.200000003</v>
      </c>
      <c r="AM2038">
        <v>243.23347984800222</v>
      </c>
      <c r="AN2038">
        <v>42672881.704533517</v>
      </c>
      <c r="AO2038">
        <v>0</v>
      </c>
      <c r="AP2038">
        <v>0</v>
      </c>
      <c r="AQ2038">
        <v>0</v>
      </c>
      <c r="AR2038">
        <v>44927</v>
      </c>
      <c r="AS2038">
        <v>45657</v>
      </c>
      <c r="AT2038" t="s">
        <v>3427</v>
      </c>
      <c r="AU2038">
        <v>6018.51</v>
      </c>
      <c r="AV2038">
        <v>7323.91</v>
      </c>
    </row>
    <row r="2039" spans="1:48" x14ac:dyDescent="0.35">
      <c r="A2039">
        <v>2038</v>
      </c>
      <c r="B2039">
        <v>2021</v>
      </c>
      <c r="C2039" t="s">
        <v>3418</v>
      </c>
      <c r="D2039" t="s">
        <v>7717</v>
      </c>
      <c r="E2039" t="s">
        <v>3420</v>
      </c>
      <c r="F2039" t="s">
        <v>7718</v>
      </c>
      <c r="G2039" t="s">
        <v>7720</v>
      </c>
      <c r="H2039">
        <v>10202852000115</v>
      </c>
      <c r="I2039" t="s">
        <v>7719</v>
      </c>
      <c r="J2039" t="s">
        <v>27</v>
      </c>
      <c r="K2039" t="s">
        <v>27</v>
      </c>
      <c r="L2039" t="s">
        <v>3424</v>
      </c>
      <c r="M2039" t="s">
        <v>27</v>
      </c>
      <c r="N2039" t="s">
        <v>27</v>
      </c>
      <c r="O2039" t="s">
        <v>27</v>
      </c>
      <c r="P2039" t="s">
        <v>3437</v>
      </c>
      <c r="Q2039">
        <v>0</v>
      </c>
      <c r="R2039">
        <v>0</v>
      </c>
      <c r="S2039">
        <v>0</v>
      </c>
      <c r="V2039">
        <v>0</v>
      </c>
      <c r="W2039">
        <v>0</v>
      </c>
      <c r="X2039">
        <v>1</v>
      </c>
      <c r="Y2039">
        <v>5</v>
      </c>
      <c r="Z2039">
        <v>5</v>
      </c>
      <c r="AA2039">
        <v>5</v>
      </c>
      <c r="AB2039">
        <v>5</v>
      </c>
      <c r="AC2039">
        <v>5</v>
      </c>
      <c r="AD2039">
        <v>0</v>
      </c>
      <c r="AE2039">
        <v>0</v>
      </c>
      <c r="AF2039">
        <v>5</v>
      </c>
      <c r="AG2039">
        <v>87720</v>
      </c>
      <c r="AH2039">
        <v>199.88</v>
      </c>
      <c r="AI2039" t="s">
        <v>3426</v>
      </c>
      <c r="AJ2039">
        <v>0</v>
      </c>
      <c r="AK2039">
        <v>0</v>
      </c>
      <c r="AL2039">
        <v>17533473.600000001</v>
      </c>
      <c r="AM2039">
        <v>243.23347984800222</v>
      </c>
      <c r="AN2039">
        <v>21336440.852266759</v>
      </c>
      <c r="AO2039">
        <v>0</v>
      </c>
      <c r="AP2039">
        <v>0</v>
      </c>
      <c r="AQ2039">
        <v>0</v>
      </c>
      <c r="AR2039">
        <v>44927</v>
      </c>
      <c r="AS2039">
        <v>45657</v>
      </c>
      <c r="AT2039" t="s">
        <v>3427</v>
      </c>
      <c r="AU2039">
        <v>6018.51</v>
      </c>
      <c r="AV2039">
        <v>7323.91</v>
      </c>
    </row>
    <row r="2040" spans="1:48" x14ac:dyDescent="0.35">
      <c r="A2040">
        <v>2039</v>
      </c>
      <c r="B2040">
        <v>2021</v>
      </c>
      <c r="C2040" t="s">
        <v>3418</v>
      </c>
      <c r="D2040" t="s">
        <v>7717</v>
      </c>
      <c r="E2040" t="s">
        <v>3420</v>
      </c>
      <c r="F2040" t="s">
        <v>7718</v>
      </c>
      <c r="G2040" t="s">
        <v>7138</v>
      </c>
      <c r="H2040">
        <v>12630054000110</v>
      </c>
      <c r="I2040" t="s">
        <v>7719</v>
      </c>
      <c r="J2040" t="s">
        <v>27</v>
      </c>
      <c r="K2040" t="s">
        <v>27</v>
      </c>
      <c r="L2040" t="s">
        <v>3424</v>
      </c>
      <c r="M2040" t="s">
        <v>27</v>
      </c>
      <c r="N2040" t="s">
        <v>27</v>
      </c>
      <c r="O2040" t="s">
        <v>27</v>
      </c>
      <c r="P2040" t="s">
        <v>3425</v>
      </c>
      <c r="Q2040">
        <v>0</v>
      </c>
      <c r="R2040">
        <v>0</v>
      </c>
      <c r="S2040">
        <v>0</v>
      </c>
      <c r="V2040">
        <v>0</v>
      </c>
      <c r="W2040">
        <v>0</v>
      </c>
      <c r="X2040">
        <v>1</v>
      </c>
      <c r="Y2040">
        <v>3</v>
      </c>
      <c r="Z2040">
        <v>3</v>
      </c>
      <c r="AA2040">
        <v>3</v>
      </c>
      <c r="AB2040">
        <v>3</v>
      </c>
      <c r="AC2040">
        <v>3</v>
      </c>
      <c r="AD2040">
        <v>0</v>
      </c>
      <c r="AE2040">
        <v>0</v>
      </c>
      <c r="AF2040">
        <v>3</v>
      </c>
      <c r="AG2040">
        <v>52632</v>
      </c>
      <c r="AH2040">
        <v>199.9</v>
      </c>
      <c r="AI2040" t="s">
        <v>3426</v>
      </c>
      <c r="AJ2040">
        <v>0</v>
      </c>
      <c r="AK2040">
        <v>0</v>
      </c>
      <c r="AL2040">
        <v>10521136.800000001</v>
      </c>
      <c r="AM2040">
        <v>243.25781779875749</v>
      </c>
      <c r="AN2040">
        <v>12803145.466384204</v>
      </c>
      <c r="AO2040">
        <v>0</v>
      </c>
      <c r="AP2040">
        <v>0</v>
      </c>
      <c r="AQ2040">
        <v>0</v>
      </c>
      <c r="AR2040">
        <v>44927</v>
      </c>
      <c r="AS2040">
        <v>45657</v>
      </c>
      <c r="AT2040" t="s">
        <v>3427</v>
      </c>
      <c r="AU2040">
        <v>6018.51</v>
      </c>
      <c r="AV2040">
        <v>7323.91</v>
      </c>
    </row>
    <row r="2041" spans="1:48" x14ac:dyDescent="0.35">
      <c r="A2041">
        <v>2040</v>
      </c>
      <c r="B2041">
        <v>2021</v>
      </c>
      <c r="C2041" t="s">
        <v>3418</v>
      </c>
      <c r="D2041" t="s">
        <v>7717</v>
      </c>
      <c r="E2041" t="s">
        <v>3420</v>
      </c>
      <c r="F2041" t="s">
        <v>7718</v>
      </c>
      <c r="G2041" t="s">
        <v>7721</v>
      </c>
      <c r="H2041">
        <v>26537119000191</v>
      </c>
      <c r="I2041" t="s">
        <v>7719</v>
      </c>
      <c r="J2041" t="s">
        <v>27</v>
      </c>
      <c r="K2041" t="s">
        <v>27</v>
      </c>
      <c r="L2041" t="s">
        <v>3424</v>
      </c>
      <c r="M2041" t="s">
        <v>27</v>
      </c>
      <c r="N2041" t="s">
        <v>27</v>
      </c>
      <c r="O2041" t="s">
        <v>27</v>
      </c>
      <c r="P2041" t="s">
        <v>3425</v>
      </c>
      <c r="Q2041">
        <v>0</v>
      </c>
      <c r="R2041">
        <v>0</v>
      </c>
      <c r="S2041">
        <v>0</v>
      </c>
      <c r="V2041">
        <v>0</v>
      </c>
      <c r="W2041">
        <v>0</v>
      </c>
      <c r="X2041">
        <v>1</v>
      </c>
      <c r="Y2041">
        <v>2</v>
      </c>
      <c r="Z2041">
        <v>2</v>
      </c>
      <c r="AA2041">
        <v>2</v>
      </c>
      <c r="AB2041">
        <v>2</v>
      </c>
      <c r="AC2041">
        <v>2</v>
      </c>
      <c r="AD2041">
        <v>0</v>
      </c>
      <c r="AE2041">
        <v>0</v>
      </c>
      <c r="AF2041">
        <v>2</v>
      </c>
      <c r="AG2041">
        <v>35088</v>
      </c>
      <c r="AH2041">
        <v>199.98</v>
      </c>
      <c r="AI2041" t="s">
        <v>3426</v>
      </c>
      <c r="AJ2041">
        <v>0</v>
      </c>
      <c r="AK2041">
        <v>0</v>
      </c>
      <c r="AL2041">
        <v>7016898.2400000002</v>
      </c>
      <c r="AM2041">
        <v>243.35516960177847</v>
      </c>
      <c r="AN2041">
        <v>8538846.1909872033</v>
      </c>
      <c r="AO2041">
        <v>0</v>
      </c>
      <c r="AP2041">
        <v>0</v>
      </c>
      <c r="AQ2041">
        <v>0</v>
      </c>
      <c r="AR2041">
        <v>44927</v>
      </c>
      <c r="AS2041">
        <v>45657</v>
      </c>
      <c r="AT2041" t="s">
        <v>3427</v>
      </c>
      <c r="AU2041">
        <v>6018.51</v>
      </c>
      <c r="AV2041">
        <v>7323.91</v>
      </c>
    </row>
    <row r="2042" spans="1:48" x14ac:dyDescent="0.35">
      <c r="A2042">
        <v>2041</v>
      </c>
      <c r="B2042">
        <v>2021</v>
      </c>
      <c r="C2042" t="s">
        <v>7722</v>
      </c>
      <c r="D2042" t="s">
        <v>7723</v>
      </c>
      <c r="E2042" t="s">
        <v>7724</v>
      </c>
      <c r="F2042" t="s">
        <v>7725</v>
      </c>
      <c r="G2042" t="s">
        <v>7726</v>
      </c>
      <c r="H2042">
        <v>30185130000107</v>
      </c>
      <c r="I2042" t="s">
        <v>7727</v>
      </c>
      <c r="J2042" t="s">
        <v>7728</v>
      </c>
      <c r="K2042" t="s">
        <v>7729</v>
      </c>
      <c r="L2042" t="s">
        <v>3893</v>
      </c>
      <c r="M2042" t="s">
        <v>6026</v>
      </c>
      <c r="N2042" t="s">
        <v>3510</v>
      </c>
      <c r="O2042" t="s">
        <v>3510</v>
      </c>
      <c r="P2042" t="s">
        <v>3425</v>
      </c>
      <c r="Q2042">
        <v>915400240</v>
      </c>
      <c r="R2042">
        <v>1103464622.4113476</v>
      </c>
      <c r="S2042">
        <v>295.42899999999997</v>
      </c>
      <c r="T2042">
        <v>284.303</v>
      </c>
      <c r="U2042">
        <v>267.30799999999999</v>
      </c>
      <c r="V2042">
        <v>0</v>
      </c>
      <c r="W2042">
        <v>26.5</v>
      </c>
      <c r="X2042">
        <v>1</v>
      </c>
      <c r="Y2042">
        <v>0</v>
      </c>
      <c r="Z2042">
        <v>0</v>
      </c>
      <c r="AA2042">
        <v>0</v>
      </c>
      <c r="AB2042">
        <v>0</v>
      </c>
      <c r="AC2042">
        <v>0</v>
      </c>
      <c r="AD2042">
        <v>0</v>
      </c>
      <c r="AE2042">
        <v>0</v>
      </c>
      <c r="AF2042">
        <v>0</v>
      </c>
      <c r="AG2042">
        <v>0</v>
      </c>
      <c r="AH2042">
        <v>878000</v>
      </c>
      <c r="AI2042" t="s">
        <v>7730</v>
      </c>
      <c r="AJ2042">
        <v>0</v>
      </c>
      <c r="AK2042">
        <v>555.75</v>
      </c>
      <c r="AL2042">
        <v>3520446360</v>
      </c>
      <c r="AM2042">
        <v>1058380.6909174104</v>
      </c>
      <c r="AN2042">
        <v>4243704385.9162669</v>
      </c>
      <c r="AO2042">
        <v>216869653.47999999</v>
      </c>
      <c r="AP2042">
        <v>216869653.47999999</v>
      </c>
      <c r="AQ2042">
        <v>216869653.47999999</v>
      </c>
      <c r="AR2042">
        <v>46204</v>
      </c>
      <c r="AS2042">
        <v>51682</v>
      </c>
      <c r="AT2042" t="s">
        <v>3427</v>
      </c>
      <c r="AU2042">
        <v>6075.69</v>
      </c>
      <c r="AV2042">
        <v>7323.91</v>
      </c>
    </row>
    <row r="2043" spans="1:48" x14ac:dyDescent="0.35">
      <c r="A2043">
        <v>2042</v>
      </c>
      <c r="B2043">
        <v>2021</v>
      </c>
      <c r="C2043" t="s">
        <v>7722</v>
      </c>
      <c r="D2043" t="s">
        <v>7723</v>
      </c>
      <c r="E2043" t="s">
        <v>7724</v>
      </c>
      <c r="F2043" t="s">
        <v>7725</v>
      </c>
      <c r="G2043" t="s">
        <v>5168</v>
      </c>
      <c r="H2043">
        <v>10508162000199</v>
      </c>
      <c r="I2043" t="s">
        <v>7727</v>
      </c>
      <c r="J2043" t="s">
        <v>3854</v>
      </c>
      <c r="K2043" t="s">
        <v>3855</v>
      </c>
      <c r="L2043" t="s">
        <v>3424</v>
      </c>
      <c r="M2043" t="s">
        <v>3590</v>
      </c>
      <c r="N2043" t="s">
        <v>3466</v>
      </c>
      <c r="O2043" t="s">
        <v>7731</v>
      </c>
      <c r="P2043" t="s">
        <v>3437</v>
      </c>
      <c r="Q2043">
        <v>20000000</v>
      </c>
      <c r="R2043">
        <v>24108899.565316863</v>
      </c>
      <c r="S2043">
        <v>136.4</v>
      </c>
      <c r="T2043">
        <v>131.744</v>
      </c>
      <c r="U2043">
        <v>126.527</v>
      </c>
      <c r="V2043">
        <v>0</v>
      </c>
      <c r="W2043">
        <v>4.7</v>
      </c>
      <c r="X2043">
        <v>1</v>
      </c>
      <c r="Y2043">
        <v>0</v>
      </c>
      <c r="Z2043">
        <v>0</v>
      </c>
      <c r="AA2043">
        <v>0</v>
      </c>
      <c r="AB2043">
        <v>0</v>
      </c>
      <c r="AC2043">
        <v>0</v>
      </c>
      <c r="AD2043">
        <v>0</v>
      </c>
      <c r="AE2043">
        <v>0</v>
      </c>
      <c r="AF2043">
        <v>0</v>
      </c>
      <c r="AG2043">
        <v>0</v>
      </c>
      <c r="AH2043">
        <v>879227.22</v>
      </c>
      <c r="AI2043" t="s">
        <v>7730</v>
      </c>
      <c r="AJ2043">
        <v>0</v>
      </c>
      <c r="AK2043">
        <v>1275.5899999999999</v>
      </c>
      <c r="AL2043">
        <v>1668689736.97</v>
      </c>
      <c r="AM2043">
        <v>1059860.0371036376</v>
      </c>
      <c r="AN2043">
        <v>2011513663.7142372</v>
      </c>
      <c r="AO2043">
        <v>91878393</v>
      </c>
      <c r="AP2043">
        <v>91878393</v>
      </c>
      <c r="AQ2043">
        <v>91878393</v>
      </c>
      <c r="AR2043">
        <v>46204</v>
      </c>
      <c r="AS2043">
        <v>51682</v>
      </c>
      <c r="AT2043" t="s">
        <v>3427</v>
      </c>
      <c r="AU2043">
        <v>6075.69</v>
      </c>
      <c r="AV2043">
        <v>7323.91</v>
      </c>
    </row>
    <row r="2044" spans="1:48" x14ac:dyDescent="0.35">
      <c r="A2044">
        <v>2043</v>
      </c>
      <c r="B2044">
        <v>2021</v>
      </c>
      <c r="C2044" t="s">
        <v>7722</v>
      </c>
      <c r="D2044" t="s">
        <v>7723</v>
      </c>
      <c r="E2044" t="s">
        <v>7724</v>
      </c>
      <c r="F2044" t="s">
        <v>7725</v>
      </c>
      <c r="G2044" t="s">
        <v>5168</v>
      </c>
      <c r="H2044">
        <v>10508162000199</v>
      </c>
      <c r="I2044" t="s">
        <v>7727</v>
      </c>
      <c r="J2044" t="s">
        <v>3856</v>
      </c>
      <c r="K2044" t="s">
        <v>3857</v>
      </c>
      <c r="L2044" t="s">
        <v>3424</v>
      </c>
      <c r="M2044" t="s">
        <v>3590</v>
      </c>
      <c r="N2044" t="s">
        <v>3466</v>
      </c>
      <c r="O2044" t="s">
        <v>7731</v>
      </c>
      <c r="P2044" t="s">
        <v>3437</v>
      </c>
      <c r="Q2044">
        <v>20000000</v>
      </c>
      <c r="R2044">
        <v>24108899.565316863</v>
      </c>
      <c r="S2044">
        <v>136.4</v>
      </c>
      <c r="T2044">
        <v>131.54599999999999</v>
      </c>
      <c r="U2044">
        <v>126.337</v>
      </c>
      <c r="V2044">
        <v>0</v>
      </c>
      <c r="W2044">
        <v>4.7</v>
      </c>
      <c r="X2044">
        <v>1</v>
      </c>
      <c r="Y2044">
        <v>0</v>
      </c>
      <c r="Z2044">
        <v>0</v>
      </c>
      <c r="AA2044">
        <v>0</v>
      </c>
      <c r="AB2044">
        <v>0</v>
      </c>
      <c r="AC2044">
        <v>0</v>
      </c>
      <c r="AD2044">
        <v>0</v>
      </c>
      <c r="AE2044">
        <v>0</v>
      </c>
      <c r="AF2044">
        <v>0</v>
      </c>
      <c r="AG2044">
        <v>0</v>
      </c>
      <c r="AH2044">
        <v>879227.23</v>
      </c>
      <c r="AI2044" t="s">
        <v>7730</v>
      </c>
      <c r="AJ2044">
        <v>0</v>
      </c>
      <c r="AK2044">
        <v>1275.5899999999999</v>
      </c>
      <c r="AL2044">
        <v>1666183958.3499999</v>
      </c>
      <c r="AM2044">
        <v>1059860.0491580875</v>
      </c>
      <c r="AN2044">
        <v>2008493085.4601121</v>
      </c>
      <c r="AO2044">
        <v>91740425</v>
      </c>
      <c r="AP2044">
        <v>91740425</v>
      </c>
      <c r="AQ2044">
        <v>91740425</v>
      </c>
      <c r="AR2044">
        <v>46204</v>
      </c>
      <c r="AS2044">
        <v>51682</v>
      </c>
      <c r="AT2044" t="s">
        <v>3427</v>
      </c>
      <c r="AU2044">
        <v>6075.69</v>
      </c>
      <c r="AV2044">
        <v>7323.91</v>
      </c>
    </row>
    <row r="2045" spans="1:48" x14ac:dyDescent="0.35">
      <c r="A2045">
        <v>2044</v>
      </c>
      <c r="B2045">
        <v>2021</v>
      </c>
      <c r="C2045" t="s">
        <v>7722</v>
      </c>
      <c r="D2045" t="s">
        <v>7723</v>
      </c>
      <c r="E2045" t="s">
        <v>7724</v>
      </c>
      <c r="F2045" t="s">
        <v>7725</v>
      </c>
      <c r="G2045" t="s">
        <v>7732</v>
      </c>
      <c r="H2045">
        <v>9439128000120</v>
      </c>
      <c r="I2045" t="s">
        <v>7727</v>
      </c>
      <c r="J2045" t="s">
        <v>3649</v>
      </c>
      <c r="K2045" t="s">
        <v>3650</v>
      </c>
      <c r="L2045" t="s">
        <v>3424</v>
      </c>
      <c r="M2045" t="s">
        <v>3651</v>
      </c>
      <c r="N2045" t="s">
        <v>3466</v>
      </c>
      <c r="O2045" t="s">
        <v>3467</v>
      </c>
      <c r="P2045" t="s">
        <v>3437</v>
      </c>
      <c r="Q2045">
        <v>15000000</v>
      </c>
      <c r="R2045">
        <v>18081674.673987649</v>
      </c>
      <c r="S2045">
        <v>48.14</v>
      </c>
      <c r="T2045">
        <v>47.66</v>
      </c>
      <c r="U2045">
        <v>45.539000000000001</v>
      </c>
      <c r="V2045">
        <v>0</v>
      </c>
      <c r="W2045">
        <v>1.1000000000000001</v>
      </c>
      <c r="X2045">
        <v>1</v>
      </c>
      <c r="Y2045">
        <v>0</v>
      </c>
      <c r="Z2045">
        <v>0</v>
      </c>
      <c r="AA2045">
        <v>0</v>
      </c>
      <c r="AB2045">
        <v>0</v>
      </c>
      <c r="AC2045">
        <v>0</v>
      </c>
      <c r="AD2045">
        <v>0</v>
      </c>
      <c r="AE2045">
        <v>0</v>
      </c>
      <c r="AF2045">
        <v>0</v>
      </c>
      <c r="AG2045">
        <v>0</v>
      </c>
      <c r="AH2045">
        <v>873761.39</v>
      </c>
      <c r="AI2045" t="s">
        <v>7730</v>
      </c>
      <c r="AJ2045">
        <v>0</v>
      </c>
      <c r="AK2045">
        <v>2050.4499999999998</v>
      </c>
      <c r="AL2045">
        <v>596853299.09000003</v>
      </c>
      <c r="AM2045">
        <v>1053271.2797780829</v>
      </c>
      <c r="AN2045">
        <v>719473812.14944184</v>
      </c>
      <c r="AO2045">
        <v>28585167</v>
      </c>
      <c r="AP2045">
        <v>28585167</v>
      </c>
      <c r="AQ2045">
        <v>28585167</v>
      </c>
      <c r="AR2045">
        <v>46204</v>
      </c>
      <c r="AS2045">
        <v>51682</v>
      </c>
      <c r="AT2045" t="s">
        <v>3427</v>
      </c>
      <c r="AU2045">
        <v>6075.69</v>
      </c>
      <c r="AV2045">
        <v>7323.91</v>
      </c>
    </row>
    <row r="2046" spans="1:48" x14ac:dyDescent="0.35">
      <c r="A2046">
        <v>2045</v>
      </c>
      <c r="B2046">
        <v>2021</v>
      </c>
      <c r="C2046" t="s">
        <v>7722</v>
      </c>
      <c r="D2046" t="s">
        <v>7723</v>
      </c>
      <c r="E2046" t="s">
        <v>7724</v>
      </c>
      <c r="F2046" t="s">
        <v>7725</v>
      </c>
      <c r="G2046" t="s">
        <v>7732</v>
      </c>
      <c r="H2046">
        <v>9439128000120</v>
      </c>
      <c r="I2046" t="s">
        <v>7727</v>
      </c>
      <c r="J2046" t="s">
        <v>3652</v>
      </c>
      <c r="K2046" t="s">
        <v>3653</v>
      </c>
      <c r="L2046" t="s">
        <v>3424</v>
      </c>
      <c r="M2046" t="s">
        <v>3651</v>
      </c>
      <c r="N2046" t="s">
        <v>3466</v>
      </c>
      <c r="O2046" t="s">
        <v>3467</v>
      </c>
      <c r="P2046" t="s">
        <v>3437</v>
      </c>
      <c r="Q2046">
        <v>15000000</v>
      </c>
      <c r="R2046">
        <v>18081674.673987649</v>
      </c>
      <c r="S2046">
        <v>51.46</v>
      </c>
      <c r="T2046">
        <v>50.95</v>
      </c>
      <c r="U2046">
        <v>48.512999999999998</v>
      </c>
      <c r="V2046">
        <v>0</v>
      </c>
      <c r="W2046">
        <v>1.2</v>
      </c>
      <c r="X2046">
        <v>1</v>
      </c>
      <c r="Y2046">
        <v>0</v>
      </c>
      <c r="Z2046">
        <v>0</v>
      </c>
      <c r="AA2046">
        <v>0</v>
      </c>
      <c r="AB2046">
        <v>0</v>
      </c>
      <c r="AC2046">
        <v>0</v>
      </c>
      <c r="AD2046">
        <v>0</v>
      </c>
      <c r="AE2046">
        <v>0</v>
      </c>
      <c r="AF2046">
        <v>0</v>
      </c>
      <c r="AG2046">
        <v>0</v>
      </c>
      <c r="AH2046">
        <v>873761.4</v>
      </c>
      <c r="AI2046" t="s">
        <v>7730</v>
      </c>
      <c r="AJ2046">
        <v>0</v>
      </c>
      <c r="AK2046">
        <v>2050.4499999999998</v>
      </c>
      <c r="AL2046">
        <v>635831801.97000003</v>
      </c>
      <c r="AM2046">
        <v>1053271.2918325327</v>
      </c>
      <c r="AN2046">
        <v>766460252.70645857</v>
      </c>
      <c r="AO2046">
        <v>30451969</v>
      </c>
      <c r="AP2046">
        <v>30451969</v>
      </c>
      <c r="AQ2046">
        <v>30451969</v>
      </c>
      <c r="AR2046">
        <v>46204</v>
      </c>
      <c r="AS2046">
        <v>51682</v>
      </c>
      <c r="AT2046" t="s">
        <v>3427</v>
      </c>
      <c r="AU2046">
        <v>6075.69</v>
      </c>
      <c r="AV2046">
        <v>7323.91</v>
      </c>
    </row>
    <row r="2047" spans="1:48" x14ac:dyDescent="0.35">
      <c r="A2047">
        <v>2046</v>
      </c>
      <c r="B2047">
        <v>2021</v>
      </c>
      <c r="C2047" t="s">
        <v>7722</v>
      </c>
      <c r="D2047" t="s">
        <v>7723</v>
      </c>
      <c r="E2047" t="s">
        <v>7724</v>
      </c>
      <c r="F2047" t="s">
        <v>7725</v>
      </c>
      <c r="G2047" t="s">
        <v>7733</v>
      </c>
      <c r="H2047">
        <v>13787764000110</v>
      </c>
      <c r="I2047" t="s">
        <v>7727</v>
      </c>
      <c r="J2047" t="s">
        <v>7734</v>
      </c>
      <c r="K2047" t="s">
        <v>7735</v>
      </c>
      <c r="L2047" t="s">
        <v>3424</v>
      </c>
      <c r="M2047" t="s">
        <v>3509</v>
      </c>
      <c r="N2047" t="s">
        <v>3510</v>
      </c>
      <c r="O2047" t="s">
        <v>3510</v>
      </c>
      <c r="P2047" t="s">
        <v>3430</v>
      </c>
      <c r="Q2047">
        <v>0</v>
      </c>
      <c r="R2047">
        <v>0</v>
      </c>
      <c r="S2047">
        <v>177.11600000000001</v>
      </c>
      <c r="T2047">
        <v>166.3</v>
      </c>
      <c r="U2047">
        <v>148.30099999999999</v>
      </c>
      <c r="V2047">
        <v>0</v>
      </c>
      <c r="W2047">
        <v>11.4</v>
      </c>
      <c r="X2047">
        <v>1</v>
      </c>
      <c r="Y2047">
        <v>0</v>
      </c>
      <c r="Z2047">
        <v>0</v>
      </c>
      <c r="AA2047">
        <v>0</v>
      </c>
      <c r="AB2047">
        <v>0</v>
      </c>
      <c r="AC2047">
        <v>0</v>
      </c>
      <c r="AD2047">
        <v>0</v>
      </c>
      <c r="AE2047">
        <v>0</v>
      </c>
      <c r="AF2047">
        <v>0</v>
      </c>
      <c r="AG2047">
        <v>0</v>
      </c>
      <c r="AH2047">
        <v>877700</v>
      </c>
      <c r="AI2047" t="s">
        <v>7730</v>
      </c>
      <c r="AJ2047">
        <v>0</v>
      </c>
      <c r="AK2047">
        <v>599.83000000000004</v>
      </c>
      <c r="AL2047">
        <v>1952456815.5</v>
      </c>
      <c r="AM2047">
        <v>1058019.0574239306</v>
      </c>
      <c r="AN2047">
        <v>2353579263.5253949</v>
      </c>
      <c r="AO2047">
        <v>119489141.04000001</v>
      </c>
      <c r="AP2047">
        <v>119489141.04000001</v>
      </c>
      <c r="AQ2047">
        <v>119489141.04000001</v>
      </c>
      <c r="AR2047">
        <v>46204</v>
      </c>
      <c r="AS2047">
        <v>51682</v>
      </c>
      <c r="AT2047" t="s">
        <v>3427</v>
      </c>
      <c r="AU2047">
        <v>6075.69</v>
      </c>
      <c r="AV2047">
        <v>7323.91</v>
      </c>
    </row>
    <row r="2048" spans="1:48" x14ac:dyDescent="0.35">
      <c r="A2048">
        <v>2047</v>
      </c>
      <c r="B2048">
        <v>2021</v>
      </c>
      <c r="C2048" t="s">
        <v>7722</v>
      </c>
      <c r="D2048" t="s">
        <v>7723</v>
      </c>
      <c r="E2048" t="s">
        <v>7724</v>
      </c>
      <c r="F2048" t="s">
        <v>7725</v>
      </c>
      <c r="G2048" t="s">
        <v>7736</v>
      </c>
      <c r="H2048">
        <v>9110880000123</v>
      </c>
      <c r="I2048" t="s">
        <v>7727</v>
      </c>
      <c r="J2048" t="s">
        <v>3840</v>
      </c>
      <c r="K2048" t="s">
        <v>7737</v>
      </c>
      <c r="L2048" t="s">
        <v>3424</v>
      </c>
      <c r="M2048" t="s">
        <v>3842</v>
      </c>
      <c r="N2048" t="s">
        <v>3466</v>
      </c>
      <c r="O2048" t="s">
        <v>7731</v>
      </c>
      <c r="P2048" t="s">
        <v>3425</v>
      </c>
      <c r="Q2048">
        <v>0</v>
      </c>
      <c r="R2048">
        <v>0</v>
      </c>
      <c r="S2048">
        <v>165.87</v>
      </c>
      <c r="T2048">
        <v>162.87</v>
      </c>
      <c r="U2048">
        <v>145.53899999999999</v>
      </c>
      <c r="V2048">
        <v>0</v>
      </c>
      <c r="W2048">
        <v>6.3</v>
      </c>
      <c r="X2048">
        <v>1</v>
      </c>
      <c r="Y2048">
        <v>0</v>
      </c>
      <c r="Z2048">
        <v>0</v>
      </c>
      <c r="AA2048">
        <v>0</v>
      </c>
      <c r="AB2048">
        <v>0</v>
      </c>
      <c r="AC2048">
        <v>0</v>
      </c>
      <c r="AD2048">
        <v>0</v>
      </c>
      <c r="AE2048">
        <v>0</v>
      </c>
      <c r="AF2048">
        <v>0</v>
      </c>
      <c r="AG2048">
        <v>0</v>
      </c>
      <c r="AH2048">
        <v>872388.41</v>
      </c>
      <c r="AI2048" t="s">
        <v>7730</v>
      </c>
      <c r="AJ2048">
        <v>0</v>
      </c>
      <c r="AK2048">
        <v>1050.78</v>
      </c>
      <c r="AL2048">
        <v>1904498052.04</v>
      </c>
      <c r="AM2048">
        <v>1051616.2279318236</v>
      </c>
      <c r="AN2048">
        <v>2295767612.9486985</v>
      </c>
      <c r="AO2048">
        <v>108615000</v>
      </c>
      <c r="AP2048">
        <v>108615000</v>
      </c>
      <c r="AQ2048">
        <v>108615000</v>
      </c>
      <c r="AR2048">
        <v>46204</v>
      </c>
      <c r="AS2048">
        <v>51682</v>
      </c>
      <c r="AT2048" t="s">
        <v>3427</v>
      </c>
      <c r="AU2048">
        <v>6075.69</v>
      </c>
      <c r="AV2048">
        <v>7323.91</v>
      </c>
    </row>
    <row r="2049" spans="1:48" x14ac:dyDescent="0.35">
      <c r="A2049">
        <v>2048</v>
      </c>
      <c r="B2049">
        <v>2021</v>
      </c>
      <c r="C2049" t="s">
        <v>7722</v>
      </c>
      <c r="D2049" t="s">
        <v>7723</v>
      </c>
      <c r="E2049" t="s">
        <v>7724</v>
      </c>
      <c r="F2049" t="s">
        <v>7725</v>
      </c>
      <c r="G2049" t="s">
        <v>7736</v>
      </c>
      <c r="H2049">
        <v>9110880000123</v>
      </c>
      <c r="I2049" t="s">
        <v>7727</v>
      </c>
      <c r="J2049" t="s">
        <v>3848</v>
      </c>
      <c r="K2049" t="s">
        <v>7738</v>
      </c>
      <c r="L2049" t="s">
        <v>3424</v>
      </c>
      <c r="M2049" t="s">
        <v>3842</v>
      </c>
      <c r="N2049" t="s">
        <v>3466</v>
      </c>
      <c r="O2049" t="s">
        <v>7731</v>
      </c>
      <c r="P2049" t="s">
        <v>3425</v>
      </c>
      <c r="Q2049">
        <v>0</v>
      </c>
      <c r="R2049">
        <v>0</v>
      </c>
      <c r="S2049">
        <v>165.87</v>
      </c>
      <c r="T2049">
        <v>162.87</v>
      </c>
      <c r="U2049">
        <v>145.53899999999999</v>
      </c>
      <c r="V2049">
        <v>0</v>
      </c>
      <c r="W2049">
        <v>6.3</v>
      </c>
      <c r="X2049">
        <v>1</v>
      </c>
      <c r="Y2049">
        <v>0</v>
      </c>
      <c r="Z2049">
        <v>0</v>
      </c>
      <c r="AA2049">
        <v>0</v>
      </c>
      <c r="AB2049">
        <v>0</v>
      </c>
      <c r="AC2049">
        <v>0</v>
      </c>
      <c r="AD2049">
        <v>0</v>
      </c>
      <c r="AE2049">
        <v>0</v>
      </c>
      <c r="AF2049">
        <v>0</v>
      </c>
      <c r="AG2049">
        <v>0</v>
      </c>
      <c r="AH2049">
        <v>872388.41</v>
      </c>
      <c r="AI2049" t="s">
        <v>7730</v>
      </c>
      <c r="AJ2049">
        <v>0</v>
      </c>
      <c r="AK2049">
        <v>1050.78</v>
      </c>
      <c r="AL2049">
        <v>1904498052.04</v>
      </c>
      <c r="AM2049">
        <v>1051616.2279318236</v>
      </c>
      <c r="AN2049">
        <v>2295767612.9486985</v>
      </c>
      <c r="AO2049">
        <v>108615000</v>
      </c>
      <c r="AP2049">
        <v>108615000</v>
      </c>
      <c r="AQ2049">
        <v>108615000</v>
      </c>
      <c r="AR2049">
        <v>46204</v>
      </c>
      <c r="AS2049">
        <v>51682</v>
      </c>
      <c r="AT2049" t="s">
        <v>3427</v>
      </c>
      <c r="AU2049">
        <v>6075.69</v>
      </c>
      <c r="AV2049">
        <v>7323.91</v>
      </c>
    </row>
    <row r="2050" spans="1:48" x14ac:dyDescent="0.35">
      <c r="A2050">
        <v>2049</v>
      </c>
      <c r="B2050">
        <v>2021</v>
      </c>
      <c r="C2050" t="s">
        <v>7722</v>
      </c>
      <c r="D2050" t="s">
        <v>7723</v>
      </c>
      <c r="E2050" t="s">
        <v>7724</v>
      </c>
      <c r="F2050" t="s">
        <v>7725</v>
      </c>
      <c r="G2050" t="s">
        <v>7739</v>
      </c>
      <c r="H2050">
        <v>10472905000118</v>
      </c>
      <c r="I2050" t="s">
        <v>7727</v>
      </c>
      <c r="J2050" t="s">
        <v>4038</v>
      </c>
      <c r="K2050" t="s">
        <v>7712</v>
      </c>
      <c r="L2050" t="s">
        <v>3424</v>
      </c>
      <c r="M2050" t="s">
        <v>3604</v>
      </c>
      <c r="N2050" t="s">
        <v>3510</v>
      </c>
      <c r="O2050" t="s">
        <v>3510</v>
      </c>
      <c r="P2050" t="s">
        <v>3430</v>
      </c>
      <c r="Q2050">
        <v>105800000</v>
      </c>
      <c r="R2050">
        <v>127536078.70052621</v>
      </c>
      <c r="S2050">
        <v>204</v>
      </c>
      <c r="T2050">
        <v>198.798</v>
      </c>
      <c r="U2050">
        <v>190.86699999999999</v>
      </c>
      <c r="V2050">
        <v>0</v>
      </c>
      <c r="W2050">
        <v>14</v>
      </c>
      <c r="X2050">
        <v>1</v>
      </c>
      <c r="Y2050">
        <v>0</v>
      </c>
      <c r="Z2050">
        <v>0</v>
      </c>
      <c r="AA2050">
        <v>0</v>
      </c>
      <c r="AB2050">
        <v>0</v>
      </c>
      <c r="AC2050">
        <v>0</v>
      </c>
      <c r="AD2050">
        <v>0</v>
      </c>
      <c r="AE2050">
        <v>0</v>
      </c>
      <c r="AF2050">
        <v>0</v>
      </c>
      <c r="AG2050">
        <v>0</v>
      </c>
      <c r="AH2050">
        <v>878152.17</v>
      </c>
      <c r="AI2050" t="s">
        <v>7730</v>
      </c>
      <c r="AJ2050">
        <v>0</v>
      </c>
      <c r="AK2050">
        <v>600</v>
      </c>
      <c r="AL2050">
        <v>2514154053.4699998</v>
      </c>
      <c r="AM2050">
        <v>1058564.123479753</v>
      </c>
      <c r="AN2050">
        <v>3030674378.3421254</v>
      </c>
      <c r="AO2050">
        <v>153867846.22999999</v>
      </c>
      <c r="AP2050">
        <v>153867846.22999999</v>
      </c>
      <c r="AQ2050">
        <v>153867846.22999999</v>
      </c>
      <c r="AR2050">
        <v>46204</v>
      </c>
      <c r="AS2050">
        <v>51682</v>
      </c>
      <c r="AT2050" t="s">
        <v>3427</v>
      </c>
      <c r="AU2050">
        <v>6075.69</v>
      </c>
      <c r="AV2050">
        <v>7323.91</v>
      </c>
    </row>
    <row r="2051" spans="1:48" x14ac:dyDescent="0.35">
      <c r="A2051">
        <v>2050</v>
      </c>
      <c r="B2051">
        <v>2021</v>
      </c>
      <c r="C2051" t="s">
        <v>7722</v>
      </c>
      <c r="D2051" t="s">
        <v>7723</v>
      </c>
      <c r="E2051" t="s">
        <v>7724</v>
      </c>
      <c r="F2051" t="s">
        <v>7725</v>
      </c>
      <c r="G2051" t="s">
        <v>7740</v>
      </c>
      <c r="H2051">
        <v>14578002000177</v>
      </c>
      <c r="I2051" t="s">
        <v>7727</v>
      </c>
      <c r="J2051" t="s">
        <v>7741</v>
      </c>
      <c r="K2051" t="s">
        <v>7742</v>
      </c>
      <c r="L2051" t="s">
        <v>3424</v>
      </c>
      <c r="M2051" t="s">
        <v>3842</v>
      </c>
      <c r="N2051" t="s">
        <v>3510</v>
      </c>
      <c r="O2051" t="s">
        <v>3510</v>
      </c>
      <c r="P2051" t="s">
        <v>3425</v>
      </c>
      <c r="Q2051">
        <v>0</v>
      </c>
      <c r="R2051">
        <v>0</v>
      </c>
      <c r="S2051">
        <v>56.277000000000001</v>
      </c>
      <c r="T2051">
        <v>55.14</v>
      </c>
      <c r="U2051">
        <v>39.331000000000003</v>
      </c>
      <c r="V2051">
        <v>0</v>
      </c>
      <c r="W2051">
        <v>4.9000000000000004</v>
      </c>
      <c r="X2051">
        <v>1</v>
      </c>
      <c r="Y2051">
        <v>0</v>
      </c>
      <c r="Z2051">
        <v>0</v>
      </c>
      <c r="AA2051">
        <v>0</v>
      </c>
      <c r="AB2051">
        <v>0</v>
      </c>
      <c r="AC2051">
        <v>0</v>
      </c>
      <c r="AD2051">
        <v>0</v>
      </c>
      <c r="AE2051">
        <v>0</v>
      </c>
      <c r="AF2051">
        <v>0</v>
      </c>
      <c r="AG2051">
        <v>0</v>
      </c>
      <c r="AH2051">
        <v>881000</v>
      </c>
      <c r="AI2051" t="s">
        <v>7730</v>
      </c>
      <c r="AJ2051">
        <v>0</v>
      </c>
      <c r="AK2051">
        <v>544</v>
      </c>
      <c r="AL2051">
        <v>632086665</v>
      </c>
      <c r="AM2051">
        <v>1061997.0258522078</v>
      </c>
      <c r="AN2051">
        <v>761945696.15305436</v>
      </c>
      <c r="AO2051">
        <v>32083083.32</v>
      </c>
      <c r="AP2051">
        <v>32083083.32</v>
      </c>
      <c r="AQ2051">
        <v>32083083.32</v>
      </c>
      <c r="AR2051">
        <v>46204</v>
      </c>
      <c r="AS2051">
        <v>51682</v>
      </c>
      <c r="AT2051" t="s">
        <v>3427</v>
      </c>
      <c r="AU2051">
        <v>6075.69</v>
      </c>
      <c r="AV2051">
        <v>7323.91</v>
      </c>
    </row>
    <row r="2052" spans="1:48" x14ac:dyDescent="0.35">
      <c r="A2052">
        <v>2051</v>
      </c>
      <c r="B2052">
        <v>2021</v>
      </c>
      <c r="C2052" t="s">
        <v>7722</v>
      </c>
      <c r="D2052" t="s">
        <v>7723</v>
      </c>
      <c r="E2052" t="s">
        <v>7724</v>
      </c>
      <c r="F2052" t="s">
        <v>7725</v>
      </c>
      <c r="G2052" t="s">
        <v>4764</v>
      </c>
      <c r="H2052">
        <v>33000167000101</v>
      </c>
      <c r="I2052" t="s">
        <v>7727</v>
      </c>
      <c r="J2052" t="s">
        <v>6060</v>
      </c>
      <c r="K2052" t="s">
        <v>7743</v>
      </c>
      <c r="L2052" t="s">
        <v>3424</v>
      </c>
      <c r="M2052" t="s">
        <v>3473</v>
      </c>
      <c r="N2052" t="s">
        <v>3510</v>
      </c>
      <c r="O2052" t="s">
        <v>3510</v>
      </c>
      <c r="P2052" t="s">
        <v>3430</v>
      </c>
      <c r="Q2052">
        <v>0</v>
      </c>
      <c r="R2052">
        <v>0</v>
      </c>
      <c r="S2052">
        <v>226</v>
      </c>
      <c r="T2052">
        <v>220.41300000000001</v>
      </c>
      <c r="U2052">
        <v>197.87</v>
      </c>
      <c r="V2052">
        <v>0</v>
      </c>
      <c r="W2052">
        <v>14.5</v>
      </c>
      <c r="X2052">
        <v>1</v>
      </c>
      <c r="Y2052">
        <v>0</v>
      </c>
      <c r="Z2052">
        <v>0</v>
      </c>
      <c r="AA2052">
        <v>0</v>
      </c>
      <c r="AB2052">
        <v>0</v>
      </c>
      <c r="AC2052">
        <v>0</v>
      </c>
      <c r="AD2052">
        <v>0</v>
      </c>
      <c r="AE2052">
        <v>0</v>
      </c>
      <c r="AF2052">
        <v>0</v>
      </c>
      <c r="AG2052">
        <v>0</v>
      </c>
      <c r="AH2052">
        <v>878152.17</v>
      </c>
      <c r="AI2052" t="s">
        <v>7730</v>
      </c>
      <c r="AJ2052">
        <v>0</v>
      </c>
      <c r="AK2052">
        <v>600</v>
      </c>
      <c r="AL2052">
        <v>2606399548.1700001</v>
      </c>
      <c r="AM2052">
        <v>1058564.123479753</v>
      </c>
      <c r="AN2052">
        <v>3141871246.695889</v>
      </c>
      <c r="AO2052">
        <v>159513329.88</v>
      </c>
      <c r="AP2052">
        <v>159513329.88</v>
      </c>
      <c r="AQ2052">
        <v>159513329.88</v>
      </c>
      <c r="AR2052">
        <v>46204</v>
      </c>
      <c r="AS2052">
        <v>51682</v>
      </c>
      <c r="AT2052" t="s">
        <v>3427</v>
      </c>
      <c r="AU2052">
        <v>6075.69</v>
      </c>
      <c r="AV2052">
        <v>7323.91</v>
      </c>
    </row>
    <row r="2053" spans="1:48" x14ac:dyDescent="0.35">
      <c r="A2053">
        <v>2052</v>
      </c>
      <c r="B2053">
        <v>2021</v>
      </c>
      <c r="C2053" t="s">
        <v>7722</v>
      </c>
      <c r="D2053" t="s">
        <v>7723</v>
      </c>
      <c r="E2053" t="s">
        <v>7724</v>
      </c>
      <c r="F2053" t="s">
        <v>7725</v>
      </c>
      <c r="G2053" t="s">
        <v>4764</v>
      </c>
      <c r="H2053">
        <v>33000167000101</v>
      </c>
      <c r="I2053" t="s">
        <v>7727</v>
      </c>
      <c r="J2053" t="s">
        <v>3521</v>
      </c>
      <c r="K2053" t="s">
        <v>3520</v>
      </c>
      <c r="L2053" t="s">
        <v>3424</v>
      </c>
      <c r="M2053" t="s">
        <v>3522</v>
      </c>
      <c r="N2053" t="s">
        <v>3510</v>
      </c>
      <c r="O2053" t="s">
        <v>3510</v>
      </c>
      <c r="P2053" t="s">
        <v>3430</v>
      </c>
      <c r="Q2053">
        <v>0</v>
      </c>
      <c r="R2053">
        <v>0</v>
      </c>
      <c r="S2053">
        <v>1058.3</v>
      </c>
      <c r="T2053">
        <v>994.08100000000002</v>
      </c>
      <c r="U2053">
        <v>922.351</v>
      </c>
      <c r="V2053">
        <v>0</v>
      </c>
      <c r="W2053">
        <v>68.099999999999994</v>
      </c>
      <c r="X2053">
        <v>1</v>
      </c>
      <c r="Y2053">
        <v>0</v>
      </c>
      <c r="Z2053">
        <v>0</v>
      </c>
      <c r="AA2053">
        <v>0</v>
      </c>
      <c r="AB2053">
        <v>0</v>
      </c>
      <c r="AC2053">
        <v>0</v>
      </c>
      <c r="AD2053">
        <v>0</v>
      </c>
      <c r="AE2053">
        <v>0</v>
      </c>
      <c r="AF2053">
        <v>0</v>
      </c>
      <c r="AG2053">
        <v>0</v>
      </c>
      <c r="AH2053">
        <v>876685.12</v>
      </c>
      <c r="AI2053" t="s">
        <v>7730</v>
      </c>
      <c r="AJ2053">
        <v>0</v>
      </c>
      <c r="AK2053">
        <v>600</v>
      </c>
      <c r="AL2053">
        <v>12129170956.76</v>
      </c>
      <c r="AM2053">
        <v>1056795.6754243881</v>
      </c>
      <c r="AN2053">
        <v>14621048220.354256</v>
      </c>
      <c r="AO2053">
        <v>742202125.12</v>
      </c>
      <c r="AP2053">
        <v>742202125.12</v>
      </c>
      <c r="AQ2053">
        <v>742202125.12</v>
      </c>
      <c r="AR2053">
        <v>46204</v>
      </c>
      <c r="AS2053">
        <v>51682</v>
      </c>
      <c r="AT2053" t="s">
        <v>3427</v>
      </c>
      <c r="AU2053">
        <v>6075.69</v>
      </c>
      <c r="AV2053">
        <v>7323.91</v>
      </c>
    </row>
    <row r="2054" spans="1:48" x14ac:dyDescent="0.35">
      <c r="A2054">
        <v>2053</v>
      </c>
      <c r="B2054">
        <v>2021</v>
      </c>
      <c r="C2054" t="s">
        <v>7722</v>
      </c>
      <c r="D2054" t="s">
        <v>7723</v>
      </c>
      <c r="E2054" t="s">
        <v>7724</v>
      </c>
      <c r="F2054" t="s">
        <v>7725</v>
      </c>
      <c r="G2054" t="s">
        <v>7744</v>
      </c>
      <c r="H2054">
        <v>27241084000101</v>
      </c>
      <c r="I2054" t="s">
        <v>7727</v>
      </c>
      <c r="J2054" t="s">
        <v>7745</v>
      </c>
      <c r="K2054" t="s">
        <v>7746</v>
      </c>
      <c r="L2054" t="s">
        <v>3893</v>
      </c>
      <c r="M2054" t="s">
        <v>3519</v>
      </c>
      <c r="N2054" t="s">
        <v>3510</v>
      </c>
      <c r="O2054" t="s">
        <v>3510</v>
      </c>
      <c r="P2054" t="s">
        <v>3437</v>
      </c>
      <c r="Q2054">
        <v>4225156350</v>
      </c>
      <c r="R2054">
        <v>5093193504.4955397</v>
      </c>
      <c r="S2054">
        <v>1571.8879999999999</v>
      </c>
      <c r="T2054">
        <v>1535.057</v>
      </c>
      <c r="U2054">
        <v>1473.69</v>
      </c>
      <c r="V2054">
        <v>0</v>
      </c>
      <c r="W2054">
        <v>203.5</v>
      </c>
      <c r="X2054">
        <v>1</v>
      </c>
      <c r="Y2054">
        <v>0</v>
      </c>
      <c r="Z2054">
        <v>0</v>
      </c>
      <c r="AA2054">
        <v>0</v>
      </c>
      <c r="AB2054">
        <v>0</v>
      </c>
      <c r="AC2054">
        <v>0</v>
      </c>
      <c r="AD2054">
        <v>0</v>
      </c>
      <c r="AE2054">
        <v>0</v>
      </c>
      <c r="AF2054">
        <v>0</v>
      </c>
      <c r="AG2054">
        <v>0</v>
      </c>
      <c r="AH2054">
        <v>843974.84</v>
      </c>
      <c r="AI2054" t="s">
        <v>7730</v>
      </c>
      <c r="AJ2054">
        <v>0</v>
      </c>
      <c r="AK2054">
        <v>490.37</v>
      </c>
      <c r="AL2054">
        <v>18656359229.389999</v>
      </c>
      <c r="AM2054">
        <v>1017365.2326607185</v>
      </c>
      <c r="AN2054">
        <v>22489214545.79179</v>
      </c>
      <c r="AO2054">
        <v>1157038878.1199999</v>
      </c>
      <c r="AP2054">
        <v>1157038878.1199999</v>
      </c>
      <c r="AQ2054">
        <v>1157038878.1199999</v>
      </c>
      <c r="AR2054">
        <v>46204</v>
      </c>
      <c r="AS2054">
        <v>51682</v>
      </c>
      <c r="AT2054" t="s">
        <v>3427</v>
      </c>
      <c r="AU2054">
        <v>6075.69</v>
      </c>
      <c r="AV2054">
        <v>7323.91</v>
      </c>
    </row>
    <row r="2055" spans="1:48" x14ac:dyDescent="0.35">
      <c r="A2055">
        <v>2054</v>
      </c>
      <c r="B2055">
        <v>2021</v>
      </c>
      <c r="C2055" t="s">
        <v>7722</v>
      </c>
      <c r="D2055" t="s">
        <v>7723</v>
      </c>
      <c r="E2055" t="s">
        <v>7724</v>
      </c>
      <c r="F2055" t="s">
        <v>7725</v>
      </c>
      <c r="G2055" t="s">
        <v>7747</v>
      </c>
      <c r="H2055">
        <v>3795050000109</v>
      </c>
      <c r="I2055" t="s">
        <v>7727</v>
      </c>
      <c r="J2055" t="s">
        <v>3655</v>
      </c>
      <c r="K2055" t="s">
        <v>3654</v>
      </c>
      <c r="L2055" t="s">
        <v>3424</v>
      </c>
      <c r="M2055" t="s">
        <v>3656</v>
      </c>
      <c r="N2055" t="s">
        <v>3510</v>
      </c>
      <c r="O2055" t="s">
        <v>3510</v>
      </c>
      <c r="P2055" t="s">
        <v>3437</v>
      </c>
      <c r="Q2055">
        <v>50584000</v>
      </c>
      <c r="R2055">
        <v>60976228.780599408</v>
      </c>
      <c r="S2055">
        <v>550</v>
      </c>
      <c r="T2055">
        <v>17.79</v>
      </c>
      <c r="U2055">
        <v>498.173</v>
      </c>
      <c r="V2055">
        <v>0</v>
      </c>
      <c r="W2055">
        <v>38.799999999999997</v>
      </c>
      <c r="X2055">
        <v>1</v>
      </c>
      <c r="Y2055">
        <v>0</v>
      </c>
      <c r="Z2055">
        <v>0</v>
      </c>
      <c r="AA2055">
        <v>0</v>
      </c>
      <c r="AB2055">
        <v>0</v>
      </c>
      <c r="AC2055">
        <v>0</v>
      </c>
      <c r="AD2055">
        <v>0</v>
      </c>
      <c r="AE2055">
        <v>0</v>
      </c>
      <c r="AF2055">
        <v>0</v>
      </c>
      <c r="AG2055">
        <v>0</v>
      </c>
      <c r="AH2055">
        <v>487412.7</v>
      </c>
      <c r="AI2055" t="s">
        <v>7730</v>
      </c>
      <c r="AJ2055">
        <v>0</v>
      </c>
      <c r="AK2055">
        <v>599.12</v>
      </c>
      <c r="AL2055">
        <v>3642237704.96</v>
      </c>
      <c r="AM2055">
        <v>587549.19155799598</v>
      </c>
      <c r="AN2055">
        <v>4390517151.0945415</v>
      </c>
      <c r="AO2055">
        <v>207000000</v>
      </c>
      <c r="AP2055">
        <v>207000000</v>
      </c>
      <c r="AQ2055">
        <v>207000000</v>
      </c>
      <c r="AR2055">
        <v>46204</v>
      </c>
      <c r="AS2055">
        <v>51682</v>
      </c>
      <c r="AT2055" t="s">
        <v>3427</v>
      </c>
      <c r="AU2055">
        <v>6075.69</v>
      </c>
      <c r="AV2055">
        <v>7323.91</v>
      </c>
    </row>
    <row r="2056" spans="1:48" x14ac:dyDescent="0.35">
      <c r="A2056">
        <v>2055</v>
      </c>
      <c r="B2056">
        <v>2021</v>
      </c>
      <c r="C2056" t="s">
        <v>7722</v>
      </c>
      <c r="D2056" t="s">
        <v>7723</v>
      </c>
      <c r="E2056" t="s">
        <v>7724</v>
      </c>
      <c r="F2056" t="s">
        <v>7725</v>
      </c>
      <c r="G2056" t="s">
        <v>7702</v>
      </c>
      <c r="H2056">
        <v>9043782000200</v>
      </c>
      <c r="I2056" t="s">
        <v>7727</v>
      </c>
      <c r="J2056" t="s">
        <v>3832</v>
      </c>
      <c r="K2056" t="s">
        <v>3833</v>
      </c>
      <c r="L2056" t="s">
        <v>3424</v>
      </c>
      <c r="M2056" t="s">
        <v>3604</v>
      </c>
      <c r="N2056" t="s">
        <v>3466</v>
      </c>
      <c r="O2056" t="s">
        <v>7731</v>
      </c>
      <c r="P2056" t="s">
        <v>3430</v>
      </c>
      <c r="Q2056">
        <v>93500000</v>
      </c>
      <c r="R2056">
        <v>112709105.46785633</v>
      </c>
      <c r="S2056">
        <v>174.6</v>
      </c>
      <c r="T2056">
        <v>171.596</v>
      </c>
      <c r="U2056">
        <v>166.43899999999999</v>
      </c>
      <c r="V2056">
        <v>0</v>
      </c>
      <c r="W2056">
        <v>1E-3</v>
      </c>
      <c r="X2056">
        <v>1</v>
      </c>
      <c r="Y2056">
        <v>0</v>
      </c>
      <c r="Z2056">
        <v>0</v>
      </c>
      <c r="AA2056">
        <v>0</v>
      </c>
      <c r="AB2056">
        <v>0</v>
      </c>
      <c r="AC2056">
        <v>0</v>
      </c>
      <c r="AD2056">
        <v>0</v>
      </c>
      <c r="AE2056">
        <v>0</v>
      </c>
      <c r="AF2056">
        <v>0</v>
      </c>
      <c r="AG2056">
        <v>0</v>
      </c>
      <c r="AH2056">
        <v>878152.17</v>
      </c>
      <c r="AI2056" t="s">
        <v>7730</v>
      </c>
      <c r="AJ2056">
        <v>0</v>
      </c>
      <c r="AK2056">
        <v>1155.69</v>
      </c>
      <c r="AL2056">
        <v>2192381535.3400002</v>
      </c>
      <c r="AM2056">
        <v>1058564.123479753</v>
      </c>
      <c r="AN2056">
        <v>2642795312.2183623</v>
      </c>
      <c r="AO2056">
        <v>123076542.47</v>
      </c>
      <c r="AP2056">
        <v>123076542.47</v>
      </c>
      <c r="AQ2056">
        <v>123076542.47</v>
      </c>
      <c r="AR2056">
        <v>46204</v>
      </c>
      <c r="AS2056">
        <v>51682</v>
      </c>
      <c r="AT2056" t="s">
        <v>3427</v>
      </c>
      <c r="AU2056">
        <v>6075.69</v>
      </c>
      <c r="AV2056">
        <v>7323.91</v>
      </c>
    </row>
    <row r="2057" spans="1:48" x14ac:dyDescent="0.35">
      <c r="A2057">
        <v>2056</v>
      </c>
      <c r="B2057">
        <v>2021</v>
      </c>
      <c r="C2057" t="s">
        <v>7722</v>
      </c>
      <c r="D2057" t="s">
        <v>7723</v>
      </c>
      <c r="E2057" t="s">
        <v>7724</v>
      </c>
      <c r="F2057" t="s">
        <v>7725</v>
      </c>
      <c r="G2057" t="s">
        <v>7744</v>
      </c>
      <c r="H2057">
        <v>11371025000118</v>
      </c>
      <c r="I2057" t="s">
        <v>7727</v>
      </c>
      <c r="J2057" t="s">
        <v>7748</v>
      </c>
      <c r="K2057" t="s">
        <v>7749</v>
      </c>
      <c r="L2057" t="s">
        <v>3424</v>
      </c>
      <c r="M2057" t="s">
        <v>3597</v>
      </c>
      <c r="N2057" t="s">
        <v>3510</v>
      </c>
      <c r="O2057" t="s">
        <v>3510</v>
      </c>
      <c r="P2057" t="s">
        <v>3433</v>
      </c>
      <c r="Q2057">
        <v>17764900</v>
      </c>
      <c r="R2057">
        <v>21414609.494394876</v>
      </c>
      <c r="S2057">
        <v>28.023</v>
      </c>
      <c r="T2057">
        <v>27.5</v>
      </c>
      <c r="U2057">
        <v>24.959</v>
      </c>
      <c r="V2057">
        <v>0</v>
      </c>
      <c r="W2057">
        <v>2.1</v>
      </c>
      <c r="X2057">
        <v>1</v>
      </c>
      <c r="Y2057">
        <v>0</v>
      </c>
      <c r="Z2057">
        <v>0</v>
      </c>
      <c r="AA2057">
        <v>0</v>
      </c>
      <c r="AB2057">
        <v>0</v>
      </c>
      <c r="AC2057">
        <v>0</v>
      </c>
      <c r="AD2057">
        <v>0</v>
      </c>
      <c r="AE2057">
        <v>0</v>
      </c>
      <c r="AF2057">
        <v>0</v>
      </c>
      <c r="AG2057">
        <v>0</v>
      </c>
      <c r="AH2057">
        <v>875346.1</v>
      </c>
      <c r="AI2057" t="s">
        <v>7730</v>
      </c>
      <c r="AJ2057">
        <v>0</v>
      </c>
      <c r="AK2057">
        <v>596.9</v>
      </c>
      <c r="AL2057">
        <v>327716449.64999998</v>
      </c>
      <c r="AM2057">
        <v>1055181.5604895905</v>
      </c>
      <c r="AN2057">
        <v>395044148.52570349</v>
      </c>
      <c r="AO2057">
        <v>20060000</v>
      </c>
      <c r="AP2057">
        <v>20060000</v>
      </c>
      <c r="AQ2057">
        <v>20060000</v>
      </c>
      <c r="AR2057">
        <v>46204</v>
      </c>
      <c r="AS2057">
        <v>51682</v>
      </c>
      <c r="AT2057" t="s">
        <v>3427</v>
      </c>
      <c r="AU2057">
        <v>6075.69</v>
      </c>
      <c r="AV2057">
        <v>7323.91</v>
      </c>
    </row>
    <row r="2058" spans="1:48" x14ac:dyDescent="0.35">
      <c r="A2058">
        <v>2057</v>
      </c>
      <c r="B2058">
        <v>2021</v>
      </c>
      <c r="C2058" t="s">
        <v>7722</v>
      </c>
      <c r="D2058" t="s">
        <v>7723</v>
      </c>
      <c r="E2058" t="s">
        <v>7724</v>
      </c>
      <c r="F2058" t="s">
        <v>7725</v>
      </c>
      <c r="G2058" t="s">
        <v>7750</v>
      </c>
      <c r="H2058">
        <v>27171295000115</v>
      </c>
      <c r="I2058" t="s">
        <v>7727</v>
      </c>
      <c r="J2058" t="s">
        <v>7643</v>
      </c>
      <c r="K2058" t="s">
        <v>7644</v>
      </c>
      <c r="L2058" t="s">
        <v>3424</v>
      </c>
      <c r="M2058" t="s">
        <v>3494</v>
      </c>
      <c r="N2058" t="s">
        <v>3495</v>
      </c>
      <c r="O2058" t="s">
        <v>3496</v>
      </c>
      <c r="P2058" t="s">
        <v>3430</v>
      </c>
      <c r="Q2058">
        <v>502299200</v>
      </c>
      <c r="R2058">
        <v>605494048.22695041</v>
      </c>
      <c r="S2058">
        <v>80</v>
      </c>
      <c r="T2058">
        <v>72.400000000000006</v>
      </c>
      <c r="U2058">
        <v>65.600999999999999</v>
      </c>
      <c r="V2058">
        <v>0</v>
      </c>
      <c r="W2058">
        <v>55.7</v>
      </c>
      <c r="X2058">
        <v>1</v>
      </c>
      <c r="Y2058">
        <v>0</v>
      </c>
      <c r="Z2058">
        <v>0</v>
      </c>
      <c r="AA2058">
        <v>0</v>
      </c>
      <c r="AB2058">
        <v>0</v>
      </c>
      <c r="AC2058">
        <v>0</v>
      </c>
      <c r="AD2058">
        <v>0</v>
      </c>
      <c r="AE2058">
        <v>0</v>
      </c>
      <c r="AF2058">
        <v>0</v>
      </c>
      <c r="AG2058">
        <v>0</v>
      </c>
      <c r="AH2058">
        <v>877321.16</v>
      </c>
      <c r="AI2058" t="s">
        <v>7730</v>
      </c>
      <c r="AJ2058">
        <v>0</v>
      </c>
      <c r="AK2058">
        <v>210</v>
      </c>
      <c r="AL2058">
        <v>863297181.25999999</v>
      </c>
      <c r="AM2058">
        <v>1057562.3866483644</v>
      </c>
      <c r="AN2058">
        <v>1040657251.9009243</v>
      </c>
      <c r="AO2058">
        <v>55900000</v>
      </c>
      <c r="AP2058">
        <v>55900000</v>
      </c>
      <c r="AQ2058">
        <v>55900000</v>
      </c>
      <c r="AR2058">
        <v>46204</v>
      </c>
      <c r="AS2058">
        <v>51682</v>
      </c>
      <c r="AT2058" t="s">
        <v>3427</v>
      </c>
      <c r="AU2058">
        <v>6075.69</v>
      </c>
      <c r="AV2058">
        <v>7323.91</v>
      </c>
    </row>
    <row r="2059" spans="1:48" x14ac:dyDescent="0.35">
      <c r="A2059">
        <v>2058</v>
      </c>
      <c r="B2059">
        <v>2022</v>
      </c>
      <c r="C2059" t="s">
        <v>3457</v>
      </c>
      <c r="D2059" t="s">
        <v>7751</v>
      </c>
      <c r="E2059" t="s">
        <v>3459</v>
      </c>
      <c r="F2059" t="s">
        <v>7752</v>
      </c>
      <c r="G2059" t="s">
        <v>7753</v>
      </c>
      <c r="H2059">
        <v>9225505000129</v>
      </c>
      <c r="I2059" t="s">
        <v>7754</v>
      </c>
      <c r="J2059" t="s">
        <v>7755</v>
      </c>
      <c r="K2059" t="s">
        <v>7756</v>
      </c>
      <c r="L2059" t="s">
        <v>3424</v>
      </c>
      <c r="M2059" t="s">
        <v>3597</v>
      </c>
      <c r="N2059" t="s">
        <v>3561</v>
      </c>
      <c r="O2059" t="s">
        <v>6599</v>
      </c>
      <c r="P2059" t="s">
        <v>3433</v>
      </c>
      <c r="Q2059">
        <v>12625000</v>
      </c>
      <c r="R2059">
        <v>14486307.709059233</v>
      </c>
      <c r="S2059">
        <v>2</v>
      </c>
      <c r="V2059">
        <v>0</v>
      </c>
      <c r="W2059">
        <v>1.36</v>
      </c>
      <c r="X2059">
        <v>0.1</v>
      </c>
      <c r="Y2059">
        <v>13</v>
      </c>
      <c r="Z2059">
        <v>13</v>
      </c>
      <c r="AA2059">
        <v>13</v>
      </c>
      <c r="AB2059">
        <v>1.3</v>
      </c>
      <c r="AC2059">
        <v>1.3</v>
      </c>
      <c r="AD2059">
        <v>1.3</v>
      </c>
      <c r="AE2059">
        <v>1.3</v>
      </c>
      <c r="AF2059">
        <v>1.3</v>
      </c>
      <c r="AG2059">
        <v>227916</v>
      </c>
      <c r="AH2059">
        <v>289.60000000000002</v>
      </c>
      <c r="AI2059" t="s">
        <v>3426</v>
      </c>
      <c r="AJ2059">
        <v>0</v>
      </c>
      <c r="AK2059">
        <v>0</v>
      </c>
      <c r="AL2059">
        <v>66004473.600000001</v>
      </c>
      <c r="AM2059">
        <v>332.29581881533102</v>
      </c>
      <c r="AN2059">
        <v>75735533.841114983</v>
      </c>
      <c r="AO2059">
        <v>0</v>
      </c>
      <c r="AP2059">
        <v>0</v>
      </c>
      <c r="AQ2059">
        <v>0</v>
      </c>
      <c r="AR2059">
        <v>46023</v>
      </c>
      <c r="AS2059">
        <v>53327</v>
      </c>
      <c r="AT2059" t="s">
        <v>3427</v>
      </c>
      <c r="AU2059">
        <v>6382.88</v>
      </c>
      <c r="AV2059">
        <v>7323.91</v>
      </c>
    </row>
    <row r="2060" spans="1:48" x14ac:dyDescent="0.35">
      <c r="A2060">
        <v>2059</v>
      </c>
      <c r="B2060">
        <v>2022</v>
      </c>
      <c r="C2060" t="s">
        <v>3457</v>
      </c>
      <c r="D2060" t="s">
        <v>7751</v>
      </c>
      <c r="E2060" t="s">
        <v>3459</v>
      </c>
      <c r="F2060" t="s">
        <v>7752</v>
      </c>
      <c r="G2060" t="s">
        <v>7757</v>
      </c>
      <c r="H2060">
        <v>6015859000150</v>
      </c>
      <c r="I2060" t="s">
        <v>7754</v>
      </c>
      <c r="J2060" t="s">
        <v>7758</v>
      </c>
      <c r="K2060" t="s">
        <v>7759</v>
      </c>
      <c r="L2060" t="s">
        <v>3424</v>
      </c>
      <c r="M2060" t="s">
        <v>3509</v>
      </c>
      <c r="N2060" t="s">
        <v>3561</v>
      </c>
      <c r="O2060" t="s">
        <v>6151</v>
      </c>
      <c r="P2060" t="s">
        <v>3430</v>
      </c>
      <c r="Q2060">
        <v>168685570</v>
      </c>
      <c r="R2060">
        <v>193554936.48301393</v>
      </c>
      <c r="S2060">
        <v>22</v>
      </c>
      <c r="V2060">
        <v>0</v>
      </c>
      <c r="W2060">
        <v>14.9</v>
      </c>
      <c r="X2060">
        <v>0.1</v>
      </c>
      <c r="Y2060">
        <v>149</v>
      </c>
      <c r="Z2060">
        <v>149</v>
      </c>
      <c r="AA2060">
        <v>149</v>
      </c>
      <c r="AB2060">
        <v>14.9</v>
      </c>
      <c r="AC2060">
        <v>14.9</v>
      </c>
      <c r="AD2060">
        <v>14.9</v>
      </c>
      <c r="AE2060">
        <v>14.9</v>
      </c>
      <c r="AF2060">
        <v>14.9</v>
      </c>
      <c r="AG2060">
        <v>2612268</v>
      </c>
      <c r="AH2060">
        <v>291.79000000000002</v>
      </c>
      <c r="AI2060" t="s">
        <v>3426</v>
      </c>
      <c r="AJ2060">
        <v>0</v>
      </c>
      <c r="AK2060">
        <v>0</v>
      </c>
      <c r="AL2060">
        <v>762233679.72000003</v>
      </c>
      <c r="AM2060">
        <v>334.80869120209064</v>
      </c>
      <c r="AN2060">
        <v>874610030.14910281</v>
      </c>
      <c r="AO2060">
        <v>0</v>
      </c>
      <c r="AP2060">
        <v>0</v>
      </c>
      <c r="AQ2060">
        <v>0</v>
      </c>
      <c r="AR2060">
        <v>46023</v>
      </c>
      <c r="AS2060">
        <v>53327</v>
      </c>
      <c r="AT2060" t="s">
        <v>3427</v>
      </c>
      <c r="AU2060">
        <v>6382.88</v>
      </c>
      <c r="AV2060">
        <v>7323.91</v>
      </c>
    </row>
    <row r="2061" spans="1:48" x14ac:dyDescent="0.35">
      <c r="A2061">
        <v>2060</v>
      </c>
      <c r="B2061">
        <v>2022</v>
      </c>
      <c r="C2061" t="s">
        <v>3457</v>
      </c>
      <c r="D2061" t="s">
        <v>7751</v>
      </c>
      <c r="E2061" t="s">
        <v>3459</v>
      </c>
      <c r="F2061" t="s">
        <v>7752</v>
      </c>
      <c r="G2061" t="s">
        <v>7760</v>
      </c>
      <c r="H2061">
        <v>30037511000149</v>
      </c>
      <c r="I2061" t="s">
        <v>7754</v>
      </c>
      <c r="J2061" t="s">
        <v>7761</v>
      </c>
      <c r="K2061" t="s">
        <v>7760</v>
      </c>
      <c r="L2061" t="s">
        <v>3424</v>
      </c>
      <c r="M2061" t="s">
        <v>3751</v>
      </c>
      <c r="N2061" t="s">
        <v>3561</v>
      </c>
      <c r="O2061" t="s">
        <v>7762</v>
      </c>
      <c r="P2061" t="s">
        <v>3433</v>
      </c>
      <c r="Q2061">
        <v>27181810</v>
      </c>
      <c r="R2061">
        <v>31189232.772212543</v>
      </c>
      <c r="S2061">
        <v>6.48</v>
      </c>
      <c r="V2061">
        <v>0</v>
      </c>
      <c r="W2061">
        <v>3.54</v>
      </c>
      <c r="X2061">
        <v>0.1</v>
      </c>
      <c r="Y2061">
        <v>18</v>
      </c>
      <c r="Z2061">
        <v>18</v>
      </c>
      <c r="AA2061">
        <v>18</v>
      </c>
      <c r="AB2061">
        <v>1.8</v>
      </c>
      <c r="AC2061">
        <v>1.8</v>
      </c>
      <c r="AD2061">
        <v>1.8</v>
      </c>
      <c r="AE2061">
        <v>1.8</v>
      </c>
      <c r="AF2061">
        <v>1.8</v>
      </c>
      <c r="AG2061">
        <v>315576</v>
      </c>
      <c r="AH2061">
        <v>289</v>
      </c>
      <c r="AI2061" t="s">
        <v>3426</v>
      </c>
      <c r="AJ2061">
        <v>0</v>
      </c>
      <c r="AK2061">
        <v>0</v>
      </c>
      <c r="AL2061">
        <v>91201464</v>
      </c>
      <c r="AM2061">
        <v>331.60736062717768</v>
      </c>
      <c r="AN2061">
        <v>104647324.43728223</v>
      </c>
      <c r="AO2061">
        <v>0</v>
      </c>
      <c r="AP2061">
        <v>0</v>
      </c>
      <c r="AQ2061">
        <v>0</v>
      </c>
      <c r="AR2061">
        <v>46023</v>
      </c>
      <c r="AS2061">
        <v>53327</v>
      </c>
      <c r="AT2061" t="s">
        <v>3427</v>
      </c>
      <c r="AU2061">
        <v>6382.88</v>
      </c>
      <c r="AV2061">
        <v>7323.91</v>
      </c>
    </row>
    <row r="2062" spans="1:48" x14ac:dyDescent="0.35">
      <c r="A2062">
        <v>2061</v>
      </c>
      <c r="B2062">
        <v>2022</v>
      </c>
      <c r="C2062" t="s">
        <v>3457</v>
      </c>
      <c r="D2062" t="s">
        <v>7751</v>
      </c>
      <c r="E2062" t="s">
        <v>3459</v>
      </c>
      <c r="F2062" t="s">
        <v>7752</v>
      </c>
      <c r="G2062" t="s">
        <v>7763</v>
      </c>
      <c r="H2062">
        <v>25290240000107</v>
      </c>
      <c r="I2062" t="s">
        <v>7754</v>
      </c>
      <c r="J2062" t="s">
        <v>7764</v>
      </c>
      <c r="K2062" t="s">
        <v>7763</v>
      </c>
      <c r="L2062" t="s">
        <v>3424</v>
      </c>
      <c r="M2062" t="s">
        <v>3751</v>
      </c>
      <c r="N2062" t="s">
        <v>3561</v>
      </c>
      <c r="O2062" t="s">
        <v>7762</v>
      </c>
      <c r="P2062" t="s">
        <v>3433</v>
      </c>
      <c r="Q2062">
        <v>35082990</v>
      </c>
      <c r="R2062">
        <v>40255286.217334494</v>
      </c>
      <c r="S2062">
        <v>5.9989999999999997</v>
      </c>
      <c r="V2062">
        <v>0</v>
      </c>
      <c r="W2062">
        <v>3.23</v>
      </c>
      <c r="X2062">
        <v>0.1</v>
      </c>
      <c r="Y2062">
        <v>20</v>
      </c>
      <c r="Z2062">
        <v>20</v>
      </c>
      <c r="AA2062">
        <v>20</v>
      </c>
      <c r="AB2062">
        <v>2</v>
      </c>
      <c r="AC2062">
        <v>2</v>
      </c>
      <c r="AD2062">
        <v>2</v>
      </c>
      <c r="AE2062">
        <v>2</v>
      </c>
      <c r="AF2062">
        <v>2</v>
      </c>
      <c r="AG2062">
        <v>350640</v>
      </c>
      <c r="AH2062">
        <v>289.58999999999997</v>
      </c>
      <c r="AI2062" t="s">
        <v>3426</v>
      </c>
      <c r="AJ2062">
        <v>0</v>
      </c>
      <c r="AK2062">
        <v>0</v>
      </c>
      <c r="AL2062">
        <v>101541837.59999999</v>
      </c>
      <c r="AM2062">
        <v>332.2843445121951</v>
      </c>
      <c r="AN2062">
        <v>116512182.55975609</v>
      </c>
      <c r="AO2062">
        <v>0</v>
      </c>
      <c r="AP2062">
        <v>0</v>
      </c>
      <c r="AQ2062">
        <v>0</v>
      </c>
      <c r="AR2062">
        <v>46023</v>
      </c>
      <c r="AS2062">
        <v>53327</v>
      </c>
      <c r="AT2062" t="s">
        <v>3427</v>
      </c>
      <c r="AU2062">
        <v>6382.88</v>
      </c>
      <c r="AV2062">
        <v>7323.91</v>
      </c>
    </row>
    <row r="2063" spans="1:48" x14ac:dyDescent="0.35">
      <c r="A2063">
        <v>2062</v>
      </c>
      <c r="B2063">
        <v>2022</v>
      </c>
      <c r="C2063" t="s">
        <v>3457</v>
      </c>
      <c r="D2063" t="s">
        <v>7751</v>
      </c>
      <c r="E2063" t="s">
        <v>3459</v>
      </c>
      <c r="F2063" t="s">
        <v>7752</v>
      </c>
      <c r="G2063" t="s">
        <v>7765</v>
      </c>
      <c r="H2063">
        <v>18475126000188</v>
      </c>
      <c r="I2063" t="s">
        <v>7754</v>
      </c>
      <c r="J2063" t="s">
        <v>7766</v>
      </c>
      <c r="K2063" t="s">
        <v>7765</v>
      </c>
      <c r="L2063" t="s">
        <v>3424</v>
      </c>
      <c r="M2063" t="s">
        <v>3751</v>
      </c>
      <c r="N2063" t="s">
        <v>3561</v>
      </c>
      <c r="O2063" t="s">
        <v>7762</v>
      </c>
      <c r="P2063" t="s">
        <v>3433</v>
      </c>
      <c r="Q2063">
        <v>35348410</v>
      </c>
      <c r="R2063">
        <v>40559837.171167247</v>
      </c>
      <c r="S2063">
        <v>4.9859999999999998</v>
      </c>
      <c r="V2063">
        <v>0</v>
      </c>
      <c r="W2063">
        <v>2.69</v>
      </c>
      <c r="X2063">
        <v>0.1</v>
      </c>
      <c r="Y2063">
        <v>20</v>
      </c>
      <c r="Z2063">
        <v>20</v>
      </c>
      <c r="AA2063">
        <v>20</v>
      </c>
      <c r="AB2063">
        <v>2</v>
      </c>
      <c r="AC2063">
        <v>2</v>
      </c>
      <c r="AD2063">
        <v>2</v>
      </c>
      <c r="AE2063">
        <v>2</v>
      </c>
      <c r="AF2063">
        <v>2</v>
      </c>
      <c r="AG2063">
        <v>350640</v>
      </c>
      <c r="AH2063">
        <v>289.5</v>
      </c>
      <c r="AI2063" t="s">
        <v>3426</v>
      </c>
      <c r="AJ2063">
        <v>0</v>
      </c>
      <c r="AK2063">
        <v>0</v>
      </c>
      <c r="AL2063">
        <v>101510280</v>
      </c>
      <c r="AM2063">
        <v>332.18107578397212</v>
      </c>
      <c r="AN2063">
        <v>116475972.41289198</v>
      </c>
      <c r="AO2063">
        <v>0</v>
      </c>
      <c r="AP2063">
        <v>0</v>
      </c>
      <c r="AQ2063">
        <v>0</v>
      </c>
      <c r="AR2063">
        <v>46023</v>
      </c>
      <c r="AS2063">
        <v>53327</v>
      </c>
      <c r="AT2063" t="s">
        <v>3427</v>
      </c>
      <c r="AU2063">
        <v>6382.88</v>
      </c>
      <c r="AV2063">
        <v>7323.91</v>
      </c>
    </row>
    <row r="2064" spans="1:48" x14ac:dyDescent="0.35">
      <c r="A2064">
        <v>2063</v>
      </c>
      <c r="B2064">
        <v>2022</v>
      </c>
      <c r="C2064" t="s">
        <v>3457</v>
      </c>
      <c r="D2064" t="s">
        <v>7751</v>
      </c>
      <c r="E2064" t="s">
        <v>3459</v>
      </c>
      <c r="F2064" t="s">
        <v>7752</v>
      </c>
      <c r="G2064" t="s">
        <v>7767</v>
      </c>
      <c r="H2064">
        <v>10952160000194</v>
      </c>
      <c r="I2064" t="s">
        <v>7754</v>
      </c>
      <c r="J2064" t="s">
        <v>7768</v>
      </c>
      <c r="K2064" t="s">
        <v>7769</v>
      </c>
      <c r="L2064" t="s">
        <v>3424</v>
      </c>
      <c r="M2064" t="s">
        <v>3597</v>
      </c>
      <c r="N2064" t="s">
        <v>3561</v>
      </c>
      <c r="O2064" t="s">
        <v>7770</v>
      </c>
      <c r="P2064" t="s">
        <v>3433</v>
      </c>
      <c r="Q2064">
        <v>69194500</v>
      </c>
      <c r="R2064">
        <v>79395866.833623692</v>
      </c>
      <c r="S2064">
        <v>11.997999999999999</v>
      </c>
      <c r="V2064">
        <v>0</v>
      </c>
      <c r="W2064">
        <v>6.45</v>
      </c>
      <c r="X2064">
        <v>0.1</v>
      </c>
      <c r="Y2064">
        <v>60</v>
      </c>
      <c r="Z2064">
        <v>60</v>
      </c>
      <c r="AA2064">
        <v>60</v>
      </c>
      <c r="AB2064">
        <v>6</v>
      </c>
      <c r="AC2064">
        <v>6</v>
      </c>
      <c r="AD2064">
        <v>6</v>
      </c>
      <c r="AE2064">
        <v>6</v>
      </c>
      <c r="AF2064">
        <v>6</v>
      </c>
      <c r="AG2064">
        <v>1051920</v>
      </c>
      <c r="AH2064">
        <v>265</v>
      </c>
      <c r="AI2064" t="s">
        <v>3426</v>
      </c>
      <c r="AJ2064">
        <v>0</v>
      </c>
      <c r="AK2064">
        <v>0</v>
      </c>
      <c r="AL2064">
        <v>278758800</v>
      </c>
      <c r="AM2064">
        <v>304.06903310104531</v>
      </c>
      <c r="AN2064">
        <v>319856297.29965156</v>
      </c>
      <c r="AO2064">
        <v>0</v>
      </c>
      <c r="AP2064">
        <v>0</v>
      </c>
      <c r="AQ2064">
        <v>0</v>
      </c>
      <c r="AR2064">
        <v>46023</v>
      </c>
      <c r="AS2064">
        <v>53327</v>
      </c>
      <c r="AT2064" t="s">
        <v>3427</v>
      </c>
      <c r="AU2064">
        <v>6382.88</v>
      </c>
      <c r="AV2064">
        <v>7323.91</v>
      </c>
    </row>
    <row r="2065" spans="1:48" x14ac:dyDescent="0.35">
      <c r="A2065">
        <v>2064</v>
      </c>
      <c r="B2065">
        <v>2022</v>
      </c>
      <c r="C2065" t="s">
        <v>3457</v>
      </c>
      <c r="D2065" t="s">
        <v>7751</v>
      </c>
      <c r="E2065" t="s">
        <v>3459</v>
      </c>
      <c r="F2065" t="s">
        <v>7752</v>
      </c>
      <c r="G2065" t="s">
        <v>7771</v>
      </c>
      <c r="H2065">
        <v>22933611000125</v>
      </c>
      <c r="I2065" t="s">
        <v>7754</v>
      </c>
      <c r="J2065" t="s">
        <v>7772</v>
      </c>
      <c r="K2065" t="s">
        <v>7773</v>
      </c>
      <c r="L2065" t="s">
        <v>3424</v>
      </c>
      <c r="M2065" t="s">
        <v>3600</v>
      </c>
      <c r="N2065" t="s">
        <v>3561</v>
      </c>
      <c r="O2065" t="s">
        <v>7774</v>
      </c>
      <c r="P2065" t="s">
        <v>3430</v>
      </c>
      <c r="Q2065">
        <v>51587710</v>
      </c>
      <c r="R2065">
        <v>59193302.262630664</v>
      </c>
      <c r="S2065">
        <v>9.5</v>
      </c>
      <c r="V2065">
        <v>0</v>
      </c>
      <c r="W2065">
        <v>4.4800000000000004</v>
      </c>
      <c r="X2065">
        <v>0.1</v>
      </c>
      <c r="Y2065">
        <v>44</v>
      </c>
      <c r="Z2065">
        <v>44</v>
      </c>
      <c r="AA2065">
        <v>44</v>
      </c>
      <c r="AB2065">
        <v>4.4000000000000004</v>
      </c>
      <c r="AC2065">
        <v>4.4000000000000004</v>
      </c>
      <c r="AD2065">
        <v>4.4000000000000004</v>
      </c>
      <c r="AE2065">
        <v>4.4000000000000004</v>
      </c>
      <c r="AF2065">
        <v>4.4000000000000004</v>
      </c>
      <c r="AG2065">
        <v>771408</v>
      </c>
      <c r="AH2065">
        <v>289.60000000000002</v>
      </c>
      <c r="AI2065" t="s">
        <v>3426</v>
      </c>
      <c r="AJ2065">
        <v>0</v>
      </c>
      <c r="AK2065">
        <v>0</v>
      </c>
      <c r="AL2065">
        <v>223399756.80000001</v>
      </c>
      <c r="AM2065">
        <v>332.29581881533102</v>
      </c>
      <c r="AN2065">
        <v>256335653.00069687</v>
      </c>
      <c r="AO2065">
        <v>0</v>
      </c>
      <c r="AP2065">
        <v>0</v>
      </c>
      <c r="AQ2065">
        <v>0</v>
      </c>
      <c r="AR2065">
        <v>46023</v>
      </c>
      <c r="AS2065">
        <v>53327</v>
      </c>
      <c r="AT2065" t="s">
        <v>3427</v>
      </c>
      <c r="AU2065">
        <v>6382.88</v>
      </c>
      <c r="AV2065">
        <v>7323.91</v>
      </c>
    </row>
    <row r="2066" spans="1:48" x14ac:dyDescent="0.35">
      <c r="A2066">
        <v>2065</v>
      </c>
      <c r="B2066">
        <v>2022</v>
      </c>
      <c r="C2066" t="s">
        <v>3457</v>
      </c>
      <c r="D2066" t="s">
        <v>7751</v>
      </c>
      <c r="E2066" t="s">
        <v>3459</v>
      </c>
      <c r="F2066" t="s">
        <v>7752</v>
      </c>
      <c r="G2066" t="s">
        <v>4898</v>
      </c>
      <c r="H2066">
        <v>8336804000178</v>
      </c>
      <c r="I2066" t="s">
        <v>7754</v>
      </c>
      <c r="J2066" t="s">
        <v>7775</v>
      </c>
      <c r="K2066" t="s">
        <v>7776</v>
      </c>
      <c r="L2066" t="s">
        <v>3424</v>
      </c>
      <c r="M2066" t="s">
        <v>3597</v>
      </c>
      <c r="N2066" t="s">
        <v>6556</v>
      </c>
      <c r="O2066" t="s">
        <v>7777</v>
      </c>
      <c r="P2066" t="s">
        <v>3433</v>
      </c>
      <c r="Q2066">
        <v>7034000</v>
      </c>
      <c r="R2066">
        <v>8071024.8257839717</v>
      </c>
      <c r="S2066">
        <v>1</v>
      </c>
      <c r="V2066">
        <v>0</v>
      </c>
      <c r="W2066">
        <v>0.65</v>
      </c>
      <c r="X2066">
        <v>0.1</v>
      </c>
      <c r="Y2066">
        <v>6</v>
      </c>
      <c r="Z2066">
        <v>6</v>
      </c>
      <c r="AA2066">
        <v>6</v>
      </c>
      <c r="AB2066">
        <v>0.60000000000000009</v>
      </c>
      <c r="AC2066">
        <v>0.60000000000000009</v>
      </c>
      <c r="AD2066">
        <v>0.60000000000000009</v>
      </c>
      <c r="AE2066">
        <v>0.60000000000000009</v>
      </c>
      <c r="AF2066">
        <v>0.60000000000000009</v>
      </c>
      <c r="AG2066">
        <v>105192</v>
      </c>
      <c r="AH2066">
        <v>264.99</v>
      </c>
      <c r="AI2066" t="s">
        <v>3426</v>
      </c>
      <c r="AJ2066">
        <v>0</v>
      </c>
      <c r="AK2066">
        <v>0</v>
      </c>
      <c r="AL2066">
        <v>27874828.079999998</v>
      </c>
      <c r="AM2066">
        <v>304.05755879790939</v>
      </c>
      <c r="AN2066">
        <v>31984422.725069683</v>
      </c>
      <c r="AO2066">
        <v>0</v>
      </c>
      <c r="AP2066">
        <v>0</v>
      </c>
      <c r="AQ2066">
        <v>0</v>
      </c>
      <c r="AR2066">
        <v>46023</v>
      </c>
      <c r="AS2066">
        <v>53327</v>
      </c>
      <c r="AT2066" t="s">
        <v>3427</v>
      </c>
      <c r="AU2066">
        <v>6382.88</v>
      </c>
      <c r="AV2066">
        <v>7323.91</v>
      </c>
    </row>
    <row r="2067" spans="1:48" x14ac:dyDescent="0.35">
      <c r="A2067">
        <v>2066</v>
      </c>
      <c r="B2067">
        <v>2022</v>
      </c>
      <c r="C2067" t="s">
        <v>3457</v>
      </c>
      <c r="D2067" t="s">
        <v>7751</v>
      </c>
      <c r="E2067" t="s">
        <v>3459</v>
      </c>
      <c r="F2067" t="s">
        <v>7752</v>
      </c>
      <c r="G2067" t="s">
        <v>7437</v>
      </c>
      <c r="H2067">
        <v>8323274000123</v>
      </c>
      <c r="I2067" t="s">
        <v>7754</v>
      </c>
      <c r="J2067" t="s">
        <v>7778</v>
      </c>
      <c r="K2067" t="s">
        <v>7779</v>
      </c>
      <c r="L2067" t="s">
        <v>3424</v>
      </c>
      <c r="M2067" t="s">
        <v>3481</v>
      </c>
      <c r="N2067" t="s">
        <v>3561</v>
      </c>
      <c r="O2067" t="s">
        <v>4920</v>
      </c>
      <c r="P2067" t="s">
        <v>3433</v>
      </c>
      <c r="Q2067">
        <v>43220000</v>
      </c>
      <c r="R2067">
        <v>49591938.153310105</v>
      </c>
      <c r="S2067">
        <v>4.6520000000000001</v>
      </c>
      <c r="V2067">
        <v>0</v>
      </c>
      <c r="W2067">
        <v>2.52</v>
      </c>
      <c r="X2067">
        <v>0.1</v>
      </c>
      <c r="Y2067">
        <v>20</v>
      </c>
      <c r="Z2067">
        <v>20</v>
      </c>
      <c r="AA2067">
        <v>20</v>
      </c>
      <c r="AB2067">
        <v>2</v>
      </c>
      <c r="AC2067">
        <v>2</v>
      </c>
      <c r="AD2067">
        <v>2</v>
      </c>
      <c r="AE2067">
        <v>2</v>
      </c>
      <c r="AF2067">
        <v>2</v>
      </c>
      <c r="AG2067">
        <v>350640</v>
      </c>
      <c r="AH2067">
        <v>289</v>
      </c>
      <c r="AI2067" t="s">
        <v>3426</v>
      </c>
      <c r="AJ2067">
        <v>0</v>
      </c>
      <c r="AK2067">
        <v>0</v>
      </c>
      <c r="AL2067">
        <v>101334960</v>
      </c>
      <c r="AM2067">
        <v>331.60736062717768</v>
      </c>
      <c r="AN2067">
        <v>116274804.93031359</v>
      </c>
      <c r="AO2067">
        <v>0</v>
      </c>
      <c r="AP2067">
        <v>0</v>
      </c>
      <c r="AQ2067">
        <v>0</v>
      </c>
      <c r="AR2067">
        <v>46023</v>
      </c>
      <c r="AS2067">
        <v>53327</v>
      </c>
      <c r="AT2067" t="s">
        <v>3427</v>
      </c>
      <c r="AU2067">
        <v>6382.88</v>
      </c>
      <c r="AV2067">
        <v>7323.91</v>
      </c>
    </row>
    <row r="2068" spans="1:48" x14ac:dyDescent="0.35">
      <c r="A2068">
        <v>2067</v>
      </c>
      <c r="B2068">
        <v>2022</v>
      </c>
      <c r="C2068" t="s">
        <v>3457</v>
      </c>
      <c r="D2068" t="s">
        <v>7751</v>
      </c>
      <c r="E2068" t="s">
        <v>3459</v>
      </c>
      <c r="F2068" t="s">
        <v>7752</v>
      </c>
      <c r="G2068" t="s">
        <v>7780</v>
      </c>
      <c r="H2068">
        <v>22890550000166</v>
      </c>
      <c r="I2068" t="s">
        <v>7754</v>
      </c>
      <c r="J2068" t="s">
        <v>7781</v>
      </c>
      <c r="K2068" t="s">
        <v>7782</v>
      </c>
      <c r="L2068" t="s">
        <v>3424</v>
      </c>
      <c r="M2068" t="s">
        <v>3751</v>
      </c>
      <c r="N2068" t="s">
        <v>3561</v>
      </c>
      <c r="O2068" t="s">
        <v>7783</v>
      </c>
      <c r="P2068" t="s">
        <v>3433</v>
      </c>
      <c r="Q2068">
        <v>112020000</v>
      </c>
      <c r="R2068">
        <v>128535143.728223</v>
      </c>
      <c r="S2068">
        <v>10</v>
      </c>
      <c r="V2068">
        <v>0</v>
      </c>
      <c r="W2068">
        <v>6.35</v>
      </c>
      <c r="X2068">
        <v>0.1</v>
      </c>
      <c r="Y2068">
        <v>33</v>
      </c>
      <c r="Z2068">
        <v>33</v>
      </c>
      <c r="AA2068">
        <v>33</v>
      </c>
      <c r="AB2068">
        <v>3.3000000000000003</v>
      </c>
      <c r="AC2068">
        <v>3.3000000000000003</v>
      </c>
      <c r="AD2068">
        <v>3.3000000000000003</v>
      </c>
      <c r="AE2068">
        <v>3.3000000000000003</v>
      </c>
      <c r="AF2068">
        <v>3.3000000000000003</v>
      </c>
      <c r="AG2068">
        <v>578556</v>
      </c>
      <c r="AH2068">
        <v>289.60000000000002</v>
      </c>
      <c r="AI2068" t="s">
        <v>3426</v>
      </c>
      <c r="AJ2068">
        <v>0</v>
      </c>
      <c r="AK2068">
        <v>0</v>
      </c>
      <c r="AL2068">
        <v>167549817.59999999</v>
      </c>
      <c r="AM2068">
        <v>332.29581881533102</v>
      </c>
      <c r="AN2068">
        <v>192251739.75052264</v>
      </c>
      <c r="AO2068">
        <v>0</v>
      </c>
      <c r="AP2068">
        <v>0</v>
      </c>
      <c r="AQ2068">
        <v>0</v>
      </c>
      <c r="AR2068">
        <v>46023</v>
      </c>
      <c r="AS2068">
        <v>53327</v>
      </c>
      <c r="AT2068" t="s">
        <v>3427</v>
      </c>
      <c r="AU2068">
        <v>6382.88</v>
      </c>
      <c r="AV2068">
        <v>7323.91</v>
      </c>
    </row>
    <row r="2069" spans="1:48" x14ac:dyDescent="0.35">
      <c r="A2069">
        <v>2068</v>
      </c>
      <c r="B2069">
        <v>2022</v>
      </c>
      <c r="C2069" t="s">
        <v>3457</v>
      </c>
      <c r="D2069" t="s">
        <v>7751</v>
      </c>
      <c r="E2069" t="s">
        <v>3459</v>
      </c>
      <c r="F2069" t="s">
        <v>7752</v>
      </c>
      <c r="G2069" t="s">
        <v>7784</v>
      </c>
      <c r="H2069">
        <v>36453135000150</v>
      </c>
      <c r="I2069" t="s">
        <v>7754</v>
      </c>
      <c r="J2069" t="s">
        <v>7785</v>
      </c>
      <c r="K2069" t="s">
        <v>7786</v>
      </c>
      <c r="L2069" t="s">
        <v>3424</v>
      </c>
      <c r="M2069" t="s">
        <v>3608</v>
      </c>
      <c r="N2069" t="s">
        <v>6556</v>
      </c>
      <c r="O2069" t="s">
        <v>6651</v>
      </c>
      <c r="P2069" t="s">
        <v>3425</v>
      </c>
      <c r="Q2069">
        <v>22605430</v>
      </c>
      <c r="R2069">
        <v>25938155.633710802</v>
      </c>
      <c r="S2069">
        <v>4.4000000000000004</v>
      </c>
      <c r="V2069">
        <v>0</v>
      </c>
      <c r="W2069">
        <v>2.61</v>
      </c>
      <c r="X2069">
        <v>0.1</v>
      </c>
      <c r="Y2069">
        <v>26</v>
      </c>
      <c r="Z2069">
        <v>26</v>
      </c>
      <c r="AA2069">
        <v>26</v>
      </c>
      <c r="AB2069">
        <v>2.6</v>
      </c>
      <c r="AC2069">
        <v>2.6</v>
      </c>
      <c r="AD2069">
        <v>2.6</v>
      </c>
      <c r="AE2069">
        <v>2.6</v>
      </c>
      <c r="AF2069">
        <v>2.6</v>
      </c>
      <c r="AG2069">
        <v>455832</v>
      </c>
      <c r="AH2069">
        <v>289.5</v>
      </c>
      <c r="AI2069" t="s">
        <v>3426</v>
      </c>
      <c r="AJ2069">
        <v>0</v>
      </c>
      <c r="AK2069">
        <v>0</v>
      </c>
      <c r="AL2069">
        <v>131963364</v>
      </c>
      <c r="AM2069">
        <v>332.18107578397212</v>
      </c>
      <c r="AN2069">
        <v>151418764.13675958</v>
      </c>
      <c r="AO2069">
        <v>0</v>
      </c>
      <c r="AP2069">
        <v>0</v>
      </c>
      <c r="AQ2069">
        <v>0</v>
      </c>
      <c r="AR2069">
        <v>46023</v>
      </c>
      <c r="AS2069">
        <v>53327</v>
      </c>
      <c r="AT2069" t="s">
        <v>3427</v>
      </c>
      <c r="AU2069">
        <v>6382.88</v>
      </c>
      <c r="AV2069">
        <v>7323.91</v>
      </c>
    </row>
    <row r="2070" spans="1:48" x14ac:dyDescent="0.35">
      <c r="A2070">
        <v>2069</v>
      </c>
      <c r="B2070">
        <v>2022</v>
      </c>
      <c r="C2070" t="s">
        <v>3457</v>
      </c>
      <c r="D2070" t="s">
        <v>7751</v>
      </c>
      <c r="E2070" t="s">
        <v>3459</v>
      </c>
      <c r="F2070" t="s">
        <v>7752</v>
      </c>
      <c r="G2070" t="s">
        <v>7787</v>
      </c>
      <c r="H2070">
        <v>10405377000184</v>
      </c>
      <c r="I2070" t="s">
        <v>7754</v>
      </c>
      <c r="J2070" t="s">
        <v>7788</v>
      </c>
      <c r="K2070" t="s">
        <v>7787</v>
      </c>
      <c r="L2070" t="s">
        <v>3424</v>
      </c>
      <c r="M2070" t="s">
        <v>3597</v>
      </c>
      <c r="N2070" t="s">
        <v>6556</v>
      </c>
      <c r="O2070" t="s">
        <v>7789</v>
      </c>
      <c r="P2070" t="s">
        <v>3433</v>
      </c>
      <c r="Q2070">
        <v>27842000</v>
      </c>
      <c r="R2070">
        <v>31946754.790940765</v>
      </c>
      <c r="S2070">
        <v>4.9480000000000004</v>
      </c>
      <c r="V2070">
        <v>0</v>
      </c>
      <c r="W2070">
        <v>2.71</v>
      </c>
      <c r="X2070">
        <v>0.1</v>
      </c>
      <c r="Y2070">
        <v>15</v>
      </c>
      <c r="Z2070">
        <v>15</v>
      </c>
      <c r="AA2070">
        <v>15</v>
      </c>
      <c r="AB2070">
        <v>1.5</v>
      </c>
      <c r="AC2070">
        <v>1.5</v>
      </c>
      <c r="AD2070">
        <v>1.5</v>
      </c>
      <c r="AE2070">
        <v>1.5</v>
      </c>
      <c r="AF2070">
        <v>1.5</v>
      </c>
      <c r="AG2070">
        <v>262980</v>
      </c>
      <c r="AH2070">
        <v>290</v>
      </c>
      <c r="AI2070" t="s">
        <v>3426</v>
      </c>
      <c r="AJ2070">
        <v>0</v>
      </c>
      <c r="AK2070">
        <v>0</v>
      </c>
      <c r="AL2070">
        <v>76264200</v>
      </c>
      <c r="AM2070">
        <v>332.75479094076655</v>
      </c>
      <c r="AN2070">
        <v>87507854.921602786</v>
      </c>
      <c r="AO2070">
        <v>0</v>
      </c>
      <c r="AP2070">
        <v>0</v>
      </c>
      <c r="AQ2070">
        <v>0</v>
      </c>
      <c r="AR2070">
        <v>46023</v>
      </c>
      <c r="AS2070">
        <v>53327</v>
      </c>
      <c r="AT2070" t="s">
        <v>3427</v>
      </c>
      <c r="AU2070">
        <v>6382.88</v>
      </c>
      <c r="AV2070">
        <v>7323.91</v>
      </c>
    </row>
    <row r="2071" spans="1:48" x14ac:dyDescent="0.35">
      <c r="A2071">
        <v>2070</v>
      </c>
      <c r="B2071">
        <v>2022</v>
      </c>
      <c r="C2071" t="s">
        <v>3457</v>
      </c>
      <c r="D2071" t="s">
        <v>7751</v>
      </c>
      <c r="E2071" t="s">
        <v>3459</v>
      </c>
      <c r="F2071" t="s">
        <v>7752</v>
      </c>
      <c r="G2071" t="s">
        <v>7790</v>
      </c>
      <c r="H2071">
        <v>14582568000172</v>
      </c>
      <c r="I2071" t="s">
        <v>7754</v>
      </c>
      <c r="J2071" t="s">
        <v>7791</v>
      </c>
      <c r="K2071" t="s">
        <v>7792</v>
      </c>
      <c r="L2071" t="s">
        <v>3424</v>
      </c>
      <c r="M2071" t="s">
        <v>3473</v>
      </c>
      <c r="N2071" t="s">
        <v>6556</v>
      </c>
      <c r="O2071" t="s">
        <v>7793</v>
      </c>
      <c r="P2071" t="s">
        <v>3430</v>
      </c>
      <c r="Q2071">
        <v>22172430</v>
      </c>
      <c r="R2071">
        <v>25441318.30792683</v>
      </c>
      <c r="S2071">
        <v>3</v>
      </c>
      <c r="V2071">
        <v>0</v>
      </c>
      <c r="W2071">
        <v>2.19</v>
      </c>
      <c r="X2071">
        <v>0.1</v>
      </c>
      <c r="Y2071">
        <v>20</v>
      </c>
      <c r="Z2071">
        <v>20</v>
      </c>
      <c r="AA2071">
        <v>20</v>
      </c>
      <c r="AB2071">
        <v>2</v>
      </c>
      <c r="AC2071">
        <v>2</v>
      </c>
      <c r="AD2071">
        <v>2</v>
      </c>
      <c r="AE2071">
        <v>2</v>
      </c>
      <c r="AF2071">
        <v>2</v>
      </c>
      <c r="AG2071">
        <v>350640</v>
      </c>
      <c r="AH2071">
        <v>275</v>
      </c>
      <c r="AI2071" t="s">
        <v>3426</v>
      </c>
      <c r="AJ2071">
        <v>0</v>
      </c>
      <c r="AK2071">
        <v>0</v>
      </c>
      <c r="AL2071">
        <v>96426000</v>
      </c>
      <c r="AM2071">
        <v>315.54333623693378</v>
      </c>
      <c r="AN2071">
        <v>110642115.41811846</v>
      </c>
      <c r="AO2071">
        <v>0</v>
      </c>
      <c r="AP2071">
        <v>0</v>
      </c>
      <c r="AQ2071">
        <v>0</v>
      </c>
      <c r="AR2071">
        <v>46023</v>
      </c>
      <c r="AS2071">
        <v>53327</v>
      </c>
      <c r="AT2071" t="s">
        <v>3427</v>
      </c>
      <c r="AU2071">
        <v>6382.88</v>
      </c>
      <c r="AV2071">
        <v>7323.91</v>
      </c>
    </row>
    <row r="2072" spans="1:48" x14ac:dyDescent="0.35">
      <c r="A2072">
        <v>2071</v>
      </c>
      <c r="B2072">
        <v>2022</v>
      </c>
      <c r="C2072" t="s">
        <v>3457</v>
      </c>
      <c r="D2072" t="s">
        <v>7751</v>
      </c>
      <c r="E2072" t="s">
        <v>3459</v>
      </c>
      <c r="F2072" t="s">
        <v>7752</v>
      </c>
      <c r="G2072" t="s">
        <v>7794</v>
      </c>
      <c r="H2072">
        <v>27059624000130</v>
      </c>
      <c r="I2072" t="s">
        <v>7754</v>
      </c>
      <c r="J2072" t="s">
        <v>7534</v>
      </c>
      <c r="K2072" t="s">
        <v>7794</v>
      </c>
      <c r="L2072" t="s">
        <v>3424</v>
      </c>
      <c r="M2072" t="s">
        <v>3481</v>
      </c>
      <c r="N2072" t="s">
        <v>3561</v>
      </c>
      <c r="O2072" t="s">
        <v>7536</v>
      </c>
      <c r="P2072" t="s">
        <v>3433</v>
      </c>
      <c r="Q2072">
        <v>0</v>
      </c>
      <c r="R2072">
        <v>0</v>
      </c>
      <c r="S2072">
        <v>15.52</v>
      </c>
      <c r="V2072">
        <v>0</v>
      </c>
      <c r="W2072">
        <v>8.5500000000000007</v>
      </c>
      <c r="X2072">
        <v>0.1</v>
      </c>
      <c r="Y2072">
        <v>59</v>
      </c>
      <c r="Z2072">
        <v>59</v>
      </c>
      <c r="AA2072">
        <v>59</v>
      </c>
      <c r="AB2072">
        <v>5.9</v>
      </c>
      <c r="AC2072">
        <v>5.9</v>
      </c>
      <c r="AD2072">
        <v>5.9</v>
      </c>
      <c r="AE2072">
        <v>5.9</v>
      </c>
      <c r="AF2072">
        <v>5.9</v>
      </c>
      <c r="AG2072">
        <v>1034388</v>
      </c>
      <c r="AH2072">
        <v>268.45</v>
      </c>
      <c r="AI2072" t="s">
        <v>3426</v>
      </c>
      <c r="AJ2072">
        <v>0</v>
      </c>
      <c r="AK2072">
        <v>0</v>
      </c>
      <c r="AL2072">
        <v>277681458.60000002</v>
      </c>
      <c r="AM2072">
        <v>308.02766768292679</v>
      </c>
      <c r="AN2072">
        <v>318620123.11920732</v>
      </c>
      <c r="AO2072">
        <v>0</v>
      </c>
      <c r="AP2072">
        <v>0</v>
      </c>
      <c r="AQ2072">
        <v>0</v>
      </c>
      <c r="AR2072">
        <v>46023</v>
      </c>
      <c r="AS2072">
        <v>53327</v>
      </c>
      <c r="AT2072" t="s">
        <v>3427</v>
      </c>
      <c r="AU2072">
        <v>6382.88</v>
      </c>
      <c r="AV2072">
        <v>7323.91</v>
      </c>
    </row>
    <row r="2073" spans="1:48" x14ac:dyDescent="0.35">
      <c r="A2073">
        <v>2072</v>
      </c>
      <c r="B2073">
        <v>2022</v>
      </c>
      <c r="C2073" t="s">
        <v>3457</v>
      </c>
      <c r="D2073" t="s">
        <v>7751</v>
      </c>
      <c r="E2073" t="s">
        <v>3459</v>
      </c>
      <c r="F2073" t="s">
        <v>7752</v>
      </c>
      <c r="G2073" t="s">
        <v>7795</v>
      </c>
      <c r="H2073">
        <v>10945279000130</v>
      </c>
      <c r="I2073" t="s">
        <v>7754</v>
      </c>
      <c r="J2073" t="s">
        <v>7796</v>
      </c>
      <c r="K2073" t="s">
        <v>3743</v>
      </c>
      <c r="L2073" t="s">
        <v>3424</v>
      </c>
      <c r="M2073" t="s">
        <v>3597</v>
      </c>
      <c r="N2073" t="s">
        <v>3561</v>
      </c>
      <c r="O2073" t="s">
        <v>7797</v>
      </c>
      <c r="P2073" t="s">
        <v>3433</v>
      </c>
      <c r="Q2073">
        <v>42104630</v>
      </c>
      <c r="R2073">
        <v>48312128.80444251</v>
      </c>
      <c r="S2073">
        <v>5</v>
      </c>
      <c r="V2073">
        <v>0</v>
      </c>
      <c r="W2073">
        <v>2.5</v>
      </c>
      <c r="X2073">
        <v>0.1</v>
      </c>
      <c r="Y2073">
        <v>20</v>
      </c>
      <c r="Z2073">
        <v>20</v>
      </c>
      <c r="AA2073">
        <v>20</v>
      </c>
      <c r="AB2073">
        <v>2</v>
      </c>
      <c r="AC2073">
        <v>2</v>
      </c>
      <c r="AD2073">
        <v>2</v>
      </c>
      <c r="AE2073">
        <v>2</v>
      </c>
      <c r="AF2073">
        <v>2</v>
      </c>
      <c r="AG2073">
        <v>350640</v>
      </c>
      <c r="AH2073">
        <v>290</v>
      </c>
      <c r="AI2073" t="s">
        <v>3426</v>
      </c>
      <c r="AJ2073">
        <v>0</v>
      </c>
      <c r="AK2073">
        <v>0</v>
      </c>
      <c r="AL2073">
        <v>101685600</v>
      </c>
      <c r="AM2073">
        <v>332.75479094076655</v>
      </c>
      <c r="AN2073">
        <v>116677139.89547038</v>
      </c>
      <c r="AO2073">
        <v>0</v>
      </c>
      <c r="AP2073">
        <v>0</v>
      </c>
      <c r="AQ2073">
        <v>0</v>
      </c>
      <c r="AR2073">
        <v>46023</v>
      </c>
      <c r="AS2073">
        <v>53327</v>
      </c>
      <c r="AT2073" t="s">
        <v>3427</v>
      </c>
      <c r="AU2073">
        <v>6382.88</v>
      </c>
      <c r="AV2073">
        <v>7323.91</v>
      </c>
    </row>
    <row r="2074" spans="1:48" x14ac:dyDescent="0.35">
      <c r="A2074">
        <v>2073</v>
      </c>
      <c r="B2074">
        <v>2022</v>
      </c>
      <c r="C2074" t="s">
        <v>3457</v>
      </c>
      <c r="D2074" t="s">
        <v>7751</v>
      </c>
      <c r="E2074" t="s">
        <v>3459</v>
      </c>
      <c r="F2074" t="s">
        <v>7752</v>
      </c>
      <c r="G2074" t="s">
        <v>7798</v>
      </c>
      <c r="H2074">
        <v>27816584000124</v>
      </c>
      <c r="I2074" t="s">
        <v>7754</v>
      </c>
      <c r="J2074" t="s">
        <v>7799</v>
      </c>
      <c r="K2074" t="s">
        <v>7798</v>
      </c>
      <c r="L2074" t="s">
        <v>3424</v>
      </c>
      <c r="M2074" t="s">
        <v>3751</v>
      </c>
      <c r="N2074" t="s">
        <v>3561</v>
      </c>
      <c r="O2074" t="s">
        <v>7800</v>
      </c>
      <c r="P2074" t="s">
        <v>3433</v>
      </c>
      <c r="Q2074">
        <v>106218450</v>
      </c>
      <c r="R2074">
        <v>121878269.3924216</v>
      </c>
      <c r="S2074">
        <v>21</v>
      </c>
      <c r="V2074">
        <v>0</v>
      </c>
      <c r="W2074">
        <v>12.07</v>
      </c>
      <c r="X2074">
        <v>0.1</v>
      </c>
      <c r="Y2074">
        <v>108</v>
      </c>
      <c r="Z2074">
        <v>108</v>
      </c>
      <c r="AA2074">
        <v>108</v>
      </c>
      <c r="AB2074">
        <v>10.8</v>
      </c>
      <c r="AC2074">
        <v>10.8</v>
      </c>
      <c r="AD2074">
        <v>10.8</v>
      </c>
      <c r="AE2074">
        <v>10.8</v>
      </c>
      <c r="AF2074">
        <v>10.8</v>
      </c>
      <c r="AG2074">
        <v>1893456</v>
      </c>
      <c r="AH2074">
        <v>290.8</v>
      </c>
      <c r="AI2074" t="s">
        <v>3426</v>
      </c>
      <c r="AJ2074">
        <v>0</v>
      </c>
      <c r="AK2074">
        <v>0</v>
      </c>
      <c r="AL2074">
        <v>550617004.79999995</v>
      </c>
      <c r="AM2074">
        <v>333.67273519163763</v>
      </c>
      <c r="AN2074">
        <v>631794642.48501742</v>
      </c>
      <c r="AO2074">
        <v>0</v>
      </c>
      <c r="AP2074">
        <v>0</v>
      </c>
      <c r="AQ2074">
        <v>0</v>
      </c>
      <c r="AR2074">
        <v>46023</v>
      </c>
      <c r="AS2074">
        <v>53327</v>
      </c>
      <c r="AT2074" t="s">
        <v>3427</v>
      </c>
      <c r="AU2074">
        <v>6382.88</v>
      </c>
      <c r="AV2074">
        <v>7323.91</v>
      </c>
    </row>
    <row r="2075" spans="1:48" x14ac:dyDescent="0.35">
      <c r="A2075">
        <v>2074</v>
      </c>
      <c r="B2075">
        <v>2022</v>
      </c>
      <c r="C2075" t="s">
        <v>3457</v>
      </c>
      <c r="D2075" t="s">
        <v>7751</v>
      </c>
      <c r="E2075" t="s">
        <v>3459</v>
      </c>
      <c r="F2075" t="s">
        <v>7752</v>
      </c>
      <c r="G2075" t="s">
        <v>7801</v>
      </c>
      <c r="H2075">
        <v>14142685000115</v>
      </c>
      <c r="I2075" t="s">
        <v>7754</v>
      </c>
      <c r="J2075" t="s">
        <v>7802</v>
      </c>
      <c r="K2075" t="s">
        <v>7803</v>
      </c>
      <c r="L2075" t="s">
        <v>3424</v>
      </c>
      <c r="M2075" t="s">
        <v>3481</v>
      </c>
      <c r="N2075" t="s">
        <v>3561</v>
      </c>
      <c r="O2075" t="s">
        <v>5549</v>
      </c>
      <c r="P2075" t="s">
        <v>3433</v>
      </c>
      <c r="Q2075">
        <v>110223120</v>
      </c>
      <c r="R2075">
        <v>126473349.14634146</v>
      </c>
      <c r="S2075">
        <v>27.268000000000001</v>
      </c>
      <c r="V2075">
        <v>0</v>
      </c>
      <c r="W2075">
        <v>13.83</v>
      </c>
      <c r="X2075">
        <v>0.1</v>
      </c>
      <c r="Y2075">
        <v>130</v>
      </c>
      <c r="Z2075">
        <v>130</v>
      </c>
      <c r="AA2075">
        <v>130</v>
      </c>
      <c r="AB2075">
        <v>13</v>
      </c>
      <c r="AC2075">
        <v>13</v>
      </c>
      <c r="AD2075">
        <v>13</v>
      </c>
      <c r="AE2075">
        <v>13</v>
      </c>
      <c r="AF2075">
        <v>13</v>
      </c>
      <c r="AG2075">
        <v>2279160</v>
      </c>
      <c r="AH2075">
        <v>265</v>
      </c>
      <c r="AI2075" t="s">
        <v>3426</v>
      </c>
      <c r="AJ2075">
        <v>0</v>
      </c>
      <c r="AK2075">
        <v>0</v>
      </c>
      <c r="AL2075">
        <v>603977400</v>
      </c>
      <c r="AM2075">
        <v>304.06903310104531</v>
      </c>
      <c r="AN2075">
        <v>693021977.4825784</v>
      </c>
      <c r="AO2075">
        <v>0</v>
      </c>
      <c r="AP2075">
        <v>0</v>
      </c>
      <c r="AQ2075">
        <v>0</v>
      </c>
      <c r="AR2075">
        <v>46023</v>
      </c>
      <c r="AS2075">
        <v>53327</v>
      </c>
      <c r="AT2075" t="s">
        <v>3427</v>
      </c>
      <c r="AU2075">
        <v>6382.88</v>
      </c>
      <c r="AV2075">
        <v>7323.91</v>
      </c>
    </row>
    <row r="2076" spans="1:48" x14ac:dyDescent="0.35">
      <c r="A2076">
        <v>2075</v>
      </c>
      <c r="B2076">
        <v>2022</v>
      </c>
      <c r="C2076" t="s">
        <v>3457</v>
      </c>
      <c r="D2076" t="s">
        <v>7751</v>
      </c>
      <c r="E2076" t="s">
        <v>3459</v>
      </c>
      <c r="F2076" t="s">
        <v>7752</v>
      </c>
      <c r="G2076" t="s">
        <v>7804</v>
      </c>
      <c r="H2076">
        <v>29369506000154</v>
      </c>
      <c r="I2076" t="s">
        <v>7754</v>
      </c>
      <c r="J2076" t="s">
        <v>7805</v>
      </c>
      <c r="K2076" t="s">
        <v>7806</v>
      </c>
      <c r="L2076" t="s">
        <v>3424</v>
      </c>
      <c r="M2076" t="s">
        <v>3751</v>
      </c>
      <c r="N2076" t="s">
        <v>3561</v>
      </c>
      <c r="O2076" t="s">
        <v>6983</v>
      </c>
      <c r="P2076" t="s">
        <v>3433</v>
      </c>
      <c r="Q2076">
        <v>171963130</v>
      </c>
      <c r="R2076">
        <v>197315708.18162021</v>
      </c>
      <c r="S2076">
        <v>30</v>
      </c>
      <c r="V2076">
        <v>0</v>
      </c>
      <c r="W2076">
        <v>16.940000000000001</v>
      </c>
      <c r="X2076">
        <v>0.1</v>
      </c>
      <c r="Y2076">
        <v>80</v>
      </c>
      <c r="Z2076">
        <v>80</v>
      </c>
      <c r="AA2076">
        <v>80</v>
      </c>
      <c r="AB2076">
        <v>8</v>
      </c>
      <c r="AC2076">
        <v>8</v>
      </c>
      <c r="AD2076">
        <v>8</v>
      </c>
      <c r="AE2076">
        <v>8</v>
      </c>
      <c r="AF2076">
        <v>8</v>
      </c>
      <c r="AG2076">
        <v>1402560</v>
      </c>
      <c r="AH2076">
        <v>280</v>
      </c>
      <c r="AI2076" t="s">
        <v>3426</v>
      </c>
      <c r="AJ2076">
        <v>0</v>
      </c>
      <c r="AK2076">
        <v>0</v>
      </c>
      <c r="AL2076">
        <v>392716800</v>
      </c>
      <c r="AM2076">
        <v>321.28048780487802</v>
      </c>
      <c r="AN2076">
        <v>450615160.97560978</v>
      </c>
      <c r="AO2076">
        <v>0</v>
      </c>
      <c r="AP2076">
        <v>0</v>
      </c>
      <c r="AQ2076">
        <v>0</v>
      </c>
      <c r="AR2076">
        <v>46023</v>
      </c>
      <c r="AS2076">
        <v>53327</v>
      </c>
      <c r="AT2076" t="s">
        <v>3427</v>
      </c>
      <c r="AU2076">
        <v>6382.88</v>
      </c>
      <c r="AV2076">
        <v>7323.91</v>
      </c>
    </row>
    <row r="2077" spans="1:48" x14ac:dyDescent="0.35">
      <c r="A2077">
        <v>2076</v>
      </c>
      <c r="B2077">
        <v>2022</v>
      </c>
      <c r="C2077" t="s">
        <v>3457</v>
      </c>
      <c r="D2077" t="s">
        <v>7751</v>
      </c>
      <c r="E2077" t="s">
        <v>3459</v>
      </c>
      <c r="F2077" t="s">
        <v>7752</v>
      </c>
      <c r="G2077" t="s">
        <v>7807</v>
      </c>
      <c r="H2077">
        <v>34986649000145</v>
      </c>
      <c r="I2077" t="s">
        <v>7578</v>
      </c>
      <c r="J2077" t="s">
        <v>7808</v>
      </c>
      <c r="K2077" t="s">
        <v>7809</v>
      </c>
      <c r="L2077" t="s">
        <v>3424</v>
      </c>
      <c r="M2077" t="s">
        <v>3590</v>
      </c>
      <c r="N2077" t="s">
        <v>4194</v>
      </c>
      <c r="O2077" t="s">
        <v>4195</v>
      </c>
      <c r="P2077" t="s">
        <v>3437</v>
      </c>
      <c r="Q2077">
        <v>241163990</v>
      </c>
      <c r="R2077">
        <v>276718872.67203832</v>
      </c>
      <c r="S2077">
        <v>41.58</v>
      </c>
      <c r="V2077">
        <v>0</v>
      </c>
      <c r="W2077">
        <v>21.1</v>
      </c>
      <c r="X2077">
        <v>0.1</v>
      </c>
      <c r="Y2077">
        <v>95</v>
      </c>
      <c r="Z2077">
        <v>95</v>
      </c>
      <c r="AA2077">
        <v>95</v>
      </c>
      <c r="AB2077">
        <v>9.5</v>
      </c>
      <c r="AC2077">
        <v>9.5</v>
      </c>
      <c r="AD2077">
        <v>9.5</v>
      </c>
      <c r="AE2077">
        <v>9.5</v>
      </c>
      <c r="AF2077">
        <v>9.5</v>
      </c>
      <c r="AG2077">
        <v>1249212</v>
      </c>
      <c r="AH2077">
        <v>179.5</v>
      </c>
      <c r="AI2077" t="s">
        <v>3426</v>
      </c>
      <c r="AJ2077">
        <v>0</v>
      </c>
      <c r="AK2077">
        <v>0</v>
      </c>
      <c r="AL2077">
        <v>224233554</v>
      </c>
      <c r="AM2077">
        <v>205.96374128919859</v>
      </c>
      <c r="AN2077">
        <v>257292377.18336236</v>
      </c>
      <c r="AO2077">
        <v>0</v>
      </c>
      <c r="AP2077">
        <v>0</v>
      </c>
      <c r="AQ2077">
        <v>0</v>
      </c>
      <c r="AR2077">
        <v>46023</v>
      </c>
      <c r="AS2077">
        <v>51501</v>
      </c>
      <c r="AT2077" t="s">
        <v>3427</v>
      </c>
      <c r="AU2077">
        <v>6382.88</v>
      </c>
      <c r="AV2077">
        <v>7323.91</v>
      </c>
    </row>
    <row r="2078" spans="1:48" x14ac:dyDescent="0.35">
      <c r="A2078">
        <v>2077</v>
      </c>
      <c r="B2078">
        <v>2022</v>
      </c>
      <c r="C2078" t="s">
        <v>3457</v>
      </c>
      <c r="D2078" t="s">
        <v>7751</v>
      </c>
      <c r="E2078" t="s">
        <v>3459</v>
      </c>
      <c r="F2078" t="s">
        <v>7752</v>
      </c>
      <c r="G2078" t="s">
        <v>7810</v>
      </c>
      <c r="H2078">
        <v>34986689000197</v>
      </c>
      <c r="I2078" t="s">
        <v>7578</v>
      </c>
      <c r="J2078" t="s">
        <v>7811</v>
      </c>
      <c r="K2078" t="s">
        <v>7812</v>
      </c>
      <c r="L2078" t="s">
        <v>3424</v>
      </c>
      <c r="M2078" t="s">
        <v>3590</v>
      </c>
      <c r="N2078" t="s">
        <v>4194</v>
      </c>
      <c r="O2078" t="s">
        <v>4195</v>
      </c>
      <c r="P2078" t="s">
        <v>3437</v>
      </c>
      <c r="Q2078">
        <v>281358010</v>
      </c>
      <c r="R2078">
        <v>322838709.64503485</v>
      </c>
      <c r="S2078">
        <v>48.51</v>
      </c>
      <c r="V2078">
        <v>0</v>
      </c>
      <c r="W2078">
        <v>22.3</v>
      </c>
      <c r="X2078">
        <v>0.1</v>
      </c>
      <c r="Y2078">
        <v>95</v>
      </c>
      <c r="Z2078">
        <v>95</v>
      </c>
      <c r="AA2078">
        <v>95</v>
      </c>
      <c r="AB2078">
        <v>9.5</v>
      </c>
      <c r="AC2078">
        <v>9.5</v>
      </c>
      <c r="AD2078">
        <v>9.5</v>
      </c>
      <c r="AE2078">
        <v>9.5</v>
      </c>
      <c r="AF2078">
        <v>9.5</v>
      </c>
      <c r="AG2078">
        <v>1249212</v>
      </c>
      <c r="AH2078">
        <v>179.67</v>
      </c>
      <c r="AI2078" t="s">
        <v>3426</v>
      </c>
      <c r="AJ2078">
        <v>0</v>
      </c>
      <c r="AK2078">
        <v>0</v>
      </c>
      <c r="AL2078">
        <v>224445920.03999999</v>
      </c>
      <c r="AM2078">
        <v>206.15880444250868</v>
      </c>
      <c r="AN2078">
        <v>257536052.41523519</v>
      </c>
      <c r="AO2078">
        <v>0</v>
      </c>
      <c r="AP2078">
        <v>0</v>
      </c>
      <c r="AQ2078">
        <v>0</v>
      </c>
      <c r="AR2078">
        <v>46023</v>
      </c>
      <c r="AS2078">
        <v>51501</v>
      </c>
      <c r="AT2078" t="s">
        <v>3427</v>
      </c>
      <c r="AU2078">
        <v>6382.88</v>
      </c>
      <c r="AV2078">
        <v>7323.91</v>
      </c>
    </row>
    <row r="2079" spans="1:48" x14ac:dyDescent="0.35">
      <c r="A2079">
        <v>2078</v>
      </c>
      <c r="B2079">
        <v>2022</v>
      </c>
      <c r="C2079" t="s">
        <v>3457</v>
      </c>
      <c r="D2079" t="s">
        <v>7751</v>
      </c>
      <c r="E2079" t="s">
        <v>3459</v>
      </c>
      <c r="F2079" t="s">
        <v>7752</v>
      </c>
      <c r="G2079" t="s">
        <v>7813</v>
      </c>
      <c r="H2079">
        <v>30418521000124</v>
      </c>
      <c r="I2079" t="s">
        <v>7578</v>
      </c>
      <c r="J2079" t="s">
        <v>7814</v>
      </c>
      <c r="K2079" t="s">
        <v>7815</v>
      </c>
      <c r="L2079" t="s">
        <v>3424</v>
      </c>
      <c r="M2079" t="s">
        <v>3656</v>
      </c>
      <c r="N2079" t="s">
        <v>5797</v>
      </c>
      <c r="O2079" t="s">
        <v>5798</v>
      </c>
      <c r="P2079" t="s">
        <v>3437</v>
      </c>
      <c r="Q2079">
        <v>205316700</v>
      </c>
      <c r="R2079">
        <v>235586605.46602789</v>
      </c>
      <c r="S2079">
        <v>50</v>
      </c>
      <c r="V2079">
        <v>62.963999999999999</v>
      </c>
      <c r="W2079">
        <v>16</v>
      </c>
      <c r="X2079">
        <v>0.1</v>
      </c>
      <c r="Y2079">
        <v>108</v>
      </c>
      <c r="Z2079">
        <v>108</v>
      </c>
      <c r="AA2079">
        <v>108</v>
      </c>
      <c r="AB2079">
        <v>10.8</v>
      </c>
      <c r="AC2079">
        <v>10.8</v>
      </c>
      <c r="AD2079">
        <v>10.8</v>
      </c>
      <c r="AE2079">
        <v>10.8</v>
      </c>
      <c r="AF2079">
        <v>10.8</v>
      </c>
      <c r="AG2079">
        <v>1420156.8</v>
      </c>
      <c r="AH2079">
        <v>178</v>
      </c>
      <c r="AI2079" t="s">
        <v>3426</v>
      </c>
      <c r="AJ2079">
        <v>0</v>
      </c>
      <c r="AK2079">
        <v>0</v>
      </c>
      <c r="AL2079">
        <v>252787910.40000001</v>
      </c>
      <c r="AM2079">
        <v>204.24259581881532</v>
      </c>
      <c r="AN2079">
        <v>290056511.30174214</v>
      </c>
      <c r="AO2079">
        <v>0</v>
      </c>
      <c r="AP2079">
        <v>0</v>
      </c>
      <c r="AQ2079">
        <v>0</v>
      </c>
      <c r="AR2079">
        <v>46023</v>
      </c>
      <c r="AS2079">
        <v>51501</v>
      </c>
      <c r="AT2079" t="s">
        <v>3427</v>
      </c>
      <c r="AU2079">
        <v>6382.88</v>
      </c>
      <c r="AV2079">
        <v>7323.91</v>
      </c>
    </row>
    <row r="2080" spans="1:48" x14ac:dyDescent="0.35">
      <c r="A2080">
        <v>2079</v>
      </c>
      <c r="B2080">
        <v>2022</v>
      </c>
      <c r="C2080" t="s">
        <v>3457</v>
      </c>
      <c r="D2080" t="s">
        <v>7751</v>
      </c>
      <c r="E2080" t="s">
        <v>3459</v>
      </c>
      <c r="F2080" t="s">
        <v>7752</v>
      </c>
      <c r="G2080" t="s">
        <v>7813</v>
      </c>
      <c r="H2080">
        <v>30418521000124</v>
      </c>
      <c r="I2080" t="s">
        <v>7578</v>
      </c>
      <c r="J2080" t="s">
        <v>7816</v>
      </c>
      <c r="K2080" t="s">
        <v>7817</v>
      </c>
      <c r="L2080" t="s">
        <v>3424</v>
      </c>
      <c r="M2080" t="s">
        <v>3656</v>
      </c>
      <c r="N2080" t="s">
        <v>5797</v>
      </c>
      <c r="O2080" t="s">
        <v>5798</v>
      </c>
      <c r="P2080" t="s">
        <v>3437</v>
      </c>
      <c r="Q2080">
        <v>34642500</v>
      </c>
      <c r="R2080">
        <v>39749854.638501741</v>
      </c>
      <c r="S2080">
        <v>6.0609999999999999</v>
      </c>
      <c r="V2080">
        <v>7.6319999999999997</v>
      </c>
      <c r="W2080">
        <v>1.8</v>
      </c>
      <c r="X2080">
        <v>0.1</v>
      </c>
      <c r="Y2080">
        <v>12</v>
      </c>
      <c r="Z2080">
        <v>12</v>
      </c>
      <c r="AA2080">
        <v>12</v>
      </c>
      <c r="AB2080">
        <v>1.2000000000000002</v>
      </c>
      <c r="AC2080">
        <v>1.2000000000000002</v>
      </c>
      <c r="AD2080">
        <v>1.2000000000000002</v>
      </c>
      <c r="AE2080">
        <v>1.2000000000000002</v>
      </c>
      <c r="AF2080">
        <v>1.2000000000000002</v>
      </c>
      <c r="AG2080">
        <v>157795.20000000001</v>
      </c>
      <c r="AH2080">
        <v>178.66</v>
      </c>
      <c r="AI2080" t="s">
        <v>3426</v>
      </c>
      <c r="AJ2080">
        <v>0</v>
      </c>
      <c r="AK2080">
        <v>0</v>
      </c>
      <c r="AL2080">
        <v>28191690.43</v>
      </c>
      <c r="AM2080">
        <v>204.99989982578396</v>
      </c>
      <c r="AN2080">
        <v>32348000.190694686</v>
      </c>
      <c r="AO2080">
        <v>0</v>
      </c>
      <c r="AP2080">
        <v>0</v>
      </c>
      <c r="AQ2080">
        <v>0</v>
      </c>
      <c r="AR2080">
        <v>46023</v>
      </c>
      <c r="AS2080">
        <v>51501</v>
      </c>
      <c r="AT2080" t="s">
        <v>3427</v>
      </c>
      <c r="AU2080">
        <v>6382.88</v>
      </c>
      <c r="AV2080">
        <v>7323.91</v>
      </c>
    </row>
    <row r="2081" spans="1:48" x14ac:dyDescent="0.35">
      <c r="A2081">
        <v>2080</v>
      </c>
      <c r="B2081">
        <v>2022</v>
      </c>
      <c r="C2081" t="s">
        <v>3457</v>
      </c>
      <c r="D2081" t="s">
        <v>7751</v>
      </c>
      <c r="E2081" t="s">
        <v>3459</v>
      </c>
      <c r="F2081" t="s">
        <v>7752</v>
      </c>
      <c r="G2081" t="s">
        <v>7818</v>
      </c>
      <c r="H2081">
        <v>30418547000172</v>
      </c>
      <c r="I2081" t="s">
        <v>7578</v>
      </c>
      <c r="J2081" t="s">
        <v>7819</v>
      </c>
      <c r="K2081" t="s">
        <v>7820</v>
      </c>
      <c r="L2081" t="s">
        <v>3424</v>
      </c>
      <c r="M2081" t="s">
        <v>3656</v>
      </c>
      <c r="N2081" t="s">
        <v>5797</v>
      </c>
      <c r="O2081" t="s">
        <v>5798</v>
      </c>
      <c r="P2081" t="s">
        <v>3437</v>
      </c>
      <c r="Q2081">
        <v>205316700</v>
      </c>
      <c r="R2081">
        <v>235586605.46602789</v>
      </c>
      <c r="S2081">
        <v>50</v>
      </c>
      <c r="V2081">
        <v>62.963999999999999</v>
      </c>
      <c r="W2081">
        <v>16</v>
      </c>
      <c r="X2081">
        <v>0.1</v>
      </c>
      <c r="Y2081">
        <v>108</v>
      </c>
      <c r="Z2081">
        <v>108</v>
      </c>
      <c r="AA2081">
        <v>108</v>
      </c>
      <c r="AB2081">
        <v>10.8</v>
      </c>
      <c r="AC2081">
        <v>10.8</v>
      </c>
      <c r="AD2081">
        <v>10.8</v>
      </c>
      <c r="AE2081">
        <v>10.8</v>
      </c>
      <c r="AF2081">
        <v>10.8</v>
      </c>
      <c r="AG2081">
        <v>1420156.8</v>
      </c>
      <c r="AH2081">
        <v>177.99</v>
      </c>
      <c r="AI2081" t="s">
        <v>3426</v>
      </c>
      <c r="AJ2081">
        <v>0</v>
      </c>
      <c r="AK2081">
        <v>0</v>
      </c>
      <c r="AL2081">
        <v>252773708.83000001</v>
      </c>
      <c r="AM2081">
        <v>204.23112151567946</v>
      </c>
      <c r="AN2081">
        <v>290040215.98982364</v>
      </c>
      <c r="AO2081">
        <v>0</v>
      </c>
      <c r="AP2081">
        <v>0</v>
      </c>
      <c r="AQ2081">
        <v>0</v>
      </c>
      <c r="AR2081">
        <v>46023</v>
      </c>
      <c r="AS2081">
        <v>51501</v>
      </c>
      <c r="AT2081" t="s">
        <v>3427</v>
      </c>
      <c r="AU2081">
        <v>6382.88</v>
      </c>
      <c r="AV2081">
        <v>7323.91</v>
      </c>
    </row>
    <row r="2082" spans="1:48" x14ac:dyDescent="0.35">
      <c r="A2082">
        <v>2081</v>
      </c>
      <c r="B2082">
        <v>2022</v>
      </c>
      <c r="C2082" t="s">
        <v>3457</v>
      </c>
      <c r="D2082" t="s">
        <v>7751</v>
      </c>
      <c r="E2082" t="s">
        <v>3459</v>
      </c>
      <c r="F2082" t="s">
        <v>7752</v>
      </c>
      <c r="G2082" t="s">
        <v>7821</v>
      </c>
      <c r="H2082">
        <v>38026165000105</v>
      </c>
      <c r="I2082" t="s">
        <v>7578</v>
      </c>
      <c r="J2082" t="s">
        <v>7822</v>
      </c>
      <c r="K2082" t="s">
        <v>7823</v>
      </c>
      <c r="L2082" t="s">
        <v>3424</v>
      </c>
      <c r="M2082" t="s">
        <v>3656</v>
      </c>
      <c r="N2082" t="s">
        <v>5797</v>
      </c>
      <c r="O2082" t="s">
        <v>5798</v>
      </c>
      <c r="P2082" t="s">
        <v>3437</v>
      </c>
      <c r="Q2082">
        <v>121006810</v>
      </c>
      <c r="R2082">
        <v>138846881.94468641</v>
      </c>
      <c r="S2082">
        <v>30</v>
      </c>
      <c r="V2082">
        <v>38.808</v>
      </c>
      <c r="W2082">
        <v>9</v>
      </c>
      <c r="X2082">
        <v>0.1</v>
      </c>
      <c r="Y2082">
        <v>85</v>
      </c>
      <c r="Z2082">
        <v>85</v>
      </c>
      <c r="AA2082">
        <v>85</v>
      </c>
      <c r="AB2082">
        <v>8.5</v>
      </c>
      <c r="AC2082">
        <v>8.5</v>
      </c>
      <c r="AD2082">
        <v>8.5</v>
      </c>
      <c r="AE2082">
        <v>8.5</v>
      </c>
      <c r="AF2082">
        <v>8.5</v>
      </c>
      <c r="AG2082">
        <v>1117716</v>
      </c>
      <c r="AH2082">
        <v>178.52</v>
      </c>
      <c r="AI2082" t="s">
        <v>3426</v>
      </c>
      <c r="AJ2082">
        <v>0</v>
      </c>
      <c r="AK2082">
        <v>0</v>
      </c>
      <c r="AL2082">
        <v>199534660.31999999</v>
      </c>
      <c r="AM2082">
        <v>204.83925958188155</v>
      </c>
      <c r="AN2082">
        <v>228952117.86282229</v>
      </c>
      <c r="AO2082">
        <v>0</v>
      </c>
      <c r="AP2082">
        <v>0</v>
      </c>
      <c r="AQ2082">
        <v>0</v>
      </c>
      <c r="AR2082">
        <v>46023</v>
      </c>
      <c r="AS2082">
        <v>51501</v>
      </c>
      <c r="AT2082" t="s">
        <v>3427</v>
      </c>
      <c r="AU2082">
        <v>6382.88</v>
      </c>
      <c r="AV2082">
        <v>7323.91</v>
      </c>
    </row>
    <row r="2083" spans="1:48" x14ac:dyDescent="0.35">
      <c r="A2083">
        <v>2082</v>
      </c>
      <c r="B2083">
        <v>2022</v>
      </c>
      <c r="C2083" t="s">
        <v>3457</v>
      </c>
      <c r="D2083" t="s">
        <v>7751</v>
      </c>
      <c r="E2083" t="s">
        <v>3459</v>
      </c>
      <c r="F2083" t="s">
        <v>7752</v>
      </c>
      <c r="G2083" t="s">
        <v>7821</v>
      </c>
      <c r="H2083">
        <v>38026165000105</v>
      </c>
      <c r="I2083" t="s">
        <v>7578</v>
      </c>
      <c r="J2083" t="s">
        <v>7824</v>
      </c>
      <c r="K2083" t="s">
        <v>7825</v>
      </c>
      <c r="L2083" t="s">
        <v>3424</v>
      </c>
      <c r="M2083" t="s">
        <v>3656</v>
      </c>
      <c r="N2083" t="s">
        <v>5797</v>
      </c>
      <c r="O2083" t="s">
        <v>5798</v>
      </c>
      <c r="P2083" t="s">
        <v>3437</v>
      </c>
      <c r="Q2083">
        <v>121006810</v>
      </c>
      <c r="R2083">
        <v>138846881.94468641</v>
      </c>
      <c r="S2083">
        <v>30</v>
      </c>
      <c r="V2083">
        <v>38.808</v>
      </c>
      <c r="W2083">
        <v>9</v>
      </c>
      <c r="X2083">
        <v>0.1</v>
      </c>
      <c r="Y2083">
        <v>85</v>
      </c>
      <c r="Z2083">
        <v>85</v>
      </c>
      <c r="AA2083">
        <v>85</v>
      </c>
      <c r="AB2083">
        <v>8.5</v>
      </c>
      <c r="AC2083">
        <v>8.5</v>
      </c>
      <c r="AD2083">
        <v>8.5</v>
      </c>
      <c r="AE2083">
        <v>8.5</v>
      </c>
      <c r="AF2083">
        <v>8.5</v>
      </c>
      <c r="AG2083">
        <v>1117716</v>
      </c>
      <c r="AH2083">
        <v>178.52</v>
      </c>
      <c r="AI2083" t="s">
        <v>3426</v>
      </c>
      <c r="AJ2083">
        <v>0</v>
      </c>
      <c r="AK2083">
        <v>0</v>
      </c>
      <c r="AL2083">
        <v>199534660.31999999</v>
      </c>
      <c r="AM2083">
        <v>204.83925958188155</v>
      </c>
      <c r="AN2083">
        <v>228952117.86282229</v>
      </c>
      <c r="AO2083">
        <v>0</v>
      </c>
      <c r="AP2083">
        <v>0</v>
      </c>
      <c r="AQ2083">
        <v>0</v>
      </c>
      <c r="AR2083">
        <v>46023</v>
      </c>
      <c r="AS2083">
        <v>51501</v>
      </c>
      <c r="AT2083" t="s">
        <v>3427</v>
      </c>
      <c r="AU2083">
        <v>6382.88</v>
      </c>
      <c r="AV2083">
        <v>7323.91</v>
      </c>
    </row>
    <row r="2084" spans="1:48" x14ac:dyDescent="0.35">
      <c r="A2084">
        <v>2083</v>
      </c>
      <c r="B2084">
        <v>2022</v>
      </c>
      <c r="C2084" t="s">
        <v>3457</v>
      </c>
      <c r="D2084" t="s">
        <v>7751</v>
      </c>
      <c r="E2084" t="s">
        <v>3459</v>
      </c>
      <c r="F2084" t="s">
        <v>7752</v>
      </c>
      <c r="G2084" t="s">
        <v>7826</v>
      </c>
      <c r="H2084">
        <v>9334083000120</v>
      </c>
      <c r="I2084" t="s">
        <v>7578</v>
      </c>
      <c r="J2084" t="s">
        <v>7827</v>
      </c>
      <c r="K2084" t="s">
        <v>7828</v>
      </c>
      <c r="L2084" t="s">
        <v>3424</v>
      </c>
      <c r="M2084" t="s">
        <v>3836</v>
      </c>
      <c r="N2084" t="s">
        <v>4194</v>
      </c>
      <c r="O2084" t="s">
        <v>4195</v>
      </c>
      <c r="P2084" t="s">
        <v>3437</v>
      </c>
      <c r="Q2084">
        <v>366150630</v>
      </c>
      <c r="R2084">
        <v>420132332.20165503</v>
      </c>
      <c r="S2084">
        <v>43.4</v>
      </c>
      <c r="V2084">
        <v>0</v>
      </c>
      <c r="W2084">
        <v>22.9</v>
      </c>
      <c r="X2084">
        <v>0.1</v>
      </c>
      <c r="Y2084">
        <v>139</v>
      </c>
      <c r="Z2084">
        <v>139</v>
      </c>
      <c r="AA2084">
        <v>139</v>
      </c>
      <c r="AB2084">
        <v>13.9</v>
      </c>
      <c r="AC2084">
        <v>13.9</v>
      </c>
      <c r="AD2084">
        <v>13.9</v>
      </c>
      <c r="AE2084">
        <v>13.9</v>
      </c>
      <c r="AF2084">
        <v>13.9</v>
      </c>
      <c r="AG2084">
        <v>1827794.4</v>
      </c>
      <c r="AH2084">
        <v>178.65</v>
      </c>
      <c r="AI2084" t="s">
        <v>3426</v>
      </c>
      <c r="AJ2084">
        <v>0</v>
      </c>
      <c r="AK2084">
        <v>0</v>
      </c>
      <c r="AL2084">
        <v>326535469.56</v>
      </c>
      <c r="AM2084">
        <v>204.9884255226481</v>
      </c>
      <c r="AN2084">
        <v>374676696.23511326</v>
      </c>
      <c r="AO2084">
        <v>0</v>
      </c>
      <c r="AP2084">
        <v>0</v>
      </c>
      <c r="AQ2084">
        <v>0</v>
      </c>
      <c r="AR2084">
        <v>46023</v>
      </c>
      <c r="AS2084">
        <v>51501</v>
      </c>
      <c r="AT2084" t="s">
        <v>3427</v>
      </c>
      <c r="AU2084">
        <v>6382.88</v>
      </c>
      <c r="AV2084">
        <v>7323.91</v>
      </c>
    </row>
    <row r="2085" spans="1:48" x14ac:dyDescent="0.35">
      <c r="A2085">
        <v>2084</v>
      </c>
      <c r="B2085">
        <v>2022</v>
      </c>
      <c r="C2085" t="s">
        <v>3457</v>
      </c>
      <c r="D2085" t="s">
        <v>7751</v>
      </c>
      <c r="E2085" t="s">
        <v>3459</v>
      </c>
      <c r="F2085" t="s">
        <v>7752</v>
      </c>
      <c r="G2085" t="s">
        <v>7826</v>
      </c>
      <c r="H2085">
        <v>9334083000120</v>
      </c>
      <c r="I2085" t="s">
        <v>7578</v>
      </c>
      <c r="J2085" t="s">
        <v>7829</v>
      </c>
      <c r="K2085" t="s">
        <v>7830</v>
      </c>
      <c r="L2085" t="s">
        <v>3424</v>
      </c>
      <c r="M2085" t="s">
        <v>3836</v>
      </c>
      <c r="N2085" t="s">
        <v>4194</v>
      </c>
      <c r="O2085" t="s">
        <v>4195</v>
      </c>
      <c r="P2085" t="s">
        <v>3437</v>
      </c>
      <c r="Q2085">
        <v>418208620</v>
      </c>
      <c r="R2085">
        <v>479865247.99216026</v>
      </c>
      <c r="S2085">
        <v>49.6</v>
      </c>
      <c r="V2085">
        <v>0</v>
      </c>
      <c r="W2085">
        <v>26.5</v>
      </c>
      <c r="X2085">
        <v>0.1</v>
      </c>
      <c r="Y2085">
        <v>192</v>
      </c>
      <c r="Z2085">
        <v>192</v>
      </c>
      <c r="AA2085">
        <v>192</v>
      </c>
      <c r="AB2085">
        <v>19.200000000000003</v>
      </c>
      <c r="AC2085">
        <v>19.200000000000003</v>
      </c>
      <c r="AD2085">
        <v>19.200000000000003</v>
      </c>
      <c r="AE2085">
        <v>19.200000000000003</v>
      </c>
      <c r="AF2085">
        <v>19.200000000000003</v>
      </c>
      <c r="AG2085">
        <v>2524723.2000000002</v>
      </c>
      <c r="AH2085">
        <v>179.49</v>
      </c>
      <c r="AI2085" t="s">
        <v>3426</v>
      </c>
      <c r="AJ2085">
        <v>0</v>
      </c>
      <c r="AK2085">
        <v>0</v>
      </c>
      <c r="AL2085">
        <v>453162567.17000002</v>
      </c>
      <c r="AM2085">
        <v>205.95226698606274</v>
      </c>
      <c r="AN2085">
        <v>519972466.55460149</v>
      </c>
      <c r="AO2085">
        <v>0</v>
      </c>
      <c r="AP2085">
        <v>0</v>
      </c>
      <c r="AQ2085">
        <v>0</v>
      </c>
      <c r="AR2085">
        <v>46023</v>
      </c>
      <c r="AS2085">
        <v>51501</v>
      </c>
      <c r="AT2085" t="s">
        <v>3427</v>
      </c>
      <c r="AU2085">
        <v>6382.88</v>
      </c>
      <c r="AV2085">
        <v>7323.91</v>
      </c>
    </row>
    <row r="2086" spans="1:48" x14ac:dyDescent="0.35">
      <c r="A2086">
        <v>2085</v>
      </c>
      <c r="B2086">
        <v>2022</v>
      </c>
      <c r="C2086" t="s">
        <v>3457</v>
      </c>
      <c r="D2086" t="s">
        <v>7751</v>
      </c>
      <c r="E2086" t="s">
        <v>3459</v>
      </c>
      <c r="F2086" t="s">
        <v>7752</v>
      </c>
      <c r="G2086" t="s">
        <v>7831</v>
      </c>
      <c r="H2086">
        <v>16404287071095</v>
      </c>
      <c r="I2086" t="s">
        <v>7832</v>
      </c>
      <c r="J2086" t="s">
        <v>7833</v>
      </c>
      <c r="K2086" t="s">
        <v>7831</v>
      </c>
      <c r="L2086" t="s">
        <v>3424</v>
      </c>
      <c r="M2086" t="s">
        <v>3509</v>
      </c>
      <c r="N2086" t="s">
        <v>3495</v>
      </c>
      <c r="O2086" t="s">
        <v>7834</v>
      </c>
      <c r="P2086" t="s">
        <v>3430</v>
      </c>
      <c r="Q2086">
        <v>3914364150</v>
      </c>
      <c r="R2086">
        <v>4491460084.1354532</v>
      </c>
      <c r="S2086">
        <v>384</v>
      </c>
      <c r="T2086">
        <v>165</v>
      </c>
      <c r="V2086">
        <v>0</v>
      </c>
      <c r="W2086">
        <v>130</v>
      </c>
      <c r="X2086">
        <v>0.1</v>
      </c>
      <c r="Y2086">
        <v>500</v>
      </c>
      <c r="Z2086">
        <v>500</v>
      </c>
      <c r="AA2086">
        <v>500</v>
      </c>
      <c r="AB2086">
        <v>50</v>
      </c>
      <c r="AC2086">
        <v>50</v>
      </c>
      <c r="AD2086">
        <v>50</v>
      </c>
      <c r="AE2086">
        <v>50</v>
      </c>
      <c r="AF2086">
        <v>50</v>
      </c>
      <c r="AG2086">
        <v>8766000</v>
      </c>
      <c r="AH2086">
        <v>315</v>
      </c>
      <c r="AI2086" t="s">
        <v>3426</v>
      </c>
      <c r="AJ2086">
        <v>0</v>
      </c>
      <c r="AK2086">
        <v>0</v>
      </c>
      <c r="AL2086">
        <v>2761290000</v>
      </c>
      <c r="AM2086">
        <v>361.4405487804878</v>
      </c>
      <c r="AN2086">
        <v>3168387850.609756</v>
      </c>
      <c r="AO2086">
        <v>137970000</v>
      </c>
      <c r="AP2086">
        <v>137970000</v>
      </c>
      <c r="AQ2086">
        <v>137970000</v>
      </c>
      <c r="AR2086">
        <v>46023</v>
      </c>
      <c r="AS2086">
        <v>53327</v>
      </c>
      <c r="AT2086" t="s">
        <v>3427</v>
      </c>
      <c r="AU2086">
        <v>6382.88</v>
      </c>
      <c r="AV2086">
        <v>7323.91</v>
      </c>
    </row>
    <row r="2087" spans="1:48" x14ac:dyDescent="0.35">
      <c r="A2087">
        <v>2086</v>
      </c>
      <c r="B2087">
        <v>2022</v>
      </c>
      <c r="C2087" t="s">
        <v>3457</v>
      </c>
      <c r="D2087" t="s">
        <v>7751</v>
      </c>
      <c r="E2087" t="s">
        <v>3459</v>
      </c>
      <c r="F2087" t="s">
        <v>7752</v>
      </c>
      <c r="G2087" t="s">
        <v>7835</v>
      </c>
      <c r="H2087">
        <v>44102764000163</v>
      </c>
      <c r="I2087" t="s">
        <v>7832</v>
      </c>
      <c r="J2087" t="s">
        <v>7836</v>
      </c>
      <c r="K2087" t="s">
        <v>7837</v>
      </c>
      <c r="L2087" t="s">
        <v>3424</v>
      </c>
      <c r="M2087" t="s">
        <v>3494</v>
      </c>
      <c r="N2087" t="s">
        <v>3495</v>
      </c>
      <c r="O2087" t="s">
        <v>3496</v>
      </c>
      <c r="P2087" t="s">
        <v>3430</v>
      </c>
      <c r="Q2087">
        <v>60000000</v>
      </c>
      <c r="R2087">
        <v>68845818.815331012</v>
      </c>
      <c r="S2087">
        <v>25</v>
      </c>
      <c r="T2087">
        <v>25</v>
      </c>
      <c r="V2087">
        <v>0</v>
      </c>
      <c r="W2087">
        <v>15.8</v>
      </c>
      <c r="X2087">
        <v>0.1</v>
      </c>
      <c r="Y2087">
        <v>115</v>
      </c>
      <c r="Z2087">
        <v>115</v>
      </c>
      <c r="AA2087">
        <v>115</v>
      </c>
      <c r="AB2087">
        <v>11.5</v>
      </c>
      <c r="AC2087">
        <v>11.5</v>
      </c>
      <c r="AD2087">
        <v>11.5</v>
      </c>
      <c r="AE2087">
        <v>11.5</v>
      </c>
      <c r="AF2087">
        <v>11.5</v>
      </c>
      <c r="AG2087">
        <v>2016180</v>
      </c>
      <c r="AH2087">
        <v>314.64</v>
      </c>
      <c r="AI2087" t="s">
        <v>3426</v>
      </c>
      <c r="AJ2087">
        <v>0</v>
      </c>
      <c r="AK2087">
        <v>0</v>
      </c>
      <c r="AL2087">
        <v>634370875.20000005</v>
      </c>
      <c r="AM2087">
        <v>361.0274738675958</v>
      </c>
      <c r="AN2087">
        <v>727896372.26236939</v>
      </c>
      <c r="AO2087">
        <v>31868635.530000001</v>
      </c>
      <c r="AP2087">
        <v>31868635.530000001</v>
      </c>
      <c r="AQ2087">
        <v>31868635.530000001</v>
      </c>
      <c r="AR2087">
        <v>46023</v>
      </c>
      <c r="AS2087">
        <v>53327</v>
      </c>
      <c r="AT2087" t="s">
        <v>3427</v>
      </c>
      <c r="AU2087">
        <v>6382.88</v>
      </c>
      <c r="AV2087">
        <v>7323.91</v>
      </c>
    </row>
    <row r="2088" spans="1:48" x14ac:dyDescent="0.35">
      <c r="A2088">
        <v>2087</v>
      </c>
      <c r="B2088">
        <v>2022</v>
      </c>
      <c r="C2088" t="s">
        <v>7838</v>
      </c>
      <c r="D2088" t="s">
        <v>7839</v>
      </c>
      <c r="E2088" t="s">
        <v>7724</v>
      </c>
      <c r="F2088" t="s">
        <v>7840</v>
      </c>
      <c r="G2088" t="s">
        <v>7841</v>
      </c>
      <c r="H2088" t="s">
        <v>7842</v>
      </c>
      <c r="I2088" t="s">
        <v>7843</v>
      </c>
      <c r="J2088" t="s">
        <v>7844</v>
      </c>
      <c r="K2088" t="s">
        <v>7845</v>
      </c>
      <c r="L2088" t="s">
        <v>3424</v>
      </c>
      <c r="M2088" t="s">
        <v>6026</v>
      </c>
      <c r="N2088" t="s">
        <v>3510</v>
      </c>
      <c r="O2088" t="s">
        <v>3510</v>
      </c>
      <c r="P2088" t="s">
        <v>3425</v>
      </c>
      <c r="Q2088">
        <v>783062060</v>
      </c>
      <c r="R2088">
        <v>897666731.65279627</v>
      </c>
      <c r="S2088">
        <v>162.905</v>
      </c>
      <c r="T2088">
        <v>160.87299999999999</v>
      </c>
      <c r="V2088">
        <v>0</v>
      </c>
      <c r="W2088">
        <v>155.5</v>
      </c>
      <c r="X2088">
        <v>0.1</v>
      </c>
      <c r="Y2088">
        <v>1487</v>
      </c>
      <c r="Z2088">
        <v>1487</v>
      </c>
      <c r="AA2088">
        <v>1487</v>
      </c>
      <c r="AB2088">
        <v>148.69999999999999</v>
      </c>
      <c r="AC2088">
        <v>148.69999999999999</v>
      </c>
      <c r="AD2088">
        <v>148.69999999999999</v>
      </c>
      <c r="AE2088">
        <v>148.69999999999999</v>
      </c>
      <c r="AF2088">
        <v>148.69999999999999</v>
      </c>
      <c r="AG2088">
        <v>19553455.199999999</v>
      </c>
      <c r="AH2088">
        <v>444</v>
      </c>
      <c r="AI2088" t="s">
        <v>3426</v>
      </c>
      <c r="AJ2088">
        <v>0</v>
      </c>
      <c r="AK2088">
        <v>0</v>
      </c>
      <c r="AL2088">
        <v>8681734108.7999992</v>
      </c>
      <c r="AM2088">
        <v>508.98140672763731</v>
      </c>
      <c r="AN2088">
        <v>9952345134.0818329</v>
      </c>
      <c r="AO2088">
        <v>552814387</v>
      </c>
      <c r="AP2088">
        <v>552814387</v>
      </c>
      <c r="AQ2088">
        <v>552814387</v>
      </c>
      <c r="AR2088">
        <v>46387</v>
      </c>
      <c r="AS2088">
        <v>51865</v>
      </c>
      <c r="AT2088" t="s">
        <v>3427</v>
      </c>
      <c r="AU2088">
        <v>6388.87</v>
      </c>
      <c r="AV2088">
        <v>7323.91</v>
      </c>
    </row>
    <row r="2089" spans="1:48" x14ac:dyDescent="0.35">
      <c r="A2089">
        <v>2088</v>
      </c>
      <c r="B2089">
        <v>2022</v>
      </c>
      <c r="C2089" t="s">
        <v>7838</v>
      </c>
      <c r="D2089" t="s">
        <v>7839</v>
      </c>
      <c r="E2089" t="s">
        <v>7724</v>
      </c>
      <c r="F2089" t="s">
        <v>7840</v>
      </c>
      <c r="G2089" t="s">
        <v>7846</v>
      </c>
      <c r="H2089" t="s">
        <v>7847</v>
      </c>
      <c r="I2089" t="s">
        <v>7843</v>
      </c>
      <c r="J2089" t="s">
        <v>7848</v>
      </c>
      <c r="K2089" t="s">
        <v>7849</v>
      </c>
      <c r="L2089" t="s">
        <v>3893</v>
      </c>
      <c r="M2089" t="s">
        <v>6026</v>
      </c>
      <c r="N2089" t="s">
        <v>3510</v>
      </c>
      <c r="O2089" t="s">
        <v>3510</v>
      </c>
      <c r="P2089" t="s">
        <v>3425</v>
      </c>
      <c r="Q2089">
        <v>1681756980</v>
      </c>
      <c r="R2089">
        <v>1927889714.9874392</v>
      </c>
      <c r="S2089">
        <v>295.42899999999997</v>
      </c>
      <c r="T2089">
        <v>284.303</v>
      </c>
      <c r="V2089">
        <v>0</v>
      </c>
      <c r="W2089">
        <v>277.7</v>
      </c>
      <c r="X2089">
        <v>0.1</v>
      </c>
      <c r="Y2089">
        <v>2604</v>
      </c>
      <c r="Z2089">
        <v>2604</v>
      </c>
      <c r="AA2089">
        <v>2604</v>
      </c>
      <c r="AB2089">
        <v>260.39999999999998</v>
      </c>
      <c r="AC2089">
        <v>260.39999999999998</v>
      </c>
      <c r="AD2089">
        <v>260.39999999999998</v>
      </c>
      <c r="AE2089">
        <v>260.39999999999998</v>
      </c>
      <c r="AF2089">
        <v>260.39999999999998</v>
      </c>
      <c r="AG2089">
        <v>34241558.399999999</v>
      </c>
      <c r="AH2089">
        <v>444</v>
      </c>
      <c r="AI2089" t="s">
        <v>3426</v>
      </c>
      <c r="AJ2089">
        <v>0</v>
      </c>
      <c r="AK2089">
        <v>0</v>
      </c>
      <c r="AL2089">
        <v>15203251929.6</v>
      </c>
      <c r="AM2089">
        <v>508.98140672763731</v>
      </c>
      <c r="AN2089">
        <v>17428316562.978546</v>
      </c>
      <c r="AO2089">
        <v>960962665.04999995</v>
      </c>
      <c r="AP2089">
        <v>960962665.04999995</v>
      </c>
      <c r="AQ2089">
        <v>960962665.04999995</v>
      </c>
      <c r="AR2089">
        <v>46387</v>
      </c>
      <c r="AS2089">
        <v>51865</v>
      </c>
      <c r="AT2089" t="s">
        <v>3427</v>
      </c>
      <c r="AU2089">
        <v>6388.87</v>
      </c>
      <c r="AV2089">
        <v>7323.91</v>
      </c>
    </row>
    <row r="2090" spans="1:48" x14ac:dyDescent="0.35">
      <c r="A2090">
        <v>2089</v>
      </c>
      <c r="B2090">
        <v>2022</v>
      </c>
      <c r="C2090" t="s">
        <v>7838</v>
      </c>
      <c r="D2090" t="s">
        <v>7839</v>
      </c>
      <c r="E2090" t="s">
        <v>7724</v>
      </c>
      <c r="F2090" t="s">
        <v>7840</v>
      </c>
      <c r="G2090" t="s">
        <v>7846</v>
      </c>
      <c r="H2090" t="s">
        <v>7847</v>
      </c>
      <c r="I2090" t="s">
        <v>7843</v>
      </c>
      <c r="J2090" t="s">
        <v>7850</v>
      </c>
      <c r="K2090" t="s">
        <v>7851</v>
      </c>
      <c r="L2090" t="s">
        <v>3893</v>
      </c>
      <c r="M2090" t="s">
        <v>6026</v>
      </c>
      <c r="N2090" t="s">
        <v>3510</v>
      </c>
      <c r="O2090" t="s">
        <v>3510</v>
      </c>
      <c r="P2090" t="s">
        <v>3425</v>
      </c>
      <c r="Q2090">
        <v>1681756980</v>
      </c>
      <c r="R2090">
        <v>1927889714.9874392</v>
      </c>
      <c r="S2090">
        <v>295.42899999999997</v>
      </c>
      <c r="T2090">
        <v>284.07400000000001</v>
      </c>
      <c r="V2090">
        <v>0</v>
      </c>
      <c r="W2090">
        <v>277.7</v>
      </c>
      <c r="X2090">
        <v>0.1</v>
      </c>
      <c r="Y2090">
        <v>2604</v>
      </c>
      <c r="Z2090">
        <v>2604</v>
      </c>
      <c r="AA2090">
        <v>2604</v>
      </c>
      <c r="AB2090">
        <v>260.39999999999998</v>
      </c>
      <c r="AC2090">
        <v>260.39999999999998</v>
      </c>
      <c r="AD2090">
        <v>260.39999999999998</v>
      </c>
      <c r="AE2090">
        <v>260.39999999999998</v>
      </c>
      <c r="AF2090">
        <v>260.39999999999998</v>
      </c>
      <c r="AG2090">
        <v>34241558.399999999</v>
      </c>
      <c r="AH2090">
        <v>444</v>
      </c>
      <c r="AI2090" t="s">
        <v>3426</v>
      </c>
      <c r="AJ2090">
        <v>0</v>
      </c>
      <c r="AK2090">
        <v>0</v>
      </c>
      <c r="AL2090">
        <v>15203251929.6</v>
      </c>
      <c r="AM2090">
        <v>508.98140672763731</v>
      </c>
      <c r="AN2090">
        <v>17428316562.978546</v>
      </c>
      <c r="AO2090">
        <v>960962665.04999995</v>
      </c>
      <c r="AP2090">
        <v>960962665.04999995</v>
      </c>
      <c r="AQ2090">
        <v>960962665.04999995</v>
      </c>
      <c r="AR2090">
        <v>46387</v>
      </c>
      <c r="AS2090">
        <v>51865</v>
      </c>
      <c r="AT2090" t="s">
        <v>3427</v>
      </c>
      <c r="AU2090">
        <v>6388.87</v>
      </c>
      <c r="AV2090">
        <v>7323.91</v>
      </c>
    </row>
    <row r="2091" spans="1:48" x14ac:dyDescent="0.35">
      <c r="A2091">
        <v>2090</v>
      </c>
      <c r="B2091">
        <v>2022</v>
      </c>
      <c r="C2091" t="s">
        <v>3457</v>
      </c>
      <c r="D2091" t="s">
        <v>7852</v>
      </c>
      <c r="E2091" t="s">
        <v>3459</v>
      </c>
      <c r="F2091" t="s">
        <v>7853</v>
      </c>
      <c r="G2091" t="s">
        <v>7854</v>
      </c>
      <c r="H2091" t="s">
        <v>7855</v>
      </c>
      <c r="I2091" t="s">
        <v>7856</v>
      </c>
      <c r="J2091" t="s">
        <v>7857</v>
      </c>
      <c r="K2091" t="s">
        <v>7858</v>
      </c>
      <c r="L2091" t="s">
        <v>3424</v>
      </c>
      <c r="M2091" t="s">
        <v>3597</v>
      </c>
      <c r="N2091" t="s">
        <v>3561</v>
      </c>
      <c r="O2091" t="s">
        <v>7859</v>
      </c>
      <c r="P2091" t="s">
        <v>3433</v>
      </c>
      <c r="Q2091">
        <v>131319010</v>
      </c>
      <c r="R2091">
        <v>150976024.91061699</v>
      </c>
      <c r="S2091">
        <v>24</v>
      </c>
      <c r="V2091">
        <v>0</v>
      </c>
      <c r="W2091">
        <v>11.83</v>
      </c>
      <c r="X2091">
        <v>0.1</v>
      </c>
      <c r="Y2091">
        <v>35</v>
      </c>
      <c r="Z2091">
        <v>35</v>
      </c>
      <c r="AA2091">
        <v>35</v>
      </c>
      <c r="AB2091">
        <v>3.5</v>
      </c>
      <c r="AC2091">
        <v>3.5</v>
      </c>
      <c r="AD2091">
        <v>3.5</v>
      </c>
      <c r="AE2091">
        <v>3.5</v>
      </c>
      <c r="AF2091">
        <v>3.5</v>
      </c>
      <c r="AG2091">
        <v>613620</v>
      </c>
      <c r="AH2091">
        <v>279.54000000000002</v>
      </c>
      <c r="AI2091" t="s">
        <v>3426</v>
      </c>
      <c r="AJ2091">
        <v>0</v>
      </c>
      <c r="AK2091">
        <v>0</v>
      </c>
      <c r="AL2091">
        <v>171531334.80000001</v>
      </c>
      <c r="AM2091">
        <v>321.38407077173275</v>
      </c>
      <c r="AN2091">
        <v>197207693.50695065</v>
      </c>
      <c r="AO2091">
        <v>0</v>
      </c>
      <c r="AP2091">
        <v>0</v>
      </c>
      <c r="AQ2091">
        <v>0</v>
      </c>
      <c r="AR2091">
        <v>46388</v>
      </c>
      <c r="AS2091">
        <v>53692</v>
      </c>
      <c r="AT2091" t="s">
        <v>3427</v>
      </c>
      <c r="AU2091">
        <v>6370.34</v>
      </c>
      <c r="AV2091">
        <v>7323.91</v>
      </c>
    </row>
    <row r="2092" spans="1:48" x14ac:dyDescent="0.35">
      <c r="A2092">
        <v>2091</v>
      </c>
      <c r="B2092">
        <v>2022</v>
      </c>
      <c r="C2092" t="s">
        <v>3457</v>
      </c>
      <c r="D2092" t="s">
        <v>7852</v>
      </c>
      <c r="E2092" t="s">
        <v>3459</v>
      </c>
      <c r="F2092" t="s">
        <v>7853</v>
      </c>
      <c r="G2092" t="s">
        <v>6614</v>
      </c>
      <c r="H2092" t="s">
        <v>7860</v>
      </c>
      <c r="I2092" t="s">
        <v>7856</v>
      </c>
      <c r="J2092" t="s">
        <v>7861</v>
      </c>
      <c r="K2092" t="s">
        <v>7862</v>
      </c>
      <c r="L2092" t="s">
        <v>3424</v>
      </c>
      <c r="M2092" t="s">
        <v>3465</v>
      </c>
      <c r="N2092" t="s">
        <v>3561</v>
      </c>
      <c r="O2092" t="s">
        <v>5224</v>
      </c>
      <c r="P2092" t="s">
        <v>3430</v>
      </c>
      <c r="Q2092">
        <v>307068090</v>
      </c>
      <c r="R2092">
        <v>353032813.79516631</v>
      </c>
      <c r="S2092">
        <v>29.788</v>
      </c>
      <c r="V2092">
        <v>0</v>
      </c>
      <c r="W2092">
        <v>19.37</v>
      </c>
      <c r="X2092">
        <v>0.1</v>
      </c>
      <c r="Y2092">
        <v>187</v>
      </c>
      <c r="Z2092">
        <v>187</v>
      </c>
      <c r="AA2092">
        <v>187</v>
      </c>
      <c r="AB2092">
        <v>18.7</v>
      </c>
      <c r="AC2092">
        <v>18.7</v>
      </c>
      <c r="AD2092">
        <v>18.7</v>
      </c>
      <c r="AE2092">
        <v>18.7</v>
      </c>
      <c r="AF2092">
        <v>18.7</v>
      </c>
      <c r="AG2092">
        <v>3278484</v>
      </c>
      <c r="AH2092">
        <v>279.45</v>
      </c>
      <c r="AI2092" t="s">
        <v>3426</v>
      </c>
      <c r="AJ2092">
        <v>0</v>
      </c>
      <c r="AK2092">
        <v>0</v>
      </c>
      <c r="AL2092">
        <v>916172353.79999995</v>
      </c>
      <c r="AM2092">
        <v>321.28059875924987</v>
      </c>
      <c r="AN2092">
        <v>1053313302.5426205</v>
      </c>
      <c r="AO2092">
        <v>0</v>
      </c>
      <c r="AP2092">
        <v>0</v>
      </c>
      <c r="AQ2092">
        <v>0</v>
      </c>
      <c r="AR2092">
        <v>46388</v>
      </c>
      <c r="AS2092">
        <v>53692</v>
      </c>
      <c r="AT2092" t="s">
        <v>3427</v>
      </c>
      <c r="AU2092">
        <v>6370.34</v>
      </c>
      <c r="AV2092">
        <v>7323.91</v>
      </c>
    </row>
    <row r="2093" spans="1:48" x14ac:dyDescent="0.35">
      <c r="A2093">
        <v>2092</v>
      </c>
      <c r="B2093">
        <v>2022</v>
      </c>
      <c r="C2093" t="s">
        <v>3457</v>
      </c>
      <c r="D2093" t="s">
        <v>7852</v>
      </c>
      <c r="E2093" t="s">
        <v>3459</v>
      </c>
      <c r="F2093" t="s">
        <v>7853</v>
      </c>
      <c r="G2093" t="s">
        <v>7863</v>
      </c>
      <c r="H2093" t="s">
        <v>7864</v>
      </c>
      <c r="I2093" t="s">
        <v>7856</v>
      </c>
      <c r="J2093" t="s">
        <v>7865</v>
      </c>
      <c r="K2093" t="s">
        <v>7866</v>
      </c>
      <c r="L2093" t="s">
        <v>3424</v>
      </c>
      <c r="M2093" t="s">
        <v>3751</v>
      </c>
      <c r="N2093" t="s">
        <v>3561</v>
      </c>
      <c r="O2093" t="s">
        <v>7300</v>
      </c>
      <c r="P2093" t="s">
        <v>3433</v>
      </c>
      <c r="Q2093">
        <v>114830240</v>
      </c>
      <c r="R2093">
        <v>132019066.9632076</v>
      </c>
      <c r="S2093">
        <v>18.149999999999999</v>
      </c>
      <c r="V2093">
        <v>0</v>
      </c>
      <c r="W2093">
        <v>11.01</v>
      </c>
      <c r="X2093">
        <v>0.1</v>
      </c>
      <c r="Y2093">
        <v>110</v>
      </c>
      <c r="Z2093">
        <v>110</v>
      </c>
      <c r="AA2093">
        <v>110</v>
      </c>
      <c r="AB2093">
        <v>11</v>
      </c>
      <c r="AC2093">
        <v>11</v>
      </c>
      <c r="AD2093">
        <v>11</v>
      </c>
      <c r="AE2093">
        <v>11</v>
      </c>
      <c r="AF2093">
        <v>11</v>
      </c>
      <c r="AG2093">
        <v>1928520</v>
      </c>
      <c r="AH2093">
        <v>278.89</v>
      </c>
      <c r="AI2093" t="s">
        <v>3426</v>
      </c>
      <c r="AJ2093">
        <v>0</v>
      </c>
      <c r="AK2093">
        <v>0</v>
      </c>
      <c r="AL2093">
        <v>537844942.79999995</v>
      </c>
      <c r="AM2093">
        <v>320.63677290380099</v>
      </c>
      <c r="AN2093">
        <v>618354429.2804383</v>
      </c>
      <c r="AO2093">
        <v>0</v>
      </c>
      <c r="AP2093">
        <v>0</v>
      </c>
      <c r="AQ2093">
        <v>0</v>
      </c>
      <c r="AR2093">
        <v>46388</v>
      </c>
      <c r="AS2093">
        <v>53692</v>
      </c>
      <c r="AT2093" t="s">
        <v>3427</v>
      </c>
      <c r="AU2093">
        <v>6370.34</v>
      </c>
      <c r="AV2093">
        <v>7323.91</v>
      </c>
    </row>
    <row r="2094" spans="1:48" x14ac:dyDescent="0.35">
      <c r="A2094">
        <v>2093</v>
      </c>
      <c r="B2094">
        <v>2022</v>
      </c>
      <c r="C2094" t="s">
        <v>3457</v>
      </c>
      <c r="D2094" t="s">
        <v>7852</v>
      </c>
      <c r="E2094" t="s">
        <v>3459</v>
      </c>
      <c r="F2094" t="s">
        <v>7853</v>
      </c>
      <c r="G2094" t="s">
        <v>7760</v>
      </c>
      <c r="H2094" t="s">
        <v>7867</v>
      </c>
      <c r="I2094" t="s">
        <v>7856</v>
      </c>
      <c r="J2094" t="s">
        <v>7761</v>
      </c>
      <c r="K2094" t="s">
        <v>7760</v>
      </c>
      <c r="L2094" t="s">
        <v>3424</v>
      </c>
      <c r="M2094" t="s">
        <v>3751</v>
      </c>
      <c r="N2094" t="s">
        <v>3561</v>
      </c>
      <c r="O2094" t="s">
        <v>7762</v>
      </c>
      <c r="P2094" t="s">
        <v>3433</v>
      </c>
      <c r="Q2094">
        <v>27181810</v>
      </c>
      <c r="R2094">
        <v>31250628.706960693</v>
      </c>
      <c r="S2094">
        <v>6.48</v>
      </c>
      <c r="V2094">
        <v>0</v>
      </c>
      <c r="W2094">
        <v>3.54</v>
      </c>
      <c r="X2094">
        <v>0.1</v>
      </c>
      <c r="Y2094">
        <v>17</v>
      </c>
      <c r="Z2094">
        <v>17</v>
      </c>
      <c r="AA2094">
        <v>17</v>
      </c>
      <c r="AB2094">
        <v>1.7</v>
      </c>
      <c r="AC2094">
        <v>1.7</v>
      </c>
      <c r="AD2094">
        <v>1.7</v>
      </c>
      <c r="AE2094">
        <v>1.7</v>
      </c>
      <c r="AF2094">
        <v>1.7</v>
      </c>
      <c r="AG2094">
        <v>298044</v>
      </c>
      <c r="AH2094">
        <v>276.69</v>
      </c>
      <c r="AI2094" t="s">
        <v>3426</v>
      </c>
      <c r="AJ2094">
        <v>0</v>
      </c>
      <c r="AK2094">
        <v>0</v>
      </c>
      <c r="AL2094">
        <v>82465794.359999999</v>
      </c>
      <c r="AM2094">
        <v>318.10745704310915</v>
      </c>
      <c r="AN2094">
        <v>94810018.926956415</v>
      </c>
      <c r="AO2094">
        <v>0</v>
      </c>
      <c r="AP2094">
        <v>0</v>
      </c>
      <c r="AQ2094">
        <v>0</v>
      </c>
      <c r="AR2094">
        <v>46388</v>
      </c>
      <c r="AS2094">
        <v>53692</v>
      </c>
      <c r="AT2094" t="s">
        <v>3427</v>
      </c>
      <c r="AU2094">
        <v>6370.34</v>
      </c>
      <c r="AV2094">
        <v>7323.91</v>
      </c>
    </row>
    <row r="2095" spans="1:48" x14ac:dyDescent="0.35">
      <c r="A2095">
        <v>2094</v>
      </c>
      <c r="B2095">
        <v>2022</v>
      </c>
      <c r="C2095" t="s">
        <v>3457</v>
      </c>
      <c r="D2095" t="s">
        <v>7852</v>
      </c>
      <c r="E2095" t="s">
        <v>3459</v>
      </c>
      <c r="F2095" t="s">
        <v>7853</v>
      </c>
      <c r="G2095" t="s">
        <v>7868</v>
      </c>
      <c r="H2095" t="s">
        <v>7869</v>
      </c>
      <c r="I2095" t="s">
        <v>7856</v>
      </c>
      <c r="J2095" t="s">
        <v>7870</v>
      </c>
      <c r="K2095" t="s">
        <v>7871</v>
      </c>
      <c r="L2095" t="s">
        <v>3424</v>
      </c>
      <c r="M2095" t="s">
        <v>3597</v>
      </c>
      <c r="N2095" t="s">
        <v>3561</v>
      </c>
      <c r="O2095" t="s">
        <v>5553</v>
      </c>
      <c r="P2095" t="s">
        <v>3433</v>
      </c>
      <c r="Q2095">
        <v>32422720</v>
      </c>
      <c r="R2095">
        <v>37276045.428532854</v>
      </c>
      <c r="S2095">
        <v>6</v>
      </c>
      <c r="V2095">
        <v>0</v>
      </c>
      <c r="W2095">
        <v>3.03</v>
      </c>
      <c r="X2095">
        <v>0.1</v>
      </c>
      <c r="Y2095">
        <v>30</v>
      </c>
      <c r="Z2095">
        <v>30</v>
      </c>
      <c r="AA2095">
        <v>30</v>
      </c>
      <c r="AB2095">
        <v>3</v>
      </c>
      <c r="AC2095">
        <v>3</v>
      </c>
      <c r="AD2095">
        <v>3</v>
      </c>
      <c r="AE2095">
        <v>3</v>
      </c>
      <c r="AF2095">
        <v>3</v>
      </c>
      <c r="AG2095">
        <v>525960</v>
      </c>
      <c r="AH2095">
        <v>277.42</v>
      </c>
      <c r="AI2095" t="s">
        <v>3426</v>
      </c>
      <c r="AJ2095">
        <v>0</v>
      </c>
      <c r="AK2095">
        <v>0</v>
      </c>
      <c r="AL2095">
        <v>145911823.19999999</v>
      </c>
      <c r="AM2095">
        <v>318.94673003324783</v>
      </c>
      <c r="AN2095">
        <v>167753222.12828702</v>
      </c>
      <c r="AO2095">
        <v>0</v>
      </c>
      <c r="AP2095">
        <v>0</v>
      </c>
      <c r="AQ2095">
        <v>0</v>
      </c>
      <c r="AR2095">
        <v>46388</v>
      </c>
      <c r="AS2095">
        <v>53692</v>
      </c>
      <c r="AT2095" t="s">
        <v>3427</v>
      </c>
      <c r="AU2095">
        <v>6370.34</v>
      </c>
      <c r="AV2095">
        <v>7323.91</v>
      </c>
    </row>
    <row r="2096" spans="1:48" x14ac:dyDescent="0.35">
      <c r="A2096">
        <v>2095</v>
      </c>
      <c r="B2096">
        <v>2022</v>
      </c>
      <c r="C2096" t="s">
        <v>3457</v>
      </c>
      <c r="D2096" t="s">
        <v>7852</v>
      </c>
      <c r="E2096" t="s">
        <v>3459</v>
      </c>
      <c r="F2096" t="s">
        <v>7853</v>
      </c>
      <c r="G2096" t="s">
        <v>7872</v>
      </c>
      <c r="H2096" t="s">
        <v>7873</v>
      </c>
      <c r="I2096" t="s">
        <v>7856</v>
      </c>
      <c r="J2096" t="s">
        <v>7874</v>
      </c>
      <c r="K2096" t="s">
        <v>6222</v>
      </c>
      <c r="L2096" t="s">
        <v>3424</v>
      </c>
      <c r="M2096" t="s">
        <v>3465</v>
      </c>
      <c r="N2096" t="s">
        <v>3474</v>
      </c>
      <c r="O2096" t="s">
        <v>5224</v>
      </c>
      <c r="P2096" t="s">
        <v>3430</v>
      </c>
      <c r="Q2096">
        <v>318550330</v>
      </c>
      <c r="R2096">
        <v>366233819.13528943</v>
      </c>
      <c r="S2096">
        <v>48.4</v>
      </c>
      <c r="V2096">
        <v>0</v>
      </c>
      <c r="W2096">
        <v>27.7</v>
      </c>
      <c r="X2096">
        <v>0.1</v>
      </c>
      <c r="Y2096">
        <v>268</v>
      </c>
      <c r="Z2096">
        <v>268</v>
      </c>
      <c r="AA2096">
        <v>268</v>
      </c>
      <c r="AB2096">
        <v>26.8</v>
      </c>
      <c r="AC2096">
        <v>26.8</v>
      </c>
      <c r="AD2096">
        <v>26.8</v>
      </c>
      <c r="AE2096">
        <v>26.8</v>
      </c>
      <c r="AF2096">
        <v>26.8</v>
      </c>
      <c r="AG2096">
        <v>4698576</v>
      </c>
      <c r="AH2096">
        <v>277.44</v>
      </c>
      <c r="AI2096" t="s">
        <v>3426</v>
      </c>
      <c r="AJ2096">
        <v>0</v>
      </c>
      <c r="AK2096">
        <v>0</v>
      </c>
      <c r="AL2096">
        <v>1303572925.4400001</v>
      </c>
      <c r="AM2096">
        <v>318.96972381379953</v>
      </c>
      <c r="AN2096">
        <v>1498703489.0381472</v>
      </c>
      <c r="AO2096">
        <v>0</v>
      </c>
      <c r="AP2096">
        <v>0</v>
      </c>
      <c r="AQ2096">
        <v>0</v>
      </c>
      <c r="AR2096">
        <v>46388</v>
      </c>
      <c r="AS2096">
        <v>53692</v>
      </c>
      <c r="AT2096" t="s">
        <v>3427</v>
      </c>
      <c r="AU2096">
        <v>6370.34</v>
      </c>
      <c r="AV2096">
        <v>7323.91</v>
      </c>
    </row>
    <row r="2097" spans="1:48" x14ac:dyDescent="0.35">
      <c r="A2097">
        <v>2096</v>
      </c>
      <c r="B2097">
        <v>2022</v>
      </c>
      <c r="C2097" t="s">
        <v>3457</v>
      </c>
      <c r="D2097" t="s">
        <v>7852</v>
      </c>
      <c r="E2097" t="s">
        <v>3459</v>
      </c>
      <c r="F2097" t="s">
        <v>7853</v>
      </c>
      <c r="G2097" t="s">
        <v>7787</v>
      </c>
      <c r="H2097" t="s">
        <v>7875</v>
      </c>
      <c r="I2097" t="s">
        <v>7856</v>
      </c>
      <c r="J2097" t="s">
        <v>7788</v>
      </c>
      <c r="K2097" t="s">
        <v>7787</v>
      </c>
      <c r="L2097" t="s">
        <v>3424</v>
      </c>
      <c r="M2097" t="s">
        <v>3597</v>
      </c>
      <c r="N2097" t="s">
        <v>6556</v>
      </c>
      <c r="O2097" t="s">
        <v>7789</v>
      </c>
      <c r="P2097" t="s">
        <v>3433</v>
      </c>
      <c r="Q2097">
        <v>27842000</v>
      </c>
      <c r="R2097">
        <v>32009641.906083502</v>
      </c>
      <c r="S2097">
        <v>4.9480000000000004</v>
      </c>
      <c r="V2097">
        <v>0</v>
      </c>
      <c r="W2097">
        <v>2.71</v>
      </c>
      <c r="X2097">
        <v>0.1</v>
      </c>
      <c r="Y2097">
        <v>12</v>
      </c>
      <c r="Z2097">
        <v>12</v>
      </c>
      <c r="AA2097">
        <v>12</v>
      </c>
      <c r="AB2097">
        <v>1.2</v>
      </c>
      <c r="AC2097">
        <v>1.2</v>
      </c>
      <c r="AD2097">
        <v>1.2</v>
      </c>
      <c r="AE2097">
        <v>1.2</v>
      </c>
      <c r="AF2097">
        <v>1.2</v>
      </c>
      <c r="AG2097">
        <v>210384</v>
      </c>
      <c r="AH2097">
        <v>279.26</v>
      </c>
      <c r="AI2097" t="s">
        <v>3426</v>
      </c>
      <c r="AJ2097">
        <v>0</v>
      </c>
      <c r="AK2097">
        <v>0</v>
      </c>
      <c r="AL2097">
        <v>58751835.840000004</v>
      </c>
      <c r="AM2097">
        <v>321.06215784400831</v>
      </c>
      <c r="AN2097">
        <v>67546341.015853852</v>
      </c>
      <c r="AO2097">
        <v>0</v>
      </c>
      <c r="AP2097">
        <v>0</v>
      </c>
      <c r="AQ2097">
        <v>0</v>
      </c>
      <c r="AR2097">
        <v>46388</v>
      </c>
      <c r="AS2097">
        <v>53692</v>
      </c>
      <c r="AT2097" t="s">
        <v>3427</v>
      </c>
      <c r="AU2097">
        <v>6370.34</v>
      </c>
      <c r="AV2097">
        <v>7323.91</v>
      </c>
    </row>
    <row r="2098" spans="1:48" x14ac:dyDescent="0.35">
      <c r="A2098">
        <v>2097</v>
      </c>
      <c r="B2098">
        <v>2022</v>
      </c>
      <c r="C2098" t="s">
        <v>3457</v>
      </c>
      <c r="D2098" t="s">
        <v>7852</v>
      </c>
      <c r="E2098" t="s">
        <v>3459</v>
      </c>
      <c r="F2098" t="s">
        <v>7853</v>
      </c>
      <c r="G2098" t="s">
        <v>7876</v>
      </c>
      <c r="H2098" t="s">
        <v>7877</v>
      </c>
      <c r="I2098" t="s">
        <v>7856</v>
      </c>
      <c r="J2098" t="s">
        <v>7878</v>
      </c>
      <c r="K2098" t="s">
        <v>7876</v>
      </c>
      <c r="L2098" t="s">
        <v>3424</v>
      </c>
      <c r="M2098" t="s">
        <v>3751</v>
      </c>
      <c r="N2098" t="s">
        <v>3561</v>
      </c>
      <c r="O2098" t="s">
        <v>6540</v>
      </c>
      <c r="P2098" t="s">
        <v>3433</v>
      </c>
      <c r="Q2098">
        <v>91713180</v>
      </c>
      <c r="R2098">
        <v>105441636.73113209</v>
      </c>
      <c r="S2098">
        <v>12.833</v>
      </c>
      <c r="V2098">
        <v>0</v>
      </c>
      <c r="W2098">
        <v>7.43</v>
      </c>
      <c r="X2098">
        <v>0.1</v>
      </c>
      <c r="Y2098">
        <v>70</v>
      </c>
      <c r="Z2098">
        <v>70</v>
      </c>
      <c r="AA2098">
        <v>70</v>
      </c>
      <c r="AB2098">
        <v>7</v>
      </c>
      <c r="AC2098">
        <v>7</v>
      </c>
      <c r="AD2098">
        <v>7</v>
      </c>
      <c r="AE2098">
        <v>7</v>
      </c>
      <c r="AF2098">
        <v>7</v>
      </c>
      <c r="AG2098">
        <v>1227240</v>
      </c>
      <c r="AH2098">
        <v>275.39999999999998</v>
      </c>
      <c r="AI2098" t="s">
        <v>3426</v>
      </c>
      <c r="AJ2098">
        <v>0</v>
      </c>
      <c r="AK2098">
        <v>0</v>
      </c>
      <c r="AL2098">
        <v>337981896</v>
      </c>
      <c r="AM2098">
        <v>316.62435819752159</v>
      </c>
      <c r="AN2098">
        <v>388574077.35432643</v>
      </c>
      <c r="AO2098">
        <v>0</v>
      </c>
      <c r="AP2098">
        <v>0</v>
      </c>
      <c r="AQ2098">
        <v>0</v>
      </c>
      <c r="AR2098">
        <v>46388</v>
      </c>
      <c r="AS2098">
        <v>53692</v>
      </c>
      <c r="AT2098" t="s">
        <v>3427</v>
      </c>
      <c r="AU2098">
        <v>6370.34</v>
      </c>
      <c r="AV2098">
        <v>7323.91</v>
      </c>
    </row>
    <row r="2099" spans="1:48" x14ac:dyDescent="0.35">
      <c r="A2099">
        <v>2098</v>
      </c>
      <c r="B2099">
        <v>2022</v>
      </c>
      <c r="C2099" t="s">
        <v>3457</v>
      </c>
      <c r="D2099" t="s">
        <v>7852</v>
      </c>
      <c r="E2099" t="s">
        <v>3459</v>
      </c>
      <c r="F2099" t="s">
        <v>7853</v>
      </c>
      <c r="G2099" t="s">
        <v>7292</v>
      </c>
      <c r="H2099" t="s">
        <v>7879</v>
      </c>
      <c r="I2099" t="s">
        <v>7856</v>
      </c>
      <c r="J2099" t="s">
        <v>7880</v>
      </c>
      <c r="K2099" t="s">
        <v>7881</v>
      </c>
      <c r="L2099" t="s">
        <v>3424</v>
      </c>
      <c r="M2099" t="s">
        <v>3597</v>
      </c>
      <c r="N2099" t="s">
        <v>3561</v>
      </c>
      <c r="O2099" t="s">
        <v>6789</v>
      </c>
      <c r="P2099" t="s">
        <v>3433</v>
      </c>
      <c r="Q2099">
        <v>37514030</v>
      </c>
      <c r="R2099">
        <v>43129468.671577968</v>
      </c>
      <c r="S2099">
        <v>5.9960000000000004</v>
      </c>
      <c r="V2099">
        <v>0</v>
      </c>
      <c r="W2099">
        <v>3.4</v>
      </c>
      <c r="X2099">
        <v>0.1</v>
      </c>
      <c r="Y2099">
        <v>34</v>
      </c>
      <c r="Z2099">
        <v>34</v>
      </c>
      <c r="AA2099">
        <v>34</v>
      </c>
      <c r="AB2099">
        <v>3.4</v>
      </c>
      <c r="AC2099">
        <v>3.4</v>
      </c>
      <c r="AD2099">
        <v>3.4</v>
      </c>
      <c r="AE2099">
        <v>3.4</v>
      </c>
      <c r="AF2099">
        <v>3.4</v>
      </c>
      <c r="AG2099">
        <v>596088</v>
      </c>
      <c r="AH2099">
        <v>279.5</v>
      </c>
      <c r="AI2099" t="s">
        <v>3426</v>
      </c>
      <c r="AJ2099">
        <v>0</v>
      </c>
      <c r="AK2099">
        <v>0</v>
      </c>
      <c r="AL2099">
        <v>166606596</v>
      </c>
      <c r="AM2099">
        <v>321.33808321062924</v>
      </c>
      <c r="AN2099">
        <v>191545775.34485757</v>
      </c>
      <c r="AO2099">
        <v>0</v>
      </c>
      <c r="AP2099">
        <v>0</v>
      </c>
      <c r="AQ2099">
        <v>0</v>
      </c>
      <c r="AR2099">
        <v>46388</v>
      </c>
      <c r="AS2099">
        <v>53692</v>
      </c>
      <c r="AT2099" t="s">
        <v>3427</v>
      </c>
      <c r="AU2099">
        <v>6370.34</v>
      </c>
      <c r="AV2099">
        <v>7323.91</v>
      </c>
    </row>
    <row r="2100" spans="1:48" x14ac:dyDescent="0.35">
      <c r="A2100">
        <v>2099</v>
      </c>
      <c r="B2100">
        <v>2022</v>
      </c>
      <c r="C2100" t="s">
        <v>3457</v>
      </c>
      <c r="D2100" t="s">
        <v>7852</v>
      </c>
      <c r="E2100" t="s">
        <v>3459</v>
      </c>
      <c r="F2100" t="s">
        <v>7853</v>
      </c>
      <c r="G2100" t="s">
        <v>7882</v>
      </c>
      <c r="H2100" t="s">
        <v>7883</v>
      </c>
      <c r="I2100" t="s">
        <v>7856</v>
      </c>
      <c r="J2100" t="s">
        <v>7884</v>
      </c>
      <c r="K2100" t="s">
        <v>7882</v>
      </c>
      <c r="L2100" t="s">
        <v>3893</v>
      </c>
      <c r="M2100" t="s">
        <v>3600</v>
      </c>
      <c r="N2100" t="s">
        <v>3561</v>
      </c>
      <c r="O2100" t="s">
        <v>7885</v>
      </c>
      <c r="P2100" t="s">
        <v>3430</v>
      </c>
      <c r="Q2100">
        <v>40362280</v>
      </c>
      <c r="R2100">
        <v>46404070.444403276</v>
      </c>
      <c r="S2100">
        <v>5.2</v>
      </c>
      <c r="V2100">
        <v>0</v>
      </c>
      <c r="W2100">
        <v>2.52</v>
      </c>
      <c r="X2100">
        <v>0.1</v>
      </c>
      <c r="Y2100">
        <v>22</v>
      </c>
      <c r="Z2100">
        <v>22</v>
      </c>
      <c r="AA2100">
        <v>22</v>
      </c>
      <c r="AB2100">
        <v>2.2000000000000002</v>
      </c>
      <c r="AC2100">
        <v>2.2000000000000002</v>
      </c>
      <c r="AD2100">
        <v>2.2000000000000002</v>
      </c>
      <c r="AE2100">
        <v>2.2000000000000002</v>
      </c>
      <c r="AF2100">
        <v>2.2000000000000002</v>
      </c>
      <c r="AG2100">
        <v>385704</v>
      </c>
      <c r="AH2100">
        <v>277.44</v>
      </c>
      <c r="AI2100" t="s">
        <v>3426</v>
      </c>
      <c r="AJ2100">
        <v>0</v>
      </c>
      <c r="AK2100">
        <v>0</v>
      </c>
      <c r="AL2100">
        <v>107009717.76000001</v>
      </c>
      <c r="AM2100">
        <v>318.96972381379953</v>
      </c>
      <c r="AN2100">
        <v>123027898.35387775</v>
      </c>
      <c r="AO2100">
        <v>0</v>
      </c>
      <c r="AP2100">
        <v>0</v>
      </c>
      <c r="AQ2100">
        <v>0</v>
      </c>
      <c r="AR2100">
        <v>46388</v>
      </c>
      <c r="AS2100">
        <v>53692</v>
      </c>
      <c r="AT2100" t="s">
        <v>3427</v>
      </c>
      <c r="AU2100">
        <v>6370.34</v>
      </c>
      <c r="AV2100">
        <v>7323.91</v>
      </c>
    </row>
    <row r="2101" spans="1:48" x14ac:dyDescent="0.35">
      <c r="A2101">
        <v>2100</v>
      </c>
      <c r="B2101">
        <v>2022</v>
      </c>
      <c r="C2101" t="s">
        <v>3457</v>
      </c>
      <c r="D2101" t="s">
        <v>7852</v>
      </c>
      <c r="E2101" t="s">
        <v>3459</v>
      </c>
      <c r="F2101" t="s">
        <v>7853</v>
      </c>
      <c r="G2101" t="s">
        <v>7886</v>
      </c>
      <c r="H2101" t="s">
        <v>7887</v>
      </c>
      <c r="I2101" t="s">
        <v>7856</v>
      </c>
      <c r="J2101" t="s">
        <v>7888</v>
      </c>
      <c r="K2101" t="s">
        <v>7886</v>
      </c>
      <c r="L2101" t="s">
        <v>3424</v>
      </c>
      <c r="M2101" t="s">
        <v>3597</v>
      </c>
      <c r="N2101" t="s">
        <v>6556</v>
      </c>
      <c r="O2101" t="s">
        <v>7889</v>
      </c>
      <c r="P2101" t="s">
        <v>3433</v>
      </c>
      <c r="Q2101">
        <v>31400000</v>
      </c>
      <c r="R2101">
        <v>36100235.466238849</v>
      </c>
      <c r="S2101">
        <v>3.6640000000000001</v>
      </c>
      <c r="V2101">
        <v>0</v>
      </c>
      <c r="W2101">
        <v>1.96</v>
      </c>
      <c r="X2101">
        <v>0.1</v>
      </c>
      <c r="Y2101">
        <v>18</v>
      </c>
      <c r="Z2101">
        <v>18</v>
      </c>
      <c r="AA2101">
        <v>18</v>
      </c>
      <c r="AB2101">
        <v>1.8</v>
      </c>
      <c r="AC2101">
        <v>1.8</v>
      </c>
      <c r="AD2101">
        <v>1.8</v>
      </c>
      <c r="AE2101">
        <v>1.8</v>
      </c>
      <c r="AF2101">
        <v>1.8</v>
      </c>
      <c r="AG2101">
        <v>315576</v>
      </c>
      <c r="AH2101">
        <v>277.39999999999998</v>
      </c>
      <c r="AI2101" t="s">
        <v>3426</v>
      </c>
      <c r="AJ2101">
        <v>0</v>
      </c>
      <c r="AK2101">
        <v>0</v>
      </c>
      <c r="AL2101">
        <v>87540782.400000006</v>
      </c>
      <c r="AM2101">
        <v>318.92373625269602</v>
      </c>
      <c r="AN2101">
        <v>100644676.99168082</v>
      </c>
      <c r="AO2101">
        <v>0</v>
      </c>
      <c r="AP2101">
        <v>0</v>
      </c>
      <c r="AQ2101">
        <v>0</v>
      </c>
      <c r="AR2101">
        <v>46388</v>
      </c>
      <c r="AS2101">
        <v>53692</v>
      </c>
      <c r="AT2101" t="s">
        <v>3427</v>
      </c>
      <c r="AU2101">
        <v>6370.34</v>
      </c>
      <c r="AV2101">
        <v>7323.91</v>
      </c>
    </row>
    <row r="2102" spans="1:48" x14ac:dyDescent="0.35">
      <c r="A2102">
        <v>2101</v>
      </c>
      <c r="B2102">
        <v>2022</v>
      </c>
      <c r="C2102" t="s">
        <v>3457</v>
      </c>
      <c r="D2102" t="s">
        <v>7852</v>
      </c>
      <c r="E2102" t="s">
        <v>3459</v>
      </c>
      <c r="F2102" t="s">
        <v>7853</v>
      </c>
      <c r="G2102" t="s">
        <v>7890</v>
      </c>
      <c r="H2102" t="s">
        <v>7891</v>
      </c>
      <c r="I2102" t="s">
        <v>7856</v>
      </c>
      <c r="J2102" t="s">
        <v>7892</v>
      </c>
      <c r="K2102" t="s">
        <v>7893</v>
      </c>
      <c r="L2102" t="s">
        <v>3893</v>
      </c>
      <c r="M2102" t="s">
        <v>3600</v>
      </c>
      <c r="N2102" t="s">
        <v>3561</v>
      </c>
      <c r="O2102" t="s">
        <v>7894</v>
      </c>
      <c r="P2102" t="s">
        <v>3430</v>
      </c>
      <c r="Q2102">
        <v>87384330</v>
      </c>
      <c r="R2102">
        <v>100464805.38406113</v>
      </c>
      <c r="S2102">
        <v>10</v>
      </c>
      <c r="V2102">
        <v>0</v>
      </c>
      <c r="W2102">
        <v>7.07</v>
      </c>
      <c r="X2102">
        <v>0.1</v>
      </c>
      <c r="Y2102">
        <v>70</v>
      </c>
      <c r="Z2102">
        <v>70</v>
      </c>
      <c r="AA2102">
        <v>70</v>
      </c>
      <c r="AB2102">
        <v>7</v>
      </c>
      <c r="AC2102">
        <v>7</v>
      </c>
      <c r="AD2102">
        <v>7</v>
      </c>
      <c r="AE2102">
        <v>7</v>
      </c>
      <c r="AF2102">
        <v>7</v>
      </c>
      <c r="AG2102">
        <v>1227240</v>
      </c>
      <c r="AH2102">
        <v>277.45999999999998</v>
      </c>
      <c r="AI2102" t="s">
        <v>3426</v>
      </c>
      <c r="AJ2102">
        <v>0</v>
      </c>
      <c r="AK2102">
        <v>0</v>
      </c>
      <c r="AL2102">
        <v>340510010.39999998</v>
      </c>
      <c r="AM2102">
        <v>318.99271759435129</v>
      </c>
      <c r="AN2102">
        <v>391480622.74049169</v>
      </c>
      <c r="AO2102">
        <v>0</v>
      </c>
      <c r="AP2102">
        <v>0</v>
      </c>
      <c r="AQ2102">
        <v>0</v>
      </c>
      <c r="AR2102">
        <v>46388</v>
      </c>
      <c r="AS2102">
        <v>53692</v>
      </c>
      <c r="AT2102" t="s">
        <v>3427</v>
      </c>
      <c r="AU2102">
        <v>6370.34</v>
      </c>
      <c r="AV2102">
        <v>7323.91</v>
      </c>
    </row>
    <row r="2103" spans="1:48" x14ac:dyDescent="0.35">
      <c r="A2103">
        <v>2102</v>
      </c>
      <c r="B2103">
        <v>2022</v>
      </c>
      <c r="C2103" t="s">
        <v>3457</v>
      </c>
      <c r="D2103" t="s">
        <v>7852</v>
      </c>
      <c r="E2103" t="s">
        <v>3459</v>
      </c>
      <c r="F2103" t="s">
        <v>7853</v>
      </c>
      <c r="G2103" t="s">
        <v>7807</v>
      </c>
      <c r="H2103" t="s">
        <v>7895</v>
      </c>
      <c r="I2103" t="s">
        <v>7896</v>
      </c>
      <c r="J2103" t="s">
        <v>7808</v>
      </c>
      <c r="K2103" t="s">
        <v>7809</v>
      </c>
      <c r="L2103" t="s">
        <v>3424</v>
      </c>
      <c r="M2103" t="s">
        <v>3590</v>
      </c>
      <c r="N2103" t="s">
        <v>4194</v>
      </c>
      <c r="O2103" t="s">
        <v>4195</v>
      </c>
      <c r="P2103" t="s">
        <v>3437</v>
      </c>
      <c r="Q2103">
        <v>241163990</v>
      </c>
      <c r="R2103">
        <v>277263593.1521551</v>
      </c>
      <c r="S2103">
        <v>41.58</v>
      </c>
      <c r="V2103">
        <v>0</v>
      </c>
      <c r="W2103">
        <v>21.1</v>
      </c>
      <c r="X2103">
        <v>0.1</v>
      </c>
      <c r="Y2103">
        <v>65</v>
      </c>
      <c r="Z2103">
        <v>65</v>
      </c>
      <c r="AA2103">
        <v>65</v>
      </c>
      <c r="AB2103">
        <v>6.5</v>
      </c>
      <c r="AC2103">
        <v>6.5</v>
      </c>
      <c r="AD2103">
        <v>6.5</v>
      </c>
      <c r="AE2103">
        <v>6.5</v>
      </c>
      <c r="AF2103">
        <v>6.5</v>
      </c>
      <c r="AG2103">
        <v>854724</v>
      </c>
      <c r="AH2103">
        <v>175</v>
      </c>
      <c r="AI2103" t="s">
        <v>3426</v>
      </c>
      <c r="AJ2103">
        <v>0</v>
      </c>
      <c r="AK2103">
        <v>0</v>
      </c>
      <c r="AL2103">
        <v>149576700</v>
      </c>
      <c r="AM2103">
        <v>201.19557982776428</v>
      </c>
      <c r="AN2103">
        <v>171966690.772706</v>
      </c>
      <c r="AO2103">
        <v>0</v>
      </c>
      <c r="AP2103">
        <v>0</v>
      </c>
      <c r="AQ2103">
        <v>0</v>
      </c>
      <c r="AR2103">
        <v>46388</v>
      </c>
      <c r="AS2103">
        <v>51866</v>
      </c>
      <c r="AT2103" t="s">
        <v>3427</v>
      </c>
      <c r="AU2103">
        <v>6370.34</v>
      </c>
      <c r="AV2103">
        <v>7323.91</v>
      </c>
    </row>
    <row r="2104" spans="1:48" x14ac:dyDescent="0.35">
      <c r="A2104">
        <v>2103</v>
      </c>
      <c r="B2104">
        <v>2022</v>
      </c>
      <c r="C2104" t="s">
        <v>3457</v>
      </c>
      <c r="D2104" t="s">
        <v>7852</v>
      </c>
      <c r="E2104" t="s">
        <v>3459</v>
      </c>
      <c r="F2104" t="s">
        <v>7853</v>
      </c>
      <c r="G2104" t="s">
        <v>7810</v>
      </c>
      <c r="H2104" t="s">
        <v>7897</v>
      </c>
      <c r="I2104" t="s">
        <v>7896</v>
      </c>
      <c r="J2104" t="s">
        <v>7811</v>
      </c>
      <c r="K2104" t="s">
        <v>7812</v>
      </c>
      <c r="L2104" t="s">
        <v>3424</v>
      </c>
      <c r="M2104" t="s">
        <v>3590</v>
      </c>
      <c r="N2104" t="s">
        <v>4194</v>
      </c>
      <c r="O2104" t="s">
        <v>4195</v>
      </c>
      <c r="P2104" t="s">
        <v>3437</v>
      </c>
      <c r="Q2104">
        <v>281358010</v>
      </c>
      <c r="R2104">
        <v>323474216.92077661</v>
      </c>
      <c r="S2104">
        <v>48.51</v>
      </c>
      <c r="V2104">
        <v>0</v>
      </c>
      <c r="W2104">
        <v>22.3</v>
      </c>
      <c r="X2104">
        <v>0.1</v>
      </c>
      <c r="Y2104">
        <v>70</v>
      </c>
      <c r="Z2104">
        <v>70</v>
      </c>
      <c r="AA2104">
        <v>70</v>
      </c>
      <c r="AB2104">
        <v>7</v>
      </c>
      <c r="AC2104">
        <v>7</v>
      </c>
      <c r="AD2104">
        <v>7</v>
      </c>
      <c r="AE2104">
        <v>7</v>
      </c>
      <c r="AF2104">
        <v>7</v>
      </c>
      <c r="AG2104">
        <v>920472</v>
      </c>
      <c r="AH2104">
        <v>175</v>
      </c>
      <c r="AI2104" t="s">
        <v>3426</v>
      </c>
      <c r="AJ2104">
        <v>0</v>
      </c>
      <c r="AK2104">
        <v>0</v>
      </c>
      <c r="AL2104">
        <v>161082600</v>
      </c>
      <c r="AM2104">
        <v>201.19557982776428</v>
      </c>
      <c r="AN2104">
        <v>185194897.75522184</v>
      </c>
      <c r="AO2104">
        <v>0</v>
      </c>
      <c r="AP2104">
        <v>0</v>
      </c>
      <c r="AQ2104">
        <v>0</v>
      </c>
      <c r="AR2104">
        <v>46388</v>
      </c>
      <c r="AS2104">
        <v>51866</v>
      </c>
      <c r="AT2104" t="s">
        <v>3427</v>
      </c>
      <c r="AU2104">
        <v>6370.34</v>
      </c>
      <c r="AV2104">
        <v>7323.91</v>
      </c>
    </row>
    <row r="2105" spans="1:48" x14ac:dyDescent="0.35">
      <c r="A2105">
        <v>2104</v>
      </c>
      <c r="B2105">
        <v>2022</v>
      </c>
      <c r="C2105" t="s">
        <v>3457</v>
      </c>
      <c r="D2105" t="s">
        <v>7852</v>
      </c>
      <c r="E2105" t="s">
        <v>3459</v>
      </c>
      <c r="F2105" t="s">
        <v>7853</v>
      </c>
      <c r="G2105" t="s">
        <v>7898</v>
      </c>
      <c r="H2105" t="s">
        <v>7899</v>
      </c>
      <c r="I2105" t="s">
        <v>7896</v>
      </c>
      <c r="J2105" t="s">
        <v>7900</v>
      </c>
      <c r="K2105" t="s">
        <v>7901</v>
      </c>
      <c r="L2105" t="s">
        <v>3424</v>
      </c>
      <c r="M2105" t="s">
        <v>3651</v>
      </c>
      <c r="N2105" t="s">
        <v>4194</v>
      </c>
      <c r="O2105" t="s">
        <v>4195</v>
      </c>
      <c r="P2105" t="s">
        <v>3437</v>
      </c>
      <c r="Q2105">
        <v>101348610</v>
      </c>
      <c r="R2105">
        <v>116519384.87821685</v>
      </c>
      <c r="S2105">
        <v>25.2</v>
      </c>
      <c r="V2105">
        <v>0</v>
      </c>
      <c r="W2105">
        <v>14.1</v>
      </c>
      <c r="X2105">
        <v>0.1</v>
      </c>
      <c r="Y2105">
        <v>100</v>
      </c>
      <c r="Z2105">
        <v>100</v>
      </c>
      <c r="AA2105">
        <v>100</v>
      </c>
      <c r="AB2105">
        <v>10</v>
      </c>
      <c r="AC2105">
        <v>10</v>
      </c>
      <c r="AD2105">
        <v>10</v>
      </c>
      <c r="AE2105">
        <v>10</v>
      </c>
      <c r="AF2105">
        <v>10</v>
      </c>
      <c r="AG2105">
        <v>1314960</v>
      </c>
      <c r="AH2105">
        <v>178</v>
      </c>
      <c r="AI2105" t="s">
        <v>3426</v>
      </c>
      <c r="AJ2105">
        <v>0</v>
      </c>
      <c r="AK2105">
        <v>0</v>
      </c>
      <c r="AL2105">
        <v>234062880</v>
      </c>
      <c r="AM2105">
        <v>204.64464691052595</v>
      </c>
      <c r="AN2105">
        <v>269099524.90146524</v>
      </c>
      <c r="AO2105">
        <v>0</v>
      </c>
      <c r="AP2105">
        <v>0</v>
      </c>
      <c r="AQ2105">
        <v>0</v>
      </c>
      <c r="AR2105">
        <v>46388</v>
      </c>
      <c r="AS2105">
        <v>51866</v>
      </c>
      <c r="AT2105" t="s">
        <v>3427</v>
      </c>
      <c r="AU2105">
        <v>6370.34</v>
      </c>
      <c r="AV2105">
        <v>7323.91</v>
      </c>
    </row>
    <row r="2106" spans="1:48" x14ac:dyDescent="0.35">
      <c r="A2106">
        <v>2105</v>
      </c>
      <c r="B2106">
        <v>2022</v>
      </c>
      <c r="C2106" t="s">
        <v>3457</v>
      </c>
      <c r="D2106" t="s">
        <v>7852</v>
      </c>
      <c r="E2106" t="s">
        <v>3459</v>
      </c>
      <c r="F2106" t="s">
        <v>7853</v>
      </c>
      <c r="G2106" t="s">
        <v>7902</v>
      </c>
      <c r="H2106" t="s">
        <v>7903</v>
      </c>
      <c r="I2106" t="s">
        <v>7904</v>
      </c>
      <c r="J2106" t="s">
        <v>7905</v>
      </c>
      <c r="K2106" t="s">
        <v>7906</v>
      </c>
      <c r="L2106" t="s">
        <v>3424</v>
      </c>
      <c r="M2106" t="s">
        <v>3473</v>
      </c>
      <c r="N2106" t="s">
        <v>5797</v>
      </c>
      <c r="O2106" t="s">
        <v>5798</v>
      </c>
      <c r="P2106" t="s">
        <v>3430</v>
      </c>
      <c r="Q2106">
        <v>257597500</v>
      </c>
      <c r="R2106">
        <v>296157019.28390008</v>
      </c>
      <c r="S2106">
        <v>50</v>
      </c>
      <c r="V2106">
        <v>64.626999999999995</v>
      </c>
      <c r="W2106">
        <v>16.600000000000001</v>
      </c>
      <c r="X2106">
        <v>0.1</v>
      </c>
      <c r="Y2106">
        <v>166</v>
      </c>
      <c r="Z2106">
        <v>166</v>
      </c>
      <c r="AA2106">
        <v>166</v>
      </c>
      <c r="AB2106">
        <v>16.600000000000001</v>
      </c>
      <c r="AC2106">
        <v>16.600000000000001</v>
      </c>
      <c r="AD2106">
        <v>16.600000000000001</v>
      </c>
      <c r="AE2106">
        <v>16.600000000000001</v>
      </c>
      <c r="AF2106">
        <v>16.600000000000001</v>
      </c>
      <c r="AG2106">
        <v>2182833.6</v>
      </c>
      <c r="AH2106">
        <v>170.7</v>
      </c>
      <c r="AI2106" t="s">
        <v>3426</v>
      </c>
      <c r="AJ2106">
        <v>0</v>
      </c>
      <c r="AK2106">
        <v>0</v>
      </c>
      <c r="AL2106">
        <v>372609695.51999998</v>
      </c>
      <c r="AM2106">
        <v>196.25191700913919</v>
      </c>
      <c r="AN2106">
        <v>428385278.51196057</v>
      </c>
      <c r="AO2106">
        <v>0</v>
      </c>
      <c r="AP2106">
        <v>0</v>
      </c>
      <c r="AQ2106">
        <v>0</v>
      </c>
      <c r="AR2106">
        <v>46388</v>
      </c>
      <c r="AS2106">
        <v>51866</v>
      </c>
      <c r="AT2106" t="s">
        <v>3427</v>
      </c>
      <c r="AU2106">
        <v>6370.34</v>
      </c>
      <c r="AV2106">
        <v>7323.91</v>
      </c>
    </row>
    <row r="2107" spans="1:48" x14ac:dyDescent="0.35">
      <c r="A2107">
        <v>2106</v>
      </c>
      <c r="B2107">
        <v>2022</v>
      </c>
      <c r="C2107" t="s">
        <v>3457</v>
      </c>
      <c r="D2107" t="s">
        <v>7852</v>
      </c>
      <c r="E2107" t="s">
        <v>3459</v>
      </c>
      <c r="F2107" t="s">
        <v>7853</v>
      </c>
      <c r="G2107" t="s">
        <v>7902</v>
      </c>
      <c r="H2107" t="s">
        <v>7903</v>
      </c>
      <c r="I2107" t="s">
        <v>7904</v>
      </c>
      <c r="J2107" t="s">
        <v>7907</v>
      </c>
      <c r="K2107" t="s">
        <v>7908</v>
      </c>
      <c r="L2107" t="s">
        <v>3424</v>
      </c>
      <c r="M2107" t="s">
        <v>3473</v>
      </c>
      <c r="N2107" t="s">
        <v>5797</v>
      </c>
      <c r="O2107" t="s">
        <v>5798</v>
      </c>
      <c r="P2107" t="s">
        <v>3430</v>
      </c>
      <c r="Q2107">
        <v>257597500</v>
      </c>
      <c r="R2107">
        <v>296157019.28390008</v>
      </c>
      <c r="S2107">
        <v>50</v>
      </c>
      <c r="V2107">
        <v>64.626999999999995</v>
      </c>
      <c r="W2107">
        <v>16.600000000000001</v>
      </c>
      <c r="X2107">
        <v>0.1</v>
      </c>
      <c r="Y2107">
        <v>166</v>
      </c>
      <c r="Z2107">
        <v>166</v>
      </c>
      <c r="AA2107">
        <v>166</v>
      </c>
      <c r="AB2107">
        <v>16.600000000000001</v>
      </c>
      <c r="AC2107">
        <v>16.600000000000001</v>
      </c>
      <c r="AD2107">
        <v>16.600000000000001</v>
      </c>
      <c r="AE2107">
        <v>16.600000000000001</v>
      </c>
      <c r="AF2107">
        <v>16.600000000000001</v>
      </c>
      <c r="AG2107">
        <v>2182833.6</v>
      </c>
      <c r="AH2107">
        <v>171.95</v>
      </c>
      <c r="AI2107" t="s">
        <v>3426</v>
      </c>
      <c r="AJ2107">
        <v>0</v>
      </c>
      <c r="AK2107">
        <v>0</v>
      </c>
      <c r="AL2107">
        <v>375338237.51999998</v>
      </c>
      <c r="AM2107">
        <v>197.68902829362324</v>
      </c>
      <c r="AN2107">
        <v>431522253.31067145</v>
      </c>
      <c r="AO2107">
        <v>0</v>
      </c>
      <c r="AP2107">
        <v>0</v>
      </c>
      <c r="AQ2107">
        <v>0</v>
      </c>
      <c r="AR2107">
        <v>46388</v>
      </c>
      <c r="AS2107">
        <v>51866</v>
      </c>
      <c r="AT2107" t="s">
        <v>3427</v>
      </c>
      <c r="AU2107">
        <v>6370.34</v>
      </c>
      <c r="AV2107">
        <v>7323.91</v>
      </c>
    </row>
    <row r="2108" spans="1:48" x14ac:dyDescent="0.35">
      <c r="A2108">
        <v>2107</v>
      </c>
      <c r="B2108">
        <v>2022</v>
      </c>
      <c r="C2108" t="s">
        <v>3457</v>
      </c>
      <c r="D2108" t="s">
        <v>7852</v>
      </c>
      <c r="E2108" t="s">
        <v>3459</v>
      </c>
      <c r="F2108" t="s">
        <v>7853</v>
      </c>
      <c r="G2108" t="s">
        <v>7909</v>
      </c>
      <c r="H2108" t="s">
        <v>7910</v>
      </c>
      <c r="I2108" t="s">
        <v>7904</v>
      </c>
      <c r="J2108" t="s">
        <v>7911</v>
      </c>
      <c r="K2108" t="s">
        <v>7909</v>
      </c>
      <c r="L2108" t="s">
        <v>3586</v>
      </c>
      <c r="M2108" t="s">
        <v>3836</v>
      </c>
      <c r="N2108" t="s">
        <v>5797</v>
      </c>
      <c r="O2108" t="s">
        <v>5798</v>
      </c>
      <c r="P2108" t="s">
        <v>3437</v>
      </c>
      <c r="Q2108">
        <v>144693200</v>
      </c>
      <c r="R2108">
        <v>166352184.4064838</v>
      </c>
      <c r="S2108">
        <v>50</v>
      </c>
      <c r="V2108">
        <v>57</v>
      </c>
      <c r="W2108">
        <v>15.5</v>
      </c>
      <c r="X2108">
        <v>0.1</v>
      </c>
      <c r="Y2108">
        <v>66</v>
      </c>
      <c r="Z2108">
        <v>66</v>
      </c>
      <c r="AA2108">
        <v>66</v>
      </c>
      <c r="AB2108">
        <v>6.6</v>
      </c>
      <c r="AC2108">
        <v>6.6</v>
      </c>
      <c r="AD2108">
        <v>6.6</v>
      </c>
      <c r="AE2108">
        <v>6.6</v>
      </c>
      <c r="AF2108">
        <v>6.6</v>
      </c>
      <c r="AG2108">
        <v>867873.6</v>
      </c>
      <c r="AH2108">
        <v>172.2</v>
      </c>
      <c r="AI2108" t="s">
        <v>3426</v>
      </c>
      <c r="AJ2108">
        <v>0</v>
      </c>
      <c r="AK2108">
        <v>0</v>
      </c>
      <c r="AL2108">
        <v>149447833.91999999</v>
      </c>
      <c r="AM2108">
        <v>197.97645055052004</v>
      </c>
      <c r="AN2108">
        <v>171818534.85450181</v>
      </c>
      <c r="AO2108">
        <v>0</v>
      </c>
      <c r="AP2108">
        <v>0</v>
      </c>
      <c r="AQ2108">
        <v>0</v>
      </c>
      <c r="AR2108">
        <v>46388</v>
      </c>
      <c r="AS2108">
        <v>51866</v>
      </c>
      <c r="AT2108" t="s">
        <v>3427</v>
      </c>
      <c r="AU2108">
        <v>6370.34</v>
      </c>
      <c r="AV2108">
        <v>7323.91</v>
      </c>
    </row>
    <row r="2109" spans="1:48" x14ac:dyDescent="0.35">
      <c r="A2109">
        <v>2108</v>
      </c>
      <c r="B2109">
        <v>2022</v>
      </c>
      <c r="C2109" t="s">
        <v>3457</v>
      </c>
      <c r="D2109" t="s">
        <v>7852</v>
      </c>
      <c r="E2109" t="s">
        <v>3459</v>
      </c>
      <c r="F2109" t="s">
        <v>7853</v>
      </c>
      <c r="G2109" t="s">
        <v>7912</v>
      </c>
      <c r="H2109" t="s">
        <v>7913</v>
      </c>
      <c r="I2109" t="s">
        <v>7904</v>
      </c>
      <c r="J2109" t="s">
        <v>7914</v>
      </c>
      <c r="K2109" t="s">
        <v>7912</v>
      </c>
      <c r="L2109" t="s">
        <v>3586</v>
      </c>
      <c r="M2109" t="s">
        <v>3836</v>
      </c>
      <c r="N2109" t="s">
        <v>5797</v>
      </c>
      <c r="O2109" t="s">
        <v>5798</v>
      </c>
      <c r="P2109" t="s">
        <v>3437</v>
      </c>
      <c r="Q2109">
        <v>162439850</v>
      </c>
      <c r="R2109">
        <v>186755313.18791461</v>
      </c>
      <c r="S2109">
        <v>50</v>
      </c>
      <c r="V2109">
        <v>57.781999999999996</v>
      </c>
      <c r="W2109">
        <v>15.5</v>
      </c>
      <c r="X2109">
        <v>0.1</v>
      </c>
      <c r="Y2109">
        <v>120</v>
      </c>
      <c r="Z2109">
        <v>120</v>
      </c>
      <c r="AA2109">
        <v>120</v>
      </c>
      <c r="AB2109">
        <v>12</v>
      </c>
      <c r="AC2109">
        <v>12</v>
      </c>
      <c r="AD2109">
        <v>12</v>
      </c>
      <c r="AE2109">
        <v>12</v>
      </c>
      <c r="AF2109">
        <v>12</v>
      </c>
      <c r="AG2109">
        <v>1577952</v>
      </c>
      <c r="AH2109">
        <v>171.2</v>
      </c>
      <c r="AI2109" t="s">
        <v>3426</v>
      </c>
      <c r="AJ2109">
        <v>0</v>
      </c>
      <c r="AK2109">
        <v>0</v>
      </c>
      <c r="AL2109">
        <v>270145382.39999998</v>
      </c>
      <c r="AM2109">
        <v>196.82676152293283</v>
      </c>
      <c r="AN2109">
        <v>310583181.99863487</v>
      </c>
      <c r="AO2109">
        <v>0</v>
      </c>
      <c r="AP2109">
        <v>0</v>
      </c>
      <c r="AQ2109">
        <v>0</v>
      </c>
      <c r="AR2109">
        <v>46388</v>
      </c>
      <c r="AS2109">
        <v>51866</v>
      </c>
      <c r="AT2109" t="s">
        <v>3427</v>
      </c>
      <c r="AU2109">
        <v>6370.34</v>
      </c>
      <c r="AV2109">
        <v>7323.91</v>
      </c>
    </row>
    <row r="2110" spans="1:48" x14ac:dyDescent="0.35">
      <c r="A2110">
        <v>2109</v>
      </c>
      <c r="B2110">
        <v>2022</v>
      </c>
      <c r="C2110" t="s">
        <v>3457</v>
      </c>
      <c r="D2110" t="s">
        <v>7852</v>
      </c>
      <c r="E2110" t="s">
        <v>3459</v>
      </c>
      <c r="F2110" t="s">
        <v>7853</v>
      </c>
      <c r="G2110" t="s">
        <v>7915</v>
      </c>
      <c r="H2110" t="s">
        <v>7916</v>
      </c>
      <c r="I2110" t="s">
        <v>7917</v>
      </c>
      <c r="J2110" t="s">
        <v>7918</v>
      </c>
      <c r="K2110" t="s">
        <v>7915</v>
      </c>
      <c r="L2110" t="s">
        <v>3424</v>
      </c>
      <c r="M2110" t="s">
        <v>3465</v>
      </c>
      <c r="N2110" t="s">
        <v>3495</v>
      </c>
      <c r="O2110" t="s">
        <v>3496</v>
      </c>
      <c r="P2110" t="s">
        <v>3430</v>
      </c>
      <c r="Q2110">
        <v>130000000</v>
      </c>
      <c r="R2110">
        <v>149459573.58633918</v>
      </c>
      <c r="S2110">
        <v>21.7</v>
      </c>
      <c r="T2110">
        <v>10</v>
      </c>
      <c r="V2110">
        <v>0</v>
      </c>
      <c r="W2110">
        <v>14.4</v>
      </c>
      <c r="X2110">
        <v>0.1</v>
      </c>
      <c r="Y2110">
        <v>43</v>
      </c>
      <c r="Z2110">
        <v>43</v>
      </c>
      <c r="AA2110">
        <v>43</v>
      </c>
      <c r="AB2110">
        <v>4.3</v>
      </c>
      <c r="AC2110">
        <v>4.3</v>
      </c>
      <c r="AD2110">
        <v>4.3</v>
      </c>
      <c r="AE2110">
        <v>4.3</v>
      </c>
      <c r="AF2110">
        <v>4.3</v>
      </c>
      <c r="AG2110">
        <v>753876</v>
      </c>
      <c r="AH2110">
        <v>211.8</v>
      </c>
      <c r="AI2110" t="s">
        <v>3426</v>
      </c>
      <c r="AJ2110">
        <v>0</v>
      </c>
      <c r="AK2110">
        <v>0</v>
      </c>
      <c r="AL2110">
        <v>159670936.80000001</v>
      </c>
      <c r="AM2110">
        <v>243.50413604297415</v>
      </c>
      <c r="AN2110">
        <v>183571924.06353319</v>
      </c>
      <c r="AO2110">
        <v>8010366.9800000004</v>
      </c>
      <c r="AP2110">
        <v>8010366.9800000004</v>
      </c>
      <c r="AQ2110">
        <v>8010366.9800000004</v>
      </c>
      <c r="AR2110">
        <v>46388</v>
      </c>
      <c r="AS2110">
        <v>53692</v>
      </c>
      <c r="AT2110" t="s">
        <v>3427</v>
      </c>
      <c r="AU2110">
        <v>6370.34</v>
      </c>
      <c r="AV2110">
        <v>7323.91</v>
      </c>
    </row>
    <row r="2111" spans="1:48" x14ac:dyDescent="0.35">
      <c r="A2111">
        <v>2110</v>
      </c>
      <c r="B2111">
        <v>2022</v>
      </c>
      <c r="C2111" t="s">
        <v>3457</v>
      </c>
      <c r="D2111" t="s">
        <v>7852</v>
      </c>
      <c r="E2111" t="s">
        <v>3459</v>
      </c>
      <c r="F2111" t="s">
        <v>7853</v>
      </c>
      <c r="G2111" t="s">
        <v>7919</v>
      </c>
      <c r="H2111" t="s">
        <v>7920</v>
      </c>
      <c r="I2111" t="s">
        <v>7917</v>
      </c>
      <c r="J2111" t="s">
        <v>7921</v>
      </c>
      <c r="K2111" t="s">
        <v>7922</v>
      </c>
      <c r="L2111" t="s">
        <v>3424</v>
      </c>
      <c r="M2111" t="s">
        <v>3465</v>
      </c>
      <c r="N2111" t="s">
        <v>3495</v>
      </c>
      <c r="O2111" t="s">
        <v>3496</v>
      </c>
      <c r="P2111" t="s">
        <v>3430</v>
      </c>
      <c r="Q2111">
        <v>131190000</v>
      </c>
      <c r="R2111">
        <v>150827703.52916798</v>
      </c>
      <c r="S2111">
        <v>25</v>
      </c>
      <c r="T2111">
        <v>15</v>
      </c>
      <c r="V2111">
        <v>0</v>
      </c>
      <c r="W2111">
        <v>12.3</v>
      </c>
      <c r="X2111">
        <v>0.1</v>
      </c>
      <c r="Y2111">
        <v>87</v>
      </c>
      <c r="Z2111">
        <v>87</v>
      </c>
      <c r="AA2111">
        <v>87</v>
      </c>
      <c r="AB2111">
        <v>8.6999999999999993</v>
      </c>
      <c r="AC2111">
        <v>8.6999999999999993</v>
      </c>
      <c r="AD2111">
        <v>8.6999999999999993</v>
      </c>
      <c r="AE2111">
        <v>8.6999999999999993</v>
      </c>
      <c r="AF2111">
        <v>8.6999999999999993</v>
      </c>
      <c r="AG2111">
        <v>1525284</v>
      </c>
      <c r="AH2111">
        <v>211.5</v>
      </c>
      <c r="AI2111" t="s">
        <v>3426</v>
      </c>
      <c r="AJ2111">
        <v>0</v>
      </c>
      <c r="AK2111">
        <v>0</v>
      </c>
      <c r="AL2111">
        <v>322597566</v>
      </c>
      <c r="AM2111">
        <v>243.15922933469798</v>
      </c>
      <c r="AN2111">
        <v>370886881.95654547</v>
      </c>
      <c r="AO2111">
        <v>16576868.119999999</v>
      </c>
      <c r="AP2111">
        <v>16576868.119999999</v>
      </c>
      <c r="AQ2111">
        <v>16576868.119999999</v>
      </c>
      <c r="AR2111">
        <v>46388</v>
      </c>
      <c r="AS2111">
        <v>53692</v>
      </c>
      <c r="AT2111" t="s">
        <v>3427</v>
      </c>
      <c r="AU2111">
        <v>6370.34</v>
      </c>
      <c r="AV2111">
        <v>7323.91</v>
      </c>
    </row>
    <row r="2112" spans="1:48" x14ac:dyDescent="0.35">
      <c r="A2112">
        <v>2111</v>
      </c>
      <c r="B2112">
        <v>2022</v>
      </c>
      <c r="C2112" t="s">
        <v>3457</v>
      </c>
      <c r="D2112" t="s">
        <v>7852</v>
      </c>
      <c r="E2112" t="s">
        <v>3459</v>
      </c>
      <c r="F2112" t="s">
        <v>7853</v>
      </c>
      <c r="G2112" t="s">
        <v>7649</v>
      </c>
      <c r="H2112" t="s">
        <v>7923</v>
      </c>
      <c r="I2112" t="s">
        <v>7924</v>
      </c>
      <c r="J2112" t="s">
        <v>7651</v>
      </c>
      <c r="K2112" t="s">
        <v>7652</v>
      </c>
      <c r="L2112" t="s">
        <v>3424</v>
      </c>
      <c r="M2112" t="s">
        <v>3494</v>
      </c>
      <c r="N2112" t="s">
        <v>7653</v>
      </c>
      <c r="O2112" t="s">
        <v>7653</v>
      </c>
      <c r="P2112" t="s">
        <v>3430</v>
      </c>
      <c r="Q2112">
        <v>0</v>
      </c>
      <c r="R2112">
        <v>0</v>
      </c>
      <c r="S2112">
        <v>20</v>
      </c>
      <c r="T2112">
        <v>17.5</v>
      </c>
      <c r="V2112">
        <v>0</v>
      </c>
      <c r="W2112">
        <v>16</v>
      </c>
      <c r="X2112">
        <v>0.1</v>
      </c>
      <c r="Y2112">
        <v>12</v>
      </c>
      <c r="Z2112">
        <v>12</v>
      </c>
      <c r="AA2112">
        <v>12</v>
      </c>
      <c r="AB2112">
        <v>1.2</v>
      </c>
      <c r="AC2112">
        <v>1.2</v>
      </c>
      <c r="AD2112">
        <v>1.2</v>
      </c>
      <c r="AE2112">
        <v>1.2</v>
      </c>
      <c r="AF2112">
        <v>1.2</v>
      </c>
      <c r="AG2112">
        <v>210384</v>
      </c>
      <c r="AH2112">
        <v>603.5</v>
      </c>
      <c r="AI2112" t="s">
        <v>3426</v>
      </c>
      <c r="AJ2112">
        <v>0</v>
      </c>
      <c r="AK2112">
        <v>0</v>
      </c>
      <c r="AL2112">
        <v>126966744</v>
      </c>
      <c r="AM2112">
        <v>693.83732814888992</v>
      </c>
      <c r="AN2112">
        <v>145972272.44527605</v>
      </c>
      <c r="AO2112">
        <v>6341426.7999999998</v>
      </c>
      <c r="AP2112">
        <v>6341426.7999999998</v>
      </c>
      <c r="AQ2112">
        <v>6341426.7999999998</v>
      </c>
      <c r="AR2112">
        <v>46388</v>
      </c>
      <c r="AS2112">
        <v>53692</v>
      </c>
      <c r="AT2112" t="s">
        <v>3427</v>
      </c>
      <c r="AU2112">
        <v>6370.34</v>
      </c>
      <c r="AV2112">
        <v>7323.91</v>
      </c>
    </row>
    <row r="2113" spans="1:48" x14ac:dyDescent="0.35">
      <c r="A2113">
        <v>2112</v>
      </c>
      <c r="B2113">
        <v>2022</v>
      </c>
      <c r="C2113" t="s">
        <v>3418</v>
      </c>
      <c r="D2113" t="s">
        <v>7925</v>
      </c>
      <c r="E2113" t="s">
        <v>3420</v>
      </c>
      <c r="F2113" t="s">
        <v>7926</v>
      </c>
      <c r="G2113" t="s">
        <v>7927</v>
      </c>
      <c r="H2113" t="s">
        <v>7928</v>
      </c>
      <c r="I2113" t="s">
        <v>7719</v>
      </c>
      <c r="J2113" t="s">
        <v>27</v>
      </c>
      <c r="K2113" t="s">
        <v>27</v>
      </c>
      <c r="L2113" t="s">
        <v>3424</v>
      </c>
      <c r="M2113" t="s">
        <v>27</v>
      </c>
      <c r="N2113" t="s">
        <v>27</v>
      </c>
      <c r="O2113" t="s">
        <v>27</v>
      </c>
      <c r="P2113" t="s">
        <v>3425</v>
      </c>
      <c r="Q2113">
        <v>0</v>
      </c>
      <c r="R2113">
        <v>0</v>
      </c>
      <c r="S2113">
        <v>0</v>
      </c>
      <c r="V2113">
        <v>0</v>
      </c>
      <c r="W2113">
        <v>0</v>
      </c>
      <c r="X2113">
        <v>1</v>
      </c>
      <c r="Y2113">
        <v>10</v>
      </c>
      <c r="Z2113">
        <v>10</v>
      </c>
      <c r="AA2113">
        <v>10</v>
      </c>
      <c r="AB2113">
        <v>10</v>
      </c>
      <c r="AC2113">
        <v>10</v>
      </c>
      <c r="AD2113">
        <v>0</v>
      </c>
      <c r="AE2113">
        <v>0</v>
      </c>
      <c r="AF2113">
        <v>10</v>
      </c>
      <c r="AG2113">
        <v>175440</v>
      </c>
      <c r="AH2113">
        <v>98.77</v>
      </c>
      <c r="AI2113" t="s">
        <v>3426</v>
      </c>
      <c r="AJ2113">
        <v>0</v>
      </c>
      <c r="AK2113">
        <v>0</v>
      </c>
      <c r="AL2113">
        <v>17328208.800000001</v>
      </c>
      <c r="AM2113">
        <v>112.88865369940058</v>
      </c>
      <c r="AN2113">
        <v>19805185.405022841</v>
      </c>
      <c r="AO2113">
        <v>0</v>
      </c>
      <c r="AP2113">
        <v>0</v>
      </c>
      <c r="AQ2113">
        <v>0</v>
      </c>
      <c r="AR2113">
        <v>44927</v>
      </c>
      <c r="AS2113">
        <v>45657</v>
      </c>
      <c r="AT2113" t="s">
        <v>3427</v>
      </c>
      <c r="AU2113">
        <v>6407.93</v>
      </c>
      <c r="AV2113">
        <v>7323.91</v>
      </c>
    </row>
    <row r="2114" spans="1:48" x14ac:dyDescent="0.35">
      <c r="A2114">
        <v>2113</v>
      </c>
      <c r="B2114">
        <v>2022</v>
      </c>
      <c r="C2114" t="s">
        <v>3418</v>
      </c>
      <c r="D2114" t="s">
        <v>7925</v>
      </c>
      <c r="E2114" t="s">
        <v>3420</v>
      </c>
      <c r="F2114" t="s">
        <v>7926</v>
      </c>
      <c r="G2114" t="s">
        <v>7929</v>
      </c>
      <c r="H2114" t="s">
        <v>7930</v>
      </c>
      <c r="I2114" t="s">
        <v>7719</v>
      </c>
      <c r="J2114" t="s">
        <v>27</v>
      </c>
      <c r="K2114" t="s">
        <v>27</v>
      </c>
      <c r="L2114" t="s">
        <v>3424</v>
      </c>
      <c r="M2114" t="s">
        <v>27</v>
      </c>
      <c r="N2114" t="s">
        <v>27</v>
      </c>
      <c r="O2114" t="s">
        <v>27</v>
      </c>
      <c r="P2114" t="s">
        <v>3430</v>
      </c>
      <c r="Q2114">
        <v>0</v>
      </c>
      <c r="R2114">
        <v>0</v>
      </c>
      <c r="S2114">
        <v>0</v>
      </c>
      <c r="V2114">
        <v>0</v>
      </c>
      <c r="W2114">
        <v>0</v>
      </c>
      <c r="X2114">
        <v>1</v>
      </c>
      <c r="Y2114">
        <v>20</v>
      </c>
      <c r="Z2114">
        <v>20</v>
      </c>
      <c r="AA2114">
        <v>20</v>
      </c>
      <c r="AB2114">
        <v>20</v>
      </c>
      <c r="AC2114">
        <v>20</v>
      </c>
      <c r="AD2114">
        <v>0</v>
      </c>
      <c r="AE2114">
        <v>0</v>
      </c>
      <c r="AF2114">
        <v>20</v>
      </c>
      <c r="AG2114">
        <v>350880</v>
      </c>
      <c r="AH2114">
        <v>100</v>
      </c>
      <c r="AI2114" t="s">
        <v>3426</v>
      </c>
      <c r="AJ2114">
        <v>0</v>
      </c>
      <c r="AK2114">
        <v>0</v>
      </c>
      <c r="AL2114">
        <v>35088000</v>
      </c>
      <c r="AM2114">
        <v>114.2944757511396</v>
      </c>
      <c r="AN2114">
        <v>40103645.651559867</v>
      </c>
      <c r="AO2114">
        <v>0</v>
      </c>
      <c r="AP2114">
        <v>0</v>
      </c>
      <c r="AQ2114">
        <v>0</v>
      </c>
      <c r="AR2114">
        <v>44927</v>
      </c>
      <c r="AS2114">
        <v>45657</v>
      </c>
      <c r="AT2114" t="s">
        <v>3427</v>
      </c>
      <c r="AU2114">
        <v>6407.93</v>
      </c>
      <c r="AV2114">
        <v>7323.91</v>
      </c>
    </row>
    <row r="2115" spans="1:48" x14ac:dyDescent="0.35">
      <c r="A2115">
        <v>2114</v>
      </c>
      <c r="B2115">
        <v>2022</v>
      </c>
      <c r="C2115" t="s">
        <v>3418</v>
      </c>
      <c r="D2115" t="s">
        <v>7925</v>
      </c>
      <c r="E2115" t="s">
        <v>3420</v>
      </c>
      <c r="F2115" t="s">
        <v>7926</v>
      </c>
      <c r="G2115" t="s">
        <v>5030</v>
      </c>
      <c r="H2115" t="s">
        <v>7931</v>
      </c>
      <c r="I2115" t="s">
        <v>7719</v>
      </c>
      <c r="J2115" t="s">
        <v>27</v>
      </c>
      <c r="K2115" t="s">
        <v>27</v>
      </c>
      <c r="L2115" t="s">
        <v>3424</v>
      </c>
      <c r="M2115" t="s">
        <v>27</v>
      </c>
      <c r="N2115" t="s">
        <v>27</v>
      </c>
      <c r="O2115" t="s">
        <v>27</v>
      </c>
      <c r="P2115" t="s">
        <v>3425</v>
      </c>
      <c r="Q2115">
        <v>0</v>
      </c>
      <c r="R2115">
        <v>0</v>
      </c>
      <c r="S2115">
        <v>0</v>
      </c>
      <c r="V2115">
        <v>0</v>
      </c>
      <c r="W2115">
        <v>0</v>
      </c>
      <c r="X2115">
        <v>1</v>
      </c>
      <c r="Y2115">
        <v>15</v>
      </c>
      <c r="Z2115">
        <v>15</v>
      </c>
      <c r="AA2115">
        <v>15</v>
      </c>
      <c r="AB2115">
        <v>15</v>
      </c>
      <c r="AC2115">
        <v>15</v>
      </c>
      <c r="AD2115">
        <v>0</v>
      </c>
      <c r="AE2115">
        <v>0</v>
      </c>
      <c r="AF2115">
        <v>15</v>
      </c>
      <c r="AG2115">
        <v>263160</v>
      </c>
      <c r="AH2115">
        <v>100</v>
      </c>
      <c r="AI2115" t="s">
        <v>3426</v>
      </c>
      <c r="AJ2115">
        <v>0</v>
      </c>
      <c r="AK2115">
        <v>0</v>
      </c>
      <c r="AL2115">
        <v>26316000</v>
      </c>
      <c r="AM2115">
        <v>114.2944757511396</v>
      </c>
      <c r="AN2115">
        <v>30077734.238669898</v>
      </c>
      <c r="AO2115">
        <v>0</v>
      </c>
      <c r="AP2115">
        <v>0</v>
      </c>
      <c r="AQ2115">
        <v>0</v>
      </c>
      <c r="AR2115">
        <v>44927</v>
      </c>
      <c r="AS2115">
        <v>45657</v>
      </c>
      <c r="AT2115" t="s">
        <v>3427</v>
      </c>
      <c r="AU2115">
        <v>6407.93</v>
      </c>
      <c r="AV2115">
        <v>7323.91</v>
      </c>
    </row>
    <row r="2116" spans="1:48" x14ac:dyDescent="0.35">
      <c r="A2116">
        <v>2115</v>
      </c>
      <c r="B2116">
        <v>2022</v>
      </c>
      <c r="C2116" t="s">
        <v>3418</v>
      </c>
      <c r="D2116" t="s">
        <v>7925</v>
      </c>
      <c r="E2116" t="s">
        <v>3420</v>
      </c>
      <c r="F2116" t="s">
        <v>7926</v>
      </c>
      <c r="G2116" t="s">
        <v>5030</v>
      </c>
      <c r="H2116" t="s">
        <v>7931</v>
      </c>
      <c r="I2116" t="s">
        <v>7719</v>
      </c>
      <c r="J2116" t="s">
        <v>27</v>
      </c>
      <c r="K2116" t="s">
        <v>27</v>
      </c>
      <c r="L2116" t="s">
        <v>3424</v>
      </c>
      <c r="M2116" t="s">
        <v>27</v>
      </c>
      <c r="N2116" t="s">
        <v>27</v>
      </c>
      <c r="O2116" t="s">
        <v>27</v>
      </c>
      <c r="P2116" t="s">
        <v>3437</v>
      </c>
      <c r="Q2116">
        <v>0</v>
      </c>
      <c r="R2116">
        <v>0</v>
      </c>
      <c r="S2116">
        <v>0</v>
      </c>
      <c r="V2116">
        <v>0</v>
      </c>
      <c r="W2116">
        <v>0</v>
      </c>
      <c r="X2116">
        <v>1</v>
      </c>
      <c r="Y2116">
        <v>16</v>
      </c>
      <c r="Z2116">
        <v>16</v>
      </c>
      <c r="AA2116">
        <v>16</v>
      </c>
      <c r="AB2116">
        <v>16</v>
      </c>
      <c r="AC2116">
        <v>16</v>
      </c>
      <c r="AD2116">
        <v>0</v>
      </c>
      <c r="AE2116">
        <v>0</v>
      </c>
      <c r="AF2116">
        <v>16</v>
      </c>
      <c r="AG2116">
        <v>280704</v>
      </c>
      <c r="AH2116">
        <v>100</v>
      </c>
      <c r="AI2116" t="s">
        <v>3426</v>
      </c>
      <c r="AJ2116">
        <v>0</v>
      </c>
      <c r="AK2116">
        <v>0</v>
      </c>
      <c r="AL2116">
        <v>28070400</v>
      </c>
      <c r="AM2116">
        <v>114.2944757511396</v>
      </c>
      <c r="AN2116">
        <v>32082916.52124789</v>
      </c>
      <c r="AO2116">
        <v>0</v>
      </c>
      <c r="AP2116">
        <v>0</v>
      </c>
      <c r="AQ2116">
        <v>0</v>
      </c>
      <c r="AR2116">
        <v>44927</v>
      </c>
      <c r="AS2116">
        <v>45657</v>
      </c>
      <c r="AT2116" t="s">
        <v>3427</v>
      </c>
      <c r="AU2116">
        <v>6407.93</v>
      </c>
      <c r="AV2116">
        <v>7323.91</v>
      </c>
    </row>
    <row r="2117" spans="1:48" x14ac:dyDescent="0.35">
      <c r="A2117">
        <v>2116</v>
      </c>
      <c r="B2117">
        <v>2022</v>
      </c>
      <c r="C2117" t="s">
        <v>3418</v>
      </c>
      <c r="D2117" t="s">
        <v>7932</v>
      </c>
      <c r="E2117" t="s">
        <v>3420</v>
      </c>
      <c r="F2117" t="s">
        <v>7933</v>
      </c>
      <c r="G2117" t="s">
        <v>5026</v>
      </c>
      <c r="H2117" t="s">
        <v>7934</v>
      </c>
      <c r="I2117" t="s">
        <v>7935</v>
      </c>
      <c r="J2117" t="s">
        <v>27</v>
      </c>
      <c r="K2117" t="s">
        <v>27</v>
      </c>
      <c r="L2117" t="s">
        <v>3424</v>
      </c>
      <c r="M2117" t="s">
        <v>27</v>
      </c>
      <c r="N2117" t="s">
        <v>27</v>
      </c>
      <c r="O2117" t="s">
        <v>27</v>
      </c>
      <c r="P2117" t="s">
        <v>3437</v>
      </c>
      <c r="Q2117">
        <v>0</v>
      </c>
      <c r="R2117">
        <v>0</v>
      </c>
      <c r="S2117">
        <v>0</v>
      </c>
      <c r="V2117">
        <v>0</v>
      </c>
      <c r="W2117">
        <v>0</v>
      </c>
      <c r="X2117">
        <v>1</v>
      </c>
      <c r="Y2117">
        <v>40</v>
      </c>
      <c r="Z2117">
        <v>40</v>
      </c>
      <c r="AA2117">
        <v>40</v>
      </c>
      <c r="AB2117">
        <v>40</v>
      </c>
      <c r="AC2117">
        <v>40</v>
      </c>
      <c r="AD2117">
        <v>0</v>
      </c>
      <c r="AE2117">
        <v>0</v>
      </c>
      <c r="AF2117">
        <v>40</v>
      </c>
      <c r="AG2117">
        <v>701760</v>
      </c>
      <c r="AH2117">
        <v>131.66</v>
      </c>
      <c r="AI2117" t="s">
        <v>3426</v>
      </c>
      <c r="AJ2117">
        <v>0</v>
      </c>
      <c r="AK2117">
        <v>0</v>
      </c>
      <c r="AL2117">
        <v>92393721.599999994</v>
      </c>
      <c r="AM2117">
        <v>150.48010677395038</v>
      </c>
      <c r="AN2117">
        <v>105600919.72968742</v>
      </c>
      <c r="AO2117">
        <v>0</v>
      </c>
      <c r="AP2117">
        <v>0</v>
      </c>
      <c r="AQ2117">
        <v>0</v>
      </c>
      <c r="AR2117">
        <v>45292</v>
      </c>
      <c r="AS2117">
        <v>46022</v>
      </c>
      <c r="AT2117" t="s">
        <v>3427</v>
      </c>
      <c r="AU2117">
        <v>6407.93</v>
      </c>
      <c r="AV2117">
        <v>7323.91</v>
      </c>
    </row>
    <row r="2118" spans="1:48" x14ac:dyDescent="0.35">
      <c r="A2118">
        <v>2117</v>
      </c>
      <c r="B2118">
        <v>2022</v>
      </c>
      <c r="C2118" t="s">
        <v>3418</v>
      </c>
      <c r="D2118" t="s">
        <v>7932</v>
      </c>
      <c r="E2118" t="s">
        <v>3420</v>
      </c>
      <c r="F2118" t="s">
        <v>7933</v>
      </c>
      <c r="G2118" t="s">
        <v>7936</v>
      </c>
      <c r="H2118" t="s">
        <v>7937</v>
      </c>
      <c r="I2118" t="s">
        <v>7935</v>
      </c>
      <c r="J2118" t="s">
        <v>27</v>
      </c>
      <c r="K2118" t="s">
        <v>27</v>
      </c>
      <c r="L2118" t="s">
        <v>3518</v>
      </c>
      <c r="M2118" t="s">
        <v>27</v>
      </c>
      <c r="N2118" t="s">
        <v>27</v>
      </c>
      <c r="O2118" t="s">
        <v>27</v>
      </c>
      <c r="P2118" t="s">
        <v>3425</v>
      </c>
      <c r="Q2118">
        <v>0</v>
      </c>
      <c r="R2118">
        <v>0</v>
      </c>
      <c r="S2118">
        <v>0</v>
      </c>
      <c r="V2118">
        <v>0</v>
      </c>
      <c r="W2118">
        <v>0</v>
      </c>
      <c r="X2118">
        <v>1</v>
      </c>
      <c r="Y2118">
        <v>34</v>
      </c>
      <c r="Z2118">
        <v>34</v>
      </c>
      <c r="AA2118">
        <v>34</v>
      </c>
      <c r="AB2118">
        <v>34</v>
      </c>
      <c r="AC2118">
        <v>34</v>
      </c>
      <c r="AD2118">
        <v>0</v>
      </c>
      <c r="AE2118">
        <v>0</v>
      </c>
      <c r="AF2118">
        <v>34</v>
      </c>
      <c r="AG2118">
        <v>596496</v>
      </c>
      <c r="AH2118">
        <v>133.1</v>
      </c>
      <c r="AI2118" t="s">
        <v>3426</v>
      </c>
      <c r="AJ2118">
        <v>0</v>
      </c>
      <c r="AK2118">
        <v>0</v>
      </c>
      <c r="AL2118">
        <v>79393617.599999994</v>
      </c>
      <c r="AM2118">
        <v>152.1259472247668</v>
      </c>
      <c r="AN2118">
        <v>90742519.015784502</v>
      </c>
      <c r="AO2118">
        <v>0</v>
      </c>
      <c r="AP2118">
        <v>0</v>
      </c>
      <c r="AQ2118">
        <v>0</v>
      </c>
      <c r="AR2118">
        <v>45292</v>
      </c>
      <c r="AS2118">
        <v>46022</v>
      </c>
      <c r="AT2118" t="s">
        <v>3427</v>
      </c>
      <c r="AU2118">
        <v>6407.93</v>
      </c>
      <c r="AV2118">
        <v>7323.91</v>
      </c>
    </row>
    <row r="2119" spans="1:48" x14ac:dyDescent="0.35">
      <c r="A2119">
        <v>2118</v>
      </c>
      <c r="B2119">
        <v>2022</v>
      </c>
      <c r="C2119" t="s">
        <v>3418</v>
      </c>
      <c r="D2119" t="s">
        <v>7932</v>
      </c>
      <c r="E2119" t="s">
        <v>3420</v>
      </c>
      <c r="F2119" t="s">
        <v>7933</v>
      </c>
      <c r="G2119" t="s">
        <v>7938</v>
      </c>
      <c r="H2119" t="s">
        <v>7939</v>
      </c>
      <c r="I2119" t="s">
        <v>7935</v>
      </c>
      <c r="J2119" t="s">
        <v>27</v>
      </c>
      <c r="K2119" t="s">
        <v>27</v>
      </c>
      <c r="L2119" t="s">
        <v>3424</v>
      </c>
      <c r="M2119" t="s">
        <v>27</v>
      </c>
      <c r="N2119" t="s">
        <v>27</v>
      </c>
      <c r="O2119" t="s">
        <v>27</v>
      </c>
      <c r="P2119" t="s">
        <v>3433</v>
      </c>
      <c r="Q2119">
        <v>0</v>
      </c>
      <c r="R2119">
        <v>0</v>
      </c>
      <c r="S2119">
        <v>0</v>
      </c>
      <c r="V2119">
        <v>0</v>
      </c>
      <c r="W2119">
        <v>0</v>
      </c>
      <c r="X2119">
        <v>1</v>
      </c>
      <c r="Y2119">
        <v>30</v>
      </c>
      <c r="Z2119">
        <v>30</v>
      </c>
      <c r="AA2119">
        <v>30</v>
      </c>
      <c r="AB2119">
        <v>30</v>
      </c>
      <c r="AC2119">
        <v>30</v>
      </c>
      <c r="AD2119">
        <v>0</v>
      </c>
      <c r="AE2119">
        <v>0</v>
      </c>
      <c r="AF2119">
        <v>30</v>
      </c>
      <c r="AG2119">
        <v>526320</v>
      </c>
      <c r="AH2119">
        <v>131</v>
      </c>
      <c r="AI2119" t="s">
        <v>3426</v>
      </c>
      <c r="AJ2119">
        <v>0</v>
      </c>
      <c r="AK2119">
        <v>0</v>
      </c>
      <c r="AL2119">
        <v>68947920</v>
      </c>
      <c r="AM2119">
        <v>149.72576323399286</v>
      </c>
      <c r="AN2119">
        <v>78803663.705315128</v>
      </c>
      <c r="AO2119">
        <v>0</v>
      </c>
      <c r="AP2119">
        <v>0</v>
      </c>
      <c r="AQ2119">
        <v>0</v>
      </c>
      <c r="AR2119">
        <v>45292</v>
      </c>
      <c r="AS2119">
        <v>46022</v>
      </c>
      <c r="AT2119" t="s">
        <v>3427</v>
      </c>
      <c r="AU2119">
        <v>6407.93</v>
      </c>
      <c r="AV2119">
        <v>7323.91</v>
      </c>
    </row>
    <row r="2120" spans="1:48" x14ac:dyDescent="0.35">
      <c r="A2120">
        <v>2119</v>
      </c>
      <c r="B2120">
        <v>2022</v>
      </c>
      <c r="C2120" t="s">
        <v>3418</v>
      </c>
      <c r="D2120" t="s">
        <v>7932</v>
      </c>
      <c r="E2120" t="s">
        <v>3420</v>
      </c>
      <c r="F2120" t="s">
        <v>7933</v>
      </c>
      <c r="G2120" t="s">
        <v>6874</v>
      </c>
      <c r="H2120" t="s">
        <v>7940</v>
      </c>
      <c r="I2120" t="s">
        <v>7935</v>
      </c>
      <c r="J2120" t="s">
        <v>27</v>
      </c>
      <c r="K2120" t="s">
        <v>27</v>
      </c>
      <c r="L2120" t="s">
        <v>3424</v>
      </c>
      <c r="M2120" t="s">
        <v>27</v>
      </c>
      <c r="N2120" t="s">
        <v>27</v>
      </c>
      <c r="O2120" t="s">
        <v>27</v>
      </c>
      <c r="P2120" t="s">
        <v>3437</v>
      </c>
      <c r="Q2120">
        <v>0</v>
      </c>
      <c r="R2120">
        <v>0</v>
      </c>
      <c r="S2120">
        <v>0</v>
      </c>
      <c r="V2120">
        <v>0</v>
      </c>
      <c r="W2120">
        <v>0</v>
      </c>
      <c r="X2120">
        <v>1</v>
      </c>
      <c r="Y2120">
        <v>30</v>
      </c>
      <c r="Z2120">
        <v>30</v>
      </c>
      <c r="AA2120">
        <v>30</v>
      </c>
      <c r="AB2120">
        <v>30</v>
      </c>
      <c r="AC2120">
        <v>30</v>
      </c>
      <c r="AD2120">
        <v>0</v>
      </c>
      <c r="AE2120">
        <v>0</v>
      </c>
      <c r="AF2120">
        <v>30</v>
      </c>
      <c r="AG2120">
        <v>526320</v>
      </c>
      <c r="AH2120">
        <v>132.5</v>
      </c>
      <c r="AI2120" t="s">
        <v>3426</v>
      </c>
      <c r="AJ2120">
        <v>0</v>
      </c>
      <c r="AK2120">
        <v>0</v>
      </c>
      <c r="AL2120">
        <v>69737400</v>
      </c>
      <c r="AM2120">
        <v>151.44018037025998</v>
      </c>
      <c r="AN2120">
        <v>79705995.732475221</v>
      </c>
      <c r="AO2120">
        <v>0</v>
      </c>
      <c r="AP2120">
        <v>0</v>
      </c>
      <c r="AQ2120">
        <v>0</v>
      </c>
      <c r="AR2120">
        <v>45292</v>
      </c>
      <c r="AS2120">
        <v>46022</v>
      </c>
      <c r="AT2120" t="s">
        <v>3427</v>
      </c>
      <c r="AU2120">
        <v>6407.93</v>
      </c>
      <c r="AV2120">
        <v>7323.91</v>
      </c>
    </row>
    <row r="2121" spans="1:48" x14ac:dyDescent="0.35">
      <c r="A2121">
        <v>2120</v>
      </c>
      <c r="B2121">
        <v>2022</v>
      </c>
      <c r="C2121" t="s">
        <v>3418</v>
      </c>
      <c r="D2121" t="s">
        <v>7932</v>
      </c>
      <c r="E2121" t="s">
        <v>3420</v>
      </c>
      <c r="F2121" t="s">
        <v>7933</v>
      </c>
      <c r="G2121" t="s">
        <v>7941</v>
      </c>
      <c r="H2121" t="s">
        <v>7942</v>
      </c>
      <c r="I2121" t="s">
        <v>7935</v>
      </c>
      <c r="J2121" t="s">
        <v>27</v>
      </c>
      <c r="K2121" t="s">
        <v>27</v>
      </c>
      <c r="L2121" t="s">
        <v>3424</v>
      </c>
      <c r="M2121" t="s">
        <v>27</v>
      </c>
      <c r="N2121" t="s">
        <v>27</v>
      </c>
      <c r="O2121" t="s">
        <v>27</v>
      </c>
      <c r="P2121" t="s">
        <v>3425</v>
      </c>
      <c r="Q2121">
        <v>0</v>
      </c>
      <c r="R2121">
        <v>0</v>
      </c>
      <c r="S2121">
        <v>0</v>
      </c>
      <c r="V2121">
        <v>0</v>
      </c>
      <c r="W2121">
        <v>0</v>
      </c>
      <c r="X2121">
        <v>1</v>
      </c>
      <c r="Y2121">
        <v>10</v>
      </c>
      <c r="Z2121">
        <v>10</v>
      </c>
      <c r="AA2121">
        <v>10</v>
      </c>
      <c r="AB2121">
        <v>10</v>
      </c>
      <c r="AC2121">
        <v>10</v>
      </c>
      <c r="AD2121">
        <v>0</v>
      </c>
      <c r="AE2121">
        <v>0</v>
      </c>
      <c r="AF2121">
        <v>10</v>
      </c>
      <c r="AG2121">
        <v>175440</v>
      </c>
      <c r="AH2121">
        <v>130.44</v>
      </c>
      <c r="AI2121" t="s">
        <v>3426</v>
      </c>
      <c r="AJ2121">
        <v>0</v>
      </c>
      <c r="AK2121">
        <v>0</v>
      </c>
      <c r="AL2121">
        <v>22884393.600000001</v>
      </c>
      <c r="AM2121">
        <v>149.08571416978648</v>
      </c>
      <c r="AN2121">
        <v>26155597.693947345</v>
      </c>
      <c r="AO2121">
        <v>0</v>
      </c>
      <c r="AP2121">
        <v>0</v>
      </c>
      <c r="AQ2121">
        <v>0</v>
      </c>
      <c r="AR2121">
        <v>45292</v>
      </c>
      <c r="AS2121">
        <v>46022</v>
      </c>
      <c r="AT2121" t="s">
        <v>3427</v>
      </c>
      <c r="AU2121">
        <v>6407.93</v>
      </c>
      <c r="AV2121">
        <v>7323.91</v>
      </c>
    </row>
    <row r="2122" spans="1:48" x14ac:dyDescent="0.35">
      <c r="A2122">
        <v>2121</v>
      </c>
      <c r="B2122">
        <v>2023</v>
      </c>
      <c r="C2122" t="s">
        <v>3418</v>
      </c>
      <c r="D2122" t="s">
        <v>7943</v>
      </c>
      <c r="E2122" t="s">
        <v>3420</v>
      </c>
      <c r="F2122" t="s">
        <v>7944</v>
      </c>
      <c r="G2122" t="s">
        <v>4410</v>
      </c>
      <c r="H2122">
        <v>8364948000138</v>
      </c>
      <c r="I2122" t="s">
        <v>7935</v>
      </c>
      <c r="J2122" t="s">
        <v>27</v>
      </c>
      <c r="K2122" t="s">
        <v>27</v>
      </c>
      <c r="L2122" t="s">
        <v>3424</v>
      </c>
      <c r="M2122" t="s">
        <v>27</v>
      </c>
      <c r="N2122" t="s">
        <v>27</v>
      </c>
      <c r="O2122" t="s">
        <v>27</v>
      </c>
      <c r="P2122" t="s">
        <v>3425</v>
      </c>
      <c r="Q2122">
        <v>0</v>
      </c>
      <c r="R2122">
        <v>0</v>
      </c>
      <c r="S2122">
        <v>0</v>
      </c>
      <c r="V2122">
        <v>0</v>
      </c>
      <c r="W2122">
        <v>0</v>
      </c>
      <c r="X2122">
        <v>1</v>
      </c>
      <c r="Y2122">
        <v>50</v>
      </c>
      <c r="Z2122">
        <v>50</v>
      </c>
      <c r="AA2122">
        <v>50</v>
      </c>
      <c r="AB2122">
        <v>50</v>
      </c>
      <c r="AC2122">
        <v>50</v>
      </c>
      <c r="AD2122">
        <v>0</v>
      </c>
      <c r="AE2122">
        <v>0</v>
      </c>
      <c r="AF2122">
        <v>50</v>
      </c>
      <c r="AG2122">
        <v>877200</v>
      </c>
      <c r="AH2122">
        <v>90.15</v>
      </c>
      <c r="AI2122" t="s">
        <v>3426</v>
      </c>
      <c r="AJ2122">
        <v>0</v>
      </c>
      <c r="AK2122">
        <v>0</v>
      </c>
      <c r="AL2122">
        <v>79079580</v>
      </c>
      <c r="AM2122">
        <v>98.299247328317023</v>
      </c>
      <c r="AN2122">
        <v>86228099.756399691</v>
      </c>
      <c r="AO2122">
        <v>0</v>
      </c>
      <c r="AP2122">
        <v>0</v>
      </c>
      <c r="AQ2122">
        <v>0</v>
      </c>
      <c r="AR2122">
        <v>45292</v>
      </c>
      <c r="AS2122">
        <v>46022</v>
      </c>
      <c r="AT2122" t="s">
        <v>3427</v>
      </c>
      <c r="AU2122">
        <v>6716.74</v>
      </c>
      <c r="AV2122">
        <v>7323.91</v>
      </c>
    </row>
    <row r="2123" spans="1:48" x14ac:dyDescent="0.35">
      <c r="A2123">
        <v>2122</v>
      </c>
      <c r="B2123">
        <v>2023</v>
      </c>
      <c r="C2123" t="s">
        <v>3418</v>
      </c>
      <c r="D2123" t="s">
        <v>7943</v>
      </c>
      <c r="E2123" t="s">
        <v>3420</v>
      </c>
      <c r="F2123" t="s">
        <v>7944</v>
      </c>
      <c r="G2123" t="s">
        <v>7945</v>
      </c>
      <c r="H2123">
        <v>30306294000145</v>
      </c>
      <c r="I2123" t="s">
        <v>7935</v>
      </c>
      <c r="J2123" t="s">
        <v>27</v>
      </c>
      <c r="K2123" t="s">
        <v>27</v>
      </c>
      <c r="L2123" t="s">
        <v>3424</v>
      </c>
      <c r="M2123" t="s">
        <v>27</v>
      </c>
      <c r="N2123" t="s">
        <v>27</v>
      </c>
      <c r="O2123" t="s">
        <v>27</v>
      </c>
      <c r="P2123" t="s">
        <v>3425</v>
      </c>
      <c r="Q2123">
        <v>0</v>
      </c>
      <c r="R2123">
        <v>0</v>
      </c>
      <c r="S2123">
        <v>0</v>
      </c>
      <c r="V2123">
        <v>0</v>
      </c>
      <c r="W2123">
        <v>0</v>
      </c>
      <c r="X2123">
        <v>1</v>
      </c>
      <c r="Y2123">
        <v>70</v>
      </c>
      <c r="Z2123">
        <v>70</v>
      </c>
      <c r="AA2123">
        <v>70</v>
      </c>
      <c r="AB2123">
        <v>70</v>
      </c>
      <c r="AC2123">
        <v>70</v>
      </c>
      <c r="AD2123">
        <v>0</v>
      </c>
      <c r="AE2123">
        <v>0</v>
      </c>
      <c r="AF2123">
        <v>70</v>
      </c>
      <c r="AG2123">
        <v>1228080</v>
      </c>
      <c r="AH2123">
        <v>89.95</v>
      </c>
      <c r="AI2123" t="s">
        <v>3426</v>
      </c>
      <c r="AJ2123">
        <v>0</v>
      </c>
      <c r="AK2123">
        <v>0</v>
      </c>
      <c r="AL2123">
        <v>110465796</v>
      </c>
      <c r="AM2123">
        <v>98.081168021986869</v>
      </c>
      <c r="AN2123">
        <v>120451520.82444163</v>
      </c>
      <c r="AO2123">
        <v>0</v>
      </c>
      <c r="AP2123">
        <v>0</v>
      </c>
      <c r="AQ2123">
        <v>0</v>
      </c>
      <c r="AR2123">
        <v>45292</v>
      </c>
      <c r="AS2123">
        <v>46022</v>
      </c>
      <c r="AT2123" t="s">
        <v>3427</v>
      </c>
      <c r="AU2123">
        <v>6716.74</v>
      </c>
      <c r="AV2123">
        <v>7323.91</v>
      </c>
    </row>
    <row r="2124" spans="1:48" x14ac:dyDescent="0.35">
      <c r="A2124">
        <v>2123</v>
      </c>
      <c r="B2124">
        <v>2023</v>
      </c>
      <c r="C2124" t="s">
        <v>3418</v>
      </c>
      <c r="D2124" t="s">
        <v>7943</v>
      </c>
      <c r="E2124" t="s">
        <v>3420</v>
      </c>
      <c r="F2124" t="s">
        <v>7944</v>
      </c>
      <c r="G2124" t="s">
        <v>7945</v>
      </c>
      <c r="H2124">
        <v>30306294000145</v>
      </c>
      <c r="I2124" t="s">
        <v>7935</v>
      </c>
      <c r="J2124" t="s">
        <v>27</v>
      </c>
      <c r="K2124" t="s">
        <v>27</v>
      </c>
      <c r="L2124" t="s">
        <v>3424</v>
      </c>
      <c r="M2124" t="s">
        <v>27</v>
      </c>
      <c r="N2124" t="s">
        <v>27</v>
      </c>
      <c r="O2124" t="s">
        <v>27</v>
      </c>
      <c r="P2124" t="s">
        <v>3437</v>
      </c>
      <c r="Q2124">
        <v>0</v>
      </c>
      <c r="R2124">
        <v>0</v>
      </c>
      <c r="S2124">
        <v>0</v>
      </c>
      <c r="V2124">
        <v>0</v>
      </c>
      <c r="W2124">
        <v>0</v>
      </c>
      <c r="X2124">
        <v>1</v>
      </c>
      <c r="Y2124">
        <v>30</v>
      </c>
      <c r="Z2124">
        <v>30</v>
      </c>
      <c r="AA2124">
        <v>30</v>
      </c>
      <c r="AB2124">
        <v>30</v>
      </c>
      <c r="AC2124">
        <v>30</v>
      </c>
      <c r="AD2124">
        <v>0</v>
      </c>
      <c r="AE2124">
        <v>0</v>
      </c>
      <c r="AF2124">
        <v>30</v>
      </c>
      <c r="AG2124">
        <v>526320</v>
      </c>
      <c r="AH2124">
        <v>91.63</v>
      </c>
      <c r="AI2124" t="s">
        <v>3426</v>
      </c>
      <c r="AJ2124">
        <v>0</v>
      </c>
      <c r="AK2124">
        <v>0</v>
      </c>
      <c r="AL2124">
        <v>48226701.600000001</v>
      </c>
      <c r="AM2124">
        <v>99.913034195160151</v>
      </c>
      <c r="AN2124">
        <v>52586228.157596692</v>
      </c>
      <c r="AO2124">
        <v>0</v>
      </c>
      <c r="AP2124">
        <v>0</v>
      </c>
      <c r="AQ2124">
        <v>0</v>
      </c>
      <c r="AR2124">
        <v>45292</v>
      </c>
      <c r="AS2124">
        <v>46022</v>
      </c>
      <c r="AT2124" t="s">
        <v>3427</v>
      </c>
      <c r="AU2124">
        <v>6716.74</v>
      </c>
      <c r="AV2124">
        <v>7323.91</v>
      </c>
    </row>
    <row r="2125" spans="1:48" x14ac:dyDescent="0.35">
      <c r="A2125">
        <v>2124</v>
      </c>
      <c r="B2125">
        <v>2023</v>
      </c>
      <c r="C2125" t="s">
        <v>3418</v>
      </c>
      <c r="D2125" t="s">
        <v>7943</v>
      </c>
      <c r="E2125" t="s">
        <v>3420</v>
      </c>
      <c r="F2125" t="s">
        <v>7944</v>
      </c>
      <c r="G2125" t="s">
        <v>5662</v>
      </c>
      <c r="H2125">
        <v>4149295000113</v>
      </c>
      <c r="I2125" t="s">
        <v>7935</v>
      </c>
      <c r="J2125" t="s">
        <v>27</v>
      </c>
      <c r="K2125" t="s">
        <v>27</v>
      </c>
      <c r="L2125" t="s">
        <v>3424</v>
      </c>
      <c r="M2125" t="s">
        <v>27</v>
      </c>
      <c r="N2125" t="s">
        <v>27</v>
      </c>
      <c r="O2125" t="s">
        <v>27</v>
      </c>
      <c r="P2125" t="s">
        <v>3425</v>
      </c>
      <c r="Q2125">
        <v>0</v>
      </c>
      <c r="R2125">
        <v>0</v>
      </c>
      <c r="S2125">
        <v>0</v>
      </c>
      <c r="V2125">
        <v>0</v>
      </c>
      <c r="W2125">
        <v>0</v>
      </c>
      <c r="X2125">
        <v>1</v>
      </c>
      <c r="Y2125">
        <v>15</v>
      </c>
      <c r="Z2125">
        <v>15</v>
      </c>
      <c r="AA2125">
        <v>15</v>
      </c>
      <c r="AB2125">
        <v>15</v>
      </c>
      <c r="AC2125">
        <v>15</v>
      </c>
      <c r="AD2125">
        <v>0</v>
      </c>
      <c r="AE2125">
        <v>0</v>
      </c>
      <c r="AF2125">
        <v>15</v>
      </c>
      <c r="AG2125">
        <v>263160</v>
      </c>
      <c r="AH2125">
        <v>91</v>
      </c>
      <c r="AI2125" t="s">
        <v>3426</v>
      </c>
      <c r="AJ2125">
        <v>0</v>
      </c>
      <c r="AK2125">
        <v>0</v>
      </c>
      <c r="AL2125">
        <v>23947560</v>
      </c>
      <c r="AM2125">
        <v>99.226084380220172</v>
      </c>
      <c r="AN2125">
        <v>26112336.36549874</v>
      </c>
      <c r="AO2125">
        <v>0</v>
      </c>
      <c r="AP2125">
        <v>0</v>
      </c>
      <c r="AQ2125">
        <v>0</v>
      </c>
      <c r="AR2125">
        <v>45292</v>
      </c>
      <c r="AS2125">
        <v>46022</v>
      </c>
      <c r="AT2125" t="s">
        <v>3427</v>
      </c>
      <c r="AU2125">
        <v>6716.74</v>
      </c>
      <c r="AV2125">
        <v>7323.91</v>
      </c>
    </row>
    <row r="2126" spans="1:48" x14ac:dyDescent="0.35">
      <c r="A2126">
        <v>2125</v>
      </c>
      <c r="B2126">
        <v>2023</v>
      </c>
      <c r="C2126" t="s">
        <v>3418</v>
      </c>
      <c r="D2126" t="s">
        <v>7943</v>
      </c>
      <c r="E2126" t="s">
        <v>3420</v>
      </c>
      <c r="F2126" t="s">
        <v>7944</v>
      </c>
      <c r="G2126" t="s">
        <v>5662</v>
      </c>
      <c r="H2126">
        <v>4149295000113</v>
      </c>
      <c r="I2126" t="s">
        <v>7935</v>
      </c>
      <c r="J2126" t="s">
        <v>27</v>
      </c>
      <c r="K2126" t="s">
        <v>27</v>
      </c>
      <c r="L2126" t="s">
        <v>3424</v>
      </c>
      <c r="M2126" t="s">
        <v>27</v>
      </c>
      <c r="N2126" t="s">
        <v>27</v>
      </c>
      <c r="O2126" t="s">
        <v>27</v>
      </c>
      <c r="P2126" t="s">
        <v>3437</v>
      </c>
      <c r="Q2126">
        <v>0</v>
      </c>
      <c r="R2126">
        <v>0</v>
      </c>
      <c r="S2126">
        <v>0</v>
      </c>
      <c r="V2126">
        <v>0</v>
      </c>
      <c r="W2126">
        <v>0</v>
      </c>
      <c r="X2126">
        <v>1</v>
      </c>
      <c r="Y2126">
        <v>40</v>
      </c>
      <c r="Z2126">
        <v>40</v>
      </c>
      <c r="AA2126">
        <v>40</v>
      </c>
      <c r="AB2126">
        <v>40</v>
      </c>
      <c r="AC2126">
        <v>40</v>
      </c>
      <c r="AD2126">
        <v>0</v>
      </c>
      <c r="AE2126">
        <v>0</v>
      </c>
      <c r="AF2126">
        <v>40</v>
      </c>
      <c r="AG2126">
        <v>701760</v>
      </c>
      <c r="AH2126">
        <v>91</v>
      </c>
      <c r="AI2126" t="s">
        <v>3426</v>
      </c>
      <c r="AJ2126">
        <v>0</v>
      </c>
      <c r="AK2126">
        <v>0</v>
      </c>
      <c r="AL2126">
        <v>63860160</v>
      </c>
      <c r="AM2126">
        <v>99.226084380220172</v>
      </c>
      <c r="AN2126">
        <v>69632896.974663302</v>
      </c>
      <c r="AO2126">
        <v>0</v>
      </c>
      <c r="AP2126">
        <v>0</v>
      </c>
      <c r="AQ2126">
        <v>0</v>
      </c>
      <c r="AR2126">
        <v>45292</v>
      </c>
      <c r="AS2126">
        <v>46022</v>
      </c>
      <c r="AT2126" t="s">
        <v>3427</v>
      </c>
      <c r="AU2126">
        <v>6716.74</v>
      </c>
      <c r="AV2126">
        <v>7323.91</v>
      </c>
    </row>
    <row r="2127" spans="1:48" x14ac:dyDescent="0.35">
      <c r="A2127">
        <v>2126</v>
      </c>
      <c r="B2127">
        <v>2023</v>
      </c>
      <c r="C2127" t="s">
        <v>3418</v>
      </c>
      <c r="D2127" t="s">
        <v>7943</v>
      </c>
      <c r="E2127" t="s">
        <v>3420</v>
      </c>
      <c r="F2127" t="s">
        <v>7944</v>
      </c>
      <c r="G2127" t="s">
        <v>7946</v>
      </c>
      <c r="H2127">
        <v>30248458000125</v>
      </c>
      <c r="I2127" t="s">
        <v>7935</v>
      </c>
      <c r="J2127" t="s">
        <v>27</v>
      </c>
      <c r="K2127" t="s">
        <v>27</v>
      </c>
      <c r="L2127" t="s">
        <v>3424</v>
      </c>
      <c r="M2127" t="s">
        <v>27</v>
      </c>
      <c r="N2127" t="s">
        <v>27</v>
      </c>
      <c r="O2127" t="s">
        <v>27</v>
      </c>
      <c r="P2127" t="s">
        <v>3425</v>
      </c>
      <c r="Q2127">
        <v>0</v>
      </c>
      <c r="R2127">
        <v>0</v>
      </c>
      <c r="S2127">
        <v>0</v>
      </c>
      <c r="V2127">
        <v>0</v>
      </c>
      <c r="W2127">
        <v>0</v>
      </c>
      <c r="X2127">
        <v>1</v>
      </c>
      <c r="Y2127">
        <v>100</v>
      </c>
      <c r="Z2127">
        <v>100</v>
      </c>
      <c r="AA2127">
        <v>100</v>
      </c>
      <c r="AB2127">
        <v>100</v>
      </c>
      <c r="AC2127">
        <v>100</v>
      </c>
      <c r="AD2127">
        <v>0</v>
      </c>
      <c r="AE2127">
        <v>0</v>
      </c>
      <c r="AF2127">
        <v>100</v>
      </c>
      <c r="AG2127">
        <v>1754400</v>
      </c>
      <c r="AH2127">
        <v>91.63</v>
      </c>
      <c r="AI2127" t="s">
        <v>3426</v>
      </c>
      <c r="AJ2127">
        <v>0</v>
      </c>
      <c r="AK2127">
        <v>0</v>
      </c>
      <c r="AL2127">
        <v>160755672</v>
      </c>
      <c r="AM2127">
        <v>99.913034195160151</v>
      </c>
      <c r="AN2127">
        <v>175287427.19198897</v>
      </c>
      <c r="AO2127">
        <v>0</v>
      </c>
      <c r="AP2127">
        <v>0</v>
      </c>
      <c r="AQ2127">
        <v>0</v>
      </c>
      <c r="AR2127">
        <v>45292</v>
      </c>
      <c r="AS2127">
        <v>46022</v>
      </c>
      <c r="AT2127" t="s">
        <v>3427</v>
      </c>
      <c r="AU2127">
        <v>6716.74</v>
      </c>
      <c r="AV2127">
        <v>7323.91</v>
      </c>
    </row>
    <row r="2128" spans="1:48" x14ac:dyDescent="0.35">
      <c r="A2128">
        <v>2127</v>
      </c>
      <c r="B2128">
        <v>2023</v>
      </c>
      <c r="C2128" t="s">
        <v>3418</v>
      </c>
      <c r="D2128" t="s">
        <v>7943</v>
      </c>
      <c r="E2128" t="s">
        <v>3420</v>
      </c>
      <c r="F2128" t="s">
        <v>7944</v>
      </c>
      <c r="G2128" t="s">
        <v>7946</v>
      </c>
      <c r="H2128">
        <v>30248458000125</v>
      </c>
      <c r="I2128" t="s">
        <v>7935</v>
      </c>
      <c r="J2128" t="s">
        <v>27</v>
      </c>
      <c r="K2128" t="s">
        <v>27</v>
      </c>
      <c r="L2128" t="s">
        <v>3424</v>
      </c>
      <c r="M2128" t="s">
        <v>27</v>
      </c>
      <c r="N2128" t="s">
        <v>27</v>
      </c>
      <c r="O2128" t="s">
        <v>27</v>
      </c>
      <c r="P2128" t="s">
        <v>3437</v>
      </c>
      <c r="Q2128">
        <v>0</v>
      </c>
      <c r="R2128">
        <v>0</v>
      </c>
      <c r="S2128">
        <v>0</v>
      </c>
      <c r="V2128">
        <v>0</v>
      </c>
      <c r="W2128">
        <v>0</v>
      </c>
      <c r="X2128">
        <v>1</v>
      </c>
      <c r="Y2128">
        <v>68</v>
      </c>
      <c r="Z2128">
        <v>68</v>
      </c>
      <c r="AA2128">
        <v>68</v>
      </c>
      <c r="AB2128">
        <v>68</v>
      </c>
      <c r="AC2128">
        <v>68</v>
      </c>
      <c r="AD2128">
        <v>0</v>
      </c>
      <c r="AE2128">
        <v>0</v>
      </c>
      <c r="AF2128">
        <v>68</v>
      </c>
      <c r="AG2128">
        <v>1192992</v>
      </c>
      <c r="AH2128">
        <v>91.68</v>
      </c>
      <c r="AI2128" t="s">
        <v>3426</v>
      </c>
      <c r="AJ2128">
        <v>0</v>
      </c>
      <c r="AK2128">
        <v>0</v>
      </c>
      <c r="AL2128">
        <v>109373506.56</v>
      </c>
      <c r="AM2128">
        <v>99.9675540217427</v>
      </c>
      <c r="AN2128">
        <v>119260492.20750687</v>
      </c>
      <c r="AO2128">
        <v>0</v>
      </c>
      <c r="AP2128">
        <v>0</v>
      </c>
      <c r="AQ2128">
        <v>0</v>
      </c>
      <c r="AR2128">
        <v>45292</v>
      </c>
      <c r="AS2128">
        <v>46022</v>
      </c>
      <c r="AT2128" t="s">
        <v>3427</v>
      </c>
      <c r="AU2128">
        <v>6716.74</v>
      </c>
      <c r="AV2128">
        <v>7323.91</v>
      </c>
    </row>
    <row r="2129" spans="1:48" x14ac:dyDescent="0.35">
      <c r="A2129">
        <v>2128</v>
      </c>
      <c r="B2129">
        <v>2023</v>
      </c>
      <c r="C2129" t="s">
        <v>3418</v>
      </c>
      <c r="D2129" t="s">
        <v>7943</v>
      </c>
      <c r="E2129" t="s">
        <v>3420</v>
      </c>
      <c r="F2129" t="s">
        <v>7944</v>
      </c>
      <c r="G2129" t="s">
        <v>7936</v>
      </c>
      <c r="H2129">
        <v>30483222000173</v>
      </c>
      <c r="I2129" t="s">
        <v>7935</v>
      </c>
      <c r="J2129" t="s">
        <v>27</v>
      </c>
      <c r="K2129" t="s">
        <v>27</v>
      </c>
      <c r="L2129" t="s">
        <v>3518</v>
      </c>
      <c r="M2129" t="s">
        <v>27</v>
      </c>
      <c r="N2129" t="s">
        <v>27</v>
      </c>
      <c r="O2129" t="s">
        <v>27</v>
      </c>
      <c r="P2129" t="s">
        <v>3437</v>
      </c>
      <c r="Q2129">
        <v>0</v>
      </c>
      <c r="R2129">
        <v>0</v>
      </c>
      <c r="S2129">
        <v>0</v>
      </c>
      <c r="V2129">
        <v>0</v>
      </c>
      <c r="W2129">
        <v>0</v>
      </c>
      <c r="X2129">
        <v>1</v>
      </c>
      <c r="Y2129">
        <v>80</v>
      </c>
      <c r="Z2129">
        <v>80</v>
      </c>
      <c r="AA2129">
        <v>80</v>
      </c>
      <c r="AB2129">
        <v>80</v>
      </c>
      <c r="AC2129">
        <v>80</v>
      </c>
      <c r="AD2129">
        <v>0</v>
      </c>
      <c r="AE2129">
        <v>0</v>
      </c>
      <c r="AF2129">
        <v>80</v>
      </c>
      <c r="AG2129">
        <v>1403520</v>
      </c>
      <c r="AH2129">
        <v>90.74</v>
      </c>
      <c r="AI2129" t="s">
        <v>3426</v>
      </c>
      <c r="AJ2129">
        <v>0</v>
      </c>
      <c r="AK2129">
        <v>0</v>
      </c>
      <c r="AL2129">
        <v>127355404.8</v>
      </c>
      <c r="AM2129">
        <v>98.942581281990968</v>
      </c>
      <c r="AN2129">
        <v>138867891.68089998</v>
      </c>
      <c r="AO2129">
        <v>0</v>
      </c>
      <c r="AP2129">
        <v>0</v>
      </c>
      <c r="AQ2129">
        <v>0</v>
      </c>
      <c r="AR2129">
        <v>45292</v>
      </c>
      <c r="AS2129">
        <v>46022</v>
      </c>
      <c r="AT2129" t="s">
        <v>3427</v>
      </c>
      <c r="AU2129">
        <v>6716.74</v>
      </c>
      <c r="AV2129">
        <v>7323.91</v>
      </c>
    </row>
    <row r="2130" spans="1:48" x14ac:dyDescent="0.35">
      <c r="A2130">
        <v>2129</v>
      </c>
      <c r="B2130">
        <v>2023</v>
      </c>
      <c r="C2130" t="s">
        <v>3418</v>
      </c>
      <c r="D2130" t="s">
        <v>7943</v>
      </c>
      <c r="E2130" t="s">
        <v>3420</v>
      </c>
      <c r="F2130" t="s">
        <v>7944</v>
      </c>
      <c r="G2130" t="s">
        <v>7947</v>
      </c>
      <c r="H2130">
        <v>31781135000165</v>
      </c>
      <c r="I2130" t="s">
        <v>7935</v>
      </c>
      <c r="J2130" t="s">
        <v>27</v>
      </c>
      <c r="K2130" t="s">
        <v>27</v>
      </c>
      <c r="L2130" t="s">
        <v>3424</v>
      </c>
      <c r="M2130" t="s">
        <v>27</v>
      </c>
      <c r="N2130" t="s">
        <v>27</v>
      </c>
      <c r="O2130" t="s">
        <v>27</v>
      </c>
      <c r="P2130" t="s">
        <v>3437</v>
      </c>
      <c r="Q2130">
        <v>0</v>
      </c>
      <c r="R2130">
        <v>0</v>
      </c>
      <c r="S2130">
        <v>0</v>
      </c>
      <c r="V2130">
        <v>0</v>
      </c>
      <c r="W2130">
        <v>0</v>
      </c>
      <c r="X2130">
        <v>1</v>
      </c>
      <c r="Y2130">
        <v>10</v>
      </c>
      <c r="Z2130">
        <v>10</v>
      </c>
      <c r="AA2130">
        <v>10</v>
      </c>
      <c r="AB2130">
        <v>10</v>
      </c>
      <c r="AC2130">
        <v>10</v>
      </c>
      <c r="AD2130">
        <v>0</v>
      </c>
      <c r="AE2130">
        <v>0</v>
      </c>
      <c r="AF2130">
        <v>10</v>
      </c>
      <c r="AG2130">
        <v>175440</v>
      </c>
      <c r="AH2130">
        <v>90.75</v>
      </c>
      <c r="AI2130" t="s">
        <v>3426</v>
      </c>
      <c r="AJ2130">
        <v>0</v>
      </c>
      <c r="AK2130">
        <v>0</v>
      </c>
      <c r="AL2130">
        <v>15921180</v>
      </c>
      <c r="AM2130">
        <v>98.953485247307484</v>
      </c>
      <c r="AN2130">
        <v>17360399.451787625</v>
      </c>
      <c r="AO2130">
        <v>0</v>
      </c>
      <c r="AP2130">
        <v>0</v>
      </c>
      <c r="AQ2130">
        <v>0</v>
      </c>
      <c r="AR2130">
        <v>45292</v>
      </c>
      <c r="AS2130">
        <v>46022</v>
      </c>
      <c r="AT2130" t="s">
        <v>3427</v>
      </c>
      <c r="AU2130">
        <v>6716.74</v>
      </c>
      <c r="AV2130">
        <v>7323.91</v>
      </c>
    </row>
    <row r="2131" spans="1:48" x14ac:dyDescent="0.35">
      <c r="A2131">
        <v>2130</v>
      </c>
      <c r="B2131">
        <v>2023</v>
      </c>
      <c r="C2131" t="s">
        <v>3418</v>
      </c>
      <c r="D2131" t="s">
        <v>7943</v>
      </c>
      <c r="E2131" t="s">
        <v>3420</v>
      </c>
      <c r="F2131" t="s">
        <v>7944</v>
      </c>
      <c r="G2131" t="s">
        <v>7948</v>
      </c>
      <c r="H2131">
        <v>30966130000144</v>
      </c>
      <c r="I2131" t="s">
        <v>7935</v>
      </c>
      <c r="J2131" t="s">
        <v>27</v>
      </c>
      <c r="K2131" t="s">
        <v>27</v>
      </c>
      <c r="L2131" t="s">
        <v>3424</v>
      </c>
      <c r="M2131" t="s">
        <v>27</v>
      </c>
      <c r="N2131" t="s">
        <v>27</v>
      </c>
      <c r="O2131" t="s">
        <v>27</v>
      </c>
      <c r="P2131" t="s">
        <v>3425</v>
      </c>
      <c r="Q2131">
        <v>0</v>
      </c>
      <c r="R2131">
        <v>0</v>
      </c>
      <c r="S2131">
        <v>0</v>
      </c>
      <c r="V2131">
        <v>0</v>
      </c>
      <c r="W2131">
        <v>0</v>
      </c>
      <c r="X2131">
        <v>1</v>
      </c>
      <c r="Y2131">
        <v>10</v>
      </c>
      <c r="Z2131">
        <v>10</v>
      </c>
      <c r="AA2131">
        <v>10</v>
      </c>
      <c r="AB2131">
        <v>10</v>
      </c>
      <c r="AC2131">
        <v>10</v>
      </c>
      <c r="AD2131">
        <v>0</v>
      </c>
      <c r="AE2131">
        <v>0</v>
      </c>
      <c r="AF2131">
        <v>10</v>
      </c>
      <c r="AG2131">
        <v>175440</v>
      </c>
      <c r="AH2131">
        <v>90.75</v>
      </c>
      <c r="AI2131" t="s">
        <v>3426</v>
      </c>
      <c r="AJ2131">
        <v>0</v>
      </c>
      <c r="AK2131">
        <v>0</v>
      </c>
      <c r="AL2131">
        <v>15921180</v>
      </c>
      <c r="AM2131">
        <v>98.953485247307484</v>
      </c>
      <c r="AN2131">
        <v>17360399.451787625</v>
      </c>
      <c r="AO2131">
        <v>0</v>
      </c>
      <c r="AP2131">
        <v>0</v>
      </c>
      <c r="AQ2131">
        <v>0</v>
      </c>
      <c r="AR2131">
        <v>45292</v>
      </c>
      <c r="AS2131">
        <v>46022</v>
      </c>
      <c r="AT2131" t="s">
        <v>3427</v>
      </c>
      <c r="AU2131">
        <v>6716.74</v>
      </c>
      <c r="AV2131">
        <v>7323.91</v>
      </c>
    </row>
    <row r="2132" spans="1:48" x14ac:dyDescent="0.35">
      <c r="A2132">
        <v>2131</v>
      </c>
      <c r="B2132">
        <v>2023</v>
      </c>
      <c r="C2132" t="s">
        <v>3418</v>
      </c>
      <c r="D2132" t="s">
        <v>7949</v>
      </c>
      <c r="E2132" t="s">
        <v>3420</v>
      </c>
      <c r="F2132" t="s">
        <v>7950</v>
      </c>
      <c r="G2132" t="s">
        <v>7945</v>
      </c>
      <c r="H2132">
        <v>30306294000145</v>
      </c>
      <c r="I2132" t="s">
        <v>7951</v>
      </c>
      <c r="J2132" t="s">
        <v>27</v>
      </c>
      <c r="K2132" t="s">
        <v>27</v>
      </c>
      <c r="L2132" t="s">
        <v>3424</v>
      </c>
      <c r="M2132" t="s">
        <v>27</v>
      </c>
      <c r="N2132" t="s">
        <v>27</v>
      </c>
      <c r="O2132" t="s">
        <v>27</v>
      </c>
      <c r="P2132" t="s">
        <v>3437</v>
      </c>
      <c r="Q2132">
        <v>0</v>
      </c>
      <c r="R2132">
        <v>0</v>
      </c>
      <c r="S2132">
        <v>0</v>
      </c>
      <c r="V2132">
        <v>0</v>
      </c>
      <c r="W2132">
        <v>0</v>
      </c>
      <c r="X2132">
        <v>1</v>
      </c>
      <c r="Y2132">
        <v>40</v>
      </c>
      <c r="Z2132">
        <v>40</v>
      </c>
      <c r="AA2132">
        <v>40</v>
      </c>
      <c r="AB2132">
        <v>40</v>
      </c>
      <c r="AC2132">
        <v>40</v>
      </c>
      <c r="AD2132">
        <v>0</v>
      </c>
      <c r="AE2132">
        <v>0</v>
      </c>
      <c r="AF2132">
        <v>40</v>
      </c>
      <c r="AG2132">
        <v>700800</v>
      </c>
      <c r="AH2132">
        <v>116.6</v>
      </c>
      <c r="AI2132" t="s">
        <v>3426</v>
      </c>
      <c r="AJ2132">
        <v>0</v>
      </c>
      <c r="AK2132">
        <v>0</v>
      </c>
      <c r="AL2132">
        <v>81713280</v>
      </c>
      <c r="AM2132">
        <v>127.1402355904799</v>
      </c>
      <c r="AN2132">
        <v>89099877.101808324</v>
      </c>
      <c r="AO2132">
        <v>0</v>
      </c>
      <c r="AP2132">
        <v>0</v>
      </c>
      <c r="AQ2132">
        <v>0</v>
      </c>
      <c r="AR2132">
        <v>45658</v>
      </c>
      <c r="AS2132">
        <v>46387</v>
      </c>
      <c r="AT2132" t="s">
        <v>3427</v>
      </c>
      <c r="AU2132">
        <v>6716.74</v>
      </c>
      <c r="AV2132">
        <v>7323.91</v>
      </c>
    </row>
    <row r="2133" spans="1:48" x14ac:dyDescent="0.35">
      <c r="A2133">
        <v>2132</v>
      </c>
      <c r="B2133">
        <v>2023</v>
      </c>
      <c r="C2133" t="s">
        <v>3418</v>
      </c>
      <c r="D2133" t="s">
        <v>7949</v>
      </c>
      <c r="E2133" t="s">
        <v>3420</v>
      </c>
      <c r="F2133" t="s">
        <v>7950</v>
      </c>
      <c r="G2133" t="s">
        <v>7952</v>
      </c>
      <c r="H2133">
        <v>3631957000124</v>
      </c>
      <c r="I2133" t="s">
        <v>7951</v>
      </c>
      <c r="J2133" t="s">
        <v>27</v>
      </c>
      <c r="K2133" t="s">
        <v>27</v>
      </c>
      <c r="L2133" t="s">
        <v>3424</v>
      </c>
      <c r="M2133" t="s">
        <v>27</v>
      </c>
      <c r="N2133" t="s">
        <v>27</v>
      </c>
      <c r="O2133" t="s">
        <v>27</v>
      </c>
      <c r="P2133" t="s">
        <v>3430</v>
      </c>
      <c r="Q2133">
        <v>0</v>
      </c>
      <c r="R2133">
        <v>0</v>
      </c>
      <c r="S2133">
        <v>0</v>
      </c>
      <c r="V2133">
        <v>0</v>
      </c>
      <c r="W2133">
        <v>0</v>
      </c>
      <c r="X2133">
        <v>1</v>
      </c>
      <c r="Y2133">
        <v>10</v>
      </c>
      <c r="Z2133">
        <v>10</v>
      </c>
      <c r="AA2133">
        <v>10</v>
      </c>
      <c r="AB2133">
        <v>10</v>
      </c>
      <c r="AC2133">
        <v>10</v>
      </c>
      <c r="AD2133">
        <v>0</v>
      </c>
      <c r="AE2133">
        <v>0</v>
      </c>
      <c r="AF2133">
        <v>10</v>
      </c>
      <c r="AG2133">
        <v>175200</v>
      </c>
      <c r="AH2133">
        <v>116</v>
      </c>
      <c r="AI2133" t="s">
        <v>3426</v>
      </c>
      <c r="AJ2133">
        <v>0</v>
      </c>
      <c r="AK2133">
        <v>0</v>
      </c>
      <c r="AL2133">
        <v>20323200</v>
      </c>
      <c r="AM2133">
        <v>126.48599767148944</v>
      </c>
      <c r="AN2133">
        <v>22160346.792044953</v>
      </c>
      <c r="AO2133">
        <v>0</v>
      </c>
      <c r="AP2133">
        <v>0</v>
      </c>
      <c r="AQ2133">
        <v>0</v>
      </c>
      <c r="AR2133">
        <v>45658</v>
      </c>
      <c r="AS2133">
        <v>46387</v>
      </c>
      <c r="AT2133" t="s">
        <v>3427</v>
      </c>
      <c r="AU2133">
        <v>6716.74</v>
      </c>
      <c r="AV2133">
        <v>7323.91</v>
      </c>
    </row>
    <row r="2134" spans="1:48" x14ac:dyDescent="0.35">
      <c r="A2134">
        <v>2133</v>
      </c>
      <c r="B2134">
        <v>2023</v>
      </c>
      <c r="C2134" t="s">
        <v>3418</v>
      </c>
      <c r="D2134" t="s">
        <v>7949</v>
      </c>
      <c r="E2134" t="s">
        <v>3420</v>
      </c>
      <c r="F2134" t="s">
        <v>7950</v>
      </c>
      <c r="G2134" t="s">
        <v>5662</v>
      </c>
      <c r="H2134">
        <v>4149295000113</v>
      </c>
      <c r="I2134" t="s">
        <v>7951</v>
      </c>
      <c r="J2134" t="s">
        <v>27</v>
      </c>
      <c r="K2134" t="s">
        <v>27</v>
      </c>
      <c r="L2134" t="s">
        <v>3424</v>
      </c>
      <c r="M2134" t="s">
        <v>27</v>
      </c>
      <c r="N2134" t="s">
        <v>27</v>
      </c>
      <c r="O2134" t="s">
        <v>27</v>
      </c>
      <c r="P2134" t="s">
        <v>3437</v>
      </c>
      <c r="Q2134">
        <v>0</v>
      </c>
      <c r="R2134">
        <v>0</v>
      </c>
      <c r="S2134">
        <v>0</v>
      </c>
      <c r="V2134">
        <v>0</v>
      </c>
      <c r="W2134">
        <v>0</v>
      </c>
      <c r="X2134">
        <v>1</v>
      </c>
      <c r="Y2134">
        <v>40</v>
      </c>
      <c r="Z2134">
        <v>40</v>
      </c>
      <c r="AA2134">
        <v>40</v>
      </c>
      <c r="AB2134">
        <v>40</v>
      </c>
      <c r="AC2134">
        <v>40</v>
      </c>
      <c r="AD2134">
        <v>0</v>
      </c>
      <c r="AE2134">
        <v>0</v>
      </c>
      <c r="AF2134">
        <v>40</v>
      </c>
      <c r="AG2134">
        <v>700800</v>
      </c>
      <c r="AH2134">
        <v>116.5</v>
      </c>
      <c r="AI2134" t="s">
        <v>3426</v>
      </c>
      <c r="AJ2134">
        <v>0</v>
      </c>
      <c r="AK2134">
        <v>0</v>
      </c>
      <c r="AL2134">
        <v>81643200</v>
      </c>
      <c r="AM2134">
        <v>127.03119593731483</v>
      </c>
      <c r="AN2134">
        <v>89023462.112870231</v>
      </c>
      <c r="AO2134">
        <v>0</v>
      </c>
      <c r="AP2134">
        <v>0</v>
      </c>
      <c r="AQ2134">
        <v>0</v>
      </c>
      <c r="AR2134">
        <v>45658</v>
      </c>
      <c r="AS2134">
        <v>46387</v>
      </c>
      <c r="AT2134" t="s">
        <v>3427</v>
      </c>
      <c r="AU2134">
        <v>6716.74</v>
      </c>
      <c r="AV2134">
        <v>7323.91</v>
      </c>
    </row>
    <row r="2135" spans="1:48" x14ac:dyDescent="0.35">
      <c r="A2135">
        <v>2134</v>
      </c>
      <c r="B2135">
        <v>2023</v>
      </c>
      <c r="C2135" t="s">
        <v>3418</v>
      </c>
      <c r="D2135" t="s">
        <v>7949</v>
      </c>
      <c r="E2135" t="s">
        <v>3420</v>
      </c>
      <c r="F2135" t="s">
        <v>7950</v>
      </c>
      <c r="G2135" t="s">
        <v>7936</v>
      </c>
      <c r="H2135">
        <v>30483222000173</v>
      </c>
      <c r="I2135" t="s">
        <v>7951</v>
      </c>
      <c r="J2135" t="s">
        <v>27</v>
      </c>
      <c r="K2135" t="s">
        <v>27</v>
      </c>
      <c r="L2135" t="s">
        <v>3518</v>
      </c>
      <c r="M2135" t="s">
        <v>27</v>
      </c>
      <c r="N2135" t="s">
        <v>27</v>
      </c>
      <c r="O2135" t="s">
        <v>27</v>
      </c>
      <c r="P2135" t="s">
        <v>3437</v>
      </c>
      <c r="Q2135">
        <v>0</v>
      </c>
      <c r="R2135">
        <v>0</v>
      </c>
      <c r="S2135">
        <v>0</v>
      </c>
      <c r="V2135">
        <v>0</v>
      </c>
      <c r="W2135">
        <v>0</v>
      </c>
      <c r="X2135">
        <v>1</v>
      </c>
      <c r="Y2135">
        <v>118</v>
      </c>
      <c r="Z2135">
        <v>118</v>
      </c>
      <c r="AA2135">
        <v>118</v>
      </c>
      <c r="AB2135">
        <v>118</v>
      </c>
      <c r="AC2135">
        <v>118</v>
      </c>
      <c r="AD2135">
        <v>0</v>
      </c>
      <c r="AE2135">
        <v>0</v>
      </c>
      <c r="AF2135">
        <v>118</v>
      </c>
      <c r="AG2135">
        <v>2067360</v>
      </c>
      <c r="AH2135">
        <v>118.32</v>
      </c>
      <c r="AI2135" t="s">
        <v>3426</v>
      </c>
      <c r="AJ2135">
        <v>0</v>
      </c>
      <c r="AK2135">
        <v>0</v>
      </c>
      <c r="AL2135">
        <v>244610035.19999999</v>
      </c>
      <c r="AM2135">
        <v>129.01571762491923</v>
      </c>
      <c r="AN2135">
        <v>266721933.98905301</v>
      </c>
      <c r="AO2135">
        <v>0</v>
      </c>
      <c r="AP2135">
        <v>0</v>
      </c>
      <c r="AQ2135">
        <v>0</v>
      </c>
      <c r="AR2135">
        <v>45658</v>
      </c>
      <c r="AS2135">
        <v>46387</v>
      </c>
      <c r="AT2135" t="s">
        <v>3427</v>
      </c>
      <c r="AU2135">
        <v>6716.74</v>
      </c>
      <c r="AV2135">
        <v>7323.91</v>
      </c>
    </row>
    <row r="2136" spans="1:48" x14ac:dyDescent="0.35">
      <c r="A2136">
        <v>2135</v>
      </c>
      <c r="B2136">
        <v>2023</v>
      </c>
      <c r="C2136" t="s">
        <v>3418</v>
      </c>
      <c r="D2136" t="s">
        <v>7949</v>
      </c>
      <c r="E2136" t="s">
        <v>3420</v>
      </c>
      <c r="F2136" t="s">
        <v>7950</v>
      </c>
      <c r="G2136" t="s">
        <v>7947</v>
      </c>
      <c r="H2136">
        <v>31781135000165</v>
      </c>
      <c r="I2136" t="s">
        <v>7951</v>
      </c>
      <c r="J2136" t="s">
        <v>27</v>
      </c>
      <c r="K2136" t="s">
        <v>27</v>
      </c>
      <c r="L2136" t="s">
        <v>3424</v>
      </c>
      <c r="M2136" t="s">
        <v>27</v>
      </c>
      <c r="N2136" t="s">
        <v>27</v>
      </c>
      <c r="O2136" t="s">
        <v>27</v>
      </c>
      <c r="P2136" t="s">
        <v>3425</v>
      </c>
      <c r="Q2136">
        <v>0</v>
      </c>
      <c r="R2136">
        <v>0</v>
      </c>
      <c r="S2136">
        <v>0</v>
      </c>
      <c r="V2136">
        <v>0</v>
      </c>
      <c r="W2136">
        <v>0</v>
      </c>
      <c r="X2136">
        <v>1</v>
      </c>
      <c r="Y2136">
        <v>20</v>
      </c>
      <c r="Z2136">
        <v>20</v>
      </c>
      <c r="AA2136">
        <v>20</v>
      </c>
      <c r="AB2136">
        <v>20</v>
      </c>
      <c r="AC2136">
        <v>20</v>
      </c>
      <c r="AD2136">
        <v>0</v>
      </c>
      <c r="AE2136">
        <v>0</v>
      </c>
      <c r="AF2136">
        <v>20</v>
      </c>
      <c r="AG2136">
        <v>350400</v>
      </c>
      <c r="AH2136">
        <v>116.62</v>
      </c>
      <c r="AI2136" t="s">
        <v>3426</v>
      </c>
      <c r="AJ2136">
        <v>0</v>
      </c>
      <c r="AK2136">
        <v>0</v>
      </c>
      <c r="AL2136">
        <v>40863648</v>
      </c>
      <c r="AM2136">
        <v>127.16204352111293</v>
      </c>
      <c r="AN2136">
        <v>44557580.049797967</v>
      </c>
      <c r="AO2136">
        <v>0</v>
      </c>
      <c r="AP2136">
        <v>0</v>
      </c>
      <c r="AQ2136">
        <v>0</v>
      </c>
      <c r="AR2136">
        <v>45658</v>
      </c>
      <c r="AS2136">
        <v>46387</v>
      </c>
      <c r="AT2136" t="s">
        <v>3427</v>
      </c>
      <c r="AU2136">
        <v>6716.74</v>
      </c>
      <c r="AV2136">
        <v>7323.91</v>
      </c>
    </row>
    <row r="2137" spans="1:48" x14ac:dyDescent="0.35">
      <c r="A2137">
        <v>2136</v>
      </c>
      <c r="B2137">
        <v>2023</v>
      </c>
      <c r="C2137" t="s">
        <v>3418</v>
      </c>
      <c r="D2137" t="s">
        <v>7949</v>
      </c>
      <c r="E2137" t="s">
        <v>3420</v>
      </c>
      <c r="F2137" t="s">
        <v>7950</v>
      </c>
      <c r="G2137" t="s">
        <v>3435</v>
      </c>
      <c r="H2137">
        <v>2998301000181</v>
      </c>
      <c r="I2137" t="s">
        <v>7951</v>
      </c>
      <c r="J2137" t="s">
        <v>27</v>
      </c>
      <c r="K2137" t="s">
        <v>27</v>
      </c>
      <c r="L2137" t="s">
        <v>3424</v>
      </c>
      <c r="M2137" t="s">
        <v>27</v>
      </c>
      <c r="N2137" t="s">
        <v>27</v>
      </c>
      <c r="O2137" t="s">
        <v>27</v>
      </c>
      <c r="P2137" t="s">
        <v>3430</v>
      </c>
      <c r="Q2137">
        <v>0</v>
      </c>
      <c r="R2137">
        <v>0</v>
      </c>
      <c r="S2137">
        <v>0</v>
      </c>
      <c r="V2137">
        <v>0</v>
      </c>
      <c r="W2137">
        <v>0</v>
      </c>
      <c r="X2137">
        <v>1</v>
      </c>
      <c r="Y2137">
        <v>30</v>
      </c>
      <c r="Z2137">
        <v>30</v>
      </c>
      <c r="AA2137">
        <v>30</v>
      </c>
      <c r="AB2137">
        <v>30</v>
      </c>
      <c r="AC2137">
        <v>30</v>
      </c>
      <c r="AD2137">
        <v>0</v>
      </c>
      <c r="AE2137">
        <v>0</v>
      </c>
      <c r="AF2137">
        <v>30</v>
      </c>
      <c r="AG2137">
        <v>525600</v>
      </c>
      <c r="AH2137">
        <v>116</v>
      </c>
      <c r="AI2137" t="s">
        <v>3426</v>
      </c>
      <c r="AJ2137">
        <v>0</v>
      </c>
      <c r="AK2137">
        <v>0</v>
      </c>
      <c r="AL2137">
        <v>60969600</v>
      </c>
      <c r="AM2137">
        <v>126.48599767148944</v>
      </c>
      <c r="AN2137">
        <v>66481040.376134858</v>
      </c>
      <c r="AO2137">
        <v>0</v>
      </c>
      <c r="AP2137">
        <v>0</v>
      </c>
      <c r="AQ2137">
        <v>0</v>
      </c>
      <c r="AR2137">
        <v>45658</v>
      </c>
      <c r="AS2137">
        <v>46387</v>
      </c>
      <c r="AT2137" t="s">
        <v>3427</v>
      </c>
      <c r="AU2137">
        <v>6716.74</v>
      </c>
      <c r="AV2137">
        <v>7323.91</v>
      </c>
    </row>
    <row r="2138" spans="1:48" x14ac:dyDescent="0.35">
      <c r="A2138">
        <v>2137</v>
      </c>
      <c r="B2138">
        <v>2023</v>
      </c>
      <c r="C2138" t="s">
        <v>3418</v>
      </c>
      <c r="D2138" t="s">
        <v>7949</v>
      </c>
      <c r="E2138" t="s">
        <v>3420</v>
      </c>
      <c r="F2138" t="s">
        <v>7950</v>
      </c>
      <c r="G2138" t="s">
        <v>5030</v>
      </c>
      <c r="H2138">
        <v>9495582000107</v>
      </c>
      <c r="I2138" t="s">
        <v>7951</v>
      </c>
      <c r="J2138" t="s">
        <v>27</v>
      </c>
      <c r="K2138" t="s">
        <v>27</v>
      </c>
      <c r="L2138" t="s">
        <v>3424</v>
      </c>
      <c r="M2138" t="s">
        <v>27</v>
      </c>
      <c r="N2138" t="s">
        <v>27</v>
      </c>
      <c r="O2138" t="s">
        <v>27</v>
      </c>
      <c r="P2138" t="s">
        <v>3425</v>
      </c>
      <c r="Q2138">
        <v>0</v>
      </c>
      <c r="R2138">
        <v>0</v>
      </c>
      <c r="S2138">
        <v>0</v>
      </c>
      <c r="V2138">
        <v>0</v>
      </c>
      <c r="W2138">
        <v>0</v>
      </c>
      <c r="X2138">
        <v>1</v>
      </c>
      <c r="Y2138">
        <v>10</v>
      </c>
      <c r="Z2138">
        <v>10</v>
      </c>
      <c r="AA2138">
        <v>10</v>
      </c>
      <c r="AB2138">
        <v>10</v>
      </c>
      <c r="AC2138">
        <v>10</v>
      </c>
      <c r="AD2138">
        <v>0</v>
      </c>
      <c r="AE2138">
        <v>0</v>
      </c>
      <c r="AF2138">
        <v>10</v>
      </c>
      <c r="AG2138">
        <v>175200</v>
      </c>
      <c r="AH2138">
        <v>116.5</v>
      </c>
      <c r="AI2138" t="s">
        <v>3426</v>
      </c>
      <c r="AJ2138">
        <v>0</v>
      </c>
      <c r="AK2138">
        <v>0</v>
      </c>
      <c r="AL2138">
        <v>20410800</v>
      </c>
      <c r="AM2138">
        <v>127.03119593731483</v>
      </c>
      <c r="AN2138">
        <v>22255865.528217558</v>
      </c>
      <c r="AO2138">
        <v>0</v>
      </c>
      <c r="AP2138">
        <v>0</v>
      </c>
      <c r="AQ2138">
        <v>0</v>
      </c>
      <c r="AR2138">
        <v>45658</v>
      </c>
      <c r="AS2138">
        <v>46387</v>
      </c>
      <c r="AT2138" t="s">
        <v>3427</v>
      </c>
      <c r="AU2138">
        <v>6716.74</v>
      </c>
      <c r="AV2138">
        <v>7323.91</v>
      </c>
    </row>
    <row r="2139" spans="1:48" x14ac:dyDescent="0.35">
      <c r="A2139">
        <v>2138</v>
      </c>
      <c r="B2139">
        <v>2023</v>
      </c>
      <c r="C2139" t="s">
        <v>3418</v>
      </c>
      <c r="D2139" t="s">
        <v>7949</v>
      </c>
      <c r="E2139" t="s">
        <v>3420</v>
      </c>
      <c r="F2139" t="s">
        <v>7950</v>
      </c>
      <c r="G2139" t="s">
        <v>5030</v>
      </c>
      <c r="H2139">
        <v>9495582000107</v>
      </c>
      <c r="I2139" t="s">
        <v>7951</v>
      </c>
      <c r="J2139" t="s">
        <v>27</v>
      </c>
      <c r="K2139" t="s">
        <v>27</v>
      </c>
      <c r="L2139" t="s">
        <v>3424</v>
      </c>
      <c r="M2139" t="s">
        <v>27</v>
      </c>
      <c r="N2139" t="s">
        <v>27</v>
      </c>
      <c r="O2139" t="s">
        <v>27</v>
      </c>
      <c r="P2139" t="s">
        <v>3437</v>
      </c>
      <c r="Q2139">
        <v>0</v>
      </c>
      <c r="R2139">
        <v>0</v>
      </c>
      <c r="S2139">
        <v>0</v>
      </c>
      <c r="V2139">
        <v>0</v>
      </c>
      <c r="W2139">
        <v>0</v>
      </c>
      <c r="X2139">
        <v>1</v>
      </c>
      <c r="Y2139">
        <v>10</v>
      </c>
      <c r="Z2139">
        <v>10</v>
      </c>
      <c r="AA2139">
        <v>10</v>
      </c>
      <c r="AB2139">
        <v>10</v>
      </c>
      <c r="AC2139">
        <v>10</v>
      </c>
      <c r="AD2139">
        <v>0</v>
      </c>
      <c r="AE2139">
        <v>0</v>
      </c>
      <c r="AF2139">
        <v>10</v>
      </c>
      <c r="AG2139">
        <v>175200</v>
      </c>
      <c r="AH2139">
        <v>116.5</v>
      </c>
      <c r="AI2139" t="s">
        <v>3426</v>
      </c>
      <c r="AJ2139">
        <v>0</v>
      </c>
      <c r="AK2139">
        <v>0</v>
      </c>
      <c r="AL2139">
        <v>20410800</v>
      </c>
      <c r="AM2139">
        <v>127.03119593731483</v>
      </c>
      <c r="AN2139">
        <v>22255865.528217558</v>
      </c>
      <c r="AO2139">
        <v>0</v>
      </c>
      <c r="AP2139">
        <v>0</v>
      </c>
      <c r="AQ2139">
        <v>0</v>
      </c>
      <c r="AR2139">
        <v>45658</v>
      </c>
      <c r="AS2139">
        <v>46387</v>
      </c>
      <c r="AT2139" t="s">
        <v>3427</v>
      </c>
      <c r="AU2139">
        <v>6716.74</v>
      </c>
      <c r="AV2139">
        <v>7323.91</v>
      </c>
    </row>
    <row r="2140" spans="1:48" x14ac:dyDescent="0.35">
      <c r="A2140">
        <v>2139</v>
      </c>
      <c r="B2140">
        <v>2024</v>
      </c>
      <c r="C2140" t="s">
        <v>3418</v>
      </c>
      <c r="D2140" t="s">
        <v>7953</v>
      </c>
      <c r="E2140" t="s">
        <v>3420</v>
      </c>
      <c r="F2140" t="s">
        <v>7954</v>
      </c>
      <c r="G2140" t="s">
        <v>7955</v>
      </c>
      <c r="H2140">
        <v>31562321000103</v>
      </c>
      <c r="I2140" t="s">
        <v>7956</v>
      </c>
      <c r="J2140" t="s">
        <v>27</v>
      </c>
      <c r="K2140" t="s">
        <v>27</v>
      </c>
      <c r="L2140" t="s">
        <v>3424</v>
      </c>
      <c r="M2140" t="s">
        <v>27</v>
      </c>
      <c r="N2140" t="s">
        <v>27</v>
      </c>
      <c r="O2140" t="s">
        <v>27</v>
      </c>
      <c r="P2140" t="s">
        <v>3437</v>
      </c>
      <c r="Q2140">
        <v>0</v>
      </c>
      <c r="R2140">
        <v>0</v>
      </c>
      <c r="S2140">
        <v>0</v>
      </c>
      <c r="V2140">
        <v>0</v>
      </c>
      <c r="W2140">
        <v>0</v>
      </c>
      <c r="X2140">
        <v>0.1</v>
      </c>
      <c r="Y2140">
        <v>200</v>
      </c>
      <c r="Z2140">
        <v>200</v>
      </c>
      <c r="AA2140">
        <v>200</v>
      </c>
      <c r="AB2140">
        <v>20.000000000000018</v>
      </c>
      <c r="AC2140">
        <v>20.000000000000018</v>
      </c>
      <c r="AD2140">
        <v>0</v>
      </c>
      <c r="AE2140">
        <v>0</v>
      </c>
      <c r="AF2140">
        <v>20.000000000000018</v>
      </c>
      <c r="AG2140">
        <v>350400.00000000041</v>
      </c>
      <c r="AH2140">
        <v>163.65</v>
      </c>
      <c r="AI2140" t="s">
        <v>3426</v>
      </c>
      <c r="AJ2140">
        <v>0</v>
      </c>
      <c r="AK2140">
        <v>0</v>
      </c>
      <c r="AL2140">
        <v>57342960.000000067</v>
      </c>
      <c r="AM2140">
        <v>170.33849627575739</v>
      </c>
      <c r="AN2140">
        <v>59686609.095025457</v>
      </c>
      <c r="AO2140">
        <v>0</v>
      </c>
      <c r="AP2140">
        <v>0</v>
      </c>
      <c r="AQ2140">
        <v>0</v>
      </c>
      <c r="AR2140">
        <v>45658</v>
      </c>
      <c r="AS2140">
        <v>46387</v>
      </c>
      <c r="AT2140" t="s">
        <v>3427</v>
      </c>
      <c r="AU2140">
        <v>7036.33</v>
      </c>
      <c r="AV2140">
        <v>7323.91</v>
      </c>
    </row>
    <row r="2141" spans="1:48" x14ac:dyDescent="0.35">
      <c r="A2141">
        <v>2140</v>
      </c>
      <c r="B2141">
        <v>2024</v>
      </c>
      <c r="C2141" t="s">
        <v>3418</v>
      </c>
      <c r="D2141" t="s">
        <v>7953</v>
      </c>
      <c r="E2141" t="s">
        <v>3420</v>
      </c>
      <c r="F2141" t="s">
        <v>7954</v>
      </c>
      <c r="G2141" t="s">
        <v>7955</v>
      </c>
      <c r="H2141">
        <v>31562321000103</v>
      </c>
      <c r="I2141" t="s">
        <v>7956</v>
      </c>
      <c r="J2141" t="s">
        <v>27</v>
      </c>
      <c r="K2141" t="s">
        <v>27</v>
      </c>
      <c r="L2141" t="s">
        <v>3424</v>
      </c>
      <c r="M2141" t="s">
        <v>27</v>
      </c>
      <c r="N2141" t="s">
        <v>27</v>
      </c>
      <c r="O2141" t="s">
        <v>27</v>
      </c>
      <c r="P2141" t="s">
        <v>3433</v>
      </c>
      <c r="Q2141">
        <v>0</v>
      </c>
      <c r="R2141">
        <v>0</v>
      </c>
      <c r="S2141">
        <v>0</v>
      </c>
      <c r="V2141">
        <v>0</v>
      </c>
      <c r="W2141">
        <v>0</v>
      </c>
      <c r="X2141">
        <v>0.1</v>
      </c>
      <c r="Y2141">
        <v>50</v>
      </c>
      <c r="Z2141">
        <v>50</v>
      </c>
      <c r="AA2141">
        <v>50</v>
      </c>
      <c r="AB2141">
        <v>5.0000000000000044</v>
      </c>
      <c r="AC2141">
        <v>5.0000000000000044</v>
      </c>
      <c r="AD2141">
        <v>0</v>
      </c>
      <c r="AE2141">
        <v>0</v>
      </c>
      <c r="AF2141">
        <v>5.0000000000000044</v>
      </c>
      <c r="AG2141">
        <v>87600.000000000102</v>
      </c>
      <c r="AH2141">
        <v>163.65</v>
      </c>
      <c r="AI2141" t="s">
        <v>3426</v>
      </c>
      <c r="AJ2141">
        <v>0</v>
      </c>
      <c r="AK2141">
        <v>0</v>
      </c>
      <c r="AL2141">
        <v>14335740.000000017</v>
      </c>
      <c r="AM2141">
        <v>170.33849627575739</v>
      </c>
      <c r="AN2141">
        <v>14921652.273756364</v>
      </c>
      <c r="AO2141">
        <v>0</v>
      </c>
      <c r="AP2141">
        <v>0</v>
      </c>
      <c r="AQ2141">
        <v>0</v>
      </c>
      <c r="AR2141">
        <v>45658</v>
      </c>
      <c r="AS2141">
        <v>46387</v>
      </c>
      <c r="AT2141" t="s">
        <v>3427</v>
      </c>
      <c r="AU2141">
        <v>7036.33</v>
      </c>
      <c r="AV2141">
        <v>7323.91</v>
      </c>
    </row>
    <row r="2142" spans="1:48" x14ac:dyDescent="0.35">
      <c r="A2142">
        <v>2141</v>
      </c>
      <c r="B2142">
        <v>2024</v>
      </c>
      <c r="C2142" t="s">
        <v>3418</v>
      </c>
      <c r="D2142" t="s">
        <v>7953</v>
      </c>
      <c r="E2142" t="s">
        <v>3420</v>
      </c>
      <c r="F2142" t="s">
        <v>7954</v>
      </c>
      <c r="G2142" t="s">
        <v>7957</v>
      </c>
      <c r="H2142">
        <v>3984862000194</v>
      </c>
      <c r="I2142" t="s">
        <v>7956</v>
      </c>
      <c r="J2142" t="s">
        <v>27</v>
      </c>
      <c r="K2142" t="s">
        <v>27</v>
      </c>
      <c r="L2142" t="s">
        <v>3424</v>
      </c>
      <c r="M2142" t="s">
        <v>27</v>
      </c>
      <c r="N2142" t="s">
        <v>27</v>
      </c>
      <c r="O2142" t="s">
        <v>27</v>
      </c>
      <c r="P2142" t="s">
        <v>3437</v>
      </c>
      <c r="Q2142">
        <v>0</v>
      </c>
      <c r="R2142">
        <v>0</v>
      </c>
      <c r="S2142">
        <v>0</v>
      </c>
      <c r="V2142">
        <v>0</v>
      </c>
      <c r="W2142">
        <v>0</v>
      </c>
      <c r="X2142">
        <v>0.1</v>
      </c>
      <c r="Y2142">
        <v>1250</v>
      </c>
      <c r="Z2142">
        <v>1250</v>
      </c>
      <c r="AA2142">
        <v>1250</v>
      </c>
      <c r="AB2142">
        <v>125.00000000000014</v>
      </c>
      <c r="AC2142">
        <v>125.00000000000014</v>
      </c>
      <c r="AD2142">
        <v>0</v>
      </c>
      <c r="AE2142">
        <v>0</v>
      </c>
      <c r="AF2142">
        <v>125.00000000000014</v>
      </c>
      <c r="AG2142">
        <v>2190000.0000000023</v>
      </c>
      <c r="AH2142">
        <v>163.27000000000001</v>
      </c>
      <c r="AI2142" t="s">
        <v>3426</v>
      </c>
      <c r="AJ2142">
        <v>0</v>
      </c>
      <c r="AK2142">
        <v>0</v>
      </c>
      <c r="AL2142">
        <v>357561300.00000042</v>
      </c>
      <c r="AM2142">
        <v>169.94296539531263</v>
      </c>
      <c r="AN2142">
        <v>372175094.21573508</v>
      </c>
      <c r="AO2142">
        <v>0</v>
      </c>
      <c r="AP2142">
        <v>0</v>
      </c>
      <c r="AQ2142">
        <v>0</v>
      </c>
      <c r="AR2142">
        <v>45658</v>
      </c>
      <c r="AS2142">
        <v>46387</v>
      </c>
      <c r="AT2142" t="s">
        <v>3427</v>
      </c>
      <c r="AU2142">
        <v>7036.33</v>
      </c>
      <c r="AV2142">
        <v>7323.91</v>
      </c>
    </row>
    <row r="2143" spans="1:48" x14ac:dyDescent="0.35">
      <c r="A2143">
        <v>2142</v>
      </c>
      <c r="B2143">
        <v>2024</v>
      </c>
      <c r="C2143" t="s">
        <v>3418</v>
      </c>
      <c r="D2143" t="s">
        <v>7953</v>
      </c>
      <c r="E2143" t="s">
        <v>3420</v>
      </c>
      <c r="F2143" t="s">
        <v>7954</v>
      </c>
      <c r="G2143" t="s">
        <v>7945</v>
      </c>
      <c r="H2143">
        <v>30306294000145</v>
      </c>
      <c r="I2143" t="s">
        <v>7956</v>
      </c>
      <c r="J2143" t="s">
        <v>27</v>
      </c>
      <c r="K2143" t="s">
        <v>27</v>
      </c>
      <c r="L2143" t="s">
        <v>3424</v>
      </c>
      <c r="M2143" t="s">
        <v>27</v>
      </c>
      <c r="N2143" t="s">
        <v>27</v>
      </c>
      <c r="O2143" t="s">
        <v>27</v>
      </c>
      <c r="P2143" t="s">
        <v>3437</v>
      </c>
      <c r="Q2143">
        <v>0</v>
      </c>
      <c r="R2143">
        <v>0</v>
      </c>
      <c r="S2143">
        <v>0</v>
      </c>
      <c r="V2143">
        <v>0</v>
      </c>
      <c r="W2143">
        <v>0</v>
      </c>
      <c r="X2143">
        <v>0.1</v>
      </c>
      <c r="Y2143">
        <v>2500</v>
      </c>
      <c r="Z2143">
        <v>2500</v>
      </c>
      <c r="AA2143">
        <v>2500</v>
      </c>
      <c r="AB2143">
        <v>250.00000000000028</v>
      </c>
      <c r="AC2143">
        <v>250.00000000000028</v>
      </c>
      <c r="AD2143">
        <v>0</v>
      </c>
      <c r="AE2143">
        <v>0</v>
      </c>
      <c r="AF2143">
        <v>250.00000000000028</v>
      </c>
      <c r="AG2143">
        <v>4380000.0000000047</v>
      </c>
      <c r="AH2143">
        <v>163.66</v>
      </c>
      <c r="AI2143" t="s">
        <v>3426</v>
      </c>
      <c r="AJ2143">
        <v>0</v>
      </c>
      <c r="AK2143">
        <v>0</v>
      </c>
      <c r="AL2143">
        <v>716830800.00000072</v>
      </c>
      <c r="AM2143">
        <v>170.34890498313752</v>
      </c>
      <c r="AN2143">
        <v>746128203.82614303</v>
      </c>
      <c r="AO2143">
        <v>0</v>
      </c>
      <c r="AP2143">
        <v>0</v>
      </c>
      <c r="AQ2143">
        <v>0</v>
      </c>
      <c r="AR2143">
        <v>45658</v>
      </c>
      <c r="AS2143">
        <v>46387</v>
      </c>
      <c r="AT2143" t="s">
        <v>3427</v>
      </c>
      <c r="AU2143">
        <v>7036.33</v>
      </c>
      <c r="AV2143">
        <v>7323.91</v>
      </c>
    </row>
    <row r="2144" spans="1:48" x14ac:dyDescent="0.35">
      <c r="A2144">
        <v>2143</v>
      </c>
      <c r="B2144">
        <v>2024</v>
      </c>
      <c r="C2144" t="s">
        <v>3418</v>
      </c>
      <c r="D2144" t="s">
        <v>7953</v>
      </c>
      <c r="E2144" t="s">
        <v>3420</v>
      </c>
      <c r="F2144" t="s">
        <v>7954</v>
      </c>
      <c r="G2144" t="s">
        <v>6145</v>
      </c>
      <c r="H2144">
        <v>13700609000115</v>
      </c>
      <c r="I2144" t="s">
        <v>7956</v>
      </c>
      <c r="J2144" t="s">
        <v>27</v>
      </c>
      <c r="K2144" t="s">
        <v>27</v>
      </c>
      <c r="L2144" t="s">
        <v>3424</v>
      </c>
      <c r="M2144" t="s">
        <v>27</v>
      </c>
      <c r="N2144" t="s">
        <v>27</v>
      </c>
      <c r="O2144" t="s">
        <v>27</v>
      </c>
      <c r="P2144" t="s">
        <v>3425</v>
      </c>
      <c r="Q2144">
        <v>0</v>
      </c>
      <c r="R2144">
        <v>0</v>
      </c>
      <c r="S2144">
        <v>0</v>
      </c>
      <c r="V2144">
        <v>0</v>
      </c>
      <c r="W2144">
        <v>0</v>
      </c>
      <c r="X2144">
        <v>0.1</v>
      </c>
      <c r="Y2144">
        <v>150</v>
      </c>
      <c r="Z2144">
        <v>150</v>
      </c>
      <c r="AA2144">
        <v>150</v>
      </c>
      <c r="AB2144">
        <v>15.000000000000016</v>
      </c>
      <c r="AC2144">
        <v>15.000000000000016</v>
      </c>
      <c r="AD2144">
        <v>0</v>
      </c>
      <c r="AE2144">
        <v>0</v>
      </c>
      <c r="AF2144">
        <v>15.000000000000016</v>
      </c>
      <c r="AG2144">
        <v>262800.00000000029</v>
      </c>
      <c r="AH2144">
        <v>162.11000000000001</v>
      </c>
      <c r="AI2144" t="s">
        <v>3426</v>
      </c>
      <c r="AJ2144">
        <v>0</v>
      </c>
      <c r="AK2144">
        <v>0</v>
      </c>
      <c r="AL2144">
        <v>42602508.000000052</v>
      </c>
      <c r="AM2144">
        <v>168.73555533921805</v>
      </c>
      <c r="AN2144">
        <v>44343703.943146557</v>
      </c>
      <c r="AO2144">
        <v>0</v>
      </c>
      <c r="AP2144">
        <v>0</v>
      </c>
      <c r="AQ2144">
        <v>0</v>
      </c>
      <c r="AR2144">
        <v>45658</v>
      </c>
      <c r="AS2144">
        <v>46387</v>
      </c>
      <c r="AT2144" t="s">
        <v>3427</v>
      </c>
      <c r="AU2144">
        <v>7036.33</v>
      </c>
      <c r="AV2144">
        <v>7323.91</v>
      </c>
    </row>
    <row r="2145" spans="1:48" x14ac:dyDescent="0.35">
      <c r="A2145">
        <v>2144</v>
      </c>
      <c r="B2145">
        <v>2024</v>
      </c>
      <c r="C2145" t="s">
        <v>3418</v>
      </c>
      <c r="D2145" t="s">
        <v>7953</v>
      </c>
      <c r="E2145" t="s">
        <v>3420</v>
      </c>
      <c r="F2145" t="s">
        <v>7954</v>
      </c>
      <c r="G2145" t="s">
        <v>6145</v>
      </c>
      <c r="H2145">
        <v>13700609000115</v>
      </c>
      <c r="I2145" t="s">
        <v>7956</v>
      </c>
      <c r="J2145" t="s">
        <v>27</v>
      </c>
      <c r="K2145" t="s">
        <v>27</v>
      </c>
      <c r="L2145" t="s">
        <v>3424</v>
      </c>
      <c r="M2145" t="s">
        <v>27</v>
      </c>
      <c r="N2145" t="s">
        <v>27</v>
      </c>
      <c r="O2145" t="s">
        <v>27</v>
      </c>
      <c r="P2145" t="s">
        <v>3437</v>
      </c>
      <c r="Q2145">
        <v>0</v>
      </c>
      <c r="R2145">
        <v>0</v>
      </c>
      <c r="S2145">
        <v>0</v>
      </c>
      <c r="V2145">
        <v>0</v>
      </c>
      <c r="W2145">
        <v>0</v>
      </c>
      <c r="X2145">
        <v>0.1</v>
      </c>
      <c r="Y2145">
        <v>150</v>
      </c>
      <c r="Z2145">
        <v>150</v>
      </c>
      <c r="AA2145">
        <v>150</v>
      </c>
      <c r="AB2145">
        <v>15.000000000000016</v>
      </c>
      <c r="AC2145">
        <v>15.000000000000016</v>
      </c>
      <c r="AD2145">
        <v>0</v>
      </c>
      <c r="AE2145">
        <v>0</v>
      </c>
      <c r="AF2145">
        <v>15.000000000000016</v>
      </c>
      <c r="AG2145">
        <v>262800.00000000029</v>
      </c>
      <c r="AH2145">
        <v>162.11000000000001</v>
      </c>
      <c r="AI2145" t="s">
        <v>3426</v>
      </c>
      <c r="AJ2145">
        <v>0</v>
      </c>
      <c r="AK2145">
        <v>0</v>
      </c>
      <c r="AL2145">
        <v>42602508.000000052</v>
      </c>
      <c r="AM2145">
        <v>168.73555533921805</v>
      </c>
      <c r="AN2145">
        <v>44343703.943146557</v>
      </c>
      <c r="AO2145">
        <v>0</v>
      </c>
      <c r="AP2145">
        <v>0</v>
      </c>
      <c r="AQ2145">
        <v>0</v>
      </c>
      <c r="AR2145">
        <v>45658</v>
      </c>
      <c r="AS2145">
        <v>46387</v>
      </c>
      <c r="AT2145" t="s">
        <v>3427</v>
      </c>
      <c r="AU2145">
        <v>7036.33</v>
      </c>
      <c r="AV2145">
        <v>7323.91</v>
      </c>
    </row>
    <row r="2146" spans="1:48" x14ac:dyDescent="0.35">
      <c r="A2146">
        <v>2145</v>
      </c>
      <c r="B2146">
        <v>2024</v>
      </c>
      <c r="C2146" t="s">
        <v>3418</v>
      </c>
      <c r="D2146" t="s">
        <v>7953</v>
      </c>
      <c r="E2146" t="s">
        <v>3420</v>
      </c>
      <c r="F2146" t="s">
        <v>7954</v>
      </c>
      <c r="G2146" t="s">
        <v>7958</v>
      </c>
      <c r="H2146">
        <v>14796754000104</v>
      </c>
      <c r="I2146" t="s">
        <v>7956</v>
      </c>
      <c r="J2146" t="s">
        <v>27</v>
      </c>
      <c r="K2146" t="s">
        <v>27</v>
      </c>
      <c r="L2146" t="s">
        <v>3424</v>
      </c>
      <c r="M2146" t="s">
        <v>27</v>
      </c>
      <c r="N2146" t="s">
        <v>27</v>
      </c>
      <c r="O2146" t="s">
        <v>27</v>
      </c>
      <c r="P2146" t="s">
        <v>3437</v>
      </c>
      <c r="Q2146">
        <v>0</v>
      </c>
      <c r="R2146">
        <v>0</v>
      </c>
      <c r="S2146">
        <v>0</v>
      </c>
      <c r="V2146">
        <v>0</v>
      </c>
      <c r="W2146">
        <v>0</v>
      </c>
      <c r="X2146">
        <v>0.1</v>
      </c>
      <c r="Y2146">
        <v>1215</v>
      </c>
      <c r="Z2146">
        <v>1215</v>
      </c>
      <c r="AA2146">
        <v>1215</v>
      </c>
      <c r="AB2146">
        <v>121.50000000000014</v>
      </c>
      <c r="AC2146">
        <v>121.50000000000014</v>
      </c>
      <c r="AD2146">
        <v>0</v>
      </c>
      <c r="AE2146">
        <v>0</v>
      </c>
      <c r="AF2146">
        <v>121.50000000000014</v>
      </c>
      <c r="AG2146">
        <v>2128680.0000000023</v>
      </c>
      <c r="AH2146">
        <v>163.75</v>
      </c>
      <c r="AI2146" t="s">
        <v>3426</v>
      </c>
      <c r="AJ2146">
        <v>0</v>
      </c>
      <c r="AK2146">
        <v>0</v>
      </c>
      <c r="AL2146">
        <v>348571350.00000036</v>
      </c>
      <c r="AM2146">
        <v>170.44258334955865</v>
      </c>
      <c r="AN2146">
        <v>362817718.32453889</v>
      </c>
      <c r="AO2146">
        <v>0</v>
      </c>
      <c r="AP2146">
        <v>0</v>
      </c>
      <c r="AQ2146">
        <v>0</v>
      </c>
      <c r="AR2146">
        <v>45658</v>
      </c>
      <c r="AS2146">
        <v>46387</v>
      </c>
      <c r="AT2146" t="s">
        <v>3427</v>
      </c>
      <c r="AU2146">
        <v>7036.33</v>
      </c>
      <c r="AV2146">
        <v>7323.91</v>
      </c>
    </row>
    <row r="2147" spans="1:48" x14ac:dyDescent="0.35">
      <c r="A2147">
        <v>2146</v>
      </c>
      <c r="B2147">
        <v>2024</v>
      </c>
      <c r="C2147" t="s">
        <v>3418</v>
      </c>
      <c r="D2147" t="s">
        <v>7953</v>
      </c>
      <c r="E2147" t="s">
        <v>3420</v>
      </c>
      <c r="F2147" t="s">
        <v>7954</v>
      </c>
      <c r="G2147" t="s">
        <v>7959</v>
      </c>
      <c r="H2147">
        <v>33933760000100</v>
      </c>
      <c r="I2147" t="s">
        <v>7956</v>
      </c>
      <c r="J2147" t="s">
        <v>27</v>
      </c>
      <c r="K2147" t="s">
        <v>27</v>
      </c>
      <c r="L2147" t="s">
        <v>3424</v>
      </c>
      <c r="M2147" t="s">
        <v>27</v>
      </c>
      <c r="N2147" t="s">
        <v>27</v>
      </c>
      <c r="O2147" t="s">
        <v>27</v>
      </c>
      <c r="P2147" t="s">
        <v>3437</v>
      </c>
      <c r="Q2147">
        <v>0</v>
      </c>
      <c r="R2147">
        <v>0</v>
      </c>
      <c r="S2147">
        <v>0</v>
      </c>
      <c r="V2147">
        <v>0</v>
      </c>
      <c r="W2147">
        <v>0</v>
      </c>
      <c r="X2147">
        <v>0.1</v>
      </c>
      <c r="Y2147">
        <v>500</v>
      </c>
      <c r="Z2147">
        <v>500</v>
      </c>
      <c r="AA2147">
        <v>500</v>
      </c>
      <c r="AB2147">
        <v>50.00000000000005</v>
      </c>
      <c r="AC2147">
        <v>50.00000000000005</v>
      </c>
      <c r="AD2147">
        <v>0</v>
      </c>
      <c r="AE2147">
        <v>0</v>
      </c>
      <c r="AF2147">
        <v>50.00000000000005</v>
      </c>
      <c r="AG2147">
        <v>876000.00000000093</v>
      </c>
      <c r="AH2147">
        <v>162.97</v>
      </c>
      <c r="AI2147" t="s">
        <v>3426</v>
      </c>
      <c r="AJ2147">
        <v>0</v>
      </c>
      <c r="AK2147">
        <v>0</v>
      </c>
      <c r="AL2147">
        <v>142761720.00000015</v>
      </c>
      <c r="AM2147">
        <v>169.63070417390884</v>
      </c>
      <c r="AN2147">
        <v>148596496.85634431</v>
      </c>
      <c r="AO2147">
        <v>0</v>
      </c>
      <c r="AP2147">
        <v>0</v>
      </c>
      <c r="AQ2147">
        <v>0</v>
      </c>
      <c r="AR2147">
        <v>45658</v>
      </c>
      <c r="AS2147">
        <v>46387</v>
      </c>
      <c r="AT2147" t="s">
        <v>3427</v>
      </c>
      <c r="AU2147">
        <v>7036.33</v>
      </c>
      <c r="AV2147">
        <v>7323.91</v>
      </c>
    </row>
    <row r="2148" spans="1:48" x14ac:dyDescent="0.35">
      <c r="A2148">
        <v>2147</v>
      </c>
      <c r="B2148">
        <v>2024</v>
      </c>
      <c r="C2148" t="s">
        <v>3418</v>
      </c>
      <c r="D2148" t="s">
        <v>7953</v>
      </c>
      <c r="E2148" t="s">
        <v>3420</v>
      </c>
      <c r="F2148" t="s">
        <v>7954</v>
      </c>
      <c r="G2148" t="s">
        <v>7960</v>
      </c>
      <c r="H2148">
        <v>30983948000175</v>
      </c>
      <c r="I2148" t="s">
        <v>7956</v>
      </c>
      <c r="J2148" t="s">
        <v>27</v>
      </c>
      <c r="K2148" t="s">
        <v>27</v>
      </c>
      <c r="L2148" t="s">
        <v>3424</v>
      </c>
      <c r="M2148" t="s">
        <v>27</v>
      </c>
      <c r="N2148" t="s">
        <v>27</v>
      </c>
      <c r="O2148" t="s">
        <v>27</v>
      </c>
      <c r="P2148" t="s">
        <v>3437</v>
      </c>
      <c r="Q2148">
        <v>0</v>
      </c>
      <c r="R2148">
        <v>0</v>
      </c>
      <c r="S2148">
        <v>0</v>
      </c>
      <c r="V2148">
        <v>0</v>
      </c>
      <c r="W2148">
        <v>0</v>
      </c>
      <c r="X2148">
        <v>0.1</v>
      </c>
      <c r="Y2148">
        <v>120</v>
      </c>
      <c r="Z2148">
        <v>120</v>
      </c>
      <c r="AA2148">
        <v>120</v>
      </c>
      <c r="AB2148">
        <v>12.000000000000012</v>
      </c>
      <c r="AC2148">
        <v>12.000000000000012</v>
      </c>
      <c r="AD2148">
        <v>0</v>
      </c>
      <c r="AE2148">
        <v>0</v>
      </c>
      <c r="AF2148">
        <v>12.000000000000012</v>
      </c>
      <c r="AG2148">
        <v>210240.00000000023</v>
      </c>
      <c r="AH2148">
        <v>163</v>
      </c>
      <c r="AI2148" t="s">
        <v>3426</v>
      </c>
      <c r="AJ2148">
        <v>0</v>
      </c>
      <c r="AK2148">
        <v>0</v>
      </c>
      <c r="AL2148">
        <v>34269120.000000037</v>
      </c>
      <c r="AM2148">
        <v>169.66193029604921</v>
      </c>
      <c r="AN2148">
        <v>35669724.225441426</v>
      </c>
      <c r="AO2148">
        <v>0</v>
      </c>
      <c r="AP2148">
        <v>0</v>
      </c>
      <c r="AQ2148">
        <v>0</v>
      </c>
      <c r="AR2148">
        <v>45658</v>
      </c>
      <c r="AS2148">
        <v>46387</v>
      </c>
      <c r="AT2148" t="s">
        <v>3427</v>
      </c>
      <c r="AU2148">
        <v>7036.33</v>
      </c>
      <c r="AV2148">
        <v>7323.91</v>
      </c>
    </row>
    <row r="2149" spans="1:48" x14ac:dyDescent="0.35">
      <c r="A2149">
        <v>2148</v>
      </c>
      <c r="B2149">
        <v>2024</v>
      </c>
      <c r="C2149" t="s">
        <v>3418</v>
      </c>
      <c r="D2149" t="s">
        <v>7953</v>
      </c>
      <c r="E2149" t="s">
        <v>3420</v>
      </c>
      <c r="F2149" t="s">
        <v>7954</v>
      </c>
      <c r="G2149" t="s">
        <v>3436</v>
      </c>
      <c r="H2149">
        <v>33541368000116</v>
      </c>
      <c r="I2149" t="s">
        <v>7956</v>
      </c>
      <c r="J2149" t="s">
        <v>27</v>
      </c>
      <c r="K2149" t="s">
        <v>27</v>
      </c>
      <c r="L2149" t="s">
        <v>3424</v>
      </c>
      <c r="M2149" t="s">
        <v>27</v>
      </c>
      <c r="N2149" t="s">
        <v>27</v>
      </c>
      <c r="O2149" t="s">
        <v>27</v>
      </c>
      <c r="P2149" t="s">
        <v>3437</v>
      </c>
      <c r="Q2149">
        <v>0</v>
      </c>
      <c r="R2149">
        <v>0</v>
      </c>
      <c r="S2149">
        <v>0</v>
      </c>
      <c r="V2149">
        <v>0</v>
      </c>
      <c r="W2149">
        <v>0</v>
      </c>
      <c r="X2149">
        <v>0.1</v>
      </c>
      <c r="Y2149">
        <v>3400</v>
      </c>
      <c r="Z2149">
        <v>3400</v>
      </c>
      <c r="AA2149">
        <v>3400</v>
      </c>
      <c r="AB2149">
        <v>340.00000000000034</v>
      </c>
      <c r="AC2149">
        <v>340.00000000000034</v>
      </c>
      <c r="AD2149">
        <v>0</v>
      </c>
      <c r="AE2149">
        <v>0</v>
      </c>
      <c r="AF2149">
        <v>340.00000000000034</v>
      </c>
      <c r="AG2149">
        <v>5956800.0000000056</v>
      </c>
      <c r="AH2149">
        <v>160.91</v>
      </c>
      <c r="AI2149" t="s">
        <v>3426</v>
      </c>
      <c r="AJ2149">
        <v>0</v>
      </c>
      <c r="AK2149">
        <v>0</v>
      </c>
      <c r="AL2149">
        <v>958508688.00000083</v>
      </c>
      <c r="AM2149">
        <v>167.48651045360293</v>
      </c>
      <c r="AN2149">
        <v>997683645.47002292</v>
      </c>
      <c r="AO2149">
        <v>0</v>
      </c>
      <c r="AP2149">
        <v>0</v>
      </c>
      <c r="AQ2149">
        <v>0</v>
      </c>
      <c r="AR2149">
        <v>45658</v>
      </c>
      <c r="AS2149">
        <v>46387</v>
      </c>
      <c r="AT2149" t="s">
        <v>3427</v>
      </c>
      <c r="AU2149">
        <v>7036.33</v>
      </c>
      <c r="AV2149">
        <v>7323.91</v>
      </c>
    </row>
    <row r="2150" spans="1:48" x14ac:dyDescent="0.35">
      <c r="A2150">
        <v>2149</v>
      </c>
      <c r="B2150">
        <v>2024</v>
      </c>
      <c r="C2150" t="s">
        <v>3418</v>
      </c>
      <c r="D2150" t="s">
        <v>7953</v>
      </c>
      <c r="E2150" t="s">
        <v>3420</v>
      </c>
      <c r="F2150" t="s">
        <v>7954</v>
      </c>
      <c r="G2150" t="s">
        <v>7716</v>
      </c>
      <c r="H2150">
        <v>19125927000186</v>
      </c>
      <c r="I2150" t="s">
        <v>7956</v>
      </c>
      <c r="J2150" t="s">
        <v>27</v>
      </c>
      <c r="K2150" t="s">
        <v>27</v>
      </c>
      <c r="L2150" t="s">
        <v>3424</v>
      </c>
      <c r="M2150" t="s">
        <v>27</v>
      </c>
      <c r="N2150" t="s">
        <v>27</v>
      </c>
      <c r="O2150" t="s">
        <v>27</v>
      </c>
      <c r="P2150" t="s">
        <v>3437</v>
      </c>
      <c r="Q2150">
        <v>0</v>
      </c>
      <c r="R2150">
        <v>0</v>
      </c>
      <c r="S2150">
        <v>0</v>
      </c>
      <c r="V2150">
        <v>0</v>
      </c>
      <c r="W2150">
        <v>0</v>
      </c>
      <c r="X2150">
        <v>0.1</v>
      </c>
      <c r="Y2150">
        <v>500</v>
      </c>
      <c r="Z2150">
        <v>500</v>
      </c>
      <c r="AA2150">
        <v>500</v>
      </c>
      <c r="AB2150">
        <v>50.00000000000005</v>
      </c>
      <c r="AC2150">
        <v>50.00000000000005</v>
      </c>
      <c r="AD2150">
        <v>0</v>
      </c>
      <c r="AE2150">
        <v>0</v>
      </c>
      <c r="AF2150">
        <v>50.00000000000005</v>
      </c>
      <c r="AG2150">
        <v>876000.00000000093</v>
      </c>
      <c r="AH2150">
        <v>159.41999999999999</v>
      </c>
      <c r="AI2150" t="s">
        <v>3426</v>
      </c>
      <c r="AJ2150">
        <v>0</v>
      </c>
      <c r="AK2150">
        <v>0</v>
      </c>
      <c r="AL2150">
        <v>139651920.00000015</v>
      </c>
      <c r="AM2150">
        <v>165.9356130539642</v>
      </c>
      <c r="AN2150">
        <v>145359597.03527281</v>
      </c>
      <c r="AO2150">
        <v>0</v>
      </c>
      <c r="AP2150">
        <v>0</v>
      </c>
      <c r="AQ2150">
        <v>0</v>
      </c>
      <c r="AR2150">
        <v>45658</v>
      </c>
      <c r="AS2150">
        <v>46387</v>
      </c>
      <c r="AT2150" t="s">
        <v>3427</v>
      </c>
      <c r="AU2150">
        <v>7036.33</v>
      </c>
      <c r="AV2150">
        <v>7323.91</v>
      </c>
    </row>
    <row r="2151" spans="1:48" x14ac:dyDescent="0.35">
      <c r="A2151">
        <v>2150</v>
      </c>
      <c r="B2151">
        <v>2024</v>
      </c>
      <c r="C2151" t="s">
        <v>3418</v>
      </c>
      <c r="D2151" t="s">
        <v>7953</v>
      </c>
      <c r="E2151" t="s">
        <v>3420</v>
      </c>
      <c r="F2151" t="s">
        <v>7954</v>
      </c>
      <c r="G2151" t="s">
        <v>7961</v>
      </c>
      <c r="H2151">
        <v>7794616000120</v>
      </c>
      <c r="I2151" t="s">
        <v>7956</v>
      </c>
      <c r="J2151" t="s">
        <v>27</v>
      </c>
      <c r="K2151" t="s">
        <v>27</v>
      </c>
      <c r="L2151" t="s">
        <v>3424</v>
      </c>
      <c r="M2151" t="s">
        <v>27</v>
      </c>
      <c r="N2151" t="s">
        <v>27</v>
      </c>
      <c r="O2151" t="s">
        <v>27</v>
      </c>
      <c r="P2151" t="s">
        <v>3425</v>
      </c>
      <c r="Q2151">
        <v>0</v>
      </c>
      <c r="R2151">
        <v>0</v>
      </c>
      <c r="S2151">
        <v>0</v>
      </c>
      <c r="V2151">
        <v>0</v>
      </c>
      <c r="W2151">
        <v>0</v>
      </c>
      <c r="X2151">
        <v>0.1</v>
      </c>
      <c r="Y2151">
        <v>100</v>
      </c>
      <c r="Z2151">
        <v>100</v>
      </c>
      <c r="AA2151">
        <v>100</v>
      </c>
      <c r="AB2151">
        <v>10.000000000000009</v>
      </c>
      <c r="AC2151">
        <v>10.000000000000009</v>
      </c>
      <c r="AD2151">
        <v>0</v>
      </c>
      <c r="AE2151">
        <v>0</v>
      </c>
      <c r="AF2151">
        <v>10.000000000000009</v>
      </c>
      <c r="AG2151">
        <v>175200.0000000002</v>
      </c>
      <c r="AH2151">
        <v>163.69999999999999</v>
      </c>
      <c r="AI2151" t="s">
        <v>3426</v>
      </c>
      <c r="AJ2151">
        <v>0</v>
      </c>
      <c r="AK2151">
        <v>0</v>
      </c>
      <c r="AL2151">
        <v>28680240.00000003</v>
      </c>
      <c r="AM2151">
        <v>170.39053981265801</v>
      </c>
      <c r="AN2151">
        <v>29852422.575177718</v>
      </c>
      <c r="AO2151">
        <v>0</v>
      </c>
      <c r="AP2151">
        <v>0</v>
      </c>
      <c r="AQ2151">
        <v>0</v>
      </c>
      <c r="AR2151">
        <v>45658</v>
      </c>
      <c r="AS2151">
        <v>46387</v>
      </c>
      <c r="AT2151" t="s">
        <v>3427</v>
      </c>
      <c r="AU2151">
        <v>7036.33</v>
      </c>
      <c r="AV2151">
        <v>7323.91</v>
      </c>
    </row>
    <row r="2152" spans="1:48" x14ac:dyDescent="0.35">
      <c r="A2152">
        <v>2151</v>
      </c>
      <c r="B2152">
        <v>2024</v>
      </c>
      <c r="C2152" t="s">
        <v>3418</v>
      </c>
      <c r="D2152" t="s">
        <v>7953</v>
      </c>
      <c r="E2152" t="s">
        <v>3420</v>
      </c>
      <c r="F2152" t="s">
        <v>7954</v>
      </c>
      <c r="G2152" t="s">
        <v>7961</v>
      </c>
      <c r="H2152">
        <v>7794616000120</v>
      </c>
      <c r="I2152" t="s">
        <v>7956</v>
      </c>
      <c r="J2152" t="s">
        <v>27</v>
      </c>
      <c r="K2152" t="s">
        <v>27</v>
      </c>
      <c r="L2152" t="s">
        <v>3424</v>
      </c>
      <c r="M2152" t="s">
        <v>27</v>
      </c>
      <c r="N2152" t="s">
        <v>27</v>
      </c>
      <c r="O2152" t="s">
        <v>27</v>
      </c>
      <c r="P2152" t="s">
        <v>3437</v>
      </c>
      <c r="Q2152">
        <v>0</v>
      </c>
      <c r="R2152">
        <v>0</v>
      </c>
      <c r="S2152">
        <v>0</v>
      </c>
      <c r="V2152">
        <v>0</v>
      </c>
      <c r="W2152">
        <v>0</v>
      </c>
      <c r="X2152">
        <v>0.1</v>
      </c>
      <c r="Y2152">
        <v>130</v>
      </c>
      <c r="Z2152">
        <v>130</v>
      </c>
      <c r="AA2152">
        <v>130</v>
      </c>
      <c r="AB2152">
        <v>13.000000000000012</v>
      </c>
      <c r="AC2152">
        <v>13.000000000000012</v>
      </c>
      <c r="AD2152">
        <v>0</v>
      </c>
      <c r="AE2152">
        <v>0</v>
      </c>
      <c r="AF2152">
        <v>13.000000000000012</v>
      </c>
      <c r="AG2152">
        <v>227760.00000000026</v>
      </c>
      <c r="AH2152">
        <v>163.6</v>
      </c>
      <c r="AI2152" t="s">
        <v>3426</v>
      </c>
      <c r="AJ2152">
        <v>0</v>
      </c>
      <c r="AK2152">
        <v>0</v>
      </c>
      <c r="AL2152">
        <v>37261536.000000045</v>
      </c>
      <c r="AM2152">
        <v>170.28645273885675</v>
      </c>
      <c r="AN2152">
        <v>38784442.475802064</v>
      </c>
      <c r="AO2152">
        <v>0</v>
      </c>
      <c r="AP2152">
        <v>0</v>
      </c>
      <c r="AQ2152">
        <v>0</v>
      </c>
      <c r="AR2152">
        <v>45658</v>
      </c>
      <c r="AS2152">
        <v>46387</v>
      </c>
      <c r="AT2152" t="s">
        <v>3427</v>
      </c>
      <c r="AU2152">
        <v>7036.33</v>
      </c>
      <c r="AV2152">
        <v>7323.91</v>
      </c>
    </row>
    <row r="2153" spans="1:48" x14ac:dyDescent="0.35">
      <c r="A2153">
        <v>2152</v>
      </c>
      <c r="B2153">
        <v>2024</v>
      </c>
      <c r="C2153" t="s">
        <v>3418</v>
      </c>
      <c r="D2153" t="s">
        <v>7953</v>
      </c>
      <c r="E2153" t="s">
        <v>3420</v>
      </c>
      <c r="F2153" t="s">
        <v>7954</v>
      </c>
      <c r="G2153" t="s">
        <v>5026</v>
      </c>
      <c r="H2153">
        <v>4802543000183</v>
      </c>
      <c r="I2153" t="s">
        <v>7956</v>
      </c>
      <c r="J2153" t="s">
        <v>27</v>
      </c>
      <c r="K2153" t="s">
        <v>27</v>
      </c>
      <c r="L2153" t="s">
        <v>3424</v>
      </c>
      <c r="M2153" t="s">
        <v>27</v>
      </c>
      <c r="N2153" t="s">
        <v>27</v>
      </c>
      <c r="O2153" t="s">
        <v>27</v>
      </c>
      <c r="P2153" t="s">
        <v>3437</v>
      </c>
      <c r="Q2153">
        <v>0</v>
      </c>
      <c r="R2153">
        <v>0</v>
      </c>
      <c r="S2153">
        <v>0</v>
      </c>
      <c r="V2153">
        <v>0</v>
      </c>
      <c r="W2153">
        <v>0</v>
      </c>
      <c r="X2153">
        <v>0.1</v>
      </c>
      <c r="Y2153">
        <v>150</v>
      </c>
      <c r="Z2153">
        <v>150</v>
      </c>
      <c r="AA2153">
        <v>150</v>
      </c>
      <c r="AB2153">
        <v>15.000000000000016</v>
      </c>
      <c r="AC2153">
        <v>15.000000000000016</v>
      </c>
      <c r="AD2153">
        <v>0</v>
      </c>
      <c r="AE2153">
        <v>0</v>
      </c>
      <c r="AF2153">
        <v>15.000000000000016</v>
      </c>
      <c r="AG2153">
        <v>262800.00000000029</v>
      </c>
      <c r="AH2153">
        <v>159.80000000000001</v>
      </c>
      <c r="AI2153" t="s">
        <v>3426</v>
      </c>
      <c r="AJ2153">
        <v>0</v>
      </c>
      <c r="AK2153">
        <v>0</v>
      </c>
      <c r="AL2153">
        <v>41995440.000000052</v>
      </c>
      <c r="AM2153">
        <v>166.331143934409</v>
      </c>
      <c r="AN2153">
        <v>43711824.625962734</v>
      </c>
      <c r="AO2153">
        <v>0</v>
      </c>
      <c r="AP2153">
        <v>0</v>
      </c>
      <c r="AQ2153">
        <v>0</v>
      </c>
      <c r="AR2153">
        <v>45658</v>
      </c>
      <c r="AS2153">
        <v>46387</v>
      </c>
      <c r="AT2153" t="s">
        <v>3427</v>
      </c>
      <c r="AU2153">
        <v>7036.33</v>
      </c>
      <c r="AV2153">
        <v>7323.91</v>
      </c>
    </row>
    <row r="2154" spans="1:48" x14ac:dyDescent="0.35">
      <c r="A2154">
        <v>2153</v>
      </c>
      <c r="B2154">
        <v>2024</v>
      </c>
      <c r="C2154" t="s">
        <v>3418</v>
      </c>
      <c r="D2154" t="s">
        <v>7953</v>
      </c>
      <c r="E2154" t="s">
        <v>3420</v>
      </c>
      <c r="F2154" t="s">
        <v>7954</v>
      </c>
      <c r="G2154" t="s">
        <v>5029</v>
      </c>
      <c r="H2154">
        <v>5352237000155</v>
      </c>
      <c r="I2154" t="s">
        <v>7956</v>
      </c>
      <c r="J2154" t="s">
        <v>27</v>
      </c>
      <c r="K2154" t="s">
        <v>27</v>
      </c>
      <c r="L2154" t="s">
        <v>3424</v>
      </c>
      <c r="M2154" t="s">
        <v>27</v>
      </c>
      <c r="N2154" t="s">
        <v>27</v>
      </c>
      <c r="O2154" t="s">
        <v>27</v>
      </c>
      <c r="P2154" t="s">
        <v>3437</v>
      </c>
      <c r="Q2154">
        <v>0</v>
      </c>
      <c r="R2154">
        <v>0</v>
      </c>
      <c r="S2154">
        <v>0</v>
      </c>
      <c r="V2154">
        <v>0</v>
      </c>
      <c r="W2154">
        <v>0</v>
      </c>
      <c r="X2154">
        <v>0.1</v>
      </c>
      <c r="Y2154">
        <v>400</v>
      </c>
      <c r="Z2154">
        <v>400</v>
      </c>
      <c r="AA2154">
        <v>400</v>
      </c>
      <c r="AB2154">
        <v>40.000000000000036</v>
      </c>
      <c r="AC2154">
        <v>40.000000000000036</v>
      </c>
      <c r="AD2154">
        <v>0</v>
      </c>
      <c r="AE2154">
        <v>0</v>
      </c>
      <c r="AF2154">
        <v>40.000000000000036</v>
      </c>
      <c r="AG2154">
        <v>700800.00000000081</v>
      </c>
      <c r="AH2154">
        <v>161.22</v>
      </c>
      <c r="AI2154" t="s">
        <v>3426</v>
      </c>
      <c r="AJ2154">
        <v>0</v>
      </c>
      <c r="AK2154">
        <v>0</v>
      </c>
      <c r="AL2154">
        <v>112982976.00000013</v>
      </c>
      <c r="AM2154">
        <v>167.80918038238684</v>
      </c>
      <c r="AN2154">
        <v>117600673.61197683</v>
      </c>
      <c r="AO2154">
        <v>0</v>
      </c>
      <c r="AP2154">
        <v>0</v>
      </c>
      <c r="AQ2154">
        <v>0</v>
      </c>
      <c r="AR2154">
        <v>45658</v>
      </c>
      <c r="AS2154">
        <v>46387</v>
      </c>
      <c r="AT2154" t="s">
        <v>3427</v>
      </c>
      <c r="AU2154">
        <v>7036.33</v>
      </c>
      <c r="AV2154">
        <v>7323.91</v>
      </c>
    </row>
    <row r="2155" spans="1:48" x14ac:dyDescent="0.35">
      <c r="A2155">
        <v>2154</v>
      </c>
      <c r="B2155">
        <v>2024</v>
      </c>
      <c r="C2155" t="s">
        <v>3418</v>
      </c>
      <c r="D2155" t="s">
        <v>7953</v>
      </c>
      <c r="E2155" t="s">
        <v>3420</v>
      </c>
      <c r="F2155" t="s">
        <v>7954</v>
      </c>
      <c r="G2155" t="s">
        <v>5662</v>
      </c>
      <c r="H2155">
        <v>4149295000113</v>
      </c>
      <c r="I2155" t="s">
        <v>7956</v>
      </c>
      <c r="J2155" t="s">
        <v>27</v>
      </c>
      <c r="K2155" t="s">
        <v>27</v>
      </c>
      <c r="L2155" t="s">
        <v>3424</v>
      </c>
      <c r="M2155" t="s">
        <v>27</v>
      </c>
      <c r="N2155" t="s">
        <v>27</v>
      </c>
      <c r="O2155" t="s">
        <v>27</v>
      </c>
      <c r="P2155" t="s">
        <v>3437</v>
      </c>
      <c r="Q2155">
        <v>0</v>
      </c>
      <c r="R2155">
        <v>0</v>
      </c>
      <c r="S2155">
        <v>0</v>
      </c>
      <c r="V2155">
        <v>0</v>
      </c>
      <c r="W2155">
        <v>0</v>
      </c>
      <c r="X2155">
        <v>0.1</v>
      </c>
      <c r="Y2155">
        <v>800</v>
      </c>
      <c r="Z2155">
        <v>800</v>
      </c>
      <c r="AA2155">
        <v>800</v>
      </c>
      <c r="AB2155">
        <v>80.000000000000071</v>
      </c>
      <c r="AC2155">
        <v>80.000000000000071</v>
      </c>
      <c r="AD2155">
        <v>0</v>
      </c>
      <c r="AE2155">
        <v>0</v>
      </c>
      <c r="AF2155">
        <v>80.000000000000071</v>
      </c>
      <c r="AG2155">
        <v>1401600.0000000016</v>
      </c>
      <c r="AH2155">
        <v>163</v>
      </c>
      <c r="AI2155" t="s">
        <v>3426</v>
      </c>
      <c r="AJ2155">
        <v>0</v>
      </c>
      <c r="AK2155">
        <v>0</v>
      </c>
      <c r="AL2155">
        <v>228460800.00000027</v>
      </c>
      <c r="AM2155">
        <v>169.66193029604921</v>
      </c>
      <c r="AN2155">
        <v>237798161.50294286</v>
      </c>
      <c r="AO2155">
        <v>0</v>
      </c>
      <c r="AP2155">
        <v>0</v>
      </c>
      <c r="AQ2155">
        <v>0</v>
      </c>
      <c r="AR2155">
        <v>45658</v>
      </c>
      <c r="AS2155">
        <v>46387</v>
      </c>
      <c r="AT2155" t="s">
        <v>3427</v>
      </c>
      <c r="AU2155">
        <v>7036.33</v>
      </c>
      <c r="AV2155">
        <v>7323.91</v>
      </c>
    </row>
    <row r="2156" spans="1:48" x14ac:dyDescent="0.35">
      <c r="A2156">
        <v>2155</v>
      </c>
      <c r="B2156">
        <v>2024</v>
      </c>
      <c r="C2156" t="s">
        <v>3418</v>
      </c>
      <c r="D2156" t="s">
        <v>7953</v>
      </c>
      <c r="E2156" t="s">
        <v>3420</v>
      </c>
      <c r="F2156" t="s">
        <v>7954</v>
      </c>
      <c r="G2156" t="s">
        <v>7962</v>
      </c>
      <c r="H2156">
        <v>4518259000180</v>
      </c>
      <c r="I2156" t="s">
        <v>7956</v>
      </c>
      <c r="J2156" t="s">
        <v>27</v>
      </c>
      <c r="K2156" t="s">
        <v>27</v>
      </c>
      <c r="L2156" t="s">
        <v>3424</v>
      </c>
      <c r="M2156" t="s">
        <v>27</v>
      </c>
      <c r="N2156" t="s">
        <v>27</v>
      </c>
      <c r="O2156" t="s">
        <v>27</v>
      </c>
      <c r="P2156" t="s">
        <v>3437</v>
      </c>
      <c r="Q2156">
        <v>0</v>
      </c>
      <c r="R2156">
        <v>0</v>
      </c>
      <c r="S2156">
        <v>0</v>
      </c>
      <c r="V2156">
        <v>0</v>
      </c>
      <c r="W2156">
        <v>0</v>
      </c>
      <c r="X2156">
        <v>0.1</v>
      </c>
      <c r="Y2156">
        <v>500</v>
      </c>
      <c r="Z2156">
        <v>500</v>
      </c>
      <c r="AA2156">
        <v>500</v>
      </c>
      <c r="AB2156">
        <v>50.00000000000005</v>
      </c>
      <c r="AC2156">
        <v>50.00000000000005</v>
      </c>
      <c r="AD2156">
        <v>0</v>
      </c>
      <c r="AE2156">
        <v>0</v>
      </c>
      <c r="AF2156">
        <v>50.00000000000005</v>
      </c>
      <c r="AG2156">
        <v>876000.00000000093</v>
      </c>
      <c r="AH2156">
        <v>162</v>
      </c>
      <c r="AI2156" t="s">
        <v>3426</v>
      </c>
      <c r="AJ2156">
        <v>0</v>
      </c>
      <c r="AK2156">
        <v>0</v>
      </c>
      <c r="AL2156">
        <v>141912000.00000015</v>
      </c>
      <c r="AM2156">
        <v>168.62105955803665</v>
      </c>
      <c r="AN2156">
        <v>147712048.17284027</v>
      </c>
      <c r="AO2156">
        <v>0</v>
      </c>
      <c r="AP2156">
        <v>0</v>
      </c>
      <c r="AQ2156">
        <v>0</v>
      </c>
      <c r="AR2156">
        <v>45658</v>
      </c>
      <c r="AS2156">
        <v>46387</v>
      </c>
      <c r="AT2156" t="s">
        <v>3427</v>
      </c>
      <c r="AU2156">
        <v>7036.33</v>
      </c>
      <c r="AV2156">
        <v>7323.91</v>
      </c>
    </row>
    <row r="2157" spans="1:48" x14ac:dyDescent="0.35">
      <c r="A2157">
        <v>2156</v>
      </c>
      <c r="B2157">
        <v>2024</v>
      </c>
      <c r="C2157" t="s">
        <v>3418</v>
      </c>
      <c r="D2157" t="s">
        <v>7953</v>
      </c>
      <c r="E2157" t="s">
        <v>3420</v>
      </c>
      <c r="F2157" t="s">
        <v>7954</v>
      </c>
      <c r="G2157" t="s">
        <v>7963</v>
      </c>
      <c r="H2157">
        <v>3780401000108</v>
      </c>
      <c r="I2157" t="s">
        <v>7956</v>
      </c>
      <c r="J2157" t="s">
        <v>27</v>
      </c>
      <c r="K2157" t="s">
        <v>27</v>
      </c>
      <c r="L2157" t="s">
        <v>3424</v>
      </c>
      <c r="M2157" t="s">
        <v>27</v>
      </c>
      <c r="N2157" t="s">
        <v>27</v>
      </c>
      <c r="O2157" t="s">
        <v>27</v>
      </c>
      <c r="P2157" t="s">
        <v>3437</v>
      </c>
      <c r="Q2157">
        <v>0</v>
      </c>
      <c r="R2157">
        <v>0</v>
      </c>
      <c r="S2157">
        <v>0</v>
      </c>
      <c r="V2157">
        <v>0</v>
      </c>
      <c r="W2157">
        <v>0</v>
      </c>
      <c r="X2157">
        <v>0.1</v>
      </c>
      <c r="Y2157">
        <v>400</v>
      </c>
      <c r="Z2157">
        <v>400</v>
      </c>
      <c r="AA2157">
        <v>400</v>
      </c>
      <c r="AB2157">
        <v>40.000000000000036</v>
      </c>
      <c r="AC2157">
        <v>40.000000000000036</v>
      </c>
      <c r="AD2157">
        <v>0</v>
      </c>
      <c r="AE2157">
        <v>0</v>
      </c>
      <c r="AF2157">
        <v>40.000000000000036</v>
      </c>
      <c r="AG2157">
        <v>700800.00000000081</v>
      </c>
      <c r="AH2157">
        <v>159</v>
      </c>
      <c r="AI2157" t="s">
        <v>3426</v>
      </c>
      <c r="AJ2157">
        <v>0</v>
      </c>
      <c r="AK2157">
        <v>0</v>
      </c>
      <c r="AL2157">
        <v>111427200.00000013</v>
      </c>
      <c r="AM2157">
        <v>165.49844734399892</v>
      </c>
      <c r="AN2157">
        <v>115981311.89867459</v>
      </c>
      <c r="AO2157">
        <v>0</v>
      </c>
      <c r="AP2157">
        <v>0</v>
      </c>
      <c r="AQ2157">
        <v>0</v>
      </c>
      <c r="AR2157">
        <v>45658</v>
      </c>
      <c r="AS2157">
        <v>46387</v>
      </c>
      <c r="AT2157" t="s">
        <v>3427</v>
      </c>
      <c r="AU2157">
        <v>7036.33</v>
      </c>
      <c r="AV2157">
        <v>7323.91</v>
      </c>
    </row>
    <row r="2158" spans="1:48" x14ac:dyDescent="0.35">
      <c r="A2158">
        <v>2157</v>
      </c>
      <c r="B2158">
        <v>2024</v>
      </c>
      <c r="C2158" t="s">
        <v>3418</v>
      </c>
      <c r="D2158" t="s">
        <v>7953</v>
      </c>
      <c r="E2158" t="s">
        <v>3420</v>
      </c>
      <c r="F2158" t="s">
        <v>7954</v>
      </c>
      <c r="G2158" t="s">
        <v>7946</v>
      </c>
      <c r="H2158">
        <v>30248458000125</v>
      </c>
      <c r="I2158" t="s">
        <v>7956</v>
      </c>
      <c r="J2158" t="s">
        <v>27</v>
      </c>
      <c r="K2158" t="s">
        <v>27</v>
      </c>
      <c r="L2158" t="s">
        <v>3424</v>
      </c>
      <c r="M2158" t="s">
        <v>27</v>
      </c>
      <c r="N2158" t="s">
        <v>27</v>
      </c>
      <c r="O2158" t="s">
        <v>27</v>
      </c>
      <c r="P2158" t="s">
        <v>3437</v>
      </c>
      <c r="Q2158">
        <v>0</v>
      </c>
      <c r="R2158">
        <v>0</v>
      </c>
      <c r="S2158">
        <v>0</v>
      </c>
      <c r="V2158">
        <v>0</v>
      </c>
      <c r="W2158">
        <v>0</v>
      </c>
      <c r="X2158">
        <v>0.1</v>
      </c>
      <c r="Y2158">
        <v>500</v>
      </c>
      <c r="Z2158">
        <v>500</v>
      </c>
      <c r="AA2158">
        <v>500</v>
      </c>
      <c r="AB2158">
        <v>50.00000000000005</v>
      </c>
      <c r="AC2158">
        <v>50.00000000000005</v>
      </c>
      <c r="AD2158">
        <v>0</v>
      </c>
      <c r="AE2158">
        <v>0</v>
      </c>
      <c r="AF2158">
        <v>50.00000000000005</v>
      </c>
      <c r="AG2158">
        <v>876000.00000000093</v>
      </c>
      <c r="AH2158">
        <v>163</v>
      </c>
      <c r="AI2158" t="s">
        <v>3426</v>
      </c>
      <c r="AJ2158">
        <v>0</v>
      </c>
      <c r="AK2158">
        <v>0</v>
      </c>
      <c r="AL2158">
        <v>142788000.00000015</v>
      </c>
      <c r="AM2158">
        <v>169.66193029604921</v>
      </c>
      <c r="AN2158">
        <v>148623850.93933928</v>
      </c>
      <c r="AO2158">
        <v>0</v>
      </c>
      <c r="AP2158">
        <v>0</v>
      </c>
      <c r="AQ2158">
        <v>0</v>
      </c>
      <c r="AR2158">
        <v>45658</v>
      </c>
      <c r="AS2158">
        <v>46387</v>
      </c>
      <c r="AT2158" t="s">
        <v>3427</v>
      </c>
      <c r="AU2158">
        <v>7036.33</v>
      </c>
      <c r="AV2158">
        <v>7323.91</v>
      </c>
    </row>
    <row r="2159" spans="1:48" x14ac:dyDescent="0.35">
      <c r="A2159">
        <v>2158</v>
      </c>
      <c r="B2159">
        <v>2024</v>
      </c>
      <c r="C2159" t="s">
        <v>3418</v>
      </c>
      <c r="D2159" t="s">
        <v>7953</v>
      </c>
      <c r="E2159" t="s">
        <v>3420</v>
      </c>
      <c r="F2159" t="s">
        <v>7954</v>
      </c>
      <c r="G2159" t="s">
        <v>7964</v>
      </c>
      <c r="H2159">
        <v>42311687000126</v>
      </c>
      <c r="I2159" t="s">
        <v>7956</v>
      </c>
      <c r="J2159" t="s">
        <v>27</v>
      </c>
      <c r="K2159" t="s">
        <v>27</v>
      </c>
      <c r="L2159" t="s">
        <v>3424</v>
      </c>
      <c r="M2159" t="s">
        <v>27</v>
      </c>
      <c r="N2159" t="s">
        <v>27</v>
      </c>
      <c r="O2159" t="s">
        <v>27</v>
      </c>
      <c r="P2159" t="s">
        <v>3437</v>
      </c>
      <c r="Q2159">
        <v>0</v>
      </c>
      <c r="R2159">
        <v>0</v>
      </c>
      <c r="S2159">
        <v>0</v>
      </c>
      <c r="V2159">
        <v>0</v>
      </c>
      <c r="W2159">
        <v>0</v>
      </c>
      <c r="X2159">
        <v>0.1</v>
      </c>
      <c r="Y2159">
        <v>30</v>
      </c>
      <c r="Z2159">
        <v>30</v>
      </c>
      <c r="AA2159">
        <v>30</v>
      </c>
      <c r="AB2159">
        <v>3.0000000000000031</v>
      </c>
      <c r="AC2159">
        <v>3.0000000000000031</v>
      </c>
      <c r="AD2159">
        <v>0</v>
      </c>
      <c r="AE2159">
        <v>0</v>
      </c>
      <c r="AF2159">
        <v>3.0000000000000031</v>
      </c>
      <c r="AG2159">
        <v>52560.000000000058</v>
      </c>
      <c r="AH2159">
        <v>162.28</v>
      </c>
      <c r="AI2159" t="s">
        <v>3426</v>
      </c>
      <c r="AJ2159">
        <v>0</v>
      </c>
      <c r="AK2159">
        <v>0</v>
      </c>
      <c r="AL2159">
        <v>8529436.8000000101</v>
      </c>
      <c r="AM2159">
        <v>168.91250336468016</v>
      </c>
      <c r="AN2159">
        <v>8878041.1768475994</v>
      </c>
      <c r="AO2159">
        <v>0</v>
      </c>
      <c r="AP2159">
        <v>0</v>
      </c>
      <c r="AQ2159">
        <v>0</v>
      </c>
      <c r="AR2159">
        <v>45658</v>
      </c>
      <c r="AS2159">
        <v>46387</v>
      </c>
      <c r="AT2159" t="s">
        <v>3427</v>
      </c>
      <c r="AU2159">
        <v>7036.33</v>
      </c>
      <c r="AV2159">
        <v>7323.91</v>
      </c>
    </row>
    <row r="2160" spans="1:48" x14ac:dyDescent="0.35">
      <c r="A2160">
        <v>2159</v>
      </c>
      <c r="B2160">
        <v>2024</v>
      </c>
      <c r="C2160" t="s">
        <v>3418</v>
      </c>
      <c r="D2160" t="s">
        <v>7953</v>
      </c>
      <c r="E2160" t="s">
        <v>3420</v>
      </c>
      <c r="F2160" t="s">
        <v>7954</v>
      </c>
      <c r="G2160" t="s">
        <v>3443</v>
      </c>
      <c r="H2160">
        <v>2474103000119</v>
      </c>
      <c r="I2160" t="s">
        <v>7956</v>
      </c>
      <c r="J2160" t="s">
        <v>27</v>
      </c>
      <c r="K2160" t="s">
        <v>27</v>
      </c>
      <c r="L2160" t="s">
        <v>3424</v>
      </c>
      <c r="M2160" t="s">
        <v>27</v>
      </c>
      <c r="N2160" t="s">
        <v>27</v>
      </c>
      <c r="O2160" t="s">
        <v>27</v>
      </c>
      <c r="P2160" t="s">
        <v>3437</v>
      </c>
      <c r="Q2160">
        <v>0</v>
      </c>
      <c r="R2160">
        <v>0</v>
      </c>
      <c r="S2160">
        <v>0</v>
      </c>
      <c r="V2160">
        <v>0</v>
      </c>
      <c r="W2160">
        <v>0</v>
      </c>
      <c r="X2160">
        <v>0.1</v>
      </c>
      <c r="Y2160">
        <v>170</v>
      </c>
      <c r="Z2160">
        <v>170</v>
      </c>
      <c r="AA2160">
        <v>170</v>
      </c>
      <c r="AB2160">
        <v>17.000000000000018</v>
      </c>
      <c r="AC2160">
        <v>17.000000000000018</v>
      </c>
      <c r="AD2160">
        <v>0</v>
      </c>
      <c r="AE2160">
        <v>0</v>
      </c>
      <c r="AF2160">
        <v>17.000000000000018</v>
      </c>
      <c r="AG2160">
        <v>297840.00000000035</v>
      </c>
      <c r="AH2160">
        <v>162.6</v>
      </c>
      <c r="AI2160" t="s">
        <v>3426</v>
      </c>
      <c r="AJ2160">
        <v>0</v>
      </c>
      <c r="AK2160">
        <v>0</v>
      </c>
      <c r="AL2160">
        <v>48428784.000000052</v>
      </c>
      <c r="AM2160">
        <v>169.24558200084419</v>
      </c>
      <c r="AN2160">
        <v>50408104.143131487</v>
      </c>
      <c r="AO2160">
        <v>0</v>
      </c>
      <c r="AP2160">
        <v>0</v>
      </c>
      <c r="AQ2160">
        <v>0</v>
      </c>
      <c r="AR2160">
        <v>45658</v>
      </c>
      <c r="AS2160">
        <v>46387</v>
      </c>
      <c r="AT2160" t="s">
        <v>3427</v>
      </c>
      <c r="AU2160">
        <v>7036.33</v>
      </c>
      <c r="AV2160">
        <v>7323.91</v>
      </c>
    </row>
    <row r="2161" spans="1:48" x14ac:dyDescent="0.35">
      <c r="A2161">
        <v>2160</v>
      </c>
      <c r="B2161">
        <v>2024</v>
      </c>
      <c r="C2161" t="s">
        <v>3418</v>
      </c>
      <c r="D2161" t="s">
        <v>7953</v>
      </c>
      <c r="E2161" t="s">
        <v>3420</v>
      </c>
      <c r="F2161" t="s">
        <v>7954</v>
      </c>
      <c r="G2161" t="s">
        <v>6466</v>
      </c>
      <c r="H2161">
        <v>9625739000163</v>
      </c>
      <c r="I2161" t="s">
        <v>7956</v>
      </c>
      <c r="J2161" t="s">
        <v>27</v>
      </c>
      <c r="K2161" t="s">
        <v>27</v>
      </c>
      <c r="L2161" t="s">
        <v>3424</v>
      </c>
      <c r="M2161" t="s">
        <v>27</v>
      </c>
      <c r="N2161" t="s">
        <v>27</v>
      </c>
      <c r="O2161" t="s">
        <v>27</v>
      </c>
      <c r="P2161" t="s">
        <v>3430</v>
      </c>
      <c r="Q2161">
        <v>0</v>
      </c>
      <c r="R2161">
        <v>0</v>
      </c>
      <c r="S2161">
        <v>0</v>
      </c>
      <c r="V2161">
        <v>0</v>
      </c>
      <c r="W2161">
        <v>0</v>
      </c>
      <c r="X2161">
        <v>0.1</v>
      </c>
      <c r="Y2161">
        <v>50</v>
      </c>
      <c r="Z2161">
        <v>50</v>
      </c>
      <c r="AA2161">
        <v>50</v>
      </c>
      <c r="AB2161">
        <v>5.0000000000000044</v>
      </c>
      <c r="AC2161">
        <v>5.0000000000000044</v>
      </c>
      <c r="AD2161">
        <v>0</v>
      </c>
      <c r="AE2161">
        <v>0</v>
      </c>
      <c r="AF2161">
        <v>5.0000000000000044</v>
      </c>
      <c r="AG2161">
        <v>87600.000000000102</v>
      </c>
      <c r="AH2161">
        <v>162.68</v>
      </c>
      <c r="AI2161" t="s">
        <v>3426</v>
      </c>
      <c r="AJ2161">
        <v>0</v>
      </c>
      <c r="AK2161">
        <v>0</v>
      </c>
      <c r="AL2161">
        <v>14250768.000000017</v>
      </c>
      <c r="AM2161">
        <v>169.3288516598852</v>
      </c>
      <c r="AN2161">
        <v>14833207.405405961</v>
      </c>
      <c r="AO2161">
        <v>0</v>
      </c>
      <c r="AP2161">
        <v>0</v>
      </c>
      <c r="AQ2161">
        <v>0</v>
      </c>
      <c r="AR2161">
        <v>45658</v>
      </c>
      <c r="AS2161">
        <v>46387</v>
      </c>
      <c r="AT2161" t="s">
        <v>3427</v>
      </c>
      <c r="AU2161">
        <v>7036.33</v>
      </c>
      <c r="AV2161">
        <v>7323.91</v>
      </c>
    </row>
    <row r="2162" spans="1:48" x14ac:dyDescent="0.35">
      <c r="A2162">
        <v>2161</v>
      </c>
      <c r="B2162">
        <v>2024</v>
      </c>
      <c r="C2162" t="s">
        <v>3418</v>
      </c>
      <c r="D2162" t="s">
        <v>7953</v>
      </c>
      <c r="E2162" t="s">
        <v>3420</v>
      </c>
      <c r="F2162" t="s">
        <v>7954</v>
      </c>
      <c r="G2162" t="s">
        <v>7720</v>
      </c>
      <c r="H2162">
        <v>10202852000115</v>
      </c>
      <c r="I2162" t="s">
        <v>7956</v>
      </c>
      <c r="J2162" t="s">
        <v>27</v>
      </c>
      <c r="K2162" t="s">
        <v>27</v>
      </c>
      <c r="L2162" t="s">
        <v>3424</v>
      </c>
      <c r="M2162" t="s">
        <v>27</v>
      </c>
      <c r="N2162" t="s">
        <v>27</v>
      </c>
      <c r="O2162" t="s">
        <v>27</v>
      </c>
      <c r="P2162" t="s">
        <v>3437</v>
      </c>
      <c r="Q2162">
        <v>0</v>
      </c>
      <c r="R2162">
        <v>0</v>
      </c>
      <c r="S2162">
        <v>0</v>
      </c>
      <c r="V2162">
        <v>0</v>
      </c>
      <c r="W2162">
        <v>0</v>
      </c>
      <c r="X2162">
        <v>0.1</v>
      </c>
      <c r="Y2162">
        <v>100</v>
      </c>
      <c r="Z2162">
        <v>100</v>
      </c>
      <c r="AA2162">
        <v>100</v>
      </c>
      <c r="AB2162">
        <v>10.000000000000009</v>
      </c>
      <c r="AC2162">
        <v>10.000000000000009</v>
      </c>
      <c r="AD2162">
        <v>0</v>
      </c>
      <c r="AE2162">
        <v>0</v>
      </c>
      <c r="AF2162">
        <v>10.000000000000009</v>
      </c>
      <c r="AG2162">
        <v>175200.0000000002</v>
      </c>
      <c r="AH2162">
        <v>160.91</v>
      </c>
      <c r="AI2162" t="s">
        <v>3426</v>
      </c>
      <c r="AJ2162">
        <v>0</v>
      </c>
      <c r="AK2162">
        <v>0</v>
      </c>
      <c r="AL2162">
        <v>28191432.000000034</v>
      </c>
      <c r="AM2162">
        <v>167.48651045360293</v>
      </c>
      <c r="AN2162">
        <v>29343636.631471273</v>
      </c>
      <c r="AO2162">
        <v>0</v>
      </c>
      <c r="AP2162">
        <v>0</v>
      </c>
      <c r="AQ2162">
        <v>0</v>
      </c>
      <c r="AR2162">
        <v>45658</v>
      </c>
      <c r="AS2162">
        <v>46387</v>
      </c>
      <c r="AT2162" t="s">
        <v>3427</v>
      </c>
      <c r="AU2162">
        <v>7036.33</v>
      </c>
      <c r="AV2162">
        <v>7323.91</v>
      </c>
    </row>
    <row r="2163" spans="1:48" x14ac:dyDescent="0.35">
      <c r="A2163">
        <v>2162</v>
      </c>
      <c r="B2163">
        <v>2024</v>
      </c>
      <c r="C2163" t="s">
        <v>3418</v>
      </c>
      <c r="D2163" t="s">
        <v>7953</v>
      </c>
      <c r="E2163" t="s">
        <v>3420</v>
      </c>
      <c r="F2163" t="s">
        <v>7954</v>
      </c>
      <c r="G2163" t="s">
        <v>7965</v>
      </c>
      <c r="H2163">
        <v>48251703000119</v>
      </c>
      <c r="I2163" t="s">
        <v>7956</v>
      </c>
      <c r="J2163" t="s">
        <v>27</v>
      </c>
      <c r="K2163" t="s">
        <v>27</v>
      </c>
      <c r="L2163" t="s">
        <v>3424</v>
      </c>
      <c r="M2163" t="s">
        <v>27</v>
      </c>
      <c r="N2163" t="s">
        <v>27</v>
      </c>
      <c r="O2163" t="s">
        <v>27</v>
      </c>
      <c r="P2163" t="s">
        <v>3437</v>
      </c>
      <c r="Q2163">
        <v>0</v>
      </c>
      <c r="R2163">
        <v>0</v>
      </c>
      <c r="S2163">
        <v>0</v>
      </c>
      <c r="V2163">
        <v>0</v>
      </c>
      <c r="W2163">
        <v>0</v>
      </c>
      <c r="X2163">
        <v>0.1</v>
      </c>
      <c r="Y2163">
        <v>100</v>
      </c>
      <c r="Z2163">
        <v>100</v>
      </c>
      <c r="AA2163">
        <v>100</v>
      </c>
      <c r="AB2163">
        <v>10.000000000000009</v>
      </c>
      <c r="AC2163">
        <v>10.000000000000009</v>
      </c>
      <c r="AD2163">
        <v>0</v>
      </c>
      <c r="AE2163">
        <v>0</v>
      </c>
      <c r="AF2163">
        <v>10.000000000000009</v>
      </c>
      <c r="AG2163">
        <v>175200.0000000002</v>
      </c>
      <c r="AH2163">
        <v>163.65</v>
      </c>
      <c r="AI2163" t="s">
        <v>3426</v>
      </c>
      <c r="AJ2163">
        <v>0</v>
      </c>
      <c r="AK2163">
        <v>0</v>
      </c>
      <c r="AL2163">
        <v>28671480.000000034</v>
      </c>
      <c r="AM2163">
        <v>170.33849627575739</v>
      </c>
      <c r="AN2163">
        <v>29843304.547512729</v>
      </c>
      <c r="AO2163">
        <v>0</v>
      </c>
      <c r="AP2163">
        <v>0</v>
      </c>
      <c r="AQ2163">
        <v>0</v>
      </c>
      <c r="AR2163">
        <v>45658</v>
      </c>
      <c r="AS2163">
        <v>46387</v>
      </c>
      <c r="AT2163" t="s">
        <v>3427</v>
      </c>
      <c r="AU2163">
        <v>7036.33</v>
      </c>
      <c r="AV2163">
        <v>7323.91</v>
      </c>
    </row>
    <row r="2164" spans="1:48" x14ac:dyDescent="0.35">
      <c r="A2164">
        <v>2163</v>
      </c>
      <c r="B2164">
        <v>2024</v>
      </c>
      <c r="C2164" t="s">
        <v>3418</v>
      </c>
      <c r="D2164" t="s">
        <v>7953</v>
      </c>
      <c r="E2164" t="s">
        <v>3420</v>
      </c>
      <c r="F2164" t="s">
        <v>7954</v>
      </c>
      <c r="G2164" t="s">
        <v>7966</v>
      </c>
      <c r="H2164">
        <v>23096269000119</v>
      </c>
      <c r="I2164" t="s">
        <v>7956</v>
      </c>
      <c r="J2164" t="s">
        <v>27</v>
      </c>
      <c r="K2164" t="s">
        <v>27</v>
      </c>
      <c r="L2164" t="s">
        <v>3424</v>
      </c>
      <c r="M2164" t="s">
        <v>27</v>
      </c>
      <c r="N2164" t="s">
        <v>27</v>
      </c>
      <c r="O2164" t="s">
        <v>27</v>
      </c>
      <c r="P2164" t="s">
        <v>3437</v>
      </c>
      <c r="Q2164">
        <v>0</v>
      </c>
      <c r="R2164">
        <v>0</v>
      </c>
      <c r="S2164">
        <v>0</v>
      </c>
      <c r="V2164">
        <v>0</v>
      </c>
      <c r="W2164">
        <v>0</v>
      </c>
      <c r="X2164">
        <v>0.1</v>
      </c>
      <c r="Y2164">
        <v>500</v>
      </c>
      <c r="Z2164">
        <v>500</v>
      </c>
      <c r="AA2164">
        <v>500</v>
      </c>
      <c r="AB2164">
        <v>50.00000000000005</v>
      </c>
      <c r="AC2164">
        <v>50.00000000000005</v>
      </c>
      <c r="AD2164">
        <v>0</v>
      </c>
      <c r="AE2164">
        <v>0</v>
      </c>
      <c r="AF2164">
        <v>50.00000000000005</v>
      </c>
      <c r="AG2164">
        <v>876000.00000000093</v>
      </c>
      <c r="AH2164">
        <v>162.6</v>
      </c>
      <c r="AI2164" t="s">
        <v>3426</v>
      </c>
      <c r="AJ2164">
        <v>0</v>
      </c>
      <c r="AK2164">
        <v>0</v>
      </c>
      <c r="AL2164">
        <v>142437600.00000015</v>
      </c>
      <c r="AM2164">
        <v>169.24558200084419</v>
      </c>
      <c r="AN2164">
        <v>148259129.83273968</v>
      </c>
      <c r="AO2164">
        <v>0</v>
      </c>
      <c r="AP2164">
        <v>0</v>
      </c>
      <c r="AQ2164">
        <v>0</v>
      </c>
      <c r="AR2164">
        <v>45658</v>
      </c>
      <c r="AS2164">
        <v>46387</v>
      </c>
      <c r="AT2164" t="s">
        <v>3427</v>
      </c>
      <c r="AU2164">
        <v>7036.33</v>
      </c>
      <c r="AV2164">
        <v>7323.91</v>
      </c>
    </row>
    <row r="2165" spans="1:48" x14ac:dyDescent="0.35">
      <c r="A2165">
        <v>2164</v>
      </c>
      <c r="B2165">
        <v>2024</v>
      </c>
      <c r="C2165" t="s">
        <v>3418</v>
      </c>
      <c r="D2165" t="s">
        <v>7953</v>
      </c>
      <c r="E2165" t="s">
        <v>3420</v>
      </c>
      <c r="F2165" t="s">
        <v>7954</v>
      </c>
      <c r="G2165" t="s">
        <v>5030</v>
      </c>
      <c r="H2165">
        <v>9495582000107</v>
      </c>
      <c r="I2165" t="s">
        <v>7956</v>
      </c>
      <c r="J2165" t="s">
        <v>27</v>
      </c>
      <c r="K2165" t="s">
        <v>27</v>
      </c>
      <c r="L2165" t="s">
        <v>3424</v>
      </c>
      <c r="M2165" t="s">
        <v>27</v>
      </c>
      <c r="N2165" t="s">
        <v>27</v>
      </c>
      <c r="O2165" t="s">
        <v>27</v>
      </c>
      <c r="P2165" t="s">
        <v>3425</v>
      </c>
      <c r="Q2165">
        <v>0</v>
      </c>
      <c r="R2165">
        <v>0</v>
      </c>
      <c r="S2165">
        <v>0</v>
      </c>
      <c r="V2165">
        <v>0</v>
      </c>
      <c r="W2165">
        <v>0</v>
      </c>
      <c r="X2165">
        <v>0.1</v>
      </c>
      <c r="Y2165">
        <v>200</v>
      </c>
      <c r="Z2165">
        <v>200</v>
      </c>
      <c r="AA2165">
        <v>200</v>
      </c>
      <c r="AB2165">
        <v>20.000000000000018</v>
      </c>
      <c r="AC2165">
        <v>20.000000000000018</v>
      </c>
      <c r="AD2165">
        <v>0</v>
      </c>
      <c r="AE2165">
        <v>0</v>
      </c>
      <c r="AF2165">
        <v>20.000000000000018</v>
      </c>
      <c r="AG2165">
        <v>350400.00000000041</v>
      </c>
      <c r="AH2165">
        <v>163.65</v>
      </c>
      <c r="AI2165" t="s">
        <v>3426</v>
      </c>
      <c r="AJ2165">
        <v>0</v>
      </c>
      <c r="AK2165">
        <v>0</v>
      </c>
      <c r="AL2165">
        <v>57342960.000000067</v>
      </c>
      <c r="AM2165">
        <v>170.33849627575739</v>
      </c>
      <c r="AN2165">
        <v>59686609.095025457</v>
      </c>
      <c r="AO2165">
        <v>0</v>
      </c>
      <c r="AP2165">
        <v>0</v>
      </c>
      <c r="AQ2165">
        <v>0</v>
      </c>
      <c r="AR2165">
        <v>45658</v>
      </c>
      <c r="AS2165">
        <v>46387</v>
      </c>
      <c r="AT2165" t="s">
        <v>3427</v>
      </c>
      <c r="AU2165">
        <v>7036.33</v>
      </c>
      <c r="AV2165">
        <v>7323.91</v>
      </c>
    </row>
    <row r="2166" spans="1:48" x14ac:dyDescent="0.35">
      <c r="A2166">
        <v>2165</v>
      </c>
      <c r="B2166">
        <v>2024</v>
      </c>
      <c r="C2166" t="s">
        <v>3418</v>
      </c>
      <c r="D2166" t="s">
        <v>7953</v>
      </c>
      <c r="E2166" t="s">
        <v>3420</v>
      </c>
      <c r="F2166" t="s">
        <v>7954</v>
      </c>
      <c r="G2166" t="s">
        <v>5030</v>
      </c>
      <c r="H2166">
        <v>9495582000107</v>
      </c>
      <c r="I2166" t="s">
        <v>7956</v>
      </c>
      <c r="J2166" t="s">
        <v>27</v>
      </c>
      <c r="K2166" t="s">
        <v>27</v>
      </c>
      <c r="L2166" t="s">
        <v>3424</v>
      </c>
      <c r="M2166" t="s">
        <v>27</v>
      </c>
      <c r="N2166" t="s">
        <v>27</v>
      </c>
      <c r="O2166" t="s">
        <v>27</v>
      </c>
      <c r="P2166" t="s">
        <v>3430</v>
      </c>
      <c r="Q2166">
        <v>0</v>
      </c>
      <c r="R2166">
        <v>0</v>
      </c>
      <c r="S2166">
        <v>0</v>
      </c>
      <c r="V2166">
        <v>0</v>
      </c>
      <c r="W2166">
        <v>0</v>
      </c>
      <c r="X2166">
        <v>0.1</v>
      </c>
      <c r="Y2166">
        <v>50</v>
      </c>
      <c r="Z2166">
        <v>50</v>
      </c>
      <c r="AA2166">
        <v>50</v>
      </c>
      <c r="AB2166">
        <v>5.0000000000000044</v>
      </c>
      <c r="AC2166">
        <v>5.0000000000000044</v>
      </c>
      <c r="AD2166">
        <v>0</v>
      </c>
      <c r="AE2166">
        <v>0</v>
      </c>
      <c r="AF2166">
        <v>5.0000000000000044</v>
      </c>
      <c r="AG2166">
        <v>87600.000000000102</v>
      </c>
      <c r="AH2166">
        <v>163.65</v>
      </c>
      <c r="AI2166" t="s">
        <v>3426</v>
      </c>
      <c r="AJ2166">
        <v>0</v>
      </c>
      <c r="AK2166">
        <v>0</v>
      </c>
      <c r="AL2166">
        <v>14335740.000000017</v>
      </c>
      <c r="AM2166">
        <v>170.33849627575739</v>
      </c>
      <c r="AN2166">
        <v>14921652.273756364</v>
      </c>
      <c r="AO2166">
        <v>0</v>
      </c>
      <c r="AP2166">
        <v>0</v>
      </c>
      <c r="AQ2166">
        <v>0</v>
      </c>
      <c r="AR2166">
        <v>45658</v>
      </c>
      <c r="AS2166">
        <v>46387</v>
      </c>
      <c r="AT2166" t="s">
        <v>3427</v>
      </c>
      <c r="AU2166">
        <v>7036.33</v>
      </c>
      <c r="AV2166">
        <v>7323.91</v>
      </c>
    </row>
    <row r="2167" spans="1:48" x14ac:dyDescent="0.35">
      <c r="A2167">
        <v>2166</v>
      </c>
      <c r="B2167">
        <v>2024</v>
      </c>
      <c r="C2167" t="s">
        <v>3418</v>
      </c>
      <c r="D2167" t="s">
        <v>7953</v>
      </c>
      <c r="E2167" t="s">
        <v>3420</v>
      </c>
      <c r="F2167" t="s">
        <v>7954</v>
      </c>
      <c r="G2167" t="s">
        <v>7967</v>
      </c>
      <c r="H2167">
        <v>4270778000171</v>
      </c>
      <c r="I2167" t="s">
        <v>7956</v>
      </c>
      <c r="J2167" t="s">
        <v>27</v>
      </c>
      <c r="K2167" t="s">
        <v>27</v>
      </c>
      <c r="L2167" t="s">
        <v>3424</v>
      </c>
      <c r="M2167" t="s">
        <v>27</v>
      </c>
      <c r="N2167" t="s">
        <v>27</v>
      </c>
      <c r="O2167" t="s">
        <v>27</v>
      </c>
      <c r="P2167" t="s">
        <v>3437</v>
      </c>
      <c r="Q2167">
        <v>0</v>
      </c>
      <c r="R2167">
        <v>0</v>
      </c>
      <c r="S2167">
        <v>0</v>
      </c>
      <c r="V2167">
        <v>0</v>
      </c>
      <c r="W2167">
        <v>0</v>
      </c>
      <c r="X2167">
        <v>0.1</v>
      </c>
      <c r="Y2167">
        <v>1000</v>
      </c>
      <c r="Z2167">
        <v>1000</v>
      </c>
      <c r="AA2167">
        <v>1000</v>
      </c>
      <c r="AB2167">
        <v>100.0000000000001</v>
      </c>
      <c r="AC2167">
        <v>100.0000000000001</v>
      </c>
      <c r="AD2167">
        <v>0</v>
      </c>
      <c r="AE2167">
        <v>0</v>
      </c>
      <c r="AF2167">
        <v>100.0000000000001</v>
      </c>
      <c r="AG2167">
        <v>1752000.0000000019</v>
      </c>
      <c r="AH2167">
        <v>159.9</v>
      </c>
      <c r="AI2167" t="s">
        <v>3426</v>
      </c>
      <c r="AJ2167">
        <v>0</v>
      </c>
      <c r="AK2167">
        <v>0</v>
      </c>
      <c r="AL2167">
        <v>280144800.0000003</v>
      </c>
      <c r="AM2167">
        <v>166.43523100821025</v>
      </c>
      <c r="AN2167">
        <v>291594524.72638464</v>
      </c>
      <c r="AO2167">
        <v>0</v>
      </c>
      <c r="AP2167">
        <v>0</v>
      </c>
      <c r="AQ2167">
        <v>0</v>
      </c>
      <c r="AR2167">
        <v>45658</v>
      </c>
      <c r="AS2167">
        <v>46387</v>
      </c>
      <c r="AT2167" t="s">
        <v>3427</v>
      </c>
      <c r="AU2167">
        <v>7036.33</v>
      </c>
      <c r="AV2167">
        <v>7323.91</v>
      </c>
    </row>
    <row r="2168" spans="1:48" x14ac:dyDescent="0.35">
      <c r="A2168">
        <v>2167</v>
      </c>
      <c r="B2168">
        <v>2024</v>
      </c>
      <c r="C2168" t="s">
        <v>3418</v>
      </c>
      <c r="D2168" t="s">
        <v>7953</v>
      </c>
      <c r="E2168" t="s">
        <v>3420</v>
      </c>
      <c r="F2168" t="s">
        <v>7954</v>
      </c>
      <c r="G2168" t="s">
        <v>7968</v>
      </c>
      <c r="H2168">
        <v>46494301000110</v>
      </c>
      <c r="I2168" t="s">
        <v>7956</v>
      </c>
      <c r="J2168" t="s">
        <v>27</v>
      </c>
      <c r="K2168" t="s">
        <v>27</v>
      </c>
      <c r="L2168" t="s">
        <v>3424</v>
      </c>
      <c r="M2168" t="s">
        <v>27</v>
      </c>
      <c r="N2168" t="s">
        <v>27</v>
      </c>
      <c r="O2168" t="s">
        <v>27</v>
      </c>
      <c r="P2168" t="s">
        <v>3437</v>
      </c>
      <c r="Q2168">
        <v>0</v>
      </c>
      <c r="R2168">
        <v>0</v>
      </c>
      <c r="S2168">
        <v>0</v>
      </c>
      <c r="V2168">
        <v>0</v>
      </c>
      <c r="W2168">
        <v>0</v>
      </c>
      <c r="X2168">
        <v>0.1</v>
      </c>
      <c r="Y2168">
        <v>200</v>
      </c>
      <c r="Z2168">
        <v>200</v>
      </c>
      <c r="AA2168">
        <v>200</v>
      </c>
      <c r="AB2168">
        <v>20.000000000000018</v>
      </c>
      <c r="AC2168">
        <v>20.000000000000018</v>
      </c>
      <c r="AD2168">
        <v>0</v>
      </c>
      <c r="AE2168">
        <v>0</v>
      </c>
      <c r="AF2168">
        <v>20.000000000000018</v>
      </c>
      <c r="AG2168">
        <v>350400.00000000041</v>
      </c>
      <c r="AH2168">
        <v>163.5</v>
      </c>
      <c r="AI2168" t="s">
        <v>3426</v>
      </c>
      <c r="AJ2168">
        <v>0</v>
      </c>
      <c r="AK2168">
        <v>0</v>
      </c>
      <c r="AL2168">
        <v>57290400.000000067</v>
      </c>
      <c r="AM2168">
        <v>170.1823656650555</v>
      </c>
      <c r="AN2168">
        <v>59631900.929035522</v>
      </c>
      <c r="AO2168">
        <v>0</v>
      </c>
      <c r="AP2168">
        <v>0</v>
      </c>
      <c r="AQ2168">
        <v>0</v>
      </c>
      <c r="AR2168">
        <v>45658</v>
      </c>
      <c r="AS2168">
        <v>46387</v>
      </c>
      <c r="AT2168" t="s">
        <v>3427</v>
      </c>
      <c r="AU2168">
        <v>7036.33</v>
      </c>
      <c r="AV2168">
        <v>7323.91</v>
      </c>
    </row>
    <row r="2169" spans="1:48" x14ac:dyDescent="0.35">
      <c r="A2169">
        <v>2168</v>
      </c>
      <c r="B2169">
        <v>2024</v>
      </c>
      <c r="C2169" t="s">
        <v>3418</v>
      </c>
      <c r="D2169" t="s">
        <v>7953</v>
      </c>
      <c r="E2169" t="s">
        <v>3420</v>
      </c>
      <c r="F2169" t="s">
        <v>7954</v>
      </c>
      <c r="G2169" t="s">
        <v>7969</v>
      </c>
      <c r="H2169">
        <v>43308969000137</v>
      </c>
      <c r="I2169" t="s">
        <v>7956</v>
      </c>
      <c r="J2169" t="s">
        <v>27</v>
      </c>
      <c r="K2169" t="s">
        <v>27</v>
      </c>
      <c r="L2169" t="s">
        <v>3424</v>
      </c>
      <c r="M2169" t="s">
        <v>27</v>
      </c>
      <c r="N2169" t="s">
        <v>27</v>
      </c>
      <c r="O2169" t="s">
        <v>27</v>
      </c>
      <c r="P2169" t="s">
        <v>3437</v>
      </c>
      <c r="Q2169">
        <v>0</v>
      </c>
      <c r="R2169">
        <v>0</v>
      </c>
      <c r="S2169">
        <v>0</v>
      </c>
      <c r="V2169">
        <v>0</v>
      </c>
      <c r="W2169">
        <v>0</v>
      </c>
      <c r="X2169">
        <v>0.1</v>
      </c>
      <c r="Y2169">
        <v>500</v>
      </c>
      <c r="Z2169">
        <v>500</v>
      </c>
      <c r="AA2169">
        <v>500</v>
      </c>
      <c r="AB2169">
        <v>50.00000000000005</v>
      </c>
      <c r="AC2169">
        <v>50.00000000000005</v>
      </c>
      <c r="AD2169">
        <v>0</v>
      </c>
      <c r="AE2169">
        <v>0</v>
      </c>
      <c r="AF2169">
        <v>50.00000000000005</v>
      </c>
      <c r="AG2169">
        <v>876000.00000000093</v>
      </c>
      <c r="AH2169">
        <v>163.19999999999999</v>
      </c>
      <c r="AI2169" t="s">
        <v>3426</v>
      </c>
      <c r="AJ2169">
        <v>0</v>
      </c>
      <c r="AK2169">
        <v>0</v>
      </c>
      <c r="AL2169">
        <v>142963200.00000015</v>
      </c>
      <c r="AM2169">
        <v>169.87010444365171</v>
      </c>
      <c r="AN2169">
        <v>148806211.49263906</v>
      </c>
      <c r="AO2169">
        <v>0</v>
      </c>
      <c r="AP2169">
        <v>0</v>
      </c>
      <c r="AQ2169">
        <v>0</v>
      </c>
      <c r="AR2169">
        <v>45658</v>
      </c>
      <c r="AS2169">
        <v>46387</v>
      </c>
      <c r="AT2169" t="s">
        <v>3427</v>
      </c>
      <c r="AU2169">
        <v>7036.33</v>
      </c>
      <c r="AV2169">
        <v>7323.91</v>
      </c>
    </row>
    <row r="2170" spans="1:48" x14ac:dyDescent="0.35">
      <c r="A2170">
        <v>2169</v>
      </c>
      <c r="B2170">
        <v>2024</v>
      </c>
      <c r="C2170" t="s">
        <v>3418</v>
      </c>
      <c r="D2170" t="s">
        <v>7953</v>
      </c>
      <c r="E2170" t="s">
        <v>3420</v>
      </c>
      <c r="F2170" t="s">
        <v>7954</v>
      </c>
      <c r="G2170" t="s">
        <v>7970</v>
      </c>
      <c r="H2170">
        <v>17386017000121</v>
      </c>
      <c r="I2170" t="s">
        <v>7956</v>
      </c>
      <c r="J2170" t="s">
        <v>27</v>
      </c>
      <c r="K2170" t="s">
        <v>27</v>
      </c>
      <c r="L2170" t="s">
        <v>3424</v>
      </c>
      <c r="M2170" t="s">
        <v>27</v>
      </c>
      <c r="N2170" t="s">
        <v>27</v>
      </c>
      <c r="O2170" t="s">
        <v>27</v>
      </c>
      <c r="P2170" t="s">
        <v>3437</v>
      </c>
      <c r="Q2170">
        <v>0</v>
      </c>
      <c r="R2170">
        <v>0</v>
      </c>
      <c r="S2170">
        <v>0</v>
      </c>
      <c r="V2170">
        <v>0</v>
      </c>
      <c r="W2170">
        <v>0</v>
      </c>
      <c r="X2170">
        <v>0.1</v>
      </c>
      <c r="Y2170">
        <v>300</v>
      </c>
      <c r="Z2170">
        <v>300</v>
      </c>
      <c r="AA2170">
        <v>300</v>
      </c>
      <c r="AB2170">
        <v>30.000000000000032</v>
      </c>
      <c r="AC2170">
        <v>30.000000000000032</v>
      </c>
      <c r="AD2170">
        <v>0</v>
      </c>
      <c r="AE2170">
        <v>0</v>
      </c>
      <c r="AF2170">
        <v>30.000000000000032</v>
      </c>
      <c r="AG2170">
        <v>525600.00000000058</v>
      </c>
      <c r="AH2170">
        <v>163.65</v>
      </c>
      <c r="AI2170" t="s">
        <v>3426</v>
      </c>
      <c r="AJ2170">
        <v>0</v>
      </c>
      <c r="AK2170">
        <v>0</v>
      </c>
      <c r="AL2170">
        <v>86014440.000000104</v>
      </c>
      <c r="AM2170">
        <v>170.33849627575739</v>
      </c>
      <c r="AN2170">
        <v>89529913.64253819</v>
      </c>
      <c r="AO2170">
        <v>0</v>
      </c>
      <c r="AP2170">
        <v>0</v>
      </c>
      <c r="AQ2170">
        <v>0</v>
      </c>
      <c r="AR2170">
        <v>45658</v>
      </c>
      <c r="AS2170">
        <v>46387</v>
      </c>
      <c r="AT2170" t="s">
        <v>3427</v>
      </c>
      <c r="AU2170">
        <v>7036.33</v>
      </c>
      <c r="AV2170">
        <v>7323.91</v>
      </c>
    </row>
    <row r="2171" spans="1:48" x14ac:dyDescent="0.35">
      <c r="A2171">
        <v>2170</v>
      </c>
      <c r="B2171">
        <v>2024</v>
      </c>
      <c r="C2171" t="s">
        <v>3418</v>
      </c>
      <c r="D2171" t="s">
        <v>7971</v>
      </c>
      <c r="E2171" t="s">
        <v>3420</v>
      </c>
      <c r="F2171" t="s">
        <v>7972</v>
      </c>
      <c r="G2171" t="s">
        <v>7955</v>
      </c>
      <c r="H2171">
        <v>31562321000103</v>
      </c>
      <c r="I2171" t="s">
        <v>7973</v>
      </c>
      <c r="J2171" t="s">
        <v>27</v>
      </c>
      <c r="K2171" t="s">
        <v>27</v>
      </c>
      <c r="L2171" t="s">
        <v>3424</v>
      </c>
      <c r="M2171" t="s">
        <v>27</v>
      </c>
      <c r="N2171" t="s">
        <v>27</v>
      </c>
      <c r="O2171" t="s">
        <v>27</v>
      </c>
      <c r="P2171" t="s">
        <v>3437</v>
      </c>
      <c r="Q2171">
        <v>0</v>
      </c>
      <c r="R2171">
        <v>0</v>
      </c>
      <c r="S2171">
        <v>0</v>
      </c>
      <c r="V2171">
        <v>0</v>
      </c>
      <c r="W2171">
        <v>0</v>
      </c>
      <c r="X2171">
        <v>0.1</v>
      </c>
      <c r="Y2171">
        <v>50</v>
      </c>
      <c r="Z2171">
        <v>50</v>
      </c>
      <c r="AA2171">
        <v>50</v>
      </c>
      <c r="AB2171">
        <v>5.0000000000000044</v>
      </c>
      <c r="AC2171">
        <v>5.0000000000000044</v>
      </c>
      <c r="AD2171">
        <v>0</v>
      </c>
      <c r="AE2171">
        <v>0</v>
      </c>
      <c r="AF2171">
        <v>5.0000000000000044</v>
      </c>
      <c r="AG2171">
        <v>87600.000000000087</v>
      </c>
      <c r="AH2171">
        <v>161.9</v>
      </c>
      <c r="AI2171" t="s">
        <v>3426</v>
      </c>
      <c r="AJ2171">
        <v>0</v>
      </c>
      <c r="AK2171">
        <v>0</v>
      </c>
      <c r="AL2171">
        <v>14182440.000000015</v>
      </c>
      <c r="AM2171">
        <v>168.5169724842354</v>
      </c>
      <c r="AN2171">
        <v>14762086.789619036</v>
      </c>
      <c r="AO2171">
        <v>0</v>
      </c>
      <c r="AP2171">
        <v>0</v>
      </c>
      <c r="AQ2171">
        <v>0</v>
      </c>
      <c r="AR2171">
        <v>46023</v>
      </c>
      <c r="AS2171">
        <v>46752</v>
      </c>
      <c r="AT2171" t="s">
        <v>3427</v>
      </c>
      <c r="AU2171">
        <v>7036.33</v>
      </c>
      <c r="AV2171">
        <v>7323.91</v>
      </c>
    </row>
    <row r="2172" spans="1:48" x14ac:dyDescent="0.35">
      <c r="A2172">
        <v>2171</v>
      </c>
      <c r="B2172">
        <v>2024</v>
      </c>
      <c r="C2172" t="s">
        <v>3418</v>
      </c>
      <c r="D2172" t="s">
        <v>7971</v>
      </c>
      <c r="E2172" t="s">
        <v>3420</v>
      </c>
      <c r="F2172" t="s">
        <v>7972</v>
      </c>
      <c r="G2172" t="s">
        <v>7958</v>
      </c>
      <c r="H2172">
        <v>14796754000104</v>
      </c>
      <c r="I2172" t="s">
        <v>7973</v>
      </c>
      <c r="J2172" t="s">
        <v>27</v>
      </c>
      <c r="K2172" t="s">
        <v>27</v>
      </c>
      <c r="L2172" t="s">
        <v>3424</v>
      </c>
      <c r="M2172" t="s">
        <v>27</v>
      </c>
      <c r="N2172" t="s">
        <v>27</v>
      </c>
      <c r="O2172" t="s">
        <v>27</v>
      </c>
      <c r="P2172" t="s">
        <v>3437</v>
      </c>
      <c r="Q2172">
        <v>0</v>
      </c>
      <c r="R2172">
        <v>0</v>
      </c>
      <c r="S2172">
        <v>0</v>
      </c>
      <c r="V2172">
        <v>0</v>
      </c>
      <c r="W2172">
        <v>0</v>
      </c>
      <c r="X2172">
        <v>0.1</v>
      </c>
      <c r="Y2172">
        <v>188</v>
      </c>
      <c r="Z2172">
        <v>188</v>
      </c>
      <c r="AA2172">
        <v>188</v>
      </c>
      <c r="AB2172">
        <v>18.800000000000018</v>
      </c>
      <c r="AC2172">
        <v>18.800000000000018</v>
      </c>
      <c r="AD2172">
        <v>0</v>
      </c>
      <c r="AE2172">
        <v>0</v>
      </c>
      <c r="AF2172">
        <v>18.800000000000018</v>
      </c>
      <c r="AG2172">
        <v>329376.00000000029</v>
      </c>
      <c r="AH2172">
        <v>163.22</v>
      </c>
      <c r="AI2172" t="s">
        <v>3426</v>
      </c>
      <c r="AJ2172">
        <v>0</v>
      </c>
      <c r="AK2172">
        <v>0</v>
      </c>
      <c r="AL2172">
        <v>53760750.720000044</v>
      </c>
      <c r="AM2172">
        <v>169.89092185841199</v>
      </c>
      <c r="AN2172">
        <v>55957992.278036349</v>
      </c>
      <c r="AO2172">
        <v>0</v>
      </c>
      <c r="AP2172">
        <v>0</v>
      </c>
      <c r="AQ2172">
        <v>0</v>
      </c>
      <c r="AR2172">
        <v>46023</v>
      </c>
      <c r="AS2172">
        <v>46752</v>
      </c>
      <c r="AT2172" t="s">
        <v>3427</v>
      </c>
      <c r="AU2172">
        <v>7036.33</v>
      </c>
      <c r="AV2172">
        <v>7323.91</v>
      </c>
    </row>
    <row r="2173" spans="1:48" x14ac:dyDescent="0.35">
      <c r="A2173">
        <v>2172</v>
      </c>
      <c r="B2173">
        <v>2024</v>
      </c>
      <c r="C2173" t="s">
        <v>3418</v>
      </c>
      <c r="D2173" t="s">
        <v>7971</v>
      </c>
      <c r="E2173" t="s">
        <v>3420</v>
      </c>
      <c r="F2173" t="s">
        <v>7972</v>
      </c>
      <c r="G2173" t="s">
        <v>7974</v>
      </c>
      <c r="H2173">
        <v>48400908000119</v>
      </c>
      <c r="I2173" t="s">
        <v>7973</v>
      </c>
      <c r="J2173" t="s">
        <v>27</v>
      </c>
      <c r="K2173" t="s">
        <v>27</v>
      </c>
      <c r="L2173" t="s">
        <v>3424</v>
      </c>
      <c r="M2173" t="s">
        <v>27</v>
      </c>
      <c r="N2173" t="s">
        <v>27</v>
      </c>
      <c r="O2173" t="s">
        <v>27</v>
      </c>
      <c r="P2173" t="s">
        <v>3437</v>
      </c>
      <c r="Q2173">
        <v>0</v>
      </c>
      <c r="R2173">
        <v>0</v>
      </c>
      <c r="S2173">
        <v>0</v>
      </c>
      <c r="V2173">
        <v>0</v>
      </c>
      <c r="W2173">
        <v>0</v>
      </c>
      <c r="X2173">
        <v>0.1</v>
      </c>
      <c r="Y2173">
        <v>250</v>
      </c>
      <c r="Z2173">
        <v>250</v>
      </c>
      <c r="AA2173">
        <v>250</v>
      </c>
      <c r="AB2173">
        <v>25.000000000000028</v>
      </c>
      <c r="AC2173">
        <v>25.000000000000028</v>
      </c>
      <c r="AD2173">
        <v>0</v>
      </c>
      <c r="AE2173">
        <v>0</v>
      </c>
      <c r="AF2173">
        <v>25.000000000000028</v>
      </c>
      <c r="AG2173">
        <v>438000.00000000052</v>
      </c>
      <c r="AH2173">
        <v>163.12</v>
      </c>
      <c r="AI2173" t="s">
        <v>3426</v>
      </c>
      <c r="AJ2173">
        <v>0</v>
      </c>
      <c r="AK2173">
        <v>0</v>
      </c>
      <c r="AL2173">
        <v>71446560.000000089</v>
      </c>
      <c r="AM2173">
        <v>169.78683478461073</v>
      </c>
      <c r="AN2173">
        <v>74366633.63565959</v>
      </c>
      <c r="AO2173">
        <v>0</v>
      </c>
      <c r="AP2173">
        <v>0</v>
      </c>
      <c r="AQ2173">
        <v>0</v>
      </c>
      <c r="AR2173">
        <v>46023</v>
      </c>
      <c r="AS2173">
        <v>46752</v>
      </c>
      <c r="AT2173" t="s">
        <v>3427</v>
      </c>
      <c r="AU2173">
        <v>7036.33</v>
      </c>
      <c r="AV2173">
        <v>7323.91</v>
      </c>
    </row>
    <row r="2174" spans="1:48" x14ac:dyDescent="0.35">
      <c r="A2174">
        <v>2173</v>
      </c>
      <c r="B2174">
        <v>2024</v>
      </c>
      <c r="C2174" t="s">
        <v>3418</v>
      </c>
      <c r="D2174" t="s">
        <v>7971</v>
      </c>
      <c r="E2174" t="s">
        <v>3420</v>
      </c>
      <c r="F2174" t="s">
        <v>7972</v>
      </c>
      <c r="G2174" t="s">
        <v>3436</v>
      </c>
      <c r="H2174">
        <v>33541368000116</v>
      </c>
      <c r="I2174" t="s">
        <v>7973</v>
      </c>
      <c r="J2174" t="s">
        <v>27</v>
      </c>
      <c r="K2174" t="s">
        <v>27</v>
      </c>
      <c r="L2174" t="s">
        <v>3424</v>
      </c>
      <c r="M2174" t="s">
        <v>27</v>
      </c>
      <c r="N2174" t="s">
        <v>27</v>
      </c>
      <c r="O2174" t="s">
        <v>27</v>
      </c>
      <c r="P2174" t="s">
        <v>3437</v>
      </c>
      <c r="Q2174">
        <v>0</v>
      </c>
      <c r="R2174">
        <v>0</v>
      </c>
      <c r="S2174">
        <v>0</v>
      </c>
      <c r="V2174">
        <v>0</v>
      </c>
      <c r="W2174">
        <v>0</v>
      </c>
      <c r="X2174">
        <v>0.1</v>
      </c>
      <c r="Y2174">
        <v>800</v>
      </c>
      <c r="Z2174">
        <v>800</v>
      </c>
      <c r="AA2174">
        <v>800</v>
      </c>
      <c r="AB2174">
        <v>80.000000000000071</v>
      </c>
      <c r="AC2174">
        <v>80.000000000000071</v>
      </c>
      <c r="AD2174">
        <v>0</v>
      </c>
      <c r="AE2174">
        <v>0</v>
      </c>
      <c r="AF2174">
        <v>80.000000000000071</v>
      </c>
      <c r="AG2174">
        <v>1401600.0000000014</v>
      </c>
      <c r="AH2174">
        <v>160.05000000000001</v>
      </c>
      <c r="AI2174" t="s">
        <v>3426</v>
      </c>
      <c r="AJ2174">
        <v>0</v>
      </c>
      <c r="AK2174">
        <v>0</v>
      </c>
      <c r="AL2174">
        <v>224326080.00000024</v>
      </c>
      <c r="AM2174">
        <v>166.59136161891215</v>
      </c>
      <c r="AN2174">
        <v>233494452.4450675</v>
      </c>
      <c r="AO2174">
        <v>0</v>
      </c>
      <c r="AP2174">
        <v>0</v>
      </c>
      <c r="AQ2174">
        <v>0</v>
      </c>
      <c r="AR2174">
        <v>46023</v>
      </c>
      <c r="AS2174">
        <v>46752</v>
      </c>
      <c r="AT2174" t="s">
        <v>3427</v>
      </c>
      <c r="AU2174">
        <v>7036.33</v>
      </c>
      <c r="AV2174">
        <v>7323.91</v>
      </c>
    </row>
    <row r="2175" spans="1:48" x14ac:dyDescent="0.35">
      <c r="A2175">
        <v>2174</v>
      </c>
      <c r="B2175">
        <v>2024</v>
      </c>
      <c r="C2175" t="s">
        <v>3418</v>
      </c>
      <c r="D2175" t="s">
        <v>7971</v>
      </c>
      <c r="E2175" t="s">
        <v>3420</v>
      </c>
      <c r="F2175" t="s">
        <v>7972</v>
      </c>
      <c r="G2175" t="s">
        <v>5662</v>
      </c>
      <c r="H2175">
        <v>4149295000113</v>
      </c>
      <c r="I2175" t="s">
        <v>7973</v>
      </c>
      <c r="J2175" t="s">
        <v>27</v>
      </c>
      <c r="K2175" t="s">
        <v>27</v>
      </c>
      <c r="L2175" t="s">
        <v>3424</v>
      </c>
      <c r="M2175" t="s">
        <v>27</v>
      </c>
      <c r="N2175" t="s">
        <v>27</v>
      </c>
      <c r="O2175" t="s">
        <v>27</v>
      </c>
      <c r="P2175" t="s">
        <v>3437</v>
      </c>
      <c r="Q2175">
        <v>0</v>
      </c>
      <c r="R2175">
        <v>0</v>
      </c>
      <c r="S2175">
        <v>0</v>
      </c>
      <c r="V2175">
        <v>0</v>
      </c>
      <c r="W2175">
        <v>0</v>
      </c>
      <c r="X2175">
        <v>0.1</v>
      </c>
      <c r="Y2175">
        <v>100</v>
      </c>
      <c r="Z2175">
        <v>100</v>
      </c>
      <c r="AA2175">
        <v>100</v>
      </c>
      <c r="AB2175">
        <v>10.000000000000009</v>
      </c>
      <c r="AC2175">
        <v>10.000000000000009</v>
      </c>
      <c r="AD2175">
        <v>0</v>
      </c>
      <c r="AE2175">
        <v>0</v>
      </c>
      <c r="AF2175">
        <v>10.000000000000009</v>
      </c>
      <c r="AG2175">
        <v>175200.00000000017</v>
      </c>
      <c r="AH2175">
        <v>161</v>
      </c>
      <c r="AI2175" t="s">
        <v>3426</v>
      </c>
      <c r="AJ2175">
        <v>0</v>
      </c>
      <c r="AK2175">
        <v>0</v>
      </c>
      <c r="AL2175">
        <v>28207200.00000003</v>
      </c>
      <c r="AM2175">
        <v>167.58018882002409</v>
      </c>
      <c r="AN2175">
        <v>29360049.081268251</v>
      </c>
      <c r="AO2175">
        <v>0</v>
      </c>
      <c r="AP2175">
        <v>0</v>
      </c>
      <c r="AQ2175">
        <v>0</v>
      </c>
      <c r="AR2175">
        <v>46023</v>
      </c>
      <c r="AS2175">
        <v>46752</v>
      </c>
      <c r="AT2175" t="s">
        <v>3427</v>
      </c>
      <c r="AU2175">
        <v>7036.33</v>
      </c>
      <c r="AV2175">
        <v>7323.91</v>
      </c>
    </row>
    <row r="2176" spans="1:48" x14ac:dyDescent="0.35">
      <c r="A2176">
        <v>2175</v>
      </c>
      <c r="B2176">
        <v>2024</v>
      </c>
      <c r="C2176" t="s">
        <v>3418</v>
      </c>
      <c r="D2176" t="s">
        <v>7971</v>
      </c>
      <c r="E2176" t="s">
        <v>3420</v>
      </c>
      <c r="F2176" t="s">
        <v>7972</v>
      </c>
      <c r="G2176" t="s">
        <v>7962</v>
      </c>
      <c r="H2176">
        <v>4518259000180</v>
      </c>
      <c r="I2176" t="s">
        <v>7973</v>
      </c>
      <c r="J2176" t="s">
        <v>27</v>
      </c>
      <c r="K2176" t="s">
        <v>27</v>
      </c>
      <c r="L2176" t="s">
        <v>3424</v>
      </c>
      <c r="M2176" t="s">
        <v>27</v>
      </c>
      <c r="N2176" t="s">
        <v>27</v>
      </c>
      <c r="O2176" t="s">
        <v>27</v>
      </c>
      <c r="P2176" t="s">
        <v>3437</v>
      </c>
      <c r="Q2176">
        <v>0</v>
      </c>
      <c r="R2176">
        <v>0</v>
      </c>
      <c r="S2176">
        <v>0</v>
      </c>
      <c r="V2176">
        <v>0</v>
      </c>
      <c r="W2176">
        <v>0</v>
      </c>
      <c r="X2176">
        <v>0.1</v>
      </c>
      <c r="Y2176">
        <v>500</v>
      </c>
      <c r="Z2176">
        <v>500</v>
      </c>
      <c r="AA2176">
        <v>500</v>
      </c>
      <c r="AB2176">
        <v>50.000000000000057</v>
      </c>
      <c r="AC2176">
        <v>50.000000000000057</v>
      </c>
      <c r="AD2176">
        <v>0</v>
      </c>
      <c r="AE2176">
        <v>0</v>
      </c>
      <c r="AF2176">
        <v>50.000000000000057</v>
      </c>
      <c r="AG2176">
        <v>876000.00000000105</v>
      </c>
      <c r="AH2176">
        <v>158</v>
      </c>
      <c r="AI2176" t="s">
        <v>3426</v>
      </c>
      <c r="AJ2176">
        <v>0</v>
      </c>
      <c r="AK2176">
        <v>0</v>
      </c>
      <c r="AL2176">
        <v>138408000.00000018</v>
      </c>
      <c r="AM2176">
        <v>164.45757660598636</v>
      </c>
      <c r="AN2176">
        <v>144064837.10684425</v>
      </c>
      <c r="AO2176">
        <v>0</v>
      </c>
      <c r="AP2176">
        <v>0</v>
      </c>
      <c r="AQ2176">
        <v>0</v>
      </c>
      <c r="AR2176">
        <v>46023</v>
      </c>
      <c r="AS2176">
        <v>46752</v>
      </c>
      <c r="AT2176" t="s">
        <v>3427</v>
      </c>
      <c r="AU2176">
        <v>7036.33</v>
      </c>
      <c r="AV2176">
        <v>7323.91</v>
      </c>
    </row>
    <row r="2177" spans="1:48" x14ac:dyDescent="0.35">
      <c r="A2177">
        <v>2176</v>
      </c>
      <c r="B2177">
        <v>2024</v>
      </c>
      <c r="C2177" t="s">
        <v>3418</v>
      </c>
      <c r="D2177" t="s">
        <v>7971</v>
      </c>
      <c r="E2177" t="s">
        <v>3420</v>
      </c>
      <c r="F2177" t="s">
        <v>7972</v>
      </c>
      <c r="G2177" t="s">
        <v>7946</v>
      </c>
      <c r="H2177">
        <v>30248458000125</v>
      </c>
      <c r="I2177" t="s">
        <v>7973</v>
      </c>
      <c r="J2177" t="s">
        <v>27</v>
      </c>
      <c r="K2177" t="s">
        <v>27</v>
      </c>
      <c r="L2177" t="s">
        <v>3424</v>
      </c>
      <c r="M2177" t="s">
        <v>27</v>
      </c>
      <c r="N2177" t="s">
        <v>27</v>
      </c>
      <c r="O2177" t="s">
        <v>27</v>
      </c>
      <c r="P2177" t="s">
        <v>3437</v>
      </c>
      <c r="Q2177">
        <v>0</v>
      </c>
      <c r="R2177">
        <v>0</v>
      </c>
      <c r="S2177">
        <v>0</v>
      </c>
      <c r="V2177">
        <v>0</v>
      </c>
      <c r="W2177">
        <v>0</v>
      </c>
      <c r="X2177">
        <v>0.1</v>
      </c>
      <c r="Y2177">
        <v>1000</v>
      </c>
      <c r="Z2177">
        <v>1000</v>
      </c>
      <c r="AA2177">
        <v>1000</v>
      </c>
      <c r="AB2177">
        <v>100.00000000000011</v>
      </c>
      <c r="AC2177">
        <v>100.00000000000011</v>
      </c>
      <c r="AD2177">
        <v>0</v>
      </c>
      <c r="AE2177">
        <v>0</v>
      </c>
      <c r="AF2177">
        <v>100.00000000000011</v>
      </c>
      <c r="AG2177">
        <v>1752000.0000000021</v>
      </c>
      <c r="AH2177">
        <v>159.99</v>
      </c>
      <c r="AI2177" t="s">
        <v>3426</v>
      </c>
      <c r="AJ2177">
        <v>0</v>
      </c>
      <c r="AK2177">
        <v>0</v>
      </c>
      <c r="AL2177">
        <v>280302480.00000036</v>
      </c>
      <c r="AM2177">
        <v>166.52890937463138</v>
      </c>
      <c r="AN2177">
        <v>291758649.22435457</v>
      </c>
      <c r="AO2177">
        <v>0</v>
      </c>
      <c r="AP2177">
        <v>0</v>
      </c>
      <c r="AQ2177">
        <v>0</v>
      </c>
      <c r="AR2177">
        <v>46023</v>
      </c>
      <c r="AS2177">
        <v>46752</v>
      </c>
      <c r="AT2177" t="s">
        <v>3427</v>
      </c>
      <c r="AU2177">
        <v>7036.33</v>
      </c>
      <c r="AV2177">
        <v>7323.91</v>
      </c>
    </row>
    <row r="2178" spans="1:48" x14ac:dyDescent="0.35">
      <c r="A2178">
        <v>2177</v>
      </c>
      <c r="B2178">
        <v>2024</v>
      </c>
      <c r="C2178" t="s">
        <v>3418</v>
      </c>
      <c r="D2178" t="s">
        <v>7971</v>
      </c>
      <c r="E2178" t="s">
        <v>3420</v>
      </c>
      <c r="F2178" t="s">
        <v>7972</v>
      </c>
      <c r="G2178" t="s">
        <v>6079</v>
      </c>
      <c r="H2178">
        <v>17858631000149</v>
      </c>
      <c r="I2178" t="s">
        <v>7973</v>
      </c>
      <c r="J2178" t="s">
        <v>27</v>
      </c>
      <c r="K2178" t="s">
        <v>27</v>
      </c>
      <c r="L2178" t="s">
        <v>3424</v>
      </c>
      <c r="M2178" t="s">
        <v>27</v>
      </c>
      <c r="N2178" t="s">
        <v>27</v>
      </c>
      <c r="O2178" t="s">
        <v>27</v>
      </c>
      <c r="P2178" t="s">
        <v>3437</v>
      </c>
      <c r="Q2178">
        <v>0</v>
      </c>
      <c r="R2178">
        <v>0</v>
      </c>
      <c r="S2178">
        <v>0</v>
      </c>
      <c r="V2178">
        <v>0</v>
      </c>
      <c r="W2178">
        <v>0</v>
      </c>
      <c r="X2178">
        <v>0.1</v>
      </c>
      <c r="Y2178">
        <v>1000</v>
      </c>
      <c r="Z2178">
        <v>1000</v>
      </c>
      <c r="AA2178">
        <v>1000</v>
      </c>
      <c r="AB2178">
        <v>100.00000000000011</v>
      </c>
      <c r="AC2178">
        <v>100.00000000000011</v>
      </c>
      <c r="AD2178">
        <v>0</v>
      </c>
      <c r="AE2178">
        <v>0</v>
      </c>
      <c r="AF2178">
        <v>100.00000000000011</v>
      </c>
      <c r="AG2178">
        <v>1752000.0000000021</v>
      </c>
      <c r="AH2178">
        <v>163</v>
      </c>
      <c r="AI2178" t="s">
        <v>3426</v>
      </c>
      <c r="AJ2178">
        <v>0</v>
      </c>
      <c r="AK2178">
        <v>0</v>
      </c>
      <c r="AL2178">
        <v>285576000.00000036</v>
      </c>
      <c r="AM2178">
        <v>169.66193029604921</v>
      </c>
      <c r="AN2178">
        <v>297247701.87867862</v>
      </c>
      <c r="AO2178">
        <v>0</v>
      </c>
      <c r="AP2178">
        <v>0</v>
      </c>
      <c r="AQ2178">
        <v>0</v>
      </c>
      <c r="AR2178">
        <v>46023</v>
      </c>
      <c r="AS2178">
        <v>46752</v>
      </c>
      <c r="AT2178" t="s">
        <v>3427</v>
      </c>
      <c r="AU2178">
        <v>7036.33</v>
      </c>
      <c r="AV2178">
        <v>7323.91</v>
      </c>
    </row>
    <row r="2179" spans="1:48" x14ac:dyDescent="0.35">
      <c r="A2179">
        <v>2178</v>
      </c>
      <c r="B2179">
        <v>2024</v>
      </c>
      <c r="C2179" t="s">
        <v>3418</v>
      </c>
      <c r="D2179" t="s">
        <v>7971</v>
      </c>
      <c r="E2179" t="s">
        <v>3420</v>
      </c>
      <c r="F2179" t="s">
        <v>7972</v>
      </c>
      <c r="G2179" t="s">
        <v>5030</v>
      </c>
      <c r="H2179">
        <v>9495582000107</v>
      </c>
      <c r="I2179" t="s">
        <v>7973</v>
      </c>
      <c r="J2179" t="s">
        <v>27</v>
      </c>
      <c r="K2179" t="s">
        <v>27</v>
      </c>
      <c r="L2179" t="s">
        <v>3424</v>
      </c>
      <c r="M2179" t="s">
        <v>27</v>
      </c>
      <c r="N2179" t="s">
        <v>27</v>
      </c>
      <c r="O2179" t="s">
        <v>27</v>
      </c>
      <c r="P2179" t="s">
        <v>3437</v>
      </c>
      <c r="Q2179">
        <v>0</v>
      </c>
      <c r="R2179">
        <v>0</v>
      </c>
      <c r="S2179">
        <v>0</v>
      </c>
      <c r="V2179">
        <v>0</v>
      </c>
      <c r="W2179">
        <v>0</v>
      </c>
      <c r="X2179">
        <v>0.1</v>
      </c>
      <c r="Y2179">
        <v>50</v>
      </c>
      <c r="Z2179">
        <v>50</v>
      </c>
      <c r="AA2179">
        <v>50</v>
      </c>
      <c r="AB2179">
        <v>5.0000000000000044</v>
      </c>
      <c r="AC2179">
        <v>5.0000000000000044</v>
      </c>
      <c r="AD2179">
        <v>0</v>
      </c>
      <c r="AE2179">
        <v>0</v>
      </c>
      <c r="AF2179">
        <v>5.0000000000000044</v>
      </c>
      <c r="AG2179">
        <v>87600.000000000087</v>
      </c>
      <c r="AH2179">
        <v>161.25</v>
      </c>
      <c r="AI2179" t="s">
        <v>3426</v>
      </c>
      <c r="AJ2179">
        <v>0</v>
      </c>
      <c r="AK2179">
        <v>0</v>
      </c>
      <c r="AL2179">
        <v>14125500.000000015</v>
      </c>
      <c r="AM2179">
        <v>167.84040650452721</v>
      </c>
      <c r="AN2179">
        <v>14702819.6097966</v>
      </c>
      <c r="AO2179">
        <v>0</v>
      </c>
      <c r="AP2179">
        <v>0</v>
      </c>
      <c r="AQ2179">
        <v>0</v>
      </c>
      <c r="AR2179">
        <v>46023</v>
      </c>
      <c r="AS2179">
        <v>46752</v>
      </c>
      <c r="AT2179" t="s">
        <v>3427</v>
      </c>
      <c r="AU2179">
        <v>7036.33</v>
      </c>
      <c r="AV2179">
        <v>7323.91</v>
      </c>
    </row>
    <row r="2180" spans="1:48" x14ac:dyDescent="0.35">
      <c r="A2180">
        <v>2179</v>
      </c>
      <c r="B2180">
        <v>2024</v>
      </c>
      <c r="C2180" t="s">
        <v>3418</v>
      </c>
      <c r="D2180" t="s">
        <v>7971</v>
      </c>
      <c r="E2180" t="s">
        <v>3420</v>
      </c>
      <c r="F2180" t="s">
        <v>7972</v>
      </c>
      <c r="G2180" t="s">
        <v>7967</v>
      </c>
      <c r="H2180">
        <v>4270778000171</v>
      </c>
      <c r="I2180" t="s">
        <v>7973</v>
      </c>
      <c r="J2180" t="s">
        <v>27</v>
      </c>
      <c r="K2180" t="s">
        <v>27</v>
      </c>
      <c r="L2180" t="s">
        <v>3424</v>
      </c>
      <c r="M2180" t="s">
        <v>27</v>
      </c>
      <c r="N2180" t="s">
        <v>27</v>
      </c>
      <c r="O2180" t="s">
        <v>27</v>
      </c>
      <c r="P2180" t="s">
        <v>3437</v>
      </c>
      <c r="Q2180">
        <v>0</v>
      </c>
      <c r="R2180">
        <v>0</v>
      </c>
      <c r="S2180">
        <v>0</v>
      </c>
      <c r="V2180">
        <v>0</v>
      </c>
      <c r="W2180">
        <v>0</v>
      </c>
      <c r="X2180">
        <v>0.1</v>
      </c>
      <c r="Y2180">
        <v>1000</v>
      </c>
      <c r="Z2180">
        <v>1000</v>
      </c>
      <c r="AA2180">
        <v>1000</v>
      </c>
      <c r="AB2180">
        <v>100.00000000000011</v>
      </c>
      <c r="AC2180">
        <v>100.00000000000011</v>
      </c>
      <c r="AD2180">
        <v>0</v>
      </c>
      <c r="AE2180">
        <v>0</v>
      </c>
      <c r="AF2180">
        <v>100.00000000000011</v>
      </c>
      <c r="AG2180">
        <v>1752000.0000000021</v>
      </c>
      <c r="AH2180">
        <v>161.5</v>
      </c>
      <c r="AI2180" t="s">
        <v>3426</v>
      </c>
      <c r="AJ2180">
        <v>0</v>
      </c>
      <c r="AK2180">
        <v>0</v>
      </c>
      <c r="AL2180">
        <v>282948000.00000036</v>
      </c>
      <c r="AM2180">
        <v>168.10062418903036</v>
      </c>
      <c r="AN2180">
        <v>294512293.57918155</v>
      </c>
      <c r="AO2180">
        <v>0</v>
      </c>
      <c r="AP2180">
        <v>0</v>
      </c>
      <c r="AQ2180">
        <v>0</v>
      </c>
      <c r="AR2180">
        <v>46023</v>
      </c>
      <c r="AS2180">
        <v>46752</v>
      </c>
      <c r="AT2180" t="s">
        <v>3427</v>
      </c>
      <c r="AU2180">
        <v>7036.33</v>
      </c>
      <c r="AV2180">
        <v>7323.91</v>
      </c>
    </row>
    <row r="2181" spans="1:48" x14ac:dyDescent="0.35">
      <c r="A2181">
        <v>2180</v>
      </c>
      <c r="B2181">
        <v>2024</v>
      </c>
      <c r="C2181" t="s">
        <v>3418</v>
      </c>
      <c r="D2181" t="s">
        <v>7971</v>
      </c>
      <c r="E2181" t="s">
        <v>3420</v>
      </c>
      <c r="F2181" t="s">
        <v>7972</v>
      </c>
      <c r="G2181" t="s">
        <v>7969</v>
      </c>
      <c r="H2181">
        <v>43308969000137</v>
      </c>
      <c r="I2181" t="s">
        <v>7973</v>
      </c>
      <c r="J2181" t="s">
        <v>27</v>
      </c>
      <c r="K2181" t="s">
        <v>27</v>
      </c>
      <c r="L2181" t="s">
        <v>3424</v>
      </c>
      <c r="M2181" t="s">
        <v>27</v>
      </c>
      <c r="N2181" t="s">
        <v>27</v>
      </c>
      <c r="O2181" t="s">
        <v>27</v>
      </c>
      <c r="P2181" t="s">
        <v>3437</v>
      </c>
      <c r="Q2181">
        <v>0</v>
      </c>
      <c r="R2181">
        <v>0</v>
      </c>
      <c r="S2181">
        <v>0</v>
      </c>
      <c r="V2181">
        <v>0</v>
      </c>
      <c r="W2181">
        <v>0</v>
      </c>
      <c r="X2181">
        <v>0.1</v>
      </c>
      <c r="Y2181">
        <v>150</v>
      </c>
      <c r="Z2181">
        <v>150</v>
      </c>
      <c r="AA2181">
        <v>150</v>
      </c>
      <c r="AB2181">
        <v>15.000000000000016</v>
      </c>
      <c r="AC2181">
        <v>15.000000000000016</v>
      </c>
      <c r="AD2181">
        <v>0</v>
      </c>
      <c r="AE2181">
        <v>0</v>
      </c>
      <c r="AF2181">
        <v>15.000000000000016</v>
      </c>
      <c r="AG2181">
        <v>262800.00000000029</v>
      </c>
      <c r="AH2181">
        <v>161.30000000000001</v>
      </c>
      <c r="AI2181" t="s">
        <v>3426</v>
      </c>
      <c r="AJ2181">
        <v>0</v>
      </c>
      <c r="AK2181">
        <v>0</v>
      </c>
      <c r="AL2181">
        <v>42389640.000000052</v>
      </c>
      <c r="AM2181">
        <v>167.89245004142785</v>
      </c>
      <c r="AN2181">
        <v>44122135.870887294</v>
      </c>
      <c r="AO2181">
        <v>0</v>
      </c>
      <c r="AP2181">
        <v>0</v>
      </c>
      <c r="AQ2181">
        <v>0</v>
      </c>
      <c r="AR2181">
        <v>46023</v>
      </c>
      <c r="AS2181">
        <v>46752</v>
      </c>
      <c r="AT2181" t="s">
        <v>3427</v>
      </c>
      <c r="AU2181">
        <v>7036.33</v>
      </c>
      <c r="AV2181">
        <v>7323.91</v>
      </c>
    </row>
    <row r="2182" spans="1:48" x14ac:dyDescent="0.35">
      <c r="A2182">
        <v>2181</v>
      </c>
      <c r="B2182">
        <v>2025</v>
      </c>
      <c r="C2182" t="s">
        <v>3457</v>
      </c>
      <c r="D2182" t="s">
        <v>7975</v>
      </c>
      <c r="E2182" t="s">
        <v>3459</v>
      </c>
      <c r="F2182" t="s">
        <v>7976</v>
      </c>
      <c r="G2182" t="s">
        <v>7977</v>
      </c>
      <c r="H2182">
        <v>8229380000142</v>
      </c>
      <c r="I2182" t="s">
        <v>7978</v>
      </c>
      <c r="J2182" t="s">
        <v>7979</v>
      </c>
      <c r="K2182" t="s">
        <v>7980</v>
      </c>
      <c r="L2182" t="s">
        <v>3424</v>
      </c>
      <c r="M2182" t="s">
        <v>3751</v>
      </c>
      <c r="N2182" t="s">
        <v>3561</v>
      </c>
      <c r="O2182" t="s">
        <v>7981</v>
      </c>
      <c r="P2182" t="s">
        <v>3433</v>
      </c>
      <c r="Q2182">
        <v>31101680</v>
      </c>
      <c r="R2182">
        <v>31067447.697456896</v>
      </c>
      <c r="S2182">
        <v>5.6989999999999998</v>
      </c>
      <c r="V2182">
        <v>0</v>
      </c>
      <c r="W2182">
        <v>2.4</v>
      </c>
      <c r="X2182">
        <v>0.1</v>
      </c>
      <c r="Y2182">
        <v>24</v>
      </c>
      <c r="Z2182">
        <v>24</v>
      </c>
      <c r="AA2182">
        <v>24</v>
      </c>
      <c r="AB2182">
        <v>2.4000000000000004</v>
      </c>
      <c r="AC2182">
        <v>2.4000000000000004</v>
      </c>
      <c r="AD2182">
        <v>2.4000000000000004</v>
      </c>
      <c r="AE2182">
        <v>2.4000000000000004</v>
      </c>
      <c r="AF2182">
        <v>2.4000000000000004</v>
      </c>
      <c r="AG2182">
        <v>420767.9999999993</v>
      </c>
      <c r="AH2182">
        <v>402.97</v>
      </c>
      <c r="AI2182" t="s">
        <v>3426</v>
      </c>
      <c r="AJ2182">
        <v>0</v>
      </c>
      <c r="AK2182">
        <v>0</v>
      </c>
      <c r="AL2182">
        <v>169556880.95999974</v>
      </c>
      <c r="AM2182">
        <v>402.52646798000001</v>
      </c>
      <c r="AN2182">
        <v>169370256.87900838</v>
      </c>
      <c r="AO2182">
        <v>0</v>
      </c>
      <c r="AP2182">
        <v>0</v>
      </c>
      <c r="AQ2182">
        <v>0</v>
      </c>
      <c r="AR2182">
        <v>47484</v>
      </c>
      <c r="AS2182">
        <v>54788</v>
      </c>
      <c r="AT2182" t="s">
        <v>3427</v>
      </c>
      <c r="AU2182">
        <v>7331.98</v>
      </c>
      <c r="AV2182">
        <v>7323.91</v>
      </c>
    </row>
    <row r="2183" spans="1:48" x14ac:dyDescent="0.35">
      <c r="A2183">
        <v>2182</v>
      </c>
      <c r="B2183">
        <v>2025</v>
      </c>
      <c r="C2183" t="s">
        <v>3457</v>
      </c>
      <c r="D2183" t="s">
        <v>7975</v>
      </c>
      <c r="E2183" t="s">
        <v>3459</v>
      </c>
      <c r="F2183" t="s">
        <v>7976</v>
      </c>
      <c r="G2183" t="s">
        <v>7982</v>
      </c>
      <c r="H2183">
        <v>33017729000120</v>
      </c>
      <c r="I2183" t="s">
        <v>7978</v>
      </c>
      <c r="J2183" t="s">
        <v>7983</v>
      </c>
      <c r="K2183" t="s">
        <v>7984</v>
      </c>
      <c r="L2183" t="s">
        <v>3424</v>
      </c>
      <c r="M2183" t="s">
        <v>3597</v>
      </c>
      <c r="N2183" t="s">
        <v>3561</v>
      </c>
      <c r="O2183" t="s">
        <v>7985</v>
      </c>
      <c r="P2183" t="s">
        <v>3433</v>
      </c>
      <c r="Q2183">
        <v>75960000</v>
      </c>
      <c r="R2183">
        <v>75960000</v>
      </c>
      <c r="S2183">
        <v>16.334</v>
      </c>
      <c r="V2183">
        <v>0</v>
      </c>
      <c r="W2183">
        <v>8.9499999999999993</v>
      </c>
      <c r="X2183">
        <v>0.1</v>
      </c>
      <c r="Y2183">
        <v>89</v>
      </c>
      <c r="Z2183">
        <v>89</v>
      </c>
      <c r="AA2183">
        <v>89</v>
      </c>
      <c r="AB2183">
        <v>8.9</v>
      </c>
      <c r="AC2183">
        <v>8.9</v>
      </c>
      <c r="AD2183">
        <v>8.9</v>
      </c>
      <c r="AE2183">
        <v>8.9</v>
      </c>
      <c r="AF2183">
        <v>8.9</v>
      </c>
      <c r="AG2183">
        <v>1560347.9999999974</v>
      </c>
      <c r="AH2183">
        <v>389</v>
      </c>
      <c r="AI2183" t="s">
        <v>3426</v>
      </c>
      <c r="AJ2183">
        <v>0</v>
      </c>
      <c r="AK2183">
        <v>0</v>
      </c>
      <c r="AL2183">
        <v>606975371.99999905</v>
      </c>
      <c r="AM2183">
        <v>389</v>
      </c>
      <c r="AN2183">
        <v>606975371.99999905</v>
      </c>
      <c r="AO2183">
        <v>0</v>
      </c>
      <c r="AP2183">
        <v>0</v>
      </c>
      <c r="AQ2183">
        <v>0</v>
      </c>
      <c r="AR2183">
        <v>47484</v>
      </c>
      <c r="AS2183">
        <v>54788</v>
      </c>
      <c r="AT2183" t="s">
        <v>3427</v>
      </c>
      <c r="AU2183">
        <v>7331.98</v>
      </c>
      <c r="AV2183">
        <v>7331.98</v>
      </c>
    </row>
    <row r="2184" spans="1:48" x14ac:dyDescent="0.35">
      <c r="A2184">
        <v>2183</v>
      </c>
      <c r="B2184">
        <v>2025</v>
      </c>
      <c r="C2184" t="s">
        <v>3457</v>
      </c>
      <c r="D2184" t="s">
        <v>7975</v>
      </c>
      <c r="E2184" t="s">
        <v>3459</v>
      </c>
      <c r="F2184" t="s">
        <v>7976</v>
      </c>
      <c r="G2184" t="s">
        <v>7854</v>
      </c>
      <c r="H2184">
        <v>41085050000104</v>
      </c>
      <c r="I2184" t="s">
        <v>7978</v>
      </c>
      <c r="J2184" t="s">
        <v>7857</v>
      </c>
      <c r="K2184" t="s">
        <v>7858</v>
      </c>
      <c r="L2184" t="s">
        <v>3424</v>
      </c>
      <c r="M2184" t="s">
        <v>3597</v>
      </c>
      <c r="N2184" t="s">
        <v>3561</v>
      </c>
      <c r="O2184" t="s">
        <v>7986</v>
      </c>
      <c r="P2184" t="s">
        <v>3433</v>
      </c>
      <c r="Q2184">
        <v>0</v>
      </c>
      <c r="R2184">
        <v>0</v>
      </c>
      <c r="S2184">
        <v>24</v>
      </c>
      <c r="V2184">
        <v>0</v>
      </c>
      <c r="W2184">
        <v>11.83</v>
      </c>
      <c r="X2184">
        <v>0.1</v>
      </c>
      <c r="Y2184">
        <v>74</v>
      </c>
      <c r="Z2184">
        <v>74</v>
      </c>
      <c r="AA2184">
        <v>74</v>
      </c>
      <c r="AB2184">
        <v>7.4</v>
      </c>
      <c r="AC2184">
        <v>7.4</v>
      </c>
      <c r="AD2184">
        <v>7.4</v>
      </c>
      <c r="AE2184">
        <v>7.4</v>
      </c>
      <c r="AF2184">
        <v>7.4</v>
      </c>
      <c r="AG2184">
        <v>1297367.9999999972</v>
      </c>
      <c r="AH2184">
        <v>316.5</v>
      </c>
      <c r="AI2184" t="s">
        <v>3426</v>
      </c>
      <c r="AJ2184">
        <v>0</v>
      </c>
      <c r="AK2184">
        <v>0</v>
      </c>
      <c r="AL2184">
        <v>410616971.99999911</v>
      </c>
      <c r="AM2184">
        <v>316.5</v>
      </c>
      <c r="AN2184">
        <v>410616971.99999911</v>
      </c>
      <c r="AO2184">
        <v>0</v>
      </c>
      <c r="AP2184">
        <v>0</v>
      </c>
      <c r="AQ2184">
        <v>0</v>
      </c>
      <c r="AR2184">
        <v>47484</v>
      </c>
      <c r="AS2184">
        <v>54788</v>
      </c>
      <c r="AT2184" t="s">
        <v>3427</v>
      </c>
      <c r="AU2184">
        <v>7331.98</v>
      </c>
      <c r="AV2184">
        <v>7331.98</v>
      </c>
    </row>
    <row r="2185" spans="1:48" x14ac:dyDescent="0.35">
      <c r="A2185">
        <v>2184</v>
      </c>
      <c r="B2185">
        <v>2025</v>
      </c>
      <c r="C2185" t="s">
        <v>3457</v>
      </c>
      <c r="D2185" t="s">
        <v>7975</v>
      </c>
      <c r="E2185" t="s">
        <v>3459</v>
      </c>
      <c r="F2185" t="s">
        <v>7976</v>
      </c>
      <c r="G2185" t="s">
        <v>7987</v>
      </c>
      <c r="H2185">
        <v>36282940000168</v>
      </c>
      <c r="I2185" t="s">
        <v>7978</v>
      </c>
      <c r="J2185" t="s">
        <v>7988</v>
      </c>
      <c r="K2185" t="s">
        <v>7987</v>
      </c>
      <c r="L2185" t="s">
        <v>3424</v>
      </c>
      <c r="M2185" t="s">
        <v>3597</v>
      </c>
      <c r="N2185" t="s">
        <v>3561</v>
      </c>
      <c r="O2185" t="s">
        <v>7989</v>
      </c>
      <c r="P2185" t="s">
        <v>3433</v>
      </c>
      <c r="Q2185">
        <v>64613260</v>
      </c>
      <c r="R2185">
        <v>64613260</v>
      </c>
      <c r="S2185">
        <v>7.5</v>
      </c>
      <c r="V2185">
        <v>0</v>
      </c>
      <c r="W2185">
        <v>3.66</v>
      </c>
      <c r="X2185">
        <v>0.1</v>
      </c>
      <c r="Y2185">
        <v>36</v>
      </c>
      <c r="Z2185">
        <v>36</v>
      </c>
      <c r="AA2185">
        <v>36</v>
      </c>
      <c r="AB2185">
        <v>3.6</v>
      </c>
      <c r="AC2185">
        <v>3.6</v>
      </c>
      <c r="AD2185">
        <v>3.6</v>
      </c>
      <c r="AE2185">
        <v>3.6</v>
      </c>
      <c r="AF2185">
        <v>3.6</v>
      </c>
      <c r="AG2185">
        <v>631151.99999999895</v>
      </c>
      <c r="AH2185">
        <v>403</v>
      </c>
      <c r="AI2185" t="s">
        <v>3426</v>
      </c>
      <c r="AJ2185">
        <v>0</v>
      </c>
      <c r="AK2185">
        <v>0</v>
      </c>
      <c r="AL2185">
        <v>254354255.99999958</v>
      </c>
      <c r="AM2185">
        <v>403</v>
      </c>
      <c r="AN2185">
        <v>254354255.99999958</v>
      </c>
      <c r="AO2185">
        <v>0</v>
      </c>
      <c r="AP2185">
        <v>0</v>
      </c>
      <c r="AQ2185">
        <v>0</v>
      </c>
      <c r="AR2185">
        <v>47484</v>
      </c>
      <c r="AS2185">
        <v>54788</v>
      </c>
      <c r="AT2185" t="s">
        <v>3427</v>
      </c>
      <c r="AU2185">
        <v>7331.98</v>
      </c>
      <c r="AV2185">
        <v>7331.98</v>
      </c>
    </row>
    <row r="2186" spans="1:48" x14ac:dyDescent="0.35">
      <c r="A2186">
        <v>2185</v>
      </c>
      <c r="B2186">
        <v>2025</v>
      </c>
      <c r="C2186" t="s">
        <v>3457</v>
      </c>
      <c r="D2186" t="s">
        <v>7975</v>
      </c>
      <c r="E2186" t="s">
        <v>3459</v>
      </c>
      <c r="F2186" t="s">
        <v>7976</v>
      </c>
      <c r="G2186" t="s">
        <v>6614</v>
      </c>
      <c r="H2186">
        <v>6015859000150</v>
      </c>
      <c r="I2186" t="s">
        <v>7978</v>
      </c>
      <c r="J2186" t="s">
        <v>7990</v>
      </c>
      <c r="K2186" t="s">
        <v>7991</v>
      </c>
      <c r="L2186" t="s">
        <v>3424</v>
      </c>
      <c r="M2186" t="s">
        <v>3465</v>
      </c>
      <c r="N2186" t="s">
        <v>3561</v>
      </c>
      <c r="O2186" t="s">
        <v>7992</v>
      </c>
      <c r="P2186" t="s">
        <v>3430</v>
      </c>
      <c r="Q2186">
        <v>316114260</v>
      </c>
      <c r="R2186">
        <v>316114260</v>
      </c>
      <c r="S2186">
        <v>24</v>
      </c>
      <c r="V2186">
        <v>0</v>
      </c>
      <c r="W2186">
        <v>16.920000000000002</v>
      </c>
      <c r="X2186">
        <v>0.1</v>
      </c>
      <c r="Y2186">
        <v>169</v>
      </c>
      <c r="Z2186">
        <v>169</v>
      </c>
      <c r="AA2186">
        <v>169</v>
      </c>
      <c r="AB2186">
        <v>16.900000000000002</v>
      </c>
      <c r="AC2186">
        <v>16.900000000000002</v>
      </c>
      <c r="AD2186">
        <v>16.900000000000002</v>
      </c>
      <c r="AE2186">
        <v>16.900000000000002</v>
      </c>
      <c r="AF2186">
        <v>16.900000000000002</v>
      </c>
      <c r="AG2186">
        <v>2962907.9999999958</v>
      </c>
      <c r="AH2186">
        <v>389.97</v>
      </c>
      <c r="AI2186" t="s">
        <v>3426</v>
      </c>
      <c r="AJ2186">
        <v>0</v>
      </c>
      <c r="AK2186">
        <v>0</v>
      </c>
      <c r="AL2186">
        <v>1155445232.7599986</v>
      </c>
      <c r="AM2186">
        <v>389.97</v>
      </c>
      <c r="AN2186">
        <v>1155445232.7599986</v>
      </c>
      <c r="AO2186">
        <v>0</v>
      </c>
      <c r="AP2186">
        <v>0</v>
      </c>
      <c r="AQ2186">
        <v>0</v>
      </c>
      <c r="AR2186">
        <v>47484</v>
      </c>
      <c r="AS2186">
        <v>54788</v>
      </c>
      <c r="AT2186" t="s">
        <v>3427</v>
      </c>
      <c r="AU2186">
        <v>7331.98</v>
      </c>
      <c r="AV2186">
        <v>7331.98</v>
      </c>
    </row>
    <row r="2187" spans="1:48" x14ac:dyDescent="0.35">
      <c r="A2187">
        <v>2186</v>
      </c>
      <c r="B2187">
        <v>2025</v>
      </c>
      <c r="C2187" t="s">
        <v>3457</v>
      </c>
      <c r="D2187" t="s">
        <v>7975</v>
      </c>
      <c r="E2187" t="s">
        <v>3459</v>
      </c>
      <c r="F2187" t="s">
        <v>7976</v>
      </c>
      <c r="G2187" t="s">
        <v>7993</v>
      </c>
      <c r="H2187">
        <v>27780961000112</v>
      </c>
      <c r="I2187" t="s">
        <v>7978</v>
      </c>
      <c r="J2187" t="s">
        <v>7994</v>
      </c>
      <c r="K2187" t="s">
        <v>7995</v>
      </c>
      <c r="L2187" t="s">
        <v>3424</v>
      </c>
      <c r="M2187" t="s">
        <v>3751</v>
      </c>
      <c r="N2187" t="s">
        <v>3561</v>
      </c>
      <c r="O2187" t="s">
        <v>7996</v>
      </c>
      <c r="P2187" t="s">
        <v>3433</v>
      </c>
      <c r="Q2187">
        <v>110023580</v>
      </c>
      <c r="R2187">
        <v>110023580</v>
      </c>
      <c r="S2187">
        <v>8</v>
      </c>
      <c r="V2187">
        <v>0</v>
      </c>
      <c r="W2187">
        <v>4.3899999999999997</v>
      </c>
      <c r="X2187">
        <v>0.1</v>
      </c>
      <c r="Y2187">
        <v>41</v>
      </c>
      <c r="Z2187">
        <v>41</v>
      </c>
      <c r="AA2187">
        <v>41</v>
      </c>
      <c r="AB2187">
        <v>4.1000000000000005</v>
      </c>
      <c r="AC2187">
        <v>4.1000000000000005</v>
      </c>
      <c r="AD2187">
        <v>4.1000000000000005</v>
      </c>
      <c r="AE2187">
        <v>4.1000000000000005</v>
      </c>
      <c r="AF2187">
        <v>4.1000000000000005</v>
      </c>
      <c r="AG2187">
        <v>718811.9999999986</v>
      </c>
      <c r="AH2187">
        <v>401.86</v>
      </c>
      <c r="AI2187" t="s">
        <v>3426</v>
      </c>
      <c r="AJ2187">
        <v>0</v>
      </c>
      <c r="AK2187">
        <v>0</v>
      </c>
      <c r="AL2187">
        <v>288861790.31999946</v>
      </c>
      <c r="AM2187">
        <v>401.86</v>
      </c>
      <c r="AN2187">
        <v>288861790.31999946</v>
      </c>
      <c r="AO2187">
        <v>0</v>
      </c>
      <c r="AP2187">
        <v>0</v>
      </c>
      <c r="AQ2187">
        <v>0</v>
      </c>
      <c r="AR2187">
        <v>47484</v>
      </c>
      <c r="AS2187">
        <v>54788</v>
      </c>
      <c r="AT2187" t="s">
        <v>3427</v>
      </c>
      <c r="AU2187">
        <v>7331.98</v>
      </c>
      <c r="AV2187">
        <v>7331.98</v>
      </c>
    </row>
    <row r="2188" spans="1:48" x14ac:dyDescent="0.35">
      <c r="A2188">
        <v>2187</v>
      </c>
      <c r="B2188">
        <v>2025</v>
      </c>
      <c r="C2188" t="s">
        <v>3457</v>
      </c>
      <c r="D2188" t="s">
        <v>7975</v>
      </c>
      <c r="E2188" t="s">
        <v>3459</v>
      </c>
      <c r="F2188" t="s">
        <v>7976</v>
      </c>
      <c r="G2188" t="s">
        <v>7997</v>
      </c>
      <c r="H2188">
        <v>31617166000185</v>
      </c>
      <c r="I2188" t="s">
        <v>7978</v>
      </c>
      <c r="J2188" t="s">
        <v>7998</v>
      </c>
      <c r="K2188" t="s">
        <v>7997</v>
      </c>
      <c r="L2188" t="s">
        <v>3424</v>
      </c>
      <c r="M2188" t="s">
        <v>3751</v>
      </c>
      <c r="N2188" t="s">
        <v>3561</v>
      </c>
      <c r="O2188" t="s">
        <v>7999</v>
      </c>
      <c r="P2188" t="s">
        <v>3433</v>
      </c>
      <c r="Q2188">
        <v>52650000</v>
      </c>
      <c r="R2188">
        <v>52650000</v>
      </c>
      <c r="S2188">
        <v>8.0009999999999994</v>
      </c>
      <c r="V2188">
        <v>0</v>
      </c>
      <c r="W2188">
        <v>4.6100000000000003</v>
      </c>
      <c r="X2188">
        <v>0.1</v>
      </c>
      <c r="Y2188">
        <v>44</v>
      </c>
      <c r="Z2188">
        <v>44</v>
      </c>
      <c r="AA2188">
        <v>44</v>
      </c>
      <c r="AB2188">
        <v>4.4000000000000004</v>
      </c>
      <c r="AC2188">
        <v>4.4000000000000004</v>
      </c>
      <c r="AD2188">
        <v>4.4000000000000004</v>
      </c>
      <c r="AE2188">
        <v>4.4000000000000004</v>
      </c>
      <c r="AF2188">
        <v>4.4000000000000004</v>
      </c>
      <c r="AG2188">
        <v>771407.99999999872</v>
      </c>
      <c r="AH2188">
        <v>390</v>
      </c>
      <c r="AI2188" t="s">
        <v>3426</v>
      </c>
      <c r="AJ2188">
        <v>0</v>
      </c>
      <c r="AK2188">
        <v>0</v>
      </c>
      <c r="AL2188">
        <v>300849119.99999952</v>
      </c>
      <c r="AM2188">
        <v>390</v>
      </c>
      <c r="AN2188">
        <v>300849119.99999952</v>
      </c>
      <c r="AO2188">
        <v>0</v>
      </c>
      <c r="AP2188">
        <v>0</v>
      </c>
      <c r="AQ2188">
        <v>0</v>
      </c>
      <c r="AR2188">
        <v>47484</v>
      </c>
      <c r="AS2188">
        <v>54788</v>
      </c>
      <c r="AT2188" t="s">
        <v>3427</v>
      </c>
      <c r="AU2188">
        <v>7331.98</v>
      </c>
      <c r="AV2188">
        <v>7331.98</v>
      </c>
    </row>
    <row r="2189" spans="1:48" x14ac:dyDescent="0.35">
      <c r="A2189">
        <v>2188</v>
      </c>
      <c r="B2189">
        <v>2025</v>
      </c>
      <c r="C2189" t="s">
        <v>3457</v>
      </c>
      <c r="D2189" t="s">
        <v>7975</v>
      </c>
      <c r="E2189" t="s">
        <v>3459</v>
      </c>
      <c r="F2189" t="s">
        <v>7976</v>
      </c>
      <c r="G2189" t="s">
        <v>8000</v>
      </c>
      <c r="H2189" t="s">
        <v>8001</v>
      </c>
      <c r="I2189" t="s">
        <v>7978</v>
      </c>
      <c r="J2189" t="s">
        <v>8002</v>
      </c>
      <c r="K2189" t="s">
        <v>8003</v>
      </c>
      <c r="L2189" t="s">
        <v>3424</v>
      </c>
      <c r="M2189" t="s">
        <v>3597</v>
      </c>
      <c r="N2189" t="s">
        <v>3561</v>
      </c>
      <c r="O2189" t="s">
        <v>7989</v>
      </c>
      <c r="P2189" t="s">
        <v>3433</v>
      </c>
      <c r="Q2189">
        <v>201498410</v>
      </c>
      <c r="R2189">
        <v>201498410</v>
      </c>
      <c r="S2189">
        <v>22.138000000000002</v>
      </c>
      <c r="V2189">
        <v>0</v>
      </c>
      <c r="W2189">
        <v>12.93</v>
      </c>
      <c r="X2189">
        <v>0.1</v>
      </c>
      <c r="Y2189">
        <v>116</v>
      </c>
      <c r="Z2189">
        <v>116</v>
      </c>
      <c r="AA2189">
        <v>116</v>
      </c>
      <c r="AB2189">
        <v>11.600000000000001</v>
      </c>
      <c r="AC2189">
        <v>11.600000000000001</v>
      </c>
      <c r="AD2189">
        <v>11.600000000000001</v>
      </c>
      <c r="AE2189">
        <v>11.600000000000001</v>
      </c>
      <c r="AF2189">
        <v>11.600000000000001</v>
      </c>
      <c r="AG2189">
        <v>2033711.9999999963</v>
      </c>
      <c r="AH2189">
        <v>393</v>
      </c>
      <c r="AI2189" t="s">
        <v>3426</v>
      </c>
      <c r="AJ2189">
        <v>0</v>
      </c>
      <c r="AK2189">
        <v>0</v>
      </c>
      <c r="AL2189">
        <v>799248815.99999857</v>
      </c>
      <c r="AM2189">
        <v>393</v>
      </c>
      <c r="AN2189">
        <v>799248815.99999857</v>
      </c>
      <c r="AO2189">
        <v>0</v>
      </c>
      <c r="AP2189">
        <v>0</v>
      </c>
      <c r="AQ2189">
        <v>0</v>
      </c>
      <c r="AR2189">
        <v>47484</v>
      </c>
      <c r="AS2189">
        <v>54788</v>
      </c>
      <c r="AT2189" t="s">
        <v>3427</v>
      </c>
      <c r="AU2189">
        <v>7331.98</v>
      </c>
      <c r="AV2189">
        <v>7331.98</v>
      </c>
    </row>
    <row r="2190" spans="1:48" x14ac:dyDescent="0.35">
      <c r="A2190">
        <v>2189</v>
      </c>
      <c r="B2190">
        <v>2025</v>
      </c>
      <c r="C2190" t="s">
        <v>3457</v>
      </c>
      <c r="D2190" t="s">
        <v>7975</v>
      </c>
      <c r="E2190" t="s">
        <v>3459</v>
      </c>
      <c r="F2190" t="s">
        <v>7976</v>
      </c>
      <c r="G2190" t="s">
        <v>8004</v>
      </c>
      <c r="H2190" t="s">
        <v>8005</v>
      </c>
      <c r="I2190" t="s">
        <v>7978</v>
      </c>
      <c r="J2190" t="s">
        <v>8006</v>
      </c>
      <c r="K2190" t="s">
        <v>8007</v>
      </c>
      <c r="L2190" t="s">
        <v>3424</v>
      </c>
      <c r="M2190" t="s">
        <v>3600</v>
      </c>
      <c r="N2190" t="s">
        <v>3561</v>
      </c>
      <c r="O2190" t="s">
        <v>8008</v>
      </c>
      <c r="P2190" t="s">
        <v>3430</v>
      </c>
      <c r="Q2190">
        <v>213875350</v>
      </c>
      <c r="R2190">
        <v>213875350</v>
      </c>
      <c r="S2190">
        <v>15</v>
      </c>
      <c r="V2190">
        <v>0</v>
      </c>
      <c r="W2190">
        <v>12.5</v>
      </c>
      <c r="X2190">
        <v>0.1</v>
      </c>
      <c r="Y2190">
        <v>125</v>
      </c>
      <c r="Z2190">
        <v>125</v>
      </c>
      <c r="AA2190">
        <v>125</v>
      </c>
      <c r="AB2190">
        <v>12.5</v>
      </c>
      <c r="AC2190">
        <v>12.5</v>
      </c>
      <c r="AD2190">
        <v>12.5</v>
      </c>
      <c r="AE2190">
        <v>12.5</v>
      </c>
      <c r="AF2190">
        <v>12.5</v>
      </c>
      <c r="AG2190">
        <v>2191499.9999999963</v>
      </c>
      <c r="AH2190">
        <v>402.85</v>
      </c>
      <c r="AI2190" t="s">
        <v>3426</v>
      </c>
      <c r="AJ2190">
        <v>0</v>
      </c>
      <c r="AK2190">
        <v>0</v>
      </c>
      <c r="AL2190">
        <v>882845774.99999857</v>
      </c>
      <c r="AM2190">
        <v>402.85</v>
      </c>
      <c r="AN2190">
        <v>882845774.99999857</v>
      </c>
      <c r="AO2190">
        <v>0</v>
      </c>
      <c r="AP2190">
        <v>0</v>
      </c>
      <c r="AQ2190">
        <v>0</v>
      </c>
      <c r="AR2190">
        <v>47484</v>
      </c>
      <c r="AS2190">
        <v>54788</v>
      </c>
      <c r="AT2190" t="s">
        <v>3427</v>
      </c>
      <c r="AU2190">
        <v>7331.98</v>
      </c>
      <c r="AV2190">
        <v>7331.98</v>
      </c>
    </row>
    <row r="2191" spans="1:48" x14ac:dyDescent="0.35">
      <c r="A2191">
        <v>2190</v>
      </c>
      <c r="B2191">
        <v>2025</v>
      </c>
      <c r="C2191" t="s">
        <v>3457</v>
      </c>
      <c r="D2191" t="s">
        <v>7975</v>
      </c>
      <c r="E2191" t="s">
        <v>3459</v>
      </c>
      <c r="F2191" t="s">
        <v>7976</v>
      </c>
      <c r="G2191" t="s">
        <v>8009</v>
      </c>
      <c r="H2191">
        <v>83053736000155</v>
      </c>
      <c r="I2191" t="s">
        <v>7978</v>
      </c>
      <c r="J2191" t="s">
        <v>8010</v>
      </c>
      <c r="K2191" t="s">
        <v>8011</v>
      </c>
      <c r="L2191" t="s">
        <v>3424</v>
      </c>
      <c r="M2191" t="s">
        <v>3597</v>
      </c>
      <c r="N2191" t="s">
        <v>3561</v>
      </c>
      <c r="O2191" t="s">
        <v>8012</v>
      </c>
      <c r="P2191" t="s">
        <v>3433</v>
      </c>
      <c r="Q2191">
        <v>293625790</v>
      </c>
      <c r="R2191">
        <v>293625790</v>
      </c>
      <c r="S2191">
        <v>28.998000000000001</v>
      </c>
      <c r="V2191">
        <v>0</v>
      </c>
      <c r="W2191">
        <v>15.14</v>
      </c>
      <c r="X2191">
        <v>0.1</v>
      </c>
      <c r="Y2191">
        <v>151</v>
      </c>
      <c r="Z2191">
        <v>151</v>
      </c>
      <c r="AA2191">
        <v>151</v>
      </c>
      <c r="AB2191">
        <v>15.100000000000001</v>
      </c>
      <c r="AC2191">
        <v>15.100000000000001</v>
      </c>
      <c r="AD2191">
        <v>15.100000000000001</v>
      </c>
      <c r="AE2191">
        <v>15.100000000000001</v>
      </c>
      <c r="AF2191">
        <v>15.100000000000001</v>
      </c>
      <c r="AG2191">
        <v>2647331.9999999953</v>
      </c>
      <c r="AH2191">
        <v>380</v>
      </c>
      <c r="AI2191" t="s">
        <v>3426</v>
      </c>
      <c r="AJ2191">
        <v>0</v>
      </c>
      <c r="AK2191">
        <v>0</v>
      </c>
      <c r="AL2191">
        <v>1005986159.9999982</v>
      </c>
      <c r="AM2191">
        <v>380</v>
      </c>
      <c r="AN2191">
        <v>1005986159.9999982</v>
      </c>
      <c r="AO2191">
        <v>0</v>
      </c>
      <c r="AP2191">
        <v>0</v>
      </c>
      <c r="AQ2191">
        <v>0</v>
      </c>
      <c r="AR2191">
        <v>47484</v>
      </c>
      <c r="AS2191">
        <v>54788</v>
      </c>
      <c r="AT2191" t="s">
        <v>3427</v>
      </c>
      <c r="AU2191">
        <v>7331.98</v>
      </c>
      <c r="AV2191">
        <v>7331.98</v>
      </c>
    </row>
    <row r="2192" spans="1:48" x14ac:dyDescent="0.35">
      <c r="A2192">
        <v>2191</v>
      </c>
      <c r="B2192">
        <v>2025</v>
      </c>
      <c r="C2192" t="s">
        <v>3457</v>
      </c>
      <c r="D2192" t="s">
        <v>7975</v>
      </c>
      <c r="E2192" t="s">
        <v>3459</v>
      </c>
      <c r="F2192" t="s">
        <v>7976</v>
      </c>
      <c r="G2192" t="s">
        <v>8013</v>
      </c>
      <c r="H2192" t="s">
        <v>8005</v>
      </c>
      <c r="I2192" t="s">
        <v>7978</v>
      </c>
      <c r="J2192" t="s">
        <v>8014</v>
      </c>
      <c r="K2192" t="s">
        <v>8015</v>
      </c>
      <c r="L2192" t="s">
        <v>3424</v>
      </c>
      <c r="M2192" t="s">
        <v>3600</v>
      </c>
      <c r="N2192" t="s">
        <v>3561</v>
      </c>
      <c r="O2192" t="s">
        <v>7773</v>
      </c>
      <c r="P2192" t="s">
        <v>3430</v>
      </c>
      <c r="Q2192">
        <v>71883000</v>
      </c>
      <c r="R2192">
        <v>71883000</v>
      </c>
      <c r="S2192">
        <v>9.5</v>
      </c>
      <c r="V2192">
        <v>0</v>
      </c>
      <c r="W2192">
        <v>4.21</v>
      </c>
      <c r="X2192">
        <v>0.1</v>
      </c>
      <c r="Y2192">
        <v>42</v>
      </c>
      <c r="Z2192">
        <v>42</v>
      </c>
      <c r="AA2192">
        <v>42</v>
      </c>
      <c r="AB2192">
        <v>4.2</v>
      </c>
      <c r="AC2192">
        <v>4.2</v>
      </c>
      <c r="AD2192">
        <v>4.2</v>
      </c>
      <c r="AE2192">
        <v>4.2</v>
      </c>
      <c r="AF2192">
        <v>4.2</v>
      </c>
      <c r="AG2192">
        <v>736343.99999999872</v>
      </c>
      <c r="AH2192">
        <v>402.85</v>
      </c>
      <c r="AI2192" t="s">
        <v>3426</v>
      </c>
      <c r="AJ2192">
        <v>0</v>
      </c>
      <c r="AK2192">
        <v>0</v>
      </c>
      <c r="AL2192">
        <v>296636180.3999995</v>
      </c>
      <c r="AM2192">
        <v>402.85</v>
      </c>
      <c r="AN2192">
        <v>296636180.3999995</v>
      </c>
      <c r="AO2192">
        <v>0</v>
      </c>
      <c r="AP2192">
        <v>0</v>
      </c>
      <c r="AQ2192">
        <v>0</v>
      </c>
      <c r="AR2192">
        <v>47484</v>
      </c>
      <c r="AS2192">
        <v>54788</v>
      </c>
      <c r="AT2192" t="s">
        <v>3427</v>
      </c>
      <c r="AU2192">
        <v>7331.98</v>
      </c>
      <c r="AV2192">
        <v>7331.98</v>
      </c>
    </row>
    <row r="2193" spans="1:48" x14ac:dyDescent="0.35">
      <c r="A2193">
        <v>2192</v>
      </c>
      <c r="B2193">
        <v>2025</v>
      </c>
      <c r="C2193" t="s">
        <v>3457</v>
      </c>
      <c r="D2193" t="s">
        <v>7975</v>
      </c>
      <c r="E2193" t="s">
        <v>3459</v>
      </c>
      <c r="F2193" t="s">
        <v>7976</v>
      </c>
      <c r="G2193" t="s">
        <v>4898</v>
      </c>
      <c r="H2193">
        <v>8336804000178</v>
      </c>
      <c r="I2193" t="s">
        <v>7978</v>
      </c>
      <c r="J2193" t="s">
        <v>8016</v>
      </c>
      <c r="K2193" t="s">
        <v>8017</v>
      </c>
      <c r="L2193" t="s">
        <v>3424</v>
      </c>
      <c r="M2193" t="s">
        <v>3597</v>
      </c>
      <c r="N2193" t="s">
        <v>3561</v>
      </c>
      <c r="O2193" t="s">
        <v>8017</v>
      </c>
      <c r="P2193" t="s">
        <v>3433</v>
      </c>
      <c r="Q2193">
        <v>59312210</v>
      </c>
      <c r="R2193">
        <v>59312210</v>
      </c>
      <c r="S2193">
        <v>5.57</v>
      </c>
      <c r="V2193">
        <v>0</v>
      </c>
      <c r="W2193">
        <v>1.71</v>
      </c>
      <c r="X2193">
        <v>0.1</v>
      </c>
      <c r="Y2193">
        <v>17</v>
      </c>
      <c r="Z2193">
        <v>17</v>
      </c>
      <c r="AA2193">
        <v>17</v>
      </c>
      <c r="AB2193">
        <v>1.7000000000000002</v>
      </c>
      <c r="AC2193">
        <v>1.7000000000000002</v>
      </c>
      <c r="AD2193">
        <v>1.7000000000000002</v>
      </c>
      <c r="AE2193">
        <v>1.7000000000000002</v>
      </c>
      <c r="AF2193">
        <v>1.7000000000000002</v>
      </c>
      <c r="AG2193">
        <v>298043.99999999948</v>
      </c>
      <c r="AH2193">
        <v>402.77</v>
      </c>
      <c r="AI2193" t="s">
        <v>3426</v>
      </c>
      <c r="AJ2193">
        <v>0</v>
      </c>
      <c r="AK2193">
        <v>0</v>
      </c>
      <c r="AL2193">
        <v>120043181.87999979</v>
      </c>
      <c r="AM2193">
        <v>402.77</v>
      </c>
      <c r="AN2193">
        <v>120043181.87999979</v>
      </c>
      <c r="AO2193">
        <v>0</v>
      </c>
      <c r="AP2193">
        <v>0</v>
      </c>
      <c r="AQ2193">
        <v>0</v>
      </c>
      <c r="AR2193">
        <v>47484</v>
      </c>
      <c r="AS2193">
        <v>54788</v>
      </c>
      <c r="AT2193" t="s">
        <v>3427</v>
      </c>
      <c r="AU2193">
        <v>7331.98</v>
      </c>
      <c r="AV2193">
        <v>7331.98</v>
      </c>
    </row>
    <row r="2194" spans="1:48" x14ac:dyDescent="0.35">
      <c r="A2194">
        <v>2193</v>
      </c>
      <c r="B2194">
        <v>2025</v>
      </c>
      <c r="C2194" t="s">
        <v>3457</v>
      </c>
      <c r="D2194" t="s">
        <v>7975</v>
      </c>
      <c r="E2194" t="s">
        <v>3459</v>
      </c>
      <c r="F2194" t="s">
        <v>7976</v>
      </c>
      <c r="G2194" t="s">
        <v>8018</v>
      </c>
      <c r="H2194">
        <v>31087558000180</v>
      </c>
      <c r="I2194" t="s">
        <v>7978</v>
      </c>
      <c r="J2194" t="s">
        <v>8019</v>
      </c>
      <c r="K2194" t="s">
        <v>8020</v>
      </c>
      <c r="L2194" t="s">
        <v>3424</v>
      </c>
      <c r="M2194" t="s">
        <v>3597</v>
      </c>
      <c r="N2194" t="s">
        <v>6556</v>
      </c>
      <c r="O2194" t="s">
        <v>8021</v>
      </c>
      <c r="P2194" t="s">
        <v>3433</v>
      </c>
      <c r="Q2194">
        <v>13450430</v>
      </c>
      <c r="R2194">
        <v>13450430</v>
      </c>
      <c r="S2194">
        <v>1.9790000000000001</v>
      </c>
      <c r="V2194">
        <v>0</v>
      </c>
      <c r="W2194">
        <v>1.04</v>
      </c>
      <c r="X2194">
        <v>0.1</v>
      </c>
      <c r="Y2194">
        <v>10</v>
      </c>
      <c r="Z2194">
        <v>10</v>
      </c>
      <c r="AA2194">
        <v>10</v>
      </c>
      <c r="AB2194">
        <v>1</v>
      </c>
      <c r="AC2194">
        <v>1</v>
      </c>
      <c r="AD2194">
        <v>1</v>
      </c>
      <c r="AE2194">
        <v>1</v>
      </c>
      <c r="AF2194">
        <v>1</v>
      </c>
      <c r="AG2194">
        <v>175319.99999999965</v>
      </c>
      <c r="AH2194">
        <v>357.7</v>
      </c>
      <c r="AI2194" t="s">
        <v>3426</v>
      </c>
      <c r="AJ2194">
        <v>0</v>
      </c>
      <c r="AK2194">
        <v>0</v>
      </c>
      <c r="AL2194">
        <v>62711963.999999873</v>
      </c>
      <c r="AM2194">
        <v>357.7</v>
      </c>
      <c r="AN2194">
        <v>62711963.999999873</v>
      </c>
      <c r="AO2194">
        <v>0</v>
      </c>
      <c r="AP2194">
        <v>0</v>
      </c>
      <c r="AQ2194">
        <v>0</v>
      </c>
      <c r="AR2194">
        <v>47484</v>
      </c>
      <c r="AS2194">
        <v>54788</v>
      </c>
      <c r="AT2194" t="s">
        <v>3427</v>
      </c>
      <c r="AU2194">
        <v>7331.98</v>
      </c>
      <c r="AV2194">
        <v>7331.98</v>
      </c>
    </row>
    <row r="2195" spans="1:48" x14ac:dyDescent="0.35">
      <c r="A2195">
        <v>2194</v>
      </c>
      <c r="B2195">
        <v>2025</v>
      </c>
      <c r="C2195" t="s">
        <v>3457</v>
      </c>
      <c r="D2195" t="s">
        <v>7975</v>
      </c>
      <c r="E2195" t="s">
        <v>3459</v>
      </c>
      <c r="F2195" t="s">
        <v>7976</v>
      </c>
      <c r="G2195" t="s">
        <v>8022</v>
      </c>
      <c r="H2195">
        <v>35687898000100</v>
      </c>
      <c r="I2195" t="s">
        <v>7978</v>
      </c>
      <c r="J2195" t="s">
        <v>8023</v>
      </c>
      <c r="K2195" t="s">
        <v>8024</v>
      </c>
      <c r="L2195" t="s">
        <v>3424</v>
      </c>
      <c r="M2195" t="s">
        <v>3597</v>
      </c>
      <c r="N2195" t="s">
        <v>6556</v>
      </c>
      <c r="O2195" t="s">
        <v>8025</v>
      </c>
      <c r="P2195" t="s">
        <v>3433</v>
      </c>
      <c r="Q2195">
        <v>22009000</v>
      </c>
      <c r="R2195">
        <v>22009000</v>
      </c>
      <c r="S2195">
        <v>1.8</v>
      </c>
      <c r="V2195">
        <v>0</v>
      </c>
      <c r="W2195">
        <v>0.82</v>
      </c>
      <c r="X2195">
        <v>0.1</v>
      </c>
      <c r="Y2195">
        <v>8</v>
      </c>
      <c r="Z2195">
        <v>8</v>
      </c>
      <c r="AA2195">
        <v>8</v>
      </c>
      <c r="AB2195">
        <v>0.8</v>
      </c>
      <c r="AC2195">
        <v>0.8</v>
      </c>
      <c r="AD2195">
        <v>0.8</v>
      </c>
      <c r="AE2195">
        <v>0.8</v>
      </c>
      <c r="AF2195">
        <v>0.8</v>
      </c>
      <c r="AG2195">
        <v>140255.99999999974</v>
      </c>
      <c r="AH2195">
        <v>398</v>
      </c>
      <c r="AI2195" t="s">
        <v>3426</v>
      </c>
      <c r="AJ2195">
        <v>0</v>
      </c>
      <c r="AK2195">
        <v>0</v>
      </c>
      <c r="AL2195">
        <v>55821887.999999896</v>
      </c>
      <c r="AM2195">
        <v>398</v>
      </c>
      <c r="AN2195">
        <v>55821887.999999896</v>
      </c>
      <c r="AO2195">
        <v>0</v>
      </c>
      <c r="AP2195">
        <v>0</v>
      </c>
      <c r="AQ2195">
        <v>0</v>
      </c>
      <c r="AR2195">
        <v>47484</v>
      </c>
      <c r="AS2195">
        <v>54788</v>
      </c>
      <c r="AT2195" t="s">
        <v>3427</v>
      </c>
      <c r="AU2195">
        <v>7331.98</v>
      </c>
      <c r="AV2195">
        <v>7331.98</v>
      </c>
    </row>
    <row r="2196" spans="1:48" x14ac:dyDescent="0.35">
      <c r="A2196">
        <v>2195</v>
      </c>
      <c r="B2196">
        <v>2025</v>
      </c>
      <c r="C2196" t="s">
        <v>3457</v>
      </c>
      <c r="D2196" t="s">
        <v>7975</v>
      </c>
      <c r="E2196" t="s">
        <v>3459</v>
      </c>
      <c r="F2196" t="s">
        <v>7976</v>
      </c>
      <c r="G2196" t="s">
        <v>8026</v>
      </c>
      <c r="H2196">
        <v>35680872000122</v>
      </c>
      <c r="I2196" t="s">
        <v>7978</v>
      </c>
      <c r="J2196" t="s">
        <v>8027</v>
      </c>
      <c r="K2196" t="s">
        <v>8028</v>
      </c>
      <c r="L2196" t="s">
        <v>3424</v>
      </c>
      <c r="M2196" t="s">
        <v>3597</v>
      </c>
      <c r="N2196" t="s">
        <v>6556</v>
      </c>
      <c r="O2196" t="s">
        <v>8025</v>
      </c>
      <c r="P2196" t="s">
        <v>3433</v>
      </c>
      <c r="Q2196">
        <v>26865000</v>
      </c>
      <c r="R2196">
        <v>26865000</v>
      </c>
      <c r="S2196">
        <v>2.9929999999999999</v>
      </c>
      <c r="V2196">
        <v>0</v>
      </c>
      <c r="W2196">
        <v>1.26</v>
      </c>
      <c r="X2196">
        <v>0.1</v>
      </c>
      <c r="Y2196">
        <v>12</v>
      </c>
      <c r="Z2196">
        <v>12</v>
      </c>
      <c r="AA2196">
        <v>12</v>
      </c>
      <c r="AB2196">
        <v>1.2000000000000002</v>
      </c>
      <c r="AC2196">
        <v>1.2000000000000002</v>
      </c>
      <c r="AD2196">
        <v>1.2000000000000002</v>
      </c>
      <c r="AE2196">
        <v>1.2000000000000002</v>
      </c>
      <c r="AF2196">
        <v>1.2000000000000002</v>
      </c>
      <c r="AG2196">
        <v>210383.99999999965</v>
      </c>
      <c r="AH2196">
        <v>398</v>
      </c>
      <c r="AI2196" t="s">
        <v>3426</v>
      </c>
      <c r="AJ2196">
        <v>0</v>
      </c>
      <c r="AK2196">
        <v>0</v>
      </c>
      <c r="AL2196">
        <v>83732831.999999866</v>
      </c>
      <c r="AM2196">
        <v>398</v>
      </c>
      <c r="AN2196">
        <v>83732831.999999866</v>
      </c>
      <c r="AO2196">
        <v>0</v>
      </c>
      <c r="AP2196">
        <v>0</v>
      </c>
      <c r="AQ2196">
        <v>0</v>
      </c>
      <c r="AR2196">
        <v>47484</v>
      </c>
      <c r="AS2196">
        <v>54788</v>
      </c>
      <c r="AT2196" t="s">
        <v>3427</v>
      </c>
      <c r="AU2196">
        <v>7331.98</v>
      </c>
      <c r="AV2196">
        <v>7331.98</v>
      </c>
    </row>
    <row r="2197" spans="1:48" x14ac:dyDescent="0.35">
      <c r="A2197">
        <v>2196</v>
      </c>
      <c r="B2197">
        <v>2025</v>
      </c>
      <c r="C2197" t="s">
        <v>3457</v>
      </c>
      <c r="D2197" t="s">
        <v>7975</v>
      </c>
      <c r="E2197" t="s">
        <v>3459</v>
      </c>
      <c r="F2197" t="s">
        <v>7976</v>
      </c>
      <c r="G2197" t="s">
        <v>8029</v>
      </c>
      <c r="H2197" t="s">
        <v>8030</v>
      </c>
      <c r="I2197" t="s">
        <v>7978</v>
      </c>
      <c r="J2197" t="s">
        <v>8031</v>
      </c>
      <c r="K2197" t="s">
        <v>8032</v>
      </c>
      <c r="L2197" t="s">
        <v>3424</v>
      </c>
      <c r="M2197" t="s">
        <v>3481</v>
      </c>
      <c r="N2197" t="s">
        <v>3474</v>
      </c>
      <c r="O2197" t="s">
        <v>6457</v>
      </c>
      <c r="P2197" t="s">
        <v>3433</v>
      </c>
      <c r="Q2197">
        <v>61800000</v>
      </c>
      <c r="R2197">
        <v>61800000</v>
      </c>
      <c r="S2197">
        <v>6.5</v>
      </c>
      <c r="V2197">
        <v>0</v>
      </c>
      <c r="W2197">
        <v>3.13</v>
      </c>
      <c r="X2197">
        <v>0.1</v>
      </c>
      <c r="Y2197">
        <v>31</v>
      </c>
      <c r="Z2197">
        <v>31</v>
      </c>
      <c r="AA2197">
        <v>31</v>
      </c>
      <c r="AB2197">
        <v>3.1</v>
      </c>
      <c r="AC2197">
        <v>3.1</v>
      </c>
      <c r="AD2197">
        <v>3.1</v>
      </c>
      <c r="AE2197">
        <v>3.1</v>
      </c>
      <c r="AF2197">
        <v>3.1</v>
      </c>
      <c r="AG2197">
        <v>543491.99999999895</v>
      </c>
      <c r="AH2197">
        <v>403.87</v>
      </c>
      <c r="AI2197" t="s">
        <v>3426</v>
      </c>
      <c r="AJ2197">
        <v>0</v>
      </c>
      <c r="AK2197">
        <v>0</v>
      </c>
      <c r="AL2197">
        <v>219500114.03999957</v>
      </c>
      <c r="AM2197">
        <v>403.87</v>
      </c>
      <c r="AN2197">
        <v>219500114.03999957</v>
      </c>
      <c r="AO2197">
        <v>0</v>
      </c>
      <c r="AP2197">
        <v>0</v>
      </c>
      <c r="AQ2197">
        <v>0</v>
      </c>
      <c r="AR2197">
        <v>47484</v>
      </c>
      <c r="AS2197">
        <v>54788</v>
      </c>
      <c r="AT2197" t="s">
        <v>3427</v>
      </c>
      <c r="AU2197">
        <v>7331.98</v>
      </c>
      <c r="AV2197">
        <v>7331.98</v>
      </c>
    </row>
    <row r="2198" spans="1:48" x14ac:dyDescent="0.35">
      <c r="A2198">
        <v>2197</v>
      </c>
      <c r="B2198">
        <v>2025</v>
      </c>
      <c r="C2198" t="s">
        <v>3457</v>
      </c>
      <c r="D2198" t="s">
        <v>7975</v>
      </c>
      <c r="E2198" t="s">
        <v>3459</v>
      </c>
      <c r="F2198" t="s">
        <v>7976</v>
      </c>
      <c r="G2198" t="s">
        <v>8033</v>
      </c>
      <c r="H2198" t="s">
        <v>8005</v>
      </c>
      <c r="I2198" t="s">
        <v>7978</v>
      </c>
      <c r="J2198" t="s">
        <v>8034</v>
      </c>
      <c r="K2198" t="s">
        <v>8035</v>
      </c>
      <c r="L2198" t="s">
        <v>3424</v>
      </c>
      <c r="M2198" t="s">
        <v>3600</v>
      </c>
      <c r="N2198" t="s">
        <v>3561</v>
      </c>
      <c r="O2198" t="s">
        <v>8008</v>
      </c>
      <c r="P2198" t="s">
        <v>3430</v>
      </c>
      <c r="Q2198">
        <v>167416430</v>
      </c>
      <c r="R2198">
        <v>167416430</v>
      </c>
      <c r="S2198">
        <v>20</v>
      </c>
      <c r="V2198">
        <v>0</v>
      </c>
      <c r="W2198">
        <v>16.670000000000002</v>
      </c>
      <c r="X2198">
        <v>0.1</v>
      </c>
      <c r="Y2198">
        <v>166</v>
      </c>
      <c r="Z2198">
        <v>166</v>
      </c>
      <c r="AA2198">
        <v>166</v>
      </c>
      <c r="AB2198">
        <v>16.600000000000001</v>
      </c>
      <c r="AC2198">
        <v>16.600000000000001</v>
      </c>
      <c r="AD2198">
        <v>16.600000000000001</v>
      </c>
      <c r="AE2198">
        <v>16.600000000000001</v>
      </c>
      <c r="AF2198">
        <v>16.600000000000001</v>
      </c>
      <c r="AG2198">
        <v>2910311.9999999953</v>
      </c>
      <c r="AH2198">
        <v>403.88</v>
      </c>
      <c r="AI2198" t="s">
        <v>3426</v>
      </c>
      <c r="AJ2198">
        <v>0</v>
      </c>
      <c r="AK2198">
        <v>0</v>
      </c>
      <c r="AL2198">
        <v>1175416810.559998</v>
      </c>
      <c r="AM2198">
        <v>403.88</v>
      </c>
      <c r="AN2198">
        <v>1175416810.559998</v>
      </c>
      <c r="AO2198">
        <v>0</v>
      </c>
      <c r="AP2198">
        <v>0</v>
      </c>
      <c r="AQ2198">
        <v>0</v>
      </c>
      <c r="AR2198">
        <v>47484</v>
      </c>
      <c r="AS2198">
        <v>54788</v>
      </c>
      <c r="AT2198" t="s">
        <v>3427</v>
      </c>
      <c r="AU2198">
        <v>7331.98</v>
      </c>
      <c r="AV2198">
        <v>7331.98</v>
      </c>
    </row>
    <row r="2199" spans="1:48" x14ac:dyDescent="0.35">
      <c r="A2199">
        <v>2198</v>
      </c>
      <c r="B2199">
        <v>2025</v>
      </c>
      <c r="C2199" t="s">
        <v>3457</v>
      </c>
      <c r="D2199" t="s">
        <v>7975</v>
      </c>
      <c r="E2199" t="s">
        <v>3459</v>
      </c>
      <c r="F2199" t="s">
        <v>7976</v>
      </c>
      <c r="G2199" t="s">
        <v>8036</v>
      </c>
      <c r="H2199" t="s">
        <v>8037</v>
      </c>
      <c r="I2199" t="s">
        <v>7978</v>
      </c>
      <c r="J2199" t="s">
        <v>8038</v>
      </c>
      <c r="K2199" t="s">
        <v>8039</v>
      </c>
      <c r="L2199" t="s">
        <v>3424</v>
      </c>
      <c r="M2199" t="s">
        <v>3465</v>
      </c>
      <c r="N2199" t="s">
        <v>3561</v>
      </c>
      <c r="O2199" t="s">
        <v>8040</v>
      </c>
      <c r="P2199" t="s">
        <v>3430</v>
      </c>
      <c r="Q2199">
        <v>318206050</v>
      </c>
      <c r="R2199">
        <v>318206050</v>
      </c>
      <c r="S2199">
        <v>30</v>
      </c>
      <c r="V2199">
        <v>0</v>
      </c>
      <c r="W2199">
        <v>20.7</v>
      </c>
      <c r="X2199">
        <v>0.1</v>
      </c>
      <c r="Y2199">
        <v>201</v>
      </c>
      <c r="Z2199">
        <v>201</v>
      </c>
      <c r="AA2199">
        <v>201</v>
      </c>
      <c r="AB2199">
        <v>20.100000000000001</v>
      </c>
      <c r="AC2199">
        <v>20.100000000000001</v>
      </c>
      <c r="AD2199">
        <v>20.100000000000001</v>
      </c>
      <c r="AE2199">
        <v>20.100000000000001</v>
      </c>
      <c r="AF2199">
        <v>20.100000000000001</v>
      </c>
      <c r="AG2199">
        <v>3523931.9999999939</v>
      </c>
      <c r="AH2199">
        <v>402.9</v>
      </c>
      <c r="AI2199" t="s">
        <v>3426</v>
      </c>
      <c r="AJ2199">
        <v>0</v>
      </c>
      <c r="AK2199">
        <v>0</v>
      </c>
      <c r="AL2199">
        <v>1419792202.7999976</v>
      </c>
      <c r="AM2199">
        <v>402.9</v>
      </c>
      <c r="AN2199">
        <v>1419792202.7999976</v>
      </c>
      <c r="AO2199">
        <v>0</v>
      </c>
      <c r="AP2199">
        <v>0</v>
      </c>
      <c r="AQ2199">
        <v>0</v>
      </c>
      <c r="AR2199">
        <v>47484</v>
      </c>
      <c r="AS2199">
        <v>54788</v>
      </c>
      <c r="AT2199" t="s">
        <v>3427</v>
      </c>
      <c r="AU2199">
        <v>7331.98</v>
      </c>
      <c r="AV2199">
        <v>7331.98</v>
      </c>
    </row>
    <row r="2200" spans="1:48" x14ac:dyDescent="0.35">
      <c r="A2200">
        <v>2199</v>
      </c>
      <c r="B2200">
        <v>2025</v>
      </c>
      <c r="C2200" t="s">
        <v>3457</v>
      </c>
      <c r="D2200" t="s">
        <v>7975</v>
      </c>
      <c r="E2200" t="s">
        <v>3459</v>
      </c>
      <c r="F2200" t="s">
        <v>7976</v>
      </c>
      <c r="G2200" t="s">
        <v>8041</v>
      </c>
      <c r="H2200">
        <v>11192351000168</v>
      </c>
      <c r="I2200" t="s">
        <v>7978</v>
      </c>
      <c r="J2200" t="s">
        <v>8042</v>
      </c>
      <c r="K2200" t="s">
        <v>8043</v>
      </c>
      <c r="L2200" t="s">
        <v>3424</v>
      </c>
      <c r="M2200" t="s">
        <v>3481</v>
      </c>
      <c r="N2200" t="s">
        <v>3474</v>
      </c>
      <c r="O2200" t="s">
        <v>4601</v>
      </c>
      <c r="P2200" t="s">
        <v>3433</v>
      </c>
      <c r="Q2200">
        <v>301158503</v>
      </c>
      <c r="R2200">
        <v>301158503</v>
      </c>
      <c r="S2200">
        <v>49.365000000000002</v>
      </c>
      <c r="V2200">
        <v>0</v>
      </c>
      <c r="W2200">
        <v>23</v>
      </c>
      <c r="X2200">
        <v>0.1</v>
      </c>
      <c r="Y2200">
        <v>229</v>
      </c>
      <c r="Z2200">
        <v>229</v>
      </c>
      <c r="AA2200">
        <v>229</v>
      </c>
      <c r="AB2200">
        <v>22.900000000000002</v>
      </c>
      <c r="AC2200">
        <v>22.900000000000002</v>
      </c>
      <c r="AD2200">
        <v>22.900000000000002</v>
      </c>
      <c r="AE2200">
        <v>22.900000000000002</v>
      </c>
      <c r="AF2200">
        <v>22.900000000000002</v>
      </c>
      <c r="AG2200">
        <v>4014827.9999999935</v>
      </c>
      <c r="AH2200">
        <v>400</v>
      </c>
      <c r="AI2200" t="s">
        <v>3426</v>
      </c>
      <c r="AJ2200">
        <v>0</v>
      </c>
      <c r="AK2200">
        <v>0</v>
      </c>
      <c r="AL2200">
        <v>1605931199.9999974</v>
      </c>
      <c r="AM2200">
        <v>400</v>
      </c>
      <c r="AN2200">
        <v>1605931199.9999974</v>
      </c>
      <c r="AO2200">
        <v>0</v>
      </c>
      <c r="AP2200">
        <v>0</v>
      </c>
      <c r="AQ2200">
        <v>0</v>
      </c>
      <c r="AR2200">
        <v>47484</v>
      </c>
      <c r="AS2200">
        <v>54788</v>
      </c>
      <c r="AT2200" t="s">
        <v>3427</v>
      </c>
      <c r="AU2200">
        <v>7331.98</v>
      </c>
      <c r="AV2200">
        <v>7331.98</v>
      </c>
    </row>
    <row r="2201" spans="1:48" x14ac:dyDescent="0.35">
      <c r="A2201">
        <v>2200</v>
      </c>
      <c r="B2201">
        <v>2025</v>
      </c>
      <c r="C2201" t="s">
        <v>3457</v>
      </c>
      <c r="D2201" t="s">
        <v>7975</v>
      </c>
      <c r="E2201" t="s">
        <v>3459</v>
      </c>
      <c r="F2201" t="s">
        <v>7976</v>
      </c>
      <c r="G2201" t="s">
        <v>8044</v>
      </c>
      <c r="H2201">
        <v>34954482000130</v>
      </c>
      <c r="I2201" t="s">
        <v>7978</v>
      </c>
      <c r="J2201" t="s">
        <v>8045</v>
      </c>
      <c r="K2201" t="s">
        <v>8044</v>
      </c>
      <c r="L2201" t="s">
        <v>3424</v>
      </c>
      <c r="M2201" t="s">
        <v>3597</v>
      </c>
      <c r="N2201" t="s">
        <v>3561</v>
      </c>
      <c r="O2201" t="s">
        <v>7989</v>
      </c>
      <c r="P2201" t="s">
        <v>3433</v>
      </c>
      <c r="Q2201">
        <v>72858910</v>
      </c>
      <c r="R2201">
        <v>72858910</v>
      </c>
      <c r="S2201">
        <v>6</v>
      </c>
      <c r="V2201">
        <v>0</v>
      </c>
      <c r="W2201">
        <v>2.91</v>
      </c>
      <c r="X2201">
        <v>0.1</v>
      </c>
      <c r="Y2201">
        <v>29</v>
      </c>
      <c r="Z2201">
        <v>29</v>
      </c>
      <c r="AA2201">
        <v>29</v>
      </c>
      <c r="AB2201">
        <v>2.9000000000000004</v>
      </c>
      <c r="AC2201">
        <v>2.9000000000000004</v>
      </c>
      <c r="AD2201">
        <v>2.9000000000000004</v>
      </c>
      <c r="AE2201">
        <v>2.9000000000000004</v>
      </c>
      <c r="AF2201">
        <v>2.9000000000000004</v>
      </c>
      <c r="AG2201">
        <v>508427.99999999907</v>
      </c>
      <c r="AH2201">
        <v>403</v>
      </c>
      <c r="AI2201" t="s">
        <v>3426</v>
      </c>
      <c r="AJ2201">
        <v>0</v>
      </c>
      <c r="AK2201">
        <v>0</v>
      </c>
      <c r="AL2201">
        <v>204896483.99999961</v>
      </c>
      <c r="AM2201">
        <v>403</v>
      </c>
      <c r="AN2201">
        <v>204896483.99999961</v>
      </c>
      <c r="AO2201">
        <v>0</v>
      </c>
      <c r="AP2201">
        <v>0</v>
      </c>
      <c r="AQ2201">
        <v>0</v>
      </c>
      <c r="AR2201">
        <v>47484</v>
      </c>
      <c r="AS2201">
        <v>54788</v>
      </c>
      <c r="AT2201" t="s">
        <v>3427</v>
      </c>
      <c r="AU2201">
        <v>7331.98</v>
      </c>
      <c r="AV2201">
        <v>7331.98</v>
      </c>
    </row>
    <row r="2202" spans="1:48" x14ac:dyDescent="0.35">
      <c r="A2202">
        <v>2201</v>
      </c>
      <c r="B2202">
        <v>2025</v>
      </c>
      <c r="C2202" t="s">
        <v>3457</v>
      </c>
      <c r="D2202" t="s">
        <v>7975</v>
      </c>
      <c r="E2202" t="s">
        <v>3459</v>
      </c>
      <c r="F2202" t="s">
        <v>7976</v>
      </c>
      <c r="G2202" t="s">
        <v>8046</v>
      </c>
      <c r="H2202" t="s">
        <v>8047</v>
      </c>
      <c r="I2202" t="s">
        <v>7978</v>
      </c>
      <c r="J2202" t="s">
        <v>8048</v>
      </c>
      <c r="K2202" t="s">
        <v>8049</v>
      </c>
      <c r="L2202" t="s">
        <v>3424</v>
      </c>
      <c r="M2202" t="s">
        <v>3465</v>
      </c>
      <c r="N2202" t="s">
        <v>3561</v>
      </c>
      <c r="O2202" t="s">
        <v>8049</v>
      </c>
      <c r="P2202" t="s">
        <v>3430</v>
      </c>
      <c r="Q2202">
        <v>91506940</v>
      </c>
      <c r="R2202">
        <v>91506940</v>
      </c>
      <c r="S2202">
        <v>12</v>
      </c>
      <c r="V2202">
        <v>0</v>
      </c>
      <c r="W2202">
        <v>6.04</v>
      </c>
      <c r="X2202">
        <v>0.1</v>
      </c>
      <c r="Y2202">
        <v>60</v>
      </c>
      <c r="Z2202">
        <v>60</v>
      </c>
      <c r="AA2202">
        <v>60</v>
      </c>
      <c r="AB2202">
        <v>6</v>
      </c>
      <c r="AC2202">
        <v>6</v>
      </c>
      <c r="AD2202">
        <v>6</v>
      </c>
      <c r="AE2202">
        <v>6</v>
      </c>
      <c r="AF2202">
        <v>6</v>
      </c>
      <c r="AG2202">
        <v>1051919.9999999981</v>
      </c>
      <c r="AH2202">
        <v>402.97</v>
      </c>
      <c r="AI2202" t="s">
        <v>3426</v>
      </c>
      <c r="AJ2202">
        <v>0</v>
      </c>
      <c r="AK2202">
        <v>0</v>
      </c>
      <c r="AL2202">
        <v>423892202.39999926</v>
      </c>
      <c r="AM2202">
        <v>402.97</v>
      </c>
      <c r="AN2202">
        <v>423892202.39999926</v>
      </c>
      <c r="AO2202">
        <v>0</v>
      </c>
      <c r="AP2202">
        <v>0</v>
      </c>
      <c r="AQ2202">
        <v>0</v>
      </c>
      <c r="AR2202">
        <v>47484</v>
      </c>
      <c r="AS2202">
        <v>54788</v>
      </c>
      <c r="AT2202" t="s">
        <v>3427</v>
      </c>
      <c r="AU2202">
        <v>7331.98</v>
      </c>
      <c r="AV2202">
        <v>7331.98</v>
      </c>
    </row>
    <row r="2203" spans="1:48" x14ac:dyDescent="0.35">
      <c r="A2203">
        <v>2202</v>
      </c>
      <c r="B2203">
        <v>2025</v>
      </c>
      <c r="C2203" t="s">
        <v>3457</v>
      </c>
      <c r="D2203" t="s">
        <v>7975</v>
      </c>
      <c r="E2203" t="s">
        <v>3459</v>
      </c>
      <c r="F2203" t="s">
        <v>7976</v>
      </c>
      <c r="G2203" t="s">
        <v>3428</v>
      </c>
      <c r="H2203">
        <v>2302101000142</v>
      </c>
      <c r="I2203" t="s">
        <v>7978</v>
      </c>
      <c r="J2203" t="s">
        <v>8050</v>
      </c>
      <c r="K2203" t="s">
        <v>8051</v>
      </c>
      <c r="L2203" t="s">
        <v>3424</v>
      </c>
      <c r="M2203" t="s">
        <v>3494</v>
      </c>
      <c r="N2203" t="s">
        <v>3561</v>
      </c>
      <c r="O2203" t="s">
        <v>8052</v>
      </c>
      <c r="P2203" t="s">
        <v>3430</v>
      </c>
      <c r="Q2203">
        <v>259764100</v>
      </c>
      <c r="R2203">
        <v>259764100</v>
      </c>
      <c r="S2203">
        <v>18</v>
      </c>
      <c r="V2203">
        <v>0</v>
      </c>
      <c r="W2203">
        <v>13.44</v>
      </c>
      <c r="X2203">
        <v>0.1</v>
      </c>
      <c r="Y2203">
        <v>134</v>
      </c>
      <c r="Z2203">
        <v>134</v>
      </c>
      <c r="AA2203">
        <v>134</v>
      </c>
      <c r="AB2203">
        <v>13.4</v>
      </c>
      <c r="AC2203">
        <v>13.4</v>
      </c>
      <c r="AD2203">
        <v>13.4</v>
      </c>
      <c r="AE2203">
        <v>13.4</v>
      </c>
      <c r="AF2203">
        <v>13.4</v>
      </c>
      <c r="AG2203">
        <v>2349287.9999999958</v>
      </c>
      <c r="AH2203">
        <v>402.95</v>
      </c>
      <c r="AI2203" t="s">
        <v>3426</v>
      </c>
      <c r="AJ2203">
        <v>0</v>
      </c>
      <c r="AK2203">
        <v>0</v>
      </c>
      <c r="AL2203">
        <v>946645599.59999824</v>
      </c>
      <c r="AM2203">
        <v>402.95</v>
      </c>
      <c r="AN2203">
        <v>946645599.59999824</v>
      </c>
      <c r="AO2203">
        <v>0</v>
      </c>
      <c r="AP2203">
        <v>0</v>
      </c>
      <c r="AQ2203">
        <v>0</v>
      </c>
      <c r="AR2203">
        <v>47484</v>
      </c>
      <c r="AS2203">
        <v>54788</v>
      </c>
      <c r="AT2203" t="s">
        <v>3427</v>
      </c>
      <c r="AU2203">
        <v>7331.98</v>
      </c>
      <c r="AV2203">
        <v>7331.98</v>
      </c>
    </row>
    <row r="2204" spans="1:48" x14ac:dyDescent="0.35">
      <c r="A2204">
        <v>2203</v>
      </c>
      <c r="B2204">
        <v>2025</v>
      </c>
      <c r="C2204" t="s">
        <v>3457</v>
      </c>
      <c r="D2204" t="s">
        <v>7975</v>
      </c>
      <c r="E2204" t="s">
        <v>3459</v>
      </c>
      <c r="F2204" t="s">
        <v>7976</v>
      </c>
      <c r="G2204" t="s">
        <v>8053</v>
      </c>
      <c r="H2204">
        <v>51029574000123</v>
      </c>
      <c r="I2204" t="s">
        <v>7978</v>
      </c>
      <c r="J2204" t="s">
        <v>8054</v>
      </c>
      <c r="K2204" t="s">
        <v>8055</v>
      </c>
      <c r="L2204" t="s">
        <v>3424</v>
      </c>
      <c r="M2204" t="s">
        <v>3604</v>
      </c>
      <c r="N2204" t="s">
        <v>6556</v>
      </c>
      <c r="O2204" t="s">
        <v>8056</v>
      </c>
      <c r="P2204" t="s">
        <v>3430</v>
      </c>
      <c r="Q2204">
        <v>36930470</v>
      </c>
      <c r="R2204">
        <v>36930470</v>
      </c>
      <c r="S2204">
        <v>5</v>
      </c>
      <c r="V2204">
        <v>0</v>
      </c>
      <c r="W2204">
        <v>2.74</v>
      </c>
      <c r="X2204">
        <v>0.1</v>
      </c>
      <c r="Y2204">
        <v>27</v>
      </c>
      <c r="Z2204">
        <v>27</v>
      </c>
      <c r="AA2204">
        <v>27</v>
      </c>
      <c r="AB2204">
        <v>2.7</v>
      </c>
      <c r="AC2204">
        <v>2.7</v>
      </c>
      <c r="AD2204">
        <v>2.7</v>
      </c>
      <c r="AE2204">
        <v>2.7</v>
      </c>
      <c r="AF2204">
        <v>2.7</v>
      </c>
      <c r="AG2204">
        <v>473363.99999999924</v>
      </c>
      <c r="AH2204">
        <v>398.47</v>
      </c>
      <c r="AI2204" t="s">
        <v>3426</v>
      </c>
      <c r="AJ2204">
        <v>0</v>
      </c>
      <c r="AK2204">
        <v>0</v>
      </c>
      <c r="AL2204">
        <v>188621353.07999972</v>
      </c>
      <c r="AM2204">
        <v>398.47</v>
      </c>
      <c r="AN2204">
        <v>188621353.07999972</v>
      </c>
      <c r="AO2204">
        <v>0</v>
      </c>
      <c r="AP2204">
        <v>0</v>
      </c>
      <c r="AQ2204">
        <v>0</v>
      </c>
      <c r="AR2204">
        <v>47484</v>
      </c>
      <c r="AS2204">
        <v>54788</v>
      </c>
      <c r="AT2204" t="s">
        <v>3427</v>
      </c>
      <c r="AU2204">
        <v>7331.98</v>
      </c>
      <c r="AV2204">
        <v>7331.98</v>
      </c>
    </row>
    <row r="2205" spans="1:48" x14ac:dyDescent="0.35">
      <c r="A2205">
        <v>2204</v>
      </c>
      <c r="B2205">
        <v>2025</v>
      </c>
      <c r="C2205" t="s">
        <v>3457</v>
      </c>
      <c r="D2205" t="s">
        <v>7975</v>
      </c>
      <c r="E2205" t="s">
        <v>3459</v>
      </c>
      <c r="F2205" t="s">
        <v>7976</v>
      </c>
      <c r="G2205" t="s">
        <v>8057</v>
      </c>
      <c r="H2205">
        <v>42772409000176</v>
      </c>
      <c r="I2205" t="s">
        <v>7978</v>
      </c>
      <c r="J2205" t="s">
        <v>8058</v>
      </c>
      <c r="K2205" t="s">
        <v>8059</v>
      </c>
      <c r="L2205" t="s">
        <v>3424</v>
      </c>
      <c r="M2205" t="s">
        <v>3481</v>
      </c>
      <c r="N2205" t="s">
        <v>3561</v>
      </c>
      <c r="O2205" t="s">
        <v>8060</v>
      </c>
      <c r="P2205" t="s">
        <v>3433</v>
      </c>
      <c r="Q2205">
        <v>55870950</v>
      </c>
      <c r="R2205">
        <v>55870950</v>
      </c>
      <c r="S2205">
        <v>7.4980000000000002</v>
      </c>
      <c r="V2205">
        <v>0</v>
      </c>
      <c r="W2205">
        <v>3.85</v>
      </c>
      <c r="X2205">
        <v>0.1</v>
      </c>
      <c r="Y2205">
        <v>38</v>
      </c>
      <c r="Z2205">
        <v>38</v>
      </c>
      <c r="AA2205">
        <v>38</v>
      </c>
      <c r="AB2205">
        <v>3.8000000000000003</v>
      </c>
      <c r="AC2205">
        <v>3.8000000000000003</v>
      </c>
      <c r="AD2205">
        <v>3.8000000000000003</v>
      </c>
      <c r="AE2205">
        <v>3.8000000000000003</v>
      </c>
      <c r="AF2205">
        <v>3.8000000000000003</v>
      </c>
      <c r="AG2205">
        <v>666215.99999999872</v>
      </c>
      <c r="AH2205">
        <v>398.95</v>
      </c>
      <c r="AI2205" t="s">
        <v>3426</v>
      </c>
      <c r="AJ2205">
        <v>0</v>
      </c>
      <c r="AK2205">
        <v>0</v>
      </c>
      <c r="AL2205">
        <v>265786873.19999948</v>
      </c>
      <c r="AM2205">
        <v>398.95</v>
      </c>
      <c r="AN2205">
        <v>265786873.19999948</v>
      </c>
      <c r="AO2205">
        <v>0</v>
      </c>
      <c r="AP2205">
        <v>0</v>
      </c>
      <c r="AQ2205">
        <v>0</v>
      </c>
      <c r="AR2205">
        <v>47484</v>
      </c>
      <c r="AS2205">
        <v>54788</v>
      </c>
      <c r="AT2205" t="s">
        <v>3427</v>
      </c>
      <c r="AU2205">
        <v>7331.98</v>
      </c>
      <c r="AV2205">
        <v>7331.98</v>
      </c>
    </row>
    <row r="2206" spans="1:48" x14ac:dyDescent="0.35">
      <c r="A2206">
        <v>2205</v>
      </c>
      <c r="B2206">
        <v>2025</v>
      </c>
      <c r="C2206" t="s">
        <v>3457</v>
      </c>
      <c r="D2206" t="s">
        <v>7975</v>
      </c>
      <c r="E2206" t="s">
        <v>3459</v>
      </c>
      <c r="F2206" t="s">
        <v>7976</v>
      </c>
      <c r="G2206" t="s">
        <v>7876</v>
      </c>
      <c r="H2206">
        <v>22726910000199</v>
      </c>
      <c r="I2206" t="s">
        <v>7978</v>
      </c>
      <c r="J2206" t="s">
        <v>8061</v>
      </c>
      <c r="K2206" t="s">
        <v>8062</v>
      </c>
      <c r="L2206" t="s">
        <v>3424</v>
      </c>
      <c r="M2206" t="s">
        <v>3597</v>
      </c>
      <c r="N2206" t="s">
        <v>3561</v>
      </c>
      <c r="O2206" t="s">
        <v>8063</v>
      </c>
      <c r="P2206" t="s">
        <v>3433</v>
      </c>
      <c r="Q2206">
        <v>62176470</v>
      </c>
      <c r="R2206">
        <v>62176470</v>
      </c>
      <c r="S2206">
        <v>10</v>
      </c>
      <c r="V2206">
        <v>0</v>
      </c>
      <c r="W2206">
        <v>5.1100000000000003</v>
      </c>
      <c r="X2206">
        <v>0.1</v>
      </c>
      <c r="Y2206">
        <v>51</v>
      </c>
      <c r="Z2206">
        <v>51</v>
      </c>
      <c r="AA2206">
        <v>51</v>
      </c>
      <c r="AB2206">
        <v>5.1000000000000005</v>
      </c>
      <c r="AC2206">
        <v>5.1000000000000005</v>
      </c>
      <c r="AD2206">
        <v>5.1000000000000005</v>
      </c>
      <c r="AE2206">
        <v>5.1000000000000005</v>
      </c>
      <c r="AF2206">
        <v>5.1000000000000005</v>
      </c>
      <c r="AG2206">
        <v>894131.99999999849</v>
      </c>
      <c r="AH2206">
        <v>389</v>
      </c>
      <c r="AI2206" t="s">
        <v>3426</v>
      </c>
      <c r="AJ2206">
        <v>0</v>
      </c>
      <c r="AK2206">
        <v>0</v>
      </c>
      <c r="AL2206">
        <v>347817347.9999994</v>
      </c>
      <c r="AM2206">
        <v>389</v>
      </c>
      <c r="AN2206">
        <v>347817347.9999994</v>
      </c>
      <c r="AO2206">
        <v>0</v>
      </c>
      <c r="AP2206">
        <v>0</v>
      </c>
      <c r="AQ2206">
        <v>0</v>
      </c>
      <c r="AR2206">
        <v>47484</v>
      </c>
      <c r="AS2206">
        <v>54788</v>
      </c>
      <c r="AT2206" t="s">
        <v>3427</v>
      </c>
      <c r="AU2206">
        <v>7331.98</v>
      </c>
      <c r="AV2206">
        <v>7331.98</v>
      </c>
    </row>
    <row r="2207" spans="1:48" x14ac:dyDescent="0.35">
      <c r="A2207">
        <v>2206</v>
      </c>
      <c r="B2207">
        <v>2025</v>
      </c>
      <c r="C2207" t="s">
        <v>3457</v>
      </c>
      <c r="D2207" t="s">
        <v>7975</v>
      </c>
      <c r="E2207" t="s">
        <v>3459</v>
      </c>
      <c r="F2207" t="s">
        <v>7976</v>
      </c>
      <c r="G2207" t="s">
        <v>8064</v>
      </c>
      <c r="H2207">
        <v>44694384000165</v>
      </c>
      <c r="I2207" t="s">
        <v>7978</v>
      </c>
      <c r="J2207" t="s">
        <v>8065</v>
      </c>
      <c r="K2207" t="s">
        <v>8066</v>
      </c>
      <c r="L2207" t="s">
        <v>3424</v>
      </c>
      <c r="M2207" t="s">
        <v>3597</v>
      </c>
      <c r="N2207" t="s">
        <v>3561</v>
      </c>
      <c r="O2207" t="s">
        <v>8067</v>
      </c>
      <c r="P2207" t="s">
        <v>3433</v>
      </c>
      <c r="Q2207">
        <v>101244490</v>
      </c>
      <c r="R2207">
        <v>101244490</v>
      </c>
      <c r="S2207">
        <v>11.26</v>
      </c>
      <c r="V2207">
        <v>0</v>
      </c>
      <c r="W2207">
        <v>5.88</v>
      </c>
      <c r="X2207">
        <v>0.1</v>
      </c>
      <c r="Y2207">
        <v>55</v>
      </c>
      <c r="Z2207">
        <v>55</v>
      </c>
      <c r="AA2207">
        <v>55</v>
      </c>
      <c r="AB2207">
        <v>5.5</v>
      </c>
      <c r="AC2207">
        <v>5.5</v>
      </c>
      <c r="AD2207">
        <v>5.5</v>
      </c>
      <c r="AE2207">
        <v>5.5</v>
      </c>
      <c r="AF2207">
        <v>5.5</v>
      </c>
      <c r="AG2207">
        <v>964259.99999999802</v>
      </c>
      <c r="AH2207">
        <v>400</v>
      </c>
      <c r="AI2207" t="s">
        <v>3426</v>
      </c>
      <c r="AJ2207">
        <v>0</v>
      </c>
      <c r="AK2207">
        <v>0</v>
      </c>
      <c r="AL2207">
        <v>385703999.99999923</v>
      </c>
      <c r="AM2207">
        <v>400</v>
      </c>
      <c r="AN2207">
        <v>385703999.99999923</v>
      </c>
      <c r="AO2207">
        <v>0</v>
      </c>
      <c r="AP2207">
        <v>0</v>
      </c>
      <c r="AQ2207">
        <v>0</v>
      </c>
      <c r="AR2207">
        <v>47484</v>
      </c>
      <c r="AS2207">
        <v>54788</v>
      </c>
      <c r="AT2207" t="s">
        <v>3427</v>
      </c>
      <c r="AU2207">
        <v>7331.98</v>
      </c>
      <c r="AV2207">
        <v>7331.98</v>
      </c>
    </row>
    <row r="2208" spans="1:48" x14ac:dyDescent="0.35">
      <c r="A2208">
        <v>2207</v>
      </c>
      <c r="B2208">
        <v>2025</v>
      </c>
      <c r="C2208" t="s">
        <v>3457</v>
      </c>
      <c r="D2208" t="s">
        <v>7975</v>
      </c>
      <c r="E2208" t="s">
        <v>3459</v>
      </c>
      <c r="F2208" t="s">
        <v>7976</v>
      </c>
      <c r="G2208" t="s">
        <v>8068</v>
      </c>
      <c r="H2208">
        <v>19396984000108</v>
      </c>
      <c r="I2208" t="s">
        <v>7978</v>
      </c>
      <c r="J2208" t="s">
        <v>8069</v>
      </c>
      <c r="K2208" t="s">
        <v>8068</v>
      </c>
      <c r="L2208" t="s">
        <v>3424</v>
      </c>
      <c r="M2208" t="s">
        <v>3751</v>
      </c>
      <c r="N2208" t="s">
        <v>3561</v>
      </c>
      <c r="O2208" t="s">
        <v>8070</v>
      </c>
      <c r="P2208" t="s">
        <v>3433</v>
      </c>
      <c r="Q2208">
        <v>70000000</v>
      </c>
      <c r="R2208">
        <v>70000000</v>
      </c>
      <c r="S2208">
        <v>5</v>
      </c>
      <c r="V2208">
        <v>0</v>
      </c>
      <c r="W2208">
        <v>3.99</v>
      </c>
      <c r="X2208">
        <v>0.1</v>
      </c>
      <c r="Y2208">
        <v>39</v>
      </c>
      <c r="Z2208">
        <v>39</v>
      </c>
      <c r="AA2208">
        <v>39</v>
      </c>
      <c r="AB2208">
        <v>3.9000000000000004</v>
      </c>
      <c r="AC2208">
        <v>3.9000000000000004</v>
      </c>
      <c r="AD2208">
        <v>3.9000000000000004</v>
      </c>
      <c r="AE2208">
        <v>3.9000000000000004</v>
      </c>
      <c r="AF2208">
        <v>3.9000000000000004</v>
      </c>
      <c r="AG2208">
        <v>683747.99999999884</v>
      </c>
      <c r="AH2208">
        <v>403.23</v>
      </c>
      <c r="AI2208" t="s">
        <v>3426</v>
      </c>
      <c r="AJ2208">
        <v>0</v>
      </c>
      <c r="AK2208">
        <v>0</v>
      </c>
      <c r="AL2208">
        <v>275707706.03999954</v>
      </c>
      <c r="AM2208">
        <v>403.23</v>
      </c>
      <c r="AN2208">
        <v>275707706.03999954</v>
      </c>
      <c r="AO2208">
        <v>0</v>
      </c>
      <c r="AP2208">
        <v>0</v>
      </c>
      <c r="AQ2208">
        <v>0</v>
      </c>
      <c r="AR2208">
        <v>47484</v>
      </c>
      <c r="AS2208">
        <v>54788</v>
      </c>
      <c r="AT2208" t="s">
        <v>3427</v>
      </c>
      <c r="AU2208">
        <v>7331.98</v>
      </c>
      <c r="AV2208">
        <v>7331.98</v>
      </c>
    </row>
    <row r="2209" spans="1:48" x14ac:dyDescent="0.35">
      <c r="A2209">
        <v>2208</v>
      </c>
      <c r="B2209">
        <v>2025</v>
      </c>
      <c r="C2209" t="s">
        <v>3457</v>
      </c>
      <c r="D2209" t="s">
        <v>7975</v>
      </c>
      <c r="E2209" t="s">
        <v>3459</v>
      </c>
      <c r="F2209" t="s">
        <v>7976</v>
      </c>
      <c r="G2209" t="s">
        <v>8071</v>
      </c>
      <c r="H2209">
        <v>4610623000137</v>
      </c>
      <c r="I2209" t="s">
        <v>7978</v>
      </c>
      <c r="J2209" t="s">
        <v>7328</v>
      </c>
      <c r="K2209" t="s">
        <v>3940</v>
      </c>
      <c r="L2209" t="s">
        <v>3424</v>
      </c>
      <c r="M2209" t="s">
        <v>3590</v>
      </c>
      <c r="N2209" t="s">
        <v>3561</v>
      </c>
      <c r="O2209" t="s">
        <v>8072</v>
      </c>
      <c r="P2209" t="s">
        <v>3437</v>
      </c>
      <c r="Q2209">
        <v>0</v>
      </c>
      <c r="R2209">
        <v>0</v>
      </c>
      <c r="S2209">
        <v>17</v>
      </c>
      <c r="V2209">
        <v>0</v>
      </c>
      <c r="W2209">
        <v>10.16</v>
      </c>
      <c r="X2209">
        <v>0.1</v>
      </c>
      <c r="Y2209">
        <v>20</v>
      </c>
      <c r="Z2209">
        <v>20</v>
      </c>
      <c r="AA2209">
        <v>20</v>
      </c>
      <c r="AB2209">
        <v>2</v>
      </c>
      <c r="AC2209">
        <v>2</v>
      </c>
      <c r="AD2209">
        <v>2</v>
      </c>
      <c r="AE2209">
        <v>2</v>
      </c>
      <c r="AF2209">
        <v>2</v>
      </c>
      <c r="AG2209">
        <v>350639.9999999993</v>
      </c>
      <c r="AH2209">
        <v>316.5</v>
      </c>
      <c r="AI2209" t="s">
        <v>3426</v>
      </c>
      <c r="AJ2209">
        <v>0</v>
      </c>
      <c r="AK2209">
        <v>0</v>
      </c>
      <c r="AL2209">
        <v>110977559.99999978</v>
      </c>
      <c r="AM2209">
        <v>316.5</v>
      </c>
      <c r="AN2209">
        <v>110977559.99999978</v>
      </c>
      <c r="AO2209">
        <v>0</v>
      </c>
      <c r="AP2209">
        <v>0</v>
      </c>
      <c r="AQ2209">
        <v>0</v>
      </c>
      <c r="AR2209">
        <v>47484</v>
      </c>
      <c r="AS2209">
        <v>54788</v>
      </c>
      <c r="AT2209" t="s">
        <v>3427</v>
      </c>
      <c r="AU2209">
        <v>7331.98</v>
      </c>
      <c r="AV2209">
        <v>7331.98</v>
      </c>
    </row>
    <row r="2210" spans="1:48" x14ac:dyDescent="0.35">
      <c r="A2210">
        <v>2209</v>
      </c>
      <c r="B2210">
        <v>2025</v>
      </c>
      <c r="C2210" t="s">
        <v>3457</v>
      </c>
      <c r="D2210" t="s">
        <v>7975</v>
      </c>
      <c r="E2210" t="s">
        <v>3459</v>
      </c>
      <c r="F2210" t="s">
        <v>7976</v>
      </c>
      <c r="G2210" t="s">
        <v>7292</v>
      </c>
      <c r="H2210">
        <v>13799554000142</v>
      </c>
      <c r="I2210" t="s">
        <v>7978</v>
      </c>
      <c r="J2210" t="s">
        <v>7880</v>
      </c>
      <c r="K2210" t="s">
        <v>7881</v>
      </c>
      <c r="L2210" t="s">
        <v>3424</v>
      </c>
      <c r="M2210" t="s">
        <v>3597</v>
      </c>
      <c r="N2210" t="s">
        <v>3561</v>
      </c>
      <c r="O2210" t="s">
        <v>7985</v>
      </c>
      <c r="P2210" t="s">
        <v>3433</v>
      </c>
      <c r="Q2210">
        <v>0</v>
      </c>
      <c r="R2210">
        <v>0</v>
      </c>
      <c r="S2210">
        <v>9</v>
      </c>
      <c r="V2210">
        <v>0</v>
      </c>
      <c r="W2210">
        <v>4.0999999999999996</v>
      </c>
      <c r="X2210">
        <v>0.1</v>
      </c>
      <c r="Y2210">
        <v>7</v>
      </c>
      <c r="Z2210">
        <v>7</v>
      </c>
      <c r="AA2210">
        <v>7</v>
      </c>
      <c r="AB2210">
        <v>0.70000000000000007</v>
      </c>
      <c r="AC2210">
        <v>0.70000000000000007</v>
      </c>
      <c r="AD2210">
        <v>0.70000000000000007</v>
      </c>
      <c r="AE2210">
        <v>0.70000000000000007</v>
      </c>
      <c r="AF2210">
        <v>0.70000000000000007</v>
      </c>
      <c r="AG2210">
        <v>122723.9999999998</v>
      </c>
      <c r="AH2210">
        <v>316.5</v>
      </c>
      <c r="AI2210" t="s">
        <v>3426</v>
      </c>
      <c r="AJ2210">
        <v>0</v>
      </c>
      <c r="AK2210">
        <v>0</v>
      </c>
      <c r="AL2210">
        <v>38842145.999999933</v>
      </c>
      <c r="AM2210">
        <v>316.5</v>
      </c>
      <c r="AN2210">
        <v>38842145.999999933</v>
      </c>
      <c r="AO2210">
        <v>0</v>
      </c>
      <c r="AP2210">
        <v>0</v>
      </c>
      <c r="AQ2210">
        <v>0</v>
      </c>
      <c r="AR2210">
        <v>47484</v>
      </c>
      <c r="AS2210">
        <v>54788</v>
      </c>
      <c r="AT2210" t="s">
        <v>3427</v>
      </c>
      <c r="AU2210">
        <v>7331.98</v>
      </c>
      <c r="AV2210">
        <v>7331.98</v>
      </c>
    </row>
    <row r="2211" spans="1:48" x14ac:dyDescent="0.35">
      <c r="A2211">
        <v>2210</v>
      </c>
      <c r="B2211">
        <v>2025</v>
      </c>
      <c r="C2211" t="s">
        <v>3457</v>
      </c>
      <c r="D2211" t="s">
        <v>7975</v>
      </c>
      <c r="E2211" t="s">
        <v>3459</v>
      </c>
      <c r="F2211" t="s">
        <v>7976</v>
      </c>
      <c r="G2211" t="s">
        <v>8073</v>
      </c>
      <c r="H2211">
        <v>28515300000122</v>
      </c>
      <c r="I2211" t="s">
        <v>7978</v>
      </c>
      <c r="J2211" t="s">
        <v>8074</v>
      </c>
      <c r="K2211" t="s">
        <v>8075</v>
      </c>
      <c r="L2211" t="s">
        <v>3424</v>
      </c>
      <c r="M2211" t="s">
        <v>3509</v>
      </c>
      <c r="N2211" t="s">
        <v>6556</v>
      </c>
      <c r="O2211" t="s">
        <v>8076</v>
      </c>
      <c r="P2211" t="s">
        <v>3430</v>
      </c>
      <c r="Q2211">
        <v>28461000</v>
      </c>
      <c r="R2211">
        <v>28461000</v>
      </c>
      <c r="S2211">
        <v>3.2</v>
      </c>
      <c r="V2211">
        <v>0</v>
      </c>
      <c r="W2211">
        <v>1.92</v>
      </c>
      <c r="X2211">
        <v>0.1</v>
      </c>
      <c r="Y2211">
        <v>19</v>
      </c>
      <c r="Z2211">
        <v>19</v>
      </c>
      <c r="AA2211">
        <v>19</v>
      </c>
      <c r="AB2211">
        <v>1.9000000000000001</v>
      </c>
      <c r="AC2211">
        <v>1.9000000000000001</v>
      </c>
      <c r="AD2211">
        <v>1.9000000000000001</v>
      </c>
      <c r="AE2211">
        <v>1.9000000000000001</v>
      </c>
      <c r="AF2211">
        <v>1.9000000000000001</v>
      </c>
      <c r="AG2211">
        <v>333107.99999999936</v>
      </c>
      <c r="AH2211">
        <v>401.93</v>
      </c>
      <c r="AI2211" t="s">
        <v>3426</v>
      </c>
      <c r="AJ2211">
        <v>0</v>
      </c>
      <c r="AK2211">
        <v>0</v>
      </c>
      <c r="AL2211">
        <v>133886098.43999974</v>
      </c>
      <c r="AM2211">
        <v>401.93</v>
      </c>
      <c r="AN2211">
        <v>133886098.43999974</v>
      </c>
      <c r="AO2211">
        <v>0</v>
      </c>
      <c r="AP2211">
        <v>0</v>
      </c>
      <c r="AQ2211">
        <v>0</v>
      </c>
      <c r="AR2211">
        <v>47484</v>
      </c>
      <c r="AS2211">
        <v>54788</v>
      </c>
      <c r="AT2211" t="s">
        <v>3427</v>
      </c>
      <c r="AU2211">
        <v>7331.98</v>
      </c>
      <c r="AV2211">
        <v>7331.98</v>
      </c>
    </row>
    <row r="2212" spans="1:48" x14ac:dyDescent="0.35">
      <c r="A2212">
        <v>2211</v>
      </c>
      <c r="B2212">
        <v>2025</v>
      </c>
      <c r="C2212" t="s">
        <v>3457</v>
      </c>
      <c r="D2212" t="s">
        <v>7975</v>
      </c>
      <c r="E2212" t="s">
        <v>3459</v>
      </c>
      <c r="F2212" t="s">
        <v>7976</v>
      </c>
      <c r="G2212" t="s">
        <v>8077</v>
      </c>
      <c r="H2212">
        <v>35607053000150</v>
      </c>
      <c r="I2212" t="s">
        <v>7978</v>
      </c>
      <c r="J2212" t="s">
        <v>8078</v>
      </c>
      <c r="K2212" t="s">
        <v>8079</v>
      </c>
      <c r="L2212" t="s">
        <v>3424</v>
      </c>
      <c r="M2212" t="s">
        <v>3751</v>
      </c>
      <c r="N2212" t="s">
        <v>3561</v>
      </c>
      <c r="O2212" t="s">
        <v>8080</v>
      </c>
      <c r="P2212" t="s">
        <v>3433</v>
      </c>
      <c r="Q2212">
        <v>57898010</v>
      </c>
      <c r="R2212">
        <v>57898010</v>
      </c>
      <c r="S2212">
        <v>7.2960000000000003</v>
      </c>
      <c r="V2212">
        <v>0</v>
      </c>
      <c r="W2212">
        <v>4.6500000000000004</v>
      </c>
      <c r="X2212">
        <v>0.1</v>
      </c>
      <c r="Y2212">
        <v>40</v>
      </c>
      <c r="Z2212">
        <v>40</v>
      </c>
      <c r="AA2212">
        <v>40</v>
      </c>
      <c r="AB2212">
        <v>4</v>
      </c>
      <c r="AC2212">
        <v>4</v>
      </c>
      <c r="AD2212">
        <v>4</v>
      </c>
      <c r="AE2212">
        <v>4</v>
      </c>
      <c r="AF2212">
        <v>4</v>
      </c>
      <c r="AG2212">
        <v>701279.9999999986</v>
      </c>
      <c r="AH2212">
        <v>401.98</v>
      </c>
      <c r="AI2212" t="s">
        <v>3426</v>
      </c>
      <c r="AJ2212">
        <v>0</v>
      </c>
      <c r="AK2212">
        <v>0</v>
      </c>
      <c r="AL2212">
        <v>281900534.39999944</v>
      </c>
      <c r="AM2212">
        <v>401.98</v>
      </c>
      <c r="AN2212">
        <v>281900534.39999944</v>
      </c>
      <c r="AO2212">
        <v>0</v>
      </c>
      <c r="AP2212">
        <v>0</v>
      </c>
      <c r="AQ2212">
        <v>0</v>
      </c>
      <c r="AR2212">
        <v>47484</v>
      </c>
      <c r="AS2212">
        <v>54788</v>
      </c>
      <c r="AT2212" t="s">
        <v>3427</v>
      </c>
      <c r="AU2212">
        <v>7331.98</v>
      </c>
      <c r="AV2212">
        <v>7331.98</v>
      </c>
    </row>
    <row r="2213" spans="1:48" x14ac:dyDescent="0.35">
      <c r="A2213">
        <v>2212</v>
      </c>
      <c r="B2213">
        <v>2025</v>
      </c>
      <c r="C2213" t="s">
        <v>3457</v>
      </c>
      <c r="D2213" t="s">
        <v>7975</v>
      </c>
      <c r="E2213" t="s">
        <v>3459</v>
      </c>
      <c r="F2213" t="s">
        <v>7976</v>
      </c>
      <c r="G2213" t="s">
        <v>8081</v>
      </c>
      <c r="H2213">
        <v>20431592000103</v>
      </c>
      <c r="I2213" t="s">
        <v>7978</v>
      </c>
      <c r="J2213" t="s">
        <v>8082</v>
      </c>
      <c r="K2213" t="s">
        <v>8083</v>
      </c>
      <c r="L2213" t="s">
        <v>3424</v>
      </c>
      <c r="M2213" t="s">
        <v>3597</v>
      </c>
      <c r="N2213" t="s">
        <v>3561</v>
      </c>
      <c r="O2213" t="s">
        <v>8017</v>
      </c>
      <c r="P2213" t="s">
        <v>3433</v>
      </c>
      <c r="Q2213">
        <v>40644410</v>
      </c>
      <c r="R2213">
        <v>40644410</v>
      </c>
      <c r="S2213">
        <v>9.4</v>
      </c>
      <c r="V2213">
        <v>0</v>
      </c>
      <c r="W2213">
        <v>4.8</v>
      </c>
      <c r="X2213">
        <v>0.1</v>
      </c>
      <c r="Y2213">
        <v>48</v>
      </c>
      <c r="Z2213">
        <v>48</v>
      </c>
      <c r="AA2213">
        <v>48</v>
      </c>
      <c r="AB2213">
        <v>4.8000000000000007</v>
      </c>
      <c r="AC2213">
        <v>4.8000000000000007</v>
      </c>
      <c r="AD2213">
        <v>4.8000000000000007</v>
      </c>
      <c r="AE2213">
        <v>4.8000000000000007</v>
      </c>
      <c r="AF2213">
        <v>4.8000000000000007</v>
      </c>
      <c r="AG2213">
        <v>841535.9999999986</v>
      </c>
      <c r="AH2213">
        <v>398</v>
      </c>
      <c r="AI2213" t="s">
        <v>3426</v>
      </c>
      <c r="AJ2213">
        <v>0</v>
      </c>
      <c r="AK2213">
        <v>0</v>
      </c>
      <c r="AL2213">
        <v>334931327.99999946</v>
      </c>
      <c r="AM2213">
        <v>398</v>
      </c>
      <c r="AN2213">
        <v>334931327.99999946</v>
      </c>
      <c r="AO2213">
        <v>0</v>
      </c>
      <c r="AP2213">
        <v>0</v>
      </c>
      <c r="AQ2213">
        <v>0</v>
      </c>
      <c r="AR2213">
        <v>47484</v>
      </c>
      <c r="AS2213">
        <v>54788</v>
      </c>
      <c r="AT2213" t="s">
        <v>3427</v>
      </c>
      <c r="AU2213">
        <v>7331.98</v>
      </c>
      <c r="AV2213">
        <v>7331.98</v>
      </c>
    </row>
    <row r="2214" spans="1:48" x14ac:dyDescent="0.35">
      <c r="A2214">
        <v>2213</v>
      </c>
      <c r="B2214">
        <v>2025</v>
      </c>
      <c r="C2214" t="s">
        <v>3457</v>
      </c>
      <c r="D2214" t="s">
        <v>7975</v>
      </c>
      <c r="E2214" t="s">
        <v>3459</v>
      </c>
      <c r="F2214" t="s">
        <v>7976</v>
      </c>
      <c r="G2214" t="s">
        <v>8084</v>
      </c>
      <c r="H2214">
        <v>13111015000179</v>
      </c>
      <c r="I2214" t="s">
        <v>7978</v>
      </c>
      <c r="J2214" t="s">
        <v>8085</v>
      </c>
      <c r="K2214" t="s">
        <v>8086</v>
      </c>
      <c r="L2214" t="s">
        <v>3424</v>
      </c>
      <c r="M2214" t="s">
        <v>3600</v>
      </c>
      <c r="N2214" t="s">
        <v>3561</v>
      </c>
      <c r="O2214" t="s">
        <v>8087</v>
      </c>
      <c r="P2214" t="s">
        <v>3430</v>
      </c>
      <c r="Q2214">
        <v>68407440</v>
      </c>
      <c r="R2214">
        <v>68407440</v>
      </c>
      <c r="S2214">
        <v>7.1</v>
      </c>
      <c r="V2214">
        <v>0</v>
      </c>
      <c r="W2214">
        <v>3.17</v>
      </c>
      <c r="X2214">
        <v>0.1</v>
      </c>
      <c r="Y2214">
        <v>31</v>
      </c>
      <c r="Z2214">
        <v>31</v>
      </c>
      <c r="AA2214">
        <v>31</v>
      </c>
      <c r="AB2214">
        <v>3.1</v>
      </c>
      <c r="AC2214">
        <v>3.1</v>
      </c>
      <c r="AD2214">
        <v>3.1</v>
      </c>
      <c r="AE2214">
        <v>3.1</v>
      </c>
      <c r="AF2214">
        <v>3.1</v>
      </c>
      <c r="AG2214">
        <v>543491.99999999895</v>
      </c>
      <c r="AH2214">
        <v>401.86</v>
      </c>
      <c r="AI2214" t="s">
        <v>3426</v>
      </c>
      <c r="AJ2214">
        <v>0</v>
      </c>
      <c r="AK2214">
        <v>0</v>
      </c>
      <c r="AL2214">
        <v>218407695.11999959</v>
      </c>
      <c r="AM2214">
        <v>401.86</v>
      </c>
      <c r="AN2214">
        <v>218407695.11999959</v>
      </c>
      <c r="AO2214">
        <v>0</v>
      </c>
      <c r="AP2214">
        <v>0</v>
      </c>
      <c r="AQ2214">
        <v>0</v>
      </c>
      <c r="AR2214">
        <v>47484</v>
      </c>
      <c r="AS2214">
        <v>54788</v>
      </c>
      <c r="AT2214" t="s">
        <v>3427</v>
      </c>
      <c r="AU2214">
        <v>7331.98</v>
      </c>
      <c r="AV2214">
        <v>7331.98</v>
      </c>
    </row>
    <row r="2215" spans="1:48" x14ac:dyDescent="0.35">
      <c r="A2215">
        <v>2214</v>
      </c>
      <c r="B2215">
        <v>2025</v>
      </c>
      <c r="C2215" t="s">
        <v>3457</v>
      </c>
      <c r="D2215" t="s">
        <v>7975</v>
      </c>
      <c r="E2215" t="s">
        <v>3459</v>
      </c>
      <c r="F2215" t="s">
        <v>7976</v>
      </c>
      <c r="G2215" t="s">
        <v>8088</v>
      </c>
      <c r="H2215">
        <v>9227053000114</v>
      </c>
      <c r="I2215" t="s">
        <v>7978</v>
      </c>
      <c r="J2215" t="s">
        <v>8089</v>
      </c>
      <c r="K2215" t="s">
        <v>6638</v>
      </c>
      <c r="L2215" t="s">
        <v>3424</v>
      </c>
      <c r="M2215" t="s">
        <v>3597</v>
      </c>
      <c r="N2215" t="s">
        <v>3561</v>
      </c>
      <c r="O2215" t="s">
        <v>8090</v>
      </c>
      <c r="P2215" t="s">
        <v>3433</v>
      </c>
      <c r="Q2215">
        <v>25762400</v>
      </c>
      <c r="R2215">
        <v>25762400</v>
      </c>
      <c r="S2215">
        <v>5.6</v>
      </c>
      <c r="V2215">
        <v>0</v>
      </c>
      <c r="W2215">
        <v>2.54</v>
      </c>
      <c r="X2215">
        <v>0.1</v>
      </c>
      <c r="Y2215">
        <v>25</v>
      </c>
      <c r="Z2215">
        <v>25</v>
      </c>
      <c r="AA2215">
        <v>25</v>
      </c>
      <c r="AB2215">
        <v>2.5</v>
      </c>
      <c r="AC2215">
        <v>2.5</v>
      </c>
      <c r="AD2215">
        <v>2.5</v>
      </c>
      <c r="AE2215">
        <v>2.5</v>
      </c>
      <c r="AF2215">
        <v>2.5</v>
      </c>
      <c r="AG2215">
        <v>438299.99999999919</v>
      </c>
      <c r="AH2215">
        <v>398.47</v>
      </c>
      <c r="AI2215" t="s">
        <v>3426</v>
      </c>
      <c r="AJ2215">
        <v>0</v>
      </c>
      <c r="AK2215">
        <v>0</v>
      </c>
      <c r="AL2215">
        <v>174649400.9999997</v>
      </c>
      <c r="AM2215">
        <v>398.47</v>
      </c>
      <c r="AN2215">
        <v>174649400.9999997</v>
      </c>
      <c r="AO2215">
        <v>0</v>
      </c>
      <c r="AP2215">
        <v>0</v>
      </c>
      <c r="AQ2215">
        <v>0</v>
      </c>
      <c r="AR2215">
        <v>47484</v>
      </c>
      <c r="AS2215">
        <v>54788</v>
      </c>
      <c r="AT2215" t="s">
        <v>3427</v>
      </c>
      <c r="AU2215">
        <v>7331.98</v>
      </c>
      <c r="AV2215">
        <v>7331.98</v>
      </c>
    </row>
    <row r="2216" spans="1:48" x14ac:dyDescent="0.35">
      <c r="A2216">
        <v>2215</v>
      </c>
      <c r="B2216">
        <v>2025</v>
      </c>
      <c r="C2216" t="s">
        <v>3457</v>
      </c>
      <c r="D2216" t="s">
        <v>7975</v>
      </c>
      <c r="E2216" t="s">
        <v>3459</v>
      </c>
      <c r="F2216" t="s">
        <v>7976</v>
      </c>
      <c r="G2216" t="s">
        <v>8091</v>
      </c>
      <c r="H2216" t="s">
        <v>8092</v>
      </c>
      <c r="I2216" t="s">
        <v>7978</v>
      </c>
      <c r="J2216" t="s">
        <v>8093</v>
      </c>
      <c r="K2216" t="s">
        <v>8094</v>
      </c>
      <c r="L2216" t="s">
        <v>3424</v>
      </c>
      <c r="M2216" t="s">
        <v>3481</v>
      </c>
      <c r="N2216" t="s">
        <v>3561</v>
      </c>
      <c r="O2216" t="s">
        <v>8095</v>
      </c>
      <c r="P2216" t="s">
        <v>3433</v>
      </c>
      <c r="Q2216">
        <v>81512950</v>
      </c>
      <c r="R2216">
        <v>81512950</v>
      </c>
      <c r="S2216">
        <v>9</v>
      </c>
      <c r="V2216">
        <v>0</v>
      </c>
      <c r="W2216">
        <v>4.57</v>
      </c>
      <c r="X2216">
        <v>0.1</v>
      </c>
      <c r="Y2216">
        <v>45</v>
      </c>
      <c r="Z2216">
        <v>45</v>
      </c>
      <c r="AA2216">
        <v>45</v>
      </c>
      <c r="AB2216">
        <v>4.5</v>
      </c>
      <c r="AC2216">
        <v>4.5</v>
      </c>
      <c r="AD2216">
        <v>4.5</v>
      </c>
      <c r="AE2216">
        <v>4.5</v>
      </c>
      <c r="AF2216">
        <v>4.5</v>
      </c>
      <c r="AG2216">
        <v>788939.9999999986</v>
      </c>
      <c r="AH2216">
        <v>401</v>
      </c>
      <c r="AI2216" t="s">
        <v>3426</v>
      </c>
      <c r="AJ2216">
        <v>0</v>
      </c>
      <c r="AK2216">
        <v>0</v>
      </c>
      <c r="AL2216">
        <v>316364939.99999946</v>
      </c>
      <c r="AM2216">
        <v>401</v>
      </c>
      <c r="AN2216">
        <v>316364939.99999946</v>
      </c>
      <c r="AO2216">
        <v>0</v>
      </c>
      <c r="AP2216">
        <v>0</v>
      </c>
      <c r="AQ2216">
        <v>0</v>
      </c>
      <c r="AR2216">
        <v>47484</v>
      </c>
      <c r="AS2216">
        <v>54788</v>
      </c>
      <c r="AT2216" t="s">
        <v>3427</v>
      </c>
      <c r="AU2216">
        <v>7331.98</v>
      </c>
      <c r="AV2216">
        <v>7331.98</v>
      </c>
    </row>
    <row r="2217" spans="1:48" x14ac:dyDescent="0.35">
      <c r="A2217">
        <v>2216</v>
      </c>
      <c r="B2217">
        <v>2025</v>
      </c>
      <c r="C2217" t="s">
        <v>3457</v>
      </c>
      <c r="D2217" t="s">
        <v>7975</v>
      </c>
      <c r="E2217" t="s">
        <v>3459</v>
      </c>
      <c r="F2217" t="s">
        <v>7976</v>
      </c>
      <c r="G2217" t="s">
        <v>5550</v>
      </c>
      <c r="H2217">
        <v>6326654000196</v>
      </c>
      <c r="I2217" t="s">
        <v>7978</v>
      </c>
      <c r="J2217" t="s">
        <v>8096</v>
      </c>
      <c r="K2217" t="s">
        <v>8097</v>
      </c>
      <c r="L2217" t="s">
        <v>3424</v>
      </c>
      <c r="M2217" t="s">
        <v>3600</v>
      </c>
      <c r="N2217" t="s">
        <v>3561</v>
      </c>
      <c r="O2217" t="s">
        <v>8098</v>
      </c>
      <c r="P2217" t="s">
        <v>3430</v>
      </c>
      <c r="Q2217">
        <v>33117290</v>
      </c>
      <c r="R2217">
        <v>33117290</v>
      </c>
      <c r="S2217">
        <v>3.927</v>
      </c>
      <c r="V2217">
        <v>0</v>
      </c>
      <c r="W2217">
        <v>2.2200000000000002</v>
      </c>
      <c r="X2217">
        <v>0.1</v>
      </c>
      <c r="Y2217">
        <v>22</v>
      </c>
      <c r="Z2217">
        <v>22</v>
      </c>
      <c r="AA2217">
        <v>22</v>
      </c>
      <c r="AB2217">
        <v>2.2000000000000002</v>
      </c>
      <c r="AC2217">
        <v>2.2000000000000002</v>
      </c>
      <c r="AD2217">
        <v>2.2000000000000002</v>
      </c>
      <c r="AE2217">
        <v>2.2000000000000002</v>
      </c>
      <c r="AF2217">
        <v>2.2000000000000002</v>
      </c>
      <c r="AG2217">
        <v>385703.99999999936</v>
      </c>
      <c r="AH2217">
        <v>389</v>
      </c>
      <c r="AI2217" t="s">
        <v>3426</v>
      </c>
      <c r="AJ2217">
        <v>0</v>
      </c>
      <c r="AK2217">
        <v>0</v>
      </c>
      <c r="AL2217">
        <v>150038855.99999976</v>
      </c>
      <c r="AM2217">
        <v>389</v>
      </c>
      <c r="AN2217">
        <v>150038855.99999976</v>
      </c>
      <c r="AO2217">
        <v>0</v>
      </c>
      <c r="AP2217">
        <v>0</v>
      </c>
      <c r="AQ2217">
        <v>0</v>
      </c>
      <c r="AR2217">
        <v>47484</v>
      </c>
      <c r="AS2217">
        <v>54788</v>
      </c>
      <c r="AT2217" t="s">
        <v>3427</v>
      </c>
      <c r="AU2217">
        <v>7331.98</v>
      </c>
      <c r="AV2217">
        <v>7331.98</v>
      </c>
    </row>
    <row r="2218" spans="1:48" x14ac:dyDescent="0.35">
      <c r="A2218">
        <v>2217</v>
      </c>
      <c r="B2218">
        <v>2025</v>
      </c>
      <c r="C2218" t="s">
        <v>3457</v>
      </c>
      <c r="D2218" t="s">
        <v>7975</v>
      </c>
      <c r="E2218" t="s">
        <v>3459</v>
      </c>
      <c r="F2218" t="s">
        <v>7976</v>
      </c>
      <c r="G2218" t="s">
        <v>8099</v>
      </c>
      <c r="H2218">
        <v>20239366000125</v>
      </c>
      <c r="I2218" t="s">
        <v>7978</v>
      </c>
      <c r="J2218" t="s">
        <v>8100</v>
      </c>
      <c r="K2218" t="s">
        <v>8099</v>
      </c>
      <c r="L2218" t="s">
        <v>3424</v>
      </c>
      <c r="M2218" t="s">
        <v>3597</v>
      </c>
      <c r="N2218" t="s">
        <v>3561</v>
      </c>
      <c r="O2218" t="s">
        <v>7989</v>
      </c>
      <c r="P2218" t="s">
        <v>3433</v>
      </c>
      <c r="Q2218">
        <v>172562000</v>
      </c>
      <c r="R2218">
        <v>172562000</v>
      </c>
      <c r="S2218">
        <v>24</v>
      </c>
      <c r="V2218">
        <v>0</v>
      </c>
      <c r="W2218">
        <v>12.65</v>
      </c>
      <c r="X2218">
        <v>0.1</v>
      </c>
      <c r="Y2218">
        <v>125</v>
      </c>
      <c r="Z2218">
        <v>125</v>
      </c>
      <c r="AA2218">
        <v>125</v>
      </c>
      <c r="AB2218">
        <v>12.5</v>
      </c>
      <c r="AC2218">
        <v>12.5</v>
      </c>
      <c r="AD2218">
        <v>12.5</v>
      </c>
      <c r="AE2218">
        <v>12.5</v>
      </c>
      <c r="AF2218">
        <v>12.5</v>
      </c>
      <c r="AG2218">
        <v>2191499.9999999963</v>
      </c>
      <c r="AH2218">
        <v>385</v>
      </c>
      <c r="AI2218" t="s">
        <v>3426</v>
      </c>
      <c r="AJ2218">
        <v>0</v>
      </c>
      <c r="AK2218">
        <v>0</v>
      </c>
      <c r="AL2218">
        <v>843727499.99999857</v>
      </c>
      <c r="AM2218">
        <v>385</v>
      </c>
      <c r="AN2218">
        <v>843727499.99999857</v>
      </c>
      <c r="AO2218">
        <v>0</v>
      </c>
      <c r="AP2218">
        <v>0</v>
      </c>
      <c r="AQ2218">
        <v>0</v>
      </c>
      <c r="AR2218">
        <v>47484</v>
      </c>
      <c r="AS2218">
        <v>54788</v>
      </c>
      <c r="AT2218" t="s">
        <v>3427</v>
      </c>
      <c r="AU2218">
        <v>7331.98</v>
      </c>
      <c r="AV2218">
        <v>7331.98</v>
      </c>
    </row>
    <row r="2219" spans="1:48" x14ac:dyDescent="0.35">
      <c r="A2219">
        <v>2218</v>
      </c>
      <c r="B2219">
        <v>2025</v>
      </c>
      <c r="C2219" t="s">
        <v>3457</v>
      </c>
      <c r="D2219" t="s">
        <v>7975</v>
      </c>
      <c r="E2219" t="s">
        <v>3459</v>
      </c>
      <c r="F2219" t="s">
        <v>7976</v>
      </c>
      <c r="G2219" t="s">
        <v>8101</v>
      </c>
      <c r="H2219">
        <v>39406698000185</v>
      </c>
      <c r="I2219" t="s">
        <v>7978</v>
      </c>
      <c r="J2219" t="s">
        <v>8102</v>
      </c>
      <c r="K2219" t="s">
        <v>8103</v>
      </c>
      <c r="L2219" t="s">
        <v>3424</v>
      </c>
      <c r="M2219" t="s">
        <v>3600</v>
      </c>
      <c r="N2219" t="s">
        <v>3561</v>
      </c>
      <c r="O2219" t="s">
        <v>8104</v>
      </c>
      <c r="P2219" t="s">
        <v>3430</v>
      </c>
      <c r="Q2219">
        <v>208470280</v>
      </c>
      <c r="R2219">
        <v>208470280</v>
      </c>
      <c r="S2219">
        <v>19</v>
      </c>
      <c r="V2219">
        <v>0</v>
      </c>
      <c r="W2219">
        <v>14.44</v>
      </c>
      <c r="X2219">
        <v>0.1</v>
      </c>
      <c r="Y2219">
        <v>144</v>
      </c>
      <c r="Z2219">
        <v>144</v>
      </c>
      <c r="AA2219">
        <v>144</v>
      </c>
      <c r="AB2219">
        <v>14.4</v>
      </c>
      <c r="AC2219">
        <v>14.4</v>
      </c>
      <c r="AD2219">
        <v>14.4</v>
      </c>
      <c r="AE2219">
        <v>14.4</v>
      </c>
      <c r="AF2219">
        <v>14.4</v>
      </c>
      <c r="AG2219">
        <v>2524607.9999999958</v>
      </c>
      <c r="AH2219">
        <v>403.5</v>
      </c>
      <c r="AI2219" t="s">
        <v>3426</v>
      </c>
      <c r="AJ2219">
        <v>0</v>
      </c>
      <c r="AK2219">
        <v>0</v>
      </c>
      <c r="AL2219">
        <v>1018679327.9999983</v>
      </c>
      <c r="AM2219">
        <v>403.5</v>
      </c>
      <c r="AN2219">
        <v>1018679327.9999983</v>
      </c>
      <c r="AO2219">
        <v>0</v>
      </c>
      <c r="AP2219">
        <v>0</v>
      </c>
      <c r="AQ2219">
        <v>0</v>
      </c>
      <c r="AR2219">
        <v>47484</v>
      </c>
      <c r="AS2219">
        <v>54788</v>
      </c>
      <c r="AT2219" t="s">
        <v>3427</v>
      </c>
      <c r="AU2219">
        <v>7331.98</v>
      </c>
      <c r="AV2219">
        <v>7331.98</v>
      </c>
    </row>
    <row r="2220" spans="1:48" x14ac:dyDescent="0.35">
      <c r="A2220">
        <v>2219</v>
      </c>
      <c r="B2220">
        <v>2025</v>
      </c>
      <c r="C2220" t="s">
        <v>3457</v>
      </c>
      <c r="D2220" t="s">
        <v>7975</v>
      </c>
      <c r="E2220" t="s">
        <v>3459</v>
      </c>
      <c r="F2220" t="s">
        <v>7976</v>
      </c>
      <c r="G2220" t="s">
        <v>8105</v>
      </c>
      <c r="H2220">
        <v>9310265000160</v>
      </c>
      <c r="I2220" t="s">
        <v>7978</v>
      </c>
      <c r="J2220" t="s">
        <v>8106</v>
      </c>
      <c r="K2220" t="s">
        <v>8107</v>
      </c>
      <c r="L2220" t="s">
        <v>3424</v>
      </c>
      <c r="M2220" t="s">
        <v>3481</v>
      </c>
      <c r="N2220" t="s">
        <v>3561</v>
      </c>
      <c r="O2220" t="s">
        <v>8108</v>
      </c>
      <c r="P2220" t="s">
        <v>3433</v>
      </c>
      <c r="Q2220">
        <v>55105450</v>
      </c>
      <c r="R2220">
        <v>55105450</v>
      </c>
      <c r="S2220">
        <v>7.3</v>
      </c>
      <c r="V2220">
        <v>0</v>
      </c>
      <c r="W2220">
        <v>3.76</v>
      </c>
      <c r="X2220">
        <v>0.1</v>
      </c>
      <c r="Y2220">
        <v>37</v>
      </c>
      <c r="Z2220">
        <v>37</v>
      </c>
      <c r="AA2220">
        <v>37</v>
      </c>
      <c r="AB2220">
        <v>3.7</v>
      </c>
      <c r="AC2220">
        <v>3.7</v>
      </c>
      <c r="AD2220">
        <v>3.7</v>
      </c>
      <c r="AE2220">
        <v>3.7</v>
      </c>
      <c r="AF2220">
        <v>3.7</v>
      </c>
      <c r="AG2220">
        <v>648683.9999999986</v>
      </c>
      <c r="AH2220">
        <v>401</v>
      </c>
      <c r="AI2220" t="s">
        <v>3426</v>
      </c>
      <c r="AJ2220">
        <v>0</v>
      </c>
      <c r="AK2220">
        <v>0</v>
      </c>
      <c r="AL2220">
        <v>260122283.99999943</v>
      </c>
      <c r="AM2220">
        <v>401</v>
      </c>
      <c r="AN2220">
        <v>260122283.99999943</v>
      </c>
      <c r="AO2220">
        <v>0</v>
      </c>
      <c r="AP2220">
        <v>0</v>
      </c>
      <c r="AQ2220">
        <v>0</v>
      </c>
      <c r="AR2220">
        <v>47484</v>
      </c>
      <c r="AS2220">
        <v>54788</v>
      </c>
      <c r="AT2220" t="s">
        <v>3427</v>
      </c>
      <c r="AU2220">
        <v>7331.98</v>
      </c>
      <c r="AV2220">
        <v>7331.98</v>
      </c>
    </row>
    <row r="2221" spans="1:48" x14ac:dyDescent="0.35">
      <c r="A2221">
        <v>2220</v>
      </c>
      <c r="B2221">
        <v>2025</v>
      </c>
      <c r="C2221" t="s">
        <v>3457</v>
      </c>
      <c r="D2221" t="s">
        <v>7975</v>
      </c>
      <c r="E2221" t="s">
        <v>3459</v>
      </c>
      <c r="F2221" t="s">
        <v>7976</v>
      </c>
      <c r="G2221" t="s">
        <v>8109</v>
      </c>
      <c r="H2221">
        <v>31882778000103</v>
      </c>
      <c r="I2221" t="s">
        <v>7978</v>
      </c>
      <c r="J2221" t="s">
        <v>8110</v>
      </c>
      <c r="K2221" t="s">
        <v>8111</v>
      </c>
      <c r="L2221" t="s">
        <v>3424</v>
      </c>
      <c r="M2221" t="s">
        <v>3916</v>
      </c>
      <c r="N2221" t="s">
        <v>3561</v>
      </c>
      <c r="O2221" t="s">
        <v>8112</v>
      </c>
      <c r="P2221" t="s">
        <v>3430</v>
      </c>
      <c r="Q2221">
        <v>191303000</v>
      </c>
      <c r="R2221">
        <v>191303000</v>
      </c>
      <c r="S2221">
        <v>30</v>
      </c>
      <c r="V2221">
        <v>0</v>
      </c>
      <c r="W2221">
        <v>17.47</v>
      </c>
      <c r="X2221">
        <v>0.1</v>
      </c>
      <c r="Y2221">
        <v>165</v>
      </c>
      <c r="Z2221">
        <v>165</v>
      </c>
      <c r="AA2221">
        <v>165</v>
      </c>
      <c r="AB2221">
        <v>16.5</v>
      </c>
      <c r="AC2221">
        <v>16.5</v>
      </c>
      <c r="AD2221">
        <v>16.5</v>
      </c>
      <c r="AE2221">
        <v>16.5</v>
      </c>
      <c r="AF2221">
        <v>16.5</v>
      </c>
      <c r="AG2221">
        <v>2892779.9999999944</v>
      </c>
      <c r="AH2221">
        <v>402</v>
      </c>
      <c r="AI2221" t="s">
        <v>3426</v>
      </c>
      <c r="AJ2221">
        <v>0</v>
      </c>
      <c r="AK2221">
        <v>0</v>
      </c>
      <c r="AL2221">
        <v>1162897559.9999979</v>
      </c>
      <c r="AM2221">
        <v>402</v>
      </c>
      <c r="AN2221">
        <v>1162897559.9999979</v>
      </c>
      <c r="AO2221">
        <v>0</v>
      </c>
      <c r="AP2221">
        <v>0</v>
      </c>
      <c r="AQ2221">
        <v>0</v>
      </c>
      <c r="AR2221">
        <v>47484</v>
      </c>
      <c r="AS2221">
        <v>54788</v>
      </c>
      <c r="AT2221" t="s">
        <v>3427</v>
      </c>
      <c r="AU2221">
        <v>7331.98</v>
      </c>
      <c r="AV2221">
        <v>7331.98</v>
      </c>
    </row>
    <row r="2222" spans="1:48" x14ac:dyDescent="0.35">
      <c r="A2222">
        <v>2221</v>
      </c>
      <c r="B2222">
        <v>2025</v>
      </c>
      <c r="C2222" t="s">
        <v>3457</v>
      </c>
      <c r="D2222" t="s">
        <v>7975</v>
      </c>
      <c r="E2222" t="s">
        <v>3459</v>
      </c>
      <c r="F2222" t="s">
        <v>7976</v>
      </c>
      <c r="G2222" t="s">
        <v>8113</v>
      </c>
      <c r="H2222">
        <v>36785805000135</v>
      </c>
      <c r="I2222" t="s">
        <v>7978</v>
      </c>
      <c r="J2222" t="s">
        <v>8114</v>
      </c>
      <c r="K2222" t="s">
        <v>6015</v>
      </c>
      <c r="L2222" t="s">
        <v>3424</v>
      </c>
      <c r="M2222" t="s">
        <v>3597</v>
      </c>
      <c r="N2222" t="s">
        <v>3561</v>
      </c>
      <c r="O2222" t="s">
        <v>8115</v>
      </c>
      <c r="P2222" t="s">
        <v>3433</v>
      </c>
      <c r="Q2222">
        <v>96293800</v>
      </c>
      <c r="R2222">
        <v>96293800</v>
      </c>
      <c r="S2222">
        <v>24.463000000000001</v>
      </c>
      <c r="V2222">
        <v>0</v>
      </c>
      <c r="W2222">
        <v>13.56</v>
      </c>
      <c r="X2222">
        <v>0.1</v>
      </c>
      <c r="Y2222">
        <v>135</v>
      </c>
      <c r="Z2222">
        <v>135</v>
      </c>
      <c r="AA2222">
        <v>135</v>
      </c>
      <c r="AB2222">
        <v>13.5</v>
      </c>
      <c r="AC2222">
        <v>13.5</v>
      </c>
      <c r="AD2222">
        <v>13.5</v>
      </c>
      <c r="AE2222">
        <v>13.5</v>
      </c>
      <c r="AF2222">
        <v>13.5</v>
      </c>
      <c r="AG2222">
        <v>2366819.9999999958</v>
      </c>
      <c r="AH2222">
        <v>402.53</v>
      </c>
      <c r="AI2222" t="s">
        <v>3426</v>
      </c>
      <c r="AJ2222">
        <v>0</v>
      </c>
      <c r="AK2222">
        <v>0</v>
      </c>
      <c r="AL2222">
        <v>952716054.59999824</v>
      </c>
      <c r="AM2222">
        <v>402.53</v>
      </c>
      <c r="AN2222">
        <v>952716054.59999824</v>
      </c>
      <c r="AO2222">
        <v>0</v>
      </c>
      <c r="AP2222">
        <v>0</v>
      </c>
      <c r="AQ2222">
        <v>0</v>
      </c>
      <c r="AR2222">
        <v>47484</v>
      </c>
      <c r="AS2222">
        <v>54788</v>
      </c>
      <c r="AT2222" t="s">
        <v>3427</v>
      </c>
      <c r="AU2222">
        <v>7331.98</v>
      </c>
      <c r="AV2222">
        <v>7331.98</v>
      </c>
    </row>
    <row r="2223" spans="1:48" x14ac:dyDescent="0.35">
      <c r="A2223">
        <v>2222</v>
      </c>
      <c r="B2223">
        <v>2025</v>
      </c>
      <c r="C2223" t="s">
        <v>3457</v>
      </c>
      <c r="D2223" t="s">
        <v>7975</v>
      </c>
      <c r="E2223" t="s">
        <v>3459</v>
      </c>
      <c r="F2223" t="s">
        <v>7976</v>
      </c>
      <c r="G2223" t="s">
        <v>8116</v>
      </c>
      <c r="H2223">
        <v>49486827000146</v>
      </c>
      <c r="I2223" t="s">
        <v>7978</v>
      </c>
      <c r="J2223" t="s">
        <v>8117</v>
      </c>
      <c r="K2223" t="s">
        <v>8118</v>
      </c>
      <c r="L2223" t="s">
        <v>3424</v>
      </c>
      <c r="M2223" t="s">
        <v>3597</v>
      </c>
      <c r="N2223" t="s">
        <v>3561</v>
      </c>
      <c r="O2223" t="s">
        <v>8067</v>
      </c>
      <c r="P2223" t="s">
        <v>3433</v>
      </c>
      <c r="Q2223">
        <v>88554740</v>
      </c>
      <c r="R2223">
        <v>88554740</v>
      </c>
      <c r="S2223">
        <v>10.17</v>
      </c>
      <c r="V2223">
        <v>0</v>
      </c>
      <c r="W2223">
        <v>5.54</v>
      </c>
      <c r="X2223">
        <v>0.1</v>
      </c>
      <c r="Y2223">
        <v>50</v>
      </c>
      <c r="Z2223">
        <v>50</v>
      </c>
      <c r="AA2223">
        <v>50</v>
      </c>
      <c r="AB2223">
        <v>5</v>
      </c>
      <c r="AC2223">
        <v>5</v>
      </c>
      <c r="AD2223">
        <v>5</v>
      </c>
      <c r="AE2223">
        <v>5</v>
      </c>
      <c r="AF2223">
        <v>5</v>
      </c>
      <c r="AG2223">
        <v>876599.99999999837</v>
      </c>
      <c r="AH2223">
        <v>400</v>
      </c>
      <c r="AI2223" t="s">
        <v>3426</v>
      </c>
      <c r="AJ2223">
        <v>0</v>
      </c>
      <c r="AK2223">
        <v>0</v>
      </c>
      <c r="AL2223">
        <v>350639999.99999934</v>
      </c>
      <c r="AM2223">
        <v>400</v>
      </c>
      <c r="AN2223">
        <v>350639999.99999934</v>
      </c>
      <c r="AO2223">
        <v>0</v>
      </c>
      <c r="AP2223">
        <v>0</v>
      </c>
      <c r="AQ2223">
        <v>0</v>
      </c>
      <c r="AR2223">
        <v>47484</v>
      </c>
      <c r="AS2223">
        <v>54788</v>
      </c>
      <c r="AT2223" t="s">
        <v>3427</v>
      </c>
      <c r="AU2223">
        <v>7331.98</v>
      </c>
      <c r="AV2223">
        <v>7331.98</v>
      </c>
    </row>
    <row r="2224" spans="1:48" x14ac:dyDescent="0.35">
      <c r="A2224">
        <v>2223</v>
      </c>
      <c r="B2224">
        <v>2025</v>
      </c>
      <c r="C2224" t="s">
        <v>3457</v>
      </c>
      <c r="D2224" t="s">
        <v>7975</v>
      </c>
      <c r="E2224" t="s">
        <v>3459</v>
      </c>
      <c r="F2224" t="s">
        <v>7976</v>
      </c>
      <c r="G2224" t="s">
        <v>8119</v>
      </c>
      <c r="H2224">
        <v>9428256000179</v>
      </c>
      <c r="I2224" t="s">
        <v>7978</v>
      </c>
      <c r="J2224" t="s">
        <v>8120</v>
      </c>
      <c r="K2224" t="s">
        <v>8121</v>
      </c>
      <c r="L2224" t="s">
        <v>3424</v>
      </c>
      <c r="M2224" t="s">
        <v>3597</v>
      </c>
      <c r="N2224" t="s">
        <v>3561</v>
      </c>
      <c r="O2224" t="s">
        <v>8122</v>
      </c>
      <c r="P2224" t="s">
        <v>3433</v>
      </c>
      <c r="Q2224">
        <v>55809020</v>
      </c>
      <c r="R2224">
        <v>55809020</v>
      </c>
      <c r="S2224">
        <v>4.6130000000000004</v>
      </c>
      <c r="V2224">
        <v>0</v>
      </c>
      <c r="W2224">
        <v>2.5499999999999998</v>
      </c>
      <c r="X2224">
        <v>0.1</v>
      </c>
      <c r="Y2224">
        <v>20</v>
      </c>
      <c r="Z2224">
        <v>20</v>
      </c>
      <c r="AA2224">
        <v>20</v>
      </c>
      <c r="AB2224">
        <v>2</v>
      </c>
      <c r="AC2224">
        <v>2</v>
      </c>
      <c r="AD2224">
        <v>2</v>
      </c>
      <c r="AE2224">
        <v>2</v>
      </c>
      <c r="AF2224">
        <v>2</v>
      </c>
      <c r="AG2224">
        <v>350639.9999999993</v>
      </c>
      <c r="AH2224">
        <v>390</v>
      </c>
      <c r="AI2224" t="s">
        <v>3426</v>
      </c>
      <c r="AJ2224">
        <v>0</v>
      </c>
      <c r="AK2224">
        <v>0</v>
      </c>
      <c r="AL2224">
        <v>136749599.99999973</v>
      </c>
      <c r="AM2224">
        <v>390</v>
      </c>
      <c r="AN2224">
        <v>136749599.99999973</v>
      </c>
      <c r="AO2224">
        <v>0</v>
      </c>
      <c r="AP2224">
        <v>0</v>
      </c>
      <c r="AQ2224">
        <v>0</v>
      </c>
      <c r="AR2224">
        <v>47484</v>
      </c>
      <c r="AS2224">
        <v>54788</v>
      </c>
      <c r="AT2224" t="s">
        <v>3427</v>
      </c>
      <c r="AU2224">
        <v>7331.98</v>
      </c>
      <c r="AV2224">
        <v>7331.98</v>
      </c>
    </row>
    <row r="2225" spans="1:48" x14ac:dyDescent="0.35">
      <c r="A2225">
        <v>2224</v>
      </c>
      <c r="B2225">
        <v>2025</v>
      </c>
      <c r="C2225" t="s">
        <v>3457</v>
      </c>
      <c r="D2225" t="s">
        <v>7975</v>
      </c>
      <c r="E2225" t="s">
        <v>3459</v>
      </c>
      <c r="F2225" t="s">
        <v>7976</v>
      </c>
      <c r="G2225" t="s">
        <v>8123</v>
      </c>
      <c r="H2225">
        <v>4554491000173</v>
      </c>
      <c r="I2225" t="s">
        <v>7978</v>
      </c>
      <c r="J2225" t="s">
        <v>8124</v>
      </c>
      <c r="K2225" t="s">
        <v>8125</v>
      </c>
      <c r="L2225" t="s">
        <v>3424</v>
      </c>
      <c r="M2225" t="s">
        <v>3597</v>
      </c>
      <c r="N2225" t="s">
        <v>3561</v>
      </c>
      <c r="O2225" t="s">
        <v>8126</v>
      </c>
      <c r="P2225" t="s">
        <v>3433</v>
      </c>
      <c r="Q2225">
        <v>32548390</v>
      </c>
      <c r="R2225">
        <v>32548390</v>
      </c>
      <c r="S2225">
        <v>5.28</v>
      </c>
      <c r="V2225">
        <v>0</v>
      </c>
      <c r="W2225">
        <v>2.88</v>
      </c>
      <c r="X2225">
        <v>0.1</v>
      </c>
      <c r="Y2225">
        <v>28</v>
      </c>
      <c r="Z2225">
        <v>28</v>
      </c>
      <c r="AA2225">
        <v>28</v>
      </c>
      <c r="AB2225">
        <v>2.8000000000000003</v>
      </c>
      <c r="AC2225">
        <v>2.8000000000000003</v>
      </c>
      <c r="AD2225">
        <v>2.8000000000000003</v>
      </c>
      <c r="AE2225">
        <v>2.8000000000000003</v>
      </c>
      <c r="AF2225">
        <v>2.8000000000000003</v>
      </c>
      <c r="AG2225">
        <v>490895.99999999919</v>
      </c>
      <c r="AH2225">
        <v>402.85</v>
      </c>
      <c r="AI2225" t="s">
        <v>3426</v>
      </c>
      <c r="AJ2225">
        <v>0</v>
      </c>
      <c r="AK2225">
        <v>0</v>
      </c>
      <c r="AL2225">
        <v>197757453.5999997</v>
      </c>
      <c r="AM2225">
        <v>402.85</v>
      </c>
      <c r="AN2225">
        <v>197757453.5999997</v>
      </c>
      <c r="AO2225">
        <v>0</v>
      </c>
      <c r="AP2225">
        <v>0</v>
      </c>
      <c r="AQ2225">
        <v>0</v>
      </c>
      <c r="AR2225">
        <v>47484</v>
      </c>
      <c r="AS2225">
        <v>54788</v>
      </c>
      <c r="AT2225" t="s">
        <v>3427</v>
      </c>
      <c r="AU2225">
        <v>7331.98</v>
      </c>
      <c r="AV2225">
        <v>7331.98</v>
      </c>
    </row>
    <row r="2226" spans="1:48" x14ac:dyDescent="0.35">
      <c r="A2226">
        <v>2225</v>
      </c>
      <c r="B2226">
        <v>2025</v>
      </c>
      <c r="C2226" t="s">
        <v>3457</v>
      </c>
      <c r="D2226" t="s">
        <v>7975</v>
      </c>
      <c r="E2226" t="s">
        <v>3459</v>
      </c>
      <c r="F2226" t="s">
        <v>7976</v>
      </c>
      <c r="G2226" t="s">
        <v>8127</v>
      </c>
      <c r="H2226">
        <v>26986376000100</v>
      </c>
      <c r="I2226" t="s">
        <v>7978</v>
      </c>
      <c r="J2226" t="s">
        <v>7317</v>
      </c>
      <c r="K2226" t="s">
        <v>7318</v>
      </c>
      <c r="L2226" t="s">
        <v>3424</v>
      </c>
      <c r="M2226" t="s">
        <v>3597</v>
      </c>
      <c r="N2226" t="s">
        <v>3561</v>
      </c>
      <c r="O2226" t="s">
        <v>7985</v>
      </c>
      <c r="P2226" t="s">
        <v>3433</v>
      </c>
      <c r="Q2226">
        <v>0</v>
      </c>
      <c r="R2226">
        <v>0</v>
      </c>
      <c r="S2226">
        <v>24</v>
      </c>
      <c r="V2226">
        <v>0</v>
      </c>
      <c r="W2226">
        <v>13.02</v>
      </c>
      <c r="X2226">
        <v>0.1</v>
      </c>
      <c r="Y2226">
        <v>55</v>
      </c>
      <c r="Z2226">
        <v>55</v>
      </c>
      <c r="AA2226">
        <v>55</v>
      </c>
      <c r="AB2226">
        <v>5.5</v>
      </c>
      <c r="AC2226">
        <v>5.5</v>
      </c>
      <c r="AD2226">
        <v>5.5</v>
      </c>
      <c r="AE2226">
        <v>5.5</v>
      </c>
      <c r="AF2226">
        <v>5.5</v>
      </c>
      <c r="AG2226">
        <v>964259.99999999802</v>
      </c>
      <c r="AH2226">
        <v>316.5</v>
      </c>
      <c r="AI2226" t="s">
        <v>3426</v>
      </c>
      <c r="AJ2226">
        <v>0</v>
      </c>
      <c r="AK2226">
        <v>0</v>
      </c>
      <c r="AL2226">
        <v>305188289.99999934</v>
      </c>
      <c r="AM2226">
        <v>316.5</v>
      </c>
      <c r="AN2226">
        <v>305188289.99999934</v>
      </c>
      <c r="AO2226">
        <v>0</v>
      </c>
      <c r="AP2226">
        <v>0</v>
      </c>
      <c r="AQ2226">
        <v>0</v>
      </c>
      <c r="AR2226">
        <v>47484</v>
      </c>
      <c r="AS2226">
        <v>54788</v>
      </c>
      <c r="AT2226" t="s">
        <v>3427</v>
      </c>
      <c r="AU2226">
        <v>7331.98</v>
      </c>
      <c r="AV2226">
        <v>7331.98</v>
      </c>
    </row>
    <row r="2227" spans="1:48" x14ac:dyDescent="0.35">
      <c r="A2227">
        <v>2226</v>
      </c>
      <c r="B2227">
        <v>2025</v>
      </c>
      <c r="C2227" t="s">
        <v>3457</v>
      </c>
      <c r="D2227" t="s">
        <v>7975</v>
      </c>
      <c r="E2227" t="s">
        <v>3459</v>
      </c>
      <c r="F2227" t="s">
        <v>7976</v>
      </c>
      <c r="G2227" t="s">
        <v>8128</v>
      </c>
      <c r="H2227">
        <v>41986535000160</v>
      </c>
      <c r="I2227" t="s">
        <v>7978</v>
      </c>
      <c r="J2227" t="s">
        <v>8129</v>
      </c>
      <c r="K2227" t="s">
        <v>8130</v>
      </c>
      <c r="L2227" t="s">
        <v>3424</v>
      </c>
      <c r="M2227" t="s">
        <v>3751</v>
      </c>
      <c r="N2227" t="s">
        <v>3561</v>
      </c>
      <c r="O2227" t="s">
        <v>8131</v>
      </c>
      <c r="P2227" t="s">
        <v>3433</v>
      </c>
      <c r="Q2227">
        <v>125998000</v>
      </c>
      <c r="R2227">
        <v>125998000</v>
      </c>
      <c r="S2227">
        <v>9.9990000000000006</v>
      </c>
      <c r="V2227">
        <v>0</v>
      </c>
      <c r="W2227">
        <v>5.47</v>
      </c>
      <c r="X2227">
        <v>0.1</v>
      </c>
      <c r="Y2227">
        <v>54</v>
      </c>
      <c r="Z2227">
        <v>54</v>
      </c>
      <c r="AA2227">
        <v>54</v>
      </c>
      <c r="AB2227">
        <v>5.4</v>
      </c>
      <c r="AC2227">
        <v>5.4</v>
      </c>
      <c r="AD2227">
        <v>5.4</v>
      </c>
      <c r="AE2227">
        <v>5.4</v>
      </c>
      <c r="AF2227">
        <v>5.4</v>
      </c>
      <c r="AG2227">
        <v>946727.99999999849</v>
      </c>
      <c r="AH2227">
        <v>401.86</v>
      </c>
      <c r="AI2227" t="s">
        <v>3426</v>
      </c>
      <c r="AJ2227">
        <v>0</v>
      </c>
      <c r="AK2227">
        <v>0</v>
      </c>
      <c r="AL2227">
        <v>380452114.07999939</v>
      </c>
      <c r="AM2227">
        <v>401.86</v>
      </c>
      <c r="AN2227">
        <v>380452114.07999939</v>
      </c>
      <c r="AO2227">
        <v>0</v>
      </c>
      <c r="AP2227">
        <v>0</v>
      </c>
      <c r="AQ2227">
        <v>0</v>
      </c>
      <c r="AR2227">
        <v>47484</v>
      </c>
      <c r="AS2227">
        <v>54788</v>
      </c>
      <c r="AT2227" t="s">
        <v>3427</v>
      </c>
      <c r="AU2227">
        <v>7331.98</v>
      </c>
      <c r="AV2227">
        <v>7331.98</v>
      </c>
    </row>
    <row r="2228" spans="1:48" x14ac:dyDescent="0.35">
      <c r="A2228">
        <v>2227</v>
      </c>
      <c r="B2228">
        <v>2025</v>
      </c>
      <c r="C2228" t="s">
        <v>3457</v>
      </c>
      <c r="D2228" t="s">
        <v>7975</v>
      </c>
      <c r="E2228" t="s">
        <v>3459</v>
      </c>
      <c r="F2228" t="s">
        <v>7976</v>
      </c>
      <c r="G2228" t="s">
        <v>8132</v>
      </c>
      <c r="H2228">
        <v>48129897000184</v>
      </c>
      <c r="I2228" t="s">
        <v>7978</v>
      </c>
      <c r="J2228" t="s">
        <v>8133</v>
      </c>
      <c r="K2228" t="s">
        <v>8134</v>
      </c>
      <c r="L2228" t="s">
        <v>3424</v>
      </c>
      <c r="M2228" t="s">
        <v>3751</v>
      </c>
      <c r="N2228" t="s">
        <v>3561</v>
      </c>
      <c r="O2228" t="s">
        <v>8108</v>
      </c>
      <c r="P2228" t="s">
        <v>3433</v>
      </c>
      <c r="Q2228">
        <v>67848870</v>
      </c>
      <c r="R2228">
        <v>67848870</v>
      </c>
      <c r="S2228">
        <v>6.3</v>
      </c>
      <c r="V2228">
        <v>0</v>
      </c>
      <c r="W2228">
        <v>3.66</v>
      </c>
      <c r="X2228">
        <v>0.1</v>
      </c>
      <c r="Y2228">
        <v>36</v>
      </c>
      <c r="Z2228">
        <v>36</v>
      </c>
      <c r="AA2228">
        <v>36</v>
      </c>
      <c r="AB2228">
        <v>3.6</v>
      </c>
      <c r="AC2228">
        <v>3.6</v>
      </c>
      <c r="AD2228">
        <v>3.6</v>
      </c>
      <c r="AE2228">
        <v>3.6</v>
      </c>
      <c r="AF2228">
        <v>3.6</v>
      </c>
      <c r="AG2228">
        <v>631151.99999999895</v>
      </c>
      <c r="AH2228">
        <v>401.86</v>
      </c>
      <c r="AI2228" t="s">
        <v>3426</v>
      </c>
      <c r="AJ2228">
        <v>0</v>
      </c>
      <c r="AK2228">
        <v>0</v>
      </c>
      <c r="AL2228">
        <v>253634742.71999958</v>
      </c>
      <c r="AM2228">
        <v>401.86</v>
      </c>
      <c r="AN2228">
        <v>253634742.71999958</v>
      </c>
      <c r="AO2228">
        <v>0</v>
      </c>
      <c r="AP2228">
        <v>0</v>
      </c>
      <c r="AQ2228">
        <v>0</v>
      </c>
      <c r="AR2228">
        <v>47484</v>
      </c>
      <c r="AS2228">
        <v>54788</v>
      </c>
      <c r="AT2228" t="s">
        <v>3427</v>
      </c>
      <c r="AU2228">
        <v>7331.98</v>
      </c>
      <c r="AV2228">
        <v>7331.98</v>
      </c>
    </row>
    <row r="2229" spans="1:48" x14ac:dyDescent="0.35">
      <c r="A2229">
        <v>2228</v>
      </c>
      <c r="B2229">
        <v>2025</v>
      </c>
      <c r="C2229" t="s">
        <v>3457</v>
      </c>
      <c r="D2229" t="s">
        <v>7975</v>
      </c>
      <c r="E2229" t="s">
        <v>3459</v>
      </c>
      <c r="F2229" t="s">
        <v>7976</v>
      </c>
      <c r="G2229" t="s">
        <v>8135</v>
      </c>
      <c r="H2229">
        <v>12326607000145</v>
      </c>
      <c r="I2229" t="s">
        <v>7978</v>
      </c>
      <c r="J2229" t="s">
        <v>8136</v>
      </c>
      <c r="K2229" t="s">
        <v>8137</v>
      </c>
      <c r="L2229" t="s">
        <v>3424</v>
      </c>
      <c r="M2229" t="s">
        <v>3481</v>
      </c>
      <c r="N2229" t="s">
        <v>3561</v>
      </c>
      <c r="O2229" t="s">
        <v>8138</v>
      </c>
      <c r="P2229" t="s">
        <v>3433</v>
      </c>
      <c r="Q2229">
        <v>81591230</v>
      </c>
      <c r="R2229">
        <v>81591230</v>
      </c>
      <c r="S2229">
        <v>6.4</v>
      </c>
      <c r="V2229">
        <v>0</v>
      </c>
      <c r="W2229">
        <v>3.22</v>
      </c>
      <c r="X2229">
        <v>0.1</v>
      </c>
      <c r="Y2229">
        <v>28</v>
      </c>
      <c r="Z2229">
        <v>28</v>
      </c>
      <c r="AA2229">
        <v>28</v>
      </c>
      <c r="AB2229">
        <v>2.8000000000000003</v>
      </c>
      <c r="AC2229">
        <v>2.8000000000000003</v>
      </c>
      <c r="AD2229">
        <v>2.8000000000000003</v>
      </c>
      <c r="AE2229">
        <v>2.8000000000000003</v>
      </c>
      <c r="AF2229">
        <v>2.8000000000000003</v>
      </c>
      <c r="AG2229">
        <v>490895.99999999919</v>
      </c>
      <c r="AH2229">
        <v>390</v>
      </c>
      <c r="AI2229" t="s">
        <v>3426</v>
      </c>
      <c r="AJ2229">
        <v>0</v>
      </c>
      <c r="AK2229">
        <v>0</v>
      </c>
      <c r="AL2229">
        <v>191449439.99999967</v>
      </c>
      <c r="AM2229">
        <v>390</v>
      </c>
      <c r="AN2229">
        <v>191449439.99999967</v>
      </c>
      <c r="AO2229">
        <v>0</v>
      </c>
      <c r="AP2229">
        <v>0</v>
      </c>
      <c r="AQ2229">
        <v>0</v>
      </c>
      <c r="AR2229">
        <v>47484</v>
      </c>
      <c r="AS2229">
        <v>54788</v>
      </c>
      <c r="AT2229" t="s">
        <v>3427</v>
      </c>
      <c r="AU2229">
        <v>7331.98</v>
      </c>
      <c r="AV2229">
        <v>7331.98</v>
      </c>
    </row>
    <row r="2230" spans="1:48" x14ac:dyDescent="0.35">
      <c r="A2230">
        <v>2229</v>
      </c>
      <c r="B2230">
        <v>2025</v>
      </c>
      <c r="C2230" t="s">
        <v>3457</v>
      </c>
      <c r="D2230" t="s">
        <v>7975</v>
      </c>
      <c r="E2230" t="s">
        <v>3459</v>
      </c>
      <c r="F2230" t="s">
        <v>7976</v>
      </c>
      <c r="G2230" t="s">
        <v>8139</v>
      </c>
      <c r="H2230">
        <v>42418029000138</v>
      </c>
      <c r="I2230" t="s">
        <v>7978</v>
      </c>
      <c r="J2230" t="s">
        <v>8140</v>
      </c>
      <c r="K2230" t="s">
        <v>8139</v>
      </c>
      <c r="L2230" t="s">
        <v>3424</v>
      </c>
      <c r="M2230" t="s">
        <v>3597</v>
      </c>
      <c r="N2230" t="s">
        <v>3561</v>
      </c>
      <c r="O2230" t="s">
        <v>7985</v>
      </c>
      <c r="P2230" t="s">
        <v>3433</v>
      </c>
      <c r="Q2230">
        <v>81345870</v>
      </c>
      <c r="R2230">
        <v>81345870</v>
      </c>
      <c r="S2230">
        <v>15.968</v>
      </c>
      <c r="V2230">
        <v>0</v>
      </c>
      <c r="W2230">
        <v>8.1199999999999992</v>
      </c>
      <c r="X2230">
        <v>0.1</v>
      </c>
      <c r="Y2230">
        <v>80</v>
      </c>
      <c r="Z2230">
        <v>80</v>
      </c>
      <c r="AA2230">
        <v>80</v>
      </c>
      <c r="AB2230">
        <v>8</v>
      </c>
      <c r="AC2230">
        <v>8</v>
      </c>
      <c r="AD2230">
        <v>8</v>
      </c>
      <c r="AE2230">
        <v>8</v>
      </c>
      <c r="AF2230">
        <v>8</v>
      </c>
      <c r="AG2230">
        <v>1402559.9999999972</v>
      </c>
      <c r="AH2230">
        <v>395</v>
      </c>
      <c r="AI2230" t="s">
        <v>3426</v>
      </c>
      <c r="AJ2230">
        <v>0</v>
      </c>
      <c r="AK2230">
        <v>0</v>
      </c>
      <c r="AL2230">
        <v>554011199.99999893</v>
      </c>
      <c r="AM2230">
        <v>395</v>
      </c>
      <c r="AN2230">
        <v>554011199.99999893</v>
      </c>
      <c r="AO2230">
        <v>0</v>
      </c>
      <c r="AP2230">
        <v>0</v>
      </c>
      <c r="AQ2230">
        <v>0</v>
      </c>
      <c r="AR2230">
        <v>47484</v>
      </c>
      <c r="AS2230">
        <v>54788</v>
      </c>
      <c r="AT2230" t="s">
        <v>3427</v>
      </c>
      <c r="AU2230">
        <v>7331.98</v>
      </c>
      <c r="AV2230">
        <v>7331.98</v>
      </c>
    </row>
    <row r="2231" spans="1:48" x14ac:dyDescent="0.35">
      <c r="A2231">
        <v>2230</v>
      </c>
      <c r="B2231">
        <v>2025</v>
      </c>
      <c r="C2231" t="s">
        <v>3457</v>
      </c>
      <c r="D2231" t="s">
        <v>7975</v>
      </c>
      <c r="E2231" t="s">
        <v>3459</v>
      </c>
      <c r="F2231" t="s">
        <v>7976</v>
      </c>
      <c r="G2231" t="s">
        <v>8141</v>
      </c>
      <c r="H2231">
        <v>7206715000144</v>
      </c>
      <c r="I2231" t="s">
        <v>7978</v>
      </c>
      <c r="J2231" t="s">
        <v>8142</v>
      </c>
      <c r="K2231" t="s">
        <v>8143</v>
      </c>
      <c r="L2231" t="s">
        <v>3424</v>
      </c>
      <c r="M2231" t="s">
        <v>3597</v>
      </c>
      <c r="N2231" t="s">
        <v>3561</v>
      </c>
      <c r="O2231" t="s">
        <v>8144</v>
      </c>
      <c r="P2231" t="s">
        <v>3433</v>
      </c>
      <c r="Q2231">
        <v>66224620</v>
      </c>
      <c r="R2231">
        <v>66224620</v>
      </c>
      <c r="S2231">
        <v>5.7</v>
      </c>
      <c r="V2231">
        <v>0</v>
      </c>
      <c r="W2231">
        <v>2.78</v>
      </c>
      <c r="X2231">
        <v>0.1</v>
      </c>
      <c r="Y2231">
        <v>20</v>
      </c>
      <c r="Z2231">
        <v>20</v>
      </c>
      <c r="AA2231">
        <v>20</v>
      </c>
      <c r="AB2231">
        <v>2</v>
      </c>
      <c r="AC2231">
        <v>2</v>
      </c>
      <c r="AD2231">
        <v>2</v>
      </c>
      <c r="AE2231">
        <v>2</v>
      </c>
      <c r="AF2231">
        <v>2</v>
      </c>
      <c r="AG2231">
        <v>350639.9999999993</v>
      </c>
      <c r="AH2231">
        <v>374</v>
      </c>
      <c r="AI2231" t="s">
        <v>3426</v>
      </c>
      <c r="AJ2231">
        <v>0</v>
      </c>
      <c r="AK2231">
        <v>0</v>
      </c>
      <c r="AL2231">
        <v>131139359.99999973</v>
      </c>
      <c r="AM2231">
        <v>374</v>
      </c>
      <c r="AN2231">
        <v>131139359.99999973</v>
      </c>
      <c r="AO2231">
        <v>0</v>
      </c>
      <c r="AP2231">
        <v>0</v>
      </c>
      <c r="AQ2231">
        <v>0</v>
      </c>
      <c r="AR2231">
        <v>47484</v>
      </c>
      <c r="AS2231">
        <v>54788</v>
      </c>
      <c r="AT2231" t="s">
        <v>3427</v>
      </c>
      <c r="AU2231">
        <v>7331.98</v>
      </c>
      <c r="AV2231">
        <v>7331.98</v>
      </c>
    </row>
    <row r="2232" spans="1:48" x14ac:dyDescent="0.35">
      <c r="A2232">
        <v>2231</v>
      </c>
      <c r="B2232">
        <v>2025</v>
      </c>
      <c r="C2232" t="s">
        <v>3457</v>
      </c>
      <c r="D2232" t="s">
        <v>7975</v>
      </c>
      <c r="E2232" t="s">
        <v>3459</v>
      </c>
      <c r="F2232" t="s">
        <v>7976</v>
      </c>
      <c r="G2232" t="s">
        <v>8145</v>
      </c>
      <c r="H2232" t="s">
        <v>8146</v>
      </c>
      <c r="I2232" t="s">
        <v>7978</v>
      </c>
      <c r="J2232" t="s">
        <v>8147</v>
      </c>
      <c r="K2232" t="s">
        <v>8148</v>
      </c>
      <c r="L2232" t="s">
        <v>3424</v>
      </c>
      <c r="M2232" t="s">
        <v>3465</v>
      </c>
      <c r="N2232" t="s">
        <v>6556</v>
      </c>
      <c r="O2232" t="s">
        <v>8149</v>
      </c>
      <c r="P2232" t="s">
        <v>3430</v>
      </c>
      <c r="Q2232">
        <v>15037190</v>
      </c>
      <c r="R2232">
        <v>15037190</v>
      </c>
      <c r="S2232">
        <v>2.5</v>
      </c>
      <c r="V2232">
        <v>0</v>
      </c>
      <c r="W2232">
        <v>1.42</v>
      </c>
      <c r="X2232">
        <v>0.1</v>
      </c>
      <c r="Y2232">
        <v>14</v>
      </c>
      <c r="Z2232">
        <v>14</v>
      </c>
      <c r="AA2232">
        <v>14</v>
      </c>
      <c r="AB2232">
        <v>1.4000000000000001</v>
      </c>
      <c r="AC2232">
        <v>1.4000000000000001</v>
      </c>
      <c r="AD2232">
        <v>1.4000000000000001</v>
      </c>
      <c r="AE2232">
        <v>1.4000000000000001</v>
      </c>
      <c r="AF2232">
        <v>1.4000000000000001</v>
      </c>
      <c r="AG2232">
        <v>245447.99999999959</v>
      </c>
      <c r="AH2232">
        <v>401.86</v>
      </c>
      <c r="AI2232" t="s">
        <v>3426</v>
      </c>
      <c r="AJ2232">
        <v>0</v>
      </c>
      <c r="AK2232">
        <v>0</v>
      </c>
      <c r="AL2232">
        <v>98635733.279999837</v>
      </c>
      <c r="AM2232">
        <v>401.86</v>
      </c>
      <c r="AN2232">
        <v>98635733.279999837</v>
      </c>
      <c r="AO2232">
        <v>0</v>
      </c>
      <c r="AP2232">
        <v>0</v>
      </c>
      <c r="AQ2232">
        <v>0</v>
      </c>
      <c r="AR2232">
        <v>47484</v>
      </c>
      <c r="AS2232">
        <v>54788</v>
      </c>
      <c r="AT2232" t="s">
        <v>3427</v>
      </c>
      <c r="AU2232">
        <v>7331.98</v>
      </c>
      <c r="AV2232">
        <v>7331.98</v>
      </c>
    </row>
    <row r="2233" spans="1:48" x14ac:dyDescent="0.35">
      <c r="A2233">
        <v>2232</v>
      </c>
      <c r="B2233">
        <v>2025</v>
      </c>
      <c r="C2233" t="s">
        <v>3457</v>
      </c>
      <c r="D2233" t="s">
        <v>7975</v>
      </c>
      <c r="E2233" t="s">
        <v>3459</v>
      </c>
      <c r="F2233" t="s">
        <v>7976</v>
      </c>
      <c r="G2233" t="s">
        <v>8150</v>
      </c>
      <c r="H2233" t="s">
        <v>8146</v>
      </c>
      <c r="I2233" t="s">
        <v>7978</v>
      </c>
      <c r="J2233" t="s">
        <v>8151</v>
      </c>
      <c r="K2233" t="s">
        <v>8152</v>
      </c>
      <c r="L2233" t="s">
        <v>3424</v>
      </c>
      <c r="M2233" t="s">
        <v>3473</v>
      </c>
      <c r="N2233" t="s">
        <v>6556</v>
      </c>
      <c r="O2233" t="s">
        <v>8153</v>
      </c>
      <c r="P2233" t="s">
        <v>3430</v>
      </c>
      <c r="Q2233">
        <v>15121880</v>
      </c>
      <c r="R2233">
        <v>15121880</v>
      </c>
      <c r="S2233">
        <v>2.4980000000000002</v>
      </c>
      <c r="V2233">
        <v>0</v>
      </c>
      <c r="W2233">
        <v>1.6</v>
      </c>
      <c r="X2233">
        <v>0.1</v>
      </c>
      <c r="Y2233">
        <v>16</v>
      </c>
      <c r="Z2233">
        <v>16</v>
      </c>
      <c r="AA2233">
        <v>16</v>
      </c>
      <c r="AB2233">
        <v>1.6</v>
      </c>
      <c r="AC2233">
        <v>1.6</v>
      </c>
      <c r="AD2233">
        <v>1.6</v>
      </c>
      <c r="AE2233">
        <v>1.6</v>
      </c>
      <c r="AF2233">
        <v>1.6</v>
      </c>
      <c r="AG2233">
        <v>280511.99999999948</v>
      </c>
      <c r="AH2233">
        <v>401.86</v>
      </c>
      <c r="AI2233" t="s">
        <v>3426</v>
      </c>
      <c r="AJ2233">
        <v>0</v>
      </c>
      <c r="AK2233">
        <v>0</v>
      </c>
      <c r="AL2233">
        <v>112726552.3199998</v>
      </c>
      <c r="AM2233">
        <v>401.86</v>
      </c>
      <c r="AN2233">
        <v>112726552.3199998</v>
      </c>
      <c r="AO2233">
        <v>0</v>
      </c>
      <c r="AP2233">
        <v>0</v>
      </c>
      <c r="AQ2233">
        <v>0</v>
      </c>
      <c r="AR2233">
        <v>47484</v>
      </c>
      <c r="AS2233">
        <v>54788</v>
      </c>
      <c r="AT2233" t="s">
        <v>3427</v>
      </c>
      <c r="AU2233">
        <v>7331.98</v>
      </c>
      <c r="AV2233">
        <v>7331.98</v>
      </c>
    </row>
    <row r="2234" spans="1:48" x14ac:dyDescent="0.35">
      <c r="A2234">
        <v>2233</v>
      </c>
      <c r="B2234">
        <v>2025</v>
      </c>
      <c r="C2234" t="s">
        <v>3457</v>
      </c>
      <c r="D2234" t="s">
        <v>7975</v>
      </c>
      <c r="E2234" t="s">
        <v>3459</v>
      </c>
      <c r="F2234" t="s">
        <v>7976</v>
      </c>
      <c r="G2234" t="s">
        <v>8154</v>
      </c>
      <c r="H2234">
        <v>39528015000162</v>
      </c>
      <c r="I2234" t="s">
        <v>7978</v>
      </c>
      <c r="J2234" t="s">
        <v>8155</v>
      </c>
      <c r="K2234" t="s">
        <v>8156</v>
      </c>
      <c r="L2234" t="s">
        <v>3424</v>
      </c>
      <c r="M2234" t="s">
        <v>3522</v>
      </c>
      <c r="N2234" t="s">
        <v>3561</v>
      </c>
      <c r="O2234" t="s">
        <v>8072</v>
      </c>
      <c r="P2234" t="s">
        <v>3430</v>
      </c>
      <c r="Q2234">
        <v>67811060</v>
      </c>
      <c r="R2234">
        <v>67811060</v>
      </c>
      <c r="S2234">
        <v>14</v>
      </c>
      <c r="V2234">
        <v>0</v>
      </c>
      <c r="W2234">
        <v>8.2799999999999994</v>
      </c>
      <c r="X2234">
        <v>0.1</v>
      </c>
      <c r="Y2234">
        <v>82</v>
      </c>
      <c r="Z2234">
        <v>82</v>
      </c>
      <c r="AA2234">
        <v>82</v>
      </c>
      <c r="AB2234">
        <v>8.2000000000000011</v>
      </c>
      <c r="AC2234">
        <v>8.2000000000000011</v>
      </c>
      <c r="AD2234">
        <v>8.2000000000000011</v>
      </c>
      <c r="AE2234">
        <v>8.2000000000000011</v>
      </c>
      <c r="AF2234">
        <v>8.2000000000000011</v>
      </c>
      <c r="AG2234">
        <v>1437623.9999999972</v>
      </c>
      <c r="AH2234">
        <v>398.47</v>
      </c>
      <c r="AI2234" t="s">
        <v>3426</v>
      </c>
      <c r="AJ2234">
        <v>0</v>
      </c>
      <c r="AK2234">
        <v>0</v>
      </c>
      <c r="AL2234">
        <v>572850035.2799989</v>
      </c>
      <c r="AM2234">
        <v>398.47</v>
      </c>
      <c r="AN2234">
        <v>572850035.2799989</v>
      </c>
      <c r="AO2234">
        <v>0</v>
      </c>
      <c r="AP2234">
        <v>0</v>
      </c>
      <c r="AQ2234">
        <v>0</v>
      </c>
      <c r="AR2234">
        <v>47484</v>
      </c>
      <c r="AS2234">
        <v>54788</v>
      </c>
      <c r="AT2234" t="s">
        <v>3427</v>
      </c>
      <c r="AU2234">
        <v>7331.98</v>
      </c>
      <c r="AV2234">
        <v>7331.98</v>
      </c>
    </row>
    <row r="2235" spans="1:48" x14ac:dyDescent="0.35">
      <c r="A2235">
        <v>2234</v>
      </c>
      <c r="B2235">
        <v>2025</v>
      </c>
      <c r="C2235" t="s">
        <v>3457</v>
      </c>
      <c r="D2235" t="s">
        <v>7975</v>
      </c>
      <c r="E2235" t="s">
        <v>3459</v>
      </c>
      <c r="F2235" t="s">
        <v>7976</v>
      </c>
      <c r="G2235" t="s">
        <v>8157</v>
      </c>
      <c r="H2235">
        <v>15718929000128</v>
      </c>
      <c r="I2235" t="s">
        <v>7978</v>
      </c>
      <c r="J2235" t="s">
        <v>7758</v>
      </c>
      <c r="K2235" t="s">
        <v>7759</v>
      </c>
      <c r="L2235" t="s">
        <v>3424</v>
      </c>
      <c r="M2235" t="s">
        <v>3509</v>
      </c>
      <c r="N2235" t="s">
        <v>3561</v>
      </c>
      <c r="O2235" t="s">
        <v>8158</v>
      </c>
      <c r="P2235" t="s">
        <v>3430</v>
      </c>
      <c r="Q2235">
        <v>0</v>
      </c>
      <c r="R2235">
        <v>0</v>
      </c>
      <c r="S2235">
        <v>22</v>
      </c>
      <c r="V2235">
        <v>0</v>
      </c>
      <c r="W2235">
        <v>15.67</v>
      </c>
      <c r="X2235">
        <v>0.1</v>
      </c>
      <c r="Y2235">
        <v>7</v>
      </c>
      <c r="Z2235">
        <v>7</v>
      </c>
      <c r="AA2235">
        <v>7</v>
      </c>
      <c r="AB2235">
        <v>0.70000000000000007</v>
      </c>
      <c r="AC2235">
        <v>0.70000000000000007</v>
      </c>
      <c r="AD2235">
        <v>0.70000000000000007</v>
      </c>
      <c r="AE2235">
        <v>0.70000000000000007</v>
      </c>
      <c r="AF2235">
        <v>0.70000000000000007</v>
      </c>
      <c r="AG2235">
        <v>122723.9999999998</v>
      </c>
      <c r="AH2235">
        <v>316.5</v>
      </c>
      <c r="AI2235" t="s">
        <v>3426</v>
      </c>
      <c r="AJ2235">
        <v>0</v>
      </c>
      <c r="AK2235">
        <v>0</v>
      </c>
      <c r="AL2235">
        <v>38842145.999999933</v>
      </c>
      <c r="AM2235">
        <v>316.5</v>
      </c>
      <c r="AN2235">
        <v>38842145.999999933</v>
      </c>
      <c r="AO2235">
        <v>0</v>
      </c>
      <c r="AP2235">
        <v>0</v>
      </c>
      <c r="AQ2235">
        <v>0</v>
      </c>
      <c r="AR2235">
        <v>47484</v>
      </c>
      <c r="AS2235">
        <v>54788</v>
      </c>
      <c r="AT2235" t="s">
        <v>3427</v>
      </c>
      <c r="AU2235">
        <v>7331.98</v>
      </c>
      <c r="AV2235">
        <v>7331.98</v>
      </c>
    </row>
    <row r="2236" spans="1:48" x14ac:dyDescent="0.35">
      <c r="A2236">
        <v>2235</v>
      </c>
      <c r="B2236">
        <v>2025</v>
      </c>
      <c r="C2236" t="s">
        <v>3457</v>
      </c>
      <c r="D2236" t="s">
        <v>7975</v>
      </c>
      <c r="E2236" t="s">
        <v>3459</v>
      </c>
      <c r="F2236" t="s">
        <v>7976</v>
      </c>
      <c r="G2236" t="s">
        <v>8159</v>
      </c>
      <c r="H2236">
        <v>22890550000166</v>
      </c>
      <c r="I2236" t="s">
        <v>7978</v>
      </c>
      <c r="J2236" t="s">
        <v>7781</v>
      </c>
      <c r="K2236" t="s">
        <v>7782</v>
      </c>
      <c r="L2236" t="s">
        <v>3424</v>
      </c>
      <c r="M2236" t="s">
        <v>3751</v>
      </c>
      <c r="N2236" t="s">
        <v>3561</v>
      </c>
      <c r="O2236" t="s">
        <v>8080</v>
      </c>
      <c r="P2236" t="s">
        <v>3433</v>
      </c>
      <c r="Q2236">
        <v>0</v>
      </c>
      <c r="R2236">
        <v>0</v>
      </c>
      <c r="S2236">
        <v>10</v>
      </c>
      <c r="V2236">
        <v>0</v>
      </c>
      <c r="W2236">
        <v>6.35</v>
      </c>
      <c r="X2236">
        <v>0.1</v>
      </c>
      <c r="Y2236">
        <v>20</v>
      </c>
      <c r="Z2236">
        <v>20</v>
      </c>
      <c r="AA2236">
        <v>20</v>
      </c>
      <c r="AB2236">
        <v>2</v>
      </c>
      <c r="AC2236">
        <v>2</v>
      </c>
      <c r="AD2236">
        <v>2</v>
      </c>
      <c r="AE2236">
        <v>2</v>
      </c>
      <c r="AF2236">
        <v>2</v>
      </c>
      <c r="AG2236">
        <v>350639.9999999993</v>
      </c>
      <c r="AH2236">
        <v>314.39999999999998</v>
      </c>
      <c r="AI2236" t="s">
        <v>3426</v>
      </c>
      <c r="AJ2236">
        <v>0</v>
      </c>
      <c r="AK2236">
        <v>0</v>
      </c>
      <c r="AL2236">
        <v>110241215.99999978</v>
      </c>
      <c r="AM2236">
        <v>314.39999999999998</v>
      </c>
      <c r="AN2236">
        <v>110241215.99999978</v>
      </c>
      <c r="AO2236">
        <v>0</v>
      </c>
      <c r="AP2236">
        <v>0</v>
      </c>
      <c r="AQ2236">
        <v>0</v>
      </c>
      <c r="AR2236">
        <v>47484</v>
      </c>
      <c r="AS2236">
        <v>54788</v>
      </c>
      <c r="AT2236" t="s">
        <v>3427</v>
      </c>
      <c r="AU2236">
        <v>7331.98</v>
      </c>
      <c r="AV2236">
        <v>7331.98</v>
      </c>
    </row>
    <row r="2237" spans="1:48" x14ac:dyDescent="0.35">
      <c r="A2237">
        <v>2236</v>
      </c>
      <c r="B2237">
        <v>2025</v>
      </c>
      <c r="C2237" t="s">
        <v>3457</v>
      </c>
      <c r="D2237" t="s">
        <v>7975</v>
      </c>
      <c r="E2237" t="s">
        <v>3459</v>
      </c>
      <c r="F2237" t="s">
        <v>7976</v>
      </c>
      <c r="G2237" t="s">
        <v>7801</v>
      </c>
      <c r="H2237">
        <v>14142685000115</v>
      </c>
      <c r="I2237" t="s">
        <v>7978</v>
      </c>
      <c r="J2237" t="s">
        <v>7802</v>
      </c>
      <c r="K2237" t="s">
        <v>8160</v>
      </c>
      <c r="L2237" t="s">
        <v>3424</v>
      </c>
      <c r="M2237" t="s">
        <v>3481</v>
      </c>
      <c r="N2237" t="s">
        <v>3561</v>
      </c>
      <c r="O2237" t="s">
        <v>8161</v>
      </c>
      <c r="P2237" t="s">
        <v>3433</v>
      </c>
      <c r="Q2237">
        <v>0</v>
      </c>
      <c r="R2237">
        <v>0</v>
      </c>
      <c r="S2237">
        <v>27.27</v>
      </c>
      <c r="V2237">
        <v>0</v>
      </c>
      <c r="W2237">
        <v>13.83</v>
      </c>
      <c r="X2237">
        <v>0.1</v>
      </c>
      <c r="Y2237">
        <v>8</v>
      </c>
      <c r="Z2237">
        <v>8</v>
      </c>
      <c r="AA2237">
        <v>8</v>
      </c>
      <c r="AB2237">
        <v>0.8</v>
      </c>
      <c r="AC2237">
        <v>0.8</v>
      </c>
      <c r="AD2237">
        <v>0.8</v>
      </c>
      <c r="AE2237">
        <v>0.8</v>
      </c>
      <c r="AF2237">
        <v>0.8</v>
      </c>
      <c r="AG2237">
        <v>140255.99999999974</v>
      </c>
      <c r="AH2237">
        <v>316.5</v>
      </c>
      <c r="AI2237" t="s">
        <v>3426</v>
      </c>
      <c r="AJ2237">
        <v>0</v>
      </c>
      <c r="AK2237">
        <v>0</v>
      </c>
      <c r="AL2237">
        <v>44391023.999999918</v>
      </c>
      <c r="AM2237">
        <v>316.5</v>
      </c>
      <c r="AN2237">
        <v>44391023.999999918</v>
      </c>
      <c r="AO2237">
        <v>0</v>
      </c>
      <c r="AP2237">
        <v>0</v>
      </c>
      <c r="AQ2237">
        <v>0</v>
      </c>
      <c r="AR2237">
        <v>47484</v>
      </c>
      <c r="AS2237">
        <v>54788</v>
      </c>
      <c r="AT2237" t="s">
        <v>3427</v>
      </c>
      <c r="AU2237">
        <v>7331.98</v>
      </c>
      <c r="AV2237">
        <v>7331.98</v>
      </c>
    </row>
    <row r="2238" spans="1:48" x14ac:dyDescent="0.35">
      <c r="A2238">
        <v>2237</v>
      </c>
      <c r="B2238">
        <v>2025</v>
      </c>
      <c r="C2238" t="s">
        <v>3457</v>
      </c>
      <c r="D2238" t="s">
        <v>7975</v>
      </c>
      <c r="E2238" t="s">
        <v>3459</v>
      </c>
      <c r="F2238" t="s">
        <v>7976</v>
      </c>
      <c r="G2238" t="s">
        <v>4800</v>
      </c>
      <c r="H2238">
        <v>44539045000104</v>
      </c>
      <c r="I2238" t="s">
        <v>7978</v>
      </c>
      <c r="J2238" t="s">
        <v>5237</v>
      </c>
      <c r="K2238" t="s">
        <v>4800</v>
      </c>
      <c r="L2238" t="s">
        <v>3424</v>
      </c>
      <c r="M2238" t="s">
        <v>3597</v>
      </c>
      <c r="N2238" t="s">
        <v>3561</v>
      </c>
      <c r="O2238" t="s">
        <v>8162</v>
      </c>
      <c r="P2238" t="s">
        <v>3433</v>
      </c>
      <c r="Q2238">
        <v>85202930</v>
      </c>
      <c r="R2238">
        <v>85202930</v>
      </c>
      <c r="S2238">
        <v>19.5</v>
      </c>
      <c r="V2238">
        <v>0</v>
      </c>
      <c r="W2238">
        <v>9.83</v>
      </c>
      <c r="X2238">
        <v>0.1</v>
      </c>
      <c r="Y2238">
        <v>94</v>
      </c>
      <c r="Z2238">
        <v>94</v>
      </c>
      <c r="AA2238">
        <v>94</v>
      </c>
      <c r="AB2238">
        <v>9.4</v>
      </c>
      <c r="AC2238">
        <v>9.4</v>
      </c>
      <c r="AD2238">
        <v>9.4</v>
      </c>
      <c r="AE2238">
        <v>9.4</v>
      </c>
      <c r="AF2238">
        <v>9.4</v>
      </c>
      <c r="AG2238">
        <v>1648007.999999997</v>
      </c>
      <c r="AH2238">
        <v>402.97</v>
      </c>
      <c r="AI2238" t="s">
        <v>3426</v>
      </c>
      <c r="AJ2238">
        <v>0</v>
      </c>
      <c r="AK2238">
        <v>0</v>
      </c>
      <c r="AL2238">
        <v>664097783.7599988</v>
      </c>
      <c r="AM2238">
        <v>402.97</v>
      </c>
      <c r="AN2238">
        <v>664097783.7599988</v>
      </c>
      <c r="AO2238">
        <v>0</v>
      </c>
      <c r="AP2238">
        <v>0</v>
      </c>
      <c r="AQ2238">
        <v>0</v>
      </c>
      <c r="AR2238">
        <v>47484</v>
      </c>
      <c r="AS2238">
        <v>54788</v>
      </c>
      <c r="AT2238" t="s">
        <v>3427</v>
      </c>
      <c r="AU2238">
        <v>7331.98</v>
      </c>
      <c r="AV2238">
        <v>7331.98</v>
      </c>
    </row>
    <row r="2239" spans="1:48" x14ac:dyDescent="0.35">
      <c r="A2239">
        <v>2238</v>
      </c>
      <c r="B2239">
        <v>2025</v>
      </c>
      <c r="C2239" t="s">
        <v>3457</v>
      </c>
      <c r="D2239" t="s">
        <v>7975</v>
      </c>
      <c r="E2239" t="s">
        <v>3459</v>
      </c>
      <c r="F2239" t="s">
        <v>7976</v>
      </c>
      <c r="G2239" t="s">
        <v>8163</v>
      </c>
      <c r="H2239">
        <v>37133094000187</v>
      </c>
      <c r="I2239" t="s">
        <v>7978</v>
      </c>
      <c r="J2239" t="s">
        <v>8164</v>
      </c>
      <c r="K2239" t="s">
        <v>8165</v>
      </c>
      <c r="L2239" t="s">
        <v>3424</v>
      </c>
      <c r="M2239" t="s">
        <v>3751</v>
      </c>
      <c r="N2239" t="s">
        <v>6556</v>
      </c>
      <c r="O2239" t="s">
        <v>8166</v>
      </c>
      <c r="P2239" t="s">
        <v>3433</v>
      </c>
      <c r="Q2239">
        <v>18090420</v>
      </c>
      <c r="R2239">
        <v>18090420</v>
      </c>
      <c r="S2239">
        <v>1.6</v>
      </c>
      <c r="V2239">
        <v>0</v>
      </c>
      <c r="W2239">
        <v>1.08</v>
      </c>
      <c r="X2239">
        <v>0.1</v>
      </c>
      <c r="Y2239">
        <v>10</v>
      </c>
      <c r="Z2239">
        <v>10</v>
      </c>
      <c r="AA2239">
        <v>10</v>
      </c>
      <c r="AB2239">
        <v>1</v>
      </c>
      <c r="AC2239">
        <v>1</v>
      </c>
      <c r="AD2239">
        <v>1</v>
      </c>
      <c r="AE2239">
        <v>1</v>
      </c>
      <c r="AF2239">
        <v>1</v>
      </c>
      <c r="AG2239">
        <v>175319.99999999965</v>
      </c>
      <c r="AH2239">
        <v>402.85</v>
      </c>
      <c r="AI2239" t="s">
        <v>3426</v>
      </c>
      <c r="AJ2239">
        <v>0</v>
      </c>
      <c r="AK2239">
        <v>0</v>
      </c>
      <c r="AL2239">
        <v>70627661.999999866</v>
      </c>
      <c r="AM2239">
        <v>402.85</v>
      </c>
      <c r="AN2239">
        <v>70627661.999999866</v>
      </c>
      <c r="AO2239">
        <v>0</v>
      </c>
      <c r="AP2239">
        <v>0</v>
      </c>
      <c r="AQ2239">
        <v>0</v>
      </c>
      <c r="AR2239">
        <v>47484</v>
      </c>
      <c r="AS2239">
        <v>54788</v>
      </c>
      <c r="AT2239" t="s">
        <v>3427</v>
      </c>
      <c r="AU2239">
        <v>7331.98</v>
      </c>
      <c r="AV2239">
        <v>7331.98</v>
      </c>
    </row>
    <row r="2240" spans="1:48" x14ac:dyDescent="0.35">
      <c r="A2240">
        <v>2239</v>
      </c>
      <c r="B2240">
        <v>2025</v>
      </c>
      <c r="C2240" t="s">
        <v>3457</v>
      </c>
      <c r="D2240" t="s">
        <v>7975</v>
      </c>
      <c r="E2240" t="s">
        <v>3459</v>
      </c>
      <c r="F2240" t="s">
        <v>7976</v>
      </c>
      <c r="G2240" t="s">
        <v>7804</v>
      </c>
      <c r="H2240">
        <v>29369506000154</v>
      </c>
      <c r="I2240" t="s">
        <v>7978</v>
      </c>
      <c r="J2240" t="s">
        <v>7805</v>
      </c>
      <c r="K2240" t="s">
        <v>7804</v>
      </c>
      <c r="L2240" t="s">
        <v>3424</v>
      </c>
      <c r="M2240" t="s">
        <v>3751</v>
      </c>
      <c r="N2240" t="s">
        <v>3561</v>
      </c>
      <c r="O2240" t="s">
        <v>8070</v>
      </c>
      <c r="P2240" t="s">
        <v>3433</v>
      </c>
      <c r="Q2240">
        <v>0</v>
      </c>
      <c r="R2240">
        <v>0</v>
      </c>
      <c r="S2240">
        <v>30</v>
      </c>
      <c r="V2240">
        <v>0</v>
      </c>
      <c r="W2240">
        <v>16.940000000000001</v>
      </c>
      <c r="X2240">
        <v>0.1</v>
      </c>
      <c r="Y2240">
        <v>26</v>
      </c>
      <c r="Z2240">
        <v>26</v>
      </c>
      <c r="AA2240">
        <v>26</v>
      </c>
      <c r="AB2240">
        <v>2.6</v>
      </c>
      <c r="AC2240">
        <v>2.6</v>
      </c>
      <c r="AD2240">
        <v>2.6</v>
      </c>
      <c r="AE2240">
        <v>2.6</v>
      </c>
      <c r="AF2240">
        <v>2.6</v>
      </c>
      <c r="AG2240">
        <v>455831.99999999919</v>
      </c>
      <c r="AH2240">
        <v>316.5</v>
      </c>
      <c r="AI2240" t="s">
        <v>3426</v>
      </c>
      <c r="AJ2240">
        <v>0</v>
      </c>
      <c r="AK2240">
        <v>0</v>
      </c>
      <c r="AL2240">
        <v>144270827.99999973</v>
      </c>
      <c r="AM2240">
        <v>316.5</v>
      </c>
      <c r="AN2240">
        <v>144270827.99999973</v>
      </c>
      <c r="AO2240">
        <v>0</v>
      </c>
      <c r="AP2240">
        <v>0</v>
      </c>
      <c r="AQ2240">
        <v>0</v>
      </c>
      <c r="AR2240">
        <v>47484</v>
      </c>
      <c r="AS2240">
        <v>54788</v>
      </c>
      <c r="AT2240" t="s">
        <v>3427</v>
      </c>
      <c r="AU2240">
        <v>7331.98</v>
      </c>
      <c r="AV2240">
        <v>7331.98</v>
      </c>
    </row>
    <row r="2241" spans="1:48" x14ac:dyDescent="0.35">
      <c r="A2241">
        <v>2240</v>
      </c>
      <c r="B2241">
        <v>2025</v>
      </c>
      <c r="C2241" t="s">
        <v>3457</v>
      </c>
      <c r="D2241" t="s">
        <v>7975</v>
      </c>
      <c r="E2241" t="s">
        <v>3459</v>
      </c>
      <c r="F2241" t="s">
        <v>7976</v>
      </c>
      <c r="G2241" t="s">
        <v>8167</v>
      </c>
      <c r="H2241">
        <v>35760993000184</v>
      </c>
      <c r="I2241" t="s">
        <v>7978</v>
      </c>
      <c r="J2241" t="s">
        <v>8168</v>
      </c>
      <c r="K2241" t="s">
        <v>8169</v>
      </c>
      <c r="L2241" t="s">
        <v>3424</v>
      </c>
      <c r="M2241" t="s">
        <v>3751</v>
      </c>
      <c r="N2241" t="s">
        <v>3561</v>
      </c>
      <c r="O2241" t="s">
        <v>8070</v>
      </c>
      <c r="P2241" t="s">
        <v>3433</v>
      </c>
      <c r="Q2241">
        <v>106863210</v>
      </c>
      <c r="R2241">
        <v>106863210</v>
      </c>
      <c r="S2241">
        <v>18.817</v>
      </c>
      <c r="V2241">
        <v>0</v>
      </c>
      <c r="W2241">
        <v>10.15</v>
      </c>
      <c r="X2241">
        <v>0.1</v>
      </c>
      <c r="Y2241">
        <v>101</v>
      </c>
      <c r="Z2241">
        <v>101</v>
      </c>
      <c r="AA2241">
        <v>101</v>
      </c>
      <c r="AB2241">
        <v>10.100000000000001</v>
      </c>
      <c r="AC2241">
        <v>10.100000000000001</v>
      </c>
      <c r="AD2241">
        <v>10.100000000000001</v>
      </c>
      <c r="AE2241">
        <v>10.100000000000001</v>
      </c>
      <c r="AF2241">
        <v>10.100000000000001</v>
      </c>
      <c r="AG2241">
        <v>1770731.9999999972</v>
      </c>
      <c r="AH2241">
        <v>390</v>
      </c>
      <c r="AI2241" t="s">
        <v>3426</v>
      </c>
      <c r="AJ2241">
        <v>0</v>
      </c>
      <c r="AK2241">
        <v>0</v>
      </c>
      <c r="AL2241">
        <v>690585479.99999893</v>
      </c>
      <c r="AM2241">
        <v>390</v>
      </c>
      <c r="AN2241">
        <v>690585479.99999893</v>
      </c>
      <c r="AO2241">
        <v>0</v>
      </c>
      <c r="AP2241">
        <v>0</v>
      </c>
      <c r="AQ2241">
        <v>0</v>
      </c>
      <c r="AR2241">
        <v>47484</v>
      </c>
      <c r="AS2241">
        <v>54788</v>
      </c>
      <c r="AT2241" t="s">
        <v>3427</v>
      </c>
      <c r="AU2241">
        <v>7331.98</v>
      </c>
      <c r="AV2241">
        <v>7331.98</v>
      </c>
    </row>
    <row r="2242" spans="1:48" x14ac:dyDescent="0.35">
      <c r="A2242">
        <v>2241</v>
      </c>
      <c r="B2242">
        <v>2025</v>
      </c>
      <c r="C2242" t="s">
        <v>3457</v>
      </c>
      <c r="D2242" t="s">
        <v>7975</v>
      </c>
      <c r="E2242" t="s">
        <v>3459</v>
      </c>
      <c r="F2242" t="s">
        <v>7976</v>
      </c>
      <c r="G2242" t="s">
        <v>8170</v>
      </c>
      <c r="H2242">
        <v>23871558000148</v>
      </c>
      <c r="I2242" t="s">
        <v>7978</v>
      </c>
      <c r="J2242" t="s">
        <v>8171</v>
      </c>
      <c r="K2242" t="s">
        <v>8170</v>
      </c>
      <c r="L2242" t="s">
        <v>3424</v>
      </c>
      <c r="M2242" t="s">
        <v>3597</v>
      </c>
      <c r="N2242" t="s">
        <v>3561</v>
      </c>
      <c r="O2242" t="s">
        <v>8172</v>
      </c>
      <c r="P2242" t="s">
        <v>3433</v>
      </c>
      <c r="Q2242">
        <v>61804320</v>
      </c>
      <c r="R2242">
        <v>61804320</v>
      </c>
      <c r="S2242">
        <v>5.7</v>
      </c>
      <c r="V2242">
        <v>0</v>
      </c>
      <c r="W2242">
        <v>2.98</v>
      </c>
      <c r="X2242">
        <v>0.1</v>
      </c>
      <c r="Y2242">
        <v>29</v>
      </c>
      <c r="Z2242">
        <v>29</v>
      </c>
      <c r="AA2242">
        <v>29</v>
      </c>
      <c r="AB2242">
        <v>2.9000000000000004</v>
      </c>
      <c r="AC2242">
        <v>2.9000000000000004</v>
      </c>
      <c r="AD2242">
        <v>2.9000000000000004</v>
      </c>
      <c r="AE2242">
        <v>2.9000000000000004</v>
      </c>
      <c r="AF2242">
        <v>2.9000000000000004</v>
      </c>
      <c r="AG2242">
        <v>508427.99999999907</v>
      </c>
      <c r="AH2242">
        <v>370</v>
      </c>
      <c r="AI2242" t="s">
        <v>3426</v>
      </c>
      <c r="AJ2242">
        <v>0</v>
      </c>
      <c r="AK2242">
        <v>0</v>
      </c>
      <c r="AL2242">
        <v>188118359.99999964</v>
      </c>
      <c r="AM2242">
        <v>370</v>
      </c>
      <c r="AN2242">
        <v>188118359.99999964</v>
      </c>
      <c r="AO2242">
        <v>0</v>
      </c>
      <c r="AP2242">
        <v>0</v>
      </c>
      <c r="AQ2242">
        <v>0</v>
      </c>
      <c r="AR2242">
        <v>47484</v>
      </c>
      <c r="AS2242">
        <v>54788</v>
      </c>
      <c r="AT2242" t="s">
        <v>3427</v>
      </c>
      <c r="AU2242">
        <v>7331.98</v>
      </c>
      <c r="AV2242">
        <v>7331.98</v>
      </c>
    </row>
    <row r="2243" spans="1:48" x14ac:dyDescent="0.35">
      <c r="A2243">
        <v>2242</v>
      </c>
      <c r="B2243">
        <v>2025</v>
      </c>
      <c r="C2243" t="s">
        <v>3457</v>
      </c>
      <c r="D2243" t="s">
        <v>7975</v>
      </c>
      <c r="E2243" t="s">
        <v>3459</v>
      </c>
      <c r="F2243" t="s">
        <v>7976</v>
      </c>
      <c r="G2243" t="s">
        <v>8173</v>
      </c>
      <c r="H2243">
        <v>59141885000191</v>
      </c>
      <c r="I2243" t="s">
        <v>7978</v>
      </c>
      <c r="J2243" t="s">
        <v>8174</v>
      </c>
      <c r="K2243" t="s">
        <v>8175</v>
      </c>
      <c r="L2243" t="s">
        <v>3424</v>
      </c>
      <c r="M2243" t="s">
        <v>3597</v>
      </c>
      <c r="N2243" t="s">
        <v>3561</v>
      </c>
      <c r="O2243" t="s">
        <v>8067</v>
      </c>
      <c r="P2243" t="s">
        <v>3433</v>
      </c>
      <c r="Q2243">
        <v>67240480</v>
      </c>
      <c r="R2243">
        <v>67240480</v>
      </c>
      <c r="S2243">
        <v>10</v>
      </c>
      <c r="V2243">
        <v>0</v>
      </c>
      <c r="W2243">
        <v>4.97</v>
      </c>
      <c r="X2243">
        <v>0.1</v>
      </c>
      <c r="Y2243">
        <v>49</v>
      </c>
      <c r="Z2243">
        <v>49</v>
      </c>
      <c r="AA2243">
        <v>49</v>
      </c>
      <c r="AB2243">
        <v>4.9000000000000004</v>
      </c>
      <c r="AC2243">
        <v>4.9000000000000004</v>
      </c>
      <c r="AD2243">
        <v>4.9000000000000004</v>
      </c>
      <c r="AE2243">
        <v>4.9000000000000004</v>
      </c>
      <c r="AF2243">
        <v>4.9000000000000004</v>
      </c>
      <c r="AG2243">
        <v>859067.99999999837</v>
      </c>
      <c r="AH2243">
        <v>387.47</v>
      </c>
      <c r="AI2243" t="s">
        <v>3426</v>
      </c>
      <c r="AJ2243">
        <v>0</v>
      </c>
      <c r="AK2243">
        <v>0</v>
      </c>
      <c r="AL2243">
        <v>332863077.95999938</v>
      </c>
      <c r="AM2243">
        <v>387.47</v>
      </c>
      <c r="AN2243">
        <v>332863077.95999938</v>
      </c>
      <c r="AO2243">
        <v>0</v>
      </c>
      <c r="AP2243">
        <v>0</v>
      </c>
      <c r="AQ2243">
        <v>0</v>
      </c>
      <c r="AR2243">
        <v>47484</v>
      </c>
      <c r="AS2243">
        <v>54788</v>
      </c>
      <c r="AT2243" t="s">
        <v>3427</v>
      </c>
      <c r="AU2243">
        <v>7331.98</v>
      </c>
      <c r="AV2243">
        <v>7331.98</v>
      </c>
    </row>
    <row r="2244" spans="1:48" x14ac:dyDescent="0.35">
      <c r="A2244">
        <v>2243</v>
      </c>
      <c r="B2244">
        <v>2025</v>
      </c>
      <c r="C2244" t="s">
        <v>3457</v>
      </c>
      <c r="D2244" t="s">
        <v>7975</v>
      </c>
      <c r="E2244" t="s">
        <v>3459</v>
      </c>
      <c r="F2244" t="s">
        <v>7976</v>
      </c>
      <c r="G2244" t="s">
        <v>8176</v>
      </c>
      <c r="H2244">
        <v>10204485000199</v>
      </c>
      <c r="I2244" t="s">
        <v>7978</v>
      </c>
      <c r="J2244" t="s">
        <v>8177</v>
      </c>
      <c r="K2244" t="s">
        <v>8178</v>
      </c>
      <c r="L2244" t="s">
        <v>3424</v>
      </c>
      <c r="M2244" t="s">
        <v>3656</v>
      </c>
      <c r="N2244" t="s">
        <v>3561</v>
      </c>
      <c r="O2244" t="s">
        <v>8178</v>
      </c>
      <c r="P2244" t="s">
        <v>3437</v>
      </c>
      <c r="Q2244">
        <v>104566140</v>
      </c>
      <c r="R2244">
        <v>104566140</v>
      </c>
      <c r="S2244">
        <v>8.85</v>
      </c>
      <c r="V2244">
        <v>0</v>
      </c>
      <c r="W2244">
        <v>4.6100000000000003</v>
      </c>
      <c r="X2244">
        <v>0.1</v>
      </c>
      <c r="Y2244">
        <v>43</v>
      </c>
      <c r="Z2244">
        <v>43</v>
      </c>
      <c r="AA2244">
        <v>43</v>
      </c>
      <c r="AB2244">
        <v>4.3</v>
      </c>
      <c r="AC2244">
        <v>4.3</v>
      </c>
      <c r="AD2244">
        <v>4.3</v>
      </c>
      <c r="AE2244">
        <v>4.3</v>
      </c>
      <c r="AF2244">
        <v>4.3</v>
      </c>
      <c r="AG2244">
        <v>753875.9999999986</v>
      </c>
      <c r="AH2244">
        <v>403.5</v>
      </c>
      <c r="AI2244" t="s">
        <v>3426</v>
      </c>
      <c r="AJ2244">
        <v>0</v>
      </c>
      <c r="AK2244">
        <v>0</v>
      </c>
      <c r="AL2244">
        <v>304188965.99999946</v>
      </c>
      <c r="AM2244">
        <v>403.5</v>
      </c>
      <c r="AN2244">
        <v>304188965.99999946</v>
      </c>
      <c r="AO2244">
        <v>0</v>
      </c>
      <c r="AP2244">
        <v>0</v>
      </c>
      <c r="AQ2244">
        <v>0</v>
      </c>
      <c r="AR2244">
        <v>47484</v>
      </c>
      <c r="AS2244">
        <v>54788</v>
      </c>
      <c r="AT2244" t="s">
        <v>3427</v>
      </c>
      <c r="AU2244">
        <v>7331.98</v>
      </c>
      <c r="AV2244">
        <v>7331.98</v>
      </c>
    </row>
    <row r="2245" spans="1:48" x14ac:dyDescent="0.35">
      <c r="A2245">
        <v>2244</v>
      </c>
      <c r="B2245">
        <v>2025</v>
      </c>
      <c r="C2245" t="s">
        <v>3457</v>
      </c>
      <c r="D2245" t="s">
        <v>7975</v>
      </c>
      <c r="E2245" t="s">
        <v>3459</v>
      </c>
      <c r="F2245" t="s">
        <v>7976</v>
      </c>
      <c r="G2245" t="s">
        <v>8179</v>
      </c>
      <c r="H2245">
        <v>32270437000131</v>
      </c>
      <c r="I2245" t="s">
        <v>7978</v>
      </c>
      <c r="J2245" t="s">
        <v>8180</v>
      </c>
      <c r="K2245" t="s">
        <v>8181</v>
      </c>
      <c r="L2245" t="s">
        <v>3424</v>
      </c>
      <c r="M2245" t="s">
        <v>3597</v>
      </c>
      <c r="N2245" t="s">
        <v>3561</v>
      </c>
      <c r="O2245" t="s">
        <v>8182</v>
      </c>
      <c r="P2245" t="s">
        <v>3433</v>
      </c>
      <c r="Q2245">
        <v>62197460</v>
      </c>
      <c r="R2245">
        <v>62197460</v>
      </c>
      <c r="S2245">
        <v>6.2080000000000002</v>
      </c>
      <c r="V2245">
        <v>0</v>
      </c>
      <c r="W2245">
        <v>3.15</v>
      </c>
      <c r="X2245">
        <v>0.1</v>
      </c>
      <c r="Y2245">
        <v>31</v>
      </c>
      <c r="Z2245">
        <v>31</v>
      </c>
      <c r="AA2245">
        <v>31</v>
      </c>
      <c r="AB2245">
        <v>3.1</v>
      </c>
      <c r="AC2245">
        <v>3.1</v>
      </c>
      <c r="AD2245">
        <v>3.1</v>
      </c>
      <c r="AE2245">
        <v>3.1</v>
      </c>
      <c r="AF2245">
        <v>3.1</v>
      </c>
      <c r="AG2245">
        <v>543491.99999999895</v>
      </c>
      <c r="AH2245">
        <v>398</v>
      </c>
      <c r="AI2245" t="s">
        <v>3426</v>
      </c>
      <c r="AJ2245">
        <v>0</v>
      </c>
      <c r="AK2245">
        <v>0</v>
      </c>
      <c r="AL2245">
        <v>216309815.99999958</v>
      </c>
      <c r="AM2245">
        <v>398</v>
      </c>
      <c r="AN2245">
        <v>216309815.99999958</v>
      </c>
      <c r="AO2245">
        <v>0</v>
      </c>
      <c r="AP2245">
        <v>0</v>
      </c>
      <c r="AQ2245">
        <v>0</v>
      </c>
      <c r="AR2245">
        <v>47484</v>
      </c>
      <c r="AS2245">
        <v>54788</v>
      </c>
      <c r="AT2245" t="s">
        <v>3427</v>
      </c>
      <c r="AU2245">
        <v>7331.98</v>
      </c>
      <c r="AV2245">
        <v>7331.98</v>
      </c>
    </row>
    <row r="2246" spans="1:48" x14ac:dyDescent="0.35">
      <c r="A2246">
        <v>2245</v>
      </c>
      <c r="B2246">
        <v>2025</v>
      </c>
      <c r="C2246" t="s">
        <v>3457</v>
      </c>
      <c r="D2246" t="s">
        <v>7975</v>
      </c>
      <c r="E2246" t="s">
        <v>3459</v>
      </c>
      <c r="F2246" t="s">
        <v>7976</v>
      </c>
      <c r="G2246" t="s">
        <v>8183</v>
      </c>
      <c r="H2246">
        <v>44546696000121</v>
      </c>
      <c r="I2246" t="s">
        <v>7978</v>
      </c>
      <c r="J2246" t="s">
        <v>8184</v>
      </c>
      <c r="K2246" t="s">
        <v>8185</v>
      </c>
      <c r="L2246" t="s">
        <v>3424</v>
      </c>
      <c r="M2246" t="s">
        <v>3522</v>
      </c>
      <c r="N2246" t="s">
        <v>3561</v>
      </c>
      <c r="O2246" t="s">
        <v>8072</v>
      </c>
      <c r="P2246" t="s">
        <v>3430</v>
      </c>
      <c r="Q2246">
        <v>46772040</v>
      </c>
      <c r="R2246">
        <v>46772040</v>
      </c>
      <c r="S2246">
        <v>9.8000000000000007</v>
      </c>
      <c r="V2246">
        <v>0</v>
      </c>
      <c r="W2246">
        <v>6.32</v>
      </c>
      <c r="X2246">
        <v>0.1</v>
      </c>
      <c r="Y2246">
        <v>63</v>
      </c>
      <c r="Z2246">
        <v>63</v>
      </c>
      <c r="AA2246">
        <v>63</v>
      </c>
      <c r="AB2246">
        <v>6.3000000000000007</v>
      </c>
      <c r="AC2246">
        <v>6.3000000000000007</v>
      </c>
      <c r="AD2246">
        <v>6.3000000000000007</v>
      </c>
      <c r="AE2246">
        <v>6.3000000000000007</v>
      </c>
      <c r="AF2246">
        <v>6.3000000000000007</v>
      </c>
      <c r="AG2246">
        <v>1104515.9999999981</v>
      </c>
      <c r="AH2246">
        <v>398.47</v>
      </c>
      <c r="AI2246" t="s">
        <v>3426</v>
      </c>
      <c r="AJ2246">
        <v>0</v>
      </c>
      <c r="AK2246">
        <v>0</v>
      </c>
      <c r="AL2246">
        <v>440116490.51999927</v>
      </c>
      <c r="AM2246">
        <v>398.47</v>
      </c>
      <c r="AN2246">
        <v>440116490.51999927</v>
      </c>
      <c r="AO2246">
        <v>0</v>
      </c>
      <c r="AP2246">
        <v>0</v>
      </c>
      <c r="AQ2246">
        <v>0</v>
      </c>
      <c r="AR2246">
        <v>47484</v>
      </c>
      <c r="AS2246">
        <v>54788</v>
      </c>
      <c r="AT2246" t="s">
        <v>3427</v>
      </c>
      <c r="AU2246">
        <v>7331.98</v>
      </c>
      <c r="AV2246">
        <v>7331.98</v>
      </c>
    </row>
  </sheetData>
  <autoFilter ref="A1:AV2246" xr:uid="{880CC19B-E4B5-442E-AAD6-5D9AFE8DA5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cap_change</vt:lpstr>
      <vt:lpstr>cap_by_tech</vt:lpstr>
      <vt:lpstr>tech_by_country</vt:lpstr>
      <vt:lpstr>lcoe_costs</vt:lpstr>
      <vt:lpstr>auctions_bnef</vt:lpstr>
      <vt:lpstr>total_cap_by_country</vt:lpstr>
      <vt:lpstr>Sheet3</vt:lpstr>
      <vt:lpstr>auctions_ccee</vt:lpstr>
    </vt:vector>
  </TitlesOfParts>
  <Company>Inter-American Development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Monroy, Santiago</dc:creator>
  <cp:lastModifiedBy>Monroy, Santiago</cp:lastModifiedBy>
  <dcterms:created xsi:type="dcterms:W3CDTF">2025-11-26T17:58:39Z</dcterms:created>
  <dcterms:modified xsi:type="dcterms:W3CDTF">2025-12-05T22:08:32Z</dcterms:modified>
</cp:coreProperties>
</file>